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P13\Desktop\npCEmeshTallyV7.1ClaiborneTrubeySSlinerOolite7.75RPV\dakota\"/>
    </mc:Choice>
  </mc:AlternateContent>
  <xr:revisionPtr revIDLastSave="0" documentId="8_{E7338740-A68B-43C3-9AEE-EEACCD400A4F}" xr6:coauthVersionLast="36" xr6:coauthVersionMax="36" xr10:uidLastSave="{00000000-0000-0000-0000-000000000000}"/>
  <bookViews>
    <workbookView xWindow="0" yWindow="0" windowWidth="25200" windowHeight="11175" xr2:uid="{6AFB9423-9598-4217-9547-3B3CAE77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4" i="1"/>
  <c r="K47" i="1"/>
  <c r="J47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K26" i="1"/>
  <c r="J26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</calcChain>
</file>

<file path=xl/sharedStrings.xml><?xml version="1.0" encoding="utf-8"?>
<sst xmlns="http://schemas.openxmlformats.org/spreadsheetml/2006/main" count="2" uniqueCount="2">
  <si>
    <t>neutron</t>
  </si>
  <si>
    <t>photon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</si>
</sst>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neutron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lhs</c:v>
          </c:tx>
          <c:xVal>
            <c:numRef>
              <c:f>Sheet1!$B$3:$B$22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Sheet1!$E$3:$E$22</c:f>
              <c:numCache>
                <c:formatCode>0.00E+00</c:formatCode>
                <c:ptCount val="20"/>
                <c:pt idx="0">
                  <c:v>0.21540393179704703</c:v>
                </c:pt>
                <c:pt idx="1">
                  <c:v>0.21526947629261703</c:v>
                </c:pt>
                <c:pt idx="2">
                  <c:v>0.22834358026535911</c:v>
                </c:pt>
                <c:pt idx="3">
                  <c:v>0.24872870124501115</c:v>
                </c:pt>
                <c:pt idx="4">
                  <c:v>0.26931667284336447</c:v>
                </c:pt>
                <c:pt idx="5">
                  <c:v>0.28851032509025387</c:v>
                </c:pt>
                <c:pt idx="6">
                  <c:v>0.30882233855531627</c:v>
                </c:pt>
                <c:pt idx="7">
                  <c:v>0.32897326543912708</c:v>
                </c:pt>
                <c:pt idx="8">
                  <c:v>0.34902283989815025</c:v>
                </c:pt>
                <c:pt idx="9">
                  <c:v>0.3672511624966896</c:v>
                </c:pt>
                <c:pt idx="10">
                  <c:v>0.37937403318520796</c:v>
                </c:pt>
                <c:pt idx="11">
                  <c:v>0.37626432090664597</c:v>
                </c:pt>
                <c:pt idx="12">
                  <c:v>0.38610254354997553</c:v>
                </c:pt>
                <c:pt idx="13">
                  <c:v>0.39711263536081898</c:v>
                </c:pt>
                <c:pt idx="14">
                  <c:v>0.4133436106895938</c:v>
                </c:pt>
                <c:pt idx="15">
                  <c:v>0.42094585002560791</c:v>
                </c:pt>
                <c:pt idx="16">
                  <c:v>0.43125580168848682</c:v>
                </c:pt>
                <c:pt idx="17">
                  <c:v>0.44062984219488222</c:v>
                </c:pt>
                <c:pt idx="18">
                  <c:v>0.45472969496419069</c:v>
                </c:pt>
                <c:pt idx="19">
                  <c:v>0.48779967027180932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8B0-4201-8FAE-B8E6AF662905}"/>
            </c:ext>
          </c:extLst>
        </c:ser>
        <c:ser>
          <c:idx val="3"/>
          <c:order val="1"/>
          <c:tx>
            <c:v>pce</c:v>
          </c:tx>
          <c:xVal>
            <c:numRef>
              <c:f>Sheet1!$B$3:$B$22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Sheet1!$N$3:$N$22</c:f>
              <c:numCache>
                <c:formatCode>0.00E+00</c:formatCode>
                <c:ptCount val="20"/>
                <c:pt idx="0">
                  <c:v>0.21385399352946155</c:v>
                </c:pt>
                <c:pt idx="1">
                  <c:v>0.21758216704363681</c:v>
                </c:pt>
                <c:pt idx="2">
                  <c:v>0.22756213294358907</c:v>
                </c:pt>
                <c:pt idx="3">
                  <c:v>0.2516612314973104</c:v>
                </c:pt>
                <c:pt idx="4">
                  <c:v>0.26766209394047591</c:v>
                </c:pt>
                <c:pt idx="5">
                  <c:v>0.29120573320969023</c:v>
                </c:pt>
                <c:pt idx="6">
                  <c:v>0.30904485641256157</c:v>
                </c:pt>
                <c:pt idx="7">
                  <c:v>0.32957362604087498</c:v>
                </c:pt>
                <c:pt idx="8">
                  <c:v>0.34668789449153437</c:v>
                </c:pt>
                <c:pt idx="9">
                  <c:v>0.36220835640019305</c:v>
                </c:pt>
                <c:pt idx="10">
                  <c:v>0.36815930971732896</c:v>
                </c:pt>
                <c:pt idx="11">
                  <c:v>0.37773628565666367</c:v>
                </c:pt>
                <c:pt idx="12">
                  <c:v>0.39395501652837833</c:v>
                </c:pt>
                <c:pt idx="13">
                  <c:v>0.40031634773032371</c:v>
                </c:pt>
                <c:pt idx="14">
                  <c:v>0.41201571992497343</c:v>
                </c:pt>
                <c:pt idx="15">
                  <c:v>0.42893811658039682</c:v>
                </c:pt>
                <c:pt idx="16">
                  <c:v>0.45684084518448342</c:v>
                </c:pt>
                <c:pt idx="17">
                  <c:v>0.46079048090431979</c:v>
                </c:pt>
                <c:pt idx="18">
                  <c:v>0.4802517970915966</c:v>
                </c:pt>
                <c:pt idx="19">
                  <c:v>0.49771815996074664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8B0-4201-8FAE-B8E6AF662905}"/>
            </c:ext>
          </c:extLst>
        </c:ser>
        <c:ser>
          <c:idx val="0"/>
          <c:order val="2"/>
          <c:tx>
            <c:v>lhs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Sheet1!$E$3:$E$22</c:f>
              <c:numCache>
                <c:formatCode>0.00E+00</c:formatCode>
                <c:ptCount val="20"/>
                <c:pt idx="0">
                  <c:v>0.21540393179704703</c:v>
                </c:pt>
                <c:pt idx="1">
                  <c:v>0.21526947629261703</c:v>
                </c:pt>
                <c:pt idx="2">
                  <c:v>0.22834358026535911</c:v>
                </c:pt>
                <c:pt idx="3">
                  <c:v>0.24872870124501115</c:v>
                </c:pt>
                <c:pt idx="4">
                  <c:v>0.26931667284336447</c:v>
                </c:pt>
                <c:pt idx="5">
                  <c:v>0.28851032509025387</c:v>
                </c:pt>
                <c:pt idx="6">
                  <c:v>0.30882233855531627</c:v>
                </c:pt>
                <c:pt idx="7">
                  <c:v>0.32897326543912708</c:v>
                </c:pt>
                <c:pt idx="8">
                  <c:v>0.34902283989815025</c:v>
                </c:pt>
                <c:pt idx="9">
                  <c:v>0.3672511624966896</c:v>
                </c:pt>
                <c:pt idx="10">
                  <c:v>0.37937403318520796</c:v>
                </c:pt>
                <c:pt idx="11">
                  <c:v>0.37626432090664597</c:v>
                </c:pt>
                <c:pt idx="12">
                  <c:v>0.38610254354997553</c:v>
                </c:pt>
                <c:pt idx="13">
                  <c:v>0.39711263536081898</c:v>
                </c:pt>
                <c:pt idx="14">
                  <c:v>0.4133436106895938</c:v>
                </c:pt>
                <c:pt idx="15">
                  <c:v>0.42094585002560791</c:v>
                </c:pt>
                <c:pt idx="16">
                  <c:v>0.43125580168848682</c:v>
                </c:pt>
                <c:pt idx="17">
                  <c:v>0.44062984219488222</c:v>
                </c:pt>
                <c:pt idx="18">
                  <c:v>0.45472969496419069</c:v>
                </c:pt>
                <c:pt idx="19">
                  <c:v>0.48779967027180932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B0-4201-8FAE-B8E6AF662905}"/>
            </c:ext>
          </c:extLst>
        </c:ser>
        <c:ser>
          <c:idx val="1"/>
          <c:order val="3"/>
          <c:tx>
            <c:v>pce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Sheet1!$N$3:$N$22</c:f>
              <c:numCache>
                <c:formatCode>0.00E+00</c:formatCode>
                <c:ptCount val="20"/>
                <c:pt idx="0">
                  <c:v>0.21385399352946155</c:v>
                </c:pt>
                <c:pt idx="1">
                  <c:v>0.21758216704363681</c:v>
                </c:pt>
                <c:pt idx="2">
                  <c:v>0.22756213294358907</c:v>
                </c:pt>
                <c:pt idx="3">
                  <c:v>0.2516612314973104</c:v>
                </c:pt>
                <c:pt idx="4">
                  <c:v>0.26766209394047591</c:v>
                </c:pt>
                <c:pt idx="5">
                  <c:v>0.29120573320969023</c:v>
                </c:pt>
                <c:pt idx="6">
                  <c:v>0.30904485641256157</c:v>
                </c:pt>
                <c:pt idx="7">
                  <c:v>0.32957362604087498</c:v>
                </c:pt>
                <c:pt idx="8">
                  <c:v>0.34668789449153437</c:v>
                </c:pt>
                <c:pt idx="9">
                  <c:v>0.36220835640019305</c:v>
                </c:pt>
                <c:pt idx="10">
                  <c:v>0.36815930971732896</c:v>
                </c:pt>
                <c:pt idx="11">
                  <c:v>0.37773628565666367</c:v>
                </c:pt>
                <c:pt idx="12">
                  <c:v>0.39395501652837833</c:v>
                </c:pt>
                <c:pt idx="13">
                  <c:v>0.40031634773032371</c:v>
                </c:pt>
                <c:pt idx="14">
                  <c:v>0.41201571992497343</c:v>
                </c:pt>
                <c:pt idx="15">
                  <c:v>0.42893811658039682</c:v>
                </c:pt>
                <c:pt idx="16">
                  <c:v>0.45684084518448342</c:v>
                </c:pt>
                <c:pt idx="17">
                  <c:v>0.46079048090431979</c:v>
                </c:pt>
                <c:pt idx="18">
                  <c:v>0.4802517970915966</c:v>
                </c:pt>
                <c:pt idx="19">
                  <c:v>0.49771815996074664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8B0-4201-8FAE-B8E6AF662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953256"/>
        <c:axId val="430960472"/>
      </c:scatterChart>
      <c:valAx>
        <c:axId val="430953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60472"/>
        <c:crosses val="autoZero"/>
        <c:crossBetween val="midCat"/>
      </c:valAx>
      <c:valAx>
        <c:axId val="43096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5325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photon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lhs</c:v>
          </c:tx>
          <c:xVal>
            <c:numRef>
              <c:f>Sheet1!$B$3:$B$22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Sheet1!$I$3:$I$22</c:f>
              <c:numCache>
                <c:formatCode>0.00E+00</c:formatCode>
                <c:ptCount val="20"/>
                <c:pt idx="0">
                  <c:v>0.20639154892982692</c:v>
                </c:pt>
                <c:pt idx="1">
                  <c:v>0.20350694834579797</c:v>
                </c:pt>
                <c:pt idx="2">
                  <c:v>0.21063303888935922</c:v>
                </c:pt>
                <c:pt idx="3">
                  <c:v>0.21076850214330098</c:v>
                </c:pt>
                <c:pt idx="4">
                  <c:v>0.21266509526121627</c:v>
                </c:pt>
                <c:pt idx="5">
                  <c:v>0.22368742030205249</c:v>
                </c:pt>
                <c:pt idx="6">
                  <c:v>0.22618290479557634</c:v>
                </c:pt>
                <c:pt idx="7">
                  <c:v>0.23817051197075934</c:v>
                </c:pt>
                <c:pt idx="8">
                  <c:v>0.25140799398409214</c:v>
                </c:pt>
                <c:pt idx="9">
                  <c:v>0.26653628434677956</c:v>
                </c:pt>
                <c:pt idx="10">
                  <c:v>0.27669867626820466</c:v>
                </c:pt>
                <c:pt idx="11">
                  <c:v>0.29565462389946384</c:v>
                </c:pt>
                <c:pt idx="12">
                  <c:v>0.31480462043241075</c:v>
                </c:pt>
                <c:pt idx="13">
                  <c:v>0.33349146246074896</c:v>
                </c:pt>
                <c:pt idx="14">
                  <c:v>0.35017644878132781</c:v>
                </c:pt>
                <c:pt idx="15">
                  <c:v>0.37326868223145138</c:v>
                </c:pt>
                <c:pt idx="16">
                  <c:v>0.39445447909457587</c:v>
                </c:pt>
                <c:pt idx="17">
                  <c:v>0.41925149141399959</c:v>
                </c:pt>
                <c:pt idx="18">
                  <c:v>0.43721534895340824</c:v>
                </c:pt>
                <c:pt idx="19">
                  <c:v>0.45219156674842442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D4-4B6A-AC24-7AF04C609849}"/>
            </c:ext>
          </c:extLst>
        </c:ser>
        <c:ser>
          <c:idx val="3"/>
          <c:order val="1"/>
          <c:tx>
            <c:v>pce</c:v>
          </c:tx>
          <c:xVal>
            <c:numRef>
              <c:f>Sheet1!$B$3:$B$22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Sheet1!$R$3:$R$22</c:f>
              <c:numCache>
                <c:formatCode>0.00E+00</c:formatCode>
                <c:ptCount val="20"/>
                <c:pt idx="0">
                  <c:v>0.19520875874997157</c:v>
                </c:pt>
                <c:pt idx="1">
                  <c:v>0.19203356673111227</c:v>
                </c:pt>
                <c:pt idx="2">
                  <c:v>0.19458649958643634</c:v>
                </c:pt>
                <c:pt idx="3">
                  <c:v>0.19578342778513508</c:v>
                </c:pt>
                <c:pt idx="4">
                  <c:v>0.20455162923548162</c:v>
                </c:pt>
                <c:pt idx="5">
                  <c:v>0.21048101802662694</c:v>
                </c:pt>
                <c:pt idx="6">
                  <c:v>0.21303353413639209</c:v>
                </c:pt>
                <c:pt idx="7">
                  <c:v>0.22179172117382537</c:v>
                </c:pt>
                <c:pt idx="8">
                  <c:v>0.23264166877538064</c:v>
                </c:pt>
                <c:pt idx="9">
                  <c:v>0.24735712216676767</c:v>
                </c:pt>
                <c:pt idx="10">
                  <c:v>0.27650468232851727</c:v>
                </c:pt>
                <c:pt idx="11">
                  <c:v>0.28773873824477336</c:v>
                </c:pt>
                <c:pt idx="12">
                  <c:v>0.29654187578050334</c:v>
                </c:pt>
                <c:pt idx="13">
                  <c:v>0.32691441303282737</c:v>
                </c:pt>
                <c:pt idx="14">
                  <c:v>0.35044096292369104</c:v>
                </c:pt>
                <c:pt idx="15">
                  <c:v>0.37206006465508418</c:v>
                </c:pt>
                <c:pt idx="16">
                  <c:v>0.38961634689627744</c:v>
                </c:pt>
                <c:pt idx="17">
                  <c:v>0.41046007360204428</c:v>
                </c:pt>
                <c:pt idx="18">
                  <c:v>0.42888048628303821</c:v>
                </c:pt>
                <c:pt idx="19">
                  <c:v>0.44738784269820803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D4-4B6A-AC24-7AF04C609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953256"/>
        <c:axId val="430960472"/>
      </c:scatterChart>
      <c:valAx>
        <c:axId val="430953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60472"/>
        <c:crosses val="autoZero"/>
        <c:crossBetween val="midCat"/>
      </c:valAx>
      <c:valAx>
        <c:axId val="43096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95325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8</xdr:row>
      <xdr:rowOff>109537</xdr:rowOff>
    </xdr:from>
    <xdr:to>
      <xdr:col>7</xdr:col>
      <xdr:colOff>419100</xdr:colOff>
      <xdr:row>22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1769C6-4E20-4A48-91A7-BDBF68053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9</xdr:row>
      <xdr:rowOff>66675</xdr:rowOff>
    </xdr:from>
    <xdr:to>
      <xdr:col>18</xdr:col>
      <xdr:colOff>0</xdr:colOff>
      <xdr:row>23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1CBCE9-9792-4529-AABF-D69DCC9FB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9B2D-399A-4FF8-AD95-ED370DDF8012}">
  <dimension ref="B3:R166"/>
  <sheetViews>
    <sheetView tabSelected="1" workbookViewId="0">
      <selection activeCell="V13" sqref="V13"/>
    </sheetView>
  </sheetViews>
  <sheetFormatPr defaultRowHeight="15" x14ac:dyDescent="0.25"/>
  <sheetData>
    <row r="3" spans="2:18" x14ac:dyDescent="0.25">
      <c r="B3">
        <v>1</v>
      </c>
      <c r="C3" s="1">
        <v>19019181892</v>
      </c>
      <c r="D3" s="1">
        <v>4096806559.0999999</v>
      </c>
      <c r="E3" s="1">
        <f>D3/C3</f>
        <v>0.21540393179704703</v>
      </c>
      <c r="G3" s="1">
        <v>32678.415199999999</v>
      </c>
      <c r="H3" s="1">
        <v>6744.5487297</v>
      </c>
      <c r="I3" s="1">
        <f>H3/G3</f>
        <v>0.20639154892982692</v>
      </c>
      <c r="L3" s="1">
        <v>19217070611</v>
      </c>
      <c r="M3" s="1">
        <v>4109647294.0999999</v>
      </c>
      <c r="N3" s="1">
        <f>M3/L3</f>
        <v>0.21385399352946155</v>
      </c>
      <c r="P3" s="1">
        <v>32447.703442000002</v>
      </c>
      <c r="Q3" s="1">
        <v>6334.0759132000003</v>
      </c>
      <c r="R3" s="1">
        <f>Q3/P3</f>
        <v>0.19520875874997157</v>
      </c>
    </row>
    <row r="4" spans="2:18" x14ac:dyDescent="0.25">
      <c r="B4">
        <f>B3+1</f>
        <v>2</v>
      </c>
      <c r="C4" s="1">
        <v>10198014910</v>
      </c>
      <c r="D4" s="1">
        <v>2195321328.9000001</v>
      </c>
      <c r="E4" s="1">
        <f t="shared" ref="E4:E22" si="0">D4/C4</f>
        <v>0.21526947629261703</v>
      </c>
      <c r="G4" s="1">
        <v>27376.796870999999</v>
      </c>
      <c r="H4" s="1">
        <v>5571.3683867</v>
      </c>
      <c r="I4" s="1">
        <f t="shared" ref="I4:I22" si="1">H4/G4</f>
        <v>0.20350694834579797</v>
      </c>
      <c r="L4" s="1">
        <v>10301329037</v>
      </c>
      <c r="M4" s="1">
        <v>2241385495.3000002</v>
      </c>
      <c r="N4" s="1">
        <f t="shared" ref="N4:N22" si="2">M4/L4</f>
        <v>0.21758216704363681</v>
      </c>
      <c r="P4" s="1">
        <v>27374.521424999999</v>
      </c>
      <c r="Q4" s="1">
        <v>5256.8269867999998</v>
      </c>
      <c r="R4" s="1">
        <f t="shared" ref="R4:R22" si="3">Q4/P4</f>
        <v>0.19203356673111227</v>
      </c>
    </row>
    <row r="5" spans="2:18" x14ac:dyDescent="0.25">
      <c r="B5">
        <f t="shared" ref="B5:B22" si="4">B4+1</f>
        <v>3</v>
      </c>
      <c r="C5" s="1">
        <v>5584400825.8000002</v>
      </c>
      <c r="D5" s="1">
        <v>1275162078.2</v>
      </c>
      <c r="E5" s="1">
        <f t="shared" si="0"/>
        <v>0.22834358026535911</v>
      </c>
      <c r="G5" s="1">
        <v>24755.516183</v>
      </c>
      <c r="H5" s="1">
        <v>5214.3296029000003</v>
      </c>
      <c r="I5" s="1">
        <f t="shared" si="1"/>
        <v>0.21063303888935922</v>
      </c>
      <c r="L5" s="1">
        <v>5647759328.3000002</v>
      </c>
      <c r="M5" s="1">
        <v>1285216159.0999999</v>
      </c>
      <c r="N5" s="1">
        <f t="shared" si="2"/>
        <v>0.22756213294358907</v>
      </c>
      <c r="P5" s="1">
        <v>24603.55399</v>
      </c>
      <c r="Q5" s="1">
        <v>4787.5194482999996</v>
      </c>
      <c r="R5" s="1">
        <f t="shared" si="3"/>
        <v>0.19458649958643634</v>
      </c>
    </row>
    <row r="6" spans="2:18" x14ac:dyDescent="0.25">
      <c r="B6">
        <f t="shared" si="4"/>
        <v>4</v>
      </c>
      <c r="C6" s="1">
        <v>3133777791.6999998</v>
      </c>
      <c r="D6" s="1">
        <v>779460480.12</v>
      </c>
      <c r="E6" s="1">
        <f t="shared" si="0"/>
        <v>0.24872870124501115</v>
      </c>
      <c r="G6" s="1">
        <v>22360.939042000002</v>
      </c>
      <c r="H6" s="1">
        <v>4712.9816283999999</v>
      </c>
      <c r="I6" s="1">
        <f t="shared" si="1"/>
        <v>0.21076850214330098</v>
      </c>
      <c r="L6" s="1">
        <v>3176451496.0999999</v>
      </c>
      <c r="M6" s="1">
        <v>799389695.29999995</v>
      </c>
      <c r="N6" s="1">
        <f t="shared" si="2"/>
        <v>0.2516612314973104</v>
      </c>
      <c r="P6" s="1">
        <v>22644.421211000001</v>
      </c>
      <c r="Q6" s="1">
        <v>4433.4024049</v>
      </c>
      <c r="R6" s="1">
        <f t="shared" si="3"/>
        <v>0.19578342778513508</v>
      </c>
    </row>
    <row r="7" spans="2:18" x14ac:dyDescent="0.25">
      <c r="B7">
        <f t="shared" si="4"/>
        <v>5</v>
      </c>
      <c r="C7" s="1">
        <v>1798098866.8</v>
      </c>
      <c r="D7" s="1">
        <v>484258004.25</v>
      </c>
      <c r="E7" s="1">
        <f t="shared" si="0"/>
        <v>0.26931667284336447</v>
      </c>
      <c r="G7" s="1">
        <v>19906.606953999999</v>
      </c>
      <c r="H7" s="1">
        <v>4233.4404642</v>
      </c>
      <c r="I7" s="1">
        <f t="shared" si="1"/>
        <v>0.21266509526121627</v>
      </c>
      <c r="L7" s="1">
        <v>1816284528.5</v>
      </c>
      <c r="M7" s="1">
        <v>486150520.08999997</v>
      </c>
      <c r="N7" s="1">
        <f t="shared" si="2"/>
        <v>0.26766209394047591</v>
      </c>
      <c r="P7" s="1">
        <v>20070.624731</v>
      </c>
      <c r="Q7" s="1">
        <v>4105.4789885</v>
      </c>
      <c r="R7" s="1">
        <f t="shared" si="3"/>
        <v>0.20455162923548162</v>
      </c>
    </row>
    <row r="8" spans="2:18" x14ac:dyDescent="0.25">
      <c r="B8">
        <f t="shared" si="4"/>
        <v>6</v>
      </c>
      <c r="C8" s="1">
        <v>1053381077.8</v>
      </c>
      <c r="D8" s="1">
        <v>303911317.19999999</v>
      </c>
      <c r="E8" s="1">
        <f t="shared" si="0"/>
        <v>0.28851032509025387</v>
      </c>
      <c r="G8" s="1">
        <v>17256.644214</v>
      </c>
      <c r="H8" s="1">
        <v>3860.0942273000001</v>
      </c>
      <c r="I8" s="1">
        <f t="shared" si="1"/>
        <v>0.22368742030205249</v>
      </c>
      <c r="L8" s="1">
        <v>1065536216.2</v>
      </c>
      <c r="M8" s="1">
        <v>310290255.10000002</v>
      </c>
      <c r="N8" s="1">
        <f t="shared" si="2"/>
        <v>0.29120573320969023</v>
      </c>
      <c r="P8" s="1">
        <v>17412.276664000001</v>
      </c>
      <c r="Q8" s="1">
        <v>3664.9537184000001</v>
      </c>
      <c r="R8" s="1">
        <f t="shared" si="3"/>
        <v>0.21048101802662694</v>
      </c>
    </row>
    <row r="9" spans="2:18" x14ac:dyDescent="0.25">
      <c r="B9">
        <f t="shared" si="4"/>
        <v>7</v>
      </c>
      <c r="C9" s="1">
        <v>631024222.66999996</v>
      </c>
      <c r="D9" s="1">
        <v>194874376.13</v>
      </c>
      <c r="E9" s="1">
        <f t="shared" si="0"/>
        <v>0.30882233855531627</v>
      </c>
      <c r="G9" s="1">
        <v>14610.067175</v>
      </c>
      <c r="H9" s="1">
        <v>3304.5474328999999</v>
      </c>
      <c r="I9" s="1">
        <f t="shared" si="1"/>
        <v>0.22618290479557634</v>
      </c>
      <c r="L9" s="1">
        <v>637949053.12</v>
      </c>
      <c r="M9" s="1">
        <v>197154873.52000001</v>
      </c>
      <c r="N9" s="1">
        <f t="shared" si="2"/>
        <v>0.30904485641256157</v>
      </c>
      <c r="P9" s="1">
        <v>14863.275415</v>
      </c>
      <c r="Q9" s="1">
        <v>3166.3760904999999</v>
      </c>
      <c r="R9" s="1">
        <f t="shared" si="3"/>
        <v>0.21303353413639209</v>
      </c>
    </row>
    <row r="10" spans="2:18" x14ac:dyDescent="0.25">
      <c r="B10">
        <f t="shared" si="4"/>
        <v>8</v>
      </c>
      <c r="C10" s="1">
        <v>387862090.92000002</v>
      </c>
      <c r="D10" s="1">
        <v>127596258.59</v>
      </c>
      <c r="E10" s="1">
        <f t="shared" si="0"/>
        <v>0.32897326543912708</v>
      </c>
      <c r="G10" s="1">
        <v>12187.944968</v>
      </c>
      <c r="H10" s="1">
        <v>2902.8090929</v>
      </c>
      <c r="I10" s="1">
        <f t="shared" si="1"/>
        <v>0.23817051197075934</v>
      </c>
      <c r="L10" s="1">
        <v>390555520.88999999</v>
      </c>
      <c r="M10" s="1">
        <v>128716799.19</v>
      </c>
      <c r="N10" s="1">
        <f t="shared" si="2"/>
        <v>0.32957362604087498</v>
      </c>
      <c r="P10" s="1">
        <v>12161.631138999999</v>
      </c>
      <c r="Q10" s="1">
        <v>2697.3491026000002</v>
      </c>
      <c r="R10" s="1">
        <f t="shared" si="3"/>
        <v>0.22179172117382537</v>
      </c>
    </row>
    <row r="11" spans="2:18" x14ac:dyDescent="0.25">
      <c r="B11">
        <f t="shared" si="4"/>
        <v>9</v>
      </c>
      <c r="C11" s="1">
        <v>243581504.75999999</v>
      </c>
      <c r="D11" s="1">
        <v>85015508.538000003</v>
      </c>
      <c r="E11" s="1">
        <f t="shared" si="0"/>
        <v>0.34902283989815025</v>
      </c>
      <c r="G11" s="1">
        <v>9933.3686137999994</v>
      </c>
      <c r="H11" s="1">
        <v>2497.3282767000001</v>
      </c>
      <c r="I11" s="1">
        <f t="shared" si="1"/>
        <v>0.25140799398409214</v>
      </c>
      <c r="L11" s="1">
        <v>247533098.63</v>
      </c>
      <c r="M11" s="1">
        <v>85816728.781000003</v>
      </c>
      <c r="N11" s="1">
        <f t="shared" si="2"/>
        <v>0.34668789449153437</v>
      </c>
      <c r="P11" s="1">
        <v>9915.7974259000002</v>
      </c>
      <c r="Q11" s="1">
        <v>2306.8276603999998</v>
      </c>
      <c r="R11" s="1">
        <f t="shared" si="3"/>
        <v>0.23264166877538064</v>
      </c>
    </row>
    <row r="12" spans="2:18" x14ac:dyDescent="0.25">
      <c r="B12">
        <f t="shared" si="4"/>
        <v>10</v>
      </c>
      <c r="C12" s="1">
        <v>157732227.66999999</v>
      </c>
      <c r="D12" s="1">
        <v>57927343.975000001</v>
      </c>
      <c r="E12" s="1">
        <f t="shared" si="0"/>
        <v>0.3672511624966896</v>
      </c>
      <c r="G12" s="1">
        <v>8017.0010849999999</v>
      </c>
      <c r="H12" s="1">
        <v>2136.8216808000002</v>
      </c>
      <c r="I12" s="1">
        <f t="shared" si="1"/>
        <v>0.26653628434677956</v>
      </c>
      <c r="L12" s="1">
        <v>159914359.19</v>
      </c>
      <c r="M12" s="1">
        <v>57922317.207000002</v>
      </c>
      <c r="N12" s="1">
        <f t="shared" si="2"/>
        <v>0.36220835640019305</v>
      </c>
      <c r="P12" s="1">
        <v>8025.8590875</v>
      </c>
      <c r="Q12" s="1">
        <v>1985.2534068</v>
      </c>
      <c r="R12" s="1">
        <f t="shared" si="3"/>
        <v>0.24735712216676767</v>
      </c>
    </row>
    <row r="13" spans="2:18" x14ac:dyDescent="0.25">
      <c r="B13">
        <f t="shared" si="4"/>
        <v>11</v>
      </c>
      <c r="C13" s="1">
        <v>104216037.11</v>
      </c>
      <c r="D13" s="1">
        <v>39536858.321000002</v>
      </c>
      <c r="E13" s="1">
        <f t="shared" si="0"/>
        <v>0.37937403318520796</v>
      </c>
      <c r="G13" s="1">
        <v>6385.4379263000001</v>
      </c>
      <c r="H13" s="1">
        <v>1766.8422215999999</v>
      </c>
      <c r="I13" s="1">
        <f t="shared" si="1"/>
        <v>0.27669867626820466</v>
      </c>
      <c r="L13" s="1">
        <v>104805477.28</v>
      </c>
      <c r="M13" s="1">
        <v>38585112.170000002</v>
      </c>
      <c r="N13" s="1">
        <f t="shared" si="2"/>
        <v>0.36815930971732896</v>
      </c>
      <c r="P13" s="1">
        <v>6435.5474500999999</v>
      </c>
      <c r="Q13" s="1">
        <v>1779.4590032999999</v>
      </c>
      <c r="R13" s="1">
        <f t="shared" si="3"/>
        <v>0.27650468232851727</v>
      </c>
    </row>
    <row r="14" spans="2:18" x14ac:dyDescent="0.25">
      <c r="B14">
        <f t="shared" si="4"/>
        <v>12</v>
      </c>
      <c r="C14" s="1">
        <v>70359054.241999999</v>
      </c>
      <c r="D14" s="1">
        <v>26473601.763999999</v>
      </c>
      <c r="E14" s="1">
        <f t="shared" si="0"/>
        <v>0.37626432090664597</v>
      </c>
      <c r="G14" s="1">
        <v>5038.5943870999999</v>
      </c>
      <c r="H14" s="1">
        <v>1489.6837284999999</v>
      </c>
      <c r="I14" s="1">
        <f t="shared" si="1"/>
        <v>0.29565462389946384</v>
      </c>
      <c r="L14" s="1">
        <v>71059060.766000003</v>
      </c>
      <c r="M14" s="1">
        <v>26841585.675999999</v>
      </c>
      <c r="N14" s="1">
        <f t="shared" si="2"/>
        <v>0.37773628565666367</v>
      </c>
      <c r="P14" s="1">
        <v>5051.6565429000002</v>
      </c>
      <c r="Q14" s="1">
        <v>1453.5572797</v>
      </c>
      <c r="R14" s="1">
        <f t="shared" si="3"/>
        <v>0.28773873824477336</v>
      </c>
    </row>
    <row r="15" spans="2:18" x14ac:dyDescent="0.25">
      <c r="B15">
        <f t="shared" si="4"/>
        <v>13</v>
      </c>
      <c r="C15" s="1">
        <v>48310755.354000002</v>
      </c>
      <c r="D15" s="1">
        <v>18652905.522999998</v>
      </c>
      <c r="E15" s="1">
        <f t="shared" si="0"/>
        <v>0.38610254354997553</v>
      </c>
      <c r="G15" s="1">
        <v>3949.4601842000002</v>
      </c>
      <c r="H15" s="1">
        <v>1243.3083142</v>
      </c>
      <c r="I15" s="1">
        <f t="shared" si="1"/>
        <v>0.31480462043241075</v>
      </c>
      <c r="L15" s="1">
        <v>49033821.678999998</v>
      </c>
      <c r="M15" s="1">
        <v>19317120.030000001</v>
      </c>
      <c r="N15" s="1">
        <f t="shared" si="2"/>
        <v>0.39395501652837833</v>
      </c>
      <c r="P15" s="1">
        <v>3951.2704960000001</v>
      </c>
      <c r="Q15" s="1">
        <v>1171.7171645999999</v>
      </c>
      <c r="R15" s="1">
        <f t="shared" si="3"/>
        <v>0.29654187578050334</v>
      </c>
    </row>
    <row r="16" spans="2:18" x14ac:dyDescent="0.25">
      <c r="B16">
        <f t="shared" si="4"/>
        <v>14</v>
      </c>
      <c r="C16" s="1">
        <v>33913201.842</v>
      </c>
      <c r="D16" s="1">
        <v>13467360.957</v>
      </c>
      <c r="E16" s="1">
        <f t="shared" si="0"/>
        <v>0.39711263536081898</v>
      </c>
      <c r="G16" s="1">
        <v>3056.1942712999999</v>
      </c>
      <c r="H16" s="1">
        <v>1019.2146971</v>
      </c>
      <c r="I16" s="1">
        <f t="shared" si="1"/>
        <v>0.33349146246074896</v>
      </c>
      <c r="L16" s="1">
        <v>34285855.596000001</v>
      </c>
      <c r="M16" s="1">
        <v>13725188.491</v>
      </c>
      <c r="N16" s="1">
        <f t="shared" si="2"/>
        <v>0.40031634773032371</v>
      </c>
      <c r="P16" s="1">
        <v>3078.6421040999999</v>
      </c>
      <c r="Q16" s="1">
        <v>1006.4524764</v>
      </c>
      <c r="R16" s="1">
        <f t="shared" si="3"/>
        <v>0.32691441303282737</v>
      </c>
    </row>
    <row r="17" spans="2:18" x14ac:dyDescent="0.25">
      <c r="B17">
        <f t="shared" si="4"/>
        <v>15</v>
      </c>
      <c r="C17" s="1">
        <v>24065570.989</v>
      </c>
      <c r="D17" s="1">
        <v>9947350.0058999993</v>
      </c>
      <c r="E17" s="1">
        <f t="shared" si="0"/>
        <v>0.4133436106895938</v>
      </c>
      <c r="G17" s="1">
        <v>2358.8939627</v>
      </c>
      <c r="H17" s="1">
        <v>826.02911090999999</v>
      </c>
      <c r="I17" s="1">
        <f t="shared" si="1"/>
        <v>0.35017644878132781</v>
      </c>
      <c r="L17" s="1">
        <v>24517291.568</v>
      </c>
      <c r="M17" s="1">
        <v>10101509.536</v>
      </c>
      <c r="N17" s="1">
        <f t="shared" si="2"/>
        <v>0.41201571992497343</v>
      </c>
      <c r="P17" s="1">
        <v>2363.7124325</v>
      </c>
      <c r="Q17" s="1">
        <v>828.34166091999998</v>
      </c>
      <c r="R17" s="1">
        <f t="shared" si="3"/>
        <v>0.35044096292369104</v>
      </c>
    </row>
    <row r="18" spans="2:18" x14ac:dyDescent="0.25">
      <c r="B18">
        <f t="shared" si="4"/>
        <v>16</v>
      </c>
      <c r="C18" s="1">
        <v>17213847.881999999</v>
      </c>
      <c r="D18" s="1">
        <v>7246097.8289000001</v>
      </c>
      <c r="E18" s="1">
        <f t="shared" si="0"/>
        <v>0.42094585002560791</v>
      </c>
      <c r="G18" s="1">
        <v>1809.3967247999999</v>
      </c>
      <c r="H18" s="1">
        <v>675.39113110000005</v>
      </c>
      <c r="I18" s="1">
        <f t="shared" si="1"/>
        <v>0.37326868223145138</v>
      </c>
      <c r="L18" s="1">
        <v>17535376.357000001</v>
      </c>
      <c r="M18" s="1">
        <v>7521591.3081</v>
      </c>
      <c r="N18" s="1">
        <f t="shared" si="2"/>
        <v>0.42893811658039682</v>
      </c>
      <c r="P18" s="1">
        <v>1826.1186957</v>
      </c>
      <c r="Q18" s="1">
        <v>679.42583998999999</v>
      </c>
      <c r="R18" s="1">
        <f t="shared" si="3"/>
        <v>0.37206006465508418</v>
      </c>
    </row>
    <row r="19" spans="2:18" x14ac:dyDescent="0.25">
      <c r="B19">
        <f t="shared" si="4"/>
        <v>17</v>
      </c>
      <c r="C19" s="1">
        <v>12453487.707</v>
      </c>
      <c r="D19" s="1">
        <v>5370638.8249000004</v>
      </c>
      <c r="E19" s="1">
        <f t="shared" si="0"/>
        <v>0.43125580168848682</v>
      </c>
      <c r="G19" s="1">
        <v>1384.7447302</v>
      </c>
      <c r="H19" s="1">
        <v>546.21876123000004</v>
      </c>
      <c r="I19" s="1">
        <f t="shared" si="1"/>
        <v>0.39445447909457587</v>
      </c>
      <c r="L19" s="1">
        <v>12844809.498</v>
      </c>
      <c r="M19" s="1">
        <v>5868033.6272999998</v>
      </c>
      <c r="N19" s="1">
        <f t="shared" si="2"/>
        <v>0.45684084518448342</v>
      </c>
      <c r="P19" s="1">
        <v>1396.5842574999999</v>
      </c>
      <c r="Q19" s="1">
        <v>544.13205654000001</v>
      </c>
      <c r="R19" s="1">
        <f t="shared" si="3"/>
        <v>0.38961634689627744</v>
      </c>
    </row>
    <row r="20" spans="2:18" x14ac:dyDescent="0.25">
      <c r="B20">
        <f t="shared" si="4"/>
        <v>18</v>
      </c>
      <c r="C20" s="1">
        <v>9092651.2554000001</v>
      </c>
      <c r="D20" s="1">
        <v>4006493.4877999998</v>
      </c>
      <c r="E20" s="1">
        <f t="shared" si="0"/>
        <v>0.44062984219488222</v>
      </c>
      <c r="G20" s="1">
        <v>1060.7176816000001</v>
      </c>
      <c r="H20" s="1">
        <v>444.70746997999998</v>
      </c>
      <c r="I20" s="1">
        <f t="shared" si="1"/>
        <v>0.41925149141399959</v>
      </c>
      <c r="L20" s="1">
        <v>9336339.5291000009</v>
      </c>
      <c r="M20" s="1">
        <v>4302096.3815000001</v>
      </c>
      <c r="N20" s="1">
        <f t="shared" si="2"/>
        <v>0.46079048090431979</v>
      </c>
      <c r="P20" s="1">
        <v>1065.5363551</v>
      </c>
      <c r="Q20" s="1">
        <v>437.36013073999999</v>
      </c>
      <c r="R20" s="1">
        <f t="shared" si="3"/>
        <v>0.41046007360204428</v>
      </c>
    </row>
    <row r="21" spans="2:18" x14ac:dyDescent="0.25">
      <c r="B21">
        <f t="shared" si="4"/>
        <v>19</v>
      </c>
      <c r="C21" s="1">
        <v>6673964.8674999997</v>
      </c>
      <c r="D21" s="1">
        <v>3034850.0084000002</v>
      </c>
      <c r="E21" s="1">
        <f t="shared" si="0"/>
        <v>0.45472969496419069</v>
      </c>
      <c r="G21" s="1">
        <v>807.42159875000004</v>
      </c>
      <c r="H21" s="1">
        <v>353.01711605000003</v>
      </c>
      <c r="I21" s="1">
        <f t="shared" si="1"/>
        <v>0.43721534895340824</v>
      </c>
      <c r="L21" s="1">
        <v>6913853.3608999997</v>
      </c>
      <c r="M21" s="1">
        <v>3320390.5014</v>
      </c>
      <c r="N21" s="1">
        <f t="shared" si="2"/>
        <v>0.4802517970915966</v>
      </c>
      <c r="P21" s="1">
        <v>824.14128172000005</v>
      </c>
      <c r="Q21" s="1">
        <v>353.45811366999999</v>
      </c>
      <c r="R21" s="1">
        <f t="shared" si="3"/>
        <v>0.42888048628303821</v>
      </c>
    </row>
    <row r="22" spans="2:18" x14ac:dyDescent="0.25">
      <c r="B22">
        <f t="shared" si="4"/>
        <v>20</v>
      </c>
      <c r="C22" s="1">
        <v>4914419.8342000004</v>
      </c>
      <c r="D22" s="1">
        <v>2397252.3747</v>
      </c>
      <c r="E22" s="1">
        <f t="shared" si="0"/>
        <v>0.48779967027180932</v>
      </c>
      <c r="G22" s="1">
        <v>613.52822995999998</v>
      </c>
      <c r="H22" s="1">
        <v>277.43229155</v>
      </c>
      <c r="I22" s="1">
        <f t="shared" si="1"/>
        <v>0.45219156674842442</v>
      </c>
      <c r="L22" s="1">
        <v>5047976.0859000003</v>
      </c>
      <c r="M22" s="1">
        <v>2512469.3689999999</v>
      </c>
      <c r="N22" s="1">
        <f t="shared" si="2"/>
        <v>0.49771815996074664</v>
      </c>
      <c r="P22" s="1">
        <v>625.54712090999999</v>
      </c>
      <c r="Q22" s="1">
        <v>279.86217692999998</v>
      </c>
      <c r="R22" s="1">
        <f t="shared" si="3"/>
        <v>0.44738784269820803</v>
      </c>
    </row>
    <row r="25" spans="2:18" x14ac:dyDescent="0.25">
      <c r="J25" t="s">
        <v>0</v>
      </c>
      <c r="K25" t="s">
        <v>1</v>
      </c>
    </row>
    <row r="26" spans="2:18" x14ac:dyDescent="0.25">
      <c r="J26" s="2">
        <f>(N3-E3)/E3</f>
        <v>-7.1954966404505077E-3</v>
      </c>
      <c r="K26" s="2">
        <f>(R3-I3)/I3</f>
        <v>-5.4182403484250692E-2</v>
      </c>
    </row>
    <row r="27" spans="2:18" x14ac:dyDescent="0.25">
      <c r="J27" s="2">
        <f t="shared" ref="J27:J90" si="5">(N4-E4)/E4</f>
        <v>1.0743235830964379E-2</v>
      </c>
      <c r="K27" s="2">
        <f t="shared" ref="K27:K90" si="6">(R4-I4)/I4</f>
        <v>-5.6378328641586158E-2</v>
      </c>
    </row>
    <row r="28" spans="2:18" x14ac:dyDescent="0.25">
      <c r="J28" s="2">
        <f t="shared" si="5"/>
        <v>-3.4222434493753765E-3</v>
      </c>
      <c r="K28" s="2">
        <f t="shared" si="6"/>
        <v>-7.6182442163557088E-2</v>
      </c>
    </row>
    <row r="29" spans="2:18" x14ac:dyDescent="0.25">
      <c r="J29" s="2">
        <f t="shared" si="5"/>
        <v>1.1790075844164657E-2</v>
      </c>
      <c r="K29" s="2">
        <f t="shared" si="6"/>
        <v>-7.109731390498561E-2</v>
      </c>
    </row>
    <row r="30" spans="2:18" x14ac:dyDescent="0.25">
      <c r="J30" s="2">
        <f t="shared" si="5"/>
        <v>-6.1436185343447646E-3</v>
      </c>
      <c r="K30" s="2">
        <f t="shared" si="6"/>
        <v>-3.8151376067468386E-2</v>
      </c>
    </row>
    <row r="31" spans="2:18" x14ac:dyDescent="0.25">
      <c r="J31" s="2">
        <f t="shared" si="5"/>
        <v>9.3425014116675486E-3</v>
      </c>
      <c r="K31" s="2">
        <f t="shared" si="6"/>
        <v>-5.9039539450151064E-2</v>
      </c>
    </row>
    <row r="32" spans="2:18" x14ac:dyDescent="0.25">
      <c r="J32" s="2">
        <f t="shared" si="5"/>
        <v>7.2053679240386467E-4</v>
      </c>
      <c r="K32" s="2">
        <f t="shared" si="6"/>
        <v>-5.8136005774037748E-2</v>
      </c>
    </row>
    <row r="33" spans="10:11" x14ac:dyDescent="0.25">
      <c r="J33" s="2">
        <f t="shared" si="5"/>
        <v>1.8249525563924158E-3</v>
      </c>
      <c r="K33" s="2">
        <f t="shared" si="6"/>
        <v>-6.8769179951818818E-2</v>
      </c>
    </row>
    <row r="34" spans="10:11" x14ac:dyDescent="0.25">
      <c r="J34" s="2">
        <f t="shared" si="5"/>
        <v>-6.6899501685828196E-3</v>
      </c>
      <c r="K34" s="2">
        <f t="shared" si="6"/>
        <v>-7.4644902539968291E-2</v>
      </c>
    </row>
    <row r="35" spans="10:11" x14ac:dyDescent="0.25">
      <c r="J35" s="2">
        <f t="shared" si="5"/>
        <v>-1.3731218880871478E-2</v>
      </c>
      <c r="K35" s="2">
        <f t="shared" si="6"/>
        <v>-7.1957040397016503E-2</v>
      </c>
    </row>
    <row r="36" spans="10:11" x14ac:dyDescent="0.25">
      <c r="J36" s="2">
        <f t="shared" si="5"/>
        <v>-2.9561125661977081E-2</v>
      </c>
      <c r="K36" s="2">
        <f t="shared" si="6"/>
        <v>-7.011017989090345E-4</v>
      </c>
    </row>
    <row r="37" spans="10:11" x14ac:dyDescent="0.25">
      <c r="J37" s="2">
        <f t="shared" si="5"/>
        <v>3.9120497698821475E-3</v>
      </c>
      <c r="K37" s="2">
        <f t="shared" si="6"/>
        <v>-2.677409725674456E-2</v>
      </c>
    </row>
    <row r="38" spans="10:11" x14ac:dyDescent="0.25">
      <c r="J38" s="2">
        <f t="shared" si="5"/>
        <v>2.0337791370665784E-2</v>
      </c>
      <c r="K38" s="2">
        <f t="shared" si="6"/>
        <v>-5.8012949831619344E-2</v>
      </c>
    </row>
    <row r="39" spans="10:11" x14ac:dyDescent="0.25">
      <c r="J39" s="2">
        <f t="shared" si="5"/>
        <v>8.0675155717314737E-3</v>
      </c>
      <c r="K39" s="2">
        <f t="shared" si="6"/>
        <v>-1.9721792514240718E-2</v>
      </c>
    </row>
    <row r="40" spans="10:11" x14ac:dyDescent="0.25">
      <c r="J40" s="2">
        <f t="shared" si="5"/>
        <v>-3.2125590677572211E-3</v>
      </c>
      <c r="K40" s="2">
        <f t="shared" si="6"/>
        <v>7.5537387875106653E-4</v>
      </c>
    </row>
    <row r="41" spans="10:11" x14ac:dyDescent="0.25">
      <c r="J41" s="2">
        <f t="shared" si="5"/>
        <v>1.8986448148384651E-2</v>
      </c>
      <c r="K41" s="2">
        <f t="shared" si="6"/>
        <v>-3.237929228731212E-3</v>
      </c>
    </row>
    <row r="42" spans="10:11" x14ac:dyDescent="0.25">
      <c r="J42" s="2">
        <f t="shared" si="5"/>
        <v>5.9326838956888284E-2</v>
      </c>
      <c r="K42" s="2">
        <f t="shared" si="6"/>
        <v>-1.2265375232660039E-2</v>
      </c>
    </row>
    <row r="43" spans="10:11" x14ac:dyDescent="0.25">
      <c r="J43" s="2">
        <f t="shared" si="5"/>
        <v>4.5754138233154225E-2</v>
      </c>
      <c r="K43" s="2">
        <f t="shared" si="6"/>
        <v>-2.0969317920145489E-2</v>
      </c>
    </row>
    <row r="44" spans="10:11" x14ac:dyDescent="0.25">
      <c r="J44" s="2">
        <f t="shared" si="5"/>
        <v>5.6125875239829544E-2</v>
      </c>
      <c r="K44" s="2">
        <f t="shared" si="6"/>
        <v>-1.9063517990211817E-2</v>
      </c>
    </row>
    <row r="45" spans="10:11" x14ac:dyDescent="0.25">
      <c r="J45" s="2">
        <f t="shared" si="5"/>
        <v>2.033312093755741E-2</v>
      </c>
      <c r="K45" s="2">
        <f t="shared" si="6"/>
        <v>-1.0623205746092419E-2</v>
      </c>
    </row>
    <row r="46" spans="10:11" x14ac:dyDescent="0.25">
      <c r="J46" s="1"/>
      <c r="K46" s="1"/>
    </row>
    <row r="47" spans="10:11" x14ac:dyDescent="0.25">
      <c r="J47" s="3">
        <f>MAX(J26:J45)</f>
        <v>5.9326838956888284E-2</v>
      </c>
      <c r="K47" s="3">
        <f>MIN(K26:K45)</f>
        <v>-7.6182442163557088E-2</v>
      </c>
    </row>
    <row r="48" spans="10:11" x14ac:dyDescent="0.25">
      <c r="J48" s="1"/>
      <c r="K48" s="1"/>
    </row>
    <row r="49" spans="10:11" x14ac:dyDescent="0.25">
      <c r="J49" s="1"/>
      <c r="K49" s="1"/>
    </row>
    <row r="50" spans="10:11" x14ac:dyDescent="0.25">
      <c r="J50" s="1"/>
      <c r="K50" s="1"/>
    </row>
    <row r="51" spans="10:11" x14ac:dyDescent="0.25">
      <c r="J51" s="1"/>
      <c r="K51" s="1"/>
    </row>
    <row r="52" spans="10:11" x14ac:dyDescent="0.25">
      <c r="J52" s="1"/>
      <c r="K52" s="1"/>
    </row>
    <row r="53" spans="10:11" x14ac:dyDescent="0.25">
      <c r="J53" s="1"/>
      <c r="K53" s="1"/>
    </row>
    <row r="54" spans="10:11" x14ac:dyDescent="0.25">
      <c r="J54" s="1"/>
      <c r="K54" s="1"/>
    </row>
    <row r="55" spans="10:11" x14ac:dyDescent="0.25">
      <c r="J55" s="1"/>
      <c r="K55" s="1"/>
    </row>
    <row r="56" spans="10:11" x14ac:dyDescent="0.25">
      <c r="J56" s="1"/>
      <c r="K56" s="1"/>
    </row>
    <row r="57" spans="10:11" x14ac:dyDescent="0.25">
      <c r="J57" s="1"/>
      <c r="K57" s="1"/>
    </row>
    <row r="58" spans="10:11" x14ac:dyDescent="0.25">
      <c r="J58" s="1"/>
      <c r="K58" s="1"/>
    </row>
    <row r="59" spans="10:11" x14ac:dyDescent="0.25">
      <c r="J59" s="1"/>
      <c r="K59" s="1"/>
    </row>
    <row r="60" spans="10:11" x14ac:dyDescent="0.25">
      <c r="J60" s="1"/>
      <c r="K60" s="1"/>
    </row>
    <row r="61" spans="10:11" x14ac:dyDescent="0.25">
      <c r="J61" s="1"/>
      <c r="K61" s="1"/>
    </row>
    <row r="62" spans="10:11" x14ac:dyDescent="0.25">
      <c r="J62" s="1"/>
      <c r="K62" s="1"/>
    </row>
    <row r="63" spans="10:11" x14ac:dyDescent="0.25">
      <c r="J63" s="1"/>
      <c r="K63" s="1"/>
    </row>
    <row r="64" spans="10:11" x14ac:dyDescent="0.25">
      <c r="J64" s="1"/>
      <c r="K64" s="1"/>
    </row>
    <row r="65" spans="10:11" x14ac:dyDescent="0.25">
      <c r="J65" s="1"/>
      <c r="K65" s="1"/>
    </row>
    <row r="66" spans="10:11" x14ac:dyDescent="0.25">
      <c r="J66" s="1"/>
      <c r="K66" s="1"/>
    </row>
    <row r="67" spans="10:11" x14ac:dyDescent="0.25">
      <c r="J67" s="1"/>
      <c r="K67" s="1"/>
    </row>
    <row r="68" spans="10:11" x14ac:dyDescent="0.25">
      <c r="J68" s="1"/>
      <c r="K68" s="1"/>
    </row>
    <row r="69" spans="10:11" x14ac:dyDescent="0.25">
      <c r="J69" s="1"/>
      <c r="K69" s="1"/>
    </row>
    <row r="70" spans="10:11" x14ac:dyDescent="0.25">
      <c r="J70" s="1"/>
      <c r="K70" s="1"/>
    </row>
    <row r="71" spans="10:11" x14ac:dyDescent="0.25">
      <c r="J71" s="1"/>
      <c r="K71" s="1"/>
    </row>
    <row r="72" spans="10:11" x14ac:dyDescent="0.25">
      <c r="J72" s="1"/>
      <c r="K72" s="1"/>
    </row>
    <row r="73" spans="10:11" x14ac:dyDescent="0.25">
      <c r="J73" s="1"/>
      <c r="K73" s="1"/>
    </row>
    <row r="74" spans="10:11" x14ac:dyDescent="0.25">
      <c r="J74" s="1"/>
      <c r="K74" s="1"/>
    </row>
    <row r="75" spans="10:11" x14ac:dyDescent="0.25">
      <c r="J75" s="1"/>
      <c r="K75" s="1"/>
    </row>
    <row r="76" spans="10:11" x14ac:dyDescent="0.25">
      <c r="J76" s="1"/>
      <c r="K76" s="1"/>
    </row>
    <row r="77" spans="10:11" x14ac:dyDescent="0.25">
      <c r="J77" s="1"/>
      <c r="K77" s="1"/>
    </row>
    <row r="78" spans="10:11" x14ac:dyDescent="0.25">
      <c r="J78" s="1"/>
      <c r="K78" s="1"/>
    </row>
    <row r="79" spans="10:11" x14ac:dyDescent="0.25">
      <c r="J79" s="1"/>
      <c r="K79" s="1"/>
    </row>
    <row r="80" spans="10:11" x14ac:dyDescent="0.25">
      <c r="J80" s="1"/>
      <c r="K80" s="1"/>
    </row>
    <row r="81" spans="10:11" x14ac:dyDescent="0.25">
      <c r="J81" s="1"/>
      <c r="K81" s="1"/>
    </row>
    <row r="82" spans="10:11" x14ac:dyDescent="0.25">
      <c r="J82" s="1"/>
      <c r="K82" s="1"/>
    </row>
    <row r="83" spans="10:11" x14ac:dyDescent="0.25">
      <c r="J83" s="1"/>
      <c r="K83" s="1"/>
    </row>
    <row r="84" spans="10:11" x14ac:dyDescent="0.25">
      <c r="J84" s="1"/>
      <c r="K84" s="1"/>
    </row>
    <row r="85" spans="10:11" x14ac:dyDescent="0.25">
      <c r="J85" s="1"/>
      <c r="K85" s="1"/>
    </row>
    <row r="86" spans="10:11" x14ac:dyDescent="0.25">
      <c r="J86" s="1"/>
      <c r="K86" s="1"/>
    </row>
    <row r="87" spans="10:11" x14ac:dyDescent="0.25">
      <c r="J87" s="1"/>
      <c r="K87" s="1"/>
    </row>
    <row r="88" spans="10:11" x14ac:dyDescent="0.25">
      <c r="J88" s="1"/>
      <c r="K88" s="1"/>
    </row>
    <row r="89" spans="10:11" x14ac:dyDescent="0.25">
      <c r="J89" s="1"/>
      <c r="K89" s="1"/>
    </row>
    <row r="90" spans="10:11" x14ac:dyDescent="0.25">
      <c r="J90" s="1"/>
      <c r="K90" s="1"/>
    </row>
    <row r="91" spans="10:11" x14ac:dyDescent="0.25">
      <c r="J91" s="1"/>
      <c r="K91" s="1"/>
    </row>
    <row r="92" spans="10:11" x14ac:dyDescent="0.25">
      <c r="J92" s="1"/>
      <c r="K92" s="1"/>
    </row>
    <row r="93" spans="10:11" x14ac:dyDescent="0.25">
      <c r="J93" s="1"/>
      <c r="K93" s="1"/>
    </row>
    <row r="94" spans="10:11" x14ac:dyDescent="0.25">
      <c r="J94" s="1"/>
      <c r="K94" s="1"/>
    </row>
    <row r="95" spans="10:11" x14ac:dyDescent="0.25">
      <c r="J95" s="1"/>
      <c r="K95" s="1"/>
    </row>
    <row r="96" spans="10:11" x14ac:dyDescent="0.25">
      <c r="J96" s="1"/>
      <c r="K96" s="1"/>
    </row>
    <row r="97" spans="10:11" x14ac:dyDescent="0.25">
      <c r="J97" s="1"/>
      <c r="K97" s="1"/>
    </row>
    <row r="98" spans="10:11" x14ac:dyDescent="0.25">
      <c r="J98" s="1"/>
      <c r="K98" s="1"/>
    </row>
    <row r="99" spans="10:11" x14ac:dyDescent="0.25">
      <c r="J99" s="1"/>
      <c r="K99" s="1"/>
    </row>
    <row r="100" spans="10:11" x14ac:dyDescent="0.25">
      <c r="J100" s="1"/>
      <c r="K100" s="1"/>
    </row>
    <row r="101" spans="10:11" x14ac:dyDescent="0.25">
      <c r="J101" s="1"/>
      <c r="K101" s="1"/>
    </row>
    <row r="102" spans="10:11" x14ac:dyDescent="0.25">
      <c r="J102" s="1"/>
      <c r="K102" s="1"/>
    </row>
    <row r="103" spans="10:11" x14ac:dyDescent="0.25">
      <c r="J103" s="1"/>
      <c r="K103" s="1"/>
    </row>
    <row r="104" spans="10:11" x14ac:dyDescent="0.25">
      <c r="J104" s="1"/>
      <c r="K104" s="1"/>
    </row>
    <row r="105" spans="10:11" x14ac:dyDescent="0.25">
      <c r="J105" s="1"/>
      <c r="K105" s="1"/>
    </row>
    <row r="106" spans="10:11" x14ac:dyDescent="0.25">
      <c r="J106" s="1"/>
      <c r="K106" s="1"/>
    </row>
    <row r="107" spans="10:11" x14ac:dyDescent="0.25">
      <c r="J107" s="1"/>
      <c r="K107" s="1"/>
    </row>
    <row r="108" spans="10:11" x14ac:dyDescent="0.25">
      <c r="J108" s="1"/>
      <c r="K108" s="1"/>
    </row>
    <row r="109" spans="10:11" x14ac:dyDescent="0.25">
      <c r="J109" s="1"/>
      <c r="K109" s="1"/>
    </row>
    <row r="110" spans="10:11" x14ac:dyDescent="0.25">
      <c r="J110" s="1"/>
      <c r="K110" s="1"/>
    </row>
    <row r="111" spans="10:11" x14ac:dyDescent="0.25">
      <c r="J111" s="1"/>
      <c r="K111" s="1"/>
    </row>
    <row r="112" spans="10:11" x14ac:dyDescent="0.25">
      <c r="J112" s="1"/>
      <c r="K112" s="1"/>
    </row>
    <row r="113" spans="10:11" x14ac:dyDescent="0.25">
      <c r="J113" s="1"/>
      <c r="K113" s="1"/>
    </row>
    <row r="114" spans="10:11" x14ac:dyDescent="0.25">
      <c r="J114" s="1"/>
      <c r="K114" s="1"/>
    </row>
    <row r="115" spans="10:11" x14ac:dyDescent="0.25">
      <c r="J115" s="1"/>
      <c r="K115" s="1"/>
    </row>
    <row r="116" spans="10:11" x14ac:dyDescent="0.25">
      <c r="J116" s="1"/>
      <c r="K116" s="1"/>
    </row>
    <row r="117" spans="10:11" x14ac:dyDescent="0.25">
      <c r="J117" s="1"/>
      <c r="K117" s="1"/>
    </row>
    <row r="118" spans="10:11" x14ac:dyDescent="0.25">
      <c r="J118" s="1"/>
      <c r="K118" s="1"/>
    </row>
    <row r="119" spans="10:11" x14ac:dyDescent="0.25">
      <c r="J119" s="1"/>
      <c r="K119" s="1"/>
    </row>
    <row r="120" spans="10:11" x14ac:dyDescent="0.25">
      <c r="J120" s="1"/>
      <c r="K120" s="1"/>
    </row>
    <row r="121" spans="10:11" x14ac:dyDescent="0.25">
      <c r="J121" s="1"/>
      <c r="K121" s="1"/>
    </row>
    <row r="122" spans="10:11" x14ac:dyDescent="0.25">
      <c r="J122" s="1"/>
      <c r="K122" s="1"/>
    </row>
    <row r="123" spans="10:11" x14ac:dyDescent="0.25">
      <c r="J123" s="1"/>
      <c r="K123" s="1"/>
    </row>
    <row r="124" spans="10:11" x14ac:dyDescent="0.25">
      <c r="J124" s="1"/>
      <c r="K124" s="1"/>
    </row>
    <row r="125" spans="10:11" x14ac:dyDescent="0.25">
      <c r="J125" s="1"/>
      <c r="K125" s="1"/>
    </row>
    <row r="126" spans="10:11" x14ac:dyDescent="0.25">
      <c r="J126" s="1"/>
      <c r="K126" s="1"/>
    </row>
    <row r="127" spans="10:11" x14ac:dyDescent="0.25">
      <c r="J127" s="1"/>
      <c r="K127" s="1"/>
    </row>
    <row r="128" spans="10:11" x14ac:dyDescent="0.25">
      <c r="J128" s="1"/>
      <c r="K128" s="1"/>
    </row>
    <row r="129" spans="10:11" x14ac:dyDescent="0.25">
      <c r="J129" s="1"/>
      <c r="K129" s="1"/>
    </row>
    <row r="130" spans="10:11" x14ac:dyDescent="0.25">
      <c r="J130" s="1"/>
      <c r="K130" s="1"/>
    </row>
    <row r="131" spans="10:11" x14ac:dyDescent="0.25">
      <c r="J131" s="1"/>
      <c r="K131" s="1"/>
    </row>
    <row r="132" spans="10:11" x14ac:dyDescent="0.25">
      <c r="J132" s="1"/>
      <c r="K132" s="1"/>
    </row>
    <row r="133" spans="10:11" x14ac:dyDescent="0.25">
      <c r="J133" s="1"/>
      <c r="K133" s="1"/>
    </row>
    <row r="134" spans="10:11" x14ac:dyDescent="0.25">
      <c r="J134" s="1"/>
      <c r="K134" s="1"/>
    </row>
    <row r="135" spans="10:11" x14ac:dyDescent="0.25">
      <c r="J135" s="1"/>
      <c r="K135" s="1"/>
    </row>
    <row r="136" spans="10:11" x14ac:dyDescent="0.25">
      <c r="J136" s="1"/>
      <c r="K136" s="1"/>
    </row>
    <row r="137" spans="10:11" x14ac:dyDescent="0.25">
      <c r="J137" s="1"/>
      <c r="K137" s="1"/>
    </row>
    <row r="138" spans="10:11" x14ac:dyDescent="0.25">
      <c r="J138" s="1"/>
      <c r="K138" s="1"/>
    </row>
    <row r="139" spans="10:11" x14ac:dyDescent="0.25">
      <c r="J139" s="1"/>
      <c r="K139" s="1"/>
    </row>
    <row r="140" spans="10:11" x14ac:dyDescent="0.25">
      <c r="J140" s="1"/>
      <c r="K140" s="1"/>
    </row>
    <row r="141" spans="10:11" x14ac:dyDescent="0.25">
      <c r="J141" s="1"/>
      <c r="K141" s="1"/>
    </row>
    <row r="142" spans="10:11" x14ac:dyDescent="0.25">
      <c r="J142" s="1"/>
      <c r="K142" s="1"/>
    </row>
    <row r="143" spans="10:11" x14ac:dyDescent="0.25">
      <c r="J143" s="1"/>
      <c r="K143" s="1"/>
    </row>
    <row r="144" spans="10:11" x14ac:dyDescent="0.25">
      <c r="J144" s="1"/>
      <c r="K144" s="1"/>
    </row>
    <row r="145" spans="10:11" x14ac:dyDescent="0.25">
      <c r="J145" s="1"/>
      <c r="K145" s="1"/>
    </row>
    <row r="146" spans="10:11" x14ac:dyDescent="0.25">
      <c r="J146" s="1"/>
      <c r="K146" s="1"/>
    </row>
    <row r="147" spans="10:11" x14ac:dyDescent="0.25">
      <c r="J147" s="1"/>
      <c r="K147" s="1"/>
    </row>
    <row r="148" spans="10:11" x14ac:dyDescent="0.25">
      <c r="J148" s="1"/>
      <c r="K148" s="1"/>
    </row>
    <row r="149" spans="10:11" x14ac:dyDescent="0.25">
      <c r="J149" s="1"/>
      <c r="K149" s="1"/>
    </row>
    <row r="150" spans="10:11" x14ac:dyDescent="0.25">
      <c r="J150" s="1"/>
      <c r="K150" s="1"/>
    </row>
    <row r="151" spans="10:11" x14ac:dyDescent="0.25">
      <c r="J151" s="1"/>
      <c r="K151" s="1"/>
    </row>
    <row r="152" spans="10:11" x14ac:dyDescent="0.25">
      <c r="J152" s="1"/>
      <c r="K152" s="1"/>
    </row>
    <row r="153" spans="10:11" x14ac:dyDescent="0.25">
      <c r="J153" s="1"/>
      <c r="K153" s="1"/>
    </row>
    <row r="154" spans="10:11" x14ac:dyDescent="0.25">
      <c r="J154" s="1"/>
      <c r="K154" s="1"/>
    </row>
    <row r="155" spans="10:11" x14ac:dyDescent="0.25">
      <c r="J155" s="1"/>
      <c r="K155" s="1"/>
    </row>
    <row r="156" spans="10:11" x14ac:dyDescent="0.25">
      <c r="J156" s="1"/>
      <c r="K156" s="1"/>
    </row>
    <row r="157" spans="10:11" x14ac:dyDescent="0.25">
      <c r="J157" s="1"/>
      <c r="K157" s="1"/>
    </row>
    <row r="158" spans="10:11" x14ac:dyDescent="0.25">
      <c r="J158" s="1"/>
      <c r="K158" s="1"/>
    </row>
    <row r="159" spans="10:11" x14ac:dyDescent="0.25">
      <c r="J159" s="1"/>
      <c r="K159" s="1"/>
    </row>
    <row r="160" spans="10:11" x14ac:dyDescent="0.25">
      <c r="J160" s="1"/>
      <c r="K160" s="1"/>
    </row>
    <row r="161" spans="10:11" x14ac:dyDescent="0.25">
      <c r="J161" s="1"/>
      <c r="K161" s="1"/>
    </row>
    <row r="162" spans="10:11" x14ac:dyDescent="0.25">
      <c r="J162" s="1"/>
      <c r="K162" s="1"/>
    </row>
    <row r="163" spans="10:11" x14ac:dyDescent="0.25">
      <c r="J163" s="1"/>
      <c r="K163" s="1"/>
    </row>
    <row r="164" spans="10:11" x14ac:dyDescent="0.25">
      <c r="J164" s="1"/>
      <c r="K164" s="1"/>
    </row>
    <row r="165" spans="10:11" x14ac:dyDescent="0.25">
      <c r="J165" s="1"/>
      <c r="K165" s="1"/>
    </row>
    <row r="166" spans="10:11" x14ac:dyDescent="0.25">
      <c r="J166" s="1"/>
      <c r="K16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2019-05-28T16:11:16Z</dcterms:created>
  <dcterms:modified xsi:type="dcterms:W3CDTF">2019-05-29T20:48:13Z</dcterms:modified>
</cp:coreProperties>
</file>