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undan/Library/Mobile Documents/com~apple~CloudDocs/Technical_Courses/UpGrad_EPGP_ML_AI_IIITB/Course_4_Machine_Learning_2/Module_4_Tree_Models/"/>
    </mc:Choice>
  </mc:AlternateContent>
  <xr:revisionPtr revIDLastSave="0" documentId="13_ncr:1_{FC1A4EC1-C837-9449-AE6F-90569515AE02}" xr6:coauthVersionLast="47" xr6:coauthVersionMax="47" xr10:uidLastSave="{00000000-0000-0000-0000-000000000000}"/>
  <bookViews>
    <workbookView xWindow="3260" yWindow="2160" windowWidth="28040" windowHeight="17440" activeTab="1" xr2:uid="{A433F98C-AA9B-404C-B474-2B6E63EC9061}"/>
  </bookViews>
  <sheets>
    <sheet name="Data_and_Pivot" sheetId="2" r:id="rId1"/>
    <sheet name="Gini_Calculation" sheetId="3" r:id="rId2"/>
  </sheets>
  <definedNames>
    <definedName name="ExternalData_1" localSheetId="0" hidden="1">Data_and_Pivot!$A$1:$C$31</definedName>
  </definedNames>
  <calcPr calcId="18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F33" i="3"/>
  <c r="F32" i="3"/>
  <c r="F25" i="3"/>
  <c r="F24" i="3"/>
  <c r="F23" i="3"/>
  <c r="F16" i="3"/>
  <c r="F15" i="3"/>
  <c r="F14" i="3"/>
  <c r="I15" i="2"/>
  <c r="I14" i="2"/>
  <c r="H15" i="2"/>
  <c r="H14" i="2"/>
  <c r="I25" i="3"/>
  <c r="H11" i="2"/>
  <c r="H10" i="2"/>
  <c r="I10" i="2"/>
  <c r="I11" i="2"/>
  <c r="E34" i="3"/>
  <c r="D34" i="3"/>
  <c r="H33" i="3" s="1"/>
  <c r="E25" i="3"/>
  <c r="I24" i="3" s="1"/>
  <c r="D25" i="3"/>
  <c r="H24" i="3" s="1"/>
  <c r="E16" i="3"/>
  <c r="D16" i="3"/>
  <c r="H15" i="3" s="1"/>
  <c r="D7" i="3"/>
  <c r="H23" i="3" l="1"/>
  <c r="H25" i="3" s="1"/>
  <c r="F6" i="3"/>
  <c r="I23" i="3"/>
  <c r="I15" i="3"/>
  <c r="I33" i="3"/>
  <c r="F5" i="3"/>
  <c r="F7" i="3" s="1"/>
  <c r="D26" i="3"/>
  <c r="E35" i="3"/>
  <c r="E17" i="3"/>
  <c r="E26" i="3"/>
  <c r="H32" i="3"/>
  <c r="H34" i="3" s="1"/>
  <c r="H14" i="3"/>
  <c r="H16" i="3" s="1"/>
  <c r="I14" i="3"/>
  <c r="I32" i="3"/>
  <c r="I34" i="3" l="1"/>
  <c r="J25" i="3"/>
  <c r="D17" i="3"/>
  <c r="K25" i="3"/>
  <c r="D35" i="3"/>
  <c r="J34" i="3" s="1"/>
  <c r="I16" i="3"/>
  <c r="J16" i="3" s="1"/>
  <c r="K16" i="3" s="1"/>
  <c r="K3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516350-C580-4D4C-8288-16035198691B}" keepAlive="1" name="Query - Delhi_Delights_Data" description="Connection to the 'Delhi_Delights_Data' query in the workbook." type="5" refreshedVersion="8" background="1" saveData="1">
    <dbPr connection="Provider=Microsoft.Mashup.OleDb.1;Data Source=$Workbook$;Location=Delhi_Delights_Data;Extended Properties=&quot;&quot;" command="SELECT * FROM [Delhi_Delights_Data]"/>
  </connection>
</connections>
</file>

<file path=xl/sharedStrings.xml><?xml version="1.0" encoding="utf-8"?>
<sst xmlns="http://schemas.openxmlformats.org/spreadsheetml/2006/main" count="88" uniqueCount="24">
  <si>
    <t>Average Delivery Rating (a1)</t>
  </si>
  <si>
    <t>Average Orders per month (a2)</t>
  </si>
  <si>
    <t>"Delighted Members" Purchase</t>
  </si>
  <si>
    <t>Yes</t>
  </si>
  <si>
    <t>No</t>
  </si>
  <si>
    <t>Grand Total</t>
  </si>
  <si>
    <t>Count of "Delighted Members" Purchase</t>
  </si>
  <si>
    <t>Total</t>
  </si>
  <si>
    <t>Parent Data</t>
  </si>
  <si>
    <t>Classes</t>
  </si>
  <si>
    <t>Gini</t>
  </si>
  <si>
    <t>Gain</t>
  </si>
  <si>
    <t>a1</t>
  </si>
  <si>
    <t>&lt; 3</t>
  </si>
  <si>
    <t>&gt;= 3</t>
  </si>
  <si>
    <t>a2</t>
  </si>
  <si>
    <t>&lt; 20</t>
  </si>
  <si>
    <t>&gt;= 20</t>
  </si>
  <si>
    <t>(Multiple Items)</t>
  </si>
  <si>
    <t>Potential Split by a1 &lt; 3</t>
  </si>
  <si>
    <t>Potential Split by a2 &lt; 20</t>
  </si>
  <si>
    <t>Potential Split by a1 = 1.5 &amp; 4.5</t>
  </si>
  <si>
    <t>1.5 &amp; 4.5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</si>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</sst>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5" fillId="4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dan Tripathi" refreshedDate="45140.044093634257" createdVersion="8" refreshedVersion="8" minRefreshableVersion="3" recordCount="30" xr:uid="{E0DDC45B-437E-AC45-B44B-AF31391954A7}">
  <cacheSource type="worksheet">
    <worksheetSource name="Table_Delhi_Delights_Data"/>
  </cacheSource>
  <cacheFields count="3">
    <cacheField name="Average Delivery Rating (a1)" numFmtId="0">
      <sharedItems containsSemiMixedTypes="0" containsString="0" containsNumber="1" minValue="1.5" maxValue="4.5" count="4">
        <n v="1.5"/>
        <n v="2.5"/>
        <n v="3.5"/>
        <n v="4.5"/>
      </sharedItems>
    </cacheField>
    <cacheField name="Average Orders per month (a2)" numFmtId="0">
      <sharedItems containsSemiMixedTypes="0" containsString="0" containsNumber="1" containsInteger="1" minValue="11" maxValue="39" count="5">
        <n v="11"/>
        <n v="13"/>
        <n v="15"/>
        <n v="27"/>
        <n v="39"/>
      </sharedItems>
    </cacheField>
    <cacheField name="&quot;Delighted Members&quot; Purchas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</r>
  <r>
    <x v="1"/>
    <x v="0"/>
    <x v="1"/>
  </r>
  <r>
    <x v="1"/>
    <x v="0"/>
    <x v="1"/>
  </r>
  <r>
    <x v="2"/>
    <x v="0"/>
    <x v="1"/>
  </r>
  <r>
    <x v="2"/>
    <x v="0"/>
    <x v="1"/>
  </r>
  <r>
    <x v="3"/>
    <x v="0"/>
    <x v="0"/>
  </r>
  <r>
    <x v="0"/>
    <x v="1"/>
    <x v="0"/>
  </r>
  <r>
    <x v="1"/>
    <x v="1"/>
    <x v="1"/>
  </r>
  <r>
    <x v="1"/>
    <x v="1"/>
    <x v="1"/>
  </r>
  <r>
    <x v="2"/>
    <x v="1"/>
    <x v="1"/>
  </r>
  <r>
    <x v="2"/>
    <x v="1"/>
    <x v="1"/>
  </r>
  <r>
    <x v="3"/>
    <x v="1"/>
    <x v="1"/>
  </r>
  <r>
    <x v="0"/>
    <x v="2"/>
    <x v="0"/>
  </r>
  <r>
    <x v="1"/>
    <x v="2"/>
    <x v="1"/>
  </r>
  <r>
    <x v="1"/>
    <x v="2"/>
    <x v="1"/>
  </r>
  <r>
    <x v="2"/>
    <x v="2"/>
    <x v="1"/>
  </r>
  <r>
    <x v="2"/>
    <x v="2"/>
    <x v="1"/>
  </r>
  <r>
    <x v="3"/>
    <x v="2"/>
    <x v="0"/>
  </r>
  <r>
    <x v="0"/>
    <x v="3"/>
    <x v="1"/>
  </r>
  <r>
    <x v="1"/>
    <x v="3"/>
    <x v="0"/>
  </r>
  <r>
    <x v="1"/>
    <x v="3"/>
    <x v="0"/>
  </r>
  <r>
    <x v="2"/>
    <x v="3"/>
    <x v="0"/>
  </r>
  <r>
    <x v="3"/>
    <x v="3"/>
    <x v="0"/>
  </r>
  <r>
    <x v="3"/>
    <x v="3"/>
    <x v="0"/>
  </r>
  <r>
    <x v="0"/>
    <x v="4"/>
    <x v="1"/>
  </r>
  <r>
    <x v="1"/>
    <x v="4"/>
    <x v="0"/>
  </r>
  <r>
    <x v="1"/>
    <x v="4"/>
    <x v="0"/>
  </r>
  <r>
    <x v="2"/>
    <x v="4"/>
    <x v="0"/>
  </r>
  <r>
    <x v="3"/>
    <x v="4"/>
    <x v="0"/>
  </r>
  <r>
    <x v="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52CAC-9A79-E049-BEF9-9AF8CE7A98B8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E4:J8" firstHeaderRow="1" firstDataRow="2" firstDataCol="1" rowPageCount="1" colPageCount="1"/>
  <pivotFields count="3">
    <pivotField axis="axisCol" compact="0" outline="0" showAll="0">
      <items count="5">
        <item x="0"/>
        <item x="1"/>
        <item x="2"/>
        <item x="3"/>
        <item t="default"/>
      </items>
    </pivotField>
    <pivotField axis="axisPage" compact="0" outline="0" multipleItemSelectionAllowed="1" showAll="0">
      <items count="6">
        <item x="0"/>
        <item x="1"/>
        <item x="2"/>
        <item h="1" x="3"/>
        <item h="1" x="4"/>
        <item t="default"/>
      </items>
    </pivotField>
    <pivotField axis="axisRow" dataField="1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&quot;Delighted Members&quot; Purchase" fld="2" subtotal="count" baseField="0" baseItem="0"/>
  </dataFields>
  <formats count="12">
    <format dxfId="132">
      <pivotArea type="all" dataOnly="0" outline="0" fieldPosition="0"/>
    </format>
    <format dxfId="133">
      <pivotArea outline="0" collapsedLevelsAreSubtotals="1" fieldPosition="0"/>
    </format>
    <format dxfId="134">
      <pivotArea field="2" type="button" dataOnly="0" labelOnly="1" outline="0" axis="axisRow" fieldPosition="0"/>
    </format>
    <format dxfId="135">
      <pivotArea dataOnly="0" labelOnly="1" fieldPosition="0">
        <references count="1">
          <reference field="2" count="0"/>
        </references>
      </pivotArea>
    </format>
    <format dxfId="136">
      <pivotArea dataOnly="0" labelOnly="1" grandRow="1" outline="0" fieldPosition="0"/>
    </format>
    <format dxfId="137">
      <pivotArea dataOnly="0" labelOnly="1" outline="0" axis="axisValues" fieldPosition="0"/>
    </format>
    <format dxfId="138">
      <pivotArea type="all" dataOnly="0" outline="0" fieldPosition="0"/>
    </format>
    <format dxfId="139">
      <pivotArea outline="0" collapsedLevelsAreSubtotals="1" fieldPosition="0"/>
    </format>
    <format dxfId="140">
      <pivotArea field="2" type="button" dataOnly="0" labelOnly="1" outline="0" axis="axisRow" fieldPosition="0"/>
    </format>
    <format dxfId="141">
      <pivotArea dataOnly="0" labelOnly="1" fieldPosition="0">
        <references count="1">
          <reference field="2" count="0"/>
        </references>
      </pivotArea>
    </format>
    <format dxfId="142">
      <pivotArea dataOnly="0" labelOnly="1" grandRow="1" outline="0" fieldPosition="0"/>
    </format>
    <format dxfId="1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828571-20FD-0541-A6D0-8A34531CEB80}" autoFormatId="16" applyNumberFormats="0" applyBorderFormats="0" applyFontFormats="0" applyPatternFormats="0" applyAlignmentFormats="0" applyWidthHeightFormats="0">
  <queryTableRefresh nextId="4">
    <queryTableFields count="3">
      <queryTableField id="1" name="Average Delivery Rating (a1)" tableColumnId="1"/>
      <queryTableField id="2" name="Average Orders per month (a2)" tableColumnId="2"/>
      <queryTableField id="3" name="&quot;Delighted Members&quot; Purchas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0F6AE1-ED52-C546-A166-3D5CCE499663}" name="Table_Delhi_Delights_Data" displayName="Table_Delhi_Delights_Data" ref="A1:C31" tableType="queryTable" totalsRowShown="0" headerRowDxfId="158" dataDxfId="157">
  <autoFilter ref="A1:C31" xr:uid="{A20F6AE1-ED52-C546-A166-3D5CCE499663}"/>
  <tableColumns count="3">
    <tableColumn id="1" xr3:uid="{EE2CADDC-467A-124E-9530-65E71BCCE708}" uniqueName="1" name="Average Delivery Rating (a1)" queryTableFieldId="1" dataDxfId="161"/>
    <tableColumn id="2" xr3:uid="{DB22811C-B5F7-0747-A82A-498A7586C38E}" uniqueName="2" name="Average Orders per month (a2)" queryTableFieldId="2" dataDxfId="160"/>
    <tableColumn id="3" xr3:uid="{33C97AAA-EE20-D54C-9316-E9AFBE5EA4EA}" uniqueName="3" name="&quot;Delighted Members&quot; Purchase" queryTableFieldId="3" dataDxfId="159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2C0F-A456-6D45-B96E-B284AAC4C120}">
  <dimension ref="A1:K31"/>
  <sheetViews>
    <sheetView showGridLines="0" topLeftCell="C1" zoomScale="120" zoomScaleNormal="120" workbookViewId="0">
      <selection activeCell="H14" sqref="H14:I15"/>
    </sheetView>
  </sheetViews>
  <sheetFormatPr baseColWidth="10" defaultRowHeight="16" x14ac:dyDescent="0.2"/>
  <cols>
    <col min="1" max="1" width="30.5" style="1" bestFit="1" customWidth="1"/>
    <col min="2" max="2" width="32.33203125" style="1" bestFit="1" customWidth="1"/>
    <col min="3" max="3" width="32.5" style="1" bestFit="1" customWidth="1"/>
    <col min="4" max="4" width="10.83203125" style="1"/>
    <col min="5" max="5" width="35" style="1" bestFit="1" customWidth="1"/>
    <col min="6" max="6" width="30.5" style="1" bestFit="1" customWidth="1"/>
    <col min="7" max="9" width="4.1640625" style="1" bestFit="1" customWidth="1"/>
    <col min="10" max="10" width="10.83203125" style="1" bestFit="1" customWidth="1"/>
    <col min="11" max="16384" width="10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E1"/>
      <c r="F1"/>
    </row>
    <row r="2" spans="1:11" x14ac:dyDescent="0.2">
      <c r="A2" s="1">
        <v>1.5</v>
      </c>
      <c r="B2" s="1">
        <v>11</v>
      </c>
      <c r="C2" s="2" t="s">
        <v>3</v>
      </c>
      <c r="E2" s="4" t="s">
        <v>1</v>
      </c>
      <c r="F2" s="1" t="s">
        <v>18</v>
      </c>
    </row>
    <row r="3" spans="1:11" x14ac:dyDescent="0.2">
      <c r="A3" s="1">
        <v>2.5</v>
      </c>
      <c r="B3" s="1">
        <v>11</v>
      </c>
      <c r="C3" s="2" t="s">
        <v>4</v>
      </c>
    </row>
    <row r="4" spans="1:11" x14ac:dyDescent="0.2">
      <c r="A4" s="1">
        <v>2.5</v>
      </c>
      <c r="B4" s="1">
        <v>11</v>
      </c>
      <c r="C4" s="2" t="s">
        <v>4</v>
      </c>
      <c r="E4" s="4" t="s">
        <v>6</v>
      </c>
      <c r="F4" s="4" t="s">
        <v>0</v>
      </c>
      <c r="K4"/>
    </row>
    <row r="5" spans="1:11" x14ac:dyDescent="0.2">
      <c r="A5" s="1">
        <v>3.5</v>
      </c>
      <c r="B5" s="1">
        <v>11</v>
      </c>
      <c r="C5" s="2" t="s">
        <v>4</v>
      </c>
      <c r="E5" s="4" t="s">
        <v>2</v>
      </c>
      <c r="F5" s="1">
        <v>1.5</v>
      </c>
      <c r="G5" s="1">
        <v>2.5</v>
      </c>
      <c r="H5" s="1">
        <v>3.5</v>
      </c>
      <c r="I5" s="1">
        <v>4.5</v>
      </c>
      <c r="J5" s="1" t="s">
        <v>5</v>
      </c>
      <c r="K5"/>
    </row>
    <row r="6" spans="1:11" x14ac:dyDescent="0.2">
      <c r="A6" s="1">
        <v>3.5</v>
      </c>
      <c r="B6" s="1">
        <v>11</v>
      </c>
      <c r="C6" s="2" t="s">
        <v>4</v>
      </c>
      <c r="E6" s="1" t="s">
        <v>4</v>
      </c>
      <c r="F6" s="2"/>
      <c r="G6" s="2">
        <v>6</v>
      </c>
      <c r="H6" s="2">
        <v>6</v>
      </c>
      <c r="I6" s="2">
        <v>1</v>
      </c>
      <c r="J6" s="2">
        <v>13</v>
      </c>
      <c r="K6"/>
    </row>
    <row r="7" spans="1:11" x14ac:dyDescent="0.2">
      <c r="A7" s="1">
        <v>4.5</v>
      </c>
      <c r="B7" s="1">
        <v>11</v>
      </c>
      <c r="C7" s="3" t="s">
        <v>3</v>
      </c>
      <c r="E7" s="1" t="s">
        <v>3</v>
      </c>
      <c r="F7" s="2">
        <v>3</v>
      </c>
      <c r="G7" s="2"/>
      <c r="H7" s="2"/>
      <c r="I7" s="2">
        <v>2</v>
      </c>
      <c r="J7" s="2">
        <v>5</v>
      </c>
      <c r="K7"/>
    </row>
    <row r="8" spans="1:11" x14ac:dyDescent="0.2">
      <c r="A8" s="1">
        <v>1.5</v>
      </c>
      <c r="B8" s="1">
        <v>13</v>
      </c>
      <c r="C8" s="3" t="s">
        <v>3</v>
      </c>
      <c r="E8" s="1" t="s">
        <v>5</v>
      </c>
      <c r="F8" s="2">
        <v>3</v>
      </c>
      <c r="G8" s="2">
        <v>6</v>
      </c>
      <c r="H8" s="2">
        <v>6</v>
      </c>
      <c r="I8" s="2">
        <v>3</v>
      </c>
      <c r="J8" s="2">
        <v>18</v>
      </c>
      <c r="K8"/>
    </row>
    <row r="9" spans="1:11" x14ac:dyDescent="0.2">
      <c r="A9" s="1">
        <v>2.5</v>
      </c>
      <c r="B9" s="1">
        <v>13</v>
      </c>
      <c r="C9" s="3" t="s">
        <v>4</v>
      </c>
    </row>
    <row r="10" spans="1:11" x14ac:dyDescent="0.2">
      <c r="A10" s="1">
        <v>2.5</v>
      </c>
      <c r="B10" s="1">
        <v>13</v>
      </c>
      <c r="C10" s="3" t="s">
        <v>4</v>
      </c>
      <c r="H10" s="1">
        <f>SUM(F6:H6)</f>
        <v>12</v>
      </c>
      <c r="I10" s="1">
        <f>SUM(I6:J6)</f>
        <v>14</v>
      </c>
    </row>
    <row r="11" spans="1:11" x14ac:dyDescent="0.2">
      <c r="A11" s="1">
        <v>3.5</v>
      </c>
      <c r="B11" s="1">
        <v>13</v>
      </c>
      <c r="C11" s="3" t="s">
        <v>4</v>
      </c>
      <c r="H11" s="1">
        <f>SUM(F7:H7)</f>
        <v>3</v>
      </c>
      <c r="I11" s="1">
        <f>SUM(I7:J7)</f>
        <v>7</v>
      </c>
    </row>
    <row r="12" spans="1:11" x14ac:dyDescent="0.2">
      <c r="A12" s="1">
        <v>3.5</v>
      </c>
      <c r="B12" s="1">
        <v>13</v>
      </c>
      <c r="C12" s="3" t="s">
        <v>4</v>
      </c>
    </row>
    <row r="13" spans="1:11" x14ac:dyDescent="0.2">
      <c r="A13" s="1">
        <v>4.5</v>
      </c>
      <c r="B13" s="1">
        <v>13</v>
      </c>
      <c r="C13" s="3" t="s">
        <v>4</v>
      </c>
    </row>
    <row r="14" spans="1:11" x14ac:dyDescent="0.2">
      <c r="A14" s="1">
        <v>1.5</v>
      </c>
      <c r="B14" s="1">
        <v>15</v>
      </c>
      <c r="C14" s="3" t="s">
        <v>3</v>
      </c>
      <c r="H14" s="1">
        <f>F6+I6</f>
        <v>1</v>
      </c>
      <c r="I14" s="1">
        <f>G6+H6</f>
        <v>12</v>
      </c>
    </row>
    <row r="15" spans="1:11" x14ac:dyDescent="0.2">
      <c r="A15" s="1">
        <v>2.5</v>
      </c>
      <c r="B15" s="1">
        <v>15</v>
      </c>
      <c r="C15" s="3" t="s">
        <v>4</v>
      </c>
      <c r="H15" s="1">
        <f>F7+I7</f>
        <v>5</v>
      </c>
      <c r="I15" s="1">
        <f>G7+H7</f>
        <v>0</v>
      </c>
    </row>
    <row r="16" spans="1:11" x14ac:dyDescent="0.2">
      <c r="A16" s="1">
        <v>2.5</v>
      </c>
      <c r="B16" s="1">
        <v>15</v>
      </c>
      <c r="C16" s="3" t="s">
        <v>4</v>
      </c>
    </row>
    <row r="17" spans="1:3" x14ac:dyDescent="0.2">
      <c r="A17" s="1">
        <v>3.5</v>
      </c>
      <c r="B17" s="1">
        <v>15</v>
      </c>
      <c r="C17" s="3" t="s">
        <v>4</v>
      </c>
    </row>
    <row r="18" spans="1:3" x14ac:dyDescent="0.2">
      <c r="A18" s="1">
        <v>3.5</v>
      </c>
      <c r="B18" s="1">
        <v>15</v>
      </c>
      <c r="C18" s="3" t="s">
        <v>4</v>
      </c>
    </row>
    <row r="19" spans="1:3" x14ac:dyDescent="0.2">
      <c r="A19" s="1">
        <v>4.5</v>
      </c>
      <c r="B19" s="1">
        <v>15</v>
      </c>
      <c r="C19" s="3" t="s">
        <v>3</v>
      </c>
    </row>
    <row r="20" spans="1:3" x14ac:dyDescent="0.2">
      <c r="A20" s="1">
        <v>1.5</v>
      </c>
      <c r="B20" s="1">
        <v>27</v>
      </c>
      <c r="C20" s="3" t="s">
        <v>4</v>
      </c>
    </row>
    <row r="21" spans="1:3" x14ac:dyDescent="0.2">
      <c r="A21" s="1">
        <v>2.5</v>
      </c>
      <c r="B21" s="1">
        <v>27</v>
      </c>
      <c r="C21" s="3" t="s">
        <v>3</v>
      </c>
    </row>
    <row r="22" spans="1:3" x14ac:dyDescent="0.2">
      <c r="A22" s="1">
        <v>2.5</v>
      </c>
      <c r="B22" s="1">
        <v>27</v>
      </c>
      <c r="C22" s="3" t="s">
        <v>3</v>
      </c>
    </row>
    <row r="23" spans="1:3" x14ac:dyDescent="0.2">
      <c r="A23" s="1">
        <v>3.5</v>
      </c>
      <c r="B23" s="1">
        <v>27</v>
      </c>
      <c r="C23" s="3" t="s">
        <v>3</v>
      </c>
    </row>
    <row r="24" spans="1:3" x14ac:dyDescent="0.2">
      <c r="A24" s="1">
        <v>4.5</v>
      </c>
      <c r="B24" s="1">
        <v>27</v>
      </c>
      <c r="C24" s="3" t="s">
        <v>3</v>
      </c>
    </row>
    <row r="25" spans="1:3" x14ac:dyDescent="0.2">
      <c r="A25" s="1">
        <v>4.5</v>
      </c>
      <c r="B25" s="1">
        <v>27</v>
      </c>
      <c r="C25" s="2" t="s">
        <v>3</v>
      </c>
    </row>
    <row r="26" spans="1:3" x14ac:dyDescent="0.2">
      <c r="A26" s="1">
        <v>1.5</v>
      </c>
      <c r="B26" s="1">
        <v>39</v>
      </c>
      <c r="C26" s="2" t="s">
        <v>4</v>
      </c>
    </row>
    <row r="27" spans="1:3" x14ac:dyDescent="0.2">
      <c r="A27" s="1">
        <v>2.5</v>
      </c>
      <c r="B27" s="1">
        <v>39</v>
      </c>
      <c r="C27" s="2" t="s">
        <v>3</v>
      </c>
    </row>
    <row r="28" spans="1:3" x14ac:dyDescent="0.2">
      <c r="A28" s="1">
        <v>2.5</v>
      </c>
      <c r="B28" s="1">
        <v>39</v>
      </c>
      <c r="C28" s="2" t="s">
        <v>3</v>
      </c>
    </row>
    <row r="29" spans="1:3" x14ac:dyDescent="0.2">
      <c r="A29" s="1">
        <v>3.5</v>
      </c>
      <c r="B29" s="1">
        <v>39</v>
      </c>
      <c r="C29" s="2" t="s">
        <v>3</v>
      </c>
    </row>
    <row r="30" spans="1:3" x14ac:dyDescent="0.2">
      <c r="A30" s="1">
        <v>4.5</v>
      </c>
      <c r="B30" s="1">
        <v>39</v>
      </c>
      <c r="C30" s="2" t="s">
        <v>3</v>
      </c>
    </row>
    <row r="31" spans="1:3" x14ac:dyDescent="0.2">
      <c r="A31" s="1">
        <v>4.5</v>
      </c>
      <c r="B31" s="1">
        <v>39</v>
      </c>
      <c r="C31" s="2" t="s">
        <v>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B64-0115-3240-9BBB-679DA4D50523}">
  <dimension ref="C2:N35"/>
  <sheetViews>
    <sheetView showGridLines="0" tabSelected="1" zoomScale="130" zoomScaleNormal="130" workbookViewId="0">
      <selection activeCell="M17" sqref="M17"/>
    </sheetView>
  </sheetViews>
  <sheetFormatPr baseColWidth="10" defaultRowHeight="16" x14ac:dyDescent="0.2"/>
  <cols>
    <col min="1" max="2" width="10.83203125" style="1"/>
    <col min="3" max="3" width="7.1640625" style="1" bestFit="1" customWidth="1"/>
    <col min="4" max="4" width="8.5" style="1" bestFit="1" customWidth="1"/>
    <col min="5" max="5" width="6.83203125" style="1" bestFit="1" customWidth="1"/>
    <col min="6" max="6" width="5.5" style="1" bestFit="1" customWidth="1"/>
    <col min="7" max="7" width="10.83203125" style="1"/>
    <col min="8" max="10" width="4.6640625" style="1" bestFit="1" customWidth="1"/>
    <col min="11" max="11" width="5" style="1" bestFit="1" customWidth="1"/>
    <col min="12" max="13" width="10.83203125" style="1"/>
    <col min="14" max="14" width="18" style="1" bestFit="1" customWidth="1"/>
    <col min="15" max="16384" width="10.83203125" style="1"/>
  </cols>
  <sheetData>
    <row r="2" spans="3:11" x14ac:dyDescent="0.2">
      <c r="C2" s="5" t="s">
        <v>8</v>
      </c>
      <c r="D2" s="5"/>
      <c r="E2" s="5"/>
      <c r="F2" s="5"/>
    </row>
    <row r="4" spans="3:11" x14ac:dyDescent="0.2">
      <c r="C4" s="6" t="s">
        <v>9</v>
      </c>
      <c r="D4" s="6" t="s">
        <v>7</v>
      </c>
      <c r="F4" s="6" t="s">
        <v>10</v>
      </c>
    </row>
    <row r="5" spans="3:11" x14ac:dyDescent="0.2">
      <c r="C5" s="7" t="s">
        <v>4</v>
      </c>
      <c r="D5" s="7">
        <v>15</v>
      </c>
      <c r="F5" s="8">
        <f>D5/D7</f>
        <v>0.5</v>
      </c>
    </row>
    <row r="6" spans="3:11" x14ac:dyDescent="0.2">
      <c r="C6" s="7" t="s">
        <v>3</v>
      </c>
      <c r="D6" s="7">
        <v>15</v>
      </c>
      <c r="F6" s="8">
        <f>D6/D7</f>
        <v>0.5</v>
      </c>
    </row>
    <row r="7" spans="3:11" x14ac:dyDescent="0.2">
      <c r="C7" s="6" t="s">
        <v>7</v>
      </c>
      <c r="D7" s="6">
        <f>SUM(D5:D6)</f>
        <v>30</v>
      </c>
      <c r="F7" s="9">
        <f>1-SUM(F5^2,F6^2)</f>
        <v>0.5</v>
      </c>
    </row>
    <row r="10" spans="3:11" x14ac:dyDescent="0.2">
      <c r="C10" s="10" t="s">
        <v>19</v>
      </c>
      <c r="D10" s="10"/>
      <c r="E10" s="10"/>
      <c r="F10" s="10"/>
      <c r="G10" s="10"/>
      <c r="H10" s="10"/>
      <c r="I10" s="10"/>
      <c r="J10" s="10"/>
      <c r="K10" s="10"/>
    </row>
    <row r="12" spans="3:11" x14ac:dyDescent="0.2">
      <c r="C12" s="11"/>
      <c r="D12" s="12" t="s">
        <v>12</v>
      </c>
      <c r="E12" s="12"/>
      <c r="F12" s="11"/>
    </row>
    <row r="13" spans="3:11" x14ac:dyDescent="0.2">
      <c r="C13" s="6" t="s">
        <v>9</v>
      </c>
      <c r="D13" s="6" t="s">
        <v>13</v>
      </c>
      <c r="E13" s="6" t="s">
        <v>14</v>
      </c>
      <c r="F13" s="6" t="s">
        <v>7</v>
      </c>
      <c r="H13" s="6" t="s">
        <v>10</v>
      </c>
      <c r="I13" s="6" t="s">
        <v>10</v>
      </c>
      <c r="J13" s="6" t="s">
        <v>10</v>
      </c>
      <c r="K13" s="11" t="s">
        <v>11</v>
      </c>
    </row>
    <row r="14" spans="3:11" x14ac:dyDescent="0.2">
      <c r="C14" s="7" t="s">
        <v>4</v>
      </c>
      <c r="D14" s="1">
        <v>8</v>
      </c>
      <c r="E14" s="7">
        <v>7</v>
      </c>
      <c r="F14" s="7">
        <f>SUM(D14:E14)</f>
        <v>15</v>
      </c>
      <c r="H14" s="8">
        <f>D14/D16</f>
        <v>0.53333333333333333</v>
      </c>
      <c r="I14" s="8">
        <f>E14/E16</f>
        <v>0.46666666666666667</v>
      </c>
    </row>
    <row r="15" spans="3:11" x14ac:dyDescent="0.2">
      <c r="C15" s="7" t="s">
        <v>3</v>
      </c>
      <c r="D15" s="1">
        <v>7</v>
      </c>
      <c r="E15" s="7">
        <v>8</v>
      </c>
      <c r="F15" s="7">
        <f>SUM(D15:E15)</f>
        <v>15</v>
      </c>
      <c r="H15" s="8">
        <f>D15/D16</f>
        <v>0.46666666666666667</v>
      </c>
      <c r="I15" s="8">
        <f>E15/E16</f>
        <v>0.53333333333333333</v>
      </c>
    </row>
    <row r="16" spans="3:11" x14ac:dyDescent="0.2">
      <c r="C16" s="6" t="s">
        <v>7</v>
      </c>
      <c r="D16" s="6">
        <f>SUM(D14:D15)</f>
        <v>15</v>
      </c>
      <c r="E16" s="6">
        <f>SUM(E14:E15)</f>
        <v>15</v>
      </c>
      <c r="F16" s="6">
        <f>SUM(D16:E16)</f>
        <v>30</v>
      </c>
      <c r="H16" s="9">
        <f t="shared" ref="H16:I16" si="0">1-SUM(H14^2,H15^2)</f>
        <v>0.49777777777777776</v>
      </c>
      <c r="I16" s="9">
        <f t="shared" si="0"/>
        <v>0.49777777777777776</v>
      </c>
      <c r="J16" s="9">
        <f>D17*H16+E17*I16</f>
        <v>0.49777777777777776</v>
      </c>
      <c r="K16" s="13">
        <f>F7-J16</f>
        <v>2.2222222222222365E-3</v>
      </c>
    </row>
    <row r="17" spans="3:14" x14ac:dyDescent="0.2">
      <c r="D17" s="14">
        <f>D16/F16</f>
        <v>0.5</v>
      </c>
      <c r="E17" s="14">
        <f>E16/F16</f>
        <v>0.5</v>
      </c>
    </row>
    <row r="18" spans="3:14" x14ac:dyDescent="0.2">
      <c r="N18" s="15"/>
    </row>
    <row r="19" spans="3:14" x14ac:dyDescent="0.2">
      <c r="C19" s="10" t="s">
        <v>20</v>
      </c>
      <c r="D19" s="10"/>
      <c r="E19" s="10"/>
      <c r="F19" s="10"/>
      <c r="G19" s="10"/>
      <c r="H19" s="10"/>
      <c r="I19" s="10"/>
      <c r="J19" s="10"/>
      <c r="K19" s="10"/>
      <c r="N19" s="15"/>
    </row>
    <row r="20" spans="3:14" x14ac:dyDescent="0.2">
      <c r="N20" s="15"/>
    </row>
    <row r="21" spans="3:14" x14ac:dyDescent="0.2">
      <c r="C21" s="11"/>
      <c r="D21" s="12" t="s">
        <v>15</v>
      </c>
      <c r="E21" s="12"/>
      <c r="F21" s="11"/>
      <c r="N21" s="15"/>
    </row>
    <row r="22" spans="3:14" x14ac:dyDescent="0.2">
      <c r="C22" s="6" t="s">
        <v>9</v>
      </c>
      <c r="D22" s="6" t="s">
        <v>16</v>
      </c>
      <c r="E22" s="6" t="s">
        <v>17</v>
      </c>
      <c r="F22" s="6" t="s">
        <v>7</v>
      </c>
      <c r="H22" s="6" t="s">
        <v>10</v>
      </c>
      <c r="I22" s="6" t="s">
        <v>10</v>
      </c>
      <c r="J22" s="6" t="s">
        <v>10</v>
      </c>
      <c r="K22" s="11" t="s">
        <v>11</v>
      </c>
    </row>
    <row r="23" spans="3:14" x14ac:dyDescent="0.2">
      <c r="C23" s="7" t="s">
        <v>4</v>
      </c>
      <c r="D23" s="7">
        <v>13</v>
      </c>
      <c r="E23" s="7">
        <v>2</v>
      </c>
      <c r="F23" s="7">
        <f>SUM(D23:E23)</f>
        <v>15</v>
      </c>
      <c r="H23" s="8">
        <f>D23/D25</f>
        <v>0.72222222222222221</v>
      </c>
      <c r="I23" s="8">
        <f>E23/E25</f>
        <v>0.16666666666666666</v>
      </c>
    </row>
    <row r="24" spans="3:14" x14ac:dyDescent="0.2">
      <c r="C24" s="7" t="s">
        <v>3</v>
      </c>
      <c r="D24" s="7">
        <v>5</v>
      </c>
      <c r="E24" s="7">
        <v>10</v>
      </c>
      <c r="F24" s="7">
        <f>SUM(D24:E24)</f>
        <v>15</v>
      </c>
      <c r="H24" s="8">
        <f>D24/D25</f>
        <v>0.27777777777777779</v>
      </c>
      <c r="I24" s="8">
        <f>E24/E25</f>
        <v>0.83333333333333337</v>
      </c>
    </row>
    <row r="25" spans="3:14" x14ac:dyDescent="0.2">
      <c r="C25" s="6" t="s">
        <v>7</v>
      </c>
      <c r="D25" s="6">
        <f>SUM(D23:D24)</f>
        <v>18</v>
      </c>
      <c r="E25" s="6">
        <f>SUM(E23:E24)</f>
        <v>12</v>
      </c>
      <c r="F25" s="6">
        <f>SUM(D25:E25)</f>
        <v>30</v>
      </c>
      <c r="H25" s="9">
        <f t="shared" ref="H25:I25" si="1">1-SUM(H23^2,H24^2)</f>
        <v>0.40123456790123457</v>
      </c>
      <c r="I25" s="9">
        <f>1-SUM(I23^2,I24^2)</f>
        <v>0.27777777777777768</v>
      </c>
      <c r="J25" s="9">
        <f>D26*H25+E26*I25</f>
        <v>0.3518518518518518</v>
      </c>
      <c r="K25" s="13">
        <f>F7-J25</f>
        <v>0.1481481481481482</v>
      </c>
    </row>
    <row r="26" spans="3:14" x14ac:dyDescent="0.2">
      <c r="D26" s="14">
        <f>D25/F25</f>
        <v>0.6</v>
      </c>
      <c r="E26" s="14">
        <f>E25/F25</f>
        <v>0.4</v>
      </c>
    </row>
    <row r="28" spans="3:14" x14ac:dyDescent="0.2">
      <c r="C28" s="10" t="s">
        <v>21</v>
      </c>
      <c r="D28" s="10"/>
      <c r="E28" s="10"/>
      <c r="F28" s="10"/>
      <c r="G28" s="10"/>
      <c r="H28" s="10"/>
      <c r="I28" s="10"/>
      <c r="J28" s="10"/>
      <c r="K28" s="10"/>
    </row>
    <row r="30" spans="3:14" x14ac:dyDescent="0.2">
      <c r="C30" s="11"/>
      <c r="D30" s="12" t="s">
        <v>12</v>
      </c>
      <c r="E30" s="12"/>
      <c r="F30" s="11"/>
    </row>
    <row r="31" spans="3:14" x14ac:dyDescent="0.2">
      <c r="C31" s="6" t="s">
        <v>9</v>
      </c>
      <c r="D31" s="6" t="s">
        <v>22</v>
      </c>
      <c r="E31" s="6" t="s">
        <v>23</v>
      </c>
      <c r="F31" s="6" t="s">
        <v>7</v>
      </c>
      <c r="H31" s="6" t="s">
        <v>10</v>
      </c>
      <c r="I31" s="6" t="s">
        <v>10</v>
      </c>
      <c r="J31" s="6" t="s">
        <v>10</v>
      </c>
      <c r="K31" s="11" t="s">
        <v>11</v>
      </c>
    </row>
    <row r="32" spans="3:14" x14ac:dyDescent="0.2">
      <c r="C32" s="7" t="s">
        <v>4</v>
      </c>
      <c r="D32" s="7">
        <v>1</v>
      </c>
      <c r="E32" s="7">
        <v>12</v>
      </c>
      <c r="F32" s="7">
        <f>SUM(D32:E32)</f>
        <v>13</v>
      </c>
      <c r="H32" s="8">
        <f>D32/D34</f>
        <v>0.16666666666666666</v>
      </c>
      <c r="I32" s="8">
        <f>E32/E34</f>
        <v>1</v>
      </c>
    </row>
    <row r="33" spans="3:11" x14ac:dyDescent="0.2">
      <c r="C33" s="7" t="s">
        <v>3</v>
      </c>
      <c r="D33" s="7">
        <v>5</v>
      </c>
      <c r="E33" s="7">
        <v>0</v>
      </c>
      <c r="F33" s="7">
        <f>SUM(D33:E33)</f>
        <v>5</v>
      </c>
      <c r="H33" s="8">
        <f>D33/D34</f>
        <v>0.83333333333333337</v>
      </c>
      <c r="I33" s="8">
        <f>E33/E34</f>
        <v>0</v>
      </c>
    </row>
    <row r="34" spans="3:11" x14ac:dyDescent="0.2">
      <c r="C34" s="6" t="s">
        <v>7</v>
      </c>
      <c r="D34" s="6">
        <f>SUM(D32:D33)</f>
        <v>6</v>
      </c>
      <c r="E34" s="6">
        <f>SUM(E32:E33)</f>
        <v>12</v>
      </c>
      <c r="F34" s="6">
        <f>SUM(D34:E34)</f>
        <v>18</v>
      </c>
      <c r="H34" s="9">
        <f t="shared" ref="H34:I34" si="2">1-SUM(H32^2,H33^2)</f>
        <v>0.27777777777777768</v>
      </c>
      <c r="I34" s="9">
        <f t="shared" si="2"/>
        <v>0</v>
      </c>
      <c r="J34" s="9">
        <f>D35*H34+E35*I34</f>
        <v>9.259259259259256E-2</v>
      </c>
      <c r="K34" s="13">
        <f>J25-J34</f>
        <v>0.25925925925925924</v>
      </c>
    </row>
    <row r="35" spans="3:11" x14ac:dyDescent="0.2">
      <c r="D35" s="14">
        <f>D34/F34</f>
        <v>0.33333333333333331</v>
      </c>
      <c r="E35" s="14">
        <f>E34/F34</f>
        <v>0.66666666666666663</v>
      </c>
    </row>
  </sheetData>
  <mergeCells count="7">
    <mergeCell ref="D30:E30"/>
    <mergeCell ref="C2:F2"/>
    <mergeCell ref="C10:K10"/>
    <mergeCell ref="D12:E12"/>
    <mergeCell ref="C19:K19"/>
    <mergeCell ref="D21:E21"/>
    <mergeCell ref="C28:K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A C A g A f A c C V z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f A c C V 4 B r Z s W Z A Q A A l Q I A A B M A A A B G b 3 J t d W x h c y 9 T Z W N 0 a W 9 u M S 5 t d V F B b t s w E L w b y B 8 I 9 i I D g o i k Q S 9 B D 6 7 c p g L s 1 q 2 V U 1 E Q a 2 p r E q V I g a S M G o H z 9 i w j J 7 m k F 4 q 7 M 5 r Z W U Z U y X j H t t P 3 8 u Z i d j G L G g J 2 b I l W G 0 m n 2 e s U 5 R I S s I / M Y p o x t v V j U E h l H Q / V 0 q u x R 5 e K L 8 Z i V X u X q I g F F 3 c R Q x R / R 9 e B E y u z C x C O Y u 1 3 R G P P P 0 W h f P 8 A w 2 D x o b Z + 7 A i I o k W l n V F g Z U 1 O E a O 4 G 2 4 D d P L z 5 n Y j 1 y u 5 a G T T N O 0 n M e H y W q 5 B a e N Q r h C C M 2 4 v r 8 i q G 2 3 G 2 o A o q U I b x R u x K h U P f F 6 y X 7 n b m 4 S B k v G S l 6 z 2 d u x d p P J 9 y X 6 M P u E 2 H W 0 O / l p U 3 7 z D 3 / O S 1 v K O b 4 L v C e i Y R u g o P S d q C z t i n Z G v U 7 + Y N k i e 5 / 7 C 2 i 3 l h Z D N U h h f F G s N b k + C 6 m k U l o 4 D v o q 2 A V z 8 4 0 M / D d o S G I s 3 p i j Z / T 1 f H D D A H v P D G r o e 2 U 9 I t C h W w O W c G F m Z u b H f Y T g R / 4 X + P W Q J N t B W e n p b T f y r z G 9 c + n B d Z c s n O u f n n Z L t G r N K 5 J x t K K W G i M / 6 C f + l 0 2 k + M + 6 / 4 W 4 e A V B L A w Q U A A A I C A B 8 B w J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H w H A l c 0 p g r Q p Q A A A P Y A A A A S A A A A A A A A A A A A A A C k A Q A A A A B D b 2 5 m a W c v U G F j a 2 F n Z S 5 4 b W x Q S w E C F A M U A A A I C A B 8 B w J X g G t m x Z k B A A C V A g A A E w A A A A A A A A A A A A A A p A H V A A A A R m 9 y b X V s Y X M v U 2 V j d G l v b j E u b V B L A Q I U A x Q A A A g I A H w H A l c P y u m r p A A A A O k A A A A T A A A A A A A A A A A A A A C k A Z 8 C A A B b Q 2 9 u d G V u d F 9 U e X B l c 1 0 u e G 1 s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L A A A A A A A A 8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G V s a G l f R G V s a W d o d H N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R l b G h p X 0 R l b G l n a H R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T k 6 M j k 6 N T c u N z U 5 N j Q w M F o i I C 8 + P E V u d H J 5 I F R 5 c G U 9 I k Z p b G x D b 2 x 1 b W 5 U e X B l c y I g V m F s d W U 9 I n N C U U 1 H I i A v P j x F b n R y e S B U e X B l P S J G a W x s Q 2 9 s d W 1 u T m F t Z X M i I F Z h b H V l P S J z W y Z x d W 9 0 O 0 F 2 Z X J h Z 2 U g R G V s a X Z l c n k g U m F 0 a W 5 n I C h h M S k m c X V v d D s s J n F 1 b 3 Q 7 Q X Z l c m F n Z S B P c m R l c n M g c G V y I G 1 v b n R o I C h h M i k m c X V v d D s s J n F 1 b 3 Q 7 X H U w M D I y R G V s a W d o d G V k I E 1 l b W J l c n N c d T A w M j I g U H V y Y 2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x o a V 9 E Z W x p Z 2 h 0 c 1 9 E Y X R h L 0 F 1 d G 9 S Z W 1 v d m V k Q 2 9 s d W 1 u c z E u e 0 F 2 Z X J h Z 2 U g R G V s a X Z l c n k g U m F 0 a W 5 n I C h h M S k s M H 0 m c X V v d D s s J n F 1 b 3 Q 7 U 2 V j d G l v b j E v R G V s a G l f R G V s a W d o d H N f R G F 0 Y S 9 B d X R v U m V t b 3 Z l Z E N v b H V t b n M x L n t B d m V y Y W d l I E 9 y Z G V y c y B w Z X I g b W 9 u d G g g K G E y K S w x f S Z x d W 9 0 O y w m c X V v d D t T Z W N 0 a W 9 u M S 9 E Z W x o a V 9 E Z W x p Z 2 h 0 c 1 9 E Y X R h L 0 F 1 d G 9 S Z W 1 v d m V k Q 2 9 s d W 1 u c z E u e 1 x 1 M D A y M k R l b G l n a H R l Z C B N Z W 1 i Z X J z X H U w M D I y I F B 1 c m N o Y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l b G h p X 0 R l b G l n a H R z X 0 R h d G E v Q X V 0 b 1 J l b W 9 2 Z W R D b 2 x 1 b W 5 z M S 5 7 Q X Z l c m F n Z S B E Z W x p d m V y e S B S Y X R p b m c g K G E x K S w w f S Z x d W 9 0 O y w m c X V v d D t T Z W N 0 a W 9 u M S 9 E Z W x o a V 9 E Z W x p Z 2 h 0 c 1 9 E Y X R h L 0 F 1 d G 9 S Z W 1 v d m V k Q 2 9 s d W 1 u c z E u e 0 F 2 Z X J h Z 2 U g T 3 J k Z X J z I H B l c i B t b 2 5 0 a C A o Y T I p L D F 9 J n F 1 b 3 Q 7 L C Z x d W 9 0 O 1 N l Y 3 R p b 2 4 x L 0 R l b G h p X 0 R l b G l n a H R z X 0 R h d G E v Q X V 0 b 1 J l b W 9 2 Z W R D b 2 x 1 b W 5 z M S 5 7 X H U w M D I y R G V s a W d o d G V k I E 1 l b W J l c n N c d T A w M j I g U H V y Y 2 h h c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b G h p X 0 R l b G l n a H R z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G l f R G V s a W d o d H N f R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o a V 9 E Z W x p Z 2 h 0 c 1 9 E Y X R h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R C H e 0 o B D 1 a w w D Q Y J K o Z I h v c N A Q E B B Q A E g g I A v e d i d A 2 y Z I v 1 g R t f B D v 2 8 E O 0 9 2 L + 4 p H P j 0 N l V e 2 F B S G U N P j 0 B v l / 0 k C O S c s 7 t g 1 J E M l t U B C H o m M J u s K 6 V b e l 4 W d D Y 4 T l l s 4 / N B W w G P X C F F q Y G g H R 6 B k + S R X O 0 J M h E P z R b p u t f S z Y m e x n N X q 1 d m O A O t I X I y r d q D m E H Y B N e k z T 2 z V E q E W 1 6 X v 1 R s 7 A u R Q H l q 9 l E r N Z 3 x F Z X T W f m m q F j P + i d E m q u Q g U t I C s 7 I E m b H P 6 4 P O F B K K k E G A Q p b 7 q d H C g k x T / f q p i L j 8 R M 3 w 5 v B u A 5 t l y H r 0 / A V Q g V 8 y o K 8 F b M 9 A 7 w I 4 / s c Z X u w M 3 w 6 c C / M s U t Y L D R 1 Y Z U s v o y q k P X u W F h d l Z c g Q R V q 4 i V 9 Q 8 E U H Q B P j n F c u z F A 7 S 6 b u S 7 i k t 1 W J f X D I n R s W y b B 5 M 6 f Z a u h L D c U L f E X 8 / F 6 w T j f 9 I w + J B c Y 7 a b Y K K P + U y r j m 4 9 a R Y 7 n L k 0 O 6 M q f w l C G + A W O I V T X f V 7 + t M c 7 2 R m 6 J B w Z z i J M U i P 8 2 F d H Y o S p R w g g h R Q p r t n o O t Z 3 A l D k P m N z N 3 6 z p h u q M 5 V H + h J t E c K L H R o G N R g k a n R 6 k 0 G b 8 B w J z Y g f 7 w y D L V G n B i D u m N A 6 l 4 k F Y c v 0 A s b 3 r w W y a A 8 + B f z o Y g t K l l 5 A g M n M D G D K q l b h A T x b r L f Y + e e X x g 4 R 3 C k E o y 7 p s c K / K q s B P K 2 7 C f f T H 9 1 y / e S 2 Q N C J 1 0 R 7 / 9 O U 4 w f A Y J K o Z I h v c N A Q c B M B 0 G C W C G S A F l A w Q B K g Q Q P S L S 8 D 4 F e U 4 Z U E I m x t f N W I B Q M c w V l j O b C Z c I y + Z g B P + U d 5 h T A Z w e 9 L q F s W c H O l Y 1 B d 7 e I 5 i b f z M l b z k l 2 B Y g v p q I o T Y B D P v v W O j 8 p I 1 T X K b T c Q v D 5 i 5 P p p s h 8 0 e k y l o H 3 x k = < / D a t a M a s h u p > 
</file>

<file path=customXml/itemProps1.xml><?xml version="1.0" encoding="utf-8"?>
<ds:datastoreItem xmlns:ds="http://schemas.openxmlformats.org/officeDocument/2006/customXml" ds:itemID="{A951AAC8-FED0-7E4D-8EAB-FB6CDF35B6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Data_and_Pivot</vt:lpstr>
      <vt:lpstr>Gini_Calculation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 Tripathi</dc:creator>
  <cp:lastModifiedBy>Kundan Tripathi</cp:lastModifiedBy>
  <dcterms:created xsi:type="dcterms:W3CDTF">2023-08-01T19:28:37Z</dcterms:created>
  <dcterms:modified xsi:type="dcterms:W3CDTF">2023-08-01T20:06:05Z</dcterms:modified>
</cp:coreProperties>
</file>