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2DD7708D-6390-4AFB-8844-64DAED169763}" xr6:coauthVersionLast="41" xr6:coauthVersionMax="41" xr10:uidLastSave="{00000000-0000-0000-0000-000000000000}"/>
  <bookViews>
    <workbookView xWindow="-21585" yWindow="2040" windowWidth="18900" windowHeight="11055" firstSheet="1" activeTab="1"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<sst xmlns="http://schemas.openxmlformats.org/spreadsheetml/2006/main" count="1927" uniqueCount="518">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</sst>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445</v>
      </c>
    </row>
    <row r="4" spans="1:2">
      <c r="A4" t="s">
        <v>4</v>
      </c>
      <c r="B4" s="11" t="s">
        <v>511</v>
      </c>
    </row>
    <row r="5" spans="1:2">
      <c r="A5" t="s">
        <v>5</v>
      </c>
      <c r="B5" t="s">
        <v>446</v>
      </c>
    </row>
    <row r="6" spans="1:2" ht="141" customHeight="1">
      <c r="A6" t="s">
        <v>6</v>
      </c>
      <c r="B6" s="2" t="s">
        <v>447</v>
      </c>
    </row>
    <row r="7" spans="1:2" ht="103.5" customHeight="1">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tabSelected="1" workbookViewId="0">
      <selection activeCell="G19" sqref="G19"/>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367</v>
      </c>
      <c r="B2" s="1" t="s">
        <v>368</v>
      </c>
      <c r="C2" t="s">
        <v>12</v>
      </c>
      <c r="D2" t="s">
        <v>262</v>
      </c>
      <c r="F2" s="1"/>
    </row>
    <row r="3" spans="1:6">
      <c r="A3" s="1" t="s">
        <v>369</v>
      </c>
      <c r="B3" s="1" t="s">
        <v>370</v>
      </c>
      <c r="C3" s="1" t="s">
        <v>12</v>
      </c>
      <c r="D3" t="s">
        <v>192</v>
      </c>
      <c r="F3" s="1"/>
    </row>
    <row r="4" spans="1:6">
      <c r="A4" s="1" t="s">
        <v>475</v>
      </c>
      <c r="B4" s="1" t="s">
        <v>474</v>
      </c>
      <c r="C4" s="1" t="s">
        <v>12</v>
      </c>
      <c r="D4" s="1" t="s">
        <v>266</v>
      </c>
      <c r="F4" s="1"/>
    </row>
    <row r="5" spans="1:6">
      <c r="A5" s="1" t="s">
        <v>371</v>
      </c>
      <c r="B5" s="1" t="s">
        <v>372</v>
      </c>
      <c r="C5" s="1" t="s">
        <v>12</v>
      </c>
      <c r="D5" s="1" t="s">
        <v>288</v>
      </c>
      <c r="F5" s="1"/>
    </row>
    <row r="6" spans="1:6">
      <c r="A6" s="1" t="s">
        <v>78</v>
      </c>
      <c r="B6" s="1" t="s">
        <v>399</v>
      </c>
      <c r="C6" s="1" t="s">
        <v>12</v>
      </c>
      <c r="D6" s="1" t="s">
        <v>22</v>
      </c>
      <c r="F6" s="1"/>
    </row>
    <row r="7" spans="1:6">
      <c r="A7" s="1" t="s">
        <v>373</v>
      </c>
      <c r="B7" s="1" t="s">
        <v>374</v>
      </c>
      <c r="C7" s="1" t="s">
        <v>12</v>
      </c>
      <c r="D7" s="1" t="s">
        <v>167</v>
      </c>
      <c r="F7" s="1"/>
    </row>
    <row r="8" spans="1:6">
      <c r="A8" s="1" t="s">
        <v>297</v>
      </c>
      <c r="B8" s="1" t="s">
        <v>375</v>
      </c>
      <c r="C8" s="1" t="s">
        <v>12</v>
      </c>
      <c r="D8" s="1" t="s">
        <v>191</v>
      </c>
      <c r="F8" s="1"/>
    </row>
    <row r="9" spans="1:6">
      <c r="A9" s="1" t="s">
        <v>376</v>
      </c>
      <c r="B9" s="1" t="s">
        <v>377</v>
      </c>
      <c r="C9" s="1" t="s">
        <v>12</v>
      </c>
      <c r="D9" s="1" t="s">
        <v>186</v>
      </c>
      <c r="F9" s="1"/>
    </row>
    <row r="10" spans="1:6">
      <c r="A10" s="1" t="s">
        <v>378</v>
      </c>
      <c r="B10" s="1" t="s">
        <v>379</v>
      </c>
      <c r="C10" s="1" t="s">
        <v>12</v>
      </c>
      <c r="D10" s="1" t="s">
        <v>189</v>
      </c>
      <c r="F10" s="1"/>
    </row>
    <row r="11" spans="1:6">
      <c r="A11" s="1" t="s">
        <v>380</v>
      </c>
      <c r="B11" s="1" t="s">
        <v>381</v>
      </c>
      <c r="C11" s="1" t="s">
        <v>12</v>
      </c>
      <c r="D11" s="1" t="s">
        <v>143</v>
      </c>
      <c r="F11" s="1"/>
    </row>
    <row r="12" spans="1:6">
      <c r="A12" s="1" t="s">
        <v>382</v>
      </c>
      <c r="B12" s="1" t="s">
        <v>400</v>
      </c>
      <c r="C12" s="1" t="s">
        <v>12</v>
      </c>
      <c r="D12" s="1" t="s">
        <v>23</v>
      </c>
      <c r="F12" s="1"/>
    </row>
    <row r="13" spans="1:6">
      <c r="A13" s="1" t="s">
        <v>383</v>
      </c>
      <c r="B13" s="1" t="s">
        <v>384</v>
      </c>
      <c r="C13" s="1" t="s">
        <v>12</v>
      </c>
      <c r="D13" s="1" t="s">
        <v>281</v>
      </c>
      <c r="F13" s="1"/>
    </row>
    <row r="14" spans="1:6">
      <c r="A14" s="1" t="s">
        <v>466</v>
      </c>
      <c r="B14" s="1" t="s">
        <v>467</v>
      </c>
      <c r="C14" s="1" t="s">
        <v>12</v>
      </c>
      <c r="D14" s="1" t="s">
        <v>191</v>
      </c>
      <c r="F14" s="1"/>
    </row>
    <row r="15" spans="1:6">
      <c r="A15" s="1" t="s">
        <v>385</v>
      </c>
      <c r="B15" s="1" t="s">
        <v>386</v>
      </c>
      <c r="C15" s="1" t="s">
        <v>12</v>
      </c>
      <c r="D15" s="1" t="s">
        <v>190</v>
      </c>
      <c r="F15" s="1"/>
    </row>
    <row r="16" spans="1:6">
      <c r="A16" s="1" t="s">
        <v>387</v>
      </c>
      <c r="B16" s="1" t="s">
        <v>388</v>
      </c>
      <c r="C16" s="1" t="s">
        <v>12</v>
      </c>
      <c r="D16" s="1" t="s">
        <v>389</v>
      </c>
      <c r="F16" s="1"/>
    </row>
    <row r="17" spans="1:6">
      <c r="A17" s="1" t="s">
        <v>451</v>
      </c>
      <c r="B17" s="1" t="s">
        <v>452</v>
      </c>
      <c r="C17" s="1" t="s">
        <v>12</v>
      </c>
      <c r="D17" s="1" t="s">
        <v>191</v>
      </c>
      <c r="F17" s="1"/>
    </row>
    <row r="18" spans="1:6">
      <c r="A18" s="1" t="s">
        <v>198</v>
      </c>
      <c r="B18" s="1" t="s">
        <v>390</v>
      </c>
      <c r="C18" s="1" t="s">
        <v>12</v>
      </c>
      <c r="D18" s="1" t="s">
        <v>187</v>
      </c>
      <c r="F18" s="1"/>
    </row>
    <row r="19" spans="1:6">
      <c r="A19" s="1" t="s">
        <v>391</v>
      </c>
      <c r="B19" s="1" t="s">
        <v>392</v>
      </c>
      <c r="C19" s="1" t="s">
        <v>12</v>
      </c>
      <c r="D19" s="1" t="s">
        <v>291</v>
      </c>
      <c r="F19" s="1"/>
    </row>
    <row r="20" spans="1:6">
      <c r="A20" s="1" t="s">
        <v>250</v>
      </c>
      <c r="B20" s="1" t="s">
        <v>393</v>
      </c>
      <c r="C20" s="1" t="s">
        <v>12</v>
      </c>
      <c r="D20" s="1" t="s">
        <v>248</v>
      </c>
      <c r="F20" s="1"/>
    </row>
    <row r="21" spans="1:6">
      <c r="A21" s="1" t="s">
        <v>394</v>
      </c>
      <c r="B21" s="1" t="s">
        <v>395</v>
      </c>
      <c r="C21" s="1" t="s">
        <v>12</v>
      </c>
      <c r="D21" s="1" t="s">
        <v>188</v>
      </c>
      <c r="F21" s="1"/>
    </row>
    <row r="22" spans="1:6">
      <c r="A22" s="1" t="s">
        <v>396</v>
      </c>
      <c r="B22" s="1" t="s">
        <v>397</v>
      </c>
      <c r="C22" s="1" t="s">
        <v>12</v>
      </c>
      <c r="D22" s="1" t="s">
        <v>267</v>
      </c>
      <c r="F22" s="1"/>
    </row>
    <row r="23" spans="1:6">
      <c r="A23" s="1" t="s">
        <v>468</v>
      </c>
      <c r="B23" s="1" t="s">
        <v>469</v>
      </c>
      <c r="C23" s="1" t="s">
        <v>12</v>
      </c>
      <c r="D23" s="1" t="s">
        <v>191</v>
      </c>
      <c r="F23" s="1"/>
    </row>
    <row r="24" spans="1:6" s="1" customFormat="1">
      <c r="A24" s="11" t="s">
        <v>482</v>
      </c>
      <c r="B24" s="1" t="s">
        <v>483</v>
      </c>
      <c r="C24" s="1" t="s">
        <v>12</v>
      </c>
      <c r="D24" s="1" t="s">
        <v>191</v>
      </c>
    </row>
    <row r="25" spans="1:6" s="1" customFormat="1">
      <c r="A25" s="1" t="s">
        <v>197</v>
      </c>
      <c r="B25" s="1" t="s">
        <v>398</v>
      </c>
      <c r="C25" s="1" t="s">
        <v>12</v>
      </c>
      <c r="D25" s="1" t="s">
        <v>187</v>
      </c>
    </row>
    <row r="26" spans="1:6" s="1" customFormat="1">
      <c r="A26" s="1" t="s">
        <v>76</v>
      </c>
      <c r="B26" s="1" t="s">
        <v>401</v>
      </c>
      <c r="C26" s="1" t="s">
        <v>12</v>
      </c>
      <c r="D26" s="1" t="s">
        <v>21</v>
      </c>
    </row>
    <row r="27" spans="1:6" s="1" customFormat="1">
      <c r="A27" s="1" t="s">
        <v>484</v>
      </c>
      <c r="B27" s="1" t="s">
        <v>485</v>
      </c>
      <c r="C27" s="1" t="s">
        <v>12</v>
      </c>
      <c r="D27" s="1" t="s">
        <v>486</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8" activePane="bottomRight" state="frozen"/>
      <selection pane="topRight" activeCell="B1" sqref="B1"/>
      <selection pane="bottomLeft" activeCell="A2" sqref="A2"/>
      <selection pane="bottomRight" activeCell="V13" sqref="V13"/>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c r="A2" s="1" t="s">
        <v>21</v>
      </c>
      <c r="B2" t="s">
        <v>73</v>
      </c>
      <c r="C2" s="3"/>
      <c r="D2"/>
      <c r="F2"/>
      <c r="R2"/>
      <c r="W2" s="17" t="s">
        <v>517</v>
      </c>
      <c r="X2" t="s">
        <v>20</v>
      </c>
    </row>
    <row r="3" spans="1:24" ht="17.25" customHeight="1">
      <c r="A3" s="1" t="s">
        <v>248</v>
      </c>
      <c r="B3" s="1" t="s">
        <v>73</v>
      </c>
      <c r="W3" s="17" t="s">
        <v>517</v>
      </c>
    </row>
    <row r="4" spans="1:24" ht="17.25" customHeight="1">
      <c r="A4" s="1" t="s">
        <v>262</v>
      </c>
      <c r="B4" s="1" t="s">
        <v>73</v>
      </c>
      <c r="W4" s="17" t="s">
        <v>517</v>
      </c>
    </row>
    <row r="5" spans="1:24" ht="17.25" customHeight="1">
      <c r="A5" s="1" t="s">
        <v>143</v>
      </c>
      <c r="B5" s="1" t="s">
        <v>73</v>
      </c>
      <c r="W5" s="17" t="s">
        <v>517</v>
      </c>
      <c r="X5" t="s">
        <v>24</v>
      </c>
    </row>
    <row r="6" spans="1:24" ht="17.25" customHeight="1">
      <c r="A6" s="1" t="s">
        <v>266</v>
      </c>
      <c r="B6" s="1" t="s">
        <v>73</v>
      </c>
      <c r="W6" s="17" t="s">
        <v>517</v>
      </c>
    </row>
    <row r="7" spans="1:24" ht="17.25" customHeight="1">
      <c r="A7" s="1" t="s">
        <v>187</v>
      </c>
      <c r="B7" s="1" t="s">
        <v>73</v>
      </c>
      <c r="W7" s="17" t="s">
        <v>517</v>
      </c>
    </row>
    <row r="8" spans="1:24" ht="17.25" customHeight="1">
      <c r="A8" s="1" t="s">
        <v>186</v>
      </c>
      <c r="B8" s="1" t="s">
        <v>73</v>
      </c>
      <c r="C8" s="2" t="s">
        <v>449</v>
      </c>
      <c r="W8" s="17" t="s">
        <v>517</v>
      </c>
    </row>
    <row r="9" spans="1:24" ht="17.25" customHeight="1">
      <c r="A9" s="1" t="s">
        <v>23</v>
      </c>
      <c r="B9" s="1" t="s">
        <v>73</v>
      </c>
      <c r="W9" s="17" t="s">
        <v>517</v>
      </c>
    </row>
    <row r="10" spans="1:24" ht="17.25" customHeight="1">
      <c r="A10" s="1" t="s">
        <v>188</v>
      </c>
      <c r="B10" s="1" t="s">
        <v>73</v>
      </c>
      <c r="W10" s="17" t="s">
        <v>517</v>
      </c>
    </row>
    <row r="11" spans="1:24" ht="17.25" customHeight="1">
      <c r="A11" s="1" t="s">
        <v>167</v>
      </c>
      <c r="B11" s="1" t="s">
        <v>73</v>
      </c>
      <c r="W11" s="17" t="s">
        <v>517</v>
      </c>
    </row>
    <row r="12" spans="1:24" ht="17.25" customHeight="1">
      <c r="A12" s="1" t="s">
        <v>267</v>
      </c>
      <c r="B12" s="1" t="s">
        <v>73</v>
      </c>
      <c r="W12" s="17" t="s">
        <v>517</v>
      </c>
    </row>
    <row r="13" spans="1:24" ht="17.25" customHeight="1">
      <c r="A13" s="1" t="s">
        <v>389</v>
      </c>
      <c r="B13" s="1" t="s">
        <v>73</v>
      </c>
      <c r="C13" s="2" t="s">
        <v>436</v>
      </c>
      <c r="W13" s="17" t="s">
        <v>517</v>
      </c>
    </row>
    <row r="14" spans="1:24" ht="17.25" customHeight="1">
      <c r="A14" s="1" t="s">
        <v>189</v>
      </c>
      <c r="B14" s="1" t="s">
        <v>73</v>
      </c>
      <c r="C14" s="2" t="s">
        <v>481</v>
      </c>
      <c r="U14" s="7" t="s">
        <v>219</v>
      </c>
      <c r="W14" s="17" t="s">
        <v>517</v>
      </c>
    </row>
    <row r="15" spans="1:24" ht="17.25" customHeight="1">
      <c r="A15" s="1" t="s">
        <v>499</v>
      </c>
      <c r="B15" s="1" t="s">
        <v>73</v>
      </c>
      <c r="C15" s="2" t="s">
        <v>473</v>
      </c>
      <c r="U15" s="7" t="s">
        <v>433</v>
      </c>
      <c r="W15" s="17" t="s">
        <v>517</v>
      </c>
    </row>
    <row r="16" spans="1:24" ht="17.25" customHeight="1">
      <c r="A16" s="1" t="s">
        <v>191</v>
      </c>
      <c r="B16" s="1" t="s">
        <v>73</v>
      </c>
      <c r="W16" s="17" t="s">
        <v>517</v>
      </c>
    </row>
    <row r="17" spans="1:23" ht="17.25" customHeight="1">
      <c r="A17" s="1" t="s">
        <v>281</v>
      </c>
      <c r="B17" s="1" t="s">
        <v>73</v>
      </c>
      <c r="W17" s="17" t="s">
        <v>517</v>
      </c>
    </row>
    <row r="18" spans="1:23" ht="17.25" customHeight="1">
      <c r="A18" s="1" t="s">
        <v>22</v>
      </c>
      <c r="B18" s="1" t="s">
        <v>73</v>
      </c>
      <c r="W18" s="17" t="s">
        <v>517</v>
      </c>
    </row>
    <row r="19" spans="1:23" ht="17.25" customHeight="1">
      <c r="A19" s="1" t="s">
        <v>288</v>
      </c>
      <c r="B19" s="1" t="s">
        <v>73</v>
      </c>
      <c r="W19" s="17" t="s">
        <v>517</v>
      </c>
    </row>
    <row r="20" spans="1:23" ht="17.25" customHeight="1">
      <c r="A20" s="1" t="s">
        <v>291</v>
      </c>
      <c r="B20" s="1" t="s">
        <v>73</v>
      </c>
      <c r="U20" s="1" t="s">
        <v>295</v>
      </c>
      <c r="W20" s="17" t="s">
        <v>517</v>
      </c>
    </row>
    <row r="21" spans="1:23" ht="17.25" customHeight="1">
      <c r="A21" s="1" t="s">
        <v>190</v>
      </c>
      <c r="B21" s="1" t="s">
        <v>73</v>
      </c>
      <c r="W21" s="17" t="s">
        <v>517</v>
      </c>
    </row>
    <row r="22" spans="1:23" s="1" customFormat="1" ht="15">
      <c r="A22" s="1" t="s">
        <v>486</v>
      </c>
      <c r="B22" s="1" t="s">
        <v>73</v>
      </c>
      <c r="C22" s="2"/>
    </row>
    <row r="23" spans="1:23" s="1" customFormat="1" ht="15">
      <c r="A23" s="1" t="s">
        <v>512</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402</v>
      </c>
      <c r="B2" t="s">
        <v>423</v>
      </c>
      <c r="C2" s="16" t="s">
        <v>186</v>
      </c>
      <c r="D2" t="s">
        <v>73</v>
      </c>
      <c r="E2" s="2" t="s">
        <v>470</v>
      </c>
    </row>
    <row r="3" spans="1:5" s="1" customFormat="1" ht="113.25" customHeight="1">
      <c r="A3" s="1" t="s">
        <v>514</v>
      </c>
      <c r="B3" s="1" t="s">
        <v>515</v>
      </c>
      <c r="C3" s="1" t="s">
        <v>512</v>
      </c>
      <c r="D3" s="1" t="s">
        <v>73</v>
      </c>
      <c r="E3" s="2" t="s">
        <v>513</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
  <sheetViews>
    <sheetView topLeftCell="Q1" workbookViewId="0">
      <selection activeCell="T12" sqref="T12"/>
    </sheetView>
  </sheetViews>
  <sheetFormatPr defaultColWidth="8.85546875" defaultRowHeight="15"/>
  <cols>
    <col min="1" max="1" width="10.7109375" style="1" customWidth="1"/>
    <col min="2" max="2" width="18.85546875" style="1" customWidth="1"/>
    <col min="3" max="3" width="15" style="1" customWidth="1"/>
    <col min="8" max="8" width="28.140625" customWidth="1"/>
    <col min="23" max="23" width="8.85546875" style="1"/>
  </cols>
  <sheetData>
    <row r="1" spans="1:24">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418</v>
      </c>
      <c r="S1" s="1" t="s">
        <v>419</v>
      </c>
      <c r="T1" s="1" t="s">
        <v>420</v>
      </c>
      <c r="U1" s="1" t="s">
        <v>421</v>
      </c>
      <c r="V1" t="s">
        <v>422</v>
      </c>
      <c r="W1" s="1" t="s">
        <v>487</v>
      </c>
      <c r="X1" s="1" t="s">
        <v>516</v>
      </c>
    </row>
    <row r="2" spans="1:24">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R2" t="s">
        <v>32</v>
      </c>
      <c r="S2" t="s">
        <v>32</v>
      </c>
      <c r="T2" t="s">
        <v>32</v>
      </c>
      <c r="U2" t="s">
        <v>32</v>
      </c>
      <c r="V2" t="s">
        <v>32</v>
      </c>
      <c r="W2" s="1" t="s">
        <v>32</v>
      </c>
    </row>
    <row r="3" spans="1:24">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c r="W3" s="1" t="s">
        <v>12</v>
      </c>
    </row>
    <row r="4" spans="1:24">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c r="W4" s="1" t="s">
        <v>12</v>
      </c>
    </row>
    <row r="5" spans="1:24">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c r="W5" s="1" t="s">
        <v>73</v>
      </c>
    </row>
    <row r="6" spans="1:24">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c r="W6" s="1" t="s">
        <v>32</v>
      </c>
    </row>
    <row r="7" spans="1:24">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c r="W7" s="1" t="s">
        <v>32</v>
      </c>
    </row>
    <row r="8" spans="1:24">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c r="W8" s="1" t="s">
        <v>32</v>
      </c>
    </row>
    <row r="9" spans="1:24">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c r="W9" s="1" t="s">
        <v>73</v>
      </c>
    </row>
    <row r="10" spans="1:24">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c r="W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476</v>
      </c>
    </row>
    <row r="2" spans="1:3">
      <c r="A2" s="1" t="s">
        <v>477</v>
      </c>
      <c r="B2" s="1" t="s">
        <v>32</v>
      </c>
      <c r="C2" s="2"/>
    </row>
    <row r="3" spans="1:3">
      <c r="A3" s="1" t="s">
        <v>478</v>
      </c>
      <c r="B3" s="1" t="s">
        <v>32</v>
      </c>
      <c r="C3" s="2"/>
    </row>
    <row r="4" spans="1:3">
      <c r="A4" s="1" t="s">
        <v>479</v>
      </c>
      <c r="B4" s="1" t="s">
        <v>32</v>
      </c>
      <c r="C4" s="2"/>
    </row>
    <row r="5" spans="1:3">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87" activePane="bottomRight" state="frozen"/>
      <selection pane="topRight" activeCell="F1" sqref="F1"/>
      <selection pane="bottomLeft" activeCell="A2" sqref="A2"/>
      <selection pane="bottomRight" activeCell="A95" sqref="A95:XFD113"/>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0</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zoomScale="89" zoomScaleNormal="89" workbookViewId="0">
      <pane xSplit="6" ySplit="1" topLeftCell="G2" activePane="bottomRight" state="frozen"/>
      <selection pane="topRight" activeCell="G1" sqref="G1"/>
      <selection pane="bottomLeft" activeCell="A2" sqref="A2"/>
      <selection pane="bottomRight" activeCell="C9" sqref="C9"/>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"http://hl7.org/fhir/us/core/StructureDefinition/us-core-"&amp;LOWER(B2)</f>
        <v>http://hl7.org/fhir/us/core/StructureDefinition/us-core-!encounter</v>
      </c>
      <c r="D2" s="1" t="s">
        <v>104</v>
      </c>
      <c r="E2" s="1" t="s">
        <v>73</v>
      </c>
      <c r="F2" s="1" t="s">
        <v>105</v>
      </c>
      <c r="J2" s="5" t="str">
        <f>"Fetches a bundle of all "&amp;B2&amp;" resources matching the specified "&amp;SUBSTITUTE(D2,","," and ")</f>
        <v>Fetches a bundle of all !Encounter resources matching the specified class and date</v>
      </c>
    </row>
    <row r="3" spans="1:10">
      <c r="A3" s="1">
        <v>2</v>
      </c>
      <c r="B3" s="1" t="s">
        <v>163</v>
      </c>
      <c r="C3" s="1" t="str">
        <f>"http://hl7.org/fhir/us/core/StructureDefinition/us-core-"&amp;LOWER(B3)</f>
        <v>http://hl7.org/fhir/us/core/StructureDefinition/us-core-!encounter</v>
      </c>
      <c r="D3" s="1" t="s">
        <v>106</v>
      </c>
      <c r="E3" s="1" t="s">
        <v>73</v>
      </c>
      <c r="F3" s="1" t="s">
        <v>107</v>
      </c>
      <c r="J3" s="5" t="str">
        <f>"Fetches a bundle of all "&amp;B3&amp;" resources matching the specified "&amp;SUBSTITUTE(D3,","," and ")</f>
        <v>Fetches a bundle of all !Encounter resources matching the specified class and date and patient</v>
      </c>
    </row>
    <row r="4" spans="1:10">
      <c r="A4" s="1">
        <v>3</v>
      </c>
      <c r="B4" s="1" t="s">
        <v>163</v>
      </c>
      <c r="C4" s="1" t="str">
        <f>"http://hl7.org/fhir/us/core/StructureDefinition/us-core-"&amp;LOWER(B4)</f>
        <v>http://hl7.org/fhir/us/core/StructureDefinition/us-core-!encounter</v>
      </c>
      <c r="D4" s="1" t="s">
        <v>108</v>
      </c>
      <c r="E4" s="1" t="s">
        <v>73</v>
      </c>
      <c r="F4" s="1" t="s">
        <v>107</v>
      </c>
      <c r="J4" s="5" t="str">
        <f>"Fetches a bundle of all "&amp;B4&amp;" resources matching the specified "&amp;SUBSTITUTE(D4,","," and ")</f>
        <v>Fetches a bundle of all !Encounter resources matching the specified class and date and patient and type</v>
      </c>
    </row>
    <row r="5" spans="1:10">
      <c r="A5" s="1">
        <v>4</v>
      </c>
      <c r="B5" s="1" t="s">
        <v>163</v>
      </c>
      <c r="C5" s="1" t="str">
        <f>"http://hl7.org/fhir/us/core/StructureDefinition/us-core-"&amp;LOWER(B5)</f>
        <v>http://hl7.org/fhir/us/core/StructureDefinition/us-core-!encounter</v>
      </c>
      <c r="D5" s="1" t="s">
        <v>109</v>
      </c>
      <c r="E5" s="1" t="s">
        <v>73</v>
      </c>
      <c r="F5" s="1" t="s">
        <v>105</v>
      </c>
      <c r="J5" s="5" t="str">
        <f>"Fetches a bundle of all "&amp;B5&amp;" resources matching the specified "&amp;SUBSTITUTE(D5,","," and ")</f>
        <v>Fetches a bundle of all !Encounter resources matching the specified class and date and type</v>
      </c>
    </row>
    <row r="6" spans="1:10">
      <c r="A6" s="1">
        <v>5</v>
      </c>
      <c r="B6" s="1" t="s">
        <v>23</v>
      </c>
      <c r="C6" s="1" t="str">
        <f>"http://hl7.org/fhir/us/core/StructureDefinition/us-core-"&amp;LOWER(B6)</f>
        <v>http://hl7.org/fhir/us/core/StructureDefinition/us-core-encounter</v>
      </c>
      <c r="D6" s="1" t="s">
        <v>110</v>
      </c>
      <c r="E6" s="1" t="s">
        <v>73</v>
      </c>
      <c r="F6" s="1" t="s">
        <v>111</v>
      </c>
      <c r="H6" s="1" t="s">
        <v>330</v>
      </c>
      <c r="I6" s="1" t="s">
        <v>331</v>
      </c>
      <c r="J6" s="5" t="str">
        <f>"Fetches a bundle of all "&amp;B6&amp;" resources matching the specified "&amp;SUBSTITUTE(D6,","," and ")</f>
        <v>Fetches a bundle of all Encounter resources matching the specified class and patient</v>
      </c>
    </row>
    <row r="7" spans="1:10">
      <c r="A7" s="1">
        <v>6</v>
      </c>
      <c r="B7" s="1" t="s">
        <v>163</v>
      </c>
      <c r="C7" s="1" t="str">
        <f>"http://hl7.org/fhir/us/core/StructureDefinition/us-core-"&amp;LOWER(B7)</f>
        <v>http://hl7.org/fhir/us/core/StructureDefinition/us-core-!encounter</v>
      </c>
      <c r="D7" s="1" t="s">
        <v>112</v>
      </c>
      <c r="E7" s="1" t="s">
        <v>73</v>
      </c>
      <c r="F7" s="1" t="s">
        <v>111</v>
      </c>
      <c r="J7" s="5" t="str">
        <f>"Fetches a bundle of all "&amp;B7&amp;" resources matching the specified "&amp;SUBSTITUTE(D7,","," and ")</f>
        <v>Fetches a bundle of all !Encounter resources matching the specified class and patient and status</v>
      </c>
    </row>
    <row r="8" spans="1:10">
      <c r="A8" s="1">
        <v>7</v>
      </c>
      <c r="B8" s="1" t="s">
        <v>163</v>
      </c>
      <c r="C8" s="1" t="str">
        <f>"http://hl7.org/fhir/us/core/StructureDefinition/us-core-"&amp;LOWER(B8)</f>
        <v>http://hl7.org/fhir/us/core/StructureDefinition/us-core-!encounter</v>
      </c>
      <c r="D8" s="1" t="s">
        <v>113</v>
      </c>
      <c r="E8" s="1" t="s">
        <v>73</v>
      </c>
      <c r="F8" s="1" t="s">
        <v>111</v>
      </c>
      <c r="J8" s="5" t="str">
        <f>"Fetches a bundle of all "&amp;B8&amp;" resources matching the specified "&amp;SUBSTITUTE(D8,","," and ")</f>
        <v>Fetches a bundle of all !Encounter resources matching the specified class and patient and status and type</v>
      </c>
    </row>
    <row r="9" spans="1:10">
      <c r="A9" s="1">
        <v>8</v>
      </c>
      <c r="B9" s="1" t="s">
        <v>163</v>
      </c>
      <c r="C9" s="1" t="str">
        <f>"http://hl7.org/fhir/us/core/StructureDefinition/us-core-"&amp;LOWER(B9)</f>
        <v>http://hl7.org/fhir/us/core/StructureDefinition/us-core-!encounter</v>
      </c>
      <c r="D9" s="1" t="s">
        <v>114</v>
      </c>
      <c r="E9" s="1" t="s">
        <v>73</v>
      </c>
      <c r="F9" s="1" t="s">
        <v>111</v>
      </c>
      <c r="I9" s="5"/>
      <c r="J9" s="5" t="str">
        <f>"Fetches a bundle of all "&amp;B9&amp;" resources matching the specified "&amp;SUBSTITUTE(D9,","," and ")</f>
        <v>Fetches a bundle of all !Encounter resources matching the specified class and patient and type</v>
      </c>
    </row>
    <row r="10" spans="1:10">
      <c r="A10" s="1">
        <v>9</v>
      </c>
      <c r="B10" s="1" t="s">
        <v>163</v>
      </c>
      <c r="C10" s="1" t="str">
        <f>"http://hl7.org/fhir/us/core/StructureDefinition/us-core-"&amp;LOWER(B10)</f>
        <v>http://hl7.org/fhir/us/core/StructureDefinition/us-core-!encounter</v>
      </c>
      <c r="D10" s="1" t="s">
        <v>115</v>
      </c>
      <c r="E10" s="1" t="s">
        <v>73</v>
      </c>
      <c r="F10" s="1" t="s">
        <v>58</v>
      </c>
      <c r="H10" s="5"/>
      <c r="I10" s="5"/>
      <c r="J10" s="5" t="str">
        <f>"Fetches a bundle of all "&amp;B10&amp;" resources matching the specified "&amp;SUBSTITUTE(D10,","," and ")</f>
        <v>Fetches a bundle of all !Encounter resources matching the specified class and status</v>
      </c>
    </row>
    <row r="11" spans="1:10">
      <c r="A11" s="1">
        <v>10</v>
      </c>
      <c r="B11" s="1" t="s">
        <v>163</v>
      </c>
      <c r="C11" s="1" t="str">
        <f>"http://hl7.org/fhir/us/core/StructureDefinition/us-core-"&amp;LOWER(B11)</f>
        <v>http://hl7.org/fhir/us/core/StructureDefinition/us-core-!encounter</v>
      </c>
      <c r="D11" s="1" t="s">
        <v>116</v>
      </c>
      <c r="E11" s="1" t="s">
        <v>73</v>
      </c>
      <c r="F11" s="1" t="s">
        <v>58</v>
      </c>
      <c r="H11" s="5"/>
      <c r="J11" s="5" t="str">
        <f>"Fetches a bundle of all "&amp;B11&amp;" resources matching the specified "&amp;SUBSTITUTE(D11,","," and ")</f>
        <v>Fetches a bundle of all !Encounter resources matching the specified class and status and type</v>
      </c>
    </row>
    <row r="12" spans="1:10">
      <c r="A12" s="1">
        <v>11</v>
      </c>
      <c r="B12" s="1" t="s">
        <v>163</v>
      </c>
      <c r="C12" s="1" t="str">
        <f>"http://hl7.org/fhir/us/core/StructureDefinition/us-core-"&amp;LOWER(B12)</f>
        <v>http://hl7.org/fhir/us/core/StructureDefinition/us-core-!encounter</v>
      </c>
      <c r="D12" s="1" t="s">
        <v>99</v>
      </c>
      <c r="E12" s="1" t="s">
        <v>73</v>
      </c>
      <c r="F12" s="1" t="s">
        <v>58</v>
      </c>
      <c r="J12" s="5" t="str">
        <f>"Fetches a bundle of all "&amp;B12&amp;" resources matching the specified "&amp;SUBSTITUTE(D12,","," and ")</f>
        <v>Fetches a bundle of all !Encounter resources matching the specified class and type</v>
      </c>
    </row>
    <row r="13" spans="1:10">
      <c r="A13" s="1">
        <v>12</v>
      </c>
      <c r="B13" s="1" t="s">
        <v>23</v>
      </c>
      <c r="C13" s="1" t="str">
        <f>"http://hl7.org/fhir/us/core/StructureDefinition/us-core-"&amp;LOWER(B13)</f>
        <v>http://hl7.org/fhir/us/core/StructureDefinition/us-core-encounter</v>
      </c>
      <c r="D13" s="1" t="s">
        <v>117</v>
      </c>
      <c r="E13" s="1" t="s">
        <v>73</v>
      </c>
      <c r="F13" s="1" t="s">
        <v>118</v>
      </c>
      <c r="H13" s="5" t="s">
        <v>328</v>
      </c>
      <c r="I13" s="1" t="s">
        <v>332</v>
      </c>
      <c r="J13" s="5" t="str">
        <f>"Fetches a bundle of all "&amp;B13&amp;" resources matching the specified "&amp;SUBSTITUTE(D13,","," and ")</f>
        <v>Fetches a bundle of all Encounter resources matching the specified date and patient</v>
      </c>
    </row>
    <row r="14" spans="1:10">
      <c r="A14" s="1">
        <v>13</v>
      </c>
      <c r="B14" s="1" t="s">
        <v>163</v>
      </c>
      <c r="C14" s="1" t="str">
        <f>"http://hl7.org/fhir/us/core/StructureDefinition/us-core-"&amp;LOWER(B14)</f>
        <v>http://hl7.org/fhir/us/core/StructureDefinition/us-core-!encounter</v>
      </c>
      <c r="D14" s="1" t="s">
        <v>119</v>
      </c>
      <c r="E14" s="1" t="s">
        <v>73</v>
      </c>
      <c r="F14" s="1" t="s">
        <v>107</v>
      </c>
      <c r="J14" s="5" t="str">
        <f>"Fetches a bundle of all "&amp;B14&amp;" resources matching the specified "&amp;SUBSTITUTE(D14,","," and ")</f>
        <v>Fetches a bundle of all !Encounter resources matching the specified date and patient and type</v>
      </c>
    </row>
    <row r="15" spans="1:10">
      <c r="A15" s="1">
        <v>14</v>
      </c>
      <c r="B15" s="1" t="s">
        <v>163</v>
      </c>
      <c r="C15" s="1" t="str">
        <f>"http://hl7.org/fhir/us/core/StructureDefinition/us-core-"&amp;LOWER(B15)</f>
        <v>http://hl7.org/fhir/us/core/StructureDefinition/us-core-!encounter</v>
      </c>
      <c r="D15" s="1" t="s">
        <v>120</v>
      </c>
      <c r="E15" s="1" t="s">
        <v>73</v>
      </c>
      <c r="F15" s="1" t="s">
        <v>105</v>
      </c>
      <c r="J15" s="5" t="str">
        <f>"Fetches a bundle of all "&amp;B15&amp;" resources matching the specified "&amp;SUBSTITUTE(D15,","," and ")</f>
        <v>Fetches a bundle of all !Encounter resources matching the specified date and type</v>
      </c>
    </row>
    <row r="16" spans="1:10">
      <c r="A16" s="1">
        <v>15</v>
      </c>
      <c r="B16" s="1" t="s">
        <v>23</v>
      </c>
      <c r="C16" s="1" t="str">
        <f>"http://hl7.org/fhir/us/core/StructureDefinition/us-core-"&amp;LOWER(B16)</f>
        <v>http://hl7.org/fhir/us/core/StructureDefinition/us-core-encounter</v>
      </c>
      <c r="D16" s="1" t="s">
        <v>123</v>
      </c>
      <c r="E16" s="1" t="s">
        <v>73</v>
      </c>
      <c r="F16" s="1" t="s">
        <v>111</v>
      </c>
      <c r="H16" s="1" t="s">
        <v>329</v>
      </c>
      <c r="I16" s="1" t="s">
        <v>333</v>
      </c>
      <c r="J16" s="5" t="str">
        <f>"Fetches a bundle of all "&amp;B16&amp;" resources matching the specified "&amp;SUBSTITUTE(D16,","," and ")</f>
        <v>Fetches a bundle of all Encounter resources matching the specified patient and type</v>
      </c>
    </row>
    <row r="17" spans="1:10">
      <c r="A17" s="1">
        <v>16</v>
      </c>
      <c r="B17" s="1" t="s">
        <v>163</v>
      </c>
      <c r="C17" s="1" t="str">
        <f>"http://hl7.org/fhir/us/core/StructureDefinition/us-core-"&amp;LOWER(B17)</f>
        <v>http://hl7.org/fhir/us/core/StructureDefinition/us-core-!encounter</v>
      </c>
      <c r="D17" s="1" t="s">
        <v>122</v>
      </c>
      <c r="E17" s="1" t="s">
        <v>73</v>
      </c>
      <c r="F17" s="1" t="s">
        <v>111</v>
      </c>
      <c r="I17" s="5"/>
      <c r="J17" s="5" t="str">
        <f>"Fetches a bundle of all "&amp;B17&amp;" resources matching the specified "&amp;SUBSTITUTE(D17,","," and ")</f>
        <v>Fetches a bundle of all !Encounter resources matching the specified patient and status and type</v>
      </c>
    </row>
    <row r="18" spans="1:10">
      <c r="A18" s="1">
        <v>17</v>
      </c>
      <c r="B18" s="1" t="s">
        <v>23</v>
      </c>
      <c r="C18" s="1" t="str">
        <f>"http://hl7.org/fhir/us/core/StructureDefinition/us-core-"&amp;LOWER(B18)</f>
        <v>http://hl7.org/fhir/us/core/StructureDefinition/us-core-encounter</v>
      </c>
      <c r="D18" s="1" t="s">
        <v>121</v>
      </c>
      <c r="E18" s="1" t="s">
        <v>73</v>
      </c>
      <c r="F18" s="1" t="s">
        <v>111</v>
      </c>
      <c r="H18" s="1" t="s">
        <v>335</v>
      </c>
      <c r="I18" s="1" t="s">
        <v>334</v>
      </c>
      <c r="J18" s="5" t="str">
        <f>"Fetches a bundle of all "&amp;B18&amp;" resources matching the specified "&amp;SUBSTITUTE(D18,","," and ")</f>
        <v>Fetches a bundle of all Encounter resources matching the specified patient and status</v>
      </c>
    </row>
    <row r="19" spans="1:10">
      <c r="A19" s="1">
        <v>18</v>
      </c>
      <c r="B19" s="1" t="s">
        <v>163</v>
      </c>
      <c r="C19" s="1" t="str">
        <f>"http://hl7.org/fhir/us/core/StructureDefinition/us-core-"&amp;LOWER(B19)</f>
        <v>http://hl7.org/fhir/us/core/StructureDefinition/us-core-!encounter</v>
      </c>
      <c r="D19" s="1" t="s">
        <v>124</v>
      </c>
      <c r="E19" s="1" t="s">
        <v>73</v>
      </c>
      <c r="F19" s="1" t="s">
        <v>58</v>
      </c>
      <c r="H19" s="5"/>
      <c r="I19" s="5"/>
      <c r="J19" s="5" t="str">
        <f>"Fetches a bundle of all "&amp;B19&amp;" resources matching the specified "&amp;SUBSTITUTE(D19,","," and ")</f>
        <v>Fetches a bundle of all !Encounter resources matching the specified status and type</v>
      </c>
    </row>
    <row r="20" spans="1:10">
      <c r="A20" s="1">
        <v>21</v>
      </c>
      <c r="B20" s="1" t="s">
        <v>164</v>
      </c>
      <c r="C20" s="1" t="str">
        <f>"http://hl7.org/fhir/us/core/StructureDefinition/us-core-"&amp;LOWER(B20)</f>
        <v>http://hl7.org/fhir/us/core/StructureDefinition/us-core-!questionnaire</v>
      </c>
      <c r="D20" s="1" t="s">
        <v>125</v>
      </c>
      <c r="E20" s="1" t="s">
        <v>73</v>
      </c>
      <c r="F20" s="1" t="s">
        <v>126</v>
      </c>
      <c r="I20" s="5"/>
      <c r="J20" s="5" t="str">
        <f>"Fetches a bundle of all "&amp;B20&amp;" resources matching the specified "&amp;SUBSTITUTE(D20,","," and ")</f>
        <v>Fetches a bundle of all !Questionnaire resources matching the specified context-type-value and publisher</v>
      </c>
    </row>
    <row r="21" spans="1:10">
      <c r="A21" s="1">
        <v>22</v>
      </c>
      <c r="B21" s="1" t="s">
        <v>164</v>
      </c>
      <c r="C21" s="1" t="str">
        <f>"http://hl7.org/fhir/us/core/StructureDefinition/us-core-"&amp;LOWER(B21)</f>
        <v>http://hl7.org/fhir/us/core/StructureDefinition/us-core-!questionnaire</v>
      </c>
      <c r="D21" s="1" t="s">
        <v>127</v>
      </c>
      <c r="E21" s="1" t="s">
        <v>73</v>
      </c>
      <c r="F21" s="1" t="s">
        <v>128</v>
      </c>
      <c r="J21" s="5" t="str">
        <f>"Fetches a bundle of all "&amp;B21&amp;" resources matching the specified "&amp;SUBSTITUTE(D21,","," and ")</f>
        <v>Fetches a bundle of all !Questionnaire resources matching the specified context-type-value and publisher and status</v>
      </c>
    </row>
    <row r="22" spans="1:10">
      <c r="A22" s="1">
        <v>23</v>
      </c>
      <c r="B22" s="1" t="s">
        <v>164</v>
      </c>
      <c r="C22" s="1" t="str">
        <f>"http://hl7.org/fhir/us/core/StructureDefinition/us-core-"&amp;LOWER(B22)</f>
        <v>http://hl7.org/fhir/us/core/StructureDefinition/us-core-!questionnaire</v>
      </c>
      <c r="D22" s="1" t="s">
        <v>129</v>
      </c>
      <c r="E22" s="1" t="s">
        <v>73</v>
      </c>
      <c r="F22" s="1" t="s">
        <v>130</v>
      </c>
      <c r="H22" s="5"/>
      <c r="J22" s="5" t="str">
        <f>"Fetches a bundle of all "&amp;B22&amp;" resources matching the specified "&amp;SUBSTITUTE(D22,","," and ")</f>
        <v>Fetches a bundle of all !Questionnaire resources matching the specified context-type-value and status</v>
      </c>
    </row>
    <row r="23" spans="1:10">
      <c r="A23" s="1">
        <v>24</v>
      </c>
      <c r="B23" s="1" t="s">
        <v>164</v>
      </c>
      <c r="C23" s="1" t="str">
        <f>"http://hl7.org/fhir/us/core/StructureDefinition/us-core-"&amp;LOWER(B23)</f>
        <v>http://hl7.org/fhir/us/core/StructureDefinition/us-core-!questionnaire</v>
      </c>
      <c r="D23" s="1" t="s">
        <v>131</v>
      </c>
      <c r="E23" s="1" t="s">
        <v>73</v>
      </c>
      <c r="F23" s="1" t="s">
        <v>132</v>
      </c>
      <c r="H23" s="5"/>
      <c r="I23" s="5"/>
      <c r="J23" s="5" t="str">
        <f>"Fetches a bundle of all "&amp;B23&amp;" resources matching the specified "&amp;SUBSTITUTE(D23,","," and ")</f>
        <v>Fetches a bundle of all !Questionnaire resources matching the specified publisher and status</v>
      </c>
    </row>
    <row r="24" spans="1:10">
      <c r="A24" s="1">
        <v>25</v>
      </c>
      <c r="B24" s="1" t="s">
        <v>164</v>
      </c>
      <c r="C24" s="1" t="str">
        <f>"http://hl7.org/fhir/us/core/StructureDefinition/us-core-"&amp;LOWER(B24)</f>
        <v>http://hl7.org/fhir/us/core/StructureDefinition/us-core-!questionnaire</v>
      </c>
      <c r="D24" s="1" t="s">
        <v>133</v>
      </c>
      <c r="E24" s="1" t="s">
        <v>73</v>
      </c>
      <c r="F24" s="1" t="s">
        <v>132</v>
      </c>
      <c r="H24" s="5"/>
      <c r="I24" s="5"/>
      <c r="J24" s="5" t="str">
        <f>"Fetches a bundle of all "&amp;B24&amp;" resources matching the specified "&amp;SUBSTITUTE(D24,","," and ")</f>
        <v>Fetches a bundle of all !Questionnaire resources matching the specified publisher and status and version</v>
      </c>
    </row>
    <row r="25" spans="1:10">
      <c r="A25" s="1">
        <v>26</v>
      </c>
      <c r="B25" s="1" t="s">
        <v>164</v>
      </c>
      <c r="C25" s="1" t="str">
        <f>"http://hl7.org/fhir/us/core/StructureDefinition/us-core-"&amp;LOWER(B25)</f>
        <v>http://hl7.org/fhir/us/core/StructureDefinition/us-core-!questionnaire</v>
      </c>
      <c r="D25" s="1" t="s">
        <v>134</v>
      </c>
      <c r="E25" s="1" t="s">
        <v>73</v>
      </c>
      <c r="F25" s="1" t="s">
        <v>132</v>
      </c>
      <c r="H25" s="5"/>
      <c r="I25" s="5"/>
      <c r="J25" s="5" t="str">
        <f>"Fetches a bundle of all "&amp;B25&amp;" resources matching the specified "&amp;SUBSTITUTE(D25,","," and ")</f>
        <v>Fetches a bundle of all !Questionnaire resources matching the specified publisher and version</v>
      </c>
    </row>
    <row r="26" spans="1:10">
      <c r="A26" s="1">
        <v>27</v>
      </c>
      <c r="B26" s="1" t="s">
        <v>164</v>
      </c>
      <c r="C26" s="1" t="str">
        <f>"http://hl7.org/fhir/us/core/StructureDefinition/us-core-"&amp;LOWER(B26)</f>
        <v>http://hl7.org/fhir/us/core/StructureDefinition/us-core-!questionnaire</v>
      </c>
      <c r="D26" s="1" t="s">
        <v>135</v>
      </c>
      <c r="E26" s="1" t="s">
        <v>73</v>
      </c>
      <c r="F26" s="1" t="s">
        <v>132</v>
      </c>
      <c r="J26" s="5" t="str">
        <f>"Fetches a bundle of all "&amp;B26&amp;" resources matching the specified "&amp;SUBSTITUTE(D26,","," and ")</f>
        <v>Fetches a bundle of all !Questionnaire resources matching the specified status and title and version</v>
      </c>
    </row>
    <row r="27" spans="1:10">
      <c r="A27" s="1">
        <v>28</v>
      </c>
      <c r="B27" s="1" t="s">
        <v>164</v>
      </c>
      <c r="C27" s="1" t="str">
        <f>"http://hl7.org/fhir/us/core/StructureDefinition/us-core-"&amp;LOWER(B27)</f>
        <v>http://hl7.org/fhir/us/core/StructureDefinition/us-core-!questionnaire</v>
      </c>
      <c r="D27" s="1" t="s">
        <v>136</v>
      </c>
      <c r="E27" s="1" t="s">
        <v>73</v>
      </c>
      <c r="F27" s="1" t="s">
        <v>58</v>
      </c>
      <c r="J27" s="5" t="str">
        <f>"Fetches a bundle of all "&amp;B27&amp;" resources matching the specified "&amp;SUBSTITUTE(D27,","," and ")</f>
        <v>Fetches a bundle of all !Questionnaire resources matching the specified status and version</v>
      </c>
    </row>
    <row r="28" spans="1:10">
      <c r="A28" s="1">
        <v>29</v>
      </c>
      <c r="B28" s="1" t="s">
        <v>164</v>
      </c>
      <c r="C28" s="1" t="str">
        <f>"http://hl7.org/fhir/us/core/StructureDefinition/us-core-"&amp;LOWER(B28)</f>
        <v>http://hl7.org/fhir/us/core/StructureDefinition/us-core-!questionnaire</v>
      </c>
      <c r="D28" s="1" t="s">
        <v>137</v>
      </c>
      <c r="E28" s="1" t="s">
        <v>73</v>
      </c>
      <c r="F28" s="1" t="s">
        <v>132</v>
      </c>
      <c r="J28" s="5" t="str">
        <f>"Fetches a bundle of all "&amp;B28&amp;" resources matching the specified "&amp;SUBSTITUTE(D28,","," and ")</f>
        <v>Fetches a bundle of all !Questionnaire resources matching the specified title and version</v>
      </c>
    </row>
    <row r="29" spans="1:10">
      <c r="A29" s="1">
        <v>30</v>
      </c>
      <c r="B29" s="1" t="s">
        <v>22</v>
      </c>
      <c r="C29" s="1" t="str">
        <f>"http://hl7.org/fhir/us/core/StructureDefinition/us-core-"&amp;LOWER(B29)</f>
        <v>http://hl7.org/fhir/us/core/StructureDefinition/us-core-patient</v>
      </c>
      <c r="D29" s="1" t="s">
        <v>138</v>
      </c>
      <c r="E29" s="1" t="s">
        <v>73</v>
      </c>
      <c r="F29" s="1" t="s">
        <v>139</v>
      </c>
      <c r="H29" s="5" t="s">
        <v>175</v>
      </c>
      <c r="I29" s="5" t="s">
        <v>185</v>
      </c>
      <c r="J29" s="5" t="str">
        <f>"Fetches a bundle of all "&amp;B29&amp;" resources matching the specified "&amp;SUBSTITUTE(D29,","," and ")</f>
        <v>Fetches a bundle of all Patient resources matching the specified birthdate and family</v>
      </c>
    </row>
    <row r="30" spans="1:10">
      <c r="A30" s="1">
        <v>31</v>
      </c>
      <c r="B30" s="1" t="s">
        <v>22</v>
      </c>
      <c r="C30" s="1" t="str">
        <f>"http://hl7.org/fhir/us/core/StructureDefinition/us-core-"&amp;LOWER(B30)</f>
        <v>http://hl7.org/fhir/us/core/StructureDefinition/us-core-patient</v>
      </c>
      <c r="D30" s="1" t="s">
        <v>140</v>
      </c>
      <c r="E30" s="1" t="s">
        <v>73</v>
      </c>
      <c r="F30" s="1" t="s">
        <v>139</v>
      </c>
      <c r="H30" s="5" t="s">
        <v>176</v>
      </c>
      <c r="I30" s="5" t="s">
        <v>182</v>
      </c>
      <c r="J30" s="5" t="str">
        <f>"Fetches a bundle of all "&amp;B30&amp;" resources matching the specified "&amp;SUBSTITUTE(D30,","," and ")</f>
        <v>Fetches a bundle of all Patient resources matching the specified birthdate and name</v>
      </c>
    </row>
    <row r="31" spans="1:10">
      <c r="A31" s="1">
        <v>32</v>
      </c>
      <c r="B31" s="1" t="s">
        <v>22</v>
      </c>
      <c r="C31" s="1" t="str">
        <f>"http://hl7.org/fhir/us/core/StructureDefinition/us-core-"&amp;LOWER(B31)</f>
        <v>http://hl7.org/fhir/us/core/StructureDefinition/us-core-patient</v>
      </c>
      <c r="D31" s="1" t="s">
        <v>141</v>
      </c>
      <c r="E31" s="1" t="s">
        <v>73</v>
      </c>
      <c r="F31" s="1" t="s">
        <v>132</v>
      </c>
      <c r="H31" s="5" t="s">
        <v>177</v>
      </c>
      <c r="I31" s="5" t="s">
        <v>184</v>
      </c>
      <c r="J31" s="5" t="str">
        <f>"Fetches a bundle of all "&amp;B31&amp;" resources matching the specified "&amp;SUBSTITUTE(D31,","," and ")</f>
        <v>Fetches a bundle of all Patient resources matching the specified family and gender</v>
      </c>
    </row>
    <row r="32" spans="1:10">
      <c r="A32" s="1">
        <v>33</v>
      </c>
      <c r="B32" s="1" t="s">
        <v>22</v>
      </c>
      <c r="C32" s="1" t="str">
        <f>"http://hl7.org/fhir/us/core/StructureDefinition/us-core-"&amp;LOWER(B32)</f>
        <v>http://hl7.org/fhir/us/core/StructureDefinition/us-core-patient</v>
      </c>
      <c r="D32" s="1" t="s">
        <v>142</v>
      </c>
      <c r="E32" s="1" t="s">
        <v>73</v>
      </c>
      <c r="F32" s="1" t="s">
        <v>132</v>
      </c>
      <c r="H32" s="5" t="s">
        <v>179</v>
      </c>
      <c r="I32" s="5" t="s">
        <v>183</v>
      </c>
      <c r="J32" s="5" t="str">
        <f>"Fetches a bundle of all "&amp;B32&amp;" resources matching the specified "&amp;SUBSTITUTE(D32,","," and ")</f>
        <v>Fetches a bundle of all Patient resources matching the specified gender and name</v>
      </c>
    </row>
    <row r="33" spans="1:10">
      <c r="A33" s="1">
        <v>36</v>
      </c>
      <c r="B33" s="1" t="s">
        <v>143</v>
      </c>
      <c r="C33" s="1" t="str">
        <f>"http://hl7.org/fhir/us/core/StructureDefinition/us-core-"&amp;LOWER(B33)</f>
        <v>http://hl7.org/fhir/us/core/StructureDefinition/us-core-condition</v>
      </c>
      <c r="D33" s="1" t="s">
        <v>149</v>
      </c>
      <c r="E33" s="1" t="s">
        <v>73</v>
      </c>
      <c r="F33" s="1" t="s">
        <v>111</v>
      </c>
      <c r="G33" s="1" t="s">
        <v>457</v>
      </c>
      <c r="H33" s="5" t="s">
        <v>161</v>
      </c>
      <c r="I33" s="5" t="s">
        <v>356</v>
      </c>
      <c r="J33" s="5" t="s">
        <v>348</v>
      </c>
    </row>
    <row r="34" spans="1:10">
      <c r="A34" s="1">
        <v>37</v>
      </c>
      <c r="B34" s="1" t="s">
        <v>143</v>
      </c>
      <c r="C34" s="1" t="str">
        <f>"http://hl7.org/fhir/us/core/StructureDefinition/us-core-"&amp;LOWER(B34)</f>
        <v>http://hl7.org/fhir/us/core/StructureDefinition/us-core-condition</v>
      </c>
      <c r="D34" s="1" t="s">
        <v>150</v>
      </c>
      <c r="E34" s="1" t="s">
        <v>73</v>
      </c>
      <c r="F34" s="1" t="s">
        <v>111</v>
      </c>
      <c r="H34" s="5" t="s">
        <v>155</v>
      </c>
      <c r="I34" s="5" t="s">
        <v>359</v>
      </c>
      <c r="J34" s="5" t="s">
        <v>151</v>
      </c>
    </row>
    <row r="35" spans="1:10">
      <c r="A35" s="1">
        <v>38</v>
      </c>
      <c r="B35" s="1" t="s">
        <v>143</v>
      </c>
      <c r="C35" s="1" t="str">
        <f>"http://hl7.org/fhir/us/core/StructureDefinition/us-core-"&amp;LOWER(B35)</f>
        <v>http://hl7.org/fhir/us/core/StructureDefinition/us-core-condition</v>
      </c>
      <c r="D35" s="1" t="s">
        <v>152</v>
      </c>
      <c r="E35" s="1" t="s">
        <v>73</v>
      </c>
      <c r="F35" s="1" t="s">
        <v>111</v>
      </c>
      <c r="H35" s="5" t="s">
        <v>156</v>
      </c>
      <c r="I35" s="5" t="s">
        <v>357</v>
      </c>
      <c r="J35" s="5" t="s">
        <v>157</v>
      </c>
    </row>
    <row r="36" spans="1:10">
      <c r="A36" s="1">
        <v>39</v>
      </c>
      <c r="B36" s="1" t="s">
        <v>143</v>
      </c>
      <c r="C36" s="1" t="str">
        <f>"http://hl7.org/fhir/us/core/StructureDefinition/us-core-"&amp;LOWER(B36)</f>
        <v>http://hl7.org/fhir/us/core/StructureDefinition/us-core-condition</v>
      </c>
      <c r="D36" s="1" t="s">
        <v>153</v>
      </c>
      <c r="E36" s="1" t="s">
        <v>73</v>
      </c>
      <c r="F36" s="1" t="s">
        <v>154</v>
      </c>
      <c r="H36" s="5" t="s">
        <v>158</v>
      </c>
      <c r="I36" s="5" t="s">
        <v>159</v>
      </c>
      <c r="J36" s="5" t="s">
        <v>162</v>
      </c>
    </row>
    <row r="37" spans="1:10">
      <c r="A37" s="1">
        <v>42</v>
      </c>
      <c r="B37" s="1" t="s">
        <v>21</v>
      </c>
      <c r="C37" s="1" t="str">
        <f>"http://hl7.org/fhir/us/core/StructureDefinition/us-core-"&amp;LOWER(B37)</f>
        <v>http://hl7.org/fhir/us/core/StructureDefinition/us-core-allergyintolerance</v>
      </c>
      <c r="D37" s="1" t="s">
        <v>149</v>
      </c>
      <c r="E37" s="1" t="s">
        <v>73</v>
      </c>
      <c r="F37" s="1" t="s">
        <v>111</v>
      </c>
      <c r="H37" s="5" t="s">
        <v>168</v>
      </c>
      <c r="I37" s="5" t="s">
        <v>351</v>
      </c>
      <c r="J37" s="5" t="s">
        <v>510</v>
      </c>
    </row>
    <row r="38" spans="1:10">
      <c r="A38" s="1">
        <v>45</v>
      </c>
      <c r="B38" s="1" t="s">
        <v>167</v>
      </c>
      <c r="C38" s="1" t="str">
        <f>"http://hl7.org/fhir/us/core/StructureDefinition/us-core-"&amp;LOWER(B38)</f>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"http://hl7.org/fhir/us/core/StructureDefinition/us-core-"&amp;LOWER(B39)</f>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"http://hl7.org/fhir/us/core/StructureDefinition/us-core-"&amp;LOWER(B51)</f>
        <v>http://hl7.org/fhir/us/core/StructureDefinition/us-core-goal</v>
      </c>
      <c r="D51" s="1" t="s">
        <v>458</v>
      </c>
      <c r="E51" s="1" t="s">
        <v>73</v>
      </c>
      <c r="F51" s="1" t="s">
        <v>154</v>
      </c>
      <c r="H51" s="5" t="s">
        <v>218</v>
      </c>
      <c r="I51" s="5" t="s">
        <v>459</v>
      </c>
      <c r="J51" s="5" t="str">
        <f>"Fetches a bundle of all "&amp;B51&amp;" resources for the specified "&amp;SUBSTITUTE(D51,","," and ")</f>
        <v>Fetches a bundle of all Goal resources for the specified patient and target-date</v>
      </c>
    </row>
    <row r="52" spans="1:10">
      <c r="A52" s="1">
        <v>67</v>
      </c>
      <c r="B52" s="1" t="s">
        <v>189</v>
      </c>
      <c r="C52" s="1" t="str">
        <f>"http://hl7.org/fhir/us/core/StructureDefinition/us-core-"&amp;LOWER(B52)</f>
        <v>http://hl7.org/fhir/us/core/StructureDefinition/us-core-medicationrequest</v>
      </c>
      <c r="D52" s="1" t="s">
        <v>488</v>
      </c>
      <c r="E52" s="1" t="s">
        <v>73</v>
      </c>
      <c r="F52" s="1" t="s">
        <v>111</v>
      </c>
      <c r="G52" s="1" t="s">
        <v>489</v>
      </c>
      <c r="H52" s="5" t="s">
        <v>490</v>
      </c>
      <c r="I52" s="5" t="s">
        <v>491</v>
      </c>
      <c r="J52" s="5" t="s">
        <v>492</v>
      </c>
    </row>
    <row r="53" spans="1:10">
      <c r="A53" s="1">
        <v>68</v>
      </c>
      <c r="B53" s="1" t="s">
        <v>189</v>
      </c>
      <c r="C53" s="1" t="str">
        <f>"http://hl7.org/fhir/us/core/StructureDefinition/us-core-"&amp;LOWER(B53)</f>
        <v>http://hl7.org/fhir/us/core/StructureDefinition/us-core-medicationrequest</v>
      </c>
      <c r="D53" s="1" t="s">
        <v>493</v>
      </c>
      <c r="E53" s="1" t="s">
        <v>73</v>
      </c>
      <c r="F53" s="1" t="s">
        <v>111</v>
      </c>
      <c r="G53" s="1" t="s">
        <v>489</v>
      </c>
      <c r="H53" s="5" t="s">
        <v>194</v>
      </c>
      <c r="I53" s="5" t="s">
        <v>460</v>
      </c>
      <c r="J53" s="5" t="s">
        <v>494</v>
      </c>
    </row>
    <row r="54" spans="1:10">
      <c r="A54" s="1">
        <v>69</v>
      </c>
      <c r="B54" s="1" t="s">
        <v>189</v>
      </c>
      <c r="C54" s="1" t="str">
        <f>"http://hl7.org/fhir/us/core/StructureDefinition/us-core-"&amp;LOWER(B54)</f>
        <v>http://hl7.org/fhir/us/core/StructureDefinition/us-core-medicationrequest</v>
      </c>
      <c r="D54" s="1" t="s">
        <v>495</v>
      </c>
      <c r="E54" s="1" t="s">
        <v>73</v>
      </c>
      <c r="F54" s="1" t="s">
        <v>111</v>
      </c>
      <c r="G54" s="1" t="s">
        <v>489</v>
      </c>
      <c r="H54" s="5" t="s">
        <v>194</v>
      </c>
      <c r="I54" s="5" t="s">
        <v>460</v>
      </c>
      <c r="J54" s="5" t="s">
        <v>496</v>
      </c>
    </row>
    <row r="55" spans="1:10">
      <c r="A55" s="1">
        <v>70</v>
      </c>
      <c r="B55" s="1" t="s">
        <v>189</v>
      </c>
      <c r="C55" s="1" t="str">
        <f>"http://hl7.org/fhir/us/core/StructureDefinition/us-core-"&amp;LOWER(B55)</f>
        <v>http://hl7.org/fhir/us/core/StructureDefinition/us-core-medicationrequest</v>
      </c>
      <c r="D55" s="1" t="s">
        <v>497</v>
      </c>
      <c r="E55" s="1" t="s">
        <v>73</v>
      </c>
      <c r="F55" s="1" t="s">
        <v>229</v>
      </c>
      <c r="G55" s="1" t="s">
        <v>489</v>
      </c>
      <c r="H55" s="5" t="s">
        <v>244</v>
      </c>
      <c r="I55" s="5" t="s">
        <v>461</v>
      </c>
      <c r="J55" s="5" t="s">
        <v>498</v>
      </c>
    </row>
    <row r="56" spans="1:10">
      <c r="A56" s="1">
        <v>73</v>
      </c>
      <c r="B56" s="1" t="s">
        <v>499</v>
      </c>
      <c r="C56" s="1" t="str">
        <f>"http://hl7.org/fhir/us/core/StructureDefinition/us-core-"&amp;LOWER(B56)</f>
        <v>http://hl7.org/fhir/us/core/StructureDefinition/us-core-!medicationstatement</v>
      </c>
      <c r="D56" s="1" t="s">
        <v>121</v>
      </c>
      <c r="E56" s="1" t="s">
        <v>73</v>
      </c>
      <c r="F56" s="1" t="s">
        <v>111</v>
      </c>
      <c r="H56" s="5" t="s">
        <v>196</v>
      </c>
      <c r="I56" s="5" t="s">
        <v>462</v>
      </c>
      <c r="J56" s="5" t="str">
        <f>"Fetches a bundle of all "&amp;B56&amp;" resources for the specified "&amp;SUBSTITUTE(D56,","," and ")</f>
        <v>Fetches a bundle of all !MedicationStatement resources for the specified patient and status</v>
      </c>
    </row>
    <row r="57" spans="1:10">
      <c r="A57" s="1">
        <v>74</v>
      </c>
      <c r="B57" s="1" t="s">
        <v>499</v>
      </c>
      <c r="C57" s="1" t="str">
        <f>"http://hl7.org/fhir/us/core/StructureDefinition/us-core-"&amp;LOWER(B57)</f>
        <v>http://hl7.org/fhir/us/core/StructureDefinition/us-core-!medicationstatement</v>
      </c>
      <c r="D57" s="1" t="s">
        <v>246</v>
      </c>
      <c r="E57" s="1" t="s">
        <v>73</v>
      </c>
      <c r="F57" s="1" t="s">
        <v>154</v>
      </c>
      <c r="H57" s="5" t="s">
        <v>245</v>
      </c>
      <c r="I57" s="5" t="s">
        <v>463</v>
      </c>
      <c r="J57" s="5" t="s">
        <v>247</v>
      </c>
    </row>
    <row r="58" spans="1:10">
      <c r="A58" s="1">
        <v>75</v>
      </c>
      <c r="B58" s="1" t="s">
        <v>190</v>
      </c>
      <c r="C58" s="1" t="str">
        <f>"http://hl7.org/fhir/us/core/StructureDefinition/us-core-"&amp;LOWER(B58)</f>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"http://hl7.org/fhir/us/core/StructureDefinition/us-core-"&amp;LOWER(B59)</f>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"http://hl7.org/fhir/us/core/StructureDefinition/us-core-"&amp;LOWER(B60)</f>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451</v>
      </c>
      <c r="D61" s="1" t="s">
        <v>251</v>
      </c>
      <c r="E61" s="1" t="s">
        <v>73</v>
      </c>
      <c r="F61" s="1" t="s">
        <v>111</v>
      </c>
      <c r="G61" s="1" t="s">
        <v>500</v>
      </c>
      <c r="H61" s="5" t="s">
        <v>302</v>
      </c>
      <c r="I61" s="5" t="s">
        <v>501</v>
      </c>
      <c r="J61" s="5" t="s">
        <v>347</v>
      </c>
    </row>
    <row r="62" spans="1:10">
      <c r="A62" s="1">
        <v>81</v>
      </c>
      <c r="B62" s="1" t="s">
        <v>191</v>
      </c>
      <c r="C62" s="1" t="s">
        <v>451</v>
      </c>
      <c r="D62" s="1" t="s">
        <v>150</v>
      </c>
      <c r="E62" s="1" t="s">
        <v>73</v>
      </c>
      <c r="F62" s="1" t="s">
        <v>111</v>
      </c>
      <c r="G62" s="1" t="s">
        <v>500</v>
      </c>
      <c r="H62" s="5" t="s">
        <v>233</v>
      </c>
      <c r="I62" s="5" t="s">
        <v>502</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451</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451</v>
      </c>
      <c r="D64" s="1" t="s">
        <v>203</v>
      </c>
      <c r="E64" s="1" t="s">
        <v>73</v>
      </c>
      <c r="F64" s="1" t="s">
        <v>229</v>
      </c>
      <c r="G64" s="1" t="s">
        <v>500</v>
      </c>
      <c r="H64" s="5" t="s">
        <v>238</v>
      </c>
      <c r="I64" s="5" t="s">
        <v>503</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451</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451</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464</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465</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504</v>
      </c>
      <c r="H73" s="5" t="s">
        <v>301</v>
      </c>
      <c r="I73" s="5" t="s">
        <v>505</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504</v>
      </c>
      <c r="H74" s="5" t="s">
        <v>300</v>
      </c>
      <c r="I74" s="5" t="s">
        <v>506</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504</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504</v>
      </c>
      <c r="H76" s="5" t="s">
        <v>306</v>
      </c>
      <c r="I76" s="5" t="s">
        <v>507</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"http://hl7.org/fhir/us/core/StructureDefinition/us-core-"&amp;LOWER(B79)</f>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"http://hl7.org/fhir/us/core/StructureDefinition/us-core-"&amp;LOWER(B80)</f>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"http://hl7.org/fhir/us/core/StructureDefinition/us-core-"&amp;LOWER(B81)</f>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"http://hl7.org/fhir/us/core/StructureDefinition/us-core-"&amp;LOWER(B82)</f>
        <v>http://hl7.org/fhir/us/core/StructureDefinition/us-core-documentreference</v>
      </c>
      <c r="D82" s="1" t="s">
        <v>123</v>
      </c>
      <c r="E82" s="1" t="s">
        <v>73</v>
      </c>
      <c r="F82" s="1" t="s">
        <v>111</v>
      </c>
      <c r="H82" s="5" t="s">
        <v>324</v>
      </c>
      <c r="I82" s="5" t="s">
        <v>426</v>
      </c>
      <c r="J82" s="5" t="s">
        <v>321</v>
      </c>
    </row>
    <row r="83" spans="1:10" ht="20.25" customHeight="1">
      <c r="A83" s="1">
        <v>112</v>
      </c>
      <c r="B83" s="1" t="s">
        <v>186</v>
      </c>
      <c r="C83" s="1" t="str">
        <f>"http://hl7.org/fhir/us/core/StructureDefinition/us-core-"&amp;LOWER(B83)</f>
        <v>http://hl7.org/fhir/us/core/StructureDefinition/us-core-documentreference</v>
      </c>
      <c r="D83" s="1" t="s">
        <v>323</v>
      </c>
      <c r="E83" s="1" t="s">
        <v>73</v>
      </c>
      <c r="F83" s="1" t="s">
        <v>229</v>
      </c>
      <c r="H83" s="5" t="s">
        <v>325</v>
      </c>
      <c r="I83" s="5" t="s">
        <v>425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475</v>
      </c>
      <c r="D84" s="1" t="s">
        <v>123</v>
      </c>
      <c r="E84" s="1" t="s">
        <v>73</v>
      </c>
      <c r="F84" s="1" t="s">
        <v>111</v>
      </c>
      <c r="H84" s="5" t="s">
        <v>424</v>
      </c>
      <c r="I84" s="5" t="s">
        <v>427</v>
      </c>
      <c r="J84" s="5" t="s">
        <v>428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2019-09-05T19:03:32Z</dcterms:modified>
</cp:coreProperties>
</file>