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42B03DCB-04D6-6D44-BA51-40C19204A228}" xr6:coauthVersionLast="47" xr6:coauthVersionMax="47" xr10:uidLastSave="{00000000-0000-0000-0000-000000000000}"/>
  <bookViews>
    <workbookView xWindow="760" yWindow="-21140" windowWidth="38640" windowHeight="1754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<sst xmlns="http://schemas.openxmlformats.org/spreadsheetml/2006/main" count="2400" uniqueCount="640">
  <si>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</si>
  <si>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</si>
  <si>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</si>
  <si>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</si>
  <si>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</si>
  <si>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</si>
  <si>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</si>
  <si>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</si>
  <si>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</si>
  <si>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</si>
  <si>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</si>
  <si>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</si>
  <si>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</si>
  <si>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</si>
  <si>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</si>
  <si>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</si>
  <si>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</si>
  <si>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</si>
  <si>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</si>
  <si>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</si>
  <si>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</si>
  <si>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</si>
  <si>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</si>
  <si>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</si>
  <si>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</si>
  <si>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</si>
  <si>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</si>
  <si>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</si>
  <si>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</si>
  <si>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</si>
  <si>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</si>
  <si>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</si>
  <si>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</si>
  <si>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</si>
  <si>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</si>
  <si>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</si>
  <si>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</si>
  <si>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</si>
  <si>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</si>
  <si>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</si>
  <si>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</si>
  <si>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</si>
  <si>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</si>
  <si>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</si>
  <si>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</si>
  <si>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</si>
  <si>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</si>
  <si>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</si>
  <si>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</si>
  <si>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</si>
  <si>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</si>
  <si>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</si>
  <si>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</si>
  <si>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</si>
  <si>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</si>
  <si>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</si>
  <si>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</si>
  <si>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</si>
  <si>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</si>
  <si>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</si>
  <si>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</si>
  <si>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</si>
  <si>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</si>
  <si>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</si>
  <si>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</si>
  <si>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</si>
  <si>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</si>
  <si>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</si>
  <si>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</si>
  <si>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</si>
  <si>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</si>
  <si>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</si>
  <si>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</si>
  <si>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</si>
  <si>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</si>
  <si>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</si>
  <si>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</si>
  <si>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</si>
  <si>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</si>
  <si>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</si>
  <si>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</si>
  <si>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</si>
  <si>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</si>
  <si>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</si>
  <si>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</si>
  <si>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</si>
  <si>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</si>
  <si>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</si>
  <si>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</si>
  <si>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</si>
  <si>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</si>
  <si>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</si>
  <si>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</si>
  <si>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</si>
  <si>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</si>
  <si>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</si>
  <si>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</si>
  <si>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</si>
  <si>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</si>
  <si>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</si>
  <si>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</si>
  <si>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</si>
  <si>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</si>
  <si>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</si>
  <si>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</si>
  <si>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</si>
  <si>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</si>
  <si>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</si>
  <si>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</si>
  <si>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</si>
  <si>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</si>
  <si>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</si>
  <si>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</si>
  <si>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</si>
  <si>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</si>
  <si>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</si>
  <si>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</si>
  <si>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</si>
  <si>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</si>
  <si>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</si>
  <si>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</si>
  <si>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</si>
  <si>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</si>
  <si>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</si>
  <si>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</si>
  <si>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</si>
  <si>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</si>
  <si>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</si>
  <si>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</si>
  <si>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</si>
  <si>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</si>
  <si>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</si>
  <si>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</si>
  <si>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</si>
  <si>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</si>
  <si>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</si>
  <si>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</si>
  <si>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</si>
  <si>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</si>
  <si>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</si>
  <si>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</si>
  <si>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</si>
  <si>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</si>
  <si>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</si>
  <si>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</si>
  <si>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</si>
  <si>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</si>
  <si>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</si>
  <si>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</si>
  <si>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</si>
  <si>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</si>
  <si>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</si>
  <si>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</si>
  <si>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</si>
  <si>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</si>
  <si>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</si>
  <si>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</si>
  <si>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</si>
  <si>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</si>
  <si>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</si>
  <si>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</si>
  <si>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</si>
  <si>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</si>
  <si>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</si>
  <si>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</si>
  <si>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</si>
  <si>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</si>
  <si>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</si>
  <si>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</si>
  <si>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</si>
  <si>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</si>
  <si>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</si>
  <si>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</si>
  <si>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</si>
  <si>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</si>
  <si>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</si>
  <si>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</si>
  <si>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</si>
  <si>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</si>
  <si>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</si>
  <si>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</si>
  <si>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</si>
  <si>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</si>
  <si>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</si>
  <si>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</si>
  <si>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</si>
  <si>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</si>
  <si>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</si>
  <si>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</si>
  <si>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</si>
  <si>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</si>
  <si>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</si>
  <si>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</si>
  <si>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</si>
  <si>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</si>
  <si>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</si>
  <si>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</si>
  <si>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</si>
  <si>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</si>
  <si>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</si>
  <si>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</si>
  <si>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</si>
  <si>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</si>
  <si>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</si>
  <si>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</si>
  <si>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</si>
  <si>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</si>
  <si>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</si>
  <si>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</si>
  <si>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</si>
  <si>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</si>
  <si>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</si>
  <si>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</si>
  <si>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</si>
  <si>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</si>
  <si>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</si>
  <si>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</si>
  <si>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</si>
  <si>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</si>
  <si>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</si>
  <si>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</si>
  <si>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</si>
  <si>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</si>
  <si>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</si>
  <si>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</si>
  <si>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</si>
  <si>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</si>
  <si>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</si>
  <si>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</si>
  <si>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</si>
  <si>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</si>
  <si>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</si>
  <si>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</si>
  <si>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</si>
  <si>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</si>
  <si>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</si>
  <si>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</si>
  <si>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</si>
  <si>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</si>
  <si>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</si>
  <si>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</si>
  <si>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</si>
  <si>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</si>
  <si>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</si>
  <si>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</si>
  <si>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</si>
  <si>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</si>
  <si>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</si>
  <si>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</si>
  <si>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</si>
  <si>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</si>
  <si>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</si>
  <si>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</si>
  <si>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</si>
  <si>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</si>
  <si>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</si>
  <si>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</si>
  <si>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</si>
  <si>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</si>
  <si>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</si>
  <si>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</si>
  <si>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</si>
  <si>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</si>
  <si>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</si>
  <si>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</si>
  <si>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</si>
  <si>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</si>
  <si>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</si>
  <si>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</si>
  <si>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</si>
  <si>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</si>
  <si>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</si>
  <si>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</si>
  <si>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</si>
  <si>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</si>
  <si>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</si>
  <si>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</si>
  <si>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</si>
  <si>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</si>
  <si>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</si>
  <si>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</si>
  <si>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</si>
  <si>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</si>
  <si>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</si>
  <si>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</si>
  <si>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</si>
  <si>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</si>
  <si>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</si>
  <si>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</si>
  <si>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</si>
  <si>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</si>
  <si>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</si>
  <si>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</si>
  <si>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</si>
  <si>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</si>
  <si>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</si>
  <si>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</si>
  <si>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</si>
  <si>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</si>
  <si>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</si>
  <si>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</si>
  <si>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</si>
  <si>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</si>
  <si>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</si>
  <si>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</si>
  <si>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</si>
  <si>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</si>
  <si>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</si>
  <si>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</si>
  <si>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</si>
  <si>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</si>
  <si>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</si>
  <si>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</si>
  <si>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</si>
  <si>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</si>
  <si>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</si>
  <si>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</si>
  <si>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</si>
  <si>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</si>
  <si>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</si>
  <si>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</si>
  <si>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</si>
  <si>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</si>
  <si>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</si>
  <si>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</si>
  <si>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</si>
  <si>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</si>
  <si>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</si>
  <si>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</si>
  <si>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</si>
  <si>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</si>
  <si>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</si>
  <si>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</si>
  <si>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</si>
  <si>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</si>
  <si>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</si>
  <si>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</si>
  <si>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</si>
  <si>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</si>
  <si>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</si>
  <si>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</si>
  <si>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</si>
  <si>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</si>
  <si>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</si>
  <si>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</si>
  <si>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</si>
  <si>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</si>
  <si>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</si>
  <si>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</si>
  <si>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</si>
  <si>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</si>
  <si>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</si>
  <si>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</si>
  <si>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</si>
  <si>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</si>
  <si>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</si>
  <si>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</si>
  <si>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</si>
  <si>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</si>
  <si>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</si>
  <si>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</si>
  <si>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</si>
  <si>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</si>
  <si>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</si>
  <si>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</si>
  <si>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</si>
  <si>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</si>
  <si>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</si>
  <si>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</si>
  <si>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</si>
  <si>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</si>
  <si>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</si>
  <si>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</si>
  <si>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</si>
  <si>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</si>
  <si>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</si>
  <si>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</si>
  <si>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</si>
  <si>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</si>
  <si>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</si>
  <si>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</si>
  <si>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</si>
  <si>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</si>
  <si>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</si>
  <si>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</si>
  <si>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</si>
  <si>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</si>
  <si>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</si>
  <si>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</si>
  <si>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</si>
  <si>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</si>
  <si>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</si>
  <si>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</si>
  <si>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</si>
  <si>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</si>
  <si>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</si>
  <si>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</si>
  <si>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</si>
  <si>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</si>
  <si>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</si>
  <si>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</si>
  <si>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</si>
  <si>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</si>
  <si>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</si>
  <si>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</si>
  <si>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</si>
  <si>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</si>
  <si>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</si>
  <si>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</si>
  <si>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</si>
  <si>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</si>
  <si>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</si>
  <si>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</si>
  <si>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</si>
  <si>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</si>
  <si>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</si>
  <si>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</si>
  <si>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</si>
  <si>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</si>
  <si>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</si>
  <si>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</si>
  <si>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</si>
  <si>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</si>
  <si>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</si>
  <si>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</si>
  <si>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</si>
  <si>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</si>
  <si>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</si>
  <si>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</si>
  <si>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</si>
  <si>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</si>
  <si>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</si>
  <si>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</si>
  <si>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</si>
  <si>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</si>
  <si>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</si>
  <si>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</si>
  <si>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</si>
  <si>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</si>
  <si>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</si>
  <si>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</si>
  <si>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</si>
  <si>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</si>
  <si>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</si>
  <si>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</si>
  <si>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</si>
  <si>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</si>
  <si>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</si>
  <si>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</si>
  <si>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</si>
  <si>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</si>
  <si>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</si>
  <si>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</si>
  <si>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</si>
  <si>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</si>
  <si>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</si>
  <si>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</si>
  <si>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</si>
  <si>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</si>
  <si>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</si>
  <si>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</si>
  <si>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</si>
  <si>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</si>
  <si>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</si>
  <si>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</si>
  <si>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</si>
  <si>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</si>
  <si>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</si>
  <si>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</si>
  <si>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</si>
  <si>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</si>
  <si>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</si>
  <si>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</si>
  <si>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</si>
  <si>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</si>
  <si>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</si>
  <si>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</si>
  <si>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</si>
  <si>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</si>
  <si>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</si>
  <si>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</si>
  <si>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</si>
  <si>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</si>
  <si>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</si>
  <si>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</si>
  <si>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</si>
  <si>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</si>
  <si>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</si>
  <si>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</si>
  <si>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</si>
  <si>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</si>
  <si>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</si>
  <si>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</si>
  <si>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</si>
  <si>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</si>
  <si>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</si>
  <si>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</si>
  <si>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</si>
  <si>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</si>
  <si>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</si>
  <si>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</si>
  <si>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</si>
  <si>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</si>
  <si>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</si>
  <si>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</si>
  <si>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</si>
  <si>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</si>
  <si>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</si>
  <si>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</si>
  <si>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</si>
  <si>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</si>
  <si>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</si>
  <si>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</si>
  <si>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</si>
  <si>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</si>
  <si>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</si>
  <si>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</si>
  <si>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</si>
  <si>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</si>
  <si>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</si>
  <si>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</si>
  <si>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</si>
  <si>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</si>
  <si>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</si>
  <si>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</si>
  <si>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</si>
  <si>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</si>
  <si>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</si>
  <si>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</si>
  <si>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</si>
  <si>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</si>
  <si>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</si>
  <si>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</si>
  <si>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</si>
  <si>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</si>
  <si>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</si>
  <si>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</si>
  <si>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</si>
  <si>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</si>
  <si>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</si>
  <si>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</si>
  <si>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</si>
  <si>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</si>
  <si>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</si>
  <si>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</si>
  <si>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</si>
  <si>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</si>
  <si>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</si>
  <si>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</si>
  <si>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</si>
  <si>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</si>
  <si>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</si>
  <si>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</si>
  <si>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</si>
  <si>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</si>
  <si>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</si>
  <si>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</si>
  <si>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</si>
  <si>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</si>
  <si>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</si>
  <si>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</si>
  <si>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</si>
  <si>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</si>
  <si>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</si>
  <si>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 xml:space="preserve">	US Core Sexual Orientation Observation Profile</t>
  </si>
  <si>
    <t>5.0.0</t>
  </si>
  <si>
    <t>http://hl7.org/fhir/smart-app-launch/ImplementationGuide/hl7.fhir.uv.smart-app-launch</t>
  </si>
  <si>
    <t>http://hl7.org/fhir/us/core/StructureDefinition/us-core-observation-clinical-test</t>
  </si>
  <si>
    <t>US Core Clinical Test Result Observation Profile</t>
  </si>
  <si>
    <t>http://hl7.org/fhir/us/core/StructureDefinition/us-core-relatedperson</t>
  </si>
  <si>
    <t>US Core RelatedPerson Profile</t>
  </si>
  <si>
    <t>RelatedPerson</t>
  </si>
  <si>
    <t>http://hl7.org/fhir/us/core/StructureDefinition/us-core-observation-screening-response</t>
  </si>
  <si>
    <t>US Core Screening Response Observation Profile</t>
  </si>
  <si>
    <t>http://hl7.org/fhir/us/core/StructureDefinition/us-core-servicerequest</t>
  </si>
  <si>
    <t>US Core ServiceRequest Profile</t>
  </si>
  <si>
    <t>ServiceRequest</t>
  </si>
  <si>
    <t>http://hl7.org/fhir/us/core/StructureDefinition/us-core-observation-social-history-assessment</t>
  </si>
  <si>
    <t>US Core Social History Assessment Observation Profile</t>
  </si>
  <si>
    <t>http://hl7.org/fhir/us/core/StructureDefinition/us-core-observation-imaging</t>
  </si>
  <si>
    <t>US Core Diagnostic Imaging Result Observation Profile</t>
  </si>
  <si>
    <t>resolves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</si>
  <si>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</si>
  <si>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</si>
  <si>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CareTeam:participant:PractitionerRole,CareTeam:participant:Practitioner,CareTeam:participant:Patient,CareTeam:participant:RelatedPerson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</si>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</sst>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0"/>
      <color rgb="FF000000"/>
      <name val="Tahoma"/>
      <family val="2"/>
    </font>
    <font>
      <b/>
      <sz val="9"/>
      <color rgb="FF000000"/>
      <name val="Tahoma"/>
      <family val="2"/>
    </font>
    <font>
      <sz val="9"/>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0">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471</v>
      </c>
      <c r="B2" s="1" t="s">
        <v>538</v>
      </c>
    </row>
    <row r="3" spans="1:2" x14ac:dyDescent="0.2">
      <c r="A3" s="1" t="s">
        <v>472</v>
      </c>
      <c r="B3" s="1" t="s">
        <v>501</v>
      </c>
    </row>
    <row r="4" spans="1:2" x14ac:dyDescent="0.2">
      <c r="A4" s="1" t="s">
        <v>473</v>
      </c>
      <c r="B4" s="1" t="s">
        <v>474</v>
      </c>
    </row>
    <row r="5" spans="1:2" x14ac:dyDescent="0.2">
      <c r="A5" s="1" t="s">
        <v>475</v>
      </c>
      <c r="B5" s="1" t="s">
        <v>476</v>
      </c>
    </row>
    <row r="6" spans="1:2" x14ac:dyDescent="0.2">
      <c r="A6" s="1" t="s">
        <v>63</v>
      </c>
      <c r="B6" s="12" t="s">
        <v>477</v>
      </c>
    </row>
    <row r="7" spans="1:2" x14ac:dyDescent="0.2">
      <c r="A7" s="1" t="s">
        <v>478</v>
      </c>
      <c r="B7" s="1" t="s">
        <v>55</v>
      </c>
    </row>
    <row r="8" spans="1:2" x14ac:dyDescent="0.2">
      <c r="A8" s="1" t="s">
        <v>479</v>
      </c>
      <c r="B8" s="1" t="s">
        <v>480</v>
      </c>
    </row>
    <row r="9" spans="1:2" x14ac:dyDescent="0.2">
      <c r="A9" s="1" t="s">
        <v>537</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1"/>
  <sheetViews>
    <sheetView zoomScaleNormal="100" workbookViewId="0">
      <pane xSplit="7" ySplit="1" topLeftCell="M2" activePane="bottomRight" state="frozen"/>
      <selection pane="topRight" activeCell="F1" sqref="F1"/>
      <selection pane="bottomLeft" activeCell="A2" sqref="A2"/>
      <selection pane="bottomRight" activeCell="D8" sqref="D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591</v>
      </c>
      <c r="J1" s="4" t="s">
        <v>30</v>
      </c>
      <c r="K1" s="4" t="s">
        <v>12</v>
      </c>
      <c r="L1" s="4" t="s">
        <v>40</v>
      </c>
      <c r="M1" s="4" t="s">
        <v>41</v>
      </c>
      <c r="N1" s="4" t="s">
        <v>42</v>
      </c>
      <c r="O1" s="4" t="s">
        <v>43</v>
      </c>
      <c r="P1" s="4" t="s">
        <v>44</v>
      </c>
      <c r="Q1" s="4" t="s">
        <v>413</v>
      </c>
      <c r="R1" s="4" t="s">
        <v>45</v>
      </c>
      <c r="S1" s="4" t="s">
        <v>414</v>
      </c>
      <c r="T1" s="4" t="s">
        <v>46</v>
      </c>
      <c r="U1" s="4" t="s">
        <v>415</v>
      </c>
      <c r="V1" s="4" t="s">
        <v>47</v>
      </c>
      <c r="W1" s="4" t="s">
        <v>314</v>
      </c>
      <c r="X1" s="4" t="s">
        <v>315</v>
      </c>
      <c r="Y1" s="4" t="s">
        <v>3</v>
      </c>
      <c r="Z1" s="4" t="s">
        <v>48</v>
      </c>
      <c r="AA1" s="11" t="s">
        <v>49</v>
      </c>
      <c r="AB1" s="19" t="s">
        <v>160</v>
      </c>
    </row>
    <row r="2" spans="1:28" ht="19" customHeight="1" thickTop="1" x14ac:dyDescent="0.2">
      <c r="A2" s="1">
        <v>1</v>
      </c>
      <c r="B2" s="1" t="s">
        <v>186</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187</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188</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518</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231</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205</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206</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519</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518</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519</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519</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518</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207</v>
      </c>
      <c r="Z14" s="5" t="s">
        <v>329</v>
      </c>
      <c r="AA14" s="2" t="s">
        <v>166</v>
      </c>
      <c r="AB14" s="1" t="str">
        <f t="shared" si="5"/>
        <v>SearchParameter-us-core-encounter-id.html</v>
      </c>
    </row>
    <row r="15" spans="1:28" ht="19" customHeight="1" x14ac:dyDescent="0.2">
      <c r="A15" s="1">
        <v>14</v>
      </c>
      <c r="B15" s="1" t="s">
        <v>20</v>
      </c>
      <c r="C15" s="1" t="s">
        <v>90</v>
      </c>
      <c r="D15" s="1" t="s">
        <v>28</v>
      </c>
      <c r="E15" s="1" t="b">
        <v>0</v>
      </c>
      <c r="F15" s="2" t="s">
        <v>519</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520</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519</v>
      </c>
      <c r="G17" s="1" t="str">
        <f t="shared" si="1"/>
        <v>http://hl7.org/fhir/us/core/StructureDefinition/us-core-encounter</v>
      </c>
      <c r="H17" s="1" t="s">
        <v>51</v>
      </c>
      <c r="J17" s="1" t="s">
        <v>51</v>
      </c>
      <c r="K17" s="1" t="s">
        <v>52</v>
      </c>
      <c r="L17" s="1" t="str">
        <f t="shared" si="2"/>
        <v>Encounter.identifier</v>
      </c>
      <c r="M17" s="1" t="s">
        <v>51</v>
      </c>
      <c r="O17" s="1" t="s">
        <v>51</v>
      </c>
      <c r="Y17" s="5" t="s">
        <v>208</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518</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592</v>
      </c>
      <c r="D19" s="1" t="s">
        <v>28</v>
      </c>
      <c r="E19" s="1" t="b">
        <v>0</v>
      </c>
      <c r="F19" s="2" t="s">
        <v>518</v>
      </c>
      <c r="G19" s="1" t="str">
        <f t="shared" si="1"/>
        <v>http://hl7.org/fhir/us/core/StructureDefinition/us-core-encounter</v>
      </c>
      <c r="H19" s="1" t="s">
        <v>51</v>
      </c>
      <c r="I19" s="1" t="b">
        <v>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519</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519</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593</v>
      </c>
      <c r="D22" s="1" t="s">
        <v>28</v>
      </c>
      <c r="E22" s="1" t="b">
        <v>0</v>
      </c>
      <c r="F22" s="2" t="s">
        <v>519</v>
      </c>
      <c r="G22" s="1" t="str">
        <f t="shared" si="1"/>
        <v>http://hl7.org/fhir/us/core/StructureDefinition/us-core-encounter</v>
      </c>
      <c r="H22" s="1" t="s">
        <v>51</v>
      </c>
      <c r="I22" s="1" t="b">
        <v>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330</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521</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594</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519</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519</v>
      </c>
      <c r="G28" s="1" t="str">
        <f t="shared" si="1"/>
        <v>http://hl7.org/fhir/us/core/StructureDefinition/us-core-patient</v>
      </c>
      <c r="H28" s="1" t="s">
        <v>51</v>
      </c>
      <c r="J28" s="1" t="s">
        <v>51</v>
      </c>
      <c r="K28" s="1" t="s">
        <v>52</v>
      </c>
      <c r="L28" s="1" t="str">
        <f>B28&amp;"."&amp;C28</f>
        <v>Patient.identifier</v>
      </c>
      <c r="M28" s="1" t="s">
        <v>51</v>
      </c>
      <c r="O28" s="1" t="s">
        <v>51</v>
      </c>
      <c r="Y28" s="5" t="s">
        <v>209</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595</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520</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596</v>
      </c>
      <c r="D38" s="1" t="s">
        <v>28</v>
      </c>
      <c r="E38" s="1" t="b">
        <v>0</v>
      </c>
      <c r="F38" s="2" t="s">
        <v>520</v>
      </c>
      <c r="G38" s="1" t="str">
        <f t="shared" si="1"/>
        <v>http://hl7.org/fhir/us/core/StructureDefinition/us-core-condition</v>
      </c>
      <c r="H38" s="1" t="s">
        <v>54</v>
      </c>
      <c r="I38" s="1" t="b">
        <v>1</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597</v>
      </c>
      <c r="D39" s="1" t="s">
        <v>28</v>
      </c>
      <c r="E39" s="1" t="b">
        <v>0</v>
      </c>
      <c r="F39" s="2" t="s">
        <v>520</v>
      </c>
      <c r="G39" s="1" t="str">
        <f t="shared" si="1"/>
        <v>http://hl7.org/fhir/us/core/StructureDefinition/us-core-condition</v>
      </c>
      <c r="H39" s="1" t="s">
        <v>51</v>
      </c>
      <c r="I39" s="1" t="b">
        <v>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598</v>
      </c>
      <c r="D40" s="1" t="s">
        <v>28</v>
      </c>
      <c r="E40" s="1" t="b">
        <v>0</v>
      </c>
      <c r="F40" s="2" t="s">
        <v>520</v>
      </c>
      <c r="G40" s="1" t="str">
        <f t="shared" si="1"/>
        <v>http://hl7.org/fhir/us/core/StructureDefinition/us-core-condition</v>
      </c>
      <c r="H40" s="1" t="s">
        <v>51</v>
      </c>
      <c r="I40" s="1" t="b">
        <v>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519</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451</v>
      </c>
      <c r="D42" s="1" t="s">
        <v>28</v>
      </c>
      <c r="E42" s="1" t="b">
        <v>0</v>
      </c>
      <c r="F42" s="2" t="s">
        <v>518</v>
      </c>
      <c r="G42" s="1" t="str">
        <f t="shared" si="1"/>
        <v>http://hl7.org/fhir/us/core/StructureDefinition/us-core-condition</v>
      </c>
      <c r="H42" s="1" t="s">
        <v>51</v>
      </c>
      <c r="I42" s="1" t="b">
        <v>1</v>
      </c>
      <c r="J42" s="1" t="s">
        <v>51</v>
      </c>
      <c r="K42" s="1" t="s">
        <v>86</v>
      </c>
      <c r="L42" s="1" t="str">
        <f t="shared" si="8"/>
        <v>Condition.encounter</v>
      </c>
      <c r="M42" s="1" t="s">
        <v>51</v>
      </c>
      <c r="O42" s="1" t="s">
        <v>51</v>
      </c>
      <c r="Y42" s="1" t="s">
        <v>599</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518</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519</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520</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282</v>
      </c>
      <c r="Z46" s="5" t="s">
        <v>331</v>
      </c>
      <c r="AA46" s="2" t="s">
        <v>283</v>
      </c>
      <c r="AB46" s="1" t="str">
        <f t="shared" si="4"/>
        <v>SearchParameter-us-core-documentreference-_id.html</v>
      </c>
    </row>
    <row r="47" spans="1:28" ht="19" customHeight="1" x14ac:dyDescent="0.2">
      <c r="A47" s="1">
        <v>43</v>
      </c>
      <c r="B47" s="1" t="s">
        <v>173</v>
      </c>
      <c r="C47" s="1" t="s">
        <v>57</v>
      </c>
      <c r="D47" s="1" t="s">
        <v>28</v>
      </c>
      <c r="E47" s="1" t="b">
        <v>0</v>
      </c>
      <c r="F47" s="2" t="s">
        <v>519</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518</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519</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519</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520</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281</v>
      </c>
      <c r="D52" s="1" t="s">
        <v>28</v>
      </c>
      <c r="E52" s="1" t="b">
        <v>0</v>
      </c>
      <c r="F52" s="2" t="s">
        <v>520</v>
      </c>
      <c r="G52" s="1" t="str">
        <f t="shared" si="1"/>
        <v>http://hl7.org/fhir/us/core/StructureDefinition/us-core-documentreference</v>
      </c>
      <c r="H52" s="1" t="s">
        <v>51</v>
      </c>
      <c r="J52" s="1" t="s">
        <v>51</v>
      </c>
      <c r="K52" s="1" t="s">
        <v>74</v>
      </c>
      <c r="L52" s="1" t="s">
        <v>284</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519</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518</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519</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519</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520</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309</v>
      </c>
      <c r="D58" s="1" t="s">
        <v>28</v>
      </c>
      <c r="E58" s="1" t="b">
        <v>0</v>
      </c>
      <c r="F58" s="2" t="s">
        <v>519</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518</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416</v>
      </c>
      <c r="D60" s="1" t="s">
        <v>28</v>
      </c>
      <c r="E60" s="1" t="b">
        <v>0</v>
      </c>
      <c r="F60" s="2" t="s">
        <v>521</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519</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450</v>
      </c>
      <c r="D62" s="1" t="s">
        <v>28</v>
      </c>
      <c r="E62" s="1" t="b">
        <v>0</v>
      </c>
      <c r="F62" s="2" t="s">
        <v>519</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518</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451</v>
      </c>
      <c r="D64" s="1" t="s">
        <v>28</v>
      </c>
      <c r="E64" s="1" t="b">
        <v>0</v>
      </c>
      <c r="F64" s="2" t="s">
        <v>518</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225</v>
      </c>
      <c r="D65" s="1" t="s">
        <v>28</v>
      </c>
      <c r="E65" s="1" t="b">
        <v>0</v>
      </c>
      <c r="F65" s="2" t="s">
        <v>520</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443</v>
      </c>
      <c r="C66" s="1" t="s">
        <v>57</v>
      </c>
      <c r="D66" s="1" t="s">
        <v>28</v>
      </c>
      <c r="E66" s="1" t="b">
        <v>0</v>
      </c>
      <c r="F66" s="2" t="s">
        <v>519</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443</v>
      </c>
      <c r="C67" s="1" t="s">
        <v>85</v>
      </c>
      <c r="D67" s="1" t="s">
        <v>11</v>
      </c>
      <c r="E67" s="1" t="b">
        <v>1</v>
      </c>
      <c r="F67" s="2" t="s">
        <v>518</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210</v>
      </c>
      <c r="Z67" s="10" t="s">
        <v>332</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443</v>
      </c>
      <c r="C68" s="1" t="s">
        <v>224</v>
      </c>
      <c r="D68" s="1" t="s">
        <v>28</v>
      </c>
      <c r="E68" s="1" t="b">
        <v>0</v>
      </c>
      <c r="F68" s="2" t="s">
        <v>520</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519</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518</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211</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520</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519</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519</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519</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519</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520</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518</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230</v>
      </c>
      <c r="C78" s="1" t="s">
        <v>135</v>
      </c>
      <c r="D78" s="1" t="s">
        <v>28</v>
      </c>
      <c r="E78" s="1" t="b">
        <v>0</v>
      </c>
      <c r="F78" s="2" t="s">
        <v>519</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310</v>
      </c>
      <c r="C79" s="1" t="s">
        <v>24</v>
      </c>
      <c r="D79" s="1" t="s">
        <v>28</v>
      </c>
      <c r="E79" s="1" t="b">
        <v>0</v>
      </c>
      <c r="F79" s="2" t="s">
        <v>519</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230</v>
      </c>
      <c r="C80" s="1" t="s">
        <v>74</v>
      </c>
      <c r="D80" s="1" t="s">
        <v>28</v>
      </c>
      <c r="E80" s="1" t="b">
        <v>0</v>
      </c>
      <c r="F80" s="2" t="s">
        <v>520</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230</v>
      </c>
      <c r="C81" s="1" t="s">
        <v>85</v>
      </c>
      <c r="D81" s="1" t="s">
        <v>28</v>
      </c>
      <c r="E81" s="1" t="b">
        <v>0</v>
      </c>
      <c r="F81" s="2" t="s">
        <v>518</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230</v>
      </c>
      <c r="C82" s="1" t="s">
        <v>57</v>
      </c>
      <c r="D82" s="1" t="s">
        <v>28</v>
      </c>
      <c r="E82" s="1" t="b">
        <v>0</v>
      </c>
      <c r="F82" s="2" t="s">
        <v>519</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244</v>
      </c>
      <c r="C83" s="1" t="s">
        <v>85</v>
      </c>
      <c r="D83" s="1" t="s">
        <v>28</v>
      </c>
      <c r="E83" s="1" t="b">
        <v>0</v>
      </c>
      <c r="F83" s="2" t="s">
        <v>518</v>
      </c>
      <c r="G83" s="1" t="str">
        <f t="shared" si="14"/>
        <v>http://hl7.org/fhir/us/core/StructureDefinition/us-core-careteam</v>
      </c>
      <c r="H83" s="1" t="s">
        <v>51</v>
      </c>
      <c r="J83" s="1" t="s">
        <v>51</v>
      </c>
      <c r="K83" s="1" t="s">
        <v>86</v>
      </c>
      <c r="L83" s="1" t="str">
        <f>B83&amp;"."&amp;C83</f>
        <v>CareTeam.patient</v>
      </c>
      <c r="M83" s="1" t="s">
        <v>51</v>
      </c>
      <c r="O83" s="1" t="s">
        <v>51</v>
      </c>
      <c r="X83" s="1" t="s">
        <v>584</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263</v>
      </c>
      <c r="C84" s="1" t="s">
        <v>50</v>
      </c>
      <c r="D84" s="1" t="s">
        <v>65</v>
      </c>
      <c r="E84" s="1" t="b">
        <v>1</v>
      </c>
      <c r="G84" s="1" t="str">
        <f t="shared" si="14"/>
        <v>http://hl7.org/fhir/us/core/StructureDefinition/us-core-practitioner</v>
      </c>
      <c r="H84" s="1" t="s">
        <v>51</v>
      </c>
      <c r="I84" s="1" t="b">
        <v>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600</v>
      </c>
      <c r="AB84" s="1" t="str">
        <f>"SearchParameter-us-core-"&amp;LOWER((B84)&amp;"-"&amp;SUBSTITUTE(C84,"_","")&amp;".html")</f>
        <v>SearchParameter-us-core-practitioner-id.html</v>
      </c>
    </row>
    <row r="85" spans="1:28" ht="19" customHeight="1" x14ac:dyDescent="0.2">
      <c r="A85" s="1">
        <v>80</v>
      </c>
      <c r="B85" s="1" t="s">
        <v>244</v>
      </c>
      <c r="C85" s="1" t="s">
        <v>57</v>
      </c>
      <c r="D85" s="1" t="s">
        <v>28</v>
      </c>
      <c r="E85" s="1" t="b">
        <v>0</v>
      </c>
      <c r="F85" s="2" t="s">
        <v>519</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244</v>
      </c>
      <c r="C86" s="1" t="s">
        <v>601</v>
      </c>
      <c r="D86" s="1" t="s">
        <v>65</v>
      </c>
      <c r="E86" s="1" t="b">
        <v>0</v>
      </c>
      <c r="F86" s="2" t="s">
        <v>519</v>
      </c>
      <c r="G86" s="1" t="str">
        <f t="shared" si="14"/>
        <v>http://hl7.org/fhir/us/core/StructureDefinition/us-core-careteam</v>
      </c>
      <c r="H86" s="1" t="s">
        <v>54</v>
      </c>
      <c r="I86" s="1" t="b">
        <v>1</v>
      </c>
      <c r="J86" s="1" t="s">
        <v>51</v>
      </c>
      <c r="K86" s="1" t="s">
        <v>52</v>
      </c>
      <c r="L86" s="1" t="str">
        <f t="shared" si="19"/>
        <v>CareTeam.role</v>
      </c>
      <c r="M86" s="1" t="s">
        <v>51</v>
      </c>
      <c r="N86" s="1" t="s">
        <v>65</v>
      </c>
      <c r="O86" s="1" t="s">
        <v>51</v>
      </c>
      <c r="Y86" s="5" t="s">
        <v>602</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245</v>
      </c>
      <c r="C87" s="1" t="s">
        <v>85</v>
      </c>
      <c r="D87" s="1" t="s">
        <v>11</v>
      </c>
      <c r="E87" s="1" t="b">
        <v>1</v>
      </c>
      <c r="F87" s="2" t="s">
        <v>518</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245</v>
      </c>
      <c r="C88" s="1" t="s">
        <v>12</v>
      </c>
      <c r="D88" s="1" t="s">
        <v>28</v>
      </c>
      <c r="E88" s="1" t="b">
        <v>0</v>
      </c>
      <c r="F88" s="2" t="s">
        <v>519</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246</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250</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246</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251</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246</v>
      </c>
      <c r="C91" s="1" t="s">
        <v>247</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252</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246</v>
      </c>
      <c r="C92" s="1" t="s">
        <v>311</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253</v>
      </c>
      <c r="Z92" s="5" t="s">
        <v>255</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246</v>
      </c>
      <c r="C93" s="1" t="s">
        <v>249</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254</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256</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257</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256</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258</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262</v>
      </c>
      <c r="C96" s="1" t="s">
        <v>247</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259</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262</v>
      </c>
      <c r="C97" s="1" t="s">
        <v>248</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260</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262</v>
      </c>
      <c r="C98" s="1" t="s">
        <v>249</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261</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263</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264</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263</v>
      </c>
      <c r="C100" s="1" t="s">
        <v>72</v>
      </c>
      <c r="D100" s="1" t="s">
        <v>11</v>
      </c>
      <c r="E100" s="1" t="b">
        <v>1</v>
      </c>
      <c r="F100" s="2" t="s">
        <v>519</v>
      </c>
      <c r="G100" s="1" t="str">
        <f t="shared" si="14"/>
        <v>http://hl7.org/fhir/us/core/StructureDefinition/us-core-practitioner</v>
      </c>
      <c r="H100" s="1" t="s">
        <v>51</v>
      </c>
      <c r="J100" s="1" t="s">
        <v>51</v>
      </c>
      <c r="K100" s="1" t="s">
        <v>52</v>
      </c>
      <c r="L100" s="1" t="str">
        <f t="shared" si="19"/>
        <v>Practitioner.identifier</v>
      </c>
      <c r="M100" s="1" t="s">
        <v>51</v>
      </c>
      <c r="O100" s="1" t="s">
        <v>51</v>
      </c>
      <c r="Y100" s="5" t="s">
        <v>319</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265</v>
      </c>
      <c r="C101" s="1" t="s">
        <v>266</v>
      </c>
      <c r="D101" s="1" t="s">
        <v>11</v>
      </c>
      <c r="E101" s="1" t="b">
        <v>1</v>
      </c>
      <c r="F101" s="2" t="s">
        <v>519</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269</v>
      </c>
      <c r="Y101" s="5" t="s">
        <v>320</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265</v>
      </c>
      <c r="C102" s="1" t="s">
        <v>267</v>
      </c>
      <c r="D102" s="1" t="s">
        <v>11</v>
      </c>
      <c r="E102" s="1" t="b">
        <v>1</v>
      </c>
      <c r="F102" s="2" t="s">
        <v>518</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268</v>
      </c>
      <c r="X102" s="1" t="s">
        <v>269</v>
      </c>
      <c r="Y102" s="5" t="s">
        <v>270</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576</v>
      </c>
      <c r="C103" s="1" t="s">
        <v>57</v>
      </c>
      <c r="D103" s="1" t="s">
        <v>28</v>
      </c>
      <c r="E103" s="1" t="b">
        <v>0</v>
      </c>
      <c r="F103" s="2" t="s">
        <v>519</v>
      </c>
      <c r="G103" s="1" t="str">
        <f t="shared" si="14"/>
        <v>http://hl7.org/fhir/us/core/StructureDefinition/us-core-servicerequest</v>
      </c>
      <c r="H103" s="1" t="s">
        <v>51</v>
      </c>
      <c r="I103" s="1" t="b">
        <v>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576</v>
      </c>
      <c r="C104" s="1" t="s">
        <v>85</v>
      </c>
      <c r="D104" s="1" t="s">
        <v>11</v>
      </c>
      <c r="E104" s="1" t="b">
        <v>1</v>
      </c>
      <c r="F104" s="2" t="s">
        <v>518</v>
      </c>
      <c r="G104" s="1" t="str">
        <f>"http://hl7.org/fhir/us/core/StructureDefinition/us-core-"&amp;LOWER(B104)</f>
        <v>http://hl7.org/fhir/us/core/StructureDefinition/us-core-servicerequest</v>
      </c>
      <c r="H104" s="1" t="s">
        <v>51</v>
      </c>
      <c r="I104" s="1" t="b">
        <v>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576</v>
      </c>
      <c r="C105" s="1" t="s">
        <v>135</v>
      </c>
      <c r="D105" s="1" t="s">
        <v>28</v>
      </c>
      <c r="E105" s="1" t="b">
        <v>0</v>
      </c>
      <c r="F105" s="2" t="s">
        <v>519</v>
      </c>
      <c r="G105" s="1" t="str">
        <f t="shared" ref="G105:G111" si="22">"http://hl7.org/fhir/us/core/StructureDefinition/us-core-"&amp;LOWER(B105)</f>
        <v>http://hl7.org/fhir/us/core/StructureDefinition/us-core-servicerequest</v>
      </c>
      <c r="H105" s="1" t="s">
        <v>51</v>
      </c>
      <c r="I105" s="1" t="b">
        <v>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576</v>
      </c>
      <c r="C106" s="1" t="s">
        <v>24</v>
      </c>
      <c r="D106" s="1" t="s">
        <v>28</v>
      </c>
      <c r="E106" s="1" t="b">
        <v>0</v>
      </c>
      <c r="F106" s="2" t="s">
        <v>519</v>
      </c>
      <c r="G106" s="1" t="str">
        <f t="shared" si="22"/>
        <v>http://hl7.org/fhir/us/core/StructureDefinition/us-core-servicerequest</v>
      </c>
      <c r="H106" s="1" t="s">
        <v>51</v>
      </c>
      <c r="I106" s="1" t="b">
        <v>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576</v>
      </c>
      <c r="C107" s="1" t="s">
        <v>603</v>
      </c>
      <c r="D107" s="1" t="s">
        <v>28</v>
      </c>
      <c r="E107" s="1" t="b">
        <v>0</v>
      </c>
      <c r="F107" s="2" t="s">
        <v>520</v>
      </c>
      <c r="G107" s="1" t="str">
        <f t="shared" si="22"/>
        <v>http://hl7.org/fhir/us/core/StructureDefinition/us-core-servicerequest</v>
      </c>
      <c r="H107" s="1" t="s">
        <v>51</v>
      </c>
      <c r="I107" s="1" t="b">
        <v>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576</v>
      </c>
      <c r="C108" s="1" t="s">
        <v>50</v>
      </c>
      <c r="D108" s="1" t="s">
        <v>11</v>
      </c>
      <c r="E108" s="1" t="b">
        <v>1</v>
      </c>
      <c r="G108" s="1" t="str">
        <f t="shared" si="22"/>
        <v>http://hl7.org/fhir/us/core/StructureDefinition/us-core-servicerequest</v>
      </c>
      <c r="H108" s="1" t="s">
        <v>51</v>
      </c>
      <c r="I108" s="1" t="b">
        <v>1</v>
      </c>
      <c r="J108" s="1" t="s">
        <v>51</v>
      </c>
      <c r="K108" s="1" t="s">
        <v>52</v>
      </c>
      <c r="L108" s="1" t="str">
        <f t="shared" si="19"/>
        <v>ServiceRequest._id</v>
      </c>
      <c r="M108" s="1" t="s">
        <v>51</v>
      </c>
      <c r="O108" s="1" t="s">
        <v>51</v>
      </c>
      <c r="Y108" s="5" t="s">
        <v>604</v>
      </c>
      <c r="Z108" s="5" t="s">
        <v>605</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I109" s="1" t="b">
        <v>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571</v>
      </c>
      <c r="C110" s="1" t="s">
        <v>50</v>
      </c>
      <c r="D110" s="1" t="s">
        <v>11</v>
      </c>
      <c r="E110" s="1" t="b">
        <v>1</v>
      </c>
      <c r="G110" s="1" t="str">
        <f t="shared" si="22"/>
        <v>http://hl7.org/fhir/us/core/StructureDefinition/us-core-relatedperson</v>
      </c>
      <c r="H110" s="1" t="s">
        <v>51</v>
      </c>
      <c r="I110" s="1" t="b">
        <v>1</v>
      </c>
      <c r="J110" s="1" t="s">
        <v>51</v>
      </c>
      <c r="K110" s="1" t="s">
        <v>52</v>
      </c>
      <c r="L110" s="1" t="str">
        <f t="shared" si="19"/>
        <v>RelatedPerson._id</v>
      </c>
      <c r="M110" s="1" t="s">
        <v>51</v>
      </c>
      <c r="O110" s="1" t="s">
        <v>51</v>
      </c>
      <c r="Y110" s="5" t="s">
        <v>606</v>
      </c>
      <c r="Z110" s="5" t="s">
        <v>607</v>
      </c>
      <c r="AA110" s="10"/>
      <c r="AB110" s="1" t="str">
        <f>"SearchParameter-us-core-"&amp;LOWER((B110)&amp;"-"&amp;SUBSTITUTE(C110,"_","")&amp;".html")</f>
        <v>SearchParameter-us-core-relatedperson-id.html</v>
      </c>
    </row>
    <row r="111" spans="1:28" ht="19" customHeight="1" x14ac:dyDescent="0.2">
      <c r="A111" s="1">
        <v>79</v>
      </c>
      <c r="B111" s="1" t="s">
        <v>571</v>
      </c>
      <c r="C111" s="1" t="s">
        <v>85</v>
      </c>
      <c r="D111" s="1" t="s">
        <v>65</v>
      </c>
      <c r="E111" s="1" t="b">
        <v>1</v>
      </c>
      <c r="F111" s="2" t="s">
        <v>518</v>
      </c>
      <c r="G111" s="1" t="str">
        <f t="shared" si="22"/>
        <v>http://hl7.org/fhir/us/core/StructureDefinition/us-core-relatedperson</v>
      </c>
      <c r="H111" s="1" t="s">
        <v>51</v>
      </c>
      <c r="I111" s="1" t="b">
        <v>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7"/>
  <sheetViews>
    <sheetView tabSelected="1" zoomScale="130" zoomScaleNormal="130" workbookViewId="0">
      <selection activeCell="A6" sqref="A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591</v>
      </c>
      <c r="F1" s="4" t="s">
        <v>92</v>
      </c>
      <c r="G1" s="4" t="s">
        <v>93</v>
      </c>
      <c r="H1" s="4" t="s">
        <v>298</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302</v>
      </c>
      <c r="J6" s="1" t="s">
        <v>303</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300</v>
      </c>
      <c r="J13" s="1" t="s">
        <v>522</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301</v>
      </c>
      <c r="J16" s="1" t="s">
        <v>304</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608</v>
      </c>
      <c r="E17" s="1" t="b">
        <v>1</v>
      </c>
      <c r="F17" s="1" t="s">
        <v>65</v>
      </c>
      <c r="G17" s="1" t="s">
        <v>86</v>
      </c>
      <c r="I17" s="1" t="s">
        <v>301</v>
      </c>
      <c r="J17" s="1" t="s">
        <v>609</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306</v>
      </c>
      <c r="J19" s="1" t="s">
        <v>305</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610</v>
      </c>
      <c r="E20" s="1" t="b">
        <v>1</v>
      </c>
      <c r="F20" s="1" t="s">
        <v>65</v>
      </c>
      <c r="G20" s="1" t="s">
        <v>101</v>
      </c>
      <c r="I20" s="1" t="s">
        <v>306</v>
      </c>
      <c r="J20" s="1" t="s">
        <v>611</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417</v>
      </c>
      <c r="I35" s="5" t="s">
        <v>150</v>
      </c>
      <c r="J35" s="5" t="s">
        <v>326</v>
      </c>
      <c r="K35" s="5" t="s">
        <v>318</v>
      </c>
    </row>
    <row r="36" spans="1:11" x14ac:dyDescent="0.2">
      <c r="A36" s="1">
        <v>37</v>
      </c>
      <c r="B36" s="1" t="s">
        <v>133</v>
      </c>
      <c r="C36" s="1" t="str">
        <f t="shared" si="0"/>
        <v>http://hl7.org/fhir/us/core/StructureDefinition/us-core-condition</v>
      </c>
      <c r="D36" s="1" t="s">
        <v>140</v>
      </c>
      <c r="F36" s="1" t="s">
        <v>65</v>
      </c>
      <c r="G36" s="1" t="s">
        <v>101</v>
      </c>
      <c r="I36" s="5" t="s">
        <v>145</v>
      </c>
      <c r="J36" s="5" t="s">
        <v>460</v>
      </c>
      <c r="K36" s="5" t="s">
        <v>141</v>
      </c>
    </row>
    <row r="37" spans="1:11" x14ac:dyDescent="0.2">
      <c r="A37" s="1">
        <v>37</v>
      </c>
      <c r="B37" s="1" t="s">
        <v>133</v>
      </c>
      <c r="C37" s="1" t="str">
        <f t="shared" si="0"/>
        <v>http://hl7.org/fhir/us/core/StructureDefinition/us-core-condition</v>
      </c>
      <c r="D37" s="1" t="s">
        <v>612</v>
      </c>
      <c r="E37" s="1" t="b">
        <v>1</v>
      </c>
      <c r="F37" s="1" t="s">
        <v>65</v>
      </c>
      <c r="G37" s="1" t="s">
        <v>101</v>
      </c>
      <c r="I37" s="5" t="s">
        <v>145</v>
      </c>
      <c r="J37" s="5" t="s">
        <v>613</v>
      </c>
      <c r="K37" s="5" t="s">
        <v>614</v>
      </c>
    </row>
    <row r="38" spans="1:11" x14ac:dyDescent="0.2">
      <c r="A38" s="1">
        <v>38</v>
      </c>
      <c r="B38" s="1" t="s">
        <v>133</v>
      </c>
      <c r="C38" s="1" t="str">
        <f t="shared" si="0"/>
        <v>http://hl7.org/fhir/us/core/StructureDefinition/us-core-condition</v>
      </c>
      <c r="D38" s="1" t="s">
        <v>142</v>
      </c>
      <c r="F38" s="1" t="s">
        <v>65</v>
      </c>
      <c r="G38" s="1" t="s">
        <v>101</v>
      </c>
      <c r="I38" s="5" t="s">
        <v>146</v>
      </c>
      <c r="J38" s="5" t="s">
        <v>327</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615</v>
      </c>
      <c r="K39" s="5" t="s">
        <v>151</v>
      </c>
    </row>
    <row r="40" spans="1:11" x14ac:dyDescent="0.2">
      <c r="A40" s="1">
        <v>39</v>
      </c>
      <c r="B40" s="1" t="s">
        <v>133</v>
      </c>
      <c r="C40" s="1" t="str">
        <f t="shared" si="0"/>
        <v>http://hl7.org/fhir/us/core/StructureDefinition/us-core-condition</v>
      </c>
      <c r="D40" s="1" t="s">
        <v>616</v>
      </c>
      <c r="E40" s="1" t="b">
        <v>1</v>
      </c>
      <c r="F40" s="1" t="s">
        <v>65</v>
      </c>
      <c r="G40" s="1" t="s">
        <v>144</v>
      </c>
      <c r="I40" s="5" t="s">
        <v>148</v>
      </c>
      <c r="J40" s="5" t="s">
        <v>617</v>
      </c>
      <c r="K40" s="5" t="s">
        <v>151</v>
      </c>
    </row>
    <row r="41" spans="1:11" x14ac:dyDescent="0.2">
      <c r="A41" s="1">
        <v>39</v>
      </c>
      <c r="B41" s="1" t="s">
        <v>133</v>
      </c>
      <c r="C41" s="1" t="str">
        <f t="shared" si="0"/>
        <v>http://hl7.org/fhir/us/core/StructureDefinition/us-core-condition</v>
      </c>
      <c r="D41" s="1" t="s">
        <v>618</v>
      </c>
      <c r="E41" s="1" t="b">
        <v>1</v>
      </c>
      <c r="F41" s="1" t="s">
        <v>65</v>
      </c>
      <c r="G41" s="1" t="s">
        <v>144</v>
      </c>
      <c r="I41" s="5" t="s">
        <v>148</v>
      </c>
      <c r="J41" s="5" t="s">
        <v>619</v>
      </c>
      <c r="K41" s="5" t="s">
        <v>151</v>
      </c>
    </row>
    <row r="42" spans="1:11" x14ac:dyDescent="0.2">
      <c r="A42" s="1">
        <v>39</v>
      </c>
      <c r="B42" s="1" t="s">
        <v>133</v>
      </c>
      <c r="C42" s="1" t="str">
        <f t="shared" si="0"/>
        <v>http://hl7.org/fhir/us/core/StructureDefinition/us-core-condition</v>
      </c>
      <c r="D42" s="1" t="s">
        <v>620</v>
      </c>
      <c r="E42" s="1" t="b">
        <v>1</v>
      </c>
      <c r="F42" s="1" t="s">
        <v>65</v>
      </c>
      <c r="G42" s="1" t="s">
        <v>144</v>
      </c>
      <c r="I42" s="5" t="s">
        <v>148</v>
      </c>
      <c r="J42" s="5" t="s">
        <v>621</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321</v>
      </c>
      <c r="K43" s="5" t="s">
        <v>452</v>
      </c>
    </row>
    <row r="44" spans="1:11" x14ac:dyDescent="0.2">
      <c r="A44" s="1">
        <v>45</v>
      </c>
      <c r="B44" s="1" t="s">
        <v>156</v>
      </c>
      <c r="C44" s="1" t="str">
        <f t="shared" si="0"/>
        <v>http://hl7.org/fhir/us/core/StructureDefinition/us-core-immunization</v>
      </c>
      <c r="D44" s="1" t="s">
        <v>159</v>
      </c>
      <c r="F44" s="1" t="s">
        <v>65</v>
      </c>
      <c r="G44" s="1" t="s">
        <v>108</v>
      </c>
      <c r="I44" s="5" t="s">
        <v>162</v>
      </c>
      <c r="J44" s="5" t="s">
        <v>523</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308</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184</v>
      </c>
      <c r="D46" s="1" t="s">
        <v>111</v>
      </c>
      <c r="F46" s="1" t="s">
        <v>65</v>
      </c>
      <c r="G46" s="1" t="s">
        <v>101</v>
      </c>
      <c r="I46" s="5" t="s">
        <v>196</v>
      </c>
      <c r="J46" s="5" t="s">
        <v>180</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184</v>
      </c>
      <c r="D47" s="1" t="s">
        <v>140</v>
      </c>
      <c r="F47" s="1" t="s">
        <v>11</v>
      </c>
      <c r="G47" s="1" t="s">
        <v>101</v>
      </c>
      <c r="H47" s="1" t="s">
        <v>322</v>
      </c>
      <c r="I47" s="5" t="s">
        <v>189</v>
      </c>
      <c r="J47" s="8" t="s">
        <v>192</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184</v>
      </c>
      <c r="D48" s="1" t="s">
        <v>142</v>
      </c>
      <c r="F48" s="1" t="s">
        <v>11</v>
      </c>
      <c r="G48" s="1" t="s">
        <v>101</v>
      </c>
      <c r="I48" s="5" t="s">
        <v>218</v>
      </c>
      <c r="J48" s="8" t="s">
        <v>193</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184</v>
      </c>
      <c r="D49" s="1" t="s">
        <v>190</v>
      </c>
      <c r="F49" s="1" t="s">
        <v>11</v>
      </c>
      <c r="G49" s="1" t="s">
        <v>214</v>
      </c>
      <c r="H49" s="1" t="s">
        <v>322</v>
      </c>
      <c r="I49" s="5" t="s">
        <v>191</v>
      </c>
      <c r="J49" s="8" t="s">
        <v>524</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184</v>
      </c>
      <c r="D50" s="1" t="s">
        <v>215</v>
      </c>
      <c r="F50" s="1" t="s">
        <v>65</v>
      </c>
      <c r="G50" s="1" t="s">
        <v>214</v>
      </c>
      <c r="I50" s="5" t="s">
        <v>222</v>
      </c>
      <c r="J50" s="5" t="s">
        <v>525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185</v>
      </c>
      <c r="D51" s="1" t="s">
        <v>111</v>
      </c>
      <c r="F51" s="1" t="s">
        <v>65</v>
      </c>
      <c r="G51" s="1" t="s">
        <v>101</v>
      </c>
      <c r="I51" s="5" t="s">
        <v>299</v>
      </c>
      <c r="J51" s="5" t="s">
        <v>180</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185</v>
      </c>
      <c r="D52" s="1" t="s">
        <v>140</v>
      </c>
      <c r="F52" s="1" t="s">
        <v>11</v>
      </c>
      <c r="G52" s="1" t="s">
        <v>101</v>
      </c>
      <c r="I52" s="5" t="s">
        <v>194</v>
      </c>
      <c r="J52" s="5" t="s">
        <v>198</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185</v>
      </c>
      <c r="D53" s="1" t="s">
        <v>142</v>
      </c>
      <c r="F53" s="1" t="s">
        <v>11</v>
      </c>
      <c r="G53" s="1" t="s">
        <v>101</v>
      </c>
      <c r="I53" s="5" t="s">
        <v>195</v>
      </c>
      <c r="J53" s="5" t="s">
        <v>193</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185</v>
      </c>
      <c r="D54" s="1" t="s">
        <v>190</v>
      </c>
      <c r="F54" s="1" t="s">
        <v>11</v>
      </c>
      <c r="G54" s="1" t="s">
        <v>214</v>
      </c>
      <c r="I54" s="5" t="s">
        <v>197</v>
      </c>
      <c r="J54" s="5" t="s">
        <v>526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185</v>
      </c>
      <c r="D55" s="1" t="s">
        <v>215</v>
      </c>
      <c r="F55" s="1" t="s">
        <v>65</v>
      </c>
      <c r="G55" s="1" t="s">
        <v>214</v>
      </c>
      <c r="I55" s="5" t="s">
        <v>216</v>
      </c>
      <c r="J55" s="5" t="s">
        <v>525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312</v>
      </c>
      <c r="F56" s="1" t="s">
        <v>65</v>
      </c>
      <c r="G56" s="1" t="s">
        <v>101</v>
      </c>
      <c r="I56" s="5" t="s">
        <v>182</v>
      </c>
      <c r="J56" s="5" t="s">
        <v>313</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418</v>
      </c>
      <c r="F57" s="1" t="s">
        <v>65</v>
      </c>
      <c r="G57" s="1" t="s">
        <v>144</v>
      </c>
      <c r="I57" s="5" t="s">
        <v>203</v>
      </c>
      <c r="J57" s="5" t="s">
        <v>419</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438</v>
      </c>
      <c r="F58" s="1" t="s">
        <v>11</v>
      </c>
      <c r="G58" s="1" t="s">
        <v>101</v>
      </c>
      <c r="H58" s="1" t="s">
        <v>462</v>
      </c>
      <c r="I58" s="5" t="s">
        <v>439</v>
      </c>
      <c r="J58" s="5" t="s">
        <v>463</v>
      </c>
      <c r="K58" s="5" t="s">
        <v>464</v>
      </c>
    </row>
    <row r="59" spans="1:11" x14ac:dyDescent="0.2">
      <c r="A59" s="1">
        <v>68</v>
      </c>
      <c r="B59" s="1" t="s">
        <v>176</v>
      </c>
      <c r="C59" s="1" t="str">
        <f t="shared" si="2"/>
        <v>http://hl7.org/fhir/us/core/StructureDefinition/us-core-medicationrequest</v>
      </c>
      <c r="D59" s="1" t="s">
        <v>440</v>
      </c>
      <c r="F59" s="1" t="s">
        <v>11</v>
      </c>
      <c r="G59" s="1" t="s">
        <v>101</v>
      </c>
      <c r="H59" s="1" t="s">
        <v>462</v>
      </c>
      <c r="I59" s="5" t="s">
        <v>181</v>
      </c>
      <c r="J59" s="5" t="s">
        <v>465</v>
      </c>
      <c r="K59" s="5" t="s">
        <v>466</v>
      </c>
    </row>
    <row r="60" spans="1:11" x14ac:dyDescent="0.2">
      <c r="A60" s="1">
        <v>69</v>
      </c>
      <c r="B60" s="1" t="s">
        <v>176</v>
      </c>
      <c r="C60" s="1" t="str">
        <f t="shared" si="2"/>
        <v>http://hl7.org/fhir/us/core/StructureDefinition/us-core-medicationrequest</v>
      </c>
      <c r="D60" s="1" t="s">
        <v>441</v>
      </c>
      <c r="F60" s="1" t="s">
        <v>65</v>
      </c>
      <c r="G60" s="1" t="s">
        <v>101</v>
      </c>
      <c r="H60" s="1" t="s">
        <v>462</v>
      </c>
      <c r="I60" s="5" t="s">
        <v>181</v>
      </c>
      <c r="J60" s="5" t="s">
        <v>467</v>
      </c>
      <c r="K60" s="5" t="s">
        <v>468</v>
      </c>
    </row>
    <row r="61" spans="1:11" x14ac:dyDescent="0.2">
      <c r="A61" s="1">
        <v>70</v>
      </c>
      <c r="B61" s="1" t="s">
        <v>176</v>
      </c>
      <c r="C61" s="1" t="str">
        <f t="shared" si="2"/>
        <v>http://hl7.org/fhir/us/core/StructureDefinition/us-core-medicationrequest</v>
      </c>
      <c r="D61" s="1" t="s">
        <v>442</v>
      </c>
      <c r="F61" s="1" t="s">
        <v>65</v>
      </c>
      <c r="G61" s="1" t="s">
        <v>214</v>
      </c>
      <c r="H61" s="1" t="s">
        <v>462</v>
      </c>
      <c r="I61" s="5" t="s">
        <v>226</v>
      </c>
      <c r="J61" s="5" t="s">
        <v>527</v>
      </c>
      <c r="K61" s="5" t="s">
        <v>469</v>
      </c>
    </row>
    <row r="62" spans="1:11" x14ac:dyDescent="0.2">
      <c r="A62" s="1">
        <v>73</v>
      </c>
      <c r="B62" s="1" t="s">
        <v>443</v>
      </c>
      <c r="C62" s="1" t="str">
        <f t="shared" si="2"/>
        <v>http://hl7.org/fhir/us/core/StructureDefinition/us-core-!medicationstatement</v>
      </c>
      <c r="D62" s="1" t="s">
        <v>111</v>
      </c>
      <c r="F62" s="1" t="s">
        <v>65</v>
      </c>
      <c r="G62" s="1" t="s">
        <v>101</v>
      </c>
      <c r="I62" s="5" t="s">
        <v>183</v>
      </c>
      <c r="J62" s="5" t="s">
        <v>420</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443</v>
      </c>
      <c r="C63" s="1" t="str">
        <f t="shared" si="2"/>
        <v>http://hl7.org/fhir/us/core/StructureDefinition/us-core-!medicationstatement</v>
      </c>
      <c r="D63" s="1" t="s">
        <v>228</v>
      </c>
      <c r="F63" s="1" t="s">
        <v>65</v>
      </c>
      <c r="G63" s="1" t="s">
        <v>144</v>
      </c>
      <c r="I63" s="5" t="s">
        <v>227</v>
      </c>
      <c r="J63" s="5" t="s">
        <v>421</v>
      </c>
      <c r="K63" s="5" t="s">
        <v>229</v>
      </c>
    </row>
    <row r="64" spans="1:11" x14ac:dyDescent="0.2">
      <c r="A64" s="1">
        <v>75</v>
      </c>
      <c r="B64" s="1" t="s">
        <v>177</v>
      </c>
      <c r="C64" s="1" t="str">
        <f t="shared" si="2"/>
        <v>http://hl7.org/fhir/us/core/StructureDefinition/us-core-procedure</v>
      </c>
      <c r="D64" s="1" t="s">
        <v>111</v>
      </c>
      <c r="F64" s="1" t="s">
        <v>65</v>
      </c>
      <c r="G64" s="1" t="s">
        <v>101</v>
      </c>
      <c r="I64" s="5" t="s">
        <v>200</v>
      </c>
      <c r="J64" s="5" t="s">
        <v>199</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212</v>
      </c>
      <c r="J65" s="5" t="s">
        <v>213</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215</v>
      </c>
      <c r="F66" s="1" t="s">
        <v>65</v>
      </c>
      <c r="G66" s="1" t="s">
        <v>214</v>
      </c>
      <c r="I66" s="5" t="s">
        <v>223</v>
      </c>
      <c r="J66" s="5" t="s">
        <v>528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411</v>
      </c>
      <c r="D67" s="1" t="s">
        <v>233</v>
      </c>
      <c r="F67" s="1" t="s">
        <v>65</v>
      </c>
      <c r="G67" s="1" t="s">
        <v>101</v>
      </c>
      <c r="H67" s="1" t="s">
        <v>444</v>
      </c>
      <c r="I67" s="5" t="s">
        <v>276</v>
      </c>
      <c r="J67" s="5" t="s">
        <v>445</v>
      </c>
      <c r="K67" s="5" t="s">
        <v>317</v>
      </c>
    </row>
    <row r="68" spans="1:11" x14ac:dyDescent="0.2">
      <c r="A68" s="1">
        <v>81</v>
      </c>
      <c r="B68" s="1" t="s">
        <v>178</v>
      </c>
      <c r="C68" s="1" t="s">
        <v>411</v>
      </c>
      <c r="D68" s="1" t="s">
        <v>140</v>
      </c>
      <c r="F68" s="1" t="s">
        <v>11</v>
      </c>
      <c r="G68" s="1" t="s">
        <v>101</v>
      </c>
      <c r="H68" s="1" t="s">
        <v>444</v>
      </c>
      <c r="I68" s="5" t="s">
        <v>217</v>
      </c>
      <c r="J68" s="5" t="s">
        <v>446</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411</v>
      </c>
      <c r="D69" s="1" t="s">
        <v>142</v>
      </c>
      <c r="F69" s="1" t="s">
        <v>11</v>
      </c>
      <c r="G69" s="1" t="s">
        <v>101</v>
      </c>
      <c r="I69" s="5" t="s">
        <v>220</v>
      </c>
      <c r="J69" s="5" t="s">
        <v>328</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411</v>
      </c>
      <c r="D70" s="1" t="s">
        <v>190</v>
      </c>
      <c r="F70" s="1" t="s">
        <v>11</v>
      </c>
      <c r="G70" s="1" t="s">
        <v>214</v>
      </c>
      <c r="H70" s="1" t="s">
        <v>444</v>
      </c>
      <c r="I70" s="5" t="s">
        <v>221</v>
      </c>
      <c r="J70" s="5" t="s">
        <v>529</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411</v>
      </c>
      <c r="D71" s="1" t="s">
        <v>215</v>
      </c>
      <c r="F71" s="1" t="s">
        <v>65</v>
      </c>
      <c r="G71" s="1" t="s">
        <v>214</v>
      </c>
      <c r="I71" s="5" t="s">
        <v>219</v>
      </c>
      <c r="J71" s="5" t="s">
        <v>530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316</v>
      </c>
      <c r="C72" s="1" t="s">
        <v>411</v>
      </c>
      <c r="D72" s="1" t="s">
        <v>111</v>
      </c>
      <c r="F72" s="1" t="s">
        <v>65</v>
      </c>
      <c r="G72" s="1" t="s">
        <v>101</v>
      </c>
      <c r="I72" s="5" t="s">
        <v>202</v>
      </c>
      <c r="J72" s="5" t="s">
        <v>201</v>
      </c>
      <c r="K72" s="5" t="str">
        <f>"Fetches a bundle of all "&amp;B72&amp;" resources for the specified "&amp;SUBSTITUTE(D72,","," and ")</f>
        <v>Fetches a bundle of all !Observation resources for the specified patient and status</v>
      </c>
    </row>
    <row r="73" spans="1:11" x14ac:dyDescent="0.2">
      <c r="A73" s="1">
        <v>88</v>
      </c>
      <c r="B73" s="1" t="s">
        <v>230</v>
      </c>
      <c r="C73" s="1" t="s">
        <v>232</v>
      </c>
      <c r="D73" s="1" t="s">
        <v>140</v>
      </c>
      <c r="F73" s="1" t="s">
        <v>11</v>
      </c>
      <c r="G73" s="1" t="s">
        <v>101</v>
      </c>
      <c r="H73" s="1" t="s">
        <v>323</v>
      </c>
      <c r="I73" s="5" t="s">
        <v>238</v>
      </c>
      <c r="J73" s="5" t="s">
        <v>239</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230</v>
      </c>
      <c r="C74" s="1" t="s">
        <v>232</v>
      </c>
      <c r="D74" s="1" t="s">
        <v>190</v>
      </c>
      <c r="F74" s="1" t="s">
        <v>65</v>
      </c>
      <c r="G74" s="1" t="s">
        <v>214</v>
      </c>
      <c r="H74" s="1" t="s">
        <v>323</v>
      </c>
      <c r="I74" s="5" t="s">
        <v>237</v>
      </c>
      <c r="J74" s="5" t="s">
        <v>531</v>
      </c>
      <c r="K74" s="5" t="s">
        <v>241</v>
      </c>
    </row>
    <row r="75" spans="1:11" x14ac:dyDescent="0.2">
      <c r="A75" s="1">
        <v>90</v>
      </c>
      <c r="B75" s="1" t="s">
        <v>230</v>
      </c>
      <c r="C75" s="1" t="s">
        <v>232</v>
      </c>
      <c r="D75" s="1" t="s">
        <v>233</v>
      </c>
      <c r="F75" s="1" t="s">
        <v>65</v>
      </c>
      <c r="G75" s="1" t="s">
        <v>101</v>
      </c>
      <c r="H75" s="1" t="s">
        <v>323</v>
      </c>
      <c r="I75" s="5" t="s">
        <v>235</v>
      </c>
      <c r="J75" s="5" t="s">
        <v>240</v>
      </c>
      <c r="K75" s="5" t="s">
        <v>242</v>
      </c>
    </row>
    <row r="76" spans="1:11" x14ac:dyDescent="0.2">
      <c r="A76" s="1">
        <v>91</v>
      </c>
      <c r="B76" s="1" t="s">
        <v>230</v>
      </c>
      <c r="C76" s="1" t="s">
        <v>232</v>
      </c>
      <c r="D76" s="1" t="s">
        <v>234</v>
      </c>
      <c r="F76" s="1" t="s">
        <v>65</v>
      </c>
      <c r="G76" s="1" t="s">
        <v>214</v>
      </c>
      <c r="H76" s="1" t="s">
        <v>323</v>
      </c>
      <c r="I76" s="5" t="s">
        <v>236</v>
      </c>
      <c r="J76" s="5" t="s">
        <v>532</v>
      </c>
      <c r="K76" s="5" t="s">
        <v>243</v>
      </c>
    </row>
    <row r="77" spans="1:11" ht="136" x14ac:dyDescent="0.2">
      <c r="A77" s="1">
        <v>94</v>
      </c>
      <c r="B77" s="1" t="s">
        <v>244</v>
      </c>
      <c r="C77" s="1" t="str">
        <f>"http://hl7.org/fhir/us/core/StructureDefinition/us-core-"&amp;LOWER(B77)</f>
        <v>http://hl7.org/fhir/us/core/StructureDefinition/us-core-careteam</v>
      </c>
      <c r="D77" s="1" t="s">
        <v>111</v>
      </c>
      <c r="E77" s="1" t="b">
        <v>1</v>
      </c>
      <c r="F77" s="1" t="s">
        <v>11</v>
      </c>
      <c r="G77" s="1" t="s">
        <v>101</v>
      </c>
      <c r="H77" s="1" t="s">
        <v>307</v>
      </c>
      <c r="I77" s="5" t="s">
        <v>622</v>
      </c>
      <c r="J77" s="5" t="s">
        <v>623</v>
      </c>
      <c r="K77" s="10" t="s">
        <v>624</v>
      </c>
    </row>
    <row r="78" spans="1:11" ht="16" x14ac:dyDescent="0.2">
      <c r="A78" s="1">
        <v>97</v>
      </c>
      <c r="B78" s="1" t="s">
        <v>178</v>
      </c>
      <c r="C78" s="9" t="s">
        <v>271</v>
      </c>
      <c r="D78" s="1" t="s">
        <v>142</v>
      </c>
      <c r="F78" s="1" t="s">
        <v>11</v>
      </c>
      <c r="G78" s="1" t="s">
        <v>101</v>
      </c>
      <c r="H78" s="1" t="s">
        <v>324</v>
      </c>
      <c r="I78" s="5" t="s">
        <v>273</v>
      </c>
      <c r="J78" s="5" t="s">
        <v>272</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483</v>
      </c>
      <c r="D79" s="1" t="s">
        <v>233</v>
      </c>
      <c r="F79" s="1" t="s">
        <v>65</v>
      </c>
      <c r="G79" s="1" t="s">
        <v>101</v>
      </c>
      <c r="H79" s="1" t="s">
        <v>447</v>
      </c>
      <c r="I79" s="5" t="s">
        <v>275</v>
      </c>
      <c r="J79" s="5" t="s">
        <v>448</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483</v>
      </c>
      <c r="D80" s="1" t="s">
        <v>140</v>
      </c>
      <c r="F80" s="1" t="s">
        <v>11</v>
      </c>
      <c r="G80" s="1" t="s">
        <v>101</v>
      </c>
      <c r="H80" s="1" t="s">
        <v>447</v>
      </c>
      <c r="I80" s="5" t="s">
        <v>274</v>
      </c>
      <c r="J80" s="5" t="s">
        <v>449</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483</v>
      </c>
      <c r="D81" s="1" t="s">
        <v>142</v>
      </c>
      <c r="F81" s="1" t="s">
        <v>11</v>
      </c>
      <c r="G81" s="1" t="s">
        <v>101</v>
      </c>
      <c r="H81" s="1" t="s">
        <v>447</v>
      </c>
      <c r="I81" s="5" t="s">
        <v>277</v>
      </c>
      <c r="J81" s="5" t="s">
        <v>278</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483</v>
      </c>
      <c r="D82" s="1" t="s">
        <v>190</v>
      </c>
      <c r="F82" s="1" t="s">
        <v>11</v>
      </c>
      <c r="G82" s="1" t="s">
        <v>214</v>
      </c>
      <c r="H82" s="1" t="s">
        <v>447</v>
      </c>
      <c r="I82" s="5" t="s">
        <v>279</v>
      </c>
      <c r="J82" s="5" t="s">
        <v>533</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483</v>
      </c>
      <c r="D83" s="1" t="s">
        <v>215</v>
      </c>
      <c r="F83" s="1" t="s">
        <v>65</v>
      </c>
      <c r="G83" s="1" t="s">
        <v>214</v>
      </c>
      <c r="I83" s="5" t="s">
        <v>280</v>
      </c>
      <c r="J83" s="5" t="s">
        <v>534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287</v>
      </c>
      <c r="J84" s="5" t="s">
        <v>289</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286</v>
      </c>
      <c r="C85" s="1" t="str">
        <f t="shared" si="3"/>
        <v>http://hl7.org/fhir/us/core/StructureDefinition/us-core-!documentreference</v>
      </c>
      <c r="D85" s="1" t="s">
        <v>285</v>
      </c>
      <c r="F85" s="1" t="s">
        <v>65</v>
      </c>
      <c r="G85" s="1" t="s">
        <v>144</v>
      </c>
      <c r="I85" s="5" t="s">
        <v>287</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325</v>
      </c>
      <c r="I86" s="5" t="s">
        <v>291</v>
      </c>
      <c r="J86" s="5" t="s">
        <v>288</v>
      </c>
      <c r="K86" s="5" t="s">
        <v>290</v>
      </c>
    </row>
    <row r="87" spans="1:11" ht="20.25" customHeight="1" x14ac:dyDescent="0.2">
      <c r="A87" s="1">
        <v>110</v>
      </c>
      <c r="B87" s="1" t="s">
        <v>173</v>
      </c>
      <c r="C87" s="1" t="str">
        <f t="shared" si="3"/>
        <v>http://hl7.org/fhir/us/core/StructureDefinition/us-core-documentreference</v>
      </c>
      <c r="D87" s="1" t="s">
        <v>190</v>
      </c>
      <c r="F87" s="1" t="s">
        <v>11</v>
      </c>
      <c r="G87" s="1" t="s">
        <v>214</v>
      </c>
      <c r="H87" s="1" t="s">
        <v>325</v>
      </c>
      <c r="I87" s="5" t="s">
        <v>292</v>
      </c>
      <c r="J87" s="8" t="s">
        <v>535</v>
      </c>
      <c r="K87" s="5" t="s">
        <v>294</v>
      </c>
    </row>
    <row r="88" spans="1:11" x14ac:dyDescent="0.2">
      <c r="A88" s="1">
        <v>111</v>
      </c>
      <c r="B88" s="1" t="s">
        <v>173</v>
      </c>
      <c r="C88" s="1" t="str">
        <f t="shared" si="3"/>
        <v>http://hl7.org/fhir/us/core/StructureDefinition/us-core-documentreference</v>
      </c>
      <c r="D88" s="1" t="s">
        <v>113</v>
      </c>
      <c r="F88" s="1" t="s">
        <v>11</v>
      </c>
      <c r="G88" s="1" t="s">
        <v>101</v>
      </c>
      <c r="I88" s="5" t="s">
        <v>296</v>
      </c>
      <c r="J88" s="5" t="s">
        <v>390</v>
      </c>
      <c r="K88" s="5" t="s">
        <v>293</v>
      </c>
    </row>
    <row r="89" spans="1:11" ht="20.25" customHeight="1" x14ac:dyDescent="0.2">
      <c r="A89" s="1">
        <v>112</v>
      </c>
      <c r="B89" s="1" t="s">
        <v>173</v>
      </c>
      <c r="C89" s="1" t="str">
        <f t="shared" si="3"/>
        <v>http://hl7.org/fhir/us/core/StructureDefinition/us-core-documentreference</v>
      </c>
      <c r="D89" s="1" t="s">
        <v>295</v>
      </c>
      <c r="F89" s="1" t="s">
        <v>65</v>
      </c>
      <c r="G89" s="1" t="s">
        <v>214</v>
      </c>
      <c r="I89" s="5" t="s">
        <v>297</v>
      </c>
      <c r="J89" s="5" t="s">
        <v>536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245</v>
      </c>
      <c r="C90" s="1" t="s">
        <v>426</v>
      </c>
      <c r="D90" s="1" t="s">
        <v>113</v>
      </c>
      <c r="F90" s="1" t="s">
        <v>65</v>
      </c>
      <c r="G90" s="1" t="s">
        <v>101</v>
      </c>
      <c r="I90" s="5" t="s">
        <v>389</v>
      </c>
      <c r="J90" s="5" t="s">
        <v>391</v>
      </c>
      <c r="K90" s="5" t="s">
        <v>392</v>
      </c>
    </row>
    <row r="91" spans="1:11" x14ac:dyDescent="0.2">
      <c r="A91" s="1">
        <v>94</v>
      </c>
      <c r="B91" s="1" t="s">
        <v>244</v>
      </c>
      <c r="C91" s="1" t="str">
        <f>"http://hl7.org/fhir/us/core/StructureDefinition/us-core-"&amp;LOWER(B91)</f>
        <v>http://hl7.org/fhir/us/core/StructureDefinition/us-core-careteam</v>
      </c>
      <c r="D91" s="1" t="s">
        <v>625</v>
      </c>
      <c r="E91" s="1" t="b">
        <v>1</v>
      </c>
      <c r="F91" s="1" t="s">
        <v>65</v>
      </c>
      <c r="G91" s="1" t="s">
        <v>101</v>
      </c>
      <c r="I91" s="5" t="s">
        <v>626</v>
      </c>
      <c r="J91" s="5" t="s">
        <v>627</v>
      </c>
      <c r="K91" s="5" t="s">
        <v>628</v>
      </c>
    </row>
    <row r="92" spans="1:11" x14ac:dyDescent="0.2">
      <c r="A92" s="1">
        <v>56</v>
      </c>
      <c r="B92" s="1" t="s">
        <v>576</v>
      </c>
      <c r="C92" s="1" t="s">
        <v>574</v>
      </c>
      <c r="D92" s="1" t="s">
        <v>111</v>
      </c>
      <c r="E92" s="1" t="b">
        <v>1</v>
      </c>
      <c r="F92" s="1" t="s">
        <v>65</v>
      </c>
      <c r="G92" s="1" t="s">
        <v>101</v>
      </c>
      <c r="I92" s="5" t="s">
        <v>299</v>
      </c>
      <c r="J92" s="5" t="s">
        <v>629</v>
      </c>
      <c r="K92" s="5" t="str">
        <f>"Fetches a bundle of all "&amp;B92&amp;" resources for the specified "&amp;SUBSTITUTE(D92,","," and ")</f>
        <v>Fetches a bundle of all ServiceRequest resources for the specified patient and status</v>
      </c>
    </row>
    <row r="93" spans="1:11" x14ac:dyDescent="0.2">
      <c r="A93" s="1">
        <v>57</v>
      </c>
      <c r="B93" s="1" t="s">
        <v>576</v>
      </c>
      <c r="C93" s="1" t="s">
        <v>574</v>
      </c>
      <c r="D93" s="1" t="s">
        <v>140</v>
      </c>
      <c r="E93" s="1" t="b">
        <v>1</v>
      </c>
      <c r="F93" s="1" t="s">
        <v>11</v>
      </c>
      <c r="G93" s="1" t="s">
        <v>101</v>
      </c>
      <c r="I93" s="5" t="s">
        <v>194</v>
      </c>
      <c r="J93" s="5" t="s">
        <v>630</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576</v>
      </c>
      <c r="C94" s="1" t="s">
        <v>574</v>
      </c>
      <c r="D94" s="1" t="s">
        <v>142</v>
      </c>
      <c r="E94" s="1" t="b">
        <v>1</v>
      </c>
      <c r="F94" s="1" t="s">
        <v>11</v>
      </c>
      <c r="G94" s="1" t="s">
        <v>101</v>
      </c>
      <c r="I94" s="5" t="s">
        <v>195</v>
      </c>
      <c r="J94" s="5" t="s">
        <v>631</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576</v>
      </c>
      <c r="C95" s="1" t="s">
        <v>574</v>
      </c>
      <c r="D95" s="1" t="s">
        <v>632</v>
      </c>
      <c r="E95" s="1" t="b">
        <v>1</v>
      </c>
      <c r="F95" s="1" t="s">
        <v>11</v>
      </c>
      <c r="G95" s="1" t="s">
        <v>214</v>
      </c>
      <c r="I95" s="5" t="s">
        <v>197</v>
      </c>
      <c r="J95" s="5" t="s">
        <v>633</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576</v>
      </c>
      <c r="C96" s="1" t="s">
        <v>574</v>
      </c>
      <c r="D96" s="1" t="s">
        <v>634</v>
      </c>
      <c r="E96" s="1" t="b">
        <v>1</v>
      </c>
      <c r="F96" s="1" t="s">
        <v>65</v>
      </c>
      <c r="G96" s="1" t="s">
        <v>214</v>
      </c>
      <c r="I96" s="5" t="s">
        <v>635</v>
      </c>
      <c r="J96" s="5" t="s">
        <v>636</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637</v>
      </c>
      <c r="E97" s="1" t="b">
        <v>1</v>
      </c>
      <c r="F97" s="1" t="s">
        <v>11</v>
      </c>
      <c r="G97" s="1" t="s">
        <v>101</v>
      </c>
      <c r="I97" s="5" t="s">
        <v>638</v>
      </c>
      <c r="J97" s="5" t="s">
        <v>639</v>
      </c>
      <c r="K97" s="5" t="str">
        <f>"Fetches a bundle of all "&amp;B97&amp;" resources for the specified "&amp;SUBSTITUTE(D97,","," and ")</f>
        <v>Fetches a bundle of all Goal resources for the specified patient and description</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2" sqref="B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565</v>
      </c>
    </row>
    <row r="3" spans="1:2" s="1" customFormat="1" x14ac:dyDescent="0.2">
      <c r="A3" s="1" t="s">
        <v>461</v>
      </c>
      <c r="B3" s="1" t="s">
        <v>470</v>
      </c>
    </row>
    <row r="4" spans="1:2" x14ac:dyDescent="0.2">
      <c r="A4" t="s">
        <v>2</v>
      </c>
      <c r="B4" t="s">
        <v>408</v>
      </c>
    </row>
    <row r="5" spans="1:2" ht="105" customHeight="1" x14ac:dyDescent="0.2">
      <c r="A5" t="s">
        <v>3</v>
      </c>
      <c r="B5" s="2" t="s">
        <v>512</v>
      </c>
    </row>
    <row r="6" spans="1:2" x14ac:dyDescent="0.2">
      <c r="A6" t="s">
        <v>4</v>
      </c>
      <c r="B6" t="s">
        <v>406</v>
      </c>
    </row>
    <row r="7" spans="1:2" ht="141" customHeight="1" x14ac:dyDescent="0.2">
      <c r="A7" t="s">
        <v>5</v>
      </c>
      <c r="B7" s="2" t="s">
        <v>407</v>
      </c>
    </row>
    <row r="8" spans="1:2" ht="103.5" customHeight="1" x14ac:dyDescent="0.2">
      <c r="A8" t="s">
        <v>6</v>
      </c>
      <c r="B8" s="3" t="s">
        <v>410</v>
      </c>
    </row>
    <row r="9" spans="1:2" s="1" customFormat="1" x14ac:dyDescent="0.2">
      <c r="A9" s="1" t="s">
        <v>539</v>
      </c>
      <c r="B9" s="1" t="s">
        <v>540</v>
      </c>
    </row>
    <row r="10" spans="1:2" s="1" customFormat="1" x14ac:dyDescent="0.2">
      <c r="A10" s="1" t="s">
        <v>541</v>
      </c>
      <c r="B10" s="1" t="s">
        <v>542</v>
      </c>
    </row>
    <row r="11" spans="1:2" s="1" customFormat="1" x14ac:dyDescent="0.2">
      <c r="A11" s="1" t="s">
        <v>543</v>
      </c>
      <c r="B11" s="16" t="s">
        <v>544</v>
      </c>
    </row>
    <row r="12" spans="1:2" s="1" customFormat="1" x14ac:dyDescent="0.2">
      <c r="A12" s="1" t="s">
        <v>545</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546</v>
      </c>
      <c r="C1" s="1" t="s">
        <v>55</v>
      </c>
      <c r="D1" s="1" t="s">
        <v>13</v>
      </c>
    </row>
    <row r="2" spans="1:4" x14ac:dyDescent="0.2">
      <c r="A2" s="1" t="s">
        <v>547</v>
      </c>
      <c r="B2" s="1" t="s">
        <v>566</v>
      </c>
      <c r="C2" s="1" t="s">
        <v>560</v>
      </c>
      <c r="D2" s="1" t="s">
        <v>65</v>
      </c>
    </row>
    <row r="3" spans="1:4" ht="16" x14ac:dyDescent="0.2">
      <c r="A3" s="1" t="s">
        <v>548</v>
      </c>
      <c r="B3" s="1" t="s">
        <v>559</v>
      </c>
      <c r="C3" s="17" t="s">
        <v>561</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549</v>
      </c>
      <c r="B1" s="1" t="s">
        <v>550</v>
      </c>
      <c r="C1" s="1" t="s">
        <v>21</v>
      </c>
      <c r="D1" s="1" t="s">
        <v>546</v>
      </c>
      <c r="E1" s="1" t="s">
        <v>55</v>
      </c>
      <c r="F1" s="1" t="s">
        <v>13</v>
      </c>
    </row>
    <row r="2" spans="1:6" ht="16" x14ac:dyDescent="0.2">
      <c r="B2" s="18" t="b">
        <v>1</v>
      </c>
      <c r="C2" s="1" t="s">
        <v>551</v>
      </c>
      <c r="D2" s="17" t="s">
        <v>552</v>
      </c>
      <c r="E2" s="17" t="s">
        <v>562</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topLeftCell="A8" workbookViewId="0">
      <selection activeCell="I37" sqref="I37"/>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366</v>
      </c>
      <c r="D2" s="1" t="s">
        <v>11</v>
      </c>
      <c r="E2" s="1" t="s">
        <v>18</v>
      </c>
      <c r="G2" s="1"/>
    </row>
    <row r="3" spans="1:7" x14ac:dyDescent="0.2">
      <c r="A3" s="1" t="s">
        <v>232</v>
      </c>
      <c r="B3" s="1" t="s">
        <v>358</v>
      </c>
      <c r="D3" s="1" t="s">
        <v>11</v>
      </c>
      <c r="E3" s="1" t="s">
        <v>230</v>
      </c>
      <c r="G3" s="1"/>
    </row>
    <row r="4" spans="1:7" x14ac:dyDescent="0.2">
      <c r="A4" s="1" t="s">
        <v>333</v>
      </c>
      <c r="B4" s="1" t="s">
        <v>334</v>
      </c>
      <c r="D4" s="1" t="s">
        <v>11</v>
      </c>
      <c r="E4" s="1" t="s">
        <v>244</v>
      </c>
      <c r="G4" s="1"/>
    </row>
    <row r="5" spans="1:7" x14ac:dyDescent="0.2">
      <c r="A5" s="1" t="s">
        <v>345</v>
      </c>
      <c r="B5" s="1" t="s">
        <v>346</v>
      </c>
      <c r="D5" s="1" t="s">
        <v>11</v>
      </c>
      <c r="E5" s="1" t="s">
        <v>133</v>
      </c>
      <c r="G5" s="1"/>
    </row>
    <row r="6" spans="1:7" x14ac:dyDescent="0.2">
      <c r="A6" s="1" t="s">
        <v>426</v>
      </c>
      <c r="B6" s="1" t="s">
        <v>425</v>
      </c>
      <c r="D6" s="1" t="s">
        <v>11</v>
      </c>
      <c r="E6" s="1" t="s">
        <v>245</v>
      </c>
      <c r="G6" s="1"/>
    </row>
    <row r="7" spans="1:7" x14ac:dyDescent="0.2">
      <c r="A7" s="1" t="s">
        <v>184</v>
      </c>
      <c r="B7" s="1" t="s">
        <v>363</v>
      </c>
      <c r="D7" s="1" t="s">
        <v>11</v>
      </c>
      <c r="E7" s="1" t="s">
        <v>174</v>
      </c>
      <c r="G7" s="1"/>
    </row>
    <row r="8" spans="1:7" x14ac:dyDescent="0.2">
      <c r="A8" s="1" t="s">
        <v>185</v>
      </c>
      <c r="B8" s="1" t="s">
        <v>355</v>
      </c>
      <c r="D8" s="1" t="s">
        <v>11</v>
      </c>
      <c r="E8" s="1" t="s">
        <v>174</v>
      </c>
      <c r="G8" s="1"/>
    </row>
    <row r="9" spans="1:7" x14ac:dyDescent="0.2">
      <c r="A9" s="1" t="s">
        <v>341</v>
      </c>
      <c r="B9" s="1" t="s">
        <v>342</v>
      </c>
      <c r="D9" s="1" t="s">
        <v>11</v>
      </c>
      <c r="E9" s="1" t="s">
        <v>173</v>
      </c>
      <c r="G9" s="1"/>
    </row>
    <row r="10" spans="1:7" x14ac:dyDescent="0.2">
      <c r="A10" s="1" t="s">
        <v>347</v>
      </c>
      <c r="B10" s="1" t="s">
        <v>365</v>
      </c>
      <c r="D10" s="1" t="s">
        <v>11</v>
      </c>
      <c r="E10" s="1" t="s">
        <v>20</v>
      </c>
      <c r="G10" s="1"/>
    </row>
    <row r="11" spans="1:7" x14ac:dyDescent="0.2">
      <c r="A11" s="1" t="s">
        <v>359</v>
      </c>
      <c r="B11" s="1" t="s">
        <v>360</v>
      </c>
      <c r="D11" s="1" t="s">
        <v>11</v>
      </c>
      <c r="E11" s="1" t="s">
        <v>175</v>
      </c>
      <c r="G11" s="1"/>
    </row>
    <row r="12" spans="1:7" x14ac:dyDescent="0.2">
      <c r="A12" s="1" t="s">
        <v>338</v>
      </c>
      <c r="B12" s="1" t="s">
        <v>339</v>
      </c>
      <c r="D12" s="1" t="s">
        <v>11</v>
      </c>
      <c r="E12" s="1" t="s">
        <v>156</v>
      </c>
      <c r="G12" s="1"/>
    </row>
    <row r="13" spans="1:7" x14ac:dyDescent="0.2">
      <c r="A13" s="1" t="s">
        <v>361</v>
      </c>
      <c r="B13" s="1" t="s">
        <v>362</v>
      </c>
      <c r="D13" s="1" t="s">
        <v>11</v>
      </c>
      <c r="E13" s="1" t="s">
        <v>246</v>
      </c>
      <c r="G13" s="1"/>
    </row>
    <row r="14" spans="1:7" x14ac:dyDescent="0.2">
      <c r="A14" s="1" t="s">
        <v>352</v>
      </c>
      <c r="B14" s="1" t="s">
        <v>353</v>
      </c>
      <c r="D14" s="1" t="s">
        <v>11</v>
      </c>
      <c r="E14" s="1" t="s">
        <v>354</v>
      </c>
      <c r="G14" s="1"/>
    </row>
    <row r="15" spans="1:7" x14ac:dyDescent="0.2">
      <c r="A15" s="1" t="s">
        <v>343</v>
      </c>
      <c r="B15" s="1" t="s">
        <v>344</v>
      </c>
      <c r="D15" s="1" t="s">
        <v>11</v>
      </c>
      <c r="E15" s="1" t="s">
        <v>176</v>
      </c>
      <c r="G15" s="1"/>
    </row>
    <row r="16" spans="1:7" x14ac:dyDescent="0.2">
      <c r="A16" s="1" t="s">
        <v>481</v>
      </c>
      <c r="B16" s="1" t="s">
        <v>335</v>
      </c>
      <c r="D16" s="1" t="s">
        <v>11</v>
      </c>
      <c r="E16" s="1" t="s">
        <v>179</v>
      </c>
      <c r="G16" s="1"/>
    </row>
    <row r="17" spans="1:7" x14ac:dyDescent="0.2">
      <c r="A17" s="1" t="s">
        <v>411</v>
      </c>
      <c r="B17" s="1" t="s">
        <v>412</v>
      </c>
      <c r="D17" s="1" t="s">
        <v>11</v>
      </c>
      <c r="E17" s="1" t="s">
        <v>178</v>
      </c>
      <c r="G17" s="1"/>
    </row>
    <row r="18" spans="1:7" x14ac:dyDescent="0.2">
      <c r="A18" s="1" t="s">
        <v>483</v>
      </c>
      <c r="B18" s="1" t="s">
        <v>484</v>
      </c>
      <c r="D18" s="1" t="s">
        <v>11</v>
      </c>
      <c r="E18" s="1" t="s">
        <v>178</v>
      </c>
      <c r="G18" s="1"/>
    </row>
    <row r="19" spans="1:7" x14ac:dyDescent="0.2">
      <c r="A19" s="1" t="s">
        <v>485</v>
      </c>
      <c r="B19" s="1" t="s">
        <v>486</v>
      </c>
      <c r="D19" s="1" t="s">
        <v>11</v>
      </c>
      <c r="E19" s="1" t="s">
        <v>178</v>
      </c>
      <c r="G19" s="1"/>
    </row>
    <row r="20" spans="1:7" x14ac:dyDescent="0.2">
      <c r="A20" s="1" t="s">
        <v>487</v>
      </c>
      <c r="B20" s="1" t="s">
        <v>488</v>
      </c>
      <c r="D20" s="1" t="s">
        <v>11</v>
      </c>
      <c r="E20" s="1" t="s">
        <v>178</v>
      </c>
      <c r="G20" s="1"/>
    </row>
    <row r="21" spans="1:7" x14ac:dyDescent="0.2">
      <c r="A21" s="1" t="s">
        <v>489</v>
      </c>
      <c r="B21" s="1" t="s">
        <v>490</v>
      </c>
      <c r="D21" s="1" t="s">
        <v>11</v>
      </c>
      <c r="E21" s="1" t="s">
        <v>178</v>
      </c>
      <c r="G21" s="1"/>
    </row>
    <row r="22" spans="1:7" x14ac:dyDescent="0.2">
      <c r="A22" s="1" t="s">
        <v>491</v>
      </c>
      <c r="B22" s="1" t="s">
        <v>492</v>
      </c>
      <c r="D22" s="1" t="s">
        <v>11</v>
      </c>
      <c r="E22" s="1" t="s">
        <v>178</v>
      </c>
      <c r="G22" s="1"/>
    </row>
    <row r="23" spans="1:7" x14ac:dyDescent="0.2">
      <c r="A23" s="1" t="s">
        <v>493</v>
      </c>
      <c r="B23" s="1" t="s">
        <v>494</v>
      </c>
      <c r="D23" s="1" t="s">
        <v>11</v>
      </c>
      <c r="E23" s="1" t="s">
        <v>178</v>
      </c>
      <c r="G23" s="1"/>
    </row>
    <row r="24" spans="1:7" s="1" customFormat="1" x14ac:dyDescent="0.2">
      <c r="A24" s="1" t="s">
        <v>495</v>
      </c>
      <c r="B24" s="1" t="s">
        <v>496</v>
      </c>
      <c r="D24" s="1" t="s">
        <v>11</v>
      </c>
      <c r="E24" s="1" t="s">
        <v>178</v>
      </c>
    </row>
    <row r="25" spans="1:7" s="1" customFormat="1" x14ac:dyDescent="0.2">
      <c r="A25" s="1" t="s">
        <v>497</v>
      </c>
      <c r="B25" s="1" t="s">
        <v>498</v>
      </c>
      <c r="D25" s="1" t="s">
        <v>11</v>
      </c>
      <c r="E25" s="1" t="s">
        <v>178</v>
      </c>
    </row>
    <row r="26" spans="1:7" s="1" customFormat="1" x14ac:dyDescent="0.2">
      <c r="A26" s="1" t="s">
        <v>513</v>
      </c>
      <c r="B26" s="1" t="s">
        <v>514</v>
      </c>
      <c r="D26" s="1" t="s">
        <v>11</v>
      </c>
      <c r="E26" s="1" t="s">
        <v>178</v>
      </c>
    </row>
    <row r="27" spans="1:7" s="1" customFormat="1" x14ac:dyDescent="0.2">
      <c r="A27" s="1" t="s">
        <v>511</v>
      </c>
      <c r="B27" s="1" t="s">
        <v>515</v>
      </c>
      <c r="D27" s="1" t="s">
        <v>11</v>
      </c>
      <c r="E27" s="1" t="s">
        <v>178</v>
      </c>
    </row>
    <row r="28" spans="1:7" s="1" customFormat="1" x14ac:dyDescent="0.2">
      <c r="A28" s="1" t="s">
        <v>516</v>
      </c>
      <c r="B28" s="1" t="s">
        <v>517</v>
      </c>
      <c r="D28" s="1" t="s">
        <v>11</v>
      </c>
      <c r="E28" s="1" t="s">
        <v>178</v>
      </c>
    </row>
    <row r="29" spans="1:7" x14ac:dyDescent="0.2">
      <c r="A29" s="1" t="s">
        <v>432</v>
      </c>
      <c r="B29" s="1" t="s">
        <v>433</v>
      </c>
      <c r="D29" s="1" t="s">
        <v>11</v>
      </c>
      <c r="E29" s="1" t="s">
        <v>178</v>
      </c>
    </row>
    <row r="30" spans="1:7" x14ac:dyDescent="0.2">
      <c r="A30" s="1" t="s">
        <v>499</v>
      </c>
      <c r="B30" s="1" t="s">
        <v>500</v>
      </c>
      <c r="D30" s="1" t="s">
        <v>11</v>
      </c>
      <c r="E30" s="1" t="s">
        <v>178</v>
      </c>
    </row>
    <row r="31" spans="1:7" s="1" customFormat="1" x14ac:dyDescent="0.2">
      <c r="A31" s="1" t="s">
        <v>563</v>
      </c>
      <c r="B31" s="1" t="s">
        <v>564</v>
      </c>
      <c r="D31" s="1" t="s">
        <v>11</v>
      </c>
      <c r="E31" s="1" t="s">
        <v>178</v>
      </c>
    </row>
    <row r="32" spans="1:7" x14ac:dyDescent="0.2">
      <c r="A32" s="1" t="s">
        <v>271</v>
      </c>
      <c r="B32" s="1" t="s">
        <v>340</v>
      </c>
      <c r="D32" s="1" t="s">
        <v>11</v>
      </c>
      <c r="E32" s="1" t="s">
        <v>178</v>
      </c>
    </row>
    <row r="33" spans="1:5" x14ac:dyDescent="0.2">
      <c r="A33" s="1" t="s">
        <v>348</v>
      </c>
      <c r="B33" s="1" t="s">
        <v>349</v>
      </c>
      <c r="D33" s="1" t="s">
        <v>11</v>
      </c>
      <c r="E33" s="1" t="s">
        <v>256</v>
      </c>
    </row>
    <row r="34" spans="1:5" x14ac:dyDescent="0.2">
      <c r="A34" s="1" t="s">
        <v>70</v>
      </c>
      <c r="B34" s="1" t="s">
        <v>364</v>
      </c>
      <c r="D34" s="1" t="s">
        <v>11</v>
      </c>
      <c r="E34" s="1" t="s">
        <v>19</v>
      </c>
    </row>
    <row r="35" spans="1:5" x14ac:dyDescent="0.2">
      <c r="A35" s="1" t="s">
        <v>336</v>
      </c>
      <c r="B35" s="1" t="s">
        <v>337</v>
      </c>
      <c r="D35" s="1" t="s">
        <v>11</v>
      </c>
      <c r="E35" s="1" t="s">
        <v>263</v>
      </c>
    </row>
    <row r="36" spans="1:5" x14ac:dyDescent="0.2">
      <c r="A36" s="1" t="s">
        <v>356</v>
      </c>
      <c r="B36" s="1" t="s">
        <v>357</v>
      </c>
      <c r="D36" s="1" t="s">
        <v>11</v>
      </c>
      <c r="E36" s="1" t="s">
        <v>265</v>
      </c>
    </row>
    <row r="37" spans="1:5" x14ac:dyDescent="0.2">
      <c r="A37" s="1" t="s">
        <v>350</v>
      </c>
      <c r="B37" s="1" t="s">
        <v>351</v>
      </c>
      <c r="D37" s="1" t="s">
        <v>11</v>
      </c>
      <c r="E37" s="1" t="s">
        <v>177</v>
      </c>
    </row>
    <row r="38" spans="1:5" x14ac:dyDescent="0.2">
      <c r="A38" s="1" t="s">
        <v>434</v>
      </c>
      <c r="B38" s="1" t="s">
        <v>435</v>
      </c>
      <c r="D38" s="1" t="s">
        <v>11</v>
      </c>
      <c r="E38" s="1" t="s">
        <v>436</v>
      </c>
    </row>
    <row r="39" spans="1:5" x14ac:dyDescent="0.2">
      <c r="A39" s="1" t="s">
        <v>567</v>
      </c>
      <c r="B39" s="1" t="s">
        <v>568</v>
      </c>
      <c r="D39" s="1" t="s">
        <v>11</v>
      </c>
      <c r="E39" s="1" t="s">
        <v>178</v>
      </c>
    </row>
    <row r="40" spans="1:5" x14ac:dyDescent="0.2">
      <c r="A40" s="1" t="s">
        <v>569</v>
      </c>
      <c r="B40" s="1" t="s">
        <v>570</v>
      </c>
      <c r="D40" s="1" t="s">
        <v>11</v>
      </c>
      <c r="E40" s="1" t="s">
        <v>571</v>
      </c>
    </row>
    <row r="41" spans="1:5" x14ac:dyDescent="0.2">
      <c r="A41" s="1" t="s">
        <v>572</v>
      </c>
      <c r="B41" s="1" t="s">
        <v>573</v>
      </c>
      <c r="D41" s="1" t="s">
        <v>11</v>
      </c>
      <c r="E41" s="1" t="s">
        <v>178</v>
      </c>
    </row>
    <row r="42" spans="1:5" x14ac:dyDescent="0.2">
      <c r="A42" s="1" t="s">
        <v>574</v>
      </c>
      <c r="B42" s="1" t="s">
        <v>575</v>
      </c>
      <c r="D42" s="1" t="s">
        <v>11</v>
      </c>
      <c r="E42" s="1" t="s">
        <v>576</v>
      </c>
    </row>
    <row r="43" spans="1:5" x14ac:dyDescent="0.2">
      <c r="A43" s="1" t="s">
        <v>577</v>
      </c>
      <c r="B43" s="1" t="s">
        <v>578</v>
      </c>
      <c r="D43" s="1" t="s">
        <v>11</v>
      </c>
      <c r="E43" s="1" t="s">
        <v>178</v>
      </c>
    </row>
    <row r="44" spans="1:5" x14ac:dyDescent="0.2">
      <c r="A44" s="1" t="s">
        <v>579</v>
      </c>
      <c r="B44" s="1" t="s">
        <v>580</v>
      </c>
      <c r="D44" s="1" t="s">
        <v>11</v>
      </c>
      <c r="E44" s="1" t="s">
        <v>178</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workbookViewId="0">
      <pane xSplit="1" ySplit="1" topLeftCell="R2" activePane="bottomRight" state="frozen"/>
      <selection pane="topRight" activeCell="B1" sqref="B1"/>
      <selection pane="bottomLeft" activeCell="A2" sqref="A2"/>
      <selection pane="bottomRight" activeCell="V14" sqref="V14"/>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3" customHeight="1" thickBot="1" x14ac:dyDescent="0.25">
      <c r="A1" s="1" t="s">
        <v>12</v>
      </c>
      <c r="B1" s="1" t="s">
        <v>13</v>
      </c>
      <c r="C1" s="2" t="s">
        <v>5</v>
      </c>
      <c r="D1" s="2" t="s">
        <v>37</v>
      </c>
      <c r="E1" s="2" t="s">
        <v>482</v>
      </c>
      <c r="F1" s="1" t="s">
        <v>14</v>
      </c>
      <c r="G1" s="1" t="s">
        <v>398</v>
      </c>
      <c r="H1" s="1" t="s">
        <v>15</v>
      </c>
      <c r="I1" s="1" t="s">
        <v>399</v>
      </c>
      <c r="J1" s="1" t="s">
        <v>16</v>
      </c>
      <c r="K1" s="1" t="s">
        <v>400</v>
      </c>
      <c r="L1" s="1" t="s">
        <v>393</v>
      </c>
      <c r="M1" s="1" t="s">
        <v>401</v>
      </c>
      <c r="N1" s="1" t="s">
        <v>394</v>
      </c>
      <c r="O1" s="1" t="s">
        <v>402</v>
      </c>
      <c r="P1" s="1" t="s">
        <v>396</v>
      </c>
      <c r="Q1" s="1" t="s">
        <v>403</v>
      </c>
      <c r="R1" s="1" t="s">
        <v>397</v>
      </c>
      <c r="S1" s="1" t="s">
        <v>404</v>
      </c>
      <c r="T1" s="1" t="s">
        <v>17</v>
      </c>
      <c r="U1" s="1" t="s">
        <v>405</v>
      </c>
      <c r="V1" s="4" t="s">
        <v>553</v>
      </c>
      <c r="W1" s="4" t="s">
        <v>554</v>
      </c>
      <c r="X1" s="4" t="s">
        <v>555</v>
      </c>
      <c r="Y1" s="4" t="s">
        <v>556</v>
      </c>
    </row>
    <row r="2" spans="1:25" ht="23" customHeight="1" thickTop="1" x14ac:dyDescent="0.25">
      <c r="A2" s="1" t="s">
        <v>18</v>
      </c>
      <c r="B2" s="1" t="s">
        <v>65</v>
      </c>
      <c r="C2" s="3"/>
      <c r="D2" s="3"/>
      <c r="E2" s="3"/>
      <c r="T2" s="1" t="s">
        <v>581</v>
      </c>
      <c r="U2" s="1" t="s">
        <v>65</v>
      </c>
      <c r="X2" s="15" t="s">
        <v>458</v>
      </c>
      <c r="Y2" s="15" t="s">
        <v>65</v>
      </c>
    </row>
    <row r="3" spans="1:25" ht="23" customHeight="1" x14ac:dyDescent="0.25">
      <c r="A3" s="1" t="s">
        <v>230</v>
      </c>
      <c r="B3" s="1" t="s">
        <v>65</v>
      </c>
      <c r="C3" s="2" t="s">
        <v>502</v>
      </c>
      <c r="T3" s="1" t="s">
        <v>581</v>
      </c>
      <c r="U3" s="1" t="s">
        <v>65</v>
      </c>
      <c r="X3" s="15" t="s">
        <v>458</v>
      </c>
      <c r="Y3" s="15" t="s">
        <v>65</v>
      </c>
    </row>
    <row r="4" spans="1:25" ht="23" customHeight="1" x14ac:dyDescent="0.25">
      <c r="A4" s="1" t="s">
        <v>244</v>
      </c>
      <c r="B4" s="1" t="s">
        <v>65</v>
      </c>
      <c r="C4" s="2" t="s">
        <v>582</v>
      </c>
      <c r="T4" s="1" t="s">
        <v>581</v>
      </c>
      <c r="U4" s="1" t="s">
        <v>65</v>
      </c>
      <c r="V4" s="1" t="s">
        <v>583</v>
      </c>
      <c r="W4" s="1" t="s">
        <v>584</v>
      </c>
      <c r="X4" s="15" t="s">
        <v>458</v>
      </c>
      <c r="Y4" s="15" t="s">
        <v>65</v>
      </c>
    </row>
    <row r="5" spans="1:25" ht="23" customHeight="1" x14ac:dyDescent="0.25">
      <c r="A5" s="1" t="s">
        <v>133</v>
      </c>
      <c r="B5" s="1" t="s">
        <v>65</v>
      </c>
      <c r="C5" s="2" t="s">
        <v>585</v>
      </c>
      <c r="T5" s="1" t="s">
        <v>581</v>
      </c>
      <c r="U5" s="1" t="s">
        <v>65</v>
      </c>
      <c r="X5" s="15" t="s">
        <v>458</v>
      </c>
      <c r="Y5" s="15" t="s">
        <v>65</v>
      </c>
    </row>
    <row r="6" spans="1:25" ht="23" customHeight="1" x14ac:dyDescent="0.25">
      <c r="A6" s="1" t="s">
        <v>245</v>
      </c>
      <c r="B6" s="1" t="s">
        <v>65</v>
      </c>
      <c r="C6" s="2" t="s">
        <v>558</v>
      </c>
      <c r="T6" s="1" t="s">
        <v>581</v>
      </c>
      <c r="U6" s="1" t="s">
        <v>65</v>
      </c>
      <c r="X6" s="15" t="s">
        <v>458</v>
      </c>
      <c r="Y6" s="15" t="s">
        <v>65</v>
      </c>
    </row>
    <row r="7" spans="1:25" ht="23" customHeight="1" x14ac:dyDescent="0.25">
      <c r="A7" s="1" t="s">
        <v>174</v>
      </c>
      <c r="B7" s="1" t="s">
        <v>65</v>
      </c>
      <c r="C7" s="2" t="s">
        <v>586</v>
      </c>
      <c r="T7" s="1" t="s">
        <v>581</v>
      </c>
      <c r="U7" s="1" t="s">
        <v>65</v>
      </c>
      <c r="X7" s="15" t="s">
        <v>458</v>
      </c>
      <c r="Y7" s="15" t="s">
        <v>65</v>
      </c>
    </row>
    <row r="8" spans="1:25" ht="23" customHeight="1" x14ac:dyDescent="0.25">
      <c r="A8" s="1" t="s">
        <v>173</v>
      </c>
      <c r="B8" s="1" t="s">
        <v>65</v>
      </c>
      <c r="C8" s="2" t="s">
        <v>409</v>
      </c>
      <c r="T8" s="1" t="s">
        <v>581</v>
      </c>
      <c r="U8" s="1" t="s">
        <v>65</v>
      </c>
      <c r="X8" s="15" t="s">
        <v>458</v>
      </c>
      <c r="Y8" s="15" t="s">
        <v>65</v>
      </c>
    </row>
    <row r="9" spans="1:25" ht="23" customHeight="1" x14ac:dyDescent="0.25">
      <c r="A9" s="1" t="s">
        <v>20</v>
      </c>
      <c r="B9" s="1" t="s">
        <v>65</v>
      </c>
      <c r="C9" s="2" t="s">
        <v>587</v>
      </c>
      <c r="T9" s="1" t="s">
        <v>581</v>
      </c>
      <c r="U9" s="1" t="s">
        <v>65</v>
      </c>
      <c r="X9" s="15" t="s">
        <v>458</v>
      </c>
      <c r="Y9" s="15" t="s">
        <v>65</v>
      </c>
    </row>
    <row r="10" spans="1:25" ht="23" customHeight="1" x14ac:dyDescent="0.25">
      <c r="A10" s="1" t="s">
        <v>175</v>
      </c>
      <c r="B10" s="1" t="s">
        <v>65</v>
      </c>
      <c r="T10" s="1" t="s">
        <v>581</v>
      </c>
      <c r="U10" s="1" t="s">
        <v>65</v>
      </c>
      <c r="X10" s="15" t="s">
        <v>458</v>
      </c>
      <c r="Y10" s="15" t="s">
        <v>65</v>
      </c>
    </row>
    <row r="11" spans="1:25" ht="23" customHeight="1" x14ac:dyDescent="0.25">
      <c r="A11" s="1" t="s">
        <v>156</v>
      </c>
      <c r="B11" s="1" t="s">
        <v>65</v>
      </c>
      <c r="C11" s="2" t="s">
        <v>503</v>
      </c>
      <c r="T11" s="1" t="s">
        <v>581</v>
      </c>
      <c r="U11" s="1" t="s">
        <v>65</v>
      </c>
      <c r="X11" s="15" t="s">
        <v>458</v>
      </c>
      <c r="Y11" s="15" t="s">
        <v>65</v>
      </c>
    </row>
    <row r="12" spans="1:25" ht="23" customHeight="1" x14ac:dyDescent="0.25">
      <c r="A12" s="1" t="s">
        <v>246</v>
      </c>
      <c r="B12" s="1" t="s">
        <v>65</v>
      </c>
      <c r="C12" s="2" t="s">
        <v>504</v>
      </c>
      <c r="T12" s="1" t="s">
        <v>581</v>
      </c>
      <c r="U12" s="1" t="s">
        <v>65</v>
      </c>
      <c r="X12" s="15"/>
      <c r="Y12" s="15"/>
    </row>
    <row r="13" spans="1:25" ht="23" customHeight="1" x14ac:dyDescent="0.25">
      <c r="A13" s="1" t="s">
        <v>354</v>
      </c>
      <c r="B13" s="1" t="s">
        <v>65</v>
      </c>
      <c r="C13" s="2" t="s">
        <v>505</v>
      </c>
      <c r="T13" s="1" t="s">
        <v>581</v>
      </c>
      <c r="U13" s="1" t="s">
        <v>65</v>
      </c>
      <c r="X13" s="15"/>
      <c r="Y13" s="15"/>
    </row>
    <row r="14" spans="1:25" ht="23" customHeight="1" x14ac:dyDescent="0.25">
      <c r="A14" s="1" t="s">
        <v>176</v>
      </c>
      <c r="B14" s="1" t="s">
        <v>65</v>
      </c>
      <c r="C14" s="2" t="s">
        <v>506</v>
      </c>
      <c r="T14" s="1" t="s">
        <v>581</v>
      </c>
      <c r="U14" s="1" t="s">
        <v>65</v>
      </c>
      <c r="V14" s="1" t="s">
        <v>65</v>
      </c>
      <c r="W14" s="7" t="s">
        <v>204</v>
      </c>
      <c r="X14" s="15" t="s">
        <v>458</v>
      </c>
      <c r="Y14" s="15" t="s">
        <v>65</v>
      </c>
    </row>
    <row r="15" spans="1:25" ht="23" customHeight="1" x14ac:dyDescent="0.25">
      <c r="A15" s="1" t="s">
        <v>443</v>
      </c>
      <c r="B15" s="1" t="s">
        <v>65</v>
      </c>
      <c r="C15" s="2" t="s">
        <v>507</v>
      </c>
      <c r="T15" s="1" t="s">
        <v>581</v>
      </c>
      <c r="U15" s="1" t="s">
        <v>65</v>
      </c>
      <c r="V15" s="1" t="s">
        <v>65</v>
      </c>
      <c r="W15" s="7" t="s">
        <v>395</v>
      </c>
      <c r="X15" s="15" t="s">
        <v>458</v>
      </c>
      <c r="Y15" s="15" t="s">
        <v>65</v>
      </c>
    </row>
    <row r="16" spans="1:25" ht="23" customHeight="1" x14ac:dyDescent="0.25">
      <c r="A16" s="1" t="s">
        <v>178</v>
      </c>
      <c r="B16" s="1" t="s">
        <v>65</v>
      </c>
      <c r="C16" s="2" t="s">
        <v>588</v>
      </c>
      <c r="T16" s="1" t="s">
        <v>581</v>
      </c>
      <c r="U16" s="1" t="s">
        <v>65</v>
      </c>
      <c r="X16" s="15" t="s">
        <v>458</v>
      </c>
      <c r="Y16" s="15" t="s">
        <v>65</v>
      </c>
    </row>
    <row r="17" spans="1:25" ht="23" customHeight="1" x14ac:dyDescent="0.25">
      <c r="A17" s="1" t="s">
        <v>256</v>
      </c>
      <c r="B17" s="1" t="s">
        <v>65</v>
      </c>
      <c r="T17" s="1" t="s">
        <v>581</v>
      </c>
      <c r="U17" s="1" t="s">
        <v>65</v>
      </c>
      <c r="X17" s="15"/>
      <c r="Y17" s="15"/>
    </row>
    <row r="18" spans="1:25" ht="23" customHeight="1" x14ac:dyDescent="0.25">
      <c r="A18" s="1" t="s">
        <v>19</v>
      </c>
      <c r="B18" s="1" t="s">
        <v>65</v>
      </c>
      <c r="C18" s="2" t="s">
        <v>508</v>
      </c>
      <c r="T18" s="1" t="s">
        <v>581</v>
      </c>
      <c r="U18" s="1" t="s">
        <v>65</v>
      </c>
      <c r="X18" s="15" t="s">
        <v>458</v>
      </c>
      <c r="Y18" s="15" t="s">
        <v>65</v>
      </c>
    </row>
    <row r="19" spans="1:25" ht="23" customHeight="1" x14ac:dyDescent="0.25">
      <c r="A19" s="1" t="s">
        <v>263</v>
      </c>
      <c r="B19" s="1" t="s">
        <v>65</v>
      </c>
      <c r="T19" s="1" t="s">
        <v>581</v>
      </c>
      <c r="U19" s="1" t="s">
        <v>65</v>
      </c>
      <c r="X19" s="15"/>
      <c r="Y19" s="15"/>
    </row>
    <row r="20" spans="1:25" ht="23" customHeight="1" x14ac:dyDescent="0.25">
      <c r="A20" s="1" t="s">
        <v>265</v>
      </c>
      <c r="B20" s="1" t="s">
        <v>65</v>
      </c>
      <c r="C20" s="2" t="s">
        <v>504</v>
      </c>
      <c r="T20" s="1" t="s">
        <v>581</v>
      </c>
      <c r="U20" s="1" t="s">
        <v>65</v>
      </c>
      <c r="V20" s="1" t="s">
        <v>557</v>
      </c>
      <c r="W20" s="1" t="s">
        <v>269</v>
      </c>
      <c r="X20" s="15"/>
      <c r="Y20" s="15"/>
    </row>
    <row r="21" spans="1:25" ht="23" customHeight="1" x14ac:dyDescent="0.25">
      <c r="A21" s="1" t="s">
        <v>177</v>
      </c>
      <c r="B21" s="1" t="s">
        <v>65</v>
      </c>
      <c r="C21" s="2" t="s">
        <v>509</v>
      </c>
      <c r="T21" s="1" t="s">
        <v>581</v>
      </c>
      <c r="U21" s="1" t="s">
        <v>65</v>
      </c>
      <c r="X21" s="15" t="s">
        <v>458</v>
      </c>
      <c r="Y21" s="15" t="s">
        <v>65</v>
      </c>
    </row>
    <row r="22" spans="1:25" ht="23" customHeight="1" x14ac:dyDescent="0.2">
      <c r="A22" s="1" t="s">
        <v>436</v>
      </c>
      <c r="B22" s="1" t="s">
        <v>65</v>
      </c>
      <c r="C22" s="2" t="s">
        <v>510</v>
      </c>
      <c r="T22" s="1" t="s">
        <v>581</v>
      </c>
      <c r="U22" s="1" t="s">
        <v>65</v>
      </c>
    </row>
    <row r="23" spans="1:25" ht="23" customHeight="1" x14ac:dyDescent="0.25">
      <c r="A23" s="1" t="s">
        <v>571</v>
      </c>
      <c r="B23" s="1" t="s">
        <v>65</v>
      </c>
      <c r="T23" s="1" t="s">
        <v>581</v>
      </c>
      <c r="U23" s="1" t="s">
        <v>65</v>
      </c>
      <c r="X23" s="15" t="s">
        <v>458</v>
      </c>
      <c r="Y23" s="15" t="s">
        <v>65</v>
      </c>
    </row>
    <row r="24" spans="1:25" ht="23" customHeight="1" x14ac:dyDescent="0.25">
      <c r="A24" s="1" t="s">
        <v>576</v>
      </c>
      <c r="B24" s="1" t="s">
        <v>65</v>
      </c>
      <c r="T24" s="1" t="s">
        <v>581</v>
      </c>
      <c r="U24" s="1" t="s">
        <v>65</v>
      </c>
      <c r="X24" s="15" t="s">
        <v>458</v>
      </c>
      <c r="Y24" s="15" t="s">
        <v>65</v>
      </c>
    </row>
    <row r="25" spans="1:25" ht="23" customHeight="1" x14ac:dyDescent="0.2">
      <c r="A25" s="1" t="s">
        <v>453</v>
      </c>
      <c r="B25" s="1" t="s">
        <v>65</v>
      </c>
    </row>
    <row r="58" spans="22:25" ht="23" customHeight="1" x14ac:dyDescent="0.2">
      <c r="V58" s="7"/>
      <c r="X58" s="7"/>
      <c r="Y58" s="7"/>
    </row>
    <row r="61" spans="22:25" ht="23"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367</v>
      </c>
      <c r="B2" t="s">
        <v>388</v>
      </c>
      <c r="C2" s="14" t="s">
        <v>173</v>
      </c>
      <c r="D2" t="s">
        <v>65</v>
      </c>
      <c r="E2" s="2" t="s">
        <v>422</v>
      </c>
    </row>
    <row r="3" spans="1:5" s="1" customFormat="1" ht="113.25" customHeight="1" x14ac:dyDescent="0.2">
      <c r="A3" s="1" t="s">
        <v>455</v>
      </c>
      <c r="B3" s="1" t="s">
        <v>456</v>
      </c>
      <c r="C3" s="1" t="s">
        <v>453</v>
      </c>
      <c r="D3" s="1" t="s">
        <v>65</v>
      </c>
      <c r="E3" s="2" t="s">
        <v>454</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topLeftCell="E1" workbookViewId="0">
      <selection activeCell="Q19" sqref="Q19"/>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6" width="36.5" style="1" customWidth="1"/>
  </cols>
  <sheetData>
    <row r="1" spans="1:27" x14ac:dyDescent="0.2">
      <c r="A1" t="s">
        <v>24</v>
      </c>
      <c r="B1" s="1" t="s">
        <v>368</v>
      </c>
      <c r="C1" s="1" t="s">
        <v>369</v>
      </c>
      <c r="D1" s="1" t="s">
        <v>370</v>
      </c>
      <c r="E1" s="1" t="s">
        <v>371</v>
      </c>
      <c r="F1" s="1" t="s">
        <v>372</v>
      </c>
      <c r="G1" s="1" t="s">
        <v>423</v>
      </c>
      <c r="H1" s="1" t="s">
        <v>373</v>
      </c>
      <c r="I1" s="1" t="s">
        <v>374</v>
      </c>
      <c r="J1" s="1" t="s">
        <v>375</v>
      </c>
      <c r="K1" s="1" t="s">
        <v>376</v>
      </c>
      <c r="L1" s="1" t="s">
        <v>377</v>
      </c>
      <c r="M1" s="1" t="s">
        <v>378</v>
      </c>
      <c r="N1" s="1" t="s">
        <v>379</v>
      </c>
      <c r="O1" s="1" t="s">
        <v>380</v>
      </c>
      <c r="P1" s="1" t="s">
        <v>381</v>
      </c>
      <c r="Q1" s="1" t="s">
        <v>382</v>
      </c>
      <c r="R1" s="1" t="s">
        <v>459</v>
      </c>
      <c r="S1" s="1" t="s">
        <v>383</v>
      </c>
      <c r="T1" s="1" t="s">
        <v>384</v>
      </c>
      <c r="U1" s="1" t="s">
        <v>385</v>
      </c>
      <c r="V1" s="1" t="s">
        <v>386</v>
      </c>
      <c r="W1" t="s">
        <v>387</v>
      </c>
      <c r="X1" s="1" t="s">
        <v>437</v>
      </c>
      <c r="Y1" s="1" t="s">
        <v>589</v>
      </c>
      <c r="Z1" s="1" t="s">
        <v>590</v>
      </c>
      <c r="AA1" s="1" t="s">
        <v>457</v>
      </c>
    </row>
    <row r="2" spans="1:27" x14ac:dyDescent="0.2">
      <c r="A2" t="s">
        <v>25</v>
      </c>
      <c r="B2" t="s">
        <v>28</v>
      </c>
      <c r="C2" s="1" t="s">
        <v>28</v>
      </c>
      <c r="D2" t="s">
        <v>28</v>
      </c>
      <c r="E2" t="s">
        <v>28</v>
      </c>
      <c r="F2" t="s">
        <v>28</v>
      </c>
      <c r="G2" t="s">
        <v>424</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row>
    <row r="3" spans="1:27"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28</v>
      </c>
    </row>
    <row r="4" spans="1:27"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row>
    <row r="5" spans="1:27"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row>
    <row r="6" spans="1:27"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row>
    <row r="7" spans="1:27"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row>
    <row r="8" spans="1:27"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row>
    <row r="9" spans="1:27"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row>
    <row r="10" spans="1:27"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427</v>
      </c>
    </row>
    <row r="2" spans="1:3" x14ac:dyDescent="0.2">
      <c r="A2" s="1" t="s">
        <v>428</v>
      </c>
      <c r="B2" s="1" t="s">
        <v>28</v>
      </c>
      <c r="C2" s="2"/>
    </row>
    <row r="3" spans="1:3" x14ac:dyDescent="0.2">
      <c r="A3" s="1" t="s">
        <v>429</v>
      </c>
      <c r="B3" s="1" t="s">
        <v>28</v>
      </c>
      <c r="C3" s="2"/>
    </row>
    <row r="4" spans="1:3" x14ac:dyDescent="0.2">
      <c r="A4" s="1" t="s">
        <v>430</v>
      </c>
      <c r="B4" s="1" t="s">
        <v>28</v>
      </c>
      <c r="C4" s="2"/>
    </row>
    <row r="5" spans="1:3" x14ac:dyDescent="0.2">
      <c r="A5" s="1" t="s">
        <v>431</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2021-11-30T12:05:25Z</dcterms:modified>
</cp:coreProperties>
</file>