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C28" i="1" s="1"/>
  <c r="B29" i="1"/>
  <c r="B30" i="1"/>
  <c r="B31" i="1"/>
  <c r="C31" i="1" s="1"/>
  <c r="B2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4" i="1" l="1"/>
  <c r="G28" i="1" s="1"/>
  <c r="H28" i="1" s="1"/>
  <c r="G4" i="1"/>
  <c r="H4" i="1" s="1"/>
  <c r="C2" i="1"/>
  <c r="G5" i="1"/>
  <c r="H5" i="1" s="1"/>
  <c r="G16" i="1"/>
  <c r="H16" i="1" s="1"/>
  <c r="G31" i="1"/>
  <c r="H31" i="1" s="1"/>
  <c r="G27" i="1"/>
  <c r="H27" i="1" s="1"/>
  <c r="G15" i="1"/>
  <c r="H15" i="1" s="1"/>
  <c r="G11" i="1"/>
  <c r="H11" i="1" s="1"/>
  <c r="G19" i="1" l="1"/>
  <c r="H19" i="1" s="1"/>
  <c r="G8" i="1"/>
  <c r="H8" i="1" s="1"/>
  <c r="G24" i="1"/>
  <c r="H24" i="1" s="1"/>
  <c r="G21" i="1"/>
  <c r="H21" i="1" s="1"/>
  <c r="G20" i="1"/>
  <c r="H20" i="1" s="1"/>
  <c r="G17" i="1"/>
  <c r="H17" i="1" s="1"/>
  <c r="G7" i="1"/>
  <c r="H7" i="1" s="1"/>
  <c r="G23" i="1"/>
  <c r="H23" i="1" s="1"/>
  <c r="G12" i="1"/>
  <c r="H12" i="1" s="1"/>
  <c r="G26" i="1"/>
  <c r="H26" i="1" s="1"/>
  <c r="G10" i="1"/>
  <c r="H10" i="1" s="1"/>
  <c r="G22" i="1"/>
  <c r="H22" i="1" s="1"/>
  <c r="G6" i="1"/>
  <c r="H6" i="1" s="1"/>
  <c r="G3" i="1"/>
  <c r="H3" i="1" s="1"/>
  <c r="G30" i="1"/>
  <c r="H30" i="1" s="1"/>
  <c r="G29" i="1"/>
  <c r="H29" i="1" s="1"/>
  <c r="G13" i="1"/>
  <c r="H13" i="1" s="1"/>
  <c r="G18" i="1"/>
  <c r="H18" i="1" s="1"/>
  <c r="G25" i="1"/>
  <c r="H25" i="1" s="1"/>
  <c r="G9" i="1"/>
  <c r="H9" i="1" s="1"/>
  <c r="G14" i="1"/>
  <c r="H14" i="1" s="1"/>
  <c r="F5" i="1" l="1"/>
  <c r="F8" i="1" s="1"/>
  <c r="F9" i="1" s="1"/>
  <c r="F6" i="1" l="1"/>
  <c r="F7" i="1" s="1"/>
</calcChain>
</file>

<file path=xl/sharedStrings.xml><?xml version="1.0" encoding="utf-8"?>
<sst xmlns="http://schemas.openxmlformats.org/spreadsheetml/2006/main" count="13" uniqueCount="13">
  <si>
    <t>Soap Wt(mg)</t>
  </si>
  <si>
    <t>Soap Wt(gm)</t>
  </si>
  <si>
    <t>1000 Units</t>
  </si>
  <si>
    <t>Total weight of all soaps</t>
  </si>
  <si>
    <t>Total number of units</t>
  </si>
  <si>
    <t>Average / Mean</t>
  </si>
  <si>
    <t>sample-mean</t>
  </si>
  <si>
    <t>(Sample-Mean)Square</t>
  </si>
  <si>
    <t>Sum of (Sample-Mean)Square</t>
  </si>
  <si>
    <t>Standard Deviation - Population</t>
  </si>
  <si>
    <t>Variance - Sample</t>
  </si>
  <si>
    <t>Standard Deviation - Sample</t>
  </si>
  <si>
    <t>Variance - Population Div by 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</si>
</sst>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1" sqref="D1"/>
    </sheetView>
  </sheetViews>
  <sheetFormatPr defaultRowHeight="15" x14ac:dyDescent="0.25"/>
  <cols>
    <col min="1" max="1" width="12" bestFit="1" customWidth="1"/>
    <col min="2" max="3" width="12.42578125" bestFit="1" customWidth="1"/>
    <col min="5" max="5" width="31.28515625" bestFit="1" customWidth="1"/>
    <col min="7" max="7" width="13.28515625" bestFit="1" customWidth="1"/>
    <col min="8" max="8" width="21.140625" bestFit="1" customWidth="1"/>
  </cols>
  <sheetData>
    <row r="1" spans="1:8" x14ac:dyDescent="0.25">
      <c r="A1" s="3" t="s">
        <v>2</v>
      </c>
      <c r="B1" s="1" t="s">
        <v>0</v>
      </c>
      <c r="C1" s="1" t="s">
        <v>1</v>
      </c>
      <c r="F1">
        <v>1</v>
      </c>
      <c r="G1">
        <v>2</v>
      </c>
      <c r="H1">
        <v>3</v>
      </c>
    </row>
    <row r="2" spans="1:8" x14ac:dyDescent="0.25">
      <c r="A2" s="4">
        <v>59769.101577840047</v>
      </c>
      <c r="B2" s="2">
        <f>ROUND(A2,0)</f>
        <v>59769</v>
      </c>
      <c r="C2" s="2">
        <f t="shared" ref="C2:C31" si="0">B2/1000</f>
        <v>59.768999999999998</v>
      </c>
      <c r="E2" t="s">
        <v>3</v>
      </c>
      <c r="F2">
        <f>SUM(A2:A31)</f>
        <v>1798745.4655183684</v>
      </c>
      <c r="G2" t="s">
        <v>6</v>
      </c>
      <c r="H2" t="s">
        <v>7</v>
      </c>
    </row>
    <row r="3" spans="1:8" x14ac:dyDescent="0.25">
      <c r="A3" s="4">
        <v>59503.248545806855</v>
      </c>
      <c r="B3" s="2">
        <f t="shared" ref="B3:B31" si="1">ROUND(A3,0)</f>
        <v>59503</v>
      </c>
      <c r="C3" s="2">
        <f t="shared" si="0"/>
        <v>59.503</v>
      </c>
      <c r="E3" t="s">
        <v>4</v>
      </c>
      <c r="F3">
        <f>COUNT(A2:A31)</f>
        <v>30</v>
      </c>
      <c r="G3">
        <f t="shared" ref="G3:G31" si="2">B2-$F$4</f>
        <v>-189.182183945617</v>
      </c>
      <c r="H3">
        <f>G3^2</f>
        <v>35789.898722433267</v>
      </c>
    </row>
    <row r="4" spans="1:8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  <c r="E4" t="s">
        <v>5</v>
      </c>
      <c r="F4">
        <f>F2/F3</f>
        <v>59958.182183945617</v>
      </c>
      <c r="G4">
        <f t="shared" si="2"/>
        <v>-455.182183945617</v>
      </c>
      <c r="H4">
        <f t="shared" ref="H4:H31" si="3">G4^2</f>
        <v>207190.8205815015</v>
      </c>
    </row>
    <row r="5" spans="1:8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  <c r="E5" t="s">
        <v>8</v>
      </c>
      <c r="F5">
        <f>SUM(H3:H31)</f>
        <v>941021.322317768</v>
      </c>
      <c r="G5">
        <f t="shared" si="2"/>
        <v>-14.182183945616998</v>
      </c>
      <c r="H5">
        <f t="shared" si="3"/>
        <v>201.13434146731652</v>
      </c>
    </row>
    <row r="6" spans="1:8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  <c r="E6" t="s">
        <v>12</v>
      </c>
      <c r="F6">
        <f>F5/(F3-1)</f>
        <v>32449.011114405792</v>
      </c>
      <c r="G6">
        <f t="shared" si="2"/>
        <v>-82.182183945616998</v>
      </c>
      <c r="H6">
        <f t="shared" si="3"/>
        <v>6753.9113580712283</v>
      </c>
    </row>
    <row r="7" spans="1:8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  <c r="E7" t="s">
        <v>9</v>
      </c>
      <c r="F7">
        <f>SQRT(F6)</f>
        <v>180.13609053825331</v>
      </c>
      <c r="G7">
        <f t="shared" si="2"/>
        <v>148.817816054383</v>
      </c>
      <c r="H7">
        <f t="shared" si="3"/>
        <v>22146.742375196176</v>
      </c>
    </row>
    <row r="8" spans="1:8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  <c r="E8" t="s">
        <v>10</v>
      </c>
      <c r="F8">
        <f>F5/F3</f>
        <v>31367.377410592268</v>
      </c>
      <c r="G8">
        <f t="shared" si="2"/>
        <v>-102.182183945617</v>
      </c>
      <c r="H8">
        <f t="shared" si="3"/>
        <v>10441.198715895909</v>
      </c>
    </row>
    <row r="9" spans="1:8" x14ac:dyDescent="0.25">
      <c r="A9" s="4">
        <v>60133.608864416601</v>
      </c>
      <c r="B9" s="2">
        <f t="shared" si="1"/>
        <v>60134</v>
      </c>
      <c r="C9" s="2">
        <f t="shared" si="0"/>
        <v>60.134</v>
      </c>
      <c r="E9" t="s">
        <v>11</v>
      </c>
      <c r="F9">
        <f>SQRT(F8)</f>
        <v>177.10837758443915</v>
      </c>
      <c r="G9">
        <f t="shared" si="2"/>
        <v>24.817816054383002</v>
      </c>
      <c r="H9">
        <f t="shared" si="3"/>
        <v>615.92399370919065</v>
      </c>
    </row>
    <row r="10" spans="1:8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  <c r="G10">
        <f t="shared" si="2"/>
        <v>175.817816054383</v>
      </c>
      <c r="H10">
        <f t="shared" si="3"/>
        <v>30911.904442132858</v>
      </c>
    </row>
    <row r="11" spans="1:8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  <c r="G11">
        <f t="shared" si="2"/>
        <v>-189.182183945617</v>
      </c>
      <c r="H11">
        <f t="shared" si="3"/>
        <v>35789.898722433267</v>
      </c>
    </row>
    <row r="12" spans="1:8" x14ac:dyDescent="0.25">
      <c r="A12" s="4">
        <v>60055.18222678802</v>
      </c>
      <c r="B12" s="2">
        <f t="shared" si="1"/>
        <v>60055</v>
      </c>
      <c r="C12" s="2">
        <f t="shared" si="0"/>
        <v>60.055</v>
      </c>
      <c r="G12">
        <f t="shared" si="2"/>
        <v>-6.1821839456169982</v>
      </c>
      <c r="H12">
        <f t="shared" si="3"/>
        <v>38.219398337444559</v>
      </c>
    </row>
    <row r="13" spans="1:8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  <c r="G13">
        <f t="shared" si="2"/>
        <v>96.817816054383002</v>
      </c>
      <c r="H13">
        <f t="shared" si="3"/>
        <v>9373.6895055403438</v>
      </c>
    </row>
    <row r="14" spans="1:8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  <c r="G14">
        <f t="shared" si="2"/>
        <v>49.817816054383002</v>
      </c>
      <c r="H14">
        <f t="shared" si="3"/>
        <v>2481.8147964283407</v>
      </c>
    </row>
    <row r="15" spans="1:8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  <c r="G15">
        <f t="shared" si="2"/>
        <v>180.817816054383</v>
      </c>
      <c r="H15">
        <f t="shared" si="3"/>
        <v>32695.082602676688</v>
      </c>
    </row>
    <row r="16" spans="1:8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  <c r="G16">
        <f t="shared" si="2"/>
        <v>-191.182183945617</v>
      </c>
      <c r="H16">
        <f t="shared" si="3"/>
        <v>36550.627458215735</v>
      </c>
    </row>
    <row r="17" spans="1:8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  <c r="G17">
        <f t="shared" si="2"/>
        <v>-33.182183945616998</v>
      </c>
      <c r="H17">
        <f t="shared" si="3"/>
        <v>1101.0573314007625</v>
      </c>
    </row>
    <row r="18" spans="1:8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  <c r="G18">
        <f t="shared" si="2"/>
        <v>-1.1821839456169982</v>
      </c>
      <c r="H18">
        <f t="shared" si="3"/>
        <v>1.3975588812745738</v>
      </c>
    </row>
    <row r="19" spans="1:8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  <c r="G19">
        <f t="shared" si="2"/>
        <v>-124.182183945617</v>
      </c>
      <c r="H19">
        <f t="shared" si="3"/>
        <v>15421.214809503057</v>
      </c>
    </row>
    <row r="20" spans="1:8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  <c r="G20">
        <f t="shared" si="2"/>
        <v>130.817816054383</v>
      </c>
      <c r="H20">
        <f t="shared" si="3"/>
        <v>17113.300997238388</v>
      </c>
    </row>
    <row r="21" spans="1:8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  <c r="G21">
        <f t="shared" si="2"/>
        <v>-323.182183945617</v>
      </c>
      <c r="H21">
        <f t="shared" si="3"/>
        <v>104446.72401985862</v>
      </c>
    </row>
    <row r="22" spans="1:8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  <c r="G22">
        <f t="shared" si="2"/>
        <v>-32.182183945616998</v>
      </c>
      <c r="H22">
        <f t="shared" si="3"/>
        <v>1035.6929635095285</v>
      </c>
    </row>
    <row r="23" spans="1:8" x14ac:dyDescent="0.25">
      <c r="A23" s="4">
        <v>60362.686478183605</v>
      </c>
      <c r="B23" s="2">
        <f t="shared" si="1"/>
        <v>60363</v>
      </c>
      <c r="C23" s="2">
        <f t="shared" si="0"/>
        <v>60.363</v>
      </c>
      <c r="G23">
        <f t="shared" si="2"/>
        <v>58.817816054383002</v>
      </c>
      <c r="H23">
        <f t="shared" si="3"/>
        <v>3459.5354854072348</v>
      </c>
    </row>
    <row r="24" spans="1:8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  <c r="G24">
        <f t="shared" si="2"/>
        <v>404.817816054383</v>
      </c>
      <c r="H24">
        <f t="shared" si="3"/>
        <v>163877.46419504026</v>
      </c>
    </row>
    <row r="25" spans="1:8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  <c r="G25">
        <f t="shared" si="2"/>
        <v>-215.182183945617</v>
      </c>
      <c r="H25">
        <f t="shared" si="3"/>
        <v>46303.372287605351</v>
      </c>
    </row>
    <row r="26" spans="1:8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  <c r="G26">
        <f t="shared" si="2"/>
        <v>372.817816054383</v>
      </c>
      <c r="H26">
        <f t="shared" si="3"/>
        <v>138993.12396755975</v>
      </c>
    </row>
    <row r="27" spans="1:8" x14ac:dyDescent="0.25">
      <c r="A27" s="4">
        <v>59999.793544702698</v>
      </c>
      <c r="B27" s="2">
        <f t="shared" si="1"/>
        <v>60000</v>
      </c>
      <c r="C27" s="2">
        <f t="shared" si="0"/>
        <v>60</v>
      </c>
      <c r="G27">
        <f t="shared" si="2"/>
        <v>37.817816054383002</v>
      </c>
      <c r="H27">
        <f t="shared" si="3"/>
        <v>1430.1872111231487</v>
      </c>
    </row>
    <row r="28" spans="1:8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  <c r="G28">
        <f t="shared" si="2"/>
        <v>41.817816054383002</v>
      </c>
      <c r="H28">
        <f t="shared" si="3"/>
        <v>1748.7297395582127</v>
      </c>
    </row>
    <row r="29" spans="1:8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  <c r="G29">
        <f t="shared" si="2"/>
        <v>-44.182183945616998</v>
      </c>
      <c r="H29">
        <f t="shared" si="3"/>
        <v>1952.0653782043364</v>
      </c>
    </row>
    <row r="30" spans="1:8" x14ac:dyDescent="0.25">
      <c r="A30" s="4">
        <v>60060.414549807319</v>
      </c>
      <c r="B30" s="2">
        <f t="shared" si="1"/>
        <v>60060</v>
      </c>
      <c r="C30" s="2">
        <f t="shared" si="0"/>
        <v>60.06</v>
      </c>
      <c r="G30">
        <f t="shared" si="2"/>
        <v>52.817816054383002</v>
      </c>
      <c r="H30">
        <f t="shared" si="3"/>
        <v>2789.7216927546388</v>
      </c>
    </row>
    <row r="31" spans="1:8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  <c r="G31">
        <f t="shared" si="2"/>
        <v>101.817816054383</v>
      </c>
      <c r="H31">
        <f t="shared" si="3"/>
        <v>10366.867666084174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Smaragdine</dc:creator>
  <cp:lastModifiedBy>Smaragdine</cp:lastModifiedBy>
  <dcterms:created xsi:type="dcterms:W3CDTF">2020-07-07T05:32:54Z</dcterms:created>
  <dcterms:modified xsi:type="dcterms:W3CDTF">2020-07-09T12:47:04Z</dcterms:modified>
</cp:coreProperties>
</file>