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2.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AMRUTHA\"/>
    </mc:Choice>
  </mc:AlternateContent>
  <xr:revisionPtr revIDLastSave="0" documentId="8_{36670E26-5B4A-4D54-A3D9-5B36D3E12D0B}" xr6:coauthVersionLast="47" xr6:coauthVersionMax="47" xr10:uidLastSave="{00000000-0000-0000-0000-000000000000}"/>
  <workbookProtection workbookAlgorithmName="SHA-512" workbookHashValue="5+Tvvs6GQ22iZuL+rsL2Yma10t+JnNr+rKpVpfHy628Jj8pOWDwrsf1FZqvtfRSKczi1v3J6IEcE/Giyt+OiYQ==" workbookSaltValue="KD9h4wXvomWi9LUwfAHZiw==" workbookSpinCount="100000" lockStructure="1"/>
  <bookViews>
    <workbookView xWindow="-110" yWindow="-110" windowWidth="19420" windowHeight="10300" tabRatio="654" firstSheet="19" activeTab="24" xr2:uid="{00000000-000D-0000-FFFF-FFFF00000000}"/>
  </bookViews>
  <sheets>
    <sheet name="PROJECT 1" sheetId="6" r:id="rId1"/>
    <sheet name="Orders" sheetId="1" r:id="rId2"/>
    <sheet name="Products" sheetId="2" r:id="rId3"/>
    <sheet name="Countries" sheetId="4" r:id="rId4"/>
    <sheet name="Warehouse Extension" sheetId="3" r:id="rId5"/>
    <sheet name="Summary Chart" sheetId="5" r:id="rId6"/>
    <sheet name="PROJECT 2" sheetId="7" r:id="rId7"/>
    <sheet name="Team Selector" sheetId="9" r:id="rId8"/>
    <sheet name="Beer Prices" sheetId="8" r:id="rId9"/>
    <sheet name="Price per Ounce" sheetId="10" r:id="rId10"/>
    <sheet name="PROJECT 3" sheetId="12" r:id="rId11"/>
    <sheet name="Indicators" sheetId="13" r:id="rId12"/>
    <sheet name="Region Summary" sheetId="14" r:id="rId13"/>
    <sheet name="PROJECT 4" sheetId="15" r:id="rId14"/>
    <sheet name="Inventory" sheetId="16" r:id="rId15"/>
    <sheet name="Order Tracker" sheetId="17" r:id="rId16"/>
    <sheet name="PROJECT 5" sheetId="18" r:id="rId17"/>
    <sheet name="Product Sales" sheetId="19" r:id="rId18"/>
    <sheet name="Sales by Store" sheetId="21" r:id="rId19"/>
    <sheet name="New Product" sheetId="20" r:id="rId20"/>
    <sheet name="PROJECT 6" sheetId="22" r:id="rId21"/>
    <sheet name="Van Collisions" sheetId="24" r:id="rId22"/>
    <sheet name="Taxi Collisions" sheetId="27" r:id="rId23"/>
    <sheet name="Monthly Trend" sheetId="29" r:id="rId24"/>
    <sheet name="Collision Causes" sheetId="28" r:id="rId25"/>
  </sheets>
  <externalReferences>
    <externalReference r:id="rId26"/>
  </externalReferences>
  <definedNames>
    <definedName name="_xlnm._FilterDatabase" localSheetId="3" hidden="1">'Countries'!$A$1:$A$15</definedName>
    <definedName name="_xlnm._FilterDatabase" localSheetId="14" hidden="1">Inventory!$A$1:$I$101</definedName>
    <definedName name="_xlnm._FilterDatabase" localSheetId="1" hidden="1">Orders!$A$1:$I$201</definedName>
    <definedName name="_xlnm._FilterDatabase" localSheetId="17" hidden="1">'Product Sales'!$A$1:$G$87</definedName>
    <definedName name="_xlnm._FilterDatabase" localSheetId="2" hidden="1">Products!$A$1:$B$15</definedName>
    <definedName name="_xlnm._FilterDatabase" localSheetId="21" hidden="1">'Van Collisions'!$A$2:$E$230</definedName>
    <definedName name="_xlchart.v5.0" hidden="1">'Countries'!$A$1</definedName>
    <definedName name="_xlchart.v5.1" hidden="1">'Countries'!$A$2:$A$15</definedName>
    <definedName name="_xlchart.v5.2" hidden="1">'Countries'!$B$1</definedName>
    <definedName name="_xlchart.v5.3" hidden="1">'Countries'!$B$2:$B$15</definedName>
  </definedNames>
  <calcPr calcId="191029" refMode="R1C1"/>
  <pivotCaches>
    <pivotCache cacheId="18" r:id="rId27"/>
    <pivotCache cacheId="28" r:id="rId28"/>
    <pivotCache cacheId="20" r:id="rId29"/>
  </pivotCaches>
</workbook>
</file>

<file path=xl/calcChain.xml><?xml version="1.0" encoding="utf-8"?>
<calcChain xmlns="http://schemas.openxmlformats.org/spreadsheetml/2006/main">
  <c r="B8" i="20" l="1"/>
  <c r="G88" i="19"/>
  <c r="F88" i="19"/>
  <c r="G86" i="19"/>
  <c r="F86" i="19"/>
  <c r="G84" i="19"/>
  <c r="F84" i="19"/>
  <c r="G80" i="19"/>
  <c r="F80" i="19"/>
  <c r="F89" i="19" s="1"/>
  <c r="G68" i="19"/>
  <c r="G89" i="19" s="1"/>
  <c r="F68" i="19"/>
  <c r="G64" i="19"/>
  <c r="F64" i="19"/>
  <c r="G23" i="19"/>
  <c r="F23" i="19"/>
  <c r="B5" i="17"/>
  <c r="D11" i="14"/>
  <c r="G2" i="10"/>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D10" i="14"/>
  <c r="D9" i="14"/>
  <c r="D8" i="14"/>
  <c r="D7" i="14"/>
  <c r="D6" i="14"/>
  <c r="D5" i="14"/>
  <c r="D4" i="14"/>
  <c r="B5" i="3" l="1"/>
  <c r="L2" i="1"/>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C9" i="9" l="1"/>
  <c r="C8" i="9"/>
  <c r="C11" i="9" l="1"/>
</calcChain>
</file>

<file path=xl/sharedStrings.xml><?xml version="1.0" encoding="utf-8"?>
<sst xmlns="http://schemas.openxmlformats.org/spreadsheetml/2006/main" count="2768" uniqueCount="660">
  <si>
    <t>Country</t>
  </si>
  <si>
    <t>Quantity</t>
  </si>
  <si>
    <t>United Kingdom</t>
  </si>
  <si>
    <t>France</t>
  </si>
  <si>
    <t>Netherlands</t>
  </si>
  <si>
    <t>Germany</t>
  </si>
  <si>
    <t>Norway</t>
  </si>
  <si>
    <t>Switzerland</t>
  </si>
  <si>
    <t>Spain</t>
  </si>
  <si>
    <t>Portugal</t>
  </si>
  <si>
    <t>Italy</t>
  </si>
  <si>
    <t>Belgium</t>
  </si>
  <si>
    <t>Denmark</t>
  </si>
  <si>
    <t>Sweden</t>
  </si>
  <si>
    <t>Finland</t>
  </si>
  <si>
    <t>Austria</t>
  </si>
  <si>
    <t>Order Date</t>
  </si>
  <si>
    <t>Product ID</t>
  </si>
  <si>
    <t>Product Name</t>
  </si>
  <si>
    <t>Unit Price</t>
  </si>
  <si>
    <t>Revenue</t>
  </si>
  <si>
    <t>Client ID</t>
  </si>
  <si>
    <t>Orders</t>
  </si>
  <si>
    <t>Mortgage Payments</t>
  </si>
  <si>
    <t>Loan Balance</t>
  </si>
  <si>
    <t>Annual Interest Rate</t>
  </si>
  <si>
    <t>Term Length (yrs)</t>
  </si>
  <si>
    <t>Monthly Payment</t>
  </si>
  <si>
    <t>Grand Total</t>
  </si>
  <si>
    <t>Jan</t>
  </si>
  <si>
    <t>Feb</t>
  </si>
  <si>
    <t>Mar</t>
  </si>
  <si>
    <t>Apr</t>
  </si>
  <si>
    <t>May</t>
  </si>
  <si>
    <t>Jun</t>
  </si>
  <si>
    <t>Jul</t>
  </si>
  <si>
    <t>Aug</t>
  </si>
  <si>
    <t>Sep</t>
  </si>
  <si>
    <t>Oct</t>
  </si>
  <si>
    <t>Nov</t>
  </si>
  <si>
    <t>Dec</t>
  </si>
  <si>
    <t>Sum of Revenue</t>
  </si>
  <si>
    <t>Order #</t>
  </si>
  <si>
    <t>MLB Beer Prices</t>
  </si>
  <si>
    <t>Price:</t>
  </si>
  <si>
    <t>Team</t>
  </si>
  <si>
    <t>Nickname</t>
  </si>
  <si>
    <t>City</t>
  </si>
  <si>
    <t>Arizona Diamondbacks</t>
  </si>
  <si>
    <t>Diamondbacks</t>
  </si>
  <si>
    <t>Arizona</t>
  </si>
  <si>
    <t>Atlanta Braves</t>
  </si>
  <si>
    <t>Braves</t>
  </si>
  <si>
    <t>Atlanta</t>
  </si>
  <si>
    <t>Baltimore Orioles</t>
  </si>
  <si>
    <t>Orioles</t>
  </si>
  <si>
    <t>Baltimore</t>
  </si>
  <si>
    <t>Boston Red Sox</t>
  </si>
  <si>
    <t>Red Sox</t>
  </si>
  <si>
    <t>Boston</t>
  </si>
  <si>
    <t>Chicago Cubs</t>
  </si>
  <si>
    <t>Cubs</t>
  </si>
  <si>
    <t>Chicago</t>
  </si>
  <si>
    <t>Chicago White Sox</t>
  </si>
  <si>
    <t>White Sox</t>
  </si>
  <si>
    <t>Cincinnati Reds</t>
  </si>
  <si>
    <t>Reds</t>
  </si>
  <si>
    <t>Cincinnati</t>
  </si>
  <si>
    <t>Cleveland Indians</t>
  </si>
  <si>
    <t>Indians</t>
  </si>
  <si>
    <t>Cleveland</t>
  </si>
  <si>
    <t>Colorado Rockies</t>
  </si>
  <si>
    <t>Rockies</t>
  </si>
  <si>
    <t>Colorado</t>
  </si>
  <si>
    <t>Detroit Tigers</t>
  </si>
  <si>
    <t>Tigers</t>
  </si>
  <si>
    <t>Detroit</t>
  </si>
  <si>
    <t>Houston Astros</t>
  </si>
  <si>
    <t>Astros</t>
  </si>
  <si>
    <t>Houston</t>
  </si>
  <si>
    <t>Kansas City Royals</t>
  </si>
  <si>
    <t>Royals</t>
  </si>
  <si>
    <t>Kansas City</t>
  </si>
  <si>
    <t>Los Angeles Angels</t>
  </si>
  <si>
    <t>Angels</t>
  </si>
  <si>
    <t>Anaheim</t>
  </si>
  <si>
    <t>Los Angeles Dodgers</t>
  </si>
  <si>
    <t>Dodgers</t>
  </si>
  <si>
    <t>Los Angeles</t>
  </si>
  <si>
    <t>Miami Marlins</t>
  </si>
  <si>
    <t>Marlins</t>
  </si>
  <si>
    <t>Miami</t>
  </si>
  <si>
    <t>Milwaukee Brewers</t>
  </si>
  <si>
    <t>Brewers</t>
  </si>
  <si>
    <t>Milwaukee</t>
  </si>
  <si>
    <t>Minnesota Twins</t>
  </si>
  <si>
    <t>Twins</t>
  </si>
  <si>
    <t>Minnesota</t>
  </si>
  <si>
    <t>New York Mets</t>
  </si>
  <si>
    <t>Mets</t>
  </si>
  <si>
    <t>New York</t>
  </si>
  <si>
    <t>New York Yankees</t>
  </si>
  <si>
    <t>Yankees</t>
  </si>
  <si>
    <t>Oakland Athletics</t>
  </si>
  <si>
    <t>Athletics</t>
  </si>
  <si>
    <t>Oakland</t>
  </si>
  <si>
    <t>Philadelphia Phillies</t>
  </si>
  <si>
    <t>Phillies</t>
  </si>
  <si>
    <t>Philadelphia</t>
  </si>
  <si>
    <t>Pittsburgh Pirates</t>
  </si>
  <si>
    <t>Pirates</t>
  </si>
  <si>
    <t>Pittsburgh</t>
  </si>
  <si>
    <t>San Diego Padres</t>
  </si>
  <si>
    <t>Padres</t>
  </si>
  <si>
    <t>San Diego</t>
  </si>
  <si>
    <t>San Francisco Giants</t>
  </si>
  <si>
    <t>Giants</t>
  </si>
  <si>
    <t>San Francisco</t>
  </si>
  <si>
    <t>Seattle Mariners</t>
  </si>
  <si>
    <t>Mariners</t>
  </si>
  <si>
    <t>Seattle</t>
  </si>
  <si>
    <t>St. Louis Cardinals</t>
  </si>
  <si>
    <t>Cardinals</t>
  </si>
  <si>
    <t>St. Louis</t>
  </si>
  <si>
    <t>Tampa Bay Rays</t>
  </si>
  <si>
    <t>Rays</t>
  </si>
  <si>
    <t>Tampa</t>
  </si>
  <si>
    <t>Texas Rangers</t>
  </si>
  <si>
    <t>Rangers</t>
  </si>
  <si>
    <t>Arlington</t>
  </si>
  <si>
    <t>Toronto Blue Jays</t>
  </si>
  <si>
    <t>Blue Jays</t>
  </si>
  <si>
    <t>Toronto</t>
  </si>
  <si>
    <t>Washington Nationals</t>
  </si>
  <si>
    <t>Nationals</t>
  </si>
  <si>
    <t>Washington</t>
  </si>
  <si>
    <t>Size</t>
  </si>
  <si>
    <t>Price</t>
  </si>
  <si>
    <t>2013</t>
  </si>
  <si>
    <t>2014</t>
  </si>
  <si>
    <t>2015</t>
  </si>
  <si>
    <t>2016</t>
  </si>
  <si>
    <t>2018</t>
  </si>
  <si>
    <t>Change</t>
  </si>
  <si>
    <t>Region</t>
  </si>
  <si>
    <t>Afghanistan</t>
  </si>
  <si>
    <t>South Asia</t>
  </si>
  <si>
    <t>Albania</t>
  </si>
  <si>
    <t>Europe &amp; Central Asia</t>
  </si>
  <si>
    <t>Algeria</t>
  </si>
  <si>
    <t>Middle East &amp; North Africa</t>
  </si>
  <si>
    <t>Andorra</t>
  </si>
  <si>
    <t>Angola</t>
  </si>
  <si>
    <t>Sub-Saharan Africa</t>
  </si>
  <si>
    <t>Antigua and Barbuda</t>
  </si>
  <si>
    <t>Latin America &amp; Caribbean</t>
  </si>
  <si>
    <t>Argentina</t>
  </si>
  <si>
    <t>Armenia</t>
  </si>
  <si>
    <t>Australia</t>
  </si>
  <si>
    <t>East Asia &amp; Pacific</t>
  </si>
  <si>
    <t>Azerbaijan</t>
  </si>
  <si>
    <t>Bahrain</t>
  </si>
  <si>
    <t>Bangladesh</t>
  </si>
  <si>
    <t>Belarus</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</si>
  <si>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</si>
  <si>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</si>
  <si>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</si>
  <si>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</si>
  <si>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</si>
  <si>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</si>
  <si>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</si>
  <si>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</si>
  <si>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</si>
  <si>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</si>
  <si>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</si>
  <si>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</si>
  <si>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</si>
  <si>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</si>
  <si>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</si>
  <si>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North America</t>
  </si>
  <si>
    <t>Central African Republic</t>
  </si>
  <si>
    <t>Chad</t>
  </si>
  <si>
    <t>Chile</t>
  </si>
  <si>
    <t>China</t>
  </si>
  <si>
    <t>Colombia</t>
  </si>
  <si>
    <t>Comoros</t>
  </si>
  <si>
    <t>Congo, Dem. Rep.</t>
  </si>
  <si>
    <t>Congo, Rep.</t>
  </si>
  <si>
    <t>Costa Rica</t>
  </si>
  <si>
    <t>Cote d'Ivoire</t>
  </si>
  <si>
    <t>Croatia</t>
  </si>
  <si>
    <t>Cyprus</t>
  </si>
  <si>
    <t>Czech Republic</t>
  </si>
  <si>
    <t>Djibouti</t>
  </si>
  <si>
    <t>Dominica</t>
  </si>
  <si>
    <t>Dominican Republic</t>
  </si>
  <si>
    <t>Ecuador</t>
  </si>
  <si>
    <t>Egypt, Arab Rep.</t>
  </si>
  <si>
    <t>El Salvador</t>
  </si>
  <si>
    <t>Equatorial Guinea</t>
  </si>
  <si>
    <t>Estonia</t>
  </si>
  <si>
    <t>Eswatini</t>
  </si>
  <si>
    <t>Ethiopia</t>
  </si>
  <si>
    <t>Fiji</t>
  </si>
  <si>
    <t>Gabon</t>
  </si>
  <si>
    <t>Gambia, The</t>
  </si>
  <si>
    <t>Georgia</t>
  </si>
  <si>
    <t>Ghana</t>
  </si>
  <si>
    <t>Greece</t>
  </si>
  <si>
    <t>Grenada</t>
  </si>
  <si>
    <t>Guatemala</t>
  </si>
  <si>
    <t>Guinea</t>
  </si>
  <si>
    <t>Guinea-Bissau</t>
  </si>
  <si>
    <t>Guyana</t>
  </si>
  <si>
    <t>Haiti</t>
  </si>
  <si>
    <t>Honduras</t>
  </si>
  <si>
    <t>Hong Kong SAR, China</t>
  </si>
  <si>
    <t>Hungary</t>
  </si>
  <si>
    <t>Iceland</t>
  </si>
  <si>
    <t>India</t>
  </si>
  <si>
    <t>Indonesia</t>
  </si>
  <si>
    <t>Iraq</t>
  </si>
  <si>
    <t>Ireland</t>
  </si>
  <si>
    <t>Israel</t>
  </si>
  <si>
    <t>Jamaica</t>
  </si>
  <si>
    <t>Japan</t>
  </si>
  <si>
    <t>Jordan</t>
  </si>
  <si>
    <t>Kazakhstan</t>
  </si>
  <si>
    <t>Kenya</t>
  </si>
  <si>
    <t>Kiribati</t>
  </si>
  <si>
    <t>Korea, Rep.</t>
  </si>
  <si>
    <t>Kuwait</t>
  </si>
  <si>
    <t>Kyrgyz Republic</t>
  </si>
  <si>
    <t>Latvia</t>
  </si>
  <si>
    <t>Lebanon</t>
  </si>
  <si>
    <t>Lesotho</t>
  </si>
  <si>
    <t>Liberia</t>
  </si>
  <si>
    <t>Libya</t>
  </si>
  <si>
    <t>Lithuania</t>
  </si>
  <si>
    <t>Luxembourg</t>
  </si>
  <si>
    <t>Macao SAR, China</t>
  </si>
  <si>
    <t>Madagascar</t>
  </si>
  <si>
    <t>Malawi</t>
  </si>
  <si>
    <t>Malaysia</t>
  </si>
  <si>
    <t>Maldives</t>
  </si>
  <si>
    <t>Mali</t>
  </si>
  <si>
    <t>Malta</t>
  </si>
  <si>
    <t>Marshall Islands</t>
  </si>
  <si>
    <t>Mauritania</t>
  </si>
  <si>
    <t>Mauritius</t>
  </si>
  <si>
    <t>Mexico</t>
  </si>
  <si>
    <t>Moldova</t>
  </si>
  <si>
    <t>Mongolia</t>
  </si>
  <si>
    <t>Montenegro</t>
  </si>
  <si>
    <t>Morocco</t>
  </si>
  <si>
    <t>Mozambique</t>
  </si>
  <si>
    <t>Myanmar</t>
  </si>
  <si>
    <t>Namibia</t>
  </si>
  <si>
    <t>Nepal</t>
  </si>
  <si>
    <t>New Zealand</t>
  </si>
  <si>
    <t>Nicaragua</t>
  </si>
  <si>
    <t>Niger</t>
  </si>
  <si>
    <t>Nigeria</t>
  </si>
  <si>
    <t>North Macedonia</t>
  </si>
  <si>
    <t>Oman</t>
  </si>
  <si>
    <t>Pakistan</t>
  </si>
  <si>
    <t>Palau</t>
  </si>
  <si>
    <t>Panama</t>
  </si>
  <si>
    <t>Papua New Guinea</t>
  </si>
  <si>
    <t>Paraguay</t>
  </si>
  <si>
    <t>Peru</t>
  </si>
  <si>
    <t>Philippines</t>
  </si>
  <si>
    <t>Poland</t>
  </si>
  <si>
    <t>Puerto Rico</t>
  </si>
  <si>
    <t>Qatar</t>
  </si>
  <si>
    <t>Romania</t>
  </si>
  <si>
    <t>Russian Federation</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</si>
  <si>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</si>
  <si>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</si>
  <si>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</si>
  <si>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</si>
  <si>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</si>
  <si>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</si>
  <si>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</si>
  <si>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</si>
  <si>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</si>
  <si>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</si>
  <si>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</si>
  <si>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</si>
  <si>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</si>
  <si>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</si>
  <si>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Sri Lanka</t>
  </si>
  <si>
    <t>St. Kitts and Nevis</t>
  </si>
  <si>
    <t>St. Lucia</t>
  </si>
  <si>
    <t>St. Vincent and the Grenadines</t>
  </si>
  <si>
    <t>Suriname</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</si>
  <si>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</si>
  <si>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</si>
  <si>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</si>
  <si>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</si>
  <si>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</si>
  <si>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</si>
  <si>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</si>
  <si>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</si>
  <si>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</si>
  <si>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</si>
  <si>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</si>
  <si>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</si>
  <si>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</si>
  <si>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</si>
  <si>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</si>
  <si>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States</t>
  </si>
  <si>
    <t>Uruguay</t>
  </si>
  <si>
    <t>Uzbekistan</t>
  </si>
  <si>
    <t>Vanuatu</t>
  </si>
  <si>
    <t>Vietnam</t>
  </si>
  <si>
    <t>Yemen, Rep.</t>
  </si>
  <si>
    <t>Zambia</t>
  </si>
  <si>
    <t>Zimbabwe</t>
  </si>
  <si>
    <t>Population</t>
  </si>
  <si>
    <t>Sum of Population</t>
  </si>
  <si>
    <t>Area</t>
  </si>
  <si>
    <t>Sum of Area</t>
  </si>
  <si>
    <t>Province</t>
  </si>
  <si>
    <t>Winery</t>
  </si>
  <si>
    <t>Variety</t>
  </si>
  <si>
    <t>Name</t>
  </si>
  <si>
    <t>US</t>
  </si>
  <si>
    <t>Cadence</t>
  </si>
  <si>
    <t>Bordeaux Red</t>
  </si>
  <si>
    <t>Cadence (2013) Coda</t>
  </si>
  <si>
    <t>Cadence (2012) Coda</t>
  </si>
  <si>
    <t>Cadence (2015) Coda</t>
  </si>
  <si>
    <t>Cadence (2014) Coda</t>
  </si>
  <si>
    <t>Loire Valley</t>
  </si>
  <si>
    <t>Henri Bourgeois</t>
  </si>
  <si>
    <t>Sauvignon Blanc</t>
  </si>
  <si>
    <t xml:space="preserve">Henri Bourgeois (2010) Jadis </t>
  </si>
  <si>
    <t xml:space="preserve">Henri Bourgeois (2012) Jadis </t>
  </si>
  <si>
    <t xml:space="preserve">Henri Bourgeois (2014) Jadis </t>
  </si>
  <si>
    <t>Burgundy</t>
  </si>
  <si>
    <t>Louis Latour</t>
  </si>
  <si>
    <t>Chardonnay</t>
  </si>
  <si>
    <t xml:space="preserve">Louis Latour (2009) Charmes </t>
  </si>
  <si>
    <t>Cadence (2013) Ciel du Cheval</t>
  </si>
  <si>
    <t xml:space="preserve">Louis Latour (2008) Genievres </t>
  </si>
  <si>
    <t>Pinot Noir</t>
  </si>
  <si>
    <t xml:space="preserve">Louis Latour (2009) En Chevret </t>
  </si>
  <si>
    <t xml:space="preserve">Louis Latour (2012) En Paradis </t>
  </si>
  <si>
    <t xml:space="preserve">Louis Latour (2014) En Paradis </t>
  </si>
  <si>
    <t xml:space="preserve">Louis Latour (2009) La Garenne </t>
  </si>
  <si>
    <t xml:space="preserve">Louis Latour (2009) Les Damodes </t>
  </si>
  <si>
    <t>Cadence (2012) Tapteil</t>
  </si>
  <si>
    <t>Cadence (2014) Tapteil</t>
  </si>
  <si>
    <t>Cadence (2013) Tapteil</t>
  </si>
  <si>
    <t>Cadence (2011) Tapteil</t>
  </si>
  <si>
    <t xml:space="preserve">Henri Bourgeois (2012) En Travertin </t>
  </si>
  <si>
    <t xml:space="preserve">Henri Bourgeois (2015) En Travertin </t>
  </si>
  <si>
    <t>Bordeaux</t>
  </si>
  <si>
    <t>Cheval Quancard</t>
  </si>
  <si>
    <t xml:space="preserve">Cheval Quancard (2010) Fleur de Roc </t>
  </si>
  <si>
    <t xml:space="preserve">Cheval Quancard (2015) Fleur du Roc </t>
  </si>
  <si>
    <t xml:space="preserve">Henri Bourgeois (2014) Les Baronnes </t>
  </si>
  <si>
    <t xml:space="preserve">Henri Bourgeois (2012) Les Baronnes </t>
  </si>
  <si>
    <t xml:space="preserve">Henri Bourgeois (2015) Les Baronnes </t>
  </si>
  <si>
    <t xml:space="preserve">Henri Bourgeois (2016) Les Baronnes </t>
  </si>
  <si>
    <t xml:space="preserve">Henri Bourgeois (2013) Les Baronnes </t>
  </si>
  <si>
    <t>Cheval Quancard (2009) Chai de Bordes</t>
  </si>
  <si>
    <t>Cheval Quancard (2010) Chai de Bordes</t>
  </si>
  <si>
    <t>Cheval Quancard (2012) Chai de Bordes</t>
  </si>
  <si>
    <t>Cheval Quancard (2014) Chai de Bordes</t>
  </si>
  <si>
    <t xml:space="preserve">Henri Bourgeois (2011) Etienne Henri </t>
  </si>
  <si>
    <t xml:space="preserve">Henri Bourgeois (2014) Etienne Henri </t>
  </si>
  <si>
    <t xml:space="preserve">Henri Bourgeois (2013) Etienne Henri </t>
  </si>
  <si>
    <t xml:space="preserve">Henri Bourgeois (2009) La Bourgeoise </t>
  </si>
  <si>
    <t xml:space="preserve">Henri Bourgeois (2014) La Bourgeoise </t>
  </si>
  <si>
    <t xml:space="preserve">Henri Bourgeois (2013) La Bourgeoise </t>
  </si>
  <si>
    <t xml:space="preserve">Henri Bourgeois (2012) La Bourgeoise </t>
  </si>
  <si>
    <t xml:space="preserve">Louis Latour (2014) Le Montrachet </t>
  </si>
  <si>
    <t xml:space="preserve">Louis Latour (2009) Les Chatelots </t>
  </si>
  <si>
    <t xml:space="preserve">Cheval Quancard (2015) Chai de Bordes </t>
  </si>
  <si>
    <t>Louis Latour (2008) Clos de Vougeot</t>
  </si>
  <si>
    <t>Louis Latour (2005) Clos de Vougeot</t>
  </si>
  <si>
    <t>Louis Latour (2010) Clos de Vougeot</t>
  </si>
  <si>
    <t>Louis Latour (2011) Clos de Vougeot</t>
  </si>
  <si>
    <t>Louis Latour (2014) Clos de Vougeot</t>
  </si>
  <si>
    <t xml:space="preserve">Louis Latour (2005) Domaine Latour </t>
  </si>
  <si>
    <t xml:space="preserve">Louis Latour (2015) Domaine Latour </t>
  </si>
  <si>
    <t xml:space="preserve">Henri Bourgeois (2015) Haute Victoire </t>
  </si>
  <si>
    <t xml:space="preserve">Henri Bourgeois (2014) Haute Victoire </t>
  </si>
  <si>
    <t xml:space="preserve">Henri Bourgeois (2011) Sancerre Jadis </t>
  </si>
  <si>
    <t xml:space="preserve">Louis Latour (2009) Les Demoiselles </t>
  </si>
  <si>
    <t xml:space="preserve">Louis Latour (2011) Les Demoiselles </t>
  </si>
  <si>
    <t xml:space="preserve">Louis Latour (2015) Les Demoiselles </t>
  </si>
  <si>
    <t>Louis Latour (2008) Batard-Montrachet</t>
  </si>
  <si>
    <t>Louis Latour (2015) Batard-Montrachet</t>
  </si>
  <si>
    <t>Louis Latour (2014) Batard-Montrachet</t>
  </si>
  <si>
    <t>Louis Latour (2009) Batard-Montrachet</t>
  </si>
  <si>
    <t xml:space="preserve">Cheval Quancard (2014) Fortin Plaisance </t>
  </si>
  <si>
    <t xml:space="preserve">Louis Latour (2012) Les Deux Moulins </t>
  </si>
  <si>
    <t xml:space="preserve">Cheval Quancard (2014) Monfort Bellevue </t>
  </si>
  <si>
    <t xml:space="preserve">Cheval Quancard (2009) Monfort Bellevue </t>
  </si>
  <si>
    <t>Louis Latour (2005) Morey-Saint-Denis</t>
  </si>
  <si>
    <t>Louis Latour (2015) Morey-Saint-Denis</t>
  </si>
  <si>
    <t>Louis Latour (2014) Morey-Saint-Denis</t>
  </si>
  <si>
    <t>Louis Latour (2015) Nuits-St.-Georges</t>
  </si>
  <si>
    <t>Louis Latour (2012) Nuits-St.-Georges</t>
  </si>
  <si>
    <t xml:space="preserve">Henri Bourgeois (2011) Sancerre d'Antan </t>
  </si>
  <si>
    <t xml:space="preserve">Henri Bourgeois (2012) Sancerre d'Antan </t>
  </si>
  <si>
    <t xml:space="preserve">Henri Bourgeois (2009) Sancerre d'Antan </t>
  </si>
  <si>
    <t xml:space="preserve">Louis Latour (2009) Charmes Chambertin </t>
  </si>
  <si>
    <t xml:space="preserve">Cheval Quancard (2010) Prestige de Bordes </t>
  </si>
  <si>
    <t xml:space="preserve">Louis Latour (2008) Charmes Premier Cru </t>
  </si>
  <si>
    <t xml:space="preserve">Louis Latour (2011) Epenots Premier Cru </t>
  </si>
  <si>
    <t xml:space="preserve">Louis Latour (2014) Epenots Premier Cru </t>
  </si>
  <si>
    <t xml:space="preserve">Louis Latour (2009) Les Quatre Journaux </t>
  </si>
  <si>
    <t xml:space="preserve">Louis Latour (2014) Les Quatre Journaux </t>
  </si>
  <si>
    <t xml:space="preserve">Louis Latour (2015) Les Quatre Journaux </t>
  </si>
  <si>
    <t xml:space="preserve">Louis Latour (2011) Morgeot Premier Cru </t>
  </si>
  <si>
    <t xml:space="preserve">Louis Latour (2010) Morgeot Premier Cru </t>
  </si>
  <si>
    <t xml:space="preserve">Louis Latour (2015) Morgeot Premier Cru </t>
  </si>
  <si>
    <t>Cadence (2011) Cara Mia</t>
  </si>
  <si>
    <t>Cadence (2013) Cara Mia</t>
  </si>
  <si>
    <t>Cadence (2014) Cara Mia</t>
  </si>
  <si>
    <t>Cadence (2012) Cara Mia</t>
  </si>
  <si>
    <t xml:space="preserve">Louis Latour (2011) Caradeux Premier Cru </t>
  </si>
  <si>
    <t xml:space="preserve">Henri Bourgeois (2008) Le M.D. de Bourgeois </t>
  </si>
  <si>
    <t>Canoe Ridge</t>
  </si>
  <si>
    <t>Merlot</t>
  </si>
  <si>
    <t>Canoe Ridge (2013) The Expedition</t>
  </si>
  <si>
    <t>Canoe Ridge (2014) The Expedition</t>
  </si>
  <si>
    <t>Order Tracker</t>
  </si>
  <si>
    <t>Purchase Date:</t>
  </si>
  <si>
    <t>Shipment Time (business days):</t>
  </si>
  <si>
    <t>Arrival Date:</t>
  </si>
  <si>
    <t>Order ID:</t>
  </si>
  <si>
    <t>555-123</t>
  </si>
  <si>
    <t>Stock On Hand</t>
  </si>
  <si>
    <t>Reorder Quantity</t>
  </si>
  <si>
    <t>Year</t>
  </si>
  <si>
    <t>Whole Bean/Teas</t>
  </si>
  <si>
    <t>Coffee beans</t>
  </si>
  <si>
    <t>Organic Beans</t>
  </si>
  <si>
    <t>Brazilian - Organic</t>
  </si>
  <si>
    <t>House blend Beans</t>
  </si>
  <si>
    <t>Our Old Time Diner Blend</t>
  </si>
  <si>
    <t>Espresso Beans</t>
  </si>
  <si>
    <t>Espresso Roast</t>
  </si>
  <si>
    <t>Primo Espresso Roast</t>
  </si>
  <si>
    <t>Gourmet Beans</t>
  </si>
  <si>
    <t>Columbian Medium Roast</t>
  </si>
  <si>
    <t>Premium Beans</t>
  </si>
  <si>
    <t>Jamacian Coffee River</t>
  </si>
  <si>
    <t>Civet Cat</t>
  </si>
  <si>
    <t>Organic Decaf Blend</t>
  </si>
  <si>
    <t>Green beans</t>
  </si>
  <si>
    <t>Guatemalan Sustainably Grown</t>
  </si>
  <si>
    <t>Loose Tea</t>
  </si>
  <si>
    <t>Herbal tea</t>
  </si>
  <si>
    <t>Lemon Grass</t>
  </si>
  <si>
    <t>Peppermint</t>
  </si>
  <si>
    <t>Black tea</t>
  </si>
  <si>
    <t>English Breakfast</t>
  </si>
  <si>
    <t>Earl Grey</t>
  </si>
  <si>
    <t>Green tea</t>
  </si>
  <si>
    <t>Serenity Green Tea</t>
  </si>
  <si>
    <t>Chai tea</t>
  </si>
  <si>
    <t>Traditional Blend Chai</t>
  </si>
  <si>
    <t>Morning Sunrise Chai</t>
  </si>
  <si>
    <t>Spicy Eye Opener Chai</t>
  </si>
  <si>
    <t>Packaged Chocolate</t>
  </si>
  <si>
    <t>Drinking Chocolate</t>
  </si>
  <si>
    <t>Dark chocolate</t>
  </si>
  <si>
    <t>Organic Chocolate</t>
  </si>
  <si>
    <t>Sustainably Grown Organic</t>
  </si>
  <si>
    <t>Chili Mayan</t>
  </si>
  <si>
    <t>Beverages</t>
  </si>
  <si>
    <t>Coffee</t>
  </si>
  <si>
    <t>Drip coffee</t>
  </si>
  <si>
    <t>Our Old Time Diner Blend Sm</t>
  </si>
  <si>
    <t>Our Old Time Diner Blend Rg</t>
  </si>
  <si>
    <t>Our Old Time Diner Blend Lg</t>
  </si>
  <si>
    <t>Organic brewed coffee</t>
  </si>
  <si>
    <t>Brazilian Sm</t>
  </si>
  <si>
    <t>Brazilian Rg</t>
  </si>
  <si>
    <t>Brazilian Lg</t>
  </si>
  <si>
    <t>Gourmet brewed coffee</t>
  </si>
  <si>
    <t>Columbian Medium Roast Sm</t>
  </si>
  <si>
    <t>Columbian Medium Roast Rg</t>
  </si>
  <si>
    <t>Columbian Medium Roast Lg</t>
  </si>
  <si>
    <t>Ethiopia Sm</t>
  </si>
  <si>
    <t>Ethiopia Rg</t>
  </si>
  <si>
    <t>Ethiopia Lg</t>
  </si>
  <si>
    <t>Premium brewed coffee</t>
  </si>
  <si>
    <t>Jamaican Coffee River Sm</t>
  </si>
  <si>
    <t>Jamaican Coffee River Rg</t>
  </si>
  <si>
    <t>Jamaican Coffee River Lg</t>
  </si>
  <si>
    <t>Barista Espresso</t>
  </si>
  <si>
    <t>Espresso shot</t>
  </si>
  <si>
    <t>Latte</t>
  </si>
  <si>
    <t>Latte Rg</t>
  </si>
  <si>
    <t>Cappuccino</t>
  </si>
  <si>
    <t>Cappuccino Lg</t>
  </si>
  <si>
    <t>Tea</t>
  </si>
  <si>
    <t>Brewed herbal tea</t>
  </si>
  <si>
    <t>Lemon Grass Rg</t>
  </si>
  <si>
    <t>Lemon Grass Lg</t>
  </si>
  <si>
    <t>Peppermint Rg</t>
  </si>
  <si>
    <t>Peppermint Lg</t>
  </si>
  <si>
    <t>Brewed Green tea</t>
  </si>
  <si>
    <t>Serenity Green Tea Rg</t>
  </si>
  <si>
    <t>Serenity Green Tea Lg</t>
  </si>
  <si>
    <t>Brewed Black tea</t>
  </si>
  <si>
    <t>English Breakfast Rg</t>
  </si>
  <si>
    <t>English Breakfast Lg</t>
  </si>
  <si>
    <t>Earl Grey Rg</t>
  </si>
  <si>
    <t>Earl Grey Lg</t>
  </si>
  <si>
    <t>Brewed Chai tea</t>
  </si>
  <si>
    <t>Traditional Blend Chai Rg</t>
  </si>
  <si>
    <t>Traditional Blend Chai Lg</t>
  </si>
  <si>
    <t>Morning Sunrise Chai Rg</t>
  </si>
  <si>
    <t>Morning Sunrise Chai Lg</t>
  </si>
  <si>
    <t>Spicy Eye Opener Chai Rg</t>
  </si>
  <si>
    <t>Spicy Eye Opener Chai Lg</t>
  </si>
  <si>
    <t>Hot chocolate</t>
  </si>
  <si>
    <t>Dark chocolate Rg</t>
  </si>
  <si>
    <t>Dark chocolate Lg</t>
  </si>
  <si>
    <t>Sustainably Grown Organic Rg</t>
  </si>
  <si>
    <t>Sustainably Grown Organic Lg</t>
  </si>
  <si>
    <t>Add-ons</t>
  </si>
  <si>
    <t>Flavours</t>
  </si>
  <si>
    <t>Regular syrup</t>
  </si>
  <si>
    <t>Carmel syrup</t>
  </si>
  <si>
    <t>Hazelnut syrup</t>
  </si>
  <si>
    <t>Sugar free syrup</t>
  </si>
  <si>
    <t>Sugar Free Vanilla syrup</t>
  </si>
  <si>
    <t>Food</t>
  </si>
  <si>
    <t>Bakery</t>
  </si>
  <si>
    <t>Pastry</t>
  </si>
  <si>
    <t>Croissant</t>
  </si>
  <si>
    <t>Scone</t>
  </si>
  <si>
    <t>Cranberry Scone</t>
  </si>
  <si>
    <t>Chocolate Croissant</t>
  </si>
  <si>
    <t>Ginger Scone</t>
  </si>
  <si>
    <t>Almond Croissant</t>
  </si>
  <si>
    <t>Biscotti</t>
  </si>
  <si>
    <t>Ginger Biscotti</t>
  </si>
  <si>
    <t>Hazelnut Biscotti</t>
  </si>
  <si>
    <t>Chocolate Chip Biscotti</t>
  </si>
  <si>
    <t>Oatmeal Scone</t>
  </si>
  <si>
    <t xml:space="preserve">Scottish Cream Scone </t>
  </si>
  <si>
    <t>Jumbo Savory Scone</t>
  </si>
  <si>
    <t>Merchandise</t>
  </si>
  <si>
    <t>Branded</t>
  </si>
  <si>
    <t>Clothing</t>
  </si>
  <si>
    <t>I Need My Bean! T-shirt</t>
  </si>
  <si>
    <t>Housewares</t>
  </si>
  <si>
    <t>I Need My Bean! Diner mug</t>
  </si>
  <si>
    <t>I Need My Bean! Latte cup</t>
  </si>
  <si>
    <t>Chocolate syrup</t>
  </si>
  <si>
    <t>Ouro Brasileiro shot</t>
  </si>
  <si>
    <t>Product Group</t>
  </si>
  <si>
    <t>Product Category</t>
  </si>
  <si>
    <t>Product Type</t>
  </si>
  <si>
    <t>Units Sold</t>
  </si>
  <si>
    <t>Total Sales</t>
  </si>
  <si>
    <t>Fixed Costs:</t>
  </si>
  <si>
    <t>Rocky Roast Premium Beans</t>
  </si>
  <si>
    <t>Variable Costs:</t>
  </si>
  <si>
    <t>Profit:</t>
  </si>
  <si>
    <t>Q1</t>
  </si>
  <si>
    <t>Q2</t>
  </si>
  <si>
    <t>Q3</t>
  </si>
  <si>
    <t>Q4</t>
  </si>
  <si>
    <t>Astoria Store</t>
  </si>
  <si>
    <t>Lower Manhattan Store</t>
  </si>
  <si>
    <t>Hell's Kitchen Store</t>
  </si>
  <si>
    <t>NYC Totals</t>
  </si>
  <si>
    <t>Units Sold:</t>
  </si>
  <si>
    <t>Date</t>
  </si>
  <si>
    <t>Time</t>
  </si>
  <si>
    <t>District</t>
  </si>
  <si>
    <t># of Persons Injured</t>
  </si>
  <si>
    <t>Collision Cause</t>
  </si>
  <si>
    <t>Vehicle</t>
  </si>
  <si>
    <t>Unsafe Speed</t>
  </si>
  <si>
    <t>Sedan</t>
  </si>
  <si>
    <t>Driver Inattention/Distraction</t>
  </si>
  <si>
    <t>Passing Too Closely</t>
  </si>
  <si>
    <t>Ambulance</t>
  </si>
  <si>
    <t>Unspecified</t>
  </si>
  <si>
    <t>Bike</t>
  </si>
  <si>
    <t>Unsafe Lane Changing</t>
  </si>
  <si>
    <t>Traffic Control Disregarded</t>
  </si>
  <si>
    <t>Fatigued/Drowsy</t>
  </si>
  <si>
    <t>View Obstructed/Limited</t>
  </si>
  <si>
    <t>Pedestrian/Bicyclist/Other Pedestrian Error/Confusion</t>
  </si>
  <si>
    <t>Brakes Defective</t>
  </si>
  <si>
    <t>Box Truck</t>
  </si>
  <si>
    <t>Backing Unsafely</t>
  </si>
  <si>
    <t>Oversized Vehicle</t>
  </si>
  <si>
    <t>Bus</t>
  </si>
  <si>
    <t>Following Too Closely</t>
  </si>
  <si>
    <t>Concrete Mixer</t>
  </si>
  <si>
    <t>Passing or Lane Usage Improper</t>
  </si>
  <si>
    <t>Dump</t>
  </si>
  <si>
    <t>Reaction to Uninvolved Vehicle</t>
  </si>
  <si>
    <t>E-Bike</t>
  </si>
  <si>
    <t>Pick-up Truck</t>
  </si>
  <si>
    <t>Other Vehicular</t>
  </si>
  <si>
    <t>Moped</t>
  </si>
  <si>
    <t>Failure to Yield Right-of-Way</t>
  </si>
  <si>
    <t>Pavement Slippery</t>
  </si>
  <si>
    <t>Alcohol Involvement</t>
  </si>
  <si>
    <t>Aggressive Driving/Road Rage</t>
  </si>
  <si>
    <t>Driverless/Runaway Vehicle</t>
  </si>
  <si>
    <t>Turning Improperly</t>
  </si>
  <si>
    <t>Driver Inexperience</t>
  </si>
  <si>
    <t>Station Wagon</t>
  </si>
  <si>
    <t>Outside Car Distraction</t>
  </si>
  <si>
    <t>Illnes</t>
  </si>
  <si>
    <t>Fell Asleep</t>
  </si>
  <si>
    <t>Taxi</t>
  </si>
  <si>
    <t>Trailer</t>
  </si>
  <si>
    <t>Van</t>
  </si>
  <si>
    <t>Sum of # of Persons Injured</t>
  </si>
  <si>
    <t>Van Collisions in NYC</t>
  </si>
  <si>
    <t>Passenger Distraction</t>
  </si>
  <si>
    <t>E-Scooter</t>
  </si>
  <si>
    <t>Taxi Collisions in NYC</t>
  </si>
  <si>
    <t>Month</t>
  </si>
  <si>
    <t>Collisions</t>
  </si>
  <si>
    <t>Injury %</t>
  </si>
  <si>
    <t>Price per Ounce</t>
  </si>
  <si>
    <t>Jumbo Bag Owls</t>
  </si>
  <si>
    <t>Space Frog</t>
  </si>
  <si>
    <t>Owl Doorstop</t>
  </si>
  <si>
    <t>First Aid Tin</t>
  </si>
  <si>
    <t>Bingo Set</t>
  </si>
  <si>
    <t>Photo Cube</t>
  </si>
  <si>
    <t>Local Cafe Mug</t>
  </si>
  <si>
    <t>Popcorn Holder</t>
  </si>
  <si>
    <t xml:space="preserve">Button Box </t>
  </si>
  <si>
    <t xml:space="preserve">Wicker Star </t>
  </si>
  <si>
    <t>Polkadot Pen</t>
  </si>
  <si>
    <t>Funky Diva Pen</t>
  </si>
  <si>
    <t>Bathroom Hook</t>
  </si>
  <si>
    <t xml:space="preserve">Sombrero </t>
  </si>
  <si>
    <t>Months</t>
  </si>
  <si>
    <t>Manhattan</t>
  </si>
  <si>
    <t>Brooklyn</t>
  </si>
  <si>
    <t>Bronx</t>
  </si>
  <si>
    <t>Queens</t>
  </si>
  <si>
    <t>Staten Island</t>
  </si>
  <si>
    <t>Population Density</t>
  </si>
  <si>
    <t>Whole Bean/Teas Total</t>
  </si>
  <si>
    <t>Beverages Total</t>
  </si>
  <si>
    <t>Add-ons Total</t>
  </si>
  <si>
    <t>Food Total</t>
  </si>
  <si>
    <t>Merchandise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</si>
</sst>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_);[Red]\(&quot;$&quot;#,##0\)"/>
    <numFmt numFmtId="165" formatCode="&quot;$&quot;#,##0.00_);[Red]\(&quot;$&quot;#,##0.00\)"/>
    <numFmt numFmtId="166" formatCode="yyyy\-mm\-dd;@"/>
    <numFmt numFmtId="167" formatCode="&quot;$&quot;#,##0.00"/>
    <numFmt numFmtId="168" formatCode="0.0%"/>
    <numFmt numFmtId="169" formatCode="&quot;$&quot;#,##0"/>
    <numFmt numFmtId="176" formatCode="\$#,##0;[Red]\(\$#,##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b/>
      <sz val="20"/>
      <color theme="1"/>
      <name val="Calibri"/>
      <family val="2"/>
      <scheme val="minor"/>
    </font>
    <font>
      <b/>
      <sz val="14"/>
      <name val="Calibri"/>
      <family val="2"/>
      <scheme val="minor"/>
    </font>
    <font>
      <sz val="8"/>
      <name val="Calibri"/>
      <family val="2"/>
      <scheme val="minor"/>
    </font>
    <font>
      <b/>
      <sz val="14"/>
      <color theme="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A80000"/>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right/>
      <top/>
      <bottom style="medium">
        <color theme="5" tint="-0.249977111117893"/>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style="medium">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7">
    <xf numFmtId="0" fontId="0" fillId="0" borderId="0" xfId="0"/>
    <xf numFmtId="0" fontId="0" fillId="0" borderId="0" xfId="0" applyAlignment="1">
      <alignment horizontal="center"/>
    </xf>
    <xf numFmtId="166" fontId="0" fillId="0" borderId="0" xfId="0" applyNumberFormat="1" applyAlignment="1">
      <alignment horizontal="center"/>
    </xf>
    <xf numFmtId="0" fontId="13" fillId="33" borderId="0" xfId="0" applyFont="1" applyFill="1" applyAlignment="1">
      <alignment horizontal="center"/>
    </xf>
    <xf numFmtId="0" fontId="18" fillId="0" borderId="0" xfId="0" applyFont="1" applyAlignment="1">
      <alignment horizontal="right"/>
    </xf>
    <xf numFmtId="168" fontId="0" fillId="0" borderId="0" xfId="0" applyNumberFormat="1"/>
    <xf numFmtId="169" fontId="0" fillId="0" borderId="0" xfId="0" applyNumberFormat="1"/>
    <xf numFmtId="0" fontId="18" fillId="0" borderId="10" xfId="0" applyFont="1" applyBorder="1" applyAlignment="1">
      <alignment horizontal="right"/>
    </xf>
    <xf numFmtId="0" fontId="0" fillId="0" borderId="10" xfId="0" applyBorder="1"/>
    <xf numFmtId="0" fontId="19" fillId="0" borderId="0" xfId="0" applyFont="1" applyAlignment="1">
      <alignment horizontal="right"/>
    </xf>
    <xf numFmtId="165" fontId="16" fillId="0" borderId="0" xfId="0" applyNumberFormat="1" applyFont="1"/>
    <xf numFmtId="0" fontId="0" fillId="0" borderId="0" xfId="0" pivotButton="1"/>
    <xf numFmtId="0" fontId="13" fillId="33" borderId="11" xfId="0" applyFont="1" applyFill="1" applyBorder="1" applyAlignment="1">
      <alignment horizontal="center"/>
    </xf>
    <xf numFmtId="0" fontId="13" fillId="33" borderId="12" xfId="0" applyFont="1" applyFill="1" applyBorder="1" applyAlignment="1">
      <alignment horizontal="center"/>
    </xf>
    <xf numFmtId="0" fontId="0" fillId="0" borderId="14" xfId="0" applyBorder="1" applyAlignment="1">
      <alignment horizontal="center"/>
    </xf>
    <xf numFmtId="0" fontId="20" fillId="0" borderId="0" xfId="0" applyFont="1"/>
    <xf numFmtId="0" fontId="0" fillId="0" borderId="15" xfId="0" applyBorder="1"/>
    <xf numFmtId="167" fontId="0" fillId="36" borderId="16" xfId="0" applyNumberFormat="1" applyFill="1" applyBorder="1" applyAlignment="1">
      <alignment horizontal="center"/>
    </xf>
    <xf numFmtId="0" fontId="13" fillId="37" borderId="0" xfId="0" applyFont="1" applyFill="1" applyAlignment="1">
      <alignment horizontal="center"/>
    </xf>
    <xf numFmtId="167" fontId="0" fillId="0" borderId="0" xfId="0" applyNumberFormat="1" applyAlignment="1">
      <alignment horizontal="center"/>
    </xf>
    <xf numFmtId="167" fontId="16" fillId="35" borderId="16" xfId="0" applyNumberFormat="1" applyFont="1" applyFill="1" applyBorder="1" applyAlignment="1">
      <alignment horizontal="center"/>
    </xf>
    <xf numFmtId="0" fontId="0" fillId="36" borderId="16" xfId="0" applyFill="1" applyBorder="1" applyAlignment="1">
      <alignment horizontal="center"/>
    </xf>
    <xf numFmtId="3" fontId="0" fillId="0" borderId="0" xfId="0" applyNumberFormat="1"/>
    <xf numFmtId="0" fontId="13" fillId="38" borderId="0" xfId="0" applyFont="1" applyFill="1" applyAlignment="1">
      <alignment horizontal="center"/>
    </xf>
    <xf numFmtId="0" fontId="13" fillId="39" borderId="0" xfId="0" applyFont="1" applyFill="1" applyAlignment="1">
      <alignment horizontal="center"/>
    </xf>
    <xf numFmtId="169" fontId="0" fillId="0" borderId="0" xfId="0" applyNumberFormat="1" applyAlignment="1">
      <alignment horizontal="center"/>
    </xf>
    <xf numFmtId="166" fontId="0" fillId="0" borderId="0" xfId="0" applyNumberFormat="1"/>
    <xf numFmtId="166" fontId="0" fillId="0" borderId="0" xfId="0" applyNumberFormat="1" applyAlignment="1">
      <alignment horizontal="right"/>
    </xf>
    <xf numFmtId="166" fontId="16" fillId="0" borderId="0" xfId="0" applyNumberFormat="1" applyFont="1"/>
    <xf numFmtId="0" fontId="13" fillId="40" borderId="0" xfId="0" applyFont="1" applyFill="1" applyAlignment="1">
      <alignment horizontal="center"/>
    </xf>
    <xf numFmtId="0" fontId="16" fillId="0" borderId="0" xfId="0" applyFont="1"/>
    <xf numFmtId="0" fontId="19" fillId="0" borderId="0" xfId="0" applyFont="1" applyAlignment="1">
      <alignment horizontal="right" vertical="center"/>
    </xf>
    <xf numFmtId="165" fontId="0" fillId="43" borderId="16" xfId="0" applyNumberFormat="1" applyFill="1" applyBorder="1" applyAlignment="1">
      <alignment horizontal="center"/>
    </xf>
    <xf numFmtId="4" fontId="0" fillId="42" borderId="16" xfId="0" applyNumberFormat="1" applyFill="1" applyBorder="1" applyAlignment="1">
      <alignment horizontal="center"/>
    </xf>
    <xf numFmtId="164" fontId="0" fillId="43" borderId="17" xfId="0" applyNumberFormat="1" applyFill="1" applyBorder="1" applyAlignment="1">
      <alignment horizontal="center"/>
    </xf>
    <xf numFmtId="169" fontId="16" fillId="0" borderId="0" xfId="0" applyNumberFormat="1" applyFont="1"/>
    <xf numFmtId="169" fontId="0" fillId="0" borderId="10" xfId="0" applyNumberFormat="1" applyBorder="1"/>
    <xf numFmtId="21" fontId="0" fillId="0" borderId="0" xfId="0" applyNumberFormat="1"/>
    <xf numFmtId="0" fontId="13" fillId="44" borderId="0" xfId="0" applyFont="1" applyFill="1" applyAlignment="1">
      <alignment horizontal="center"/>
    </xf>
    <xf numFmtId="3" fontId="0" fillId="0" borderId="0" xfId="0" applyNumberFormat="1" applyAlignment="1">
      <alignment horizontal="center"/>
    </xf>
    <xf numFmtId="168" fontId="0" fillId="0" borderId="0" xfId="0" applyNumberFormat="1" applyAlignment="1">
      <alignment horizontal="center"/>
    </xf>
    <xf numFmtId="0" fontId="0" fillId="34" borderId="16" xfId="0" applyFill="1" applyBorder="1" applyAlignment="1">
      <alignment horizontal="center"/>
    </xf>
    <xf numFmtId="0" fontId="0" fillId="0" borderId="13" xfId="0" applyBorder="1" applyAlignment="1">
      <alignment horizontal="center"/>
    </xf>
    <xf numFmtId="21" fontId="0" fillId="0" borderId="0" xfId="0" applyNumberFormat="1" applyAlignment="1">
      <alignment horizontal="center"/>
    </xf>
    <xf numFmtId="0" fontId="13" fillId="33" borderId="0" xfId="0" applyFont="1" applyFill="1" applyAlignment="1">
      <alignment horizontal="center"/>
    </xf>
    <xf numFmtId="0" fontId="20" fillId="0" borderId="0" xfId="0" applyFont="1" applyAlignment="1">
      <alignment horizontal="center"/>
    </xf>
    <xf numFmtId="0" fontId="20" fillId="0" borderId="15" xfId="0" applyFont="1" applyBorder="1" applyAlignment="1">
      <alignment horizontal="center"/>
    </xf>
    <xf numFmtId="0" fontId="13" fillId="39" borderId="0" xfId="0" applyFont="1" applyFill="1" applyAlignment="1">
      <alignment horizontal="center"/>
    </xf>
    <xf numFmtId="0" fontId="19" fillId="0" borderId="0" xfId="0" applyFont="1" applyAlignment="1">
      <alignment horizontal="center"/>
    </xf>
    <xf numFmtId="0" fontId="13" fillId="40" borderId="16" xfId="0" applyFont="1" applyFill="1" applyBorder="1" applyAlignment="1">
      <alignment horizontal="center"/>
    </xf>
    <xf numFmtId="1" fontId="0" fillId="0" borderId="0" xfId="0" applyNumberFormat="1"/>
    <xf numFmtId="0" fontId="16" fillId="45" borderId="0" xfId="0" applyFont="1" applyFill="1"/>
    <xf numFmtId="1" fontId="16" fillId="45" borderId="0" xfId="0" applyNumberFormat="1" applyFont="1" applyFill="1"/>
    <xf numFmtId="176" fontId="21" fillId="41" borderId="16" xfId="0" applyNumberFormat="1" applyFont="1" applyFill="1" applyBorder="1" applyAlignment="1">
      <alignment horizontal="center" vertical="center"/>
    </xf>
    <xf numFmtId="0" fontId="23" fillId="0" borderId="0" xfId="0" applyFont="1" applyAlignment="1"/>
    <xf numFmtId="0" fontId="23" fillId="0" borderId="0" xfId="0" applyFont="1"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i val="0"/>
      </font>
      <fill>
        <patternFill>
          <bgColor rgb="FFFFC000"/>
        </patternFill>
      </fill>
    </dxf>
    <dxf>
      <numFmt numFmtId="3" formatCode="#,##0"/>
    </dxf>
    <dxf>
      <numFmt numFmtId="3" formatCode="#,##0"/>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9" tint="-0.249977111117893"/>
        </patternFill>
      </fill>
      <alignment horizontal="center" vertical="bottom" textRotation="0" wrapText="0" indent="0" justifyLastLine="0" shrinkToFit="0" readingOrder="0"/>
    </dxf>
    <dxf>
      <numFmt numFmtId="0" formatCode="General"/>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tint="-0.24997711111789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numFmt numFmtId="167" formatCode="&quot;$&quot;#,##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yyyy\-mm\-dd;@"/>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patternFill>
      </fill>
      <alignment horizontal="center" vertical="bottom" textRotation="0" wrapText="0" indent="0" justifyLastLine="0" shrinkToFit="0" readingOrder="0"/>
    </dxf>
  </dxfs>
  <tableStyles count="0" defaultTableStyle="TableStyleMedium2" defaultPivotStyle="PivotStyleLight16"/>
  <colors>
    <mruColors>
      <color rgb="FFFF9999"/>
      <color rgb="FFA800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1.xlsx]Summary Chart!PivotTable1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'Summary Chart'!$B$1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 Chart'!$A$2:$A$14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'Summary Chart'!$B$2:$B$14</c:f>
              <c:numCache>
                <c:formatCode>"$"#,##0</c:formatCode>
                <c:ptCount val="12"/>
                <c:pt idx="0">
                  <c:v>459.8</c:v>
                </c:pt>
                <c:pt idx="1">
                  <c:v>1306.6499999999999</c:v>
                </c:pt>
                <c:pt idx="2">
                  <c:v>299.10000000000002</c:v>
                </c:pt>
                <c:pt idx="3">
                  <c:v>139.5</c:v>
                </c:pt>
                <c:pt idx="4">
                  <c:v>202.1</c:v>
                </c:pt>
                <c:pt idx="5">
                  <c:v>1211.3999999999999</c:v>
                </c:pt>
                <c:pt idx="6">
                  <c:v>518.65000000000009</c:v>
                </c:pt>
                <c:pt idx="7">
                  <c:v>574.15000000000009</c:v>
                </c:pt>
                <c:pt idx="8">
                  <c:v>1161.72</c:v>
                </c:pt>
                <c:pt idx="9">
                  <c:v>504.09000000000003</c:v>
                </c:pt>
                <c:pt idx="10">
                  <c:v>678.42000000000007</c:v>
                </c:pt>
                <c:pt idx="11">
                  <c:v>117.9</c:v>
                </c:pt>
              </c:numCache>
            </c:numRef>
          </c:val>
          <c:smooth val="0"/>
          <c:extLst>
            <c:ext xmlns:c16="http://schemas.microsoft.com/office/drawing/2014/chart" uri="{C3380CC4-5D6E-409C-BE32-E72D297353CC}">
              <c16:uniqueId val="{00000000-5219-434C-A537-8A6944828F58}"/>
            </c:ext>
          </c:extLst>
        </c:ser>
        <c:dLbls>
          <c:showLegendKey val="0"/>
          <c:showVal val="0"/>
          <c:showCatName val="0"/>
          <c:showSerName val="0"/>
          <c:showPercent val="0"/>
          <c:showBubbleSize val="0"/>
        </c:dLbls>
        <c:marker val="1"/>
        <c:smooth val="0"/>
        <c:axId val="413719504"/>
        <c:axId val="413719144"/>
      </c:lineChart>
      <c:catAx>
        <c:axId val="4137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9144"/>
        <c:crosses val="autoZero"/>
        <c:auto val="1"/>
        <c:lblAlgn val="ctr"/>
        <c:lblOffset val="100"/>
        <c:noMultiLvlLbl val="0"/>
      </c:catAx>
      <c:valAx>
        <c:axId val="413719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7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 Trend'!$B$1</c:f>
              <c:strCache>
                <c:ptCount val="1"/>
                <c:pt idx="0">
                  <c:v>Collisions</c:v>
                </c:pt>
              </c:strCache>
            </c:strRef>
          </c:tx>
          <c:spPr>
            <a:solidFill>
              <a:schemeClr val="accent1"/>
            </a:solidFill>
            <a:ln>
              <a:noFill/>
            </a:ln>
            <a:effectLst/>
          </c:spPr>
          <c:invertIfNegative val="0"/>
          <c:cat>
            <c:strRef>
              <c:f>'Monthly Trend'!$A$2:$A$9</c:f>
              <c:strCache>
                <c:ptCount val="8"/>
                <c:pt idx="0">
                  <c:v>Jan</c:v>
                </c:pt>
                <c:pt idx="1">
                  <c:v>Feb</c:v>
                </c:pt>
                <c:pt idx="2">
                  <c:v>Mar</c:v>
                </c:pt>
                <c:pt idx="3">
                  <c:v>Apr</c:v>
                </c:pt>
                <c:pt idx="4">
                  <c:v>May</c:v>
                </c:pt>
                <c:pt idx="5">
                  <c:v>Jun</c:v>
                </c:pt>
                <c:pt idx="6">
                  <c:v>Jul</c:v>
                </c:pt>
                <c:pt idx="7">
                  <c:v>Aug</c:v>
                </c:pt>
              </c:strCache>
            </c:strRef>
          </c:cat>
          <c:val>
            <c:numRef>
              <c:f>'Monthly Trend'!$B$2:$B$9</c:f>
              <c:numCache>
                <c:formatCode>#,##0</c:formatCode>
                <c:ptCount val="8"/>
                <c:pt idx="0">
                  <c:v>9506</c:v>
                </c:pt>
                <c:pt idx="1">
                  <c:v>8986</c:v>
                </c:pt>
                <c:pt idx="2">
                  <c:v>7241</c:v>
                </c:pt>
                <c:pt idx="3">
                  <c:v>2598</c:v>
                </c:pt>
                <c:pt idx="4">
                  <c:v>3953</c:v>
                </c:pt>
                <c:pt idx="5">
                  <c:v>5012</c:v>
                </c:pt>
                <c:pt idx="6">
                  <c:v>6128</c:v>
                </c:pt>
                <c:pt idx="7">
                  <c:v>5716</c:v>
                </c:pt>
              </c:numCache>
            </c:numRef>
          </c:val>
          <c:extLst>
            <c:ext xmlns:c16="http://schemas.microsoft.com/office/drawing/2014/chart" uri="{C3380CC4-5D6E-409C-BE32-E72D297353CC}">
              <c16:uniqueId val="{00000000-A17A-4353-ABFE-7E6FE651545B}"/>
            </c:ext>
          </c:extLst>
        </c:ser>
        <c:dLbls>
          <c:showLegendKey val="0"/>
          <c:showVal val="0"/>
          <c:showCatName val="0"/>
          <c:showSerName val="0"/>
          <c:showPercent val="0"/>
          <c:showBubbleSize val="0"/>
        </c:dLbls>
        <c:gapWidth val="219"/>
        <c:overlap val="-27"/>
        <c:axId val="420235216"/>
        <c:axId val="420234136"/>
      </c:barChart>
      <c:lineChart>
        <c:grouping val="standard"/>
        <c:varyColors val="0"/>
        <c:ser>
          <c:idx val="1"/>
          <c:order val="1"/>
          <c:tx>
            <c:strRef>
              <c:f>'Monthly Trend'!$C$1</c:f>
              <c:strCache>
                <c:ptCount val="1"/>
                <c:pt idx="0">
                  <c:v>Injury %</c:v>
                </c:pt>
              </c:strCache>
            </c:strRef>
          </c:tx>
          <c:spPr>
            <a:ln w="28575" cap="rnd">
              <a:solidFill>
                <a:schemeClr val="accent2"/>
              </a:solidFill>
              <a:round/>
            </a:ln>
            <a:effectLst/>
          </c:spPr>
          <c:marker>
            <c:symbol val="none"/>
          </c:marker>
          <c:cat>
            <c:strRef>
              <c:f>'Monthly Trend'!$A$2:$A$9</c:f>
              <c:strCache>
                <c:ptCount val="8"/>
                <c:pt idx="0">
                  <c:v>Jan</c:v>
                </c:pt>
                <c:pt idx="1">
                  <c:v>Feb</c:v>
                </c:pt>
                <c:pt idx="2">
                  <c:v>Mar</c:v>
                </c:pt>
                <c:pt idx="3">
                  <c:v>Apr</c:v>
                </c:pt>
                <c:pt idx="4">
                  <c:v>May</c:v>
                </c:pt>
                <c:pt idx="5">
                  <c:v>Jun</c:v>
                </c:pt>
                <c:pt idx="6">
                  <c:v>Jul</c:v>
                </c:pt>
                <c:pt idx="7">
                  <c:v>Aug</c:v>
                </c:pt>
              </c:strCache>
            </c:strRef>
          </c:cat>
          <c:val>
            <c:numRef>
              <c:f>'Monthly Trend'!$C$2:$C$9</c:f>
              <c:numCache>
                <c:formatCode>0.0%</c:formatCode>
                <c:ptCount val="8"/>
                <c:pt idx="0">
                  <c:v>0.21992020718135369</c:v>
                </c:pt>
                <c:pt idx="1">
                  <c:v>0.22193802981584332</c:v>
                </c:pt>
                <c:pt idx="2">
                  <c:v>0.21524825902143438</c:v>
                </c:pt>
                <c:pt idx="3">
                  <c:v>0.24562682215743439</c:v>
                </c:pt>
                <c:pt idx="4">
                  <c:v>0.30476500243942106</c:v>
                </c:pt>
                <c:pt idx="5">
                  <c:v>0.35596113445378152</c:v>
                </c:pt>
                <c:pt idx="6">
                  <c:v>0.34731707317073168</c:v>
                </c:pt>
                <c:pt idx="7">
                  <c:v>0.35006287870126901</c:v>
                </c:pt>
              </c:numCache>
            </c:numRef>
          </c:val>
          <c:smooth val="0"/>
          <c:extLst>
            <c:ext xmlns:c16="http://schemas.microsoft.com/office/drawing/2014/chart" uri="{C3380CC4-5D6E-409C-BE32-E72D297353CC}">
              <c16:uniqueId val="{00000001-A17A-4353-ABFE-7E6FE651545B}"/>
            </c:ext>
          </c:extLst>
        </c:ser>
        <c:dLbls>
          <c:showLegendKey val="0"/>
          <c:showVal val="0"/>
          <c:showCatName val="0"/>
          <c:showSerName val="0"/>
          <c:showPercent val="0"/>
          <c:showBubbleSize val="0"/>
        </c:dLbls>
        <c:marker val="1"/>
        <c:smooth val="0"/>
        <c:axId val="420227296"/>
        <c:axId val="420236656"/>
      </c:lineChart>
      <c:catAx>
        <c:axId val="42023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34136"/>
        <c:crosses val="autoZero"/>
        <c:auto val="1"/>
        <c:lblAlgn val="ctr"/>
        <c:lblOffset val="100"/>
        <c:noMultiLvlLbl val="0"/>
      </c:catAx>
      <c:valAx>
        <c:axId val="420234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35216"/>
        <c:crosses val="autoZero"/>
        <c:crossBetween val="between"/>
      </c:valAx>
      <c:valAx>
        <c:axId val="42023665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227296"/>
        <c:crosses val="max"/>
        <c:crossBetween val="between"/>
      </c:valAx>
      <c:catAx>
        <c:axId val="420227296"/>
        <c:scaling>
          <c:orientation val="minMax"/>
        </c:scaling>
        <c:delete val="1"/>
        <c:axPos val="b"/>
        <c:numFmt formatCode="General" sourceLinked="1"/>
        <c:majorTickMark val="none"/>
        <c:minorTickMark val="none"/>
        <c:tickLblPos val="nextTo"/>
        <c:crossAx val="42023665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9CB8F270-5872-43BC-BE88-3ACA2F9C2E28}">
          <cx:dataId val="0"/>
          <cx:layoutPr>
            <cx:geography cultureLanguage="en-US" cultureRegion="IN" attribution="Powered by Bing">
              <cx:geoCache provider="{E9337A44-BEBE-4D9F-B70C-5C5E7DAFC167}">
                <cx:binary>zHtpb924su1faeTzo5sUSYk8OH2BS0l78vYcx0m+CI4HaiI1kZp+/Stnuh2f3NsNnAb6bCAIIplb
pVXFVasWnX8+zP94qJ/u+19mU9vhHw/zb29y59p//Prr8JA/mfvhxBQPfTM0z+7koTG/Ns/PxcPT
r4/9/VRY/WuACfv1Ib/v3dP85r/+Cd+mn5pj83DvisZe+ad+uX4afO2G/+PeT2/98tB4616Wa/im
396cP7n8qa/v7ePw5pcn6wq3vF3ap9/e/PBzb3759fW3/cuTf6khOOcfYS0PTgLGQxqQ6M0vdWP1
t+snYRBKEgkqv36+PfP83sC6PxnM51DuHx/7p2H45evfrxb/EP2re8XQxF9AiJuXaM+Pn1/v1x9B
/q9/vroAL/zqyu/y8BqdP7r1Og3/7QfXF/ff4Pj3U8CiEy4iHGH2YwoIOyEMSyEox58/5Nszv6Tg
TwTyc/i/L3wF/ffrr2H/77d/P+zqqdaFN98g+Pdh5/gkBHh5KKIvFf4j+uwkDEkguBBfwMf026O/
oP8n4vk5+t8XvkL/+/XX6Kv070c/ebLmvq++QfAXoM9PJJCOpBH/GfriRAomMaXsK/qQnC+U9wX9
PxHPz9H/vvAV+t+vv0Y/Of370b9p7wv7DYB/H3uGT6jEBIfkK7WLH6gf0RPOGYXyJ1/Bf0U8fxjO
z6H/uuwV8F+vvoY9vfn7Yd8+9ebeLn8d8JycYEmkiEL8s6InkBeBBY6+cc4r3P9EPD9H/vvCV9h/
v/4a/eQ/gHI2hX3ROn8d+iEFqRNGUci/UnrwQ9kHwEgBpIeHP6/6PxHPz9H/vvAV+t+vv0Z/s//7
a3/T39uHp78OfBaCoGQCy+DHNhucMC5oxOTXJizlt2d+Ifo/juN/Af1r/K8x/3r5XyC//vsh37v7
+i8kGwY0HnDOsfjaQ4FNfifwSXBCXiqdAPZfPj8C/4fR/Bz3r8tewf716mvU9/8BuvK86af7vxB2
Lk8koZRiIPLPn1ew45OIChlK6Lm/FzR/HMbP8f627hXg3y6/Rvz84u+v88umd17f198A+PcFDZUn
oQAxGfEfyQVFJxJugMD/NsW+kpF/JpSf4/4/K18h/z83XmN/+R9Q7TfT0+PTXyglodrDF/IOePCF
RH6UkjDC8gDDEPVN5b9i9z8O5+fof1v3Cvtvl18jf/MfIGdupsKtX+ybv67woasKTILPav4z2cCQ
+juOFycBxTLk4TchD4rn96TzJ2P633Lwuxf6l0T87t7rbMS7v5+Dbm3hnh5/OQUD77H5K00FeiIZ
FRRS8rP9gAIYrTAH3+GrpYNfZeTPx/XzpLxe/yovr2+/Ts1W/RWp+d+9t+9OZHLv7tPPFubv7Lf/
++7nFwZr9dXSrwX90ybypdb3j7+9Iezzi33xDV++4Yd98N34+nHB0/3gYGkEQimIAhmE0NV5GMJX
TU8vd+QJp1y+bLAggoEOhro3v1hobvlvb5g8AWWFOXgcIYkI8N+bX4bGf74VntBIYIYpoVEAth/9
7hpfNvWiG/sdh6///sV6c9kU1g2/vaGUQ8m0X37w5c0i/LLH4RmUBpJD8UXAAe3D/TWUNvw8+X8l
WLq5WOcyznRlFMbWbNpxVisyg2oyM5/Oc5kKfhfMOHbZsuz1gnLF59NsJGMchuGuqZtuG3U8VE7S
ZNHDR2pytmVtEdNa2IPwpYqiwcdtRPKYFG2h6Mr3TGcXGofXzhciaXjwzvP6LQ4b5fKgj/M8xOnk
ZqMm6zdaV8pPRRFLWlyNzFzN66ITHQQirgp/XPR0nwnn4mCyoZrH6qNA7aqGqSvjU6BAfmkMCVUk
eq68bNRs2iquesu3c3WLMtfHnSaboPF3tVl71Y/yGQSDS8pQu71rLixzsQktOQdpliudyT0vMqkk
7Vcl23JSC5OtspHLdzNuCiXlISeeql7fDmlLRHE9sVFZeZGbrt+0MgyVzPNOsS7NI9edDe16XePl
LAzz85mbd8Z22Zbo6j3JRwDLvWfh1KVoXGIelllS8bpQNSltTFC4KfrQxxzfzJqvSbT0dlvpLjFZ
9omEo0xEPx15G4kYUdElDnufoByrRjdN4nrXpzXNs5hPoUzCac2UteGQsGA9tmPe7ANXaFXXtSK+
sLtiqpJSRmti2hrHo5j00Zlsy5Z6UpiWVby6plajWK5GbEhS0PVY5Igkxj3aemlj7tAzXfWiyOyN
GqqKJ/0iJxXSJjhGRbXApi9Fsmr7UBRlGC+VKZMsJwmXfo77rKrivs/LuEbDmtL50JWZVeMYrHtZ
4FtqrE+qQniVNWRHBmsgQzKIhVukGkO9bsdhQDss5K4P4Jt4EwcrGjdsKY0K8n3jGFNiHJyKSoES
a82oQi/nc5KXb+dMXhsXXUe5i+K6UVUo4H3Gatz5dacDpuQY8bhFoYccRIMadXQlAis3dM0ODaV6
N8CJjIqQ7RV2UiZL3SelsXncUJGnIqyeskAue6K7Lh3ygqWINMPWFm3snNSxqyzbIHh71buRbyjr
LzGdp80UVKViVT3Gs5AfTc1dPHpHbuVa3uXRsMQ+K0gqj2y1USrF0KuSzl0yz32+yQir98swxXOk
x9hLRw9dEYxxFYxhktVQnioIVp2gJqmmWn7ICzTEvmQJqxp0LZlZ1BKudcz7qtnAxolt25XJSFuR
dGUPAY16Y/As1bxqhcRCUu3FlHR8qlU3q3oWROXlkMPOGd4uoVU+cFfeC7ElVZk4Ug9JX9CHILAc
HjTuaFhWu7XDaWnaGOzJUKFwBu6bkImnbJpVU/eD8sWaNjgb1eCm7FS2jikU1EOKQ6FatLbJMGXN
NqjovOlcEQuTqyVrr+e1z+9CXN2WkL4kNEW17XFxFfZjAztQWyVXrFXXwIqwOtcV2806qlXreb9F
Yi5VbkWTZiPdVqsP4rKqaNoADYZcB8kStaXqRORVV1Ce2qx6P9TkPpemTktqHuuC2cS6PIrnspgg
FShIqDyUEg1pkGUkLsP+kItQb+YRXyx9dz12gsY4n3JVRdlZV971tN1WfVnu2yB/pGF+OnZuVWsL
5Wo6pzgf2zjS5dsA+Va1QA0q66iLCxGeE8PwxrspEW6eEiurYhcW5TvW0Ay6AmwjIVCnlqq8z0pX
H4IlDki18d3UnhcBj6MyQ6fNuGzgJad9MJCLct5IOkKVoaFQpJeRkm5st9AW7uoqoGqsaJzJrE8s
ne99JmScBVGkRKPvunw9kDEo4gHn17NvqKqILo5ZHme8PVRle2pxEMZjgZLV98VmGG2XNJ3MVN5O
NjHaB4c560+xQE5hIGkheqFcW17ybjLbyIo+rgtaqtrlhzDP+S6yJQIGImdZ1FI1sOiONBHayiaP
YK91QRy2Zr9yFBdN6nuS7equ0nCHnJmypYmox+KMmIs+7ESChK3ihYTbXtCDQIxtcTaIuMBlHPB6
eFeEd7zvFavrQFHc2f3oqm1RS7dxiz52iyuSoGQunaxOPOXXzdg94y7vk8IVRFU1Po7M1spIotYZ
fWq4XBJdA5WWbktazlXPBygk6S9L/7my6gOm/BDgZoltv1wgC20z4OVF2PWqW6ZdhtZzHWX8ZnJH
UZX+4MoFyjUIjOLRnDpXcqihWsbSOggggKpp51pFdb9sOkq3AUdVMuCo3EjliPtI9byk6xLpvRx0
rhpqLmA7iO2c0WfH6jb2iHzIq2JKKGtiPbRXRb+mpKvGRNIyi/UybUH4bKtOu8RpKhKzQufmw9oA
0b8vCtYl1dhPihbcxBjlucpKqooyN/t2xXkCxAFSxMVdVgplPT7N2w+Tn/eu5jvSILk1GJjBC5lE
nvrEr0GhXNmqqW5uMekt2K5QBXlRXOeNLQ8LGrsNJ7mPs2LrjB6StWinGIqV9CItDBmugklJNK8p
a/Sl7koX8yYhxt+yNkMbmlfbMMo/UT7gJOtsE1fadyofO7NhLVOLrubDwvgxktEtqKwKlXdLJmc1
QQZy0BEtJijNSQTKjN9TXs9KZP4+GnCtrDjOIhp2M0O7qYv2fSH2NXVpVnT3Yx4cB4uay2jIj64h
d0tfypSPBSyrxL4dXZRWM1K0see0dT4tHDmFqWdKpsxCa3RaVYtoVc8y4CRWN/EY+DJe5os58D42
jgTJWCYV8GCyNLXeubrZjFN4WXWjiF0hKkWXaNvlSw8JEsFmZlzZ2Sf9TOrU61rEkw+KPRqjDTQl
BFIpLHdZJN7hOxHWxW6cJrGToVlV1aXZWuAj13mZFJN+12fEb0pTZ+mULR9Aw5Rq0KhSbVncraCB
Br3UKs9suUMEAi8GC+LRPgfjeKP1NG0CutziYejTCWusqvGyKN0a+2CG5ODp/ToZkdKK5kp2rTtb
pmVRtdE8ZSRfjisU2BK49aCLCKUT7wZFS9iXE/P4aOYy3FFi9JkNytO+rnMVrlnc9Xm7qbSZQG/U
Ubzk1sYIsXFbh8W5nk2wY6zJE1MOYTICPcAQgc66YfHxtPo4DDIe5y0BCtFUXmdZFTPPnGJWv3MW
3zr8DhutD3O0l86Wm3KqkarZoCx17X4mpVYzqeLahvxABj2opWnfNgMo+LYXEnQkyjZCkgC6bxQl
9bi1bYS3KJTvpJ4e0ayPrJzHTR6S7ThLs8/DGhrIaulpifpZdaFYzwPWEoXccIGw2VozbMw2g+Rc
DNlwodFSx3Nnqu2QFHqo94Pvn3Qrjn3TehViVqkyvDcOZ7toyG6CfMqUXKqkweFuwRlXZc/vMCoo
9Fp7yUnAYt6SJqHrCmLDKpfVu5XXd43NEKjTrFC4Z03C8LiVet5Eshkv2NoJKNrqbC1jWrhaiRWo
lg4dixHJh001kx4mAwL0Zsy8E6xYNpieWmjuSqPoNJ+AOTIEzZ/oITjUmG1FVcQONBkl2CYVm4Ed
yz6PgxLocZIUwRjD4TlR/1CxAiu0rtOFhVGhCKMxLuGWmXS3q4e63Zb56YLpiyBGNMlCClwSNgc2
8TIu24PvJ72fpN+hoO3jPmLAew5Ay2eRDiCQU9gpZTyN+fsG70Mj7MYNzRgz2z+XvBlU4eZqHwkr
UzYHz5wYq6KxWZTrq2Oogfoqj4GXF+VrDTvbGqdoxWw6Rst7PJpJZSKLI99coCH326Jc32o7CCUn
matiKQ/uBQWZFwdSZNFpxZqttnYzdfTBIf7WBGJJMgPxRkjesdJ9qjrohhPZ0W6edtRkzy86u+/c
c21RDlzDCsWboE6aPOBJJHeeZrNCLLAbLsrr1bXZLpgwSLkGMGDiXdBNnbJZeIgWPaquHWFiIzdL
MdnUsKGLF0kvK/Tsrfs4d3pfwnwQRsDmtKXnkTntlnnZCnOsm7Hazbk7ApzNqbB2a/oAUKLsHsGE
nIInv49KzTbDxC4Co69pBHp27OuYDNO9kOuzyOZtVcxrXPdNqGAiJ8o3oMBt004watVxR0EPFhh6
1jwYqkLEQRQuFJrE+rEe0Y4wVKeLJwdPQYRPZbcfK5FtyxZ2WZ/dooFVqZvKXqGzsfJlYns8xi6i
qRyJjC3trgeQPol27UWeU7GbgnzXhBG04N5bhT9QE0I0tF2TsYAs5xF/mqcFnmskYE6maBNM0ZLI
aSUgesJCmSV3+9G0Pl5afO2JnE45jLV68OPGRm2cGbvuZ10+9jhYVTQFYzpHOVNkQe8Fzy/q0gOV
9gxaUQXfNnYwFrmrnjq/ywQ7Vk14rmXkL2raJxnBKG6BMGLxFthQJjaPoOGsHORn1aO00qRNIy6S
aZxus7m0yTDYMLZhD8Nb34dqXWAqLkdcnfYhZ2ng58cl75ttOAbnxPHq1LRuE4x6vBxA4V9041ui
uSpIid5OUFApK8pBMTo/+EicI0Yuh54pfr56Nx8oyiCtuiHHICqAQbPpmiJ8K1zzQPtiUnkHnOKB
zrJxh/BapD3vb/oaNo8w4qGJelAF9S1aHfDN4N+BjKlUF4By4LnIkzCahaJwxqnYHL00eLGfSrsm
aJ0vfIOSpsDZVjB6j2DMoMG043m7KxlBKsNm09eQVLMWCkXLhecoSsgyQUvk9YHiplWB9SxudFae
Bnq7rgwmK5OtYFnA7Ir4cJgD2x40s+129lWuSGRB3dLAb0G33YSZdHE2dGAYUJT2pPpAaNjufZub
tCzeoonRnXb0JmiM0sRkSURnk7q6OgzAEjs0D4cct+Qsn4/RbNC5PiujFsKxo01xK4/FnLfx1Edk
UxzWzFHY6O6qK1Zy5pZw0woYHHUhByC66qwreqdWyDm4R90eP+o8Kza6PF2CPEgLgXZhjsqEkqhO
GZ/K1L4kJSwEV2BDvZA1aHhRmRnkd1PFRdXG+dSe4bY/pS68KJuOxLiK7qqlq1UZEQyNMl82Gn4X
RrGoJOk056kFxbXJ7QKimB5ZKI60DN7JBZTUApZN70GLj10I00EpjzCL7AfIwCZEeifgz8pJo7I1
6mCUWEoVUPaxDXVKUK0P3ss47xhWvC9AckO/UwFMeCMGUVLPWVJ3iMV46t+vc6NVOxflToxxjXW2
n8UGcbZDMjvT4fA8IHfGcE1gr00wvjVuyyJzXi/jGS+6fT3O52Z6YX22ehiCWpilyuy9LiDFRZYt
8Tgtexphuy8XdFqH8t7X/mwdliHu5vngawgZwdgOdqcKSH9n9k2GIuAy8VQ1XLWFblMGg17cYDBd
DJPbuiU6kRXYf1yOpwOZV1U25UGQao0jW+i4G4IdjPe3fj2HeXE3CIMSthbQx8foKizmwwB0ldQl
Mpu17y4mEMDxgkEJR2QOUq7npM9Rv+lkOYOtBq+WQTNHeT8qbsm1ExEYcrX9VFXBnORFVauqIjf2
qqRQTk1UfpST2+QIXzVW8J1kI/gRmfgwartsPPS4bOmnFIbEIbGzjNe+r0+nvNpkcJ6oVhnec76f
qP8ofL6z1t+GMIaAUisOZUP2kTFJsbaKSTMlfoAdO0GLr0jYxoQ2MB3SRwODFMwmxereg19UqB4v
KS7nA4S3KXGzqpEJmIrnT2KZJHSPMOWOgz8KtQSDlspQHSR2BObNQxOHKDpDiE+K8eoC6lUmRmyb
0IdxjnywHVD5fhny5yV0RnlUP5qsuPO48wcu+DNi0QGB/TaX5H0lKxCRa9arAQ2lmqXMkrkVEYye
Gd8w705Nva7KFKeidbPSY3c+5p1UHbPTRoRDvjVVH6kaGiz2ugAnr7qO9MyUW/WBVuAXyrYdLzCo
43W2G43qPiacdgmbQZ+UIY4jR9i1j/SFFTDJtR0f1UiqIS5znKleZKDHWTLquoxbge/LOdMJlAwY
E1k89AvIv+BthLpSTQ0QQM/qOHcW9JYITl3lTYwWEaqK53u+Fqd8lFd1M5MDk9NDdRnU1r6nIKrC
/JqCHZW0Pc6SLjc33skU9H2190v2jk3ADIFge2SrJdZiHZTEHTgXul1TO1Q5tLM7TcqrUPoxmYRo
NpyH+ykHvxkanTkd5Qjys2mga9X2kHH50a/wM6t/wN3wLhiz7IBi68Hb68jL9gzzxyiyNyNaPzFP
TRJWgInJDz5/14VHTDO8XTqUKco9cNfAz7B8nusiTDUK3rfjAv4YmqDkO5ZqB7UnppgGI4r9jFIG
RXWMwGpFJdBcFNVWibJawVWx6855EmdoGpTp97CLexh4xQcIp99C8pOANNsmA6FOtUwjRva0Ch+l
gS04YIURAe/PFx5cCU5AI0ynTkN8lIgjYaVJcAfVXDXtw9oAIRWB43ExQeMky2Ol1zaWHb0mOmSK
tf65M6AmpyDQqoj4drLLAc9rtyUjRqpaLVNacPjG0qYzR2/zlZ7pqDp1bU1A4snHRdN0FGO97aYR
pGI274oKSCDK8XRV931wgF1ulGnYewH2wrlcoqMr2KzA0fGplHFFwBoc+NgdjO+SwYU14GyvTDV9
mPvuYwgePXrX+ViiadoOJbK7wTZqLS5H5Apgquy8zMpbbcBGrbM8oRAEeODvtQ+TPBKfom75oOcS
RoMqu63Cd6PjIN9xMaY1L47GFVeDp106BhjcSGnPLJoVBjs3dgLYGEQe7NYp+NS3T1lOwV1xcFZg
MHpxThLP89vSN5kKporFWf/B54GP1wAn2gxgTlNWxXqcNFgX5Kp1+LEDv96wgChii8um3Dq0HpcR
X+d9tpmz5m5gvE5GX+F4DXUyE7LTTa/3LW1UZydoDpYHUC9w4uPsdMoAjbesDk1ieE0hOwfwmN/W
EGXtl2gzlB1Vcz58NDOH+SGSlWokTDaGHCYq19Nlyg7QToEZpnlQVVFUm4okeOnvRmzJoZcgb0lQ
XCEbXvGq2mf2Jb/wWwdAfvM5GBRrLFZTJ0EYqbnIzyqKrgNjoFUAncQczKO5atLS8ytxMzfEv7hr
9wIRmFOWj7xcTg2QDq/yLWfAXFZqwP9m6lrVrfSyJtOuDWD6ByVKPdtWYN00FReqCbvzIU8KqZ9e
+GftnuuGpP1kOBxMwEAKvsuek/40gJ5FqLxoquBTiNa3E+5NMhK3meEPH7hOhyIM1Hg+NUAPldmi
ZWxunB0WNZZ6TLQ+r/PdVBtwXjQYHtg812KpYvATjoULMgWTZn0sBLzq5HaiNfgiWsWHbJQi1RMO
4mqgw66E/hGAm3JjgyBZwVnb0iVFISCP6JInmavkfpEXIfNTkpeh37AG/veJb8Cf0iBuOjB+1agI
OAOnQy/s6QhafS5XAUbmclnC8d8kXbevsLldMxxdC8uue651WgfusgOT/FAXaFXeDHabR+u5NHkE
xnr0IcCzP+sbsu15fmYttcoIOBAZh/LD5NKw41sgFp3guqGnRkCa8PK2j0Z6l3EwQsLRZ8kAYAwe
78Ipv8k6bGLZ84uo1enaBOzomb+cBx+mMhhSN3RVmhlZbvUHcPxzNTQZeIhw1uCr+VPOuueGBFj5
Yd6ZbLoT/ZCIlj4JO26ksBB/R3S8+vxcl7VP2rXcw1kTOa6z+xAN7Vk1GZrWev64iuy4RhMIFdRe
BKXZgadBwPGEU7ue9TH4a8tO5FUTu2a+GAYwagyfti2xY2pKnr1Ypm9nK/PLdgaKmaGj78DUht/y
WBQDQ/e6QzMc1TQJxwHs0OpUw9AGB7ChTH1leDLkPU/zIkvgbJQJMMDrWou4liztF0Gg1b8cr9Ld
hLmGU6dbVqP7BY48iDdPKIv2aKG7eo4ZhyOOLcbTpAwFTdXW79Gedp1OKx/xZBUe/NuxBqsZ6nWE
065PN0HIolNUgZZr6HSwdZc6u+aqbYsXbcQk9Mk5mRBIygnaWwLN6HIsixowa+iH0h8jr1Oee3PV
mskqOsNaDQe/tA6nmIv8LFrC69qjPm2chsbtWpr6rgXN58CXJOjZ+uZe4iXYheMa53Ujwb6ruiMz
4wgjFbvNsAvBminFjpmCxl0+roqGwQPt0JgW9RJskW7yGEfzcEFwBMd7RZnUhohUEg+KbRimFCzk
dOxbl2A11xBlG8IJ7Tp1457y6l6Cfiem3xIi53QGU96Pxf3IwwI8mO7llKG8C8BaVxPNHcyCRQy8
EqlA44elibZtSXwy9LTZgtw+drywUPncbHjZnBlAcc8KunNcdqqX8CbQq1CCshc7wQAHVniXN4Tt
GBzUex9tui4rzjMh9oXI3hIu7rjujqRvwQIOygs4P1Pea3PtOD43PbBJP08H4Pw+ESPhyf+n5Mx6
7NaxLP2LmJAokRJf+kHDmWNy2A6HX4iww1eiRFHUTOrX9zqZXZnV2ahC9YVxAY+I0KG4917rWxty
7YfhG7vx2Dz0cf3U4TMtVTg2sJKrH8Mco7mXcSYFOceseux8CjGdTDeMl+qsKkggS8DetxAneFwo
CnI7Z0OrP/DuJAVdUFK2MHoBX/AZ9wPFWTVPNb6sHudfUTpezLLjDec3UU9rwYnBAf9ZbR1UqggW
gVTNb6NGWqaDwsW0VVALQvUKTmPKmahxzBY74f1eUHmS6cx0fDYs6IpYuGOjv8CueBMz3YvaQXJL
9orCRIPsPYS8ympCMewYiLV113e5hJuECRltEqq0zqKxpSWc6OCAS/8UhtGNTm566er6j3gZ6ydR
rV+NwnwRtM1PvAtrvibqlSgls33i4ujYC2EE8wvOaBTqNAuoR+Fag7c1TVUxOYihFdyDuFYC00Ov
4bBP/AVtSLiZ8JCy9oeve4iZAu2Zj/YDmurkiQv6A16iKOcwuEVafVlYs5TLEkBeontzMT44Q2L0
tzWqNIZWO8BglNGzEMMpdeR9FLgnRrhWOTVBmmGQeAmgYD+rDc1eG3Y+V3iVclX/pbb95yxBkmxp
9JPTbrnxhKC5q8zHuuys3N0I12gHKQFFZDpvKJIOj7fah9+7SNVJi/WmiGUZHMpM1Tb6IXAyplh/
r0cMokpsQ6FsMpWVijXu34LEKSz5ZAmKjWM6IAH8aKNc1tTVe9SflxRSxdRcePo0KQbJ2NZVUXt/
6MjwaQK0Yk08DFkUN7bs1x6SXu38QXJjspYMKHS1vFHUrn1ty0RBGQhgTeve1tcUXYyIJ1m2I2Zn
6cMcY5FD1+WrMnFzETcYPJOBH1L93rZJcNZD1ByX1r6OksDeNpvMg0VkrcXsWUMzy4ZJyrym/mvU
hGGOr6/TfMhE/3uslq+mRieLTqcv8FmE0HgDlu8ieJ04uuxpJeWqemi4o47hhlCXtR30vICx7pLy
fiysgweuZ/JtHyE7DhsvndccHnzdl+BTIHJkkZw/p67PtmXtoY+gsbKDU2XbjX0xzJDduQygG6Xj
DKdSn2Vr+ZE6uOrsCAsTt0ozB0BK1Ksflv3Im+mIYZCeUArZ2pXByNsijqurZy/L3G2ncWxRcsyk
cjLvcY5Gbj/udb1nVCzBQVfVfgjFdNEjCY8uJBP0eXsim/ntHNkw7nqRV7FF37tUY1kzWOLekEsb
iPbQp8BsIn0nI2Ioj3WD4doY+1t0ihV1vHJoQwCKVj9BT44PIZCFbAr9dJjv3mNbF7GM0QEnHc5n
inaDY56rQCLIOHzbWjlnFjzCQblK5wnzpiDtn5mH2yXc47u/90vuOJOu3196WDzZNrPwwbX+Rcwt
GvJr7fQVLTAAAsW/KBH9WWWbwscKL3S+mL2xeaPJXOx3DmHuBozruuqeUpN8AuhxByPfFCF4agu5
pLZtM+Pn+DAs53mc0stMIRlH677CoBMWBI3j+NaqJ09lfR66pfQjuiJXo71Z8Eo2BPp/18J7TqA3
LE7l9m6QVzbJdohMU5fgzhn8L9GHeR1q/0DuTYne3G035PduelqCWocDD27Mw+DHVEke8REM1+Bs
Y5w0UePZ7+t+8S0z6GxxJ5swLqdBfqg9b/p5e9hglBVihTnbdv5XJd3bmsxrSUV3qq1dyr5ZSeZo
sJTUOZrVOlqOYg5tBidvyaf+ZYxrB/2uv+wsVken78zIClDHNgnN1x7XlOsOOEeH1fOphDtU5VU0
vdWoBkUqG7icUdS8dA997klsX9kOAbitHHQO6MsOp6BNYIfDxYyUJpDh+Y+qg8up7QgGYG9ODcNQ
Yw3ImYouKnPLh4BzU4y69TidY3cWFfqqSfPCCzXndrOmHCg07S9CTtNrP3xzltzqvb7FS7OXFjxZ
ZZ982rHjQpa/oFkN5S4t1OAIjXbb0EPj5Wc3xhSVfvvW1hZKEYiPAbbIane0Linc86b1+HBajBB1
/YNyNl4TjYoftmiTIdLMjOIEmn2+DqQr/fo91HLOMQ7PZepwxJtQsTP4iEtyNHuAdqzacUhVCoF4
Tr9MfPwSheratEmcL6itZQy6BkpggnvqMNTkNDajeBA9BEoOtqqu7Ms2WxhUIZQeTApQWPrmWUji
DyHsvlwlcAUjuJCkj6tyILbN4KvqIhCVKa0vK3ATBdTisRhLBajiS9O06HDj8IFyckjgl+fr3lSl
UPiYAfodVUJfVrWNUDAWCCi1v4a4gMJ+uLbL/lCNUZf7RScXVjMLt0N/GSjjRTrsH4oaf6xNXQZt
d6vdxh7BGMbGbPmmg9dtEdsNPuoZXOWcLbwZ8jmCGjM2+8NOSXwvdWue4OLzBH21nLdymoNLG8/X
qkf7AKLiblM2a5mGEtAJ5qukIzgV91coDqGoEdYCyazVL9El3+U22YzIFH0L6a9BpV+trf7yS9Lm
fbfSsgltkssFFAk+2FTS7Scord+EjB/xgIccmAilsh3h6kT9RwDoy8V1VNLKggxkf6aonQvX0ykn
Ur9M0qjjiEPUot5DyY8fEvdXH0NERcsbQpYjcFL7wR/Gpo0zxwcIHLWoodNcVub6J6lVn/EUH37T
n7Tvvvh1PbZCH/TW/HLxFKJGqa92AheKfjXHvbEWEV8vA6u/q3aS17Z5DNYYbS9v1kKH8kAbHj9S
2CpZRVV43YIVXdu0shKQw0/WuQIO7pqpXrh8iyAsSw5cjre5wG2c9VaZjMcjKi+33+iA+d107HUZ
l1NSJU0GOBN2bLSJsg2BuSzLeKm6AxfWPK6Sg/HECHGsSVJONBJ52OIzSMOaXtthw7vPo0sTvIwK
nyYsaGhEtkqONZ+uAyXA3vBFFjLd9gLmAKqvaCcQEXB1odpXh0bFZ5i5y7Hhvr0uqH5rDJhOzkuE
c0AbzD4D7pEAv7aDhQ3QQhYsDuKinz/WLXwUDBp/baIT5WtVrhzSXryZvuji6pvpt5LzC5O9Pa6b
Aj+0BB0YOluSdA9vjYlwaN1ajin+llIMo19EH5cmKmyaAvaco3c+6AsDAwz067cPAlIGnTsGJpYX
i+Yt4Ye4Og58foV0a95oCB0ZlOWUVtN5apdXwI4HmsoOcBN/wwmY8rrdP4Vyz0m1fA5JC+8hCOqz
S64W9+4DhjMSFzrYkhMomQD9wfbQ2ASnvsaUSGHUhfHeZl3XvW2KX/BdwClPYwb6Ei703N7S0Wbo
CdYCrskTofDXwljdphRmS7pAHNfmJKvmV7OvOaTR+Gh6j+68CYeMtxF6GVvsNhFntUH4dAL13tQC
5CjmjHyEIlRM8eBKfR8WlqZBqwoviY9uKvsReHKShtDIe/1CgZjttR/Oibcnj/fhFKYe10fgLnP0
uFqM3uA27qZW8tGOPXqwHbwCTF7M0l3wi6NRIqYuArL3uRXqAwLpdq3HLxq6M5tqfpj3Os2gmJ2q
MI5KsqCMx7IC58cbcQzENfU1y5IufU4sffCDw9kO4+G2k6b07EHq/XnQtj7uPIyA0mKuBs6wlLaq
L1MdLTnZ/TedbmO5okdDwaXtdFjvqIRKPmw741Oo18sG3fsYyYFhqKRbMVn4tDPvb9THY7YNU1su
Qe4q976q/VX3ZD2yELg38VMWkm09zKjpDaaxYxLGXQm4NptsJx/uNmvSTzkHLrLvaLvdvZz1xCxf
7d2NxCaAbAubsUD798JQv4sAEjSsB3WVoiaPBtTeKVoB9DH9a27vLSl3c+6EbPIabVxO42SHCTXv
RRzixYJ9XIzoc4QJTmRcXzqR/HX/Dd007tSuyx9HXZtVfUovNd2+ix10yK6qYjZtdNw1CoZtgTLh
/S7SFkUj7fKwj/4Apd2PxjkAM8lHE6JFgF5tznAfAdHFei74nQpKa/EIfTzX7dZmUkZg62E98jGn
436MuFp/hI2d7vdN0eOk5oEMb1Pvw2zuYp+1w4xT0E0aylb0oHp8HymMDKMLEsD43P1kDxVo6WyR
wXflXJINA+avyplz5C0mVUbjw0rxtihbPeh00octjL9KBcJ1r6oon2J6hbregwilEbQFdmjRNqO/
nB5t1cFpkYlExb+0rrnGKX+txqA0O3/0M8wB2QwLPO3lXAMuPYH9wDfXUXvo4yAsBpIe0TgnoCj1
pwqPmo7teXbxIWYx8NrduWNqTlsqlqwVS5IhVEEOQRKenFmDY9TMX7m0uCiG5mTBKuaqWrZsNfAm
0JfjghgKUQfT1YcLPSUDuzSsgWeOBjSrR0GLGl6UE1QfxnV+Zc7bzIP/P0TM4zNBMqAfxuY4resb
GKxThQFunwyuCD9Ctw0LeJsh+d0aPpwHWn3XyowvEt8dW6eCQEXOaRvAykvFB5UBLSxZUQTCbrpM
Miq9gT+5ArU4zPSxb5PqhuP7YlhLMcdzXjAvDv1m6MkucJDhLfyWAlokZnGRj5wPD2hngUI0CEhs
UZsDHoE7IzBszDytDnKPixmo9QBH5neTfInX7uc8a3pklYGTT14WfIIFsM89x/DiC7zrlKcnpTHZ
JpPORbr2ZSW6GGVTghzpzioCQzYm506u9nHpVos4CKmPVaRwlyfVQfB+xjimv6CI6dLytfSVPfPd
XupEZrNrfow03ADtpChlg4czD2k3c03AC6rn77PCUAIywqOWuEMP16RfAJFZRl/CuEcEYf1OYXq/
LWCmErE8RB4W6r2RhvTO35Y7HrCPZyeWW7xOCcANSk/wK7psnIKtlAG8ly1ChePDO+aMz0Bbex4S
kLIB/SYNTGjVuRYIyl6IZYETXYMyQBFBRxDbGVT4zvNJ9P60VcAHXQCsGAPkbbNwouDdkUtk2gQC
qHg1ZOxyO5wx14X4krZPAM8AwpYy9ClEU0hCZuoP1FOkW9rtukXs2RJT6gTirqdfI/AzWTi58DGZ
0RneAzvoqkYD6HEGvHRHfLa0fR5BHudU413iUDw6hptpBnZZNdvPuR1xl0YguMD5ZgRWm4xI/NzY
gZ4dZVABZISLykyvgVneRva7rWvIF5Ujh15/tGl11y2Go22nmxJivKjAQcaq/EPoql9h0N5kX7cl
JoVfXWpxfMhy5pNrj3CIBkhMusv7FlrN3qJs9mOADAYFFd6GuAo6Tt+XFbSsBBLP+4jhLvnZ1zus
NCQNQO8BuJ13X4PSluBIi77hQxFB8T/YmV7H/dsSIVBCZD1Cin7c5rQ7IOnxGGI9yWEx6Z9mW+pj
SjFG7zswmJoKXcxkvPIN1hcM+LmI+k/ijcHAZ1XBIBhCzd1pwfSoMKvGvlBOPvkosidYQ2ycvqNb
oifcgRJeIuB6lOdonNZchpagymnM6qqsKyCZS7h/pcs9bxQ5WGUbtXmv1t8QsVipa6RmQn3PC4wf
8L8D0Pwfetf8ZTPdOV33DaUE0u6ytL92IoGTkPqduZegjukZ4jdiMSi2KClXnDD7BPH0O4/4D0rp
k0qHd9UN7WvLxZx5vGPHqYUpGr5VGyJYUmFMkumB2jrOlRLjYWvAjwsP10NOm3vA4FBjbFWKPyQy
SHPRdcPRqX4tGAq3ZN15gMpQ9FVzagGJu23CqW4TUzLolMW8i/qE+cwcBIYhqOoGB9LOj6RDQxYG
HixaOlRZJyN1HCK3YL5Jqhx6JwTYdaJ44YnONMfTNRsU5B3oO1Ij7jjdJQ6xz92h8hErMJ/gVGkK
sC/e7hw3OGCXTEmBUbiHlPSL65iXxCgIKzVMskEgfxWyYD4bYh5UC+W8jWPMigPDMOraAtgChLBh
/5RjFGKonODRiuAYzvop1u0AUzAYH/btUtV+RyVF1sfLsqunYyzv70c6hhnfjD3tsMQ7Qqtr5JBb
MuHSHzbfA036ReslOk6LghrApiZnTbfksYWcHIXmsZI97IkWnNSS3HoX9deogYm7yg0+03BcOwz3
tWhayF6jOG+bP8DXxNvkVl0y2/yVEvCI68LaG9sHeY1xVDeVPM1j8jbQxJYDH9Rhqe6T3YSD0zTN
d1khG8WdekVNwa+A3p8XYhG6ibrSmRpqJk/y2bKcTstwjZ5CCEz5PfizdbY7jXdNKe5f0yHdQSR0
nwyHlKVaFyYUGPuevA/1c0WQC5AUQFnYFFSp5yTYGOYZ8XMi+lGImme4CuCWLN9DPj47HUyXKkFi
oArs71ghVNLI5FWS4bTztimDLYhysQtdOkkQ06hQ1eMUeK4P2Cd2gxTbBqXADygvcdDhiRHXQtKv
uofkM2b2MM7c5RoWzBHteL/H8gFlbO/FcpExIEPth3vWAiBvENzEACsWQ9yAS6M/QJYcL1bUlzbE
qA5MFLCxaCGrL1uXDcy9R6lGlmiArlr3oNhn78KTZqRwxoiLIZ8BAbZarfCik3Y1X7YQpXoZ0M63
DPkCsT4vkdAn4/WAcNnPDqbr12A/jzp56aKaFLLleUO2cyPxEVPRl8qBkkMWBm4/UMfT3GwEpWtF
r+h6f6tW+IFGuABRxQBm/uLLIVgICvAwXEPSHGCsol5Nc48u0dQnIc2hbrsTJJH5puHOnqiXv6uG
5+ClYKpG7rMaIp6ZfQOaG4EW5+5Ot4+g6oOkMoe2nx77ZGcwxdb1YWS6KrSGaxOuiHKlQ/BAQ/eA
BvxbNapna0HdBlCp8nlI7jmSGvLx0j8PqnuI5xRUADcNKIbkSPvXrgl84Tm5cqBiCHGhh3LAGtwo
6htmNHSo1cAg2MdJvgT9CUVqyP9zCvn/CsX+7q0fVVX/n22K//zp//rad/jx97V///rF+zLGf/3s
4T+2OP63f+r4p79vnpn+/Q/dQ83//Lf+tWDwniX+57bBf4sm/2Pv43+RW/5vf/N/GGq+B47/ue3x
/0k1nxZTfYz/XG3y9xj0/W/8I9ZM6d+QdWXoRpBpTtM4wWqMf8SaQ/63MAzT+38sFkgq43f+I9ac
YlUh4wg9/yvxjIn577Fm9rckjrBpIEqx8SHAEqv/r1hzkPB/jzXDwmRciCCgMWVRjM0S/znWXDVT
08QG079eW6jSNrJX+KQI0lLYpMOT2WJ51oiSLqmfMzp3sGKH/qDVcgVX7g7KkqpoZHuJweJkAe8s
WBdWFUOaPge9HA9tsKR58DiY8Nhg1i1NUmWeYfDVg8UQxaERIOAM8TwYyrRfkdH04JwCPms40zND
QJJiGq6/h3HbFROwroIix7KttgHfZ0CS6X4uYYM2xbCCR52BYiO0ABOq2l2V9wwDUQ+QfPQxxhu/
zgXgKgyboEHXcmAL+W6n+GKAdBNV32tL/FNNZD3JqB0zKELw5UPgkID56gL02porsr4q9w0XZRFU
oDLWSHwLqjlvqCnB1KFUg3ZxboD0nmCYSoS6xBpRNG9DcmwxkBYBsmUYx9RPtSW31tTbNaqC3E+/
sM4mvHC4sdlMthMc7+TSDx2i0sv2nu4vI1nlDUZh2ccY+tD81aVMoJP41rzrfbtTEH/0vH2NNkxr
vUf4CXZ7XnPPimjJSOf+pAkYOsC6dd7OH91dI0fU/S8Z9o8I3s8Y4f1ZxEKhLw2OQVOLLKkqlk8O
CL1lwfvOf2tkz0B9AHmRzFx6NBM7waftzTWQ4ATHUOm8cwLJ4/oSWmS6hx4Ilk/QAXHE2YNpebFa
HSKBAhRCTM4xR2Z9MyeAcxOIStAY0QnavE2XIlyQqNw7wDhVVP3de36JFg2ZwK9vETewgAdxqzgD
tpEiG1tVcHxpj2S2SNH6IPudz377ZcboL/SGYBrG+hvmvB+hfF+gFwIm/t1EMwGKGMwl1LzSSwr6
PEsD0l3EjMSedQe+wFtaBUpM2AF2ngOQ+Rv/Dm7tmyLiebbt1wa+MvJeaMtwdx8TF/3UBCHsekvC
zARjSXmbIBAYgVid4ecsurkBc4wymNxLFlN/deOKZty9KZOuZ7OKR0SO/6TAfov9ae25Osi1o5mM
Uoc4KVCLmkfwR9g3izTzbVwHYMKHCTDm8qtx42cNBj3nysOeh1PcJQNM8SSKjwCHH9oYkNAIPqBD
EQ96lhMAjZFG/qJi21a285S5lo+HvQrfdA8rwbhpzH06J4dwhDDk5+GkVuAxbvsF+fOZphsvEK8v
1lmwvKMA4uuhOjLyKeSwX5up38EBB2OxVMN3w+ArdSHsRJfs5EBrqDGDC4p+xYCjHJAmoDzmlCDb
G3YrhkeYzzlsPcyMe/pHt+Q0IMEEU+ieJBMtLRDj3wqdhPbgKxgaQIx/MdG+ysamB6zkao4aLGye
epPBl7TgtSG+cw9dLhAFjaLv6MuhqCChg5uYlts0GijewcvszHtQg4rfN/DQaRJBe/I4GFMaYPiv
v8c8DktrzIcm+n2rQL/WCXys2kGptB183frNetOX/YKOBimkJwnGPgOJcwAqPBS1WUzBVNhltsZT
vh9vt4cF3e1wmLQe8tA9JhOp8sgTyHRNsTMk0MPmmNQpOMIVzYTZEBIx94zkst5vM3T0QxjkZjcg
yTdoIqvfgLeMPyME1/PIeqgxEKtHinnJLzGYlQ39WdtOIwAi/o1EM1wemruVNLmSUHpTkAJbDxY/
UD+8uWP2qh8zBkRa0mrHp4mULILIiAel9jq79eYCvWTIBSXl6p/nRPpbu35rFdi3gYBTDdNfe4sM
j5oEg/w7fKoFMpFJnlmg35OanEUItCgd4nO9+ghBRI3ntAp+ZBFe3DjFUoBY1d+WGJgyBpTk4Gco
ii8LbfacOYHz0IYk72F3rKv7Wi24AxYEQ2A8A9/29GXQ5NE1wudWUQHqQX2LMMtVxoLdVaPL4c6+
hdocDV7SagOORX+s9BaFwMF1AsLKJb9liujuPJ83k5zIDNAAqM8IARkBq6ZP/wgMqhtlnwuZHtQM
F31KJiRiLqBfRmDGbEBiElFmsj6CZYwx9vUjdCUk7j3gizRMryIJKcA9Fxc7Vy9tNKijgn8Urj9S
vuwlqfBW+0o/9wC3i4hVGAIZ/YF1BgyIESjqFLlfsiXtMezTFzf358GvvFyiu88R1Eft+Ku3d+Ew
rS7h4K6okz9iI5GlWz6d7MCDpO+a7HefTRwtheFUNwvwOllfxgjnppXQzEKHadMkKkDU4gfWTbym
zVIV64YE+QTtJl+4ul8nuhhG+4V6jARuyaP7K6wD7Lxo8cRwHeDEuu57yufPisElEglibXXy2wOH
yqWEebF4mld3TnqZANUhtFanSFdvoK8zgZquHZYwTMBqEW1jp8FupyCGAhQ7r3K+TA+hwD+IhPhn
GKQlchsjTGjY5TjDID2xjoMzxDgQPfJddVG2fQFJjZTcsKKNNt9W1WC/B16uDIncyzjL6ER0wjKC
2C4NgeMP6XpBdapL+JMy57hjl06dTIcqyziWddBQVmBy0Z9XBqB7uiE0irBcCtKD7NEfkTTPFk4m
WiPYquOPOLUE1BJOYitmwIh4bgEEeTY+begT8Bboe2QQoxGBAyhMse2zzOE1coadKD6A5tpONsQK
iZ8j1zD+9DrkQte/FDDZBItqCgjFEYD/FRE5XyppwXd0IH/uAvtmGwz0ZnzHdYBcpCo7HiB0OvAc
lvaY0XH+MlUDOEnssYEH2iG0dZYTbEJsmvyeDF2cwYs+In4I9Qj5s6K+J7w4spfL9AWENKKwWyiz
LnRnxBR93i7DkFkYQzMjz2Secf+P4aVZDKJXIr4ESsJ74Tg0RkFVEOAdpofBoMUQEbLVcJi1xEKO
hK0l5p05TzgkhlnL12FHUNxG8FTkEl+jzZWtJGcsmbhzaOMT26Y3QboGlYjBd9tefN8glos5PAbU
befxhszaF58g24KFOrla2O/eeXzOENYlQB8h04chhVcrup9UN0/hhERNNLAb+EakCo1oinGFMMsg
rnJGjgZ3+t1WvaSxQSim7a+x/BKjLAONw24H0mPxSHX3kHtsjCEdeRA7PScSp3T3P0xgsY3BUwR7
7k9i28HkOHlLOJ4sQvVIdWCFTJHSJN8aWM/jGekhjm5pjGBZI404YUlHHH4dkOZ6MLI/AUjennby
M8ZNladV9T1dkP8f+I6GY+kK4aBr7f0N9hdcLdhYq//kFfYZiemLCHNDa7QRTP5po6nKGO4QARqb
ESzXkO+IHI+lt+TSE+xeASaEtKZLaCFC+yo3Vdjmw3SIz04R8Jp7W9Pw5hG8w3FskwILIZrMoy3e
oSyh+4AMWG/zX4KOJa8ivG7A5Yl1VzbzX2jB0LXWUES2sCppH+Jppq7cqLg5+ZVrLKVZ4vZjj5qD
C+hpSvxbEGC3QB3dvV+oxGrEtpNB30PbzHwF1qqjP762+0moZC7qGRWn647o3Q+N5K+JXRTMZQRZ
TA/dv62Bg3Y7wg8e7Aont3ka+akO+h8RQjYT1G1QJHjvq775Lagtva5/tnaKcjRSaKDhkkbOU1yE
09eo7961VTIncPkx71AQ30nJdtse92ibio7/CFbgnSCcssCuW2loAhPlXjNt0W/VBLgq/Ijb/bWe
wcbKdP9s3gOdwGdw8gjSFhSpvdseTCG02i010l/TQ+TkdZombKmZussqqyQfKAgqCbNykgi2Isd9
i3CAztOGsjg5cKLo+TWbAF/gaiD977QKPhlWZZV1Y7dDh+Spr/DHvIR0r+57BJR+TFuj7q7MqQ/g
0W1drcuQ/8LunwCPsc+SmCxHaP3Y/NNB9gR7swFviHLqa+xa2rWGwr6gRiJG4aupKQQ40Rw7skIF
FoN0qgyT+taLZIOPjXBU6vCYlpgc1TJ1QMSuEhz7kU7btYI7hMfK3BGM4mWjX5ueMXAfEj7gtPZH
bRKAden+wXyP7hrysLRgVZq747albxE6X6aq542wsrN+zSh/CR37q+vGV0K6TFNx8QA1MQ/gHWUd
we6qRj9hywTI4/v/EC7YsCphQyRz+5QApEoOy1aCXy22CQ9vwf4J2RCktkdcrMOeS44VRp1pGWKD
EqdmvnnEyDfFAGOlwpctVQ6cmAGE3rw0vX5dNe6CqEciKJmT1zR2z/XQfWs3ER7CfTuDX8zw1G9u
v8uPFQiZtZ1OugMoKuwNeexrEzMgA+TrlJinflc/6V0kk7mVQFfCuiOHDsnxruUNXCS8G0ypG1uB
CLLPTlVYDsa7zwm9xP9m7sx2I2eSLP1ELDjppJO8DcYeUmhfbxxSKsV93/n083EG0129An0zmKsq
JP7MVEaQ7mbHzvks8NzlyZNyl7TuPqFFbNSI27DmnE7L58WT5l6l+rsZ3e/JY4Rlpe7LyImYdmhr
IcOZUdF1Tz56QA9S7ZhZEYOD5AIp4mZ0TMQ4UsMbeD/JyU0V56Vg5h0tYLlmbId0p9ZxcZDHl7je
M1sZmIipYZ9YIZMt5payGXDuzIDPmpwRdCRvvAojt92WYocvOJiq4b4Lm2vTIO0msXJ2Y40Pcc79
YGROrw0v38QOw0nUmwczBSTjt82ywbdQDFw8RlRlwVzg8sLPdWdb4EzKJPzsLTz9Bcl4dOdkG7U9
fqV5+IBv9R2+SUncp6ijeFvq+t1mhrBp1fgATAULFLMwP58HBlE0E8VINhK0XU7oT1xCE31kWFY/
bkoirMewGxTJ8GAtdrZbosc4484gCR9zVy8wf5rknQf+VsThKzHtoxf3d+08HLPhAlD3EKUZKZE6
GHg9okdLY/0rackLCGIt9qYGYkNHmkLoRznf+R7W4mxr02K00070cqcyqGCTc7w92UzENoUS+3nR
JyKb96vzf+mHh9Hc6lY94Xa9rSPvlhTbL7EwLw4fs5Qhs28zvlNmfFrGaN+UZ08g6Cg8YpVHkEGp
9rYJ/ec8Gff+FG1J3BCmLKN3MZXf2kqCskxxqElEAoNeCH9fFniG/133njyY+oSb924saIetDW/l
TlhIrGG2q7Hu+ZP12dVYdWgFHno5XbLQvTBJ+/Wpbe0l39VTf5m8/KHo07NRZedhHE4p16GkJlz8
7h4GWzDrx8o13ute3vVZ+5cq8Oq4xSV0vXul0Z6aNH9VS3gbj7egnU6W1HS40cEQxkNdXST3oOu7
N5xxM1kO6BahWO6cNd/S1fqP7S9Hcnpcqw32rpA5rIq32dTuQzzsor8Mef5Yi/pC+mBgQhF+5SUU
Jjt6wPHw3FD/LgkRK5sO04YztZk9Q2wUPTIAsmgZL1URXjKKhLS5ROYBFuMCAc475LLHj2JTHlkG
pLH1/mvW2DJZXyIepPAws2tcCeArdJyTqzU51NsUDBn/j5I6uZjMZ47llD7mtxz5DRiv+cYm+r/U
KBA04G7ZnX3lviShKbl5yMBPXFugHzDy4+gmR58b3yI2fkaL+1RV6AYdR96ifvpW3oTldIPDem8M
ctg2fX7D8H9bC+wXnhV+VLaFf8v6nPjwy8Kl38WoM2fzPsrgNNTdX3fwTktGzgrjb8LfWkf6e/Dz
30Ug4Lhg3ITBj+zUc85wfOM8FkDV+JP1E6XapepwkFiG+arSC1O7aDeZ3q1qDT4rKiggJPqQV/5u
MOKHLHX/5HNzNQvjROOGLd4jdlraH8IsTk7vnwjX5Sp/mRh55xnGLteQO1l0hzla7k3PPI52bKEK
AGdp30IHRgf+UhzkjIzHAUaPLW9T4++SvXvRYyrVOhh4c31vjdEMIBAgGAD8wpAVxxxBwnuyKpTJ
QT5EvgP4zKp3ide/Tiq8mdU9LoWbEGbiLlYgCDL4jkvO6evlr4vG5AztCLojTWFSEETUHm7mpgwk
XZaYq4Mn603oFw9Warxi6HCGAxPuey8PNSERaR07BKXYFr9+rziLa+etyXx3l9coumwhokdBCGo0
Kow3vfd0w6bX0pVnMBtEA4wknNs8iHzaKIdBIjCNZh8u1J/0ifs0mW1IluFraxJ9ZO6sy1odWp41
RaB1qHtImyXMzGUyTxbFwcZvXBKN61Ug66tRQe+p6Ocgm72p2jliPGSW3o6PVd7vSxO5CO/Q8Jnq
r1J1TPl896GVQGk8RivFQH/SZlRjyDpZl8C2epC+LHdWZhXbZPhKJywEGjc3B2gQy6zfx/aAPNCQ
gqSoyQM5WS9t7l+LnuZTO79IKBeR58i9bfenUbxm4ep4s6kmq5IklD/hQOceY5rb9NNWG063LecC
HuE08zf14bdaWmR1fE2LswIsfMGPVpZFgH3/x0ybzwTp9sjNseuxjyw+R/w9SEhsSUXylcj2XpEz
9VP5XNUOXahA4879uTnVifsWFvN4K7jpmOrN2HSduxYL34Vez64senmMC1F8VQRsuNDjYOir8dbx
Sm+LtbzahLmFH71pw/XruGIguTpr6tLIKpTlSG+d0J3JWA7NpnCcFKe7Od+ZteMfWzH9xGhyuAOY
zrXcxI3TfcsRDXWIHaSktvqTke49xFpuk6U+txTb92S2V+O/+LSa+Bunrw6GCRHYSvyfvHb2tbkd
hVdgROTMMBRNnYdONGa6gV9C9cz0cpNY1LVt0v7MwnxuW04ujTEU1EG6FfhGN1naYZWMbZhdvCBL
ToORESm+OKBkGNTzoToN0UisTmQMNMbaEut2WkicRmSJdiSttUpuqdB+k2FtodMFA/xKe9Ea32uS
z24QVwTCZKbzHXo13xFtbYpAcahzEDNVOlIC4VCtSkSTMUX9n8SM+GjhWfEnXDjgh6CjDC9lGtkP
Bg94tdQXew6vhqur9d8OCCKFHYOwCg0GYchAlTmM8Fk2wIAORmdA3unAhng5SLXOVMRK1FfoxIcB
U8AeX9CXhX9dCv6uZZY4iWP7b6/IDFYLzsqS/BHintVuyIIxjI+fS4x2R8xKwIEGLFmWJXYlVpKA
hAhIKZ5IiBk7Ow3/1ISLd1J1e7+mkW014NQYWF3rTd8qhUNhhWm/g1HXB7HN4HsgGIL3ArtZwlFa
2+Gdl8cHQZBnz+vFwzmjkTkNYZTUmAEOtK1DMzL/+AWmY4IHp8zSJo04XWHqpiek5WvEAADBo0np
PCP4nCQptyHgoKj/MZW6TevobqwpNMe+OAGqxCjaV+e2AvNqZF29JZ/NHbc01xY72dZH4tv1ME/g
GN14ibhLNYVf26TX3BF1kGDC8kz88S0vNdLPgQ/IWsMw+LLKVO9xhvFjdHwAkxFqUjbZvazHa1kN
QdikDCg44elkDb0dInGDqgIrrnqLgVNYgN/mldVGre0fK/NB3wkwr/dMzbAR8wUyjqqeQV/JbVY5
TEsW+6Z00j/QRoEg+UBUM+x9/kNc4xOXIv4wUqqXmECazuPArRs4a255duLlrLuaBNsAxbXLTEzp
SqTH1JDhnbmoR4s4BO1Zy1S9VuapdeOHzrdHbDbI+kSDtl70GeviWhrjfFOal9QrvDUHTECDV7+b
maUgLAC6mL0tLBQUIKu8GsrpiHdh9LDWUnV1y+EMUqvsKnHbU0OYTX3o+8IP3Jj2uAktM3B6Jkcr
pLXLnsw4YhI2z+cJrbRCVYVeeGuSGQrkms+NzfQW4vgxFam6zLx79UgbHUNSOLiI/8FCGe0YDVYC
O7tvo/SGmN3Ib9t74XYxdYrnu4EQ2xBRGNuaZKSxREE98J72kfHgSN7VobAkBS6ZC79JA3Je0y5K
na++9Ydzvgw9/6CvUKLCoxYRmxbNEYQBlioxM+Wb+JFk/u4b84acOUiP5Y2tdmmQh42FYusebUMy
KOAh3tRTdgfEyeKKsoCLWl8LndzaGvxNcX5shIGzNmZeIVRDxwMEM7Phw2UjkbilRiGdlvTHi6aX
Kl5PcorA1MWJlnD/To1T4QttCKxQijtd9cGJskZLIVqo2Me81Ecbt62Y86Y1NNZ03He2298OPQZm
hyFJFm9DPN7VBNQ5td/Tlca6LKa/WWDElvlMEjhp7vyS6UPcRj+pjA3CN/ZDkyd/a6vQZ92czDo1
eMldmjyb4ccyVwQOQuOa5E0YMFytDqMXvYRuhQA4SG/fV2I3z/Yj2e+B6zj3acOtvY7W5ixxPYaG
3mdqtjR3mkepnCOx0W56Az+l2jOSRPNtbnuj7gLbJvAX07FvMItc4qUOKqSEwCkIAIVwgCOT8XdI
JoP3eQ0ye7sKrSscqndTcRtELbrvisLuO/w9SdP9KTpUkxyRE+GmfYm1QJMxQ4Ii9gRmb5hMfLiI
vqJgTjmoOr9gKt1gZ8Yji0/J8XpSVhGtAM9sYKSk8EKCuhTZT57TPEgyuDYmOH/ERdoY/bNHmLPt
db6Pe4on0MnGVhbrtJq396h7feap65AkC8XtimFIcxr0FSMJUpyHQVF5+TmuNB+u0Z6ZNLMDQa+a
ZquLboieGsM4q9JUkKLsv1UcFUHtStA2c3hO4uKJxIMCfuB9EjazNp4D2KrSIVyCpgvSmRjKHLof
LQUsWLnnIdN3jklXNHovVsKQ0p5ffLxJc5FCliZt0uxzaxx2fAQ7MUCvVS4Hv1Hiw8n85apxN1fq
MXS/Z88BNuHQIZMafkwpOPMa+YRRCufFSGR3FzdUepGRO7vZXfZuaXE5u/2fsiW9H5cvqee9GgVC
ORPgl6obLj2QADPrHoecIHkJzxWjX90Wt5ZFSCDO/2Dw/S3b5ger6Afy9KZTy5OFag8fEU3LVku9
rZFch9DMbkOJNFg5OJKrUgeYNAlzWSaNG10GNQEh75rT3GSEFmU2umETY+3Okldw3g+pCF/JkxKG
TS9jMzcMAsY1vfiY1DUUBwAhfPT+X5fv1ZrpQeFBRDbpmjmvxQEMEbLqU2/N4pgranAiIRa3s4Qn
UsNVHDowARmT6aDOKxpHlR5jt78xsLmdAj8tSjSZEVtTotxTJDEUWORidpEgldXGUfzc1tZhYOxy
lvkACchleJ6jTN3BSLG2pVGB+p3m7tIS0lAi6q66pdLEPQ5NoBrQu9w03mFPek/SRN24mf0sSmxZ
OVdf0NiVAQU49q8hSTh+aWvgl7kqHGp51xGCYSp56Pr5OVts58oBQUwgKU7E84uN42u9j/11Auf1
0y7Pl/aUpNVeFsJGqKUUd2U+3ySwdg9O1K3TQIH9U7wM8OnM+aDm6c2dqZNaV9tYZvNHpkTLXizO
xsFYflTMMihK272fU1wscH+mfrhkMf7f0hWPaUQfP7rjoxuvnB+n0TyVzW5JwDh1JB73fX9oNYNA
5HvmVCNyy+wPHeYVmnJ6h4nHKe6lsaka4ytxFVNaGX1YFEduj4m4lbw9HXPCiNrSqxShoMaW22Gi
QoX5jhWBN3ObUf8GEK8g/9ntG+nqgd4feS9OQwwlxDD3odeTI6cIXGdTZhcX93O5R0EqnnoRn+pW
cjMLnR0miJ4X+AA4PScMprwUjMG5SYBgOv5B6W7L7BTw417FVvgcht2bb4LWS0Y7JZM0PJTxEiIW
Tc8MZZBhGCBAhd7nEWsQZFY6R5XhI68xqHuFmi9WPXmo2uS02jB/LcO/MM2Xcw9FoK9XtNFY0OGO
NjaCaiSA2S5IsH60G9AHgnpc058iWzhusJMKLIdHb8YE2uS7hhv75IXW3tW9uwULGERe5+wbozqF
k66PGLfJW/fyscqqfda6gC9tW20qQovbGAMXcjquIhbiaaKDTPaaqb7TSW4SUJ+Xq+xLYGu1ti7d
wm2a9GZ+CiHEyhUVq2HGeuH4k4zM04xFHKLy0KeWu1qELEgBAGfLFT1b5iPrJaDRihVL6yC/nTPC
Or4KcVDNGcpZ1jL9jQj+RlGyz5ZTKqVxqopXR08vo/ZfwO1QPHGomyFo3HCF5DorLndUHYpWx14E
BUq3p3bAFkpj4iYR8VxtHlPIu8jYw2GKgPGaK5Y3WQG91YrqdVZm7wrvzS2giSvONxcu3seV85sM
7oL/EoeWTTKFyWO6nEkXbyERTDcVnKqd0jjxI7Bpt25BwFqM4IQJtr3nPfpjsqKGs+F+WstZswVC
LOX8MjYMIHTdPVnyr2pw3iZ9VAYQtJNjq3uQzaT4M9t4TQ2XMfIKPJ4gH6crApn3ChgyVGS14pGN
FZQMU0UrDNMjei0IZWDK5psBWbldEcuovQavPwp1D4MDfpqHEQok8+pqnZk9A4Cz9s2KbXZLdagi
ggZZTTrPHJ17oiT72PGNQxaCfUYI1npYYeEAoVV+xwGR8J/xgxvacQNRI0/XK0h6gCidr2hpmq+L
Wxc9amp2FYAa6gEM9SLUqeu54RhRU1l4M4KygVlPAK+uxY0ei6/JbHdyVqeJKcMM7Xr2wF6XwBep
CDFftV9LtfoNIvkVQsrm5zXg43iQLSm418owgartOm/Kd1GpnJtphW5L+BnhAIY7CalA/dV2Yq2Q
buyqeLlpIIssPIiV401HWaGDS/je3gr6NuF9ruBvAQGc0MC8AsGdFiKEHx9gRAMnHK16nzlDAiQa
jvgKFF9WtDgVwksL66lboeOqBz/erCDyjCm+WNHkTKeOA6zyzH0nE3qp45BrhI+Qp2ZbrnBzzLr5
yaeDWvFMG2tFoCcrDF15MxPk6B3KYLmxbKYSTjd5sNDBlTFqPERQ1fWKV49ig2hWOWPtRedaCewr
ir2DyU7VD4gTSrvICg8CV3oXTQg8xbyAzDXqeeeguyDFFWay1zYhatVZBxw7YDIg1G2AlCHFkt8p
htAPJuzQ2PGR8JYFAWNFyvsrXD5Mb6BpO086na8N9HlaL4qY5A7jTbhtSnEHsHQOTIj1qczRqbt0
1+j2njERxWK14u3h3BusqSFMh2sYAn7GAAPrDz9AP9/MtobnnXlQBM3it4OfP8DRN1egfrWi9VsY
+9EK2++h7lsrfh88BD7NleKi3swV0B/BJvbSkpdCTDblhHVWjXNwbXabGEXmbSPv2jZZfJut6P9B
LLfTwIw3bzt9rOMdCE4WKqQnaWdWEPVAowSBh0Nju2/+ulzAYcsA3mcD7GvkHFM2EKTrKgK1LiXo
qio/cPzcCyKHm4Xab1lXGGSUE6RorLPfmMUW5Ag+cNHWGJ5YftCzBSFf1yF4QwHetjzzu9KS7tyE
X06q3HiIqCgCNUxnz/df87VuJRlOJ5kOXyAdcbCxiQEwJrg2djN465IGsa5rGNfFDd66wiGe9iYb
HYzIHU4jzsE1j3ep17x/mBMLmxKajkBPaXae2A/hZUA0yP9Rm67LIxy2SOTrOgl3XSxBFbMVpAH3
LLK4ah+vg5kjt1g20V1Dhc/UxeRoZMuQmKUV47q+wmaPRc0+C1G5MR5CAv3Wa8a+C3NdfMFgS+J+
qEmYi7uME3XPbPos13UZ6bo4wxVn3SvSCcIfgkV4VFXrmg0erZ8uZZBLh/9VsomjiVnJQbEINNGj
VIpb19zakkLP8InWr8s8fKawfmMB3PS5xH1M5oeMTBWIJkKGKr1WKIUYGtByK5/xWo5CUIjwQeVu
cigaC+55F7+YtQ7fYq94FOAL+UcF/QDIQ3SgnHzVVwiMfO104jsH7z+HWaEvi2Lq2UpQReCtPtKm
jgBfgHzhywcyFDnjdqYihG7BW1amRnqIfPBgwNHSvFxutMW5Ap/gQk95oVTpIDBbPXjnIXCyChSr
DtjjU2+reb4FKL4CzNCmZwKNEcyLBujiYSIX3xId2tIciLQnJ6151yqTMXWpIxCcpWJgk4IJlQs3
xVg519wF2FDIFTsgM0YZU36lkCay2Qkk8uTdXI3GLZYp5fTHZdC3Bl5tQKLhnZ9XUzArisZK46pL
k8nZEgX8KghIBUBzdrkJ8zRvPEZNHH+jMh5tF7Sh68gn0DwO7FATklg6qKORlxczapj+cdLqSl1U
HH3Muq62kx4/M+CyQZ9iMp3IpjRjHHAYPNjhVYSMNqC8PgyK0jYbLdxqAut2I6HruH6yN8LuUOnX
Ispr9hWhkMghu0v7UgSxyXANxSRO7fuq877L1L5l+o4xwIKDpxo8uHOKHSrJjQOj+fQwLxnuMtaL
JBDhJqt8btDYV0oNEinP0iYj7oBmFD6DGqUxNkMbK0zPFMlsDqVv3tv9xMwhnOMLDIHkMVTVQyVx
D4cAYzIj6TZDZ1TXUnQW0wVkCYgUn45LIUHGD9OPi3ZgFBszvB265DRX87tj9l8tYv9m8qIzEtoX
yBf7XDbxM/97AvkwfRTRr19jY8gyF6ySR5au9XhU/RbONTHtBdejieXBTq1DJwjFzZF1ANiMP5kP
Hnfmxu1I0YU1UnAqxRbBi6ePb2jAcEdQ1jkUKtp7ENSjqDg2y2poaoxfSxLQyil4rOyWCA7PKKt6
NnTcsyOwtJRb15x+OtXytI50otL7pXz90F6GgQ6925F0fxG5f+Gdo9Y/zrAfM7wrHAS6DOqEjTfD
yCyqIQrkZ4yRcv1UFJzfiWFt8V/8GAO7OkAbKZHwZq1tvVnZp4YAkmQfQjAPumbTDD6yofGPJbhF
UWKULm1pnOe4eI/saNhAQV2xdS9GtmBXM5MMb0QUAY5r1EPGJNKY1jmH290t7g6CevLMDB5UHwlP
lrNBdsFPzzffddt8jllsNlNl5B1IkzDis2k9aziMlsLmXGQXskT3cY8oHYZ5ttc9oZui87HaGi8q
q/e9MjgICdYsIz5Q1A8LW0sRlISit2riJOQjMlkjgxOfAHrvYRn0ao7w0KlvSjf89QSYcyIe74Yh
9p5NQT2V7Y+Rd/vUHeegNd3PpfwC3vXjCuqwvGCmM4rlKMcQ5Tdq7nM1fJbwFzsXDzKbCB7B2vP9
+t4+WR0iMxaBJlsDQmrLNjH72Ocv3SC4xiO2CIX4FfhkN84K7Wvn/k9I1AmPIZn72v6bTeRUI7zb
/MImWu3N9oL459cjFSZsrTynDUpLdkBwPDl99RsrfdWqmo/WMlEfpP29HZfy5PUu1oOwel0Vn3Yk
BxaxL65ejmOE71UP6VO7GBWzN/kJ/Dpg3cPL6FnpfkoYfPgrl7MwuSXTApuBb4PFgeruEKeBfonn
MidWzLnoPeuk2Yklug3p6scSR75ZxdSTknA8HZCwTzy5cKA4KYJKNV9zycwHkORJmvj1GTcOx9wM
P42RNAQeAAZd8lun0+eARyApK7imqbwkdfOjy5a1WHx0jH/MS5KZL5gN3INXZS+RMZUkO6czHgCW
KUmm34ZWjC6z+Ww7yxtAmXA/mAJQl3Cu3jSfVGbQ3IXxo+f0ryy/YzeY4aMVDDH7p9r+0Iw4FZvZ
gNCaMkVNjVixz2q+YzXJlzSUxMWIRM3uGXwQvO11pB6srBQHNwUz11hEtHVk4a+3cS5CmZ/gHXkI
T5gK8ZiKYzgz0vPJhwv4n65lXiu0mo2dq28bOhnmuviv7ZGslLFDqJTiyxtreojlOTahQ+IRRWus
7NvBPY6m8QywcAc2+dEYm2gn+wScPAVMFRKqaWlb2cW3jggvTVvVDHnRhGAQhFZ16nCBzgOW85nA
eN7NUA6uU1k8T533p7KUf1Y8LCW/7rA45si4cW23xaVrEZUt+TmSZ4K/6L8BtUn25IG4zJg7ObFx
5RvAki6XA9V5zZBk/nLt4T6fpk8fqQgPD35Qx5mgEKub0MBOHeXulzUPZ9twLWjIHislDH9iVZ/4
ruySKnL2w300Owfb8JObTn9akbNAL1/e4jlGqoPYV5rhDI4xgvp6u6CEjZoX15MR3d64nKMqEfvC
cDMwsTbNfVPfl477+P82hPf/Yb7OYnX3fx2v2/zNwrj/l92xa7xu/Q1///fSUPUPTFCe8pXl+UJZ
bP/8P9k69r/atrmm2qx1a6Up/zVb55j/cIRjsyXC8eSan+MP+7/ZOv8fhOGw30hhWbYSvv0/ydYR
+fs3+0KFDySWZJ9jEeVjBSn7TP85WCdsFtwwuYWDl/H8A+m9pswhxyZ71rI8+4n95GQk3drJOf3T
5/Of7SrlX/Af/2Zlepbtsf/Udv7d38zwq4TLikYRjwzdwAE909c/O4S0zeW3khCe8u7GyYA5ljbI
LPkmhvmrt5e7KSTF75/zM8+4ZmvAcPbleO/K8e7S3nt9eOu1196Ciso9EfYHsv9sLm1JubHO7R50
5sd//w8hEP3vP0QT5zdkeGkqx+Grdvge//lD7OdQK6G1xUSE+IZJT12AmCNosLzR0JsA9v1vNCZm
yi46c5Ivp1YVxgEbCoDw7nu0vA2jFD9QAIyDwGWgfZR0MsnArLqF1zV0hBwcXZn8uaxZ8I341ljY
oScr7xitOzFxRX6FOoLCmZvsa8gusVR/Q1/yC1OyxkzWSbPfbiVXPxVZxtW9ZqFmMX4OfoSHKtlB
HfkiWs6KjQYXg5FbN4Y7gNb4le9O8YDN/4/tejDXsAtz+cIZX0d4rAeyWGjZ68BuYnAtCKmG/0uH
gUsnMi69Hu9LwsBLbyevmOHSOzvp7/r2e+rAVM+ZiQOFNFEAbiDcSGyiQCBYH1Kyw8z/5XU71dkS
HorQIOxX+2/+0HzUUE7hRcX346ON8TBv82KrcWLRXuOyEP0YtEN2yzK4oAM6sHEqcRGWTwwrh0+Q
5mN2l7QMwjyibV0BuV+wC5LHXh/Bc/D9Jal/jrnzrnIq4Bcxf1nZPE1FB+WzzmGfMTgMGQke+oXu
KtMDa10Q6vgwTk7at1uC+zfkQQxM22V/DS3OeCPW88HObSZwEo5PNWFkgOOHZbY/FNai99m87DFq
skJGmThuk+x97sdoW9mM+ZwGibWul+cq/nZq4g6+DLG3a2xZwPI2rmfdp9EYiNZtT02ocZFy1zkd
9UQYXa1G4h8QILYo/Upym5hfxVPcd0zYm9VuVsEW2u/ZO5rcmLnB7gaPsV8Y+RfZuAufEXPbZKLE
73V1JKLfbzylXcR+Z0+WBdwLkM2AZVMNTmyu5GJCyQSi+EDY9YaS5ztNvY85ND414UcYcNXOwYQb
zM58rJzfik0O6NhMGAaG72VTPthNe3ZcsgdTfxRGKq+IE5QJxcIP0GX3/TSdqPqSvS2ja1uF51zG
J0drlv5N7KRS9VOVe+sqEyKVjTv/1t3KbDWxagtghe5dpst3DCiUTdMJQ1Elcf37oUbsG1zAGD0g
G3O6zLjsNgUTNGZNS3pMWvi+Ya1ucdzyqc1lCG4X5+GCnU/Py81gGMwkitjcN8JiuxQG1lCLfVdM
iMJspkKA8Bzz7DX9R+olYPvaifgy4bvYpPAfp+zLaW2bDXDgsvP8xjZ9/LqueA+7hgxeYQZibE+4
JKGnrCtzrIIIoCzfS9O9m1zsxpPj1btsRQfkWQQWe3L+FGmPh6hmTalwidwKSUjjsnQurbAPiJ5l
Wox9yIJ2YtwmHo1vGbN/ZDLMIzcU5TQraoq26fl5WJWKbr7HwT8eStU8AcDf4WphgNHj2nZKtqWV
vYdPlVRkYdBjrG9HOhHC0yZKUFmOe5yrg7qRQFo25grEEA2AwV7Ml7Z0r73EPqbm4inK9dkt9O8S
IpZPtvmTsZUyyLOapGCE3a2PG7LaQ3OQocz2k2LObDsMhOhv9ovGZ+HbBaETEF45Qoz0QUrhtWYK
peOnsGRJk2R5pS7Qo2pjvCdTsHHF/NQauTw1w4y7sd3xZCxBqS1vZ0KXF57dYfSNqeMntN1KsnGc
QVFbVltC8t+paSJ4JCYqI0uspp8ST1dlQEZp8o4FX3kH/63FzhxW31LqD92AvRbrGsPQ0e12UroJ
bPLWy5vsCsBtiXC3q/kiHr4h4VmPSnlfaMP4/fVLzGx8l7seCEmD3r9q1N5U1UtjKMi2Q8EKUIWJ
l2Q3wviDsI1km7/jf1q2TJVGCIvlnhAQrvOKKbUu3S7IjAiNdUnfx6VnqSGLJxfXfEjn8s1hqrwJ
G888+MVpLi9Nh6HMiOxL/WJWPFwEJEYT2VGiqpRz+TXFaKBR1RA2xp2dr2Gj3q4wZece+79cVZKo
fCF0MpFlC+lGIwVAzXzt15y5TlDWzKk292hDByxgBK9kdW48B/qLmB5ZWogsgTdjSqk+GkrvrNTH
Ias+GuXBqCuNm+ZSLMxJzQjVeWRxopvUv63M7nDInpYwhpsHbxMbN17kMsfVSqDayOSRPtFhrxt7
DAq2s6Se8TvG/nvCqbEZAdwVAzZxtFcUQt0upDpIRLUWSXUCQgSKrIu36PJc64qRurCozvsP9rF/
9MJjG1XksiYlt0991zDiTMlf2jX0Ssl6ar9l53hJq5yX0wnHOLbUyjssXnxDoNulb2Rfsjeem/wW
bZaWuU8mnPLx2yTA/UTsvtpWZPQSdkC5KYr5AKhLjBN7upscMiOLGyNDfsds9k7K8NK4PS5Z7mLv
masygC0exBmp7ZWC3CLQmHniBV5lo8/SzvtwBQ5hYyNFexLOVBnYtace7JZYKjoqVqeW5eLEi/Ht
2IkBAyDh5WzpKEtpk1fhESrdOdvJ8t6ZhokdbGaxlwrDR1LrR881vruIuD5TadCpnvveTu5TMbMo
Lc+xOyN7+cMr9Rr/lmreOjbxZ4clPdaY+XuG1Ftm51c9htjMy+mh7HK8HHn5Eq2k0m7+wxxyOWUM
PgPutmtfD/NtjJ1004wpq5KiUx8772bqfpnJTTmI7rZmn30ozHumk1D03ei6lAinPoIBaGHrT4iT
8cxnjl498XnIXl+RtW6MdjxZYLj2kY0ihhv6F8zcBgYfuSLDSMPdOHJZeGMOjQErIQ7NqLsdwoNl
Hfp5vJLSa55ifLVawMLOzbVwsdL6yMwTiRQbDXE8gO5ORY0bzbeskCYdk6LZgEgCWPRsSf/JaCoP
OhIiRokHibNsgyPh1e09kOHa+R5d9jBU7d4qnLt8QMSYuj+mOzHtxVbRhxGiAmy6gH70kywyc4MY
rWscfYwyCxhwMfwv8s5juXGs3bJPhBvwZkoShgZ0kihmThBKI3h34PH0vZj3H3TfiB70uAdZEVWV
mZJI4pzP7L12c2/xRJpT17gix/2VkZgyAIHPLeCb616OUTiyVapwoXDc21N+N9gINfMCyUhNz69v
BkKon2DAmA35MRrqhbD1T9HbS9ASUnRlLk8ps4IwyLiwKF001ZsmbN5LEx8tbki/M7nHZO0tZRZ5
7KpoRHPefXQauE14+4GTj6lfLEkeQHHYM8Nd5mbwooklgJ9pOFMS+zXNRsgMLTh/zlNuvqG1S8k+
xarKgKJBF/amKxYelDlTQ06Stwy9z27GDLtDGbw3esn0KLY/u0IePLH23AtK+w7FC4V3M2ehWdbx
bonW5Kg6f2qb2AVYdvMGi8h4SIlSoWNHDSH4bjbdLgHLTtWoB3I3YRy0Gciv8dZSNLRMWoUwo1f/
qIQjfSzRdzcy8KxqNrPFMEAWYt4rYc9YYH8cVrikmLlxS4g4A4bQ7afXBBbzUqu8c13v1THlo4YA
+rQWuc42bX0fGFd+WqbpppbePVGE2TuROaCXzEEEvGTRJmO7wpLROSZZRCsFZSEHINHMJUh5CTK/
U/2oQBps5PmzTzLnTKKZ5ip8tciJfznDivwnan9nRuYErAcEyTNRTCRl85fI4P5aMP4hF8QMpVy9
cd+tz7YDqLaCLTOa1zTQcVgmxCYjS/CJZS3P/kwu8VFhj7SR5KRzYRQFVTRPTJ0VQscUm7qvfgWB
tV/ypC10eAP5yNCzIX1Pb8pshY1ak+9nCGUbD+jdNFQsZLya9GOwACUkc1xN1uTjuEckiZQ6gs8a
p9rbOnRraAzTIVPUn/BBvXRFMIZzw8KPZTNqpwUPWrBzr/gPx9WR0EmrjeZwUH8vE+yxhp0z0Dz7
qemcTk3bD9TzGfEZyZEmr5AQHPTZ04gM41ixvldhKWGaYA2jSxR1//7B4HbyJgOQb/Sa46LnuY65
XPtYqViMEdHWgSUz5x963y2uxdQMWXPgyPUHC8UXgam3j4aZ5jQhqz8uylOmcfDyCF8n7NV3ATvQ
E/oL+7k4PqnhCHWyV+SDXt4Iw4oPcTyDdODr1CLnmsu4CyaZMsnOZJK4atGeDTn6IKrQvC+1+Ogq
NOejhI8uwRQsneKqWI8T4BVkxojiJWJq5RHWQqGTt4EpEdEAqb1pufyRXqlhomWDN6ypg3VJOId4
tZ4aSHCvmYDGm5P4nJv0UtICbGVqzBm+SjYY5ZEQOyQ3FHn42aBIk1KTMXRzpbz2mzZqaRzx/U8q
KYCRc61FApEnJbFmUJuj/lqMNh26tE5efwxR8g15hin5lP6lj+s5xikVUFo7LoGKp0Ymo0O1HNxn
3YTjEWY8KrMWb7venIH4NOzpopG186xQUK4DymALZToi6X0y8OjHFmnKRtwc87SScIQlrW9Jo+KN
mib2PXEIuF9yiJwAe1/7WzZSJgl8mBMTt1mF+ZLqCCbtAwX1P1gn4rCY09jkLR1MEL6t7Cy4N3Hl
jnQmokfjqCwoJUiHPBvATjtHu6o8k/C8iNuJ08ybSip7DAJeqeE/ork4S479rrVSvbWAQsZQX4Fn
F0DyRt35VJb0t74ilSZbxmPb+CAFAtrm77ZpubClRd5zDfIIA0sk5PMqOXUSoMZHc2hXKAOwBJFf
ju+KNUCvmG477oFDc24iavcHhv2RipGv6H/nvPHqkFDxje/QSa0LJR7JWMNxWJBV9yqamYK0oXzR
rqZdffWOlWxHA7QownT1LWeD/TJbSikgYQucnbGeezl5Gj0GoE5VXky4YOoT2S+H4qS31h+NaDsk
ZlQeRsuOQijGAuJePoD4hbMEfV1iIHxm4ai9MlrZfKWL5pud864YeXw00peAF949unsT44RDwmoD
WAJcKqkCmQwJmoohTRviyqrhRwk4nItotKs3hSvLbJNrPk9vYzK5OgZjVHfWobFMOaxj0n0IltQ0
rNCqxVx/Up6k2jERaZHb0+DpwWigtuXDwCy7zHypiJ6VVTHdneCZSFnK1BzbR5ogp1eU7rBaknmM
UoQgcgK2vfgbYxZgb0VvI1qsJS2tqo15wO8XnVeoEcFgUUpSQIvA7nEJ2dUlb2euB2BZlA5h1GEe
qdW3VsGoWqvZtxFJ78pMKs6/Z44IQYlHtcO8u5e7REZ+gYUhnZ3m0LbZWbSiu5Q9g/M1J/FYASk6
KGP8QejDdChb1dlA2YG+FQs21FGv3sdGCZK2No4tIvR2avR7ppnjHh+zQpuRUfoXwztwzvi9mXuf
3yPaabjaQjL2vFg54Rfw9dd+7Y7/flNNT0/uJXn3EbCUbTI25bmr0Aor5FrUK0F5Crb2eMRc1aCn
sSzbuRLv3u2iLEfB1Fvv2F6d49CjeOsqHq1ScfZsuXw9Fo+BHIrrf/8j0h8IZIkV0bG4SfPW1vSX
M5/ccZRbl1WFMTWrxegVo8LKF5UQSN5kH43t3ynX3x0di7HiGJ0f2e09Sy20Zm2O5tee3x2o7vWw
uKqhWG7rpCHli+baUv1sNB5+oPkgWlDzXmZMywuxWqsz03jr7Xbt1B/m1IdGAqrAMVnCrQrXeJ6y
FqHeqdEkYDbLEPduwae0ciHOK4TCHUY2VgnXXpjf9ZB8GDOucGEO6a7qO8pB7Tqs7eqLWL531TFr
hnobWfofyEIAllpf1tIQxyiEkVd0sSzNJVbbJajiNd8JnSKGwDO5/iK2W8fwwbzFkgPjn7i6K+gt
+5ZtdkdDFtWrFytITOyuQWmb8gqVEwZySdF8sj37LWtybLd4EVfmhAUGqa1epNExrbm7xtrCQZWn
2JBG6IeI2An+rdjcGXLgDE22Lcf8UBa0r3oDVKljI93UrIOTUoBRwKSykZdf/J+GAEu07BaWcRXF
8wa/ZbVLy+GXtFAmDBXkl7V8R721sK811I3VEo47dZrimpi1WBXj7HfIxVvmL+b8PHjUJgiDcg+M
xN0Y29+6YrxmqjqUyMrci6X93VH6ChVNh5jloJAkFePx1LppizAtqgINcfHWkpLymJarh4iSyYSh
/qmar4ove0ZxiwKjsgGaWtCW85Xmi5nHtYizAwNO2YvId+FwhjiMon/qaveozHBOUiZJKoG088Bj
rPPhEWR4k2vA7IEV5Zcg0rgocpPDP7rjVGXKJacg1Axk2c1wAX+ybgpZ52sN6TVZl9DI0Hs2E7sq
NbMg7vdoRErtYc/Ot+2Mv6ot+8MfmdZSlg3Rz2nGdDthfdwmC6ch6BGcHHgxKnx94vUiixKxd9eU
GNDG4VYzgAPOoh+akqyuNrPtMFf6AMcG6fUNE8nK0vAfMX4nM4JeAYVX0GsV4T956aYNd4Zpsl02
UVZocgYrOwWRDripjhQCC7mLVhoK5D/oBHC6EBcA+ckk1xP29mGuP5YkKQ/WygvNHH7XEnIXs6/n
nZTudh8hZMbia862xES5fxHIe588pOGUgLDOsvoF8mn3WYqGvIbYnbIi2Vqgmda0c3s0VjW939y1
Akny5AO+WA2bgUwcaPD4boNc3keLODD6TuzK9ng0G7+f51/ThLvezJZwfC2INYJ3Ak1XAnnSf5rM
xorE4ACL8ztEMeooG7pcqqG3KaaUwQrfb9MpK00JEpVqk0rNL/aleCmyGULPFG8xxsNTWtWtnq4E
Z/JGroQomjme9Dz5gCBek61indsC+jiFZFYap7rqQRV2fqYmlS8687MpcajrHSWlRrx2UZw0L01r
2TOZ9G4LkYdTLtyJHLp9XafPolCsvTmjTy1JxyWf7GgOQKUVDp2svVh4pdoUKmK35jfdtItbXc5n
nE8EpRq/lXY4Z1l17Xo88hVxH4njpTGu5lonrD5fwyZZpLCu/qi9sfgEdUGtIzNNyLCnC4n9fq7Q
/2sNSeQW4gxjrTlB4HVvOkbQeECcHPEl+peFnBleqqmDAZVGw2+E074tsbG3HMdzaH640XX05uZ4
nVb8w5YGZjyHFvWa1wG24bNVZ4yHIO+/xq5otMyWTcCIGZ73CrIE6J0ELHR6xPcL9YcHo7fPlab9
Tns7QZo7dYxisJEZZhM0ZLBtMFOtu9o0yXYh6OnlZ0ihPlIMyq88sBr3uVlNL/kC/umohIouBm+M
hnGjg2tC3rBFyk25SwjHtuJ381hDsEKSFpC+oJ8cCsEMwWRToZOs6/IXzqMWg5P9iRmKAPtJCLci
UH0LAg6meWX4LXnhGyXn7XHkXwZedDGZ+GbPZWsH+SpXJznlZZWS4S5eMg6Hm0nonzLCK0YBL5RQ
pX8Lc/WlNE99PvsMm2KuBjtj8zTq9l5ZaVBfQllDyWCgAbzsWqbp1gsvYMfLGxopONgwneIuvS8r
0WQs+DgaIVy7sl4HFuOAykH+XvNZBvM1jiEIo8/KwDmJNU+1XvlxhqJsF/QMEpET+QTh3TDAamWK
UnpyRWS1wPPTiHPToECL9fUH7JVvrXMeQrDHgV7uKhbNgepAg4xx8sXG+OlMymNIAK8o+NqhlF86
WrOq7z+XnEXismISI3r8LY1nJGNTYA7WXmHJsVUj8kRLbDZQ1ZAyJuqbaeD/GQxpk2n44ZRut4BT
8nNDvsJM5UTrhsnT5IeylpgKpdV1DEhHGR9qg1yJ/mX2iMHaM+CUDrEkfipWyQyP4K/tXKouFQ81
pj4OXm8tSmhvY4/OadosVpq4i16f17J/ohRe9oMs76PVmIKqkn9EqdacBv6DCgrVXl6UO7jQ6CT7
K8Hc+PomJXfhkfwSGDd2iqU5O6L/zEUNc8NaDlo27dfMqaC3dAafJeabJvoGOJzSzwVFYcJfdEgj
0GI9/MwB22tGXY6NDRifNf0yrWk8vlR3vQ5TtDLigfIi+ZByBe9I5RJy9S0axbnAikDIxJcuZ/zH
+ci6pUbZV76iUS35Pc84FXUG4aUEVU6WOm+w50vcsxeJokGQzkJAVgr7cqtNvNApc7vN0OQ77lTm
Qzy3rLcstOJQDVtiR5bato8vYRvXS8Ew1kWK8Rjn9dysRME0efyU2gYeWjWTHWSwXkS9EoIPAvbf
oIpCGeyayfyeLc09E2hqUqu+VylglZFaX5XBpGYg7GcB1uClOqHY+xXpZA4yF+GbqD/qDCW5xov+
yin8xoB0XSJauJh0k01PZz/FNCBJZPbkO9lAxc3Un3Jiz+Gs3xpQ8JFDuzGDHNivImPuW5/6iXHw
xP5tgwI19xYimR3HGsA1oKbT8SIdFqqLLOaBSV6SYSG0X2rbfkzYdSiEUtyH5swHqjQPK55Esl0O
65JpAYuFK163bR7DipyymSFwDFCsG0Y1MJx6P/bpUY67QK5frg7US7umPTUlQTeaxThu0lCqL7Yv
RHNEZEeE+MwcU/SEEaXFGwMtjKIuUMddmSeQPSWSFasoO1ow65TOSHzTmq/OVH3gIEvQT2kzLNmF
aG7b64s8ocAOynm5s8obINoNN+inHX77D8M2f8k1tYaJwYFiO2MQCkC2KSIYqVpGfG0YlRqAUA3y
o4S7dTcOpGBJXXXnc/wL/en3MJwd1IYEXa5IcjWmSqSa7xYaOog89bGBWB6SPFH7BEnA/DXEH6sQ
JTjh6gcQJN5Yu76vFK52f1WHMXHXavqUV7hcYjS23D3TZg5FOeFZcKbH2BoR02vrNhS8+FYi/tSq
+l7Aj7ILZi+4HZ/twoEmLPg9xlL6SwNtzimoGcqcDT8Akkexjsm+cmRkpqImURODUsSqnRzF9sBo
nkkJd/vWqvrCjzMo6gD5uRsNbW/NpOPgS7A8O1POhSJdnKeXq2x8CjyeLk4tXG45zz0d1bJtHcJx
+q572OXwV874hvIBsYHczz+FtLyVDKC2OISjTyK3GN0olGSSfSfoMz3Psn6Am79u6BUbXElK7gmN
JLC0qZ63NZapuEaFXdoyP+R6QoGeCt+Y8aBGoE4NIX2MHdZuvQHoJwtLkPvX3Pu5vwBU+mpft/Y/
NclL0BT/rf+ji4EY/j8A4v/7v/7/iS+3EM383/VV51pMXwuCqqpP++Ufvfz1B/5bX6Up/6UqtqYw
b3dU2XZspET/rbDS/0vnqVNggrBOkG1FRnv1H3q5xR/SDMMBeo7FmP/+H3mVYf0X/j5LtlWUSZbM
//1/kVdZimz9D3a5biAwsQy+D8s28eir2v+pDkq1snMKfIawP6tdM36qBaDMzuDMStyXRkHp3ekg
38Anu4LPbezXtAuzYvkryQ2V/TFMOlsgE/TBGeegy8Zij9Ffj0O9KXcF+2u6ebc3E8g5xo5zYUs9
WMYUynvp2IkTtwyDg8lt3R3j76MU6adHRFHziB9iUU7MIFkngh7J+h0sY0/Lam9MRw9z4t4hfssh
Y5RAmD06zz3ifGIL+ivcZpctw45q4zowGWCq0pZ9QPWZjWiuknGveI5RPtpm+cBj+E7IwRvKKD8z
0Hf3mCm+JSJHaHm9hQQcXX/KOdFRpG46Tljy89SNV/EtFHrnda5A7VzBH5YkkEOOfEnq/hIUvsza
V+25NwkTWnvnxO11ImAuHvsDY5Pj0FQHlVUJXVmb9e5AACWJH5veq127LfEQB8NBeJb8N2dVgzUO
g2igZ2yOSchMH3LbBjvwIgRZ9cyXEEFUuI66bPLHWfUnYO9dj4eSZX/c0z3t5FcSXrpeHcvyI1oi
KErQXazrd7nem/UJ4NyIvu3zECidjiiEwkAcSgF8PJ7ROCX7bAufdiNBlAMTzfFHY8ELTEtU7NBM
3DsgwzrYYK3z7UJwncm7Y++J3CvIIM3toE/VfcYINMd3YqvFEZfqMUc9xyV4snUWB84bUfN32PGk
3HdY3+S7WS532TT3JYPDBhhECtkMXPl+ztO9mOxAWRKXiCxl1A5gtypmX8nCYiTysFF5XZ1cly3g
T8ZvCS8IuW+ryuzF5s5N56AzjoXaeVZcbuff00ETraewPef3v/QaRJ8k5mvZp7GGJ71DpAFTHnxp
6uEf2VWhKW4+B+NQ571rumyIR28ikllO3h0yaqTj4qPq2ibWjE3WU+BOiXYvdrTwyYVRxZCsYW/L
oTz+NX4EEIpPTqYcKwnlfeXjX/TNM2HkTMwlHqWM71IGbe4QVrK6GX2iNnmdnRL8vrg1XEOyqL1E
+v1KbVT2mcEeFBsH1z7LWliARrJPYlpzgPjFSb012UuGviGeUWgub9zaWvgkuKu+gYqsnbvyhBd1
4uUznX0BVyb2Vp62Nf1IgeUsCPDTLxMpxhLwhgcpRo60KfcyMwKkCS/TPEjZ+Jqq7LmJcvXKsfLK
2HT1cnRtZOmzLp1AzzaDhloudhHq2SLH0rjl1PCSOvWXqfezfb+rAPm/+ihZ+qjK6rNGDKWYW8vo
wdwkvDH2xsN2aeSXTi0vxrN7iIyPYzwGNhipsaQLQylzxOByHhMzqM1bNlhHMrK5Msm346BpGmcn
DY2bSos7x5JrOjDV+Ss6Z0dx65lJQgEDDsLZt/K7KBOvamcPs5W3lkwLyKOdyLFcojxQjTFg7hlJ
eRCfyeAbZeKs0qNzscePtcAvcX62k3NZyuaKWC4sx2xv8gvj+j5XYyZVj7VIAkLBCC33UbD5GDp9
LWfPZVHKLi9Ox7bBTsUpZGIPeWSoUJQrThjUnKemG46RhswDm3blCuqitRWnVHhzXJ+qrg3Jjz7X
enrhOEBrsq/4hrTfFdx80jNLZDgHh/mmrO61DaXrSiKF6je/scah5sZB2T5F2++7OT7ofnZKao0o
2pVUw+aUPyqSnZCAnKma/ZpVI2yai9q3l7weLjnDNjACl+GhdsbNbP/068yMY712mXoxvH6vU1RG
YedOyq3ND8p0rM36YeO5Wqt7stp3a2NhKxp37QMqhZmEndwjRf1rrG2oYijqCAUjWSYsp+iUkVOI
q4c5TbRmCDCuk6Lt5QPxFNWFT3zaBwPMRGc5L5qD1zUB/8lMqAPCg/v4FST2prM2jdYfba/v2pbt
Xig8ezE8jfTRycqhOqBZRIQwO+Frd4qO6NiBSuOZ3iEuDDEhn6ktG8M8psDmCfe9F3tiSu/d8tOu
cAh+La+F+mUsqyv+nuuQQfDUJX/ePXFsBYYKf64NV/BJBrM/JwpH8o9WD0MLJDz44GeGtUebg1KK
32Yh3+edR4771pjKQLOre8tcG8Q6+3eWc67uz1izyTdPf0JJ+ndvG+jx4giwnknkIiJC7grYAaRs
JcGxz/UDFxSnKvnobXlyRBv2cDbzi1ryAxYn6vF9k2HKGct33OpvkzXfyHBODYQCrYdi1SYSi23R
Mu9TSzmQc36EnUDgjwu/isHaF+ahI7DXEyN4FnMx4VNM/vycDBP75RKGBhE2hCvZUusj9Ls1J+r2
IEmSYx6tZ37kC3ikiymANTAl5BdZbDQnqDPlIWgZd8BbrRzfZhJlCI8n2ZpDzDrkn0bHor/Zyo9F
lfxVzQIrbQLlWdd/w+FVjBCtwBK//7FYAO04xJcIA2X5VQdVU3qSosI0lw6ksp/qxgyBV+1GBo9R
OP+2+ixsezOcmSg0b/C23vGAvTOQehddQBhXULzHhfCxCvrGFPnY47D/4k5hfN4ZJzDaJzyVxxRX
Sofj0Zr2pWoGFUtOtCDoTMwDuuDj6AnEcTnIwjXoXP2WlNmVXveW1ulGeltGZ69dcJqd1VtY6S4q
p9y5gfh7o83aNfyZZ6vwWXe+4j4iDtwAoogguRaHfpgP1SIf2GAMBQZtfjUjgF99AVqGlfyQARfu
B67wyu81VDb7UrePk0p4PN/0ug6EqpBYq/lL9qlDcBG2eSRq/tQoaP8SIqGmDwVd0DpsSWnNWDQw
vdogIzxoNV7IbrsLe7SeywwWZzF9mL+sLhWeBGfDYhEAq+VNqEuEHS5FFFrmb3ott5aDBXSILY2h
imy6kZSTRLwTdtRktQAWAj7NALcSQwcG9ZCgKa0g/MOXr4P6aAzDUa3bgxOAgmrBK8q2t/gskhnd
YM/zx0J1Z2Yf2pseVkwlLBUH8XKaFSnkrnRgVANzEL1x5vlqqFS45oy2eSNCPklGymEl9OjBAkXy
Jk4S5yZHbv8sC8UtR9CDg4BulkE9wZhJOcZyTC5JdqWY1ez5vLTOBfcgrExzPbffIFidRbsUlnrt
vntFOb8GOTMyWl9v0wAfwTaGDyKNAzgrPv8nrjbKv4EbeV0oUrfSW1sYnKZBOVkPwCrNiTPlxMzV
V/KfNueC0a57Xdf2ILvUTehMn1jHDrTKGx2CPQSa31ASnuGxlgp/dV7ESNhHzTsmHEN3+7q7OJzL
fNEFSdKaSG+2/ypwLJ+sRZ/J5rPX2yMUNsnN5fEY1RGSTyKfX1rs3Dr9XB5cYbG857vS9LB9GCJ7
b2CIJ1cHG31qHdd00z3KMt/h2ZQuI9Q4/TDC0Y1OkmqfDKZzWTV6bQkP4yot8wE3A5r86jN5R/ZO
fTczoixwN+M9mDhds/e2nCj6Jt94ws80mG9nMrnMadCNaSCXJH892oemV7QB08LfLR7tbBERutGl
67SwFIlBHOeYEyhvCnzSdOZv2pMouQ+Zi63pDFRHrLljt1zxYhHoCnBuU38/oGjuVjThBRrGl1yb
SJy20dxJzhk4CM+gzokpUeMJZzm1evql/IbZRZbRAb4eKlhM4wH3IB5Hz7poSn6pH8O3s16H72Jw
PF6+Z4bwnoOzOtn81kxK9qG1wZ187IfqOMmG2/PDDjMP50k1Otd4VsROKrf4C98zH0a2MKH2+3VM
FB6473+dGm1TI9Z9+2BY5rY8p7hxePz0UNLmEE2I4baZvq1O85NPTUhrGCp8KqiSJGtfUVVwoJwQ
HkpMqhQW7pV9aad5K7x0XKhdSdJgNj4zkhIcTTnoLtlotuBg9zk/rzEmDHgIsRE+8i2q3/m1svXH
lR7G0fyIX6hW+KzhLd2ld/m71rPDosekHDBFq78z8V5hIJO3w38aOU6djMgrvWp4MAQavtWfytiL
nbcFdRH1H66K5RozLQPDuW2U3M8s1sR81Oyj7awnIaHATOC8mk8uLp1p3mScFzu9xFSa9chrTbZy
oWhHjQJzbKKjAvt4TojcgtcG1L/ig5hpDyHjEh4zGsVjG+U3KRY3O+1vVVrdBMtWSw8NyGdD5fbk
IZft37q3PYRIk9jNNguOXZzbnlVWvr0uNHCmLxRaz0bbks9Zp67WBgP7KHXg7dZRgczENzqml9G4
lOzjnsWLx+CvxuAX3ZMt905PHOpZhF19G+RFH0Ddc0rZBfkEh8xTDygOP8bd3IkPmKofmVIRrUBB
vOmSBupgQ1uEzM5+k3SOXqbgpT6BUmXXyHwgIiaCekhDNEVjOshIpLEjTvWfFQVc2tCFge4sDVzG
Ru4TJujLvM8cQeQv+Gn+mU3ZmVTx8xLL50jTzg2jTgUttqN8k+buaVrngbB3xw7Vu+4RfWUiw+Jp
MF9xsLU/is6X+AX7+t/jLnpEiuWW5dld2L49xnvYllgGYP29zSXBoGOGbbj3ItUgDirz05gPHuWI
plk8zUnQ1D8mxTfpjqpT/NVJDkf5h7om50LnSMYeUp1LaT07s3HW254k451ZSufF0M6R3p1bICEZ
Muv6PBTjLkwfYtYOS7K1uoODhbLhwy44caXJvrM4y/qJJv0uA9JG+6vlSji2dujQm3fLCS0EDtFh
NfdRSBS4eYS4FcQY8D05yd/Q+9+ryr7pRnKb2ugCaKUWIU4Ytv22C1QCPLW9zxUQBpYD35QXceSq
3GWnCOyMUv6Q58gTKEz6UfXjryOB3BvjEv0sWHoOog3MG8eFssHdR5qijaCDFO6C0QoXVMJWztoj
4bVk3ltSLajkG8SQsUN0qeuM9j1mJr28rCtUfZalfyTE+CxJ5LJpSs8veMQml66dHNrRp2Z/hLPX
/QtBdp1o9SnI/FK9idR+ll8SUqCSejkC6yh/D/yVig6aKmGSkoAA0WGGcg59EnyFeLLaE30jNrbq
BMLM98tC5WUeoUGcmrpGXAVuCnnwA0QSDR+7p8Vfp9nvqXhmiDQNYb8qn818vyYfhRMfp612EVF7
lSX51jnL4ZVBJ9nz2+BqhbTPqgJOy2bc4VGKbuIkw5HEkcDK1Hks2fo5ueVGplNlIr7AHcjKLekn
bm/nvoGfhJ2OY6moLGmj4ynQi8OUO1d7Kq6KpAYOm5Q5E2eyWK69EtEMjnhuMZkNo5fSweq529Sc
LMdkW5Gogr4LMoifpmzZXkJ1enHWa+HAAbwgRJu21dNS/pA4Dt9iDcHevUEVdTl9PHSMnu7IHtGc
cAdrDMCGNz+lSX3da2w5rySB0bOUtzERN/3AjgqgH7jiDtfbnO1LrPtpy3HK0riSmBRpzkHByJPO
00lW69BBhZoQpWFB6tFMfRvLOnVhftCk9EDuzwGg6jZCD2NIf/uRF6j5UPQm4HTVrJNY1VMxvS/w
qBIoffl6au330sHLrHwMqgoaJD7OkKDVxFsHskCbM2s/0hgkSu6RC4xSPiOsC0+5ZL/eKYtnAZdS
DP6zR+3VXMCmI3lhXScgkE3b9viw3RH9FRxLNyWRK80q8iP0w9qIk25tUc0XTYhyqgIlidVhz1jJ
4N6wGvTkuezuVOWgKj80JPdxXATIPxDEAQEqPOltZDMboX1M0/eEoWNyVWXFlfu/Nm6hClJ0BlAC
p1xITB+NFqMJfM/9dGo73jzdV6f4RMDNcZG/Rlb6M0t7mn+T3mP5NTi7OXmYA9bJXWK5kqeR5/pH
e+8rALczO67cLeazIi5Rw0+6bAVDj7Y6NwX4BxGRzsyyfycBEZZtLpRs9WNnpJlqA/mWTyZQN6qS
w1LaB7kviYgpNk9Jnzn4f6l+yVWZa2PYqw/dOgv5QVq3l1ZnNrMHhnLLfcjZzzDiZTyFjC9HDiXa
IeCL7XV0g1NvopNuDuRRHRapZuRbMDuEdMMGXaYRV94WArhCZxYB008UNodM2+o/B0ZUKuXUyIiq
71rKXhOOk8FMGPHiXQww9yt1H6XymxaFVandqv6JoPgwKc29fvQUxHHTYwHSCSts3CiTTwySN86L
UXyXLigTCC1TkA0AVtAxicxuIeEAkGgarMTn6rtgq9rHi7VP35pQzN3HspyStLvBicHgzraf0QsL
y20VT9fXDLXQfMZ1vp01oAHIA7ExZgyu7e6IM9tgFyDlcuhJMhspBmHpZIa3pJ2XKzGTs9WtLaB6
k+n22m8DduzIMLoiXK04TaRPWHUZgAQ4FJN9ii01HJ8SFVk6fuFghPWQ+ZqBT9Ea/GSYfQQpfoHM
dMBKxVM8uU9gaHdmx4wTbJK+ukjmbTkk/Dh9RvEAQRAtvlsCMOknQEtOu0d9NxovH4Xv4MhHySuk
A4mlMQHpg6r5s4xov4W18F3oLnaRXYa8TdmVrQaHkNQG8VwUrAfGBfn8VcaBWVbGjaE8t53BNZhT
dSoyWgZGwkMbnZamCGVrDIlOFCcnRU6iQIHEvsvjugwe0TTQ7JxTvpBP7Bw7fIcIc7EdBXPxYwAL
wSuX8iihOXCxvXirykRFeG2Xu1FEYF2JgWzYdOh+SVIBTnkW6mmor7h04clVLrOlMxaKcwnQmm9Q
Cpg4W6CtUAUQKRu0K85v4ptxCx7HpyXVLAXWoAFfnWl/X3ePBDPKZKGst+d43f4vms5ruXFkW6Jf
hAh48wpPbyVRemFIbAneg3Bffxbnxo05Z6KnWy2RBFC1a+/MlWqvXtB1XVONTTI/EeF4nVxNWBcI
A8rZ4MSDjIPrFUF/i24mMnI5lljvjK00W1usMNsWmiMKVhT58jZSmm3klhDu1PFJY/a+18/6WWSI
P9q5owjtcUr6Q8eBl6aZvVE+C5Jq7s9+HRGJSHgmekv6U+GkzvsuUrcyETBGz6H8NJ8y+HFZt5Wn
OWhZxyn0mx/iClaxYIZ3uQ9NmH2zzdjBiq2dvsccxMQ1dSa8nGUUEv0SyjpHVZY101To4sgrkK2h
qrv0i9lPn6pO/s20Ix1mD3VjX73fRhS0yhQz4VlPnRli7Npm+xszTHCJZdjxAVnYICYogibGLOib
gN4DtLKuku6nGLMZflOENuduM5hTyI8h/CqF3NRRJeMywFqj5gKtWwSFjimpYWUkobT612oWJubF
1ZR+J4TmW1lOQWQiJo/U0Hg2K3P3/+VzB49cNdD8tIjB2N9HYkZFkiqrondxdW6je71lopDV3Hw1
OrYm1IYCIqYNFwD8aFy8qIdeGw0EPkLdQlktlt5IrU+Mr0/Wo08g6l4c6yPXKKt3khVvZY+mclP6
k7Zl2us0tB4gwnmHQ9I3Hud9r7oL3pIxV7D9ShBDoK4elUOpqKtBytblAWdbT+GfcoL67VXtMk+n
zJL3BAq9lSKvjHCnl2wdGqYT08HKUdbHm8hjol+u4jxbMaQOx1IPi/Yrmp8uo70Z7H2CRpQ7nJ4L
kINNbe1MdTwmU32envrFlNbYlI96cE8/BE4prw4bIRkEojAJYe2pWXuiVoKLTv3B/4tqDKwGd9tf
n4i0EGWP6Txkt25u/Q7DN0dijV1VYq6mPCYfvPHBSMaDthgH5qEHCrmR5s6937y6DuhWGmFaDQoX
TgVnrKzjyeTelMK2RlEp3oOhFAPJhblYGb7WDThwEg6H0IuFH/jm9KG2z3FBVY/xtuzPhIMiERrm
9z4VXD8H7pD6ChIyTX76+iz6yg+bTJgVNJX6eFVIObc5j1/7YVDcRFBbqiOPhTuV8inKxdP9iLI2
0VzAo+E09fuVeexG2hPDGuPquyoL3iBKfmOOb8yi7C5/rpTsBLVzJxU8nuZ9Ix/lo9JuzkC9VlqZ
+3KyUXQZdwoS5JdvLP/qDcqkuxHMBA/6IpauKiMzoySCHUbyU/dLS/fEyS0x8TO6pdQUk/GSgo/U
2+1kKZsWHLge0YjPzojJ7MK6NYZGP+7pDa9gJI2ZbYW2pZddrYjRW1Gj9K1X+6l+hxFQ+GU6+WOk
+EuugRYkq1HlJcb3taQp6/Fd8WWh2u3Sf3XxlahpgEN840cEwpcXkQGAmegHuHc2odP47EuGqG4P
2e2ujO7EdEo6JB89CbtWzMk1Eddaong9Gs+ctyi2la/jqzTGb3HmVkEVWE7fDcDaTrzog3iu6vKE
cumgeN8M3jeCKtjS88Hpy/jux5GmhBKkQMPGLCgK1K4D728O5SleZdlLnl+6MDNWteMkirQirEF/
Fsc4U49ANmHuNqc5NI3mQ0DIUt4kg9kuHXR2VzPZxdlAxoyyS/w6l69GKl+RcVza+VQIrqN/5O3E
LAYK6Zs+MO8uBFqpxoYzKsYDECCuoFXemOLUlb6U9thxq2I+dEkgpcoj7q+/iqm6mbN0BzXdE2PC
eTOCDmumam40R5slnzealW+fqbSN5B9Y/2swdQ5z810lj7zBd+C/+AZ22UFK5o+6jehmR7dGIXl0
XjaOdVSGLuypxos4DeWWxX13KpLnkSOSk5mjP5HgAq0rtChjBOAcfUahk/G8/7AFadGuMTjPrly9
lVaQBFZRBzEWhaHORGXytHgzDPoaJT7r/rJrCmOvHVpXn2TONk8vFeZTqmGwks7lrnwThLD8jU9T
D66+fq5QgE90dYqgN5+rjmIP5P3KBN1JB8SzrP4MVK0Fb5TMT/yQIk2A+iyx2jEMyIyjPtNIt4rD
s67wpjZBBYqFRLuN0i3rCp4+5EIj20UPQWtBiidHdaNgms37IWSVCy3lpYnDhEXKpfLWpvHr8gbo
cUMoRePAOZCHOkPcFE3JWSnU06wx2Ik38IHXZbpZkNoKn8Iq65YwQRw3/qREGUSHv2FUwlwRw1H8
ubO3dXof5rs7n5MQuJHPaJC503WSnhcYUOSKrDngn9UEyloebTIRxoWnaMlaiWnjsQdD1Q8VDnVl
s6bnvjVR8Ff02ti4TYsGQ3Xgd493dO8FyrVmKanKsvVfnxELyb4qTBy4urXgNmnD4gRmDEh1iYBr
ePmMI+VgpBjfYjtNzaOUVKcwuUz1THhMz75Ybzqp2FgrdALwDrFrjYWwRb+yHepk2+rTxrWOUv7D
yAnR+WaJQePFcsj5NrzjVvJz5xUxUe4UadgWkryp7uY6+YHYUZpTIBAfIa2gEVZqEEfea+qJAR9v
ubeQYZlqHN8iVIgQtWmSsM7azrSnz+sZ1eTB/eQAtJ6CXGLY4gE3TOCxYwjF5snE2StiupayRR4X
eUoWqg7WMjkU4N+UZRk+0RzqYKizJ+3LQg5LYiufINPSBsHLj4znvSOvPIXefixr1IwDc4NBIx5s
lqacMoARmjwzXLibmNrSNqzqZ4lThWmw2Scc4UHIi3mN6nlRXfUZaT/9/Y0GOrrm2kt1E2ayppMT
FtfKBnQh5gJMeXv0Lhxi8PhtezliC50yFI5oZ7BrY1bTmQkZurJW5OXQo710eoWcb1LN7b4dVGoR
JICIQUj/KH6jtOHJ0RBo5s3zDjhUpzZCltjWMcEwSMvIdbIIdonDVoMpuExg+WbyAJ05NSG842ce
1bwNuzgFzIKXxZeXZsIbgEu+MK16U9cSEb4ND17Mg1u/x9XDer5hsA7EmpMJBkR8E1XkTElGcWSl
m/6cpbhHpcRk5ESOBXOPVSlx5SRxAsQ7jzQ+AZLwJGJOSE/k5d7P40fukey1vt+YdLFG24VvrONz
teJ0Zb7Y+1TDxwZHevOP0Nlx84ocY2C6A7RD8MmLs8tF+Z3ifJNF01dRtS4N4qjH+V+Ig27TI3Sf
REyRFeUz/0Sx/CEdpX/Zj+Zif3f+ABy4NPwjp2AFzrlJgZ24mBHcjoS95ABoXi3sZmNc6gf72f75
l7zjjBHtgZgiTI1Q9C9x2L/n36gRCGAkqSOAWROwHpBVUIPMt+U9i5DxD23vx0KGIPjcMzFf8n4+
a8cyiFz5jNMflpCNl35RbBgKdvOhe2ONKIRzPqlO/A9oDQpJR9xrF4tqPl1brgJk/mgdgVtvDNpq
HEqZmG3qdeJHB4ysdy/xjdUYNiE2G6cOSifeQVHmALFcCAwQv3hYkJVUnrVV98TouqD6PMYcF37C
xTrIQRUWP1Uon7o/Mq7+5PfufUEwJR2Uw30XQYNB4nXfpcwzKw/Ikkug/I4DWbudPaQWYbaGwdjt
dEcItZX2iTvwkK6Y5kMHYa0jaoqWKsc4wedPXRlFx3b61Peke1kqB9BNgy+SbmM3h7Putqvh0GLD
umZnukPvBLaoacg3gQ0xESkWwp6efro31ASgdZkXEQbS+ZzDTqNqkwOJZBWDD24Df/670ycEhxjc
R2/adKNz/zQ20rV7A96HLRj9gQDf2DiXxkkkDSx1eySj4HYJQadF0Dvtg7AV03KKn+hQuPpDv/XY
qW0utJV4dBEWXqfPDqWfmEeNf9JD/uNEoRzkXaT60ILIUIv+9BeXHZwVsZp49R2ydR7wFHPODUxS
AVAI7IY20uiZPiMr5pvKRJM+wiPbSy51wrnhH+Mn+7J8+Z0pNZA/PpFXvBV3DErVP+ycDEaL2omK
tRIFbe9ppKDMNtMynJDl03lhYXAkvz+/sXDjR1NTzzpPG+3FBXBULz6+psx/oEGEizF90GZRrCAj
JdTt/ni27t/tfIt+ur3824P8KDwYi/a8636nEB7a2jrnPo22rcaIHxvh13LTHjOkcLv7hhMQwVdx
Ok5O5fa5rpDJMYfi0eNRojENA+lfvM23RbYmejEi6yes9oxa1+qXcYn2zXdByf/HbdbiIcFm4o5h
RRyjLbhxADWL2R2BPMKWbBR5zzcjJNzBlax8lkNYBt2FIyY0mcHrfpTPTPJefBNae8hqPius1otL
xkdQfLYUW3biT1RY4wcBrvkbJj7jOAjhGGZ+vY78EVg1Ho+d/JGSTuYzUwyEI1rd5MBicylP3WHY
9yc1bHfcs5znG95iZoPx9Cx3zZQ8kM9SypJuCyteENwi2Mafgguvkv6RQwAkPwcsjcP8efXEM8vg
gN3VJ3Wax53kGjcP9LMBq+W1Wj5/Zok0KOR96EgcImwDzc13rCk/z7BntE0QVuWSIzh/pHxOuMH5
J7XTQN1DqAwiv3zgsgu0Fae3Te+UXuKS0UTrr9iIvE7umI21FTbFz/BZsrDVTu8PzDJFr9sT5zL5
/U39mtfMYl1l+3IG2Ypf+s0vSUc4UM/aloJmyzO3Lv4QGToGje98xc56mdfLLdvTAZBc2h4dHfjk
m4rUPClhea2PzRcwNk4/Q1CQpLxrj+M3PfsfXP/Z5sU3IRgd9lVJeolt/s77aXVfW4jJiB4p9vFV
PtHqPIOo8Pstt/KEyOaRfBBhaycnhdE7ASnM6apQpRFCFXbfA3DCIXf3qnA6skVolEHaKd2jP/wa
e5vLUV1kgmg+IvYIZdX7ukebFoEqK+1Lw4fNiAKHBA2PgitgUvVJITNzKIgu4mZ51w81ntQ9w0Ub
cKg9Iw2NfOHYk4NCVLsdr7sPrnAMDIUGrU3EnYsWgRlyjULfU/d3llfWJJduj93YpQ9x3WHJDJSV
7BUJeFlVJvu5O03IuhqaBC3yGvzcDh/4GsUTEZHcff5BDW5f+JTs6/Xra/R69+kg72FUxffk3Mgc
G/8+xAASmVnUo5Du4huium2PfwbGn1SGEpuuUohUQ3hEquX5C+5YS7WVhA5qZkjIvCPm84eNgbKT
hprmiOciOyGCi0nHQnrLd242cYD8J2xRAI8euxsg3Q1PMZOob/EsEluNJoAhae+Q6nAmS6zhNjSZ
iKRViQu5M//iGRHSgs2pV8S3bn5DdNEbh4g9N6pYTd0Brku+juKdaO2n5Ugn7IWzaHk+llbF6/lC
yikw3LgtLolXt91tSnxhcUFhcKyu0AQjFqaNQYBjSljcvCDrpSE4E5bXMvohuHrdJSszoa2G5YpN
mOOzfW82Y7GpyEUmnJ24SMydzQoqGYFGTHXg30nbBSdl6crxFaFKZDq4O3QGHOGkc7ZiT9qQxlWJ
wJuZEZDQhsuHJBUksNd0PD6B0sarafV64LhtUVlgpCN/bCyR77nC3aaQJrUTDSDC13SFkkVgOj1m
F5n0u+poNbvUWhHHiJM5WavSrdAvlbhupFDItnl9MPuz0jFBcV6ocZv/MpfD609okkw+wSotoEfy
VLEZfjc81eZ8nTNcV9fWOGgRngRklms932fxxaATTEp7Syj067WUsaunHy/XR3vSbve/8Vdnq2id
hcVtA5cZq+Z06h5i5KlX4vgAeYiH8dM483FHX7RCyjB5qzHlvxFQCtBLcYFSGmGTec3kELZYrorv
13PNSj8HT6+/sEXlfrGEtKDEvxGBka1stdv4G+Ho3BmR2wdIDDcdY4t1ta+QOA8291GaM9ixXyhh
Z4B5gaaKPF9kuO9gAjon8fTCmw7Sc5f9tA8oC18vtMlb855uOTEPO25R5aodkrDZFb/Ltr/hFCPu
OVTC9NBzV0UYAu3ivISaGuCCrqH3vg1X8yQOzC20LaLOGVzLgUH3iP4mVOhXzrRsbDMAqlJ+8Jng
YB+PRKe/qD0fWcjCeUwWFzV4mG5r3l8S8oyh88Vi3bv53U0PzTq9jmsmM/8I7xP36qn45t1sEwqC
l1gHpiXx8+hpYhpB/+id5v8K5qTMX3Gw7DTNbh5w5AhtGX4iGtfuFPIqLZS3Qbky3yZfeHC/hZif
zq88CHrsorMQ4QK5QrT7n+iX88fsRrvXVfwlYyd3eVZOVaAexUP7N97XLWcJB0j8L8Rr5aPZy2vh
ggyTXu6Dtr4toZhyZA9dP/3UZE0+HaXZzytzcFWuaJB+xMZ6IAYSMa4Y6BGMbwkv/Vfzh4GdxR65
5av8SrfLQdwLW+Ofvi8QdVssaPQeUbj5xXf3XlOldvvyWuzn73olXDRsyC7id6RckNa7v0VxkAyF
pD2ieF3DMizetQPikev9JD2EQxTqTnJaXAuZV7mtVzNpa3YTEFM1M3H4le4uI3IyCBHNMzQnCpmM
uot8Mr+Sb8QDxb707/QSrbN2tqNdtFs22YkeYvjkHgKmae358NuP5I3gguWjPOhOhDax3eprE0Fe
vdVPzR9aVpRvHFcQ7j/t+xv6UH4LVyB92dvzj+I4+l4O1oWaz7qoJ+WCzg41Ax445AJkHZH2XK8s
PzsblJVa+HwzTNXwWlUO0ggO0j3ZdEOXhwlpoBWCS6eWtzrH2XpXylth3ND1L2S0hl7s9AydfDXe
1fPlKXy02VdJbVr9Swy3mgEIHqZmNzExmdykJsSHe2C+tMq7HtPV11fRqLvi7FGxt+0ObR7rVhX5
lo/cYLeEy40Z5loPKu9pQ9gOeCxfRU7O5AJWJFJbgP1sXbMj73jvTmOLazyl6PLAeGIkMAMs/Wuc
A2ta9SjdJn+x8ZG4GMg2XH6H6n7DqIv2LllxTsl2ip5RtpO/p0cazV7xBfvp8Zf84q8J7gHVvU+b
/RNO7gqCZ35FluJaPksBihhvQvZBdemC1Vl13+PfclN5X0fNZyjwbT3ugXm6B+22vNKlfeFCbQ4I
ybna59f53QyIjlmDBsK3CFfnkX2rXrlSGR7YXHsPcNYWGRGFsUG5BCPCZhzk/MBH84et+MdSKL/r
6/bKL+ZvxH0YL6KYy4yuOojOC9kVCpMOnnzppu/QGbuyk3wPCJXC4rvZt9un5hfvmDNukktq+Jqt
qXi/f+lrIKTDd1U+D/hy3sV368C6tNBEHl913nQbBeTqCOcoxlnj9DUDPVBG6DqGG/itaJ+9D7fi
XbnRf+YIUd/Kq7Tqb2bADvVX7bjkyBS/yLej4cZfn0lSRwLogSYd/4o936F5R0WDghEpFCp9xh8D
0Zr3XYH7hME/qwEkIH5TRrBnF9/FXoSN9F3obFAOR5c7fwW104Kn1C6v5i7e9lvJHkLOQZzPshAi
HnImB6VMu2JLbbfmPv+1XmIL//lauxA8YKBx038WkUpXENbJ17ClOmJJ4Abg8g0O31lA1BQ72iX6
0w6ixx9DtSNViN2DH3IPkG9pxopAA7bqYUsz126IIOyhr1jxTx1/RemfSaZ4tJW0MO53UWSjzoJW
2b1zktoNs0sES6Vv6MIssD0QlN/XaOBJHRKdsnc56uonMpOzHxmIDqZ1TC3rAVh9GbABkz1JMi0Z
7JIS3mtCkf8t02PRvogCiuagat7i4hSXu+cSUNelxmGer8TpivE6n/91CdX1C1vCriDysYujM5jX
fjlb6sFC9DmtxilMdfR3a51ZZ0LE7rFGKB8fpHQnM+Tfzg1W/leF1nJGMlEp38e4I+ycet2ad7n0
qKL5asGLwNh/7igLey4rKcxxfWcE/05tESue+o3M48bPjx9kKoi4NtjnSOP9ivTo3AHzEOP8G4t+
kJgSzK/4+VYrDRWtdUP7ihSZ5/+doJ6g85TD0zHsK0pV7AlU2CGrtotwwkE/Swnw7x5kBWUUjnXc
qwKCFk+btqQ2kM1BAIFaYGdAzQwVleSHCFyLFsSHKEN3tNFUCHVe1/syawizjdWhcA43Ofi6u9cs
OCxu/I8Dvs20aV9fmz+e4s7tkvWT1b5jUrIWFVJPbIEl2ETIf2zbK87aipN+xaqFkHaLHnty6Zkx
b5y26jo6o42jZel1mp/HniWhP0237QPT0I77cM9mhM6CnkNI/jC+HgZBfh+9biHdwLlDrG4ozL4Y
nSTSRafLzEYtnfqKxjB8jNXXf25yl68YcmZtPmy7ksXTBoVOdDlqGnr4r+RJUt88kmFYBpM9Grjn
qV0pvs4SqTr0vB1aOyoLcb1lcHdgcENDgAIw/yAu2QM+4qruz8AJxrKxc9mLfSBOiFWNIGwuEqHQ
fM3rMibvaKN5MpF5OAcW0ED22J62Az9A8qnq+QrPOrB28J+vhasKv+AbrXWHDpT3w493EUnad1b5
oxRQvzpq8NXsBIoA8USficPPj7Shs/D6qgZpR8Oyf/tiheEuoR7xRlozQKPc5x+xJ+wXLINr4dCt
n96PGfC8rfqNcbj25Isfhr74bVEYOiXWBnfOq8dLSZfj5/0u+p/CuNXtVZKOFRAruuaYiGu5Wyl1
+xHpqoW2HbDHcLkv6P6Nfawot5o4sGHWUbXo1QsNkr7wurF7pwwXZpoF0pA7lV5ofiffE7/VQI0v
vHFyXDZGKLJ58Dyv5ZN1SfZkVEffzbu8zt51KjgmbFt5zf7ko0e+skeZQckNptwMzjFYrdRNheow
yz9F1orIfFEVmP0Acs37uTtM8qtdgbuHwAmSzGIa2aW5Vd9U46hgmg70JwykrD6b4Cqd7DSROZYy
8WlTNVpJLwp5B6fV1nNJDYy0Qwg2Q+KARI+DjZ5x2g6P+Yku7W4+uasTVxwy3a3rcqKxReAPHogZ
3apjmvUVCRc2OzgwEOpW+V3k+Yi000hL3ouhPttacudDEwR4NwtF97P+fs70nNVXeKQF7FeN6R4b
kukIadE5mGxzt+X8A6Oh+umfbEziESgwEJQyv8j1XsorkrDkvvQg9vzUtfrVE3jt62qxltM5Wv0X
u8YxNo0tikBm6H17iJvPOjmXOBtVMOh+E/u0LXGfKlvUemzWcHTuUnDHI+K8QPSwjbA+IEbkQJOi
4iTWKjauGk18hajndYRWYAz0f1Xgg0EEolzWbklaOuejcXGkB/+CScQTWWLu38O/4PYdHVgBNC/Z
mq1sO12yxOn27KTzt3IbzyRxJSIWJBCvtEQ96YcPCsPS6ABVTtQ9156dlUMrrQnjlj8AFi8vRNcG
aIB5D2VKFa17ldzNX7Yxnu+RagOClQyfY9MdNOXiRZykCj/L/9u8WQLiPZvl2PmjtKL8kGtHNl32
v/budl+q4r+G1pRYEuFFK2O+JP02NYIGWMR0FAQn/tQS76Uj0d0585LO7kTvzoJ9ZBxmYerYxnD1
o69nfGKxmr9pOMIV790XAOrKKVaDWKzCk/KSEvUxpRVwEsy6UKRt/EHFm3DfjNKme3WVmFG4g1Ha
eutZ6elJl05i1kMekTuOZLyIIT6WadvSfYmcnDlXZPf5tSSUIN/q3Vnh0Plh4ZEgH/hJSxfGXsDx
RmUeHtMccMzfBaMLzGfdjm8LAAXbMk9otZmhzGyzDCjJk79v+o3cH+i6MG7l6BiNSHDthdMia3Hm
9MJnwaP3PD4BjLKBlegn0098uqZAcT9uZqIAcjfn87ICSnVAv5OB3ZGDrqd/S6rTa54sBfKyWh73
VrGVns40Et0ZVX+v/GmPkX1aftF8use0fKjlBVYT1+UJYMcgdZN35Zv5ma26pc5uLhWSHsmBLIGC
vwOmVHgxyhf67DGyEEf/QmuEuuP/Pu/xS54cqz9K8GhYKcuAvDb64NjQnupV6AlVH+0aKrRKthbf
6QNeqQpdwtg/RiYnsi93Nuf2CEEGDsCvLIaaS62HqAQghxc/QRrZ51sce+3iJl55gCz5PWVOPdJk
hD9sy+NOG3w5swUkZo0vzBhUDuiDzd/k678LCiOeTFTsI9NPE+AlRH8Sv8KQbLKd759d8Mo4pQQf
MFrT02U1SRoaPsDZjZ2arHOgrOKezZB3Zz4GlH3SPtlMNHyrm57+U4y1+UrNCBoUCRpYj8NLAg8G
C+R/UItEPfqNgVSLh33fYy+i4kGg7Vg/6Jj0q0oTIGSqMkISOk+RXW9eX5PgvLU1yZvfzNXzaddq
wG5gJFeuTpz4vbbjWA8ubhlez6Vh2NVOC4kcVklC85g8jrv6hxO2uHo+5Ae8ea8aQtYXWMnkPxqA
LT6Y/PwOP9VvDyPZpiERbVW320k4+Flh1pDK0bJBNyNal4RQrowtbe6f0drU7fJgHvV/5iryZsxV
9x30euIuZBwBm6T2rcqtnpC4IVqeWat5qOXsOFUc+CGRxr8ZEdiEsSF6iPvNc9hhzF/6Y/+6w1PL
Bvhlj3R41IGa0Tylic9DihjHHABMY/qnebfOSk5GNS1j+mod11WTHFp8/aHI9vRZqh1U16dq06KB
31QwMKVWSPYkvtYe84dTe4h2fFny3NGsom0YhcuynQVYQRLD3Lc6v7XRJxev7ckBO1pcGXf2flJX
P8qf7cewgUXsCc6wwb+JREv6iF0+UJVDf/YmsBOgJOKSllS7PcroTWFsIxyWH6mLRsWWPy3kD/R/
9C1dxn/iyqSy/APzfzDe+nWNlpkQxcbHjto7orAyZNRF7genIpuCz89Wz1uyqj2UbeRqO+bKAhlu
lz/a3tjLR/EI27YNVbf2fosd97ELa3IFx33Ve0D03PpnMOjL6VcQEC4Odq/faHuBw3LuEmEcgJB3
DG/8pHcWPKIABAB7rafaiCUp0+4uH76ru4JzP2IbcYb1Y7Ib95fzvPNQ/2n8Fpqo1T003STQPAhU
zksbBcPLfr2SV2Lx59Mf/SXQL/m7Ejwsvm2xbSTXepvO2Bp5iaobrZb9sL77yxm8kSeb5M7vo+Q4
cCWYcjaBLmKZ8xPi/dycQfwdLKXDBOQV0zB4Q34ahj8MOWfCT/91KUVZzgjZQ5MYN+vKRFcZEryQ
TM6ZcQM911ym8Y5LTnGe35wxTSp3mBLi5/TQIje25hPt4vjKTC1lL2Ra2aE5MF4Hy+JvJHElJzzP
yd+00qFjp3q0wfPx49liVeXsrDy6neY/FweLoQWdDu3rd6xRItdXedkRkdd368GnNyUaDqMJXs+D
Jr2+y96X14yNygE74Ws8eEj+kj+F1vIfwSD0MyOc0Lt5bSJnY4N+T74ZzTL5Y5Hv/mg/Lw9OSPPL
BUHPgdEhcwfcj8z2uP6dd8fCd4rYyg7Re3/jxNne+ptx6Dqfkaz04PBRvBsXvrym+N4tDzpv+mtW
gMAebW72Ld2UB72CRF7TkEU7C3bqUG7xpwMCWTPlGB79TSQCgKqbEpm5cM/3b4GtfhEB6VO+url/
+Ik4yKxHMFyEHjHNuHtxs8OezEe3MLRhS+XTrKyLRn8VBBb9A2qLJaQrgJdi8ukK3oP7Hz1o6WZY
3xhbkQB38hrthmGEieApqlfHXhTObwqyYly8qD4g8FHEwIr6od+M2K/yS4Zav+0FwfZPUhEMa4+6
g4CfIFIQj8jR8fP5ueAOq2UDkXRBDsJj327orROscI1ZekNGy8pH/Wqap2CKI6otgJnuU72I2ZGj
P+rXpV/FKLkjQFiXEU1aD2iegKczJ+ai87FVkwkXqyja/ZFzgk/sqxUy5MRM0NJbJL2CrlAJ1OQt
HdfE95IADVqfPFX6F086BakrMQisCIbAMxTqxepeMPYK5gS5PW4gYd6/dI/342AepuJAasFdhkPG
OZi6Gtk/NiwwiCtiTMgW1RQMCyQQw+bkuvDZ88FTKtFo5ulifnjCVIWYWYseifKVaz968U+SfiXp
bzGw3lFIkuQ9wWBgRsS5s0LjomwlFBivpAAfe4AkEOiIDL3YNdOK+QNTiqLe6BxoBXAHOlUc8FRH
bHJgnXROAIs3A58vfqd0ncukyF9Uk2rlrMjbSsTMv7Hq3bjs2sjrpfcs/cjNt9G6dDwxzDsIeTcX
zqtNDtB2qTlcEBnTI31fVuO6/VJ5j0wAjsz8kBBsZtSnD4GzEGHsxXfciCVizXilZyAzElTyI2T2
eiiZWieE1DBQaO7aKR7APVp9kSJv1JH1mQujZQN56Yu1K5AvNE7ZnwlbdKhGrC3afFEM3QyBCtnk
ps2Bnj/5VVxv8jFnYl3cV/nUJl5D3h5xgDHDt+inTIQVTTaTTjtzhIIM4tcvrX0nRN3GyDPRTYxU
cEr8YgVh0yc1TmmA9BafaQ8iUtNlRIrxAj1zYn61zNo+H2fClp5JBg8TW4WWFm464+/AnADPsGnf
hVk1djCP+ASfDR0vAaxHPcEp18lLqPWlZopSea+KGfNEzDQDaFZnzq6gGHhc2iks9vRDVk2JW395
mKZxFWho53hzp/5JpomQNIdFKjdZiVbDJPW4mMGfZJrwKw+0aDl2EYxUPM/KvPCgJAVSDkZgqZQ9
mryydqnKmBQtw7zQqzQUtrgKP/oY4Yg3zIOoxPlK65gdtx1U5YSOTKN1YTlaa9DGxBJF1qvcKxEH
KAMRP9VzJ+FdtWEntCrkbo1X5T2xUz25c9X7y0c019JKTSS/FtpoZclx46gNC29diTJkV/GWqgrn
7FH05LIdXaFEsJYh9ooM4hbut+w+g3dVpAlOGo9+hgSuqAzD6eyqYMAKl0bNsW8S83oRTEVeSSLS
LqGUmO6wDo1mTZJPJB4FegvDKDdhreVMeCMKYiOFC291WM4RHOhUzfd7uZstmYNhPsuc8Vlje80B
ozZ9YhDZxUobkFnS3NLqdcWqil6rqK+SWHmQRgqEPSlDKAMsjnKvbPoo+uwts11pTfODM3KfFTm8
1YWDVoUWnKxtttWS0OBR3UVjf00rhfvot7IILuuX51FJOB4J0ZPTNdFskqi+R7OjAnaE9xe53H0k
mC0rqQo15tvb5KvqOAcqS7M2epqThMRnQdLj3iI8k/ibFH1fWtAV1/K3WmRzy6wStdpB6atLUy/Q
Dps3ZGJsM8wp5wb0Eacuo+kvyYtCWebydzbdzS2ZUAuFyAjtlhz2XUXqdzDo/Y68byiV+f+YOo/l
yJUliX4RzKDFFiVRWrEoNrCmglYJja9/B5xnM7PBvU02m2QVkBkZ4X6cYWpD58HJtEWNxp52AFP2
hhNtpNT5ESYSU4VJxp4cx7dJk6a1blEzW9I4ovxPwv1QksUQKOWTtDiJJFXb3/W6/M92GDRe8qSG
3y5xjuZgQaogdg20i0yPlRxqRu1TH3P+iQJITGFKs6ems9GhD20I7kbru87qZxrC3xU11WVQV1hA
Q4xAiuXg5MQyW8QNPeLqX6iKF8Dd+rIvWLT4aZArFH52Syb7NTPB5CVs3SRL7vk3zlZq6ifdCI+6
03r50CsPB8AWkgBIYNrYV7uIkPlFGqoITmJEjQ0zz4Fx89T6+jbKup/aliWwuC1icvs1RNSPDxlZ
SkALPdVIqNUwtsUw8IgmyMNLmL1VXbmIEz1iEx+brdab2FdYZnZQdBh3NVOzw1Lwz9HU/lbp4beU
4fobSvaumfjdivDEqsVMRvqRS2n8F7TGLVEmpMp5dgnSCahGL9hiwnyF2UV6RXKcjFa2s8NUrAqJ
DMNmcBrQrz2Zr7m2aax7jjsQunXf7uomb3dxlqTIwlIGTznaqZwAIpckKX1B625cyAOHAS1nbltF
xaqoTQEc86utJdUTplWuUoWefWvQLeAG3pk9m0UpdIPKhWN1ODHSh+UB3xvI7YpUcctVh8zZAx01
V04rf0JH4MmspBjApvNToMRFeZw+eAjwtwX9tSCFhfNprr2BvrWWwLW/ce5z2olIhpczcTI5DKB6
VdXUOkkq3ta0i4hABJiE0xgdeWBoByeXcQkPwLOsm1AkZWcAzawJMk/zhHlwM+wVonAQ7ZYnXkca
bTHc8yh2MDGzy9OjlApPm3rKoDigBtLyvSzINwixxttTij8ipeWIrgLDplRvdGis0L0F5aBsHyvH
bEjvEiwF8vg+qKzwyZDV187uYKJoheZOZrOADLexxto/pzkyPStR4UsRpcJQHwd83eK3tIYG1Gnh
P32rp/7xQUHXsj8dnLS9GnY8vgFwXOomrRiad/m1U9C+hql0TMw0XvlKLM9rgrO0pCZZ9TLdrk4f
UUUmmb7RHONLi7DD1bMsUCDS1zq/WQ2xgoCy1UMPnysosp4h/kD3zXid8vZCigO+PDGEO12/awWu
NHOov8qsREuXKiTB9Mm2aoP+6Btpc8jzNFma4OBPk2JkC9sMt5Yx0e9KHJ81gumdJn3UsdB2IG+3
TU4zA1St5TYFZ0NLlxnaQGxdYZynpzmM1sooRUGNUD71XpRv8MpuARF1W+szVNjzYov4IyHHKfQa
uT75krU3yjS8symt5JZwmwIkP1yxBJip0cP48V/SGict6bIOHN183GcVIgVtiI+haqdekKg+5/m4
oswzlP0IixOncVt5DUyGuXRqeUZfHBnyCN1gxMWopkgKZlRcwKAYOzZgCzZpL6+JCQHoUls/pdZa
0JutkS4bCsFotF4raxiWShTLJ/B7xSrBBSPLlXXsK+Yd+G1RU0jtRKSz/RVNykufRSYAtowBFTLN
wui7XWGYzbZuz7KTip1f0mzRoi5x9YAWidRKb+2fJgqVQRh0+UvZG8S2BAxomqRgtXaijZZxQLqZ
ZNmfmqEs0U3k7ccoXegVY7vM8z1w1m0nEGwbHQ8eQmiApMDkevLVNlJIoxS6NrrLtj9O2lNqOE9Y
vpydSDxQ112iNzvN0M5mauAD8jvlSgp1RVmK4lat9JtdwLOpzNe8Ur2sdQj3DLxhUOJX3x6DtdEY
YKPCCYEEnOh1Xmf9Wi31uUdIcIRUGTLfwarWjtaccK5uWgNLAlCeF6V8kDWq8BIxNMI2wBJfTxdd
ARjRVdI1S2lFmWGuP2QVo00vOKdEdu8NUlYd7fEMppZRRfoqB8Ehc8iHNghEW8dtpG8qY1b0QKYF
14tFqISzUToq3GUiVhJ+9xy++jaWCTDwUclpCaS6MdIW6RB1Xmhj8iDIMajZqmolMBddH6jzgKxn
0HDKuG/lkJU2lvKvMf9V9MDeDZFGGzBnEtqPJYjcmv1ORTdP+E2L09V0tNdh0pY2VAJMFcZXFNkY
wpyG01KKjrZ3FLx5U0/ePOmQbjhG4y5TYHaE1O4LezJ+6naQd0mjck6JE801hwovDO6ZFQWAMkP7
eMvyfp2STsA9pAybtimnK7ko0zVNkQMRR1B5HaBNaj2ZLIrYMTD+lMYBiBlmahnFWipJ+iEa0dYk
TrHJ5z+R98gmEGb0GZyQsXITN2/BEDLm+vtS39a9MgMzNgbvxC0hYNakU5XVweF/Lip3ddBpwdq0
67k8K7bg4GOkC/qAEy+SSAKy7P3fRaSps9dFR9JRMGMwCuSTfevs/y4KaO29bmirWI5MT8JTePi7
FJNZHrLZKzFKmhfxCGyqsP6IYjtaViZtjUpuqsNU6+eByPRtBcLvSMGdH435IkblHVodpjgbReDY
ZzD/gUD1Vn6M/y4yuiNlyvfMWtDPcibBvhZkx4agwLUTmLhD2za6mA3K/94h+Jh17obaUAEHNyrQ
A3qLPIzUgMdLgvt4BNZC00VQE1cllj7WKqxfEg2Deuo8tUKM6Jt0F32e8YWQdFqlYXkqK2zSVaYn
j0nVnUUPsAO/JWYIOVeH/ZwMIWVDv+1bNq4AR0nbqBVqcnCE1K7oBFRfPdYWAAwENYpRaEd5UgbG
y/lDitmI2wkvgQ0gYorFoQ6JPkX8WG8iJwLCKTsc7KcZi5bSJZVUZ1OU1nQNwV7MryRUKdRAWlCv
4zm1vc3QAeONmBjFtQmEZz05dvrcRsL0tx4SC7RQX6rbZtBeSGUcybXIq5XKWfIiiErM+U4nqTcr
r6LOcNXaGkDEJYLmvKpecJJcx0kgvzUAIU/WRR8yxim6XiHdGMzLKJAY5SnF9KR35ynAAZEJaaBd
NxEhT7OGFMLi1S7V3JUnvBZVEfwIG7N73afVo4ty3tWa0CCpq3Ywp3PicvuT1XI8bfNieJoVj9ak
Iv2Wyp86HuHfGM06sskPgRJerJRmV+tteKiiHoFO2UDE14WGFVb4WzNorlL9Bqyv/TIj+TBgN3wT
Q3yzyVjl9zSUIxSRHivCQKaErT7ZMDj52t1zzGrCDo1OeGUAdpqgxyPABpD+OR2XfGS6QrspkAkg
6kK7vVTT6Lgz6URp+A5qUe8xds9rfY/cktCJRUE4F1XcwMC7N49mU2L9zyDfCU1lYKflaBQS5iG4
OIkVnKBnOVW4BTbYMDwJ8LUpwzNsvLKet/pMKzyzTend99OwbUIbqXyBw6Ev/INJSMwoODWv8yJP
N6MqmmVkSrASprTdDj7EbtJiglUtCU8mKOdF+0uSqa1gbUdlf7Bj3qbGLrFfEvu+lPmObncmc4E+
c1XK+w5++WT2KRQX/aFa2nYIEhIT4mrcxWn+2+hTs4oHnWxnnAomwDglR/aO02lbZlheS0V/0uVh
+IcKw4bbsCq76Kmkw7c5cUAmx8nYyI1U75puuhZKLM5pVG2c+kF+ZwhllINTS1zZrqcRTPyuTBiY
pa+5CyHOtJK6z8e4P9sFE0F/VJOVZDT6vuqx1Yclrbyyx5jr1xi5LGEcOBL9k7p+OJk5sNnK98kz
R3GRVGjehmyY1mnWanRy5Xw5VUToBCOqn9Twx60ZgXeSTc7rNvW3l0/m1RR1vI5J0U040k2dJI6C
kPU+p2cVDJwOHXXC88H8LGEK7sqK/6E4ot9NwUClqnRLp1fQUNZkI0m4g3ZKyNzHrhxn93+XSX5W
SpR4Uf/x90GFnWuVtcnv1MgOkAJmEsZEuKjm8xaOggeCAYkOR3in+TJUWnl4iRjl7xSjt3ciZxBe
xySS9YOe7uVxNCDat1eL7o9Ehss+V9JokVQ0leQ5vOzv8veJoQk+4bFr26nuv+sy0b1AUsWF9Hpx
0eQCZU0kPjVzRKlmBP/9uOQ0ERwh2hDVTI2S9eHQ0cbrjZWvTwT9pKRd+5PPHHws8daOBKU7VqRD
WsO2p9tNs6isql7vnSiESfe/F/CUJTYgJ1AEJjImH2Mr9oNf+dtBbVrS2h0Qis2EETHTl45fdDcO
YclKtAQjdv20UccaO13LMVsxZjttG5pLLTvGtWY8O6VlAaArgnJRIKrPYv+1nbCSceReitq36KeF
DzOXEBu0YCfljt5GnhV4Sdk1ihyuSaa1/ybSGw5KKj67okGVMbTkuI7FZ5cQD9Zz8HETXIaDaUc3
4fwbMkGrAuFg68T1NUcrce25ZZUEC4EzaMFN0PtBwK5/EUaQbnho+xeRGU+CqooVnQh932n9ayQV
16ALy3OQao9sQCJn9cO4dRpW1KqkXZRjJ3YNafyNgjj7khz5UQDLQF2vgDoiX5ijRoW2Opi+6KJF
p0LdNTnEzr5uPq1QZTxvh8WxhamkZy3dV7l4i+blNOdI+G4pWPklzCqV3ti3xI9oH3cCHN5gHiOf
Wg+GVeGxLlangZbPQtDqzQ2rfuTZCFTGRuHaYTGWrKh+KKGJ+toM3gegKWXZDGdyN5eh0rSzWC/M
jOjBFpfw5ZdRYpU0BfMGUlPiq5mArhgyieIsHPdtJe4VQO7Czyd+bjO/hqEZbLDkLm0tuM7Hfdpg
waEkyQgqU8mbkvnRyh8115bTX7VncmMq2qMbAfCYY2N7FdiMzsJ0o/VAnezQJj+MBnxVMmeJR3sh
akQeZVsz9ho3km/7YJ/qErMCI5pJsbaBI/SzptrFksxU/IC8nW4dGCS20Sl5l1KE3h1RPpogELfw
a3lB0zDccOMwEyxk61jxs/HgDu1nwzAei/BNMuiU+NocyGI1zNomXYV02NT31PzLEdupwM7+lX3Q
u7rfj5e8DxFfZ8k6wTLPCXxws6hwlnaDRrGSO2aJE+0zrW66gxUMFTo0KUPPU2bI5zGyilbc4jDB
qD7/aSINz1XokK6yWBv2qSXTnpXGjdWKZB91WB+S+eIQjORmJCAupQKNjOyHGGIkiumiIOyV8+2w
pIRAO9LqnxFpfv+KsQZqllQOiMPKWVjEJni2Es6MblZ4LPoy55C5UaZB2sihHy0ks09WhSnGfYp0
ydXySeyqIMdTRgQvIokS8XxK26F2HHVl2SrSacK26PkpF9ksXwkvvOuEuTxqBiK87c8oL4FawFY+
WBAT0spmbud04qjpPWQCOXyjUMOyCfVvrTb9etAG/5D4hAFlmkpH2qjXCBeIE2SkEotPGYmSqdX6
biR659wz1UBklVwd1SLvdL6DVZonft1GJ5Hr4jp1FlmOnTFsxwA6f6Tg6w8cjcb06DhLnW0H1U96
DCtszWqYdZe/dVQkquOWJk1KNWofaprae1lXjyQlIeSviuJbqttxaUVMy82ZhvF3oQoKPcNqL3O1
kQ6y/w8p9/fo1IsiD8ZLmQHb1S1MGsNgfUdqOVxUAfWTgQHDtEnGCjQgI6cfom2Czq5PkxEE2x6+
uD9YhzaaxKlpHKIBGxy3JX2hsZx2vTMiVFSyr79P9Xpe04Ls3+haK9vOWIRxM57ySSP5bRqRofjh
dCrohB6t8Gk4PRD5KDARqNUMii0nOqYt3oQpry8SLxtpadAufPDsclSKY+AUzUUzHD4JloyX2kFA
KRO7M3+oC+TmUqVtQ2mhnyYfgEaSSM1lJOxykwwYZwLHMJe0ZGHdjXW5GU04T1Jr+sAju505f6gt
rX6OL4ia2jmKqEP70SiAYjTlZo3yM+r1ux0LCE/hpsgH9WRzEzeq/RNm8pwLl5DNNxD4xkczpba/
My3YhYmAPJ7qmB5L+Fty1ab3ss/3FHOSWxqKv9Dpim5J5vUyy7hpJs9zo7GVl+WObg5PQK0sm7wZ
lgQEkHKK32LQVBIeCTUklzrLavxluXLS6whugJz+6Lreg3FOKhKazYfejJ+2Dj49COU3gu9h3lfa
sy79L6FBHaGBxyQEJxiyunAZBDg8m66BHPQLZENbj4Jnrm5lJCYBtBxfSY9pwyTZylhp/HJqjn8X
Y+oT5t5pRI1KPdibwSGopfo4CNX36i4g1cfojnliY1Ho2xBiDYw2tH+V62fiPnSNytAU/2cBxh7N
X6wuhBOM6zRJLl3o+3smMD8SBvgdlvoGF8nwqcExXsaCam1BThx5qUwWozTbZlAub8V8aYDDBGhu
o85WFvo4KbvSqJSdUkCZmwYJhS25NLuGR2KVWtVLQJaCaFWbND20AimZzru/SyF83wvn9qHPITQU
SPgEtMwiS//7F9qM2OyRSW3JPe1kqNUKKQOnNHbIU2q8hqU5HPs6LXZOH3lO1Y7HoNZHArFp7oii
Xmp9ScRaE01AX1nTUKlHH7EBX8I2OLzHte0mSR8vbSBMy7+v9AVfPhKBtWnC4h9HCjoSBC6i19FS
ypweOYLc8Q4opeGNQyAfU5skT7KIUWnOf1Rr6S0fWodcOhZuQlOOYqr+/yXWI7zSMaiHmiG5bajW
nlRrew+sg3lBrB/71tCONBB1OJrRvwrcyZLUopdAaUDaps0/n5oV+BUQ4mj+UGSHxrFVSJJzKvXV
h5c9VkQ6BoEkv7Z1eFNlm3DOYIaz1XPH21CxrTr5tJmsFjQXlu3OSIZ7YSfOzSfCoMZbFxtWvMkE
Y3g9ZwWrqIxSEWbbJgrTu9aZeLobqSdtsDgT9AoEp3YyLNKsxHZu/bYgzjDu8QO4U6HlJ4VoFqzh
Gj78VVaiOipIYzpFFiBXOs6f2fynCQHsygxCrAROtA2MQd36RsWGL9cagpaQrnvJgCnPlWVQAMqh
oVJedNk09mE7HDWaHUyXoZUXNU6/NAOj3NpGsawiKHhOpot9Wz6VuBIPpsW2qxtkW1VsjS+mZgRo
AuYo+Uo3gJIZ4wuKvwLkGQzoDORmHFvrUe2j5SSJ6jqwuNIabrFgJ8rBhEiN1a8JtpbJeLlREUqZ
rVzdEgDhlVJxOFDo302OU61lac4InLPCBhLZt2GKwFQOkQayxj70uvpoLaiCnUkT2kHYAfMQ7UOp
RzA3TR3vQIdms5rae9byGhVFeAtbFu0sN59DZOGEdUrYdrTurbSXXhIpJcRQ6ekpOeqX0eJLJHNT
XghDVb06GMpzZOYvlYH6BfiGuk4t45I1U/9iRXR2s7INdq2Gj6h5UUBfwocHzNIqaAp7Di5rZwyf
YQkX9u+SopW3y3r0+hheR2O2aEZolYPuaBZRMCFQ4tWmApzIiAqrzNj9/Z9hTy/k2OEzrdFpcFSi
L05S7S5gfrT7+z8ht4cGLrlBR01YwTaM5PgGE+s3SdEPMk/aAPUSDFoCf23r6yQQwbKQmnjdRC++
yrQy66MS8OLkdU4T3sDiuCn9YVciMXVF5BcJKqk45/bTCqZDCH6GaFU5UcWqVjHFpyRcqGr75YRW
bxAVmTzGFmeJKKXYo+P/Be+TxNauIUZsBNpYVYaqu1XYMaFSjI3VpSB6/PFltFgngrTPOGhwwQir
6KgJE2h5JhjUmwK70B1H6qOqi/Bli6hG6otmr3DMVwSNFm6ObZPo49UaYskb0vDZk7q4MGJMNqot
0VD0c+S3CkVz7Mvh1Rm7V9FP751lDq/E8dSjtnccn55toGEl7Sfak9LWomVx1VuLcaXxTAL8sTIV
lNLF7d2nVbgPp/w3Iw/EKm0HMHYdXWqIUQiv8ptAdgjTgjOnVPQPp8NCq8Y94rs6hjqSzmHTzUuV
ZeoiaWPyKFJisyGh+KR5KPiUMt9HbJlHb3D/ioMVieJAQQl3TzPmPSE6EF8cHcbcSfctWjVnn88f
JM8jPhTbSoUz5aixiQ+T8BJVwpnfaNGBb0HNyE3edoHjSXKKEXqAvxIM5ypT+IdF0mAyqW7kp/1T
IyejB2bI+ygy3EKL0Vkkrfo6qMTv9XO0GTifzp3qBgSxKiFa6+NfVZEmF4VIiQq2UUhi5U/17N0S
hnEw8qK+JGV0idVYOho2ttKyGuEg95gf2DhRavtJtO19WP5QtVkMQf4GVcE4y7LUtQFNfI1qZEef
Il2lmmB+pPXKrkLwSZIT+FwzNDB6TvbJKluO2SZJci3AU/iLarwSI+lw8+j9LQ+ylT5/gT6GNH+d
uiVu3GrdgK5mhWw60cJTjWGhNQkmmeJTL9ER6xGX90kgvRF5bW+cHKla0T+VAnNZOpTRXkIK5oj6
RUIPbqXddVAiJHAOKb6xEionMpGnhRBWsvAT9ScUiOsAUSNElyW6GTQdUY+9JUGIus9HYy6kJN6U
U0JUr0inddzBE5BJHTvykGVjir4nRWHpJBw6KrWqV7ZFdLhvFNqqKGcnl5jk899FKIAKHKRTUa2t
JD5q1Xp20pSQiaxrVWW2KwLENXDQ8Yvnq5wCw5XUFJGxM6ytWOblgfbVT/3dmb8wGqpD31FHdB2Q
FA7v6UYivn5TJjgKgjl4QukFWFguZv7lBC3aZiFVu7/PJTU/XyUHH5GmIgOYL1YU3yzLqddCSYER
2xMSN2kzKnwXkFlbc7SfRivrL1JLVpJMyl4sI24z9Hxcwec01jRNmXDY+rVuGSIp2QxyCUVMCg6Q
u6Avbxmdn7aBTawJ/72jKTLPDpNzNwLcD9PYBOjt5uanBTM7gapfPDOckFWDmMaR8JVKxusozM5L
NUJrBaG+IOa1iiEvxrukYQBjFiVcBh/TLsg5zFpBRZkSKTtT3zeiCRd1HSZLCBD2OC3SWeeEeLcz
mYiWsrKsk55JYd7ydir8g1Yp66gu+aVhs9iqq+vOpy+35H1ZjnhmY/MyItH67pNXIetU4KjUOZon
CI0IFVOZnlstsZBaIKzXyVRdoi2CivGQDujVS2SM+slEJ61uUL2aIYq6hvxuhJw1HDlLuwgnN/fl
WBmL3qIGyTUWarOtDPTWjCPCJHw6Onw28aFVCr1h9s89cdi/f2QqOyh64nhhVDkBO3cYgsrSBzk4
qCXqezOFoGDh++yz8j2xjWEtN/a4iXzm/3JLvENJMM82UC2YAxWBPareM0ozDX3vI1zqCbU+acw9
TTJnMgHtRNdRC8RJdUjkAuKHVj7THt56UipEFmUx4ZlAXox5yTSbpl62lSVYwMt2jVUmdS0Foiob
sUKOXQY1z+FSa91PooxnsmpRP+ahsi/an0JzJnoCXBo5+bBiRGJjRf41PNb58ZIQEkAFVWhG+/IZ
UQsTDWO4DPSVjlacby02xJVp8zQ68xDMrL3QbHD92Qkem97yKhHjyRwRD0TRu6Vrxrnl3LvOyxAA
Rx/BKS2537WA1bbT244tDtLrwGY7KGsaCEx4IMbl0g3pV3xwSAYlCsz/kTfo6zTwLBB77RcZapS9
0o/jqjxAhTxM9+RT/8AMFpzMY2XsE+g4pcdxKXrJ98iaZXc4YA0Ha7RP/mGHxdHgpm/tTj1lz36n
XSww+NweLlwiCKHBk9HNogDS4CwIfEbCzubq4VYFtubc87dh/TFsbfNgwsVsb+qc3RZ8/pn0kusH
pmn+JaDu6/Gquddmg8ocZgkznQ0KV/g1/g9cJ6Fj+uvd6d7RXfrNPXknr1BL5wflrF8dKstNd5nw
D2AS+MLFv06//EtzgDTRuhMGfNj1J+IJudexCx3SJQbnf8M+X5LNQ27aF4OgU7i5t0v9jBtqxv+8
RJ/jRr5Ob5g+rtFzmLG05Gh1njWjXvtfHFnyajpHn9mvdK//pet2VRylc7IKdv4LqhR1A+IH2YGx
0M7akhn9Gk8Uq9PKXnxT1y+fDAEO4aFYZXvAY+5nj0zweB7Reie/xFERr3KvNv1iuvfWWr6ilLVf
woPw5u+DQQUSjXzNv4ZL8UoT5gIWjFuIQHH5pnnKwrzR1iMLsXeDs/EefRoP+UOfXNb59jVSePhc
5U5VOgFbGG76N6MQXiRgAD/tjsT4Z/FLiGG7c+44oXfEKF+Uy3DBlWNdpLV4m9bjDad7hqJ3ITzp
xjZPdvCDZOk7LArOS++ku/EGTDA8XOJR1/kjxzKYe/H6zB1VrJh1M4VYWIf8bfomrtrdapd2QWTE
0u6xb8LncVwq/Q2K4SfwwwUanIFEoc/kx9gy8OGMhJP/lUnGdBrBG2H1/NEvJuBT1Ge78SnvUHAD
HgghfqwKOGEhjpVDB+D8ZK942OaXRzoYD+xLkXRQCVsFpbvsr8Gn4SGHfUUrop7kDdsrZyted/WU
LlYoo37hjcGCxrtjMkjdVQPmU/v4YXqw7VbZBsr0EYQJjZLNE/C2J7lIFbfaaf4c7lXh6rfmXSyp
mBHIHs80zVb1DhLP0fiWF77nf5OA1y/UD8zGg6u+p58BBkvnXulrDol4womncWm1Q0E8qjv8f94R
sXxBaeNiCVzhisAyIVbGDignVgpAZpDLmBicDN5J6zDe1A/jGz7MGYzEw/Ye8CoaD8ZNySnNhYV1
Qy3azIBtEFFrdoWTfANGw3O+5F7W7jU4g+pEtPyp3FbL1/5QL8cSM8iEOTa4sc7ga0WIwd+ESr9x
POWdJE0HcAqi2WXNcfpT0lznW/NAyC2wNeTdihyO5bAYFmxdm8ML5x30E/QfT1BzYcjVuIDRexwV
ZiRL8Bpf3A8uJAKKS8kNXtuttriGL6xzx/JAvFLwi04a2hZP0vCWuIk7vLcLvVwMa2MrXjF23z+w
F91CCAZwVzxG4dCNfxWv3+KZtC4sR4/8aq6ld3jJPxXWD/6avaEvvNRuuNPw7+pH/4OX+8q6zV1F
dWyugAuxRsJh5WEPH8Cud+lb9vnkJicsD44asdUedqDluKn20tq5wwU+UmN/azwXtIPOmWtuJsgJ
LYAvTBXL0X2xLvI6frb879xKosgh07FaSec1pnAIeNwy8in55an41R64GyA1sKpw0luKPf4ubTkA
8wJ6QThP96ZeeTROpId/WOcWDMETEi3rC9vF1XcW04WL/2MsCYo5qcWKqA5XJicqdV96uGKGB2qo
WnKqZtdaSl7uHuRvbFxwpQ/vCIQ84j8/Vc4bm2adEsUzP9GkC9ywom3A6B+wE833ks0vh2v+jZRJ
BXW/ONLNB0X8CSsrpRK4VIeIneJXXrf76b04sx3XoNdRr58gj2W6V/vL7ghL9Kl/mW/2XYGFlb6A
SDyBqoV2AUP2Cz4JBhjhNV+Eyaz0dXq0Ht0XUy2Hhb95aQ9p6kYPe8sPa97ALo6We/1XLf0DHd7F
+y7gjq135ZKnI+Q9ZaoH0pHIFR0PlrYP3NtX+NT35RGyE27CCw7g6BKueFXmW8Q4F7xHxkJa2yuH
uc5qXjmQyGMU34ExIHer+oh+PkbuQ/UIVWY9ZmS9csMEaIBW9EXx929MeAPGu7wD4oA750zDhr8A
ElB8Bb8WaEV0PNtsXXvWplntfEK53W/0CXcQ9woRZvKJrvY8AgW3JtbKpYyXHQi80ZXJf+KBIYBF
W0fuT7SQXvDefsNEWLCcIGki8hv03+qufpEgtPZXHe+rxED3ioMaYzfPCevofdriceOFkZZEXWCP
KQ9nqgSMhCzK8DLmeDQVchwGo1O8gsn+LsnLN8f1xH68SAsP9QzPHMS6Rbn6SrhjYa+spH27iLIl
Xh4evBO24chrrE22N28g6WEXOPBRmCWesMpfzQ9qlPX+SUAYIbnaRf74Ls6kFJPMt6flBiz3Wmyh
EZMdNlE14Of6TV6/08V2WOhn4IBLnq6Fdg8+569oDjA+1MXNPJCntbBuE1CH6dwRpH39iHZHyFK7
cOPjfcMQp56RcELMkz+qFatsPvNTTp/BjS7x4aFDh0nfpGgJer7fctuyjbcQHwjVlNZA8vfN6l/2
SkTv25xJv2BP4mXvVzALIhfDIEs8SZjFkygH8gwoBMQyfQPTt0S17UkfpXuNXmfKAcwCbdG8pd4H
rGQqB39xzzzBfwIocng/LxETZde625sZKQOI8Qa1jE2bEfbbdI8BKHxrGq+J/aJeAUI+6l9SIeeV
dP5x8Dfj7EOWuJ6QYizaxVO7s8sLbLS4rQDZuNPW9OR39b17LTZn+iXa2x77+vIDsAWQRNB7NN+p
r6odKp5bF7B5B1vet5uPEc/adU982ideGxctzXvxNtwgzW4F5aftkQsJS4Vf8HPCsqU+8E34D+mc
/c6z1gsWLW6r7Ki+W2tGojtjg62Yhu6PD1PJuUWn8MKNcWpfyy/jHj4w4kB3YCKxSX5kBGAL7YNj
yUI6I//xxBeVBwmli2lPNu0vlU5zyHZsViqVK+WL+pDv9sH3gpv2xu4VutkrVd2J2gVX7wpW6W+N
FHKdFEvzI38LL9oahARTBYCsvPWnYOd2n9jsow/UDL/l2t8lH+l7cIO4QT4xNDAWXvCR8HlAEqMd
p2BJF/0v9V3757TCuMJwGqwqxBf2+ugZekwzd8ki2uT7+F566gdPw9vwRlcC35z6gZWPrJXZljTz
cqjKeWSgBH5QbPMvEz2sdkvlO4BAsq+88StGEIXJiyrg0L4WlM3E05Nw/0tcDHcvrWHaGqg6Uf9i
2B0+UcLQsj3AS4oZBdcH4L8JlV61hPHwH47Oa7dxLIuiX0SA+ZKvoqicZVm2XwjbKjPnzK/vxQam
e4Ce6aqyRN57wt5r6ywWeY15N/oFjxZHjPLp3bId3deBc7X7o0iqTgBk8XRlaOKY8YGOeme7DAmn
85f8BIW6bB/GE8sjZ8tg8xg5UBl4svg5PEQqOPjZAeAUJiDXmXlTdG/wKChH+fGwQlG5WgNKUzyH
gJcvIEKyBX8gizWDQ7gBzKxiGaFZo6rk2W/hFqk03tVixPIgLwpEcYAYU5ePG3cSZsX2Ft+8L554
+Tbe8tQlg6//Ks54EqGTkoXMWaxURFweOObVm7GM1nxaRIWbJx95NdUqapdn1wMCDb50uDCryW3D
BSRt4W28gHmLfozxnkrbWcA63ED8MGZY2GvzvLsHxMNwWPylyw6/qo6t1bxQ9a21L+067bxFvAQA
dIrWgpCf3mkc6HObeqNtuSHF28AeFuf2M9uJz7mc0Sm9ztJeLP/8j5nXy+evXWgagZRSbI8/0kut
5pAo0cz1U+KWB3MvOMYrd7qjzwVyjEnqKXPa6gMqR4cVIB83P7X/BLRVReuGT1WZ8d6DK60FEDOs
ktieWZ9jjmzqRQYYM0brCinOZJMULILX8CaAVbjEhH2Hm3Bd8zFx3iIN+tS3LPcW9aLY6mvljCEx
/LOOKOC4l2S8S7hXHORrv6R5LKqfnH+iffAiU6PTs/oUGulfTbwCZ/dsA9VWoE0cb1VwqrnNRjqF
LnyfHQxaeMWeWHG1L2mCN91voC4lXKbAzF4scTAi8oTIXxIx3QOso0X2jxIhohCjHtd3lbSIqATJ
8aWi5A1Dq8oDbL7bvxQWvuryALen+gEzA70dZ8lsaqyYRToq4LZt8xx58a4l/sFFAPP5qcEWQyPN
Z4Cnx5upVfU7Iyjp3p5IXkjAnQNTOFk0vZAnHPXBxHtNuU+zkCEIQWKzY3w9C8K4EsHN0UATXtcx
qYT2C3gWEydTpbmeoMKA/8F3y3PCJxuJhyUcrVnzc+TfxQVyFb8GM8fZSsIg639zr9bvRXAro61x
z0MnwSkNFYdvEcKpwK25iC5sKPgx1Jf3RhgAZzj/MH6HhoEJOEIUCbCPbEsXLOOqI573Gu+Nffdq
scixXXHsXz52Xs/kA88nVz5Xhvw/f6tqnOnJnbmPLTdGD0dP8mZbgBFmV3OdX+bXf88xYOHGXYT1
ohnumKk5WAzC4xOuXGJFANrzY5KGzfKEFK0wuiMzaTTSZeefsjU+JPsYtI5knaVidgE3xREaUayv
TIYHYsM5w9kD9ovflAOBwCAOGD+EyrHoeicymc0uEDsOoIQZRXA1Gg7HyEhsxRxR8lXT4JbLnEUt
D4d/RTj9q5G+RTtN1fLd4nIvwED8THvwnS1o5G5LY6Cch7N4o4kAv8dcQeLKhoMGgQt3GJ/CnqzO
XzRcTHTT+fTkT8+5FHGc/ps3KPaKvwe4XeGPMMbog/ks5dNFdNYMvHBzMnkbgmJZ8nd7JsRxltm/
Ym9R3jTLIKTecXEuw7+3hjVICRZJsHRMyhIkMN8qrT+2P6DT6Jg1BydmPs2QC/oc6QkFQbDdekHi
aHsXcgmzZhAg7OmGgmkZshLMd6cu25qMLwvEDTvL/jNS8vWA7OxMxHNwgNMVGxDFRka7slU+vjdw
Ctzz78xFNfDR4YfyHKiquc2v0i9eyOhjosfhYuT9wmMOBs8g6Ch4NT81TEtviZHKzFcziwVSfHwA
j52nIL/nrNB//IEYXtozUH6R/sudt+5irbWRsdkSZa1PzKQzfsfMtMJbwI0PMdOVj9q+PHqfMnHi
8RE05fDTnD1W6D/5jgkSvzx29mnbPsp/yAJJ8+FGWKcEmq+SM9xF3S1Pwa/yU9w7C/wYcifgOPm/
4ielo+RozhYaL5K+UGbjKibSc33jwtO/+T9SpOCqbUsWbs58gnKxkXHM9QkK5tX8HpNLfOWfexaF
plNIiC8gVDgl9vDfI/zZ0R3u9Rq4CKO2LQHfxdqW3Yr9KlGejBajfYl4Zm3/HgmL7Rmw4vnvXY0x
DSiLnFwCjpmlofK98eJAB2FBukYdiZy8gL4A4c9HwrghzhVsDVpWvjqktdGnimg3OVjFSTNvAzNY
ekk6N6SAaUpg7x7hHc5iCE2Y+f01Vtv2Xf+LCLlpD6QANe0OmULgPwblZjL4KVUILHgUzuMXhHA+
EjVjJbLzw0M5x3ZucV5gzeJq10gb3AFrASswwcqgVCtXTI+aZ3V/sz84IOFV+vmlQDbW7nQGnoSj
WFsFPDaTOXndGS6BqHEHyl3XT7Bp4b/AMmJ/PGcvGwhXN6q8y8eN4HJAqVO+ExNPTrD2iYoWDXJl
uvwSUrNrxG9QfGb2t5q9kphFdPNWlj9ywaHBczEFaCvXQKqJJ4xNmDckHe5xlxM54dvgJcAH30S+
IavBsFa2vg4xcH6nXC//8p3/L9OAHe0JCfTTm5keiCUtUBAveI1p9QG02T8t9UhIWAhsP1eBZG4s
lZbY6nuHFjy/KYwc5ctEROewlYztMEfIvmn11vzGLlYv8DiBPxKoUUKiLlz1/cjTO36zXQVoYPbO
avxKN/qj6JwGvgfDrDn4AS3zSqJP9x45RbR56qw1B35mIYjdZfZ5nDCBOBXJFSAxvfmF5HG0Ycb+
449sGstyWMrRNnph3CKnkM9AgMG85TaeyA3gHts/cLyopqMaF7X91MSbCR4wOWIV0ChjKliWRF3+
/0IIa202Nz/Z2YTgSG42nsDMzdFP1bJTl9UnZ+SKX6j3dz3OrROUKj4Inlke9hn5AgXUWuQ3wK5i
j9T2UN/AQUqaO6AzaFwLO4zApIMJbNX2RBORf0QF6g6EuTC2wycwbIMX5YQ8LIoXsScIpFUgJNGS
upu4wjhdGlAcdMdjqgK+asZnnGvvYmV74KcdADdISfUNjNLwfyNcAiyaSWYOHgqT7HNooxbj8n0a
7rJ2k1cnj3hJfJ4jSuOjEZxjWLEAT24IrqBV9gBtCQpGjFWjnt7GtiPb8+2AmgQMmcUkRmJLi6LV
haVksq2KkYQTdCuTW4jBHcUVoD7sK2Jra463Hr8JcNMwyozLzH7ExV7z2Bsv+nBdlOum2FrBhnxn
zgR4mlJ6RkyuWqf8RHlgPIM7Rwc5CRyvGsBpsr9DCA0b3oBEn/8kneYWn3jIc3+jU0ba+7xzGVTC
0Bn/IsCyQAOrpYq1fHT592FYE9h3y7Nllq4gbnkmx/iSy4b3tH1wPTLinUhigzMUPUP7zrFv/RX1
THXic6XCp+mQETkxHSL88k3aqLv5OqHcnYm+bbIj8IogPr7nwCB1lzGEo3+b7+gR654+x7HplWbY
lWsXM94VplOrrAlzqT0X6RY3t8E6nnHwgm9aIo6hWkX+GjVK/8fhBVyLZUPquaxfkBpRXoDgaBlH
0MWTL9auQaoxQeffkwkzCYkRIAt+pepz/zZA/yQ5cgGnuJ2O9HRkkuRcORJXg/iO0W6F6wAgDafM
L5qyAoCrQ6cG7aVQD3J9k70Lwi++LhK62VMI5UAByEsKE4UPA9C17h9tmBqtcjSJ651O0HNVwcP7
HgS3Lv0MVJAc1vecqgPxfj7WaAgTuiaveUzdXVJUjOYHwYqruBr5VbPOY3SXSjL/3FFfsRIqWPuo
TjNrSikF9vzwHDVqvWBFjtCUP0akzoft8IJlxkkWWNumokjAqOja9Y7XpIyffJxhvGMm3dxMfZX6
R1zvwDmK4SlFB/RwenJHfQhfMHvpZCP8tteM2SIf2rvM+VY6ecxhgDfpZKZ7kqRJpp6Uf52Nf614
zwSIffvJ50t8cVZcYw+MicsrDLahLt75bbDzztouYqQpoxE907AAcWDOghrP3FjpxnRR4ZC5NBLz
SUaKAhVrCTSHH0j6URgWvAtqTbEhoF2pNmF9Y0VFMixvoAXwRkKws+BMSbA4B8T8LMYvAcsPYKy8
7GiWO0eQgow4Ev5ZfSA/Y5pDcEBKLZN2PXi7EX2cxlvh8Gep2g1cnuFQMvBXnHqgwOKyoQZCwLIf
IUOwtOeVsbdJdfTyEz+wyN8aJlSYOjJ+Nu6hNbcCt0U/OLL25BeJQdUiLps7wRVpHDWrJGtbMO9n
30NL8TbUZOHuKsDbGk9CCBzhxp+UpFz/PQE7JNZesq7OfNkw6ipvQcWm2XOBXOguUZo8jnp2ahhf
dqBv5p/RNn4SEEgGxZFJzpRJ74FcZlEbH3H6l9Ub/M0F65N+PyOGslMRHZLhbrbf1XDv1HefEW/2
yTJ1MXU4tHoG1iqzqgHftaU7o9fi8HkPi7uRfA/Bo1N53shfyS6ZhXnv12OVnJ942PLRreje4IY2
Jx0uqL6Yg8/Yqiaux/xPkMJEa6eZP6YCtEr5U2lMCo2vu2TmonA2VAxu6kNZ/VgV/gGGNTxhaKKL
8WOgtuIt4LtP9yxlbWlLUw2+bgRbva+mlab8Sfxxfbq2RvmXKHABzR+luAbqAaJMm64VwY7c5RHN
qg1PYJudOCii4igrOwoWzItFvSE2t+FfYdFAEQj8aCI44VzYZ6P60GIs6RgXeeWTGrV38VuZCCmO
3nQ1m+92+MrJpEfEKDaEFHjWyfcug/IeMFOPQSWDte8ntjg+yzvlKM2OPYpa7TJoF1jqXnznUJ1v
P/UgktVYH3KFPs7GlohNEQSdQsXAnEAdNxE/2IxlKhw2k5O54dusplNTfDbxQYBsxxHC/wO9aKnt
B9+ldW3lz0R7ZdFXpf+GvIyIhxid+04yVi66mKWOpMLgk1N7JlgluYesggDbLNAR8RtC+gCwWr5R
IeM0AVyHHyI+CgFOYk3+lcg21NekAliRC3y6xSevbRqBC/KJdZym4T1ilmt4ToqYVanspcdYQMOU
jLK5DM9qif3jPoHKCDJkHcFTpB0309fRni5t+heTgjul8qrsGfcEzyT9HFXofHRPvObAiteFSdHA
/cjYafIN9rVysFDh4iRKzK3QrvVe22oWbGcudL0v+eojN4fr2Ns+cALrZsD9L1pGLGywFM2dBA0x
DsoiFGQcUDySPBuvguRH5h+S3PZTtd4OUgshFKyFYZ4zCa0NAsID9h/zvhdlRhJp6zkaWiFlJpvH
BKFw7eYztN8CrV7C9Vhq9L/DZxo3bt1H5wn/AHgEiJTg/CS2C/SgkUSPyX+IWyXTFdYVTAlBom/+
GNt/ZvBmSeZJq1g8kBoW5OU6LKEiqOwF6LvDlNg+9Vmk/NFy3/W5PIOvWAOIx1wltZ9Eibrp3/yQ
SIW9Mll5d+av1kFPbyNXJ+S3QbuIp2SDGWWR2ZPT1Yh5/lCqY/adYZe/ZXkZeG7GNFzYmODrgypv
in6l/XTjS2LRPBYH8KMV09+BK0JmMplUFi2WjvIe4hzI08y7kkPaj2ciqThmWsEVYAN4gVDGtT2L
L6a4c1T7lNc/HQp5xXx0DEzBsenTlrOHVptWOM9+hCDkZIfCn/rad0xCsiRqZeZbnXjlcPqVk20S
LOedo/zcIMUsGWo0DElbGhG5vATSFakn/u+ZrE65ViKNz3WbFp4ewWt92/FV7ulJjmm/zAOuXsYn
sE6LYSNGlrnDo4AyRu+GqQC/rvmi3vT8a13sg+hbqdpdVV6RDOFudHT7onNBsk3jDQTAzlKwdbrg
FoIiK2iQK/PX1v4FurrgrOH+TtVrZm9zGuuK2VG3s7pHhGhK8GIKek9TgrzHq7uzuz9Q2GMAsNet
KWYMBXhzu2ve4g7g906JP5CCCmOjcLV19rZnWNWj8fT+Wpqb+DGhquYrDclCNKknenlwMtpZEVFY
eOfyWxv3EMAi7a+ex8by19jf0mbVSDuDkU0TSbz3+sbC8rM02DowsJGkL2y3GEibl8R/28WVFl0C
qTSuK2k/vMj3ZRTDmQxUk9ZO4Snp0Sz5AiNWZZ9l5VNOmWlEcE4UTHtnL/rAzYSk+4hfU+g3b/K3
VtJgTaApZ8lQ7n06ir6sj7mBpzJ12+474xuOzL9Avidv/H/q/gFum1AVO7qV6Xs9XLPqmfaA52Gq
bYJyoygIEiIsweqCqZAB/LxZJCyZGghyTbMvZLI29rSjsn6CXYMfKHAUYsYFSchF9NEkf6Rx5mCC
ZkOujHm5ZJ1bMJbzpMUiH+SVZtlrS2d8DrCcki5l6i9iehlinO8mTR3QUqo3Of1XQ96omWsU9ESy
d1c1qCJ45NhaJO9x9Sj1vZAvIvvUdQQcv032GQxPzaDtckIMtu2/xtjJ0npIjrX9PulbGcCvdS8t
YIGu0jDV2MrKGS6VF8KM6VyEnjHEGpUHo6YEoQp7ZMSMZnYwm/zAcPRXs6M8Gj0MhPtSARIywU8t
HxNJi2+B/dYw16thQfmY7/vPGKVOHk+nEP9VpBCeus3JXIZaWFwtrha56PaNeOwntjt8dpJTx3tt
/J3HTzSSe5nRFnZMkxi/Az93kH0I+1pbB6xxQt/ANYNQmtmfY3hpWfoOyy5cKvpDa+6iueKx4EN/
wd4ltuwSKZfK8BcVEvAEauiJqSzjS310fF7qBo7q9CuTgMbO9LtJ3wD8w0/u323lUTN6hUPgo3sR
Jo74fgMCNmICV6ymbOtbMK0APKsZkk2WditCyicKXFQpaf9jMVQJsRJc5fwvHr69HrT+v4CHOxHD
MuWubFQOtxwF1r92+sp0rq8QVB/la2BuQdDzhffNS0m+ukh2ommPAyqJPpNV0dz5Lhamd6coLpU3
iyR2kZ1V+VMGtKhPRwtcYR8w4Hwr5021iQhQW2k2ch951RtLu9l3EGklFotGsemKT40nxsKqt1Hs
K+c//9E7Fw9QUwUcfxSv5Dv2K+ZnquXCn61YUNPG59EyzFdh+Ft3bzGmxwmVdG3g57rQVVIr99MX
JwWMJE88rZEXPrt6024ksFdgzXOLKl0G/FJyxgqyZfSjPqLozVIZczN/UyHF+g2GD+jmEQvC7kOW
nj5DjKw669ZFrn674Q6pGply2AwAJJmOdOaiaMJLHvwLul0APEbdw422gaZLaOOjz46ZKvPxwGgW
gI3KjmpT+/ay7zD7Zu0uPzqmP9z1+l4SR0P+kWtcbVJzbdJ23fGXIocfA1qYgaQY6RQ15Gzrrjd9
GW2BVeRaZhTSr0599Nqu0941TGCNfyvMRyMT4erP42tBBydSdATMfgyblCM+wkZ9j5AlyFIHsYIQ
tfojTjY+6jVs/NAhJV53igi1287SyzZ3TBQyI/FT9SPJPtSeKWp3sXGPxfw+pRNn/+huAEVwnaIf
MAvHQnbVGC9AgHiji2odjYeanaSOD6Tm3MoUV7YYis2uML5p2F1F6XrES5krgggKdpbcPlUFrhdB
zpzQ1GwV7V3xEYkRo1c6PHB1/QsRZAEFgCq+cRX5kP8bYGKSWo/W0iLJSWZ/gtwJ1qWDq877TPMB
HrmND+2OZWHVidaZxgOnYyy7ov5o02etYz89t6hspCM3dRs/cc3EymcwQqlky8DoFYOCY/ksdaIP
ICy0t4h7EPfmOXFFCESYg9eNtRQGYhKoIva6kGBxfN00fd5ZA/5m4DaRY0L0OcqOUmYFNa0F0zx2
J4kHQTd+y/BAjyScJOfEuml5zuf+ru9iiJeD1ywi2neVEjHmhK8SSmdyX2hnVD4KmW20YGqLHhKc
nsZgReHW8IpHz+GRCBpg3oQvjSRKznZbw4k8eKuMEjwa7n1Alb72oQt472PzVbBkFfbnEPiO153J
qIC3ZyQftTkvR6RLz4KsA4ICYsLWD0Q9mDeOBbn5UbQXvbdnUdJSN3rytQBJGatXP0SewZKKWifq
P/TkAvypl25aC6A2aBihPwpTdWz9K2UpSJwGJF6cDmseL0aZZRnd9ZILbbxbPIqR7eFcRgWQ1PSk
JjObR1n+FtWmRQIYUFnBrMNTppI0Vfwbo2eTgZfzf61Qcw1BViefUm2uBJ1XCYnUBxj3RitC/Ing
Ue+5ZeJYYznN/AW09tjeTN6RuGYTB97MTHOnYN1t1+R3lNIyJ8mgt1uAmTFnApcTg+cqXUXNph22
RFov0gHg/E5v0HIH2whqcvcDaMptDURGfY+9A0VYjTwC1WoFETXGelxLwC8Z1ZjTZy1T0KOEyx4p
VqqMUX6YIAb3WWNCxaFoXhoTZGZOTk2jAuZnZ6LFMBLtclvure6cIkIKlhbWhcxHeUIIA0shpra6
/zFqb9PEvT6vKAkNY8y3YchetW5GcBha6fhDZL/YpRcFi29tOGAL6ZHGBCSHfWOD4MxlF40bX/Uu
kHyHiJKA7vNWKH+NityH/wU01qKmQwJSY8jRKi9fLRcHqUPxdrAYgAys9wXLqupPKO8iL6jNt0y+
AqIMmG2QVV2wYq2RHuq/en6qCpKlLsBT3VBm52Y+MhOm1IlsRJzWYX1p9E1hXafqqSk/EUl1efGt
dB2YyVkT6EqMAO2JOaquuLqPkJJ7CpA9xUnbEz+8ntjbUkLMTtNOtjBZgr/L0s1gKzuJ9ZRgLcbp
VX4kPAQdKO7glJX3IuYIZuXAoDHMblEPzcffNdLV91Agpev5Z+84eyHgQLjSUFBCHFvNHlafVYjJ
dMCcmNT+DfLgBulRDt8nmXkcI0hUxmDrpA9NhLDWs48usdwu4u5nc8/RQsefLbLm1I23qffYHE90
EZepRyGnoPqjsTejeOmVmpvRMpgW0B1s7sowX0ckB/As16gszPKd91aVvwZCfC1cThw/jYHGAJRo
Pn2oBk2cBD8Azx7wjnumQvVlfIE1ZVUQKqBbTFQbdq0lwenwRliSIox3QvA2acYQhg2iiQrBtD9C
nSWZabp1wTKfTicXjKaMaxIiaUEzETaYDSHUdYwbmqzGdrKUFAr0iu6KGD3JhiGa8+eIgCYwYovP
FBZOwdFeS+9ljN2WHLkWqibo5oBxWlaxXbQQfoCRkDxuNM6srG95Q3hqmEJZvIsxq5EST6Ha559g
L1aBaPaBd5766BROsZt4Z7BEro+5wEQoMiQoCjCRV8qmV/J1XLfkMSLK71K3yRB1Zvl4kDB9DAae
zYl5AZ2vtUyoDBMLqHa687vWTcWdIagN0UmK3ba33dG2vgc/RdsXqcT1MdGHrBM6Xp8cMvKXGtJ6
yKM03kV5NLJkVwX1Ohvey+Ca0zhigV0qTIN9qT4EwbAZW3UZ5NQ/cxJbOn6Plv2dYXFJrPYaDl+1
dTdFss74hI2ShTNT+Q4csUrHXUxs55NCWUT2OVGVnyHJVzI1eon23UY7WAY34YFKiVcNcQRYWJ5K
C3G69Q59THQkADSx9mGu9SAA85cwJeygfFOEYxT6o+1JAIn2lnQjmNCntGjJUvIdpjOTrRM9DKXz
rfSSvSC7Eq8vSmLoh76y6pW3keF4we/ojdDSQ+jLARsydlNJ2WEi1z4nWUbc3mfFlqTztfKBg5DT
92RNu0lt0GhBZ1D0sxoCsBLSsmQelXvJLhpfE7s+mnZ7BOUPuk2h9p060MzsC2vyATTprYI6FJGX
61sfFVKNhg9nrAbKECS9VfQNY8SFkFX4h9h8K5KbNV4nk3W6Ry3TpdQv8I4rQSlgfuoVQ4MI7ALV
U9NhF4L5oOkJ8pqxODVMTxqmSUVx1+KJIC4qG4kIK/zpHfPnMMndgscuzGOSPkYWvtUaC+VaLieU
VT6q1Ja+RUM44ruyiemiSLCokLvSA2EPpmNT4v1PX6a8G0dprevFgYAsxvQyG0KKsyITF3zjTqBP
ZxJCW0RCg5rx+mobK3qBhKMJICCsSQ89T4vHSERk6jav5X9BzuXkyWtZphHW4qvmDzAfg4/On67w
sB48loP0XYhbQyeRdzqJqhw6FbnW4VrqC/Zt/O4M4FsA9aZKoqQ/A517Jl3kZ/NU1gBGutfsTFfm
uJRAI7kOEPykAs4ItplAI8FJ6w23KEGurpA3MW98BN5lNcOzXu0mA9h8ay/7+XIFet7bzwBN2Dii
Bh1BPKfNzORalFrByp0zprA2QoVIpP35I8PYGn1r8LDA0LcsNaErLkcg1KIAaEmxrdWEDeMgT+Du
q/D/oraReN2nUwBRIC3ukN0qVpL+0WJA2fUAloDMjK0Gg+mQcAj2ESN8E4UEa2eZHa4OuAxwAhuH
Zg8X+s0YwquFGMo3pffMmgte9kMBTVqI9ChlB9gaQMj6M/65fJTcVufh5FpOV0OKH5/JZmS8wLMO
8aHR1I3f47L3a7iCTIwncxdV0XHImi9JUz8iUMs9n0FoDrTHwpnKZzCiuC9eElTGvoaAPmTkzT0w
E/JFIda1o41HtKWgcSgoRcd5l4IPIDMiVwFXD+9uWc4jQ3qAAF0Qh5ojkmQp+yh5aYMHa6dm6lIz
As54/eBJ3HEEbpNhI1kvIyUozKOvMF9VG64haJI4VKw04IVj1fMQIqtOlqYCt54/c8tWtgdbm7ND
1uxu2cXyI+gz9niMHIytTYmWUYhov22FU5QoqLpgeZXb58aK78poOq0KhoMJY6u1yAdzN1C6hznY
MDOzrQcPef7Lh17RMCcuJDItNHmr8y1C9+Euw7dhkD3Tqg6keAYoLKztaZMgKxweHUK0kmJBZZCa
MbqoK5NCHZ8YanyDcaIWPLjw6Y5t1xY/EWE4KMFqWvf/GTP5p4rqKa8tvodfPcg/B6bQAYHOOgD8
iBt+sGNKLpnt28oHZW5b5kUAAMS6ughR8PWSz8KImgutqsRnH3WNq9VHdA2p/+FdMx1FMt/3IIZ7
1A5rk11VrMvLUSS3TDCsp8tojacizJ0C8iZEAOUfUuMka8UmN4Yfa6tLLEL51lr6WG1AtBJziyE2
9dad+GmpeAJOdkl99Y1xNmQiJ6lq5V47jYN26pj/W+in5GiTgoy1GdPpBOyAUuTUUteNH2zMjGUv
FyhTcKfnV8M7x4QvVD8p/p4T1bUK6DS1GQW1EP9jTFaAtgpUDypwisz8kxXsL4JJIeTAlp4o0/7S
CWmc20SPEH9NhrxJZX4cl0gsJIZtElVRxz4jZ47VsFdpo2KbsVhh/XCEk7ntae6keNiVqHq0Qb0U
PrFLoYDYMly6TjkVBuFl3fhnxvFj6PbJmF7nCXfMVL/F8RgCJHHRqcBn+mxS1ZU666uuGvTnbCll
hWoTY78ZMiqWR7KuqBykS41wDJrQir7y0vr1sR6TvVGWQABINuDOG+PVEMGW4bzM7OPEfjvFSb8o
gEykHrIvVhzeYG9ssAZyHO0rzXI5B7i7ZzEEx0WouJ4aspjET0OjpY8gELvVwIZsVPxDICiOAin7
55EYxAyAD2GTIJ+Lp59yOLRNeCr07DpNDG/0YBVHO7MQwPq7hwXggiFKvu0iXMTot9poYw0Z5Gjo
yzqVhxIZC9kiRCn3oPn6UNfs9KnKCvUw10tNEAJKHqI4AHmxL5euIjZOaSjYQfLVBIx6Qs/8i4rg
wIhd8c8qnK2sBU2TW8j1Aqbd4C6Sxi34uXTuSH94ed2lZV7NiUgYX5seRH80JCJoEGOHx6G4GMO2
GFXHyA2G1z+D3LGfn/a9iqiVGVRLNJUks8TMQv2aMC/yDP0ZR/3e6AS+2uoS8KWEOslQJOEQND1Z
lx7z/iLn6PTK4huVuO5Re2vaWnCE4INeFWG3ipVrq+CkRl/Pt6Va0B4kFfXLu5meEqV6GyZ7VxZc
wBpE3tEm/Qgko65uxZx7jWqOSzFBBj548McDE2V1tsTzuxCNeshy1Pu+IPuc4eAoNhq9dcjaU7OG
p83/FhTNv1ZDEILqYiVHwCF8wgmZdZmkKEFHO8eZSYaz8WCnw6eYGz75jrTnInMGymmL2WzsLct2
OASY4gemADVCWC8sF+XsN/ZyRwV0M5jMElPlkzGQKAB+p/VRU5KXl2Odqm86N8SgN8cg9j4DUf3K
pkZRtBAs4trCXCjkqnQWk2utJQgMD5wGNQzw2q8vh/tcoI2g1LBCey3qDClLeknUhL7I9aUIjkRs
fJgApVC7t8ihCtYnfph/Yslox+LNGKuNlhmnuCC1iQZ+LkACBjWZ6M697n8J39i2anfsuoawh5em
drdpQuLrJag3SXqIEzN3cJFDdpe0nxG8MPmr+alUqVTCeJ/OVXTmTeuCDRY25EUcIgQQ3YpmTTWQ
sRQCqkZGSoV2b9LMUfRqTd8PEo0jm3lLGbw6tFH2ePOi+I1xxVphCzAxGIo1zxnCYANFgCh5mOAq
Y6aINIDcj1AG+OmH1oBpunMxLzP+kkhuDPL6AHBgk0zEjJItGqOwSpE1e/FxCMSrq6qDpzFEhVvZ
WMGf3yLrohpAsDlIjwg8PFET8ETQNNn6WDpUOqJCwJwx56kmDZW1zeCA6Ydu+HggdVY/MCbT0Ykj
KUF7Bw01ZVbij9wtbe4ajM/BWOzDgXVS6m0yJf9DZiFN410BY17b9aZSuls9DYTTAJHuD1QIZ80K
HrpsrCaAATLbBJNk6tiD8hw/aSFSY1zVOWpE8L5jY67pS1blZK6FDP4K7Yxh439KIjQaHhZTeT34
uEDR6gyV/2uI7G2CrUwgnlUUaHT4mUP/N28gR7fkaKaYaDDaB0iPhPIvpxcJVf2StPoxL7WTKUv7
WrMu+Uj0GNqAIWA6Yf2zWuMfhch7FR6sFs3+lB3TOYWysG5Z1qBbotaVCWNtPeuamQPBbu3JYp3Z
jXO8yd9Y4raNc2ULWXfTJPGtHfu7Sh3d9/CqlW9Y2FvDBO/QQYOCwNzCBeyUlVlgYUP4paGcgwCw
7rRTYmZrWZqegnMqTkEaquXHwAjToPsXVk+8rO/+P/uz0lPg5ZvIKjlsGVao/1TlzShloJSsLMx2
2xuCZjXcA8X4BcFAqcPeuMsQqAPPqJjNapG818twFYVsQ/t6F824o1w9BJWxkSZY2imrZI13QdhH
Ky5AfkXrjJjf+f5Ft13wGIpE3hc5AkNfusoeTRD3WyXDhu2mb1nL92HAbxyq5sbXVwYohpgwG3iy
+ypHlZrVw3E6p/xrla9uNa4DjVnLOKLJ5m2Owq+qKJcT/5aFotEqxDpAO2bazO41j0+hrtMncDhg
zTamibZK6Zx1stYIHugVj234UMtLPZcGp1bQjo3IZECeHgA8lTv6wH/Qrl82oKJT3NF2JdZIrJUc
HqGJShevzD4Sle1agqKwjQv/TTHGchuU8E/ilLFG03Q26sYKy9/8t9qMeyRJsF2KyVeIFBa4Z/xu
M5rD1Qoq5TT0Ckvkdjvizsm1iamh0nqLSjbKnVXKbqBB0M5SE8mTUJqVrNI4DhkIr/9oOq/lxLVt
DT+RqpTDLQiJnA2YG5Wx28oRUHr6/U2vc8rd3ru9bCykGcb8xx8A1JYV3hX4QA3dhiut3ObJkiK1
Lbrml74LNZBEKUXWYwTkuvANN9KCQOrKcoznJS4DVX7+8xBT2jrzYgriSSYsxbqnVJHTWaEeECZc
mQLukWMcOTWkxtioBcCRXWA0N+bhQi+to5qoxkYWn0K1WuRB+Fr+fWkYXPWVvjZt/mWSF7TO1ICI
L/FJhaNaNyliKEkTltxDs6mE2XcpRcREtWwt5qt7bt4GLoFJ8vyQVYw5mcqmG430okur2xZY1A7E
cOzM8TvDYGYy6sawKoo3hHmI+Flw6YwWnrPy5kxBxAwcWAxTalywYD53NAgcs4RfYhOwhnwia5/S
LOwrfW0OykJ8c4FB6kka7V1ByopeHtsgUh5lV9zfMWk0qVreTOMNjMM2TFBsI/MmM64SZhMew8aT
4mZ4gSJpo5wtEnoFyRO6VqkNNzUA6X5JL3ubxFE4yWL7vWFK2UYMlpTL7anEu8DGTl4pQ2tVKWmN
RSt7Wqfbd0PDdD3rnfo8FAocPhMxUoi/Ulfo1Tnp7eBQ4YpW5nBhYY1Ys0J8axV0h6iXu+1oEi2o
m6a6gA+QuWmcapC6qnXDyXc3xEm3GB3SFZuXpWzJO8EsUZNciQ1izmoEp/jdYHGjwbIdto3BntVn
I0DRu6xOVWatpRanSx0ho939ZOHI8m8mMh5VDu4oiWDXGSSBO8J6wAbFVmzOJValpssyspHq2wNN
tIbOBRFFr+kzptMq4Qg9P0hh1MAEV6F9ccqxXy381Ir0LfKNtpGTrqRuRFc44namUClbb7x4Imll
PIsHdm1IozUK0VaBCkEpz6baZPPSbO3P0ZrLZb7QCIzatxjBf9h4wGA8PckNoohNrHbhHLQn2XEy
DJ904GDJrq/dE5es7pVsypDTotRy9Go95lwbTJ180RtLaL+wwclszPGg4XysTMkOfR90+IzF7JnO
QdYax4fKTqsLknObwP2BSAhkKZiL2hOi2BLJMClGNSakw+aFgE6QOz0TzBsiFgJ+zBWMI0w9DX6E
o890xc/xrH7OY9VXYShDoMk9fZwJtQfwAsZLiaeZmxeMb5Pfpb239cA5/E3ZsO0wYSPQsaSRAkDC
EYKY6SkG+LWyycCQw+xQ4lcFT4DxBBqO1MBSXTiiMbJibpDlvmDSEiSO5CT0IdM8zVskfCJ/CH6z
X8cyOHG8C3KQlSVROG/lgC0RbBpt2HKiL0KfrT4wPEN1odWiS6GlihzFpg38dgvDb8YjnoKIIJZm
9shIkXrChty8pXln7MPoJ4gvpK4kJW+cGwe4BgQ+QRlB14c+huDtQcQrdoA+0F4rZZ0jtaYyH3Ui
H42Hap0G+dxrR0U7tlgUyJ8DXEDF5oehlVrzYQkvWCTdvljnFoJS+lzeIO/RmMCUAKPjKPPQI9EE
gdJLbZ52bt14LbnujSe/PzIOTSVUw4BzZsZGGaGMR1cImDHtsLPIXBxltZ1BNiKJh5goyFMHndBz
WvuZV2/CQ/2BGIHcTPzVdVQzJr2mnfrX0oCcgIlu3QtlCGEKkJ7janoOiNGcQa3BdHGJD/+iX3D1
s242esSp+1i0fAd3ISS7xRfzbt6bbwgsqDJR2ZUI4VB9qjjsToeDsqtu8iFZJ+v81zq1N+dkHoo1
+rFRm5rq+dWvaGSEx/AIFPK+ZOdyizfhtjhj6HHJj83Z675SFobWf8abt8luRZS93yMQDEDM3Syn
BsPFGYWWKSQESLFKn/QbJsPrVMOIqwCmJoxHDJi7ufa8Sj1kNJynvHz09RT3Dt2kNeryrCHdOw/p
OmwIEFvX2+qcH6nBugvhV/vnJTmnW+sbIllOgNuwxIpe5Ea+cfYhZ5Cz1AQ0FtBtULPFk1vZxrWr
GlsVG2nDJU7D/gdCR+hTz6Uh+yUIEwAEvhIeNHR/FwE8flSU477EhCfAE2sN3dWU1hH+QslCSj2n
dmlcssQC+L7RnvHNzgbdAupiqJswRQnPQTLOGO1+nwAeVEVH/WI9xoe01fFBgdouzQnEDcqPXpvT
NKksJtCqSXdgXA7HPOMqWcv/Hj1tPqo6ctmkcPVG4BSuOArTVgzno0obwJMFe9x/pgtbO2cgKL3r
NAesTq363AWnPD/pA3qYZYn997gzCf1N5+hRovqcJB8CjkOJgHy/niLpY+yTYApADdlsoPmO96nQ
vKG9YJEU6yQ5p4TXoC9HhAfuPsHC3wr3o3nhIlnan87M7liJ6P7BUkajW6AwsSHxoXz6HqT5q/0n
kTgXouovvgwIkINDhxNG8ivj9/OK/GWuoduFqpujYQjbmSZPh71yxG2N5tw5TGY4nFL21AXH3Oke
czRs/GnoQ5G0O58eRMFmUbqYbCPYxBbtXaxD5lfkYcRlNavIXMJqlgE+g9X42qrEueBzkdAD8UIb
6isBHl5I9BlCoZ4/nBHoTkwAwsnVa7HZR7Yfz7X3VaOcdQjwhoXarWPLi3H4qXfYwrKLL0l1wSZL
s4gxWheDPRvkzpUpXV/2Ru+ONj2ongyggDI4Ch+qdraSDy34KqJZW28s9dJCnUkNDyfxLudZusEy
IVKxf7b7BsNrB/8uA/s6Al6LUy6dhu4rkb50aIdDBAivfgbJFbFnZeNSyQ5mfzUWyx4niJQ2e/Uy
XBOgHFiGwa7ByKazQGuWs8HCki/jO/FS2uJxBzZerLB6zVPQRMhFf6zjN0JO+70YqzPrJwrHHtZW
WwHIHEJni3kxp7Ku/kbyEPwZB4C06xlvYIYDCwJNDpkY7OJHslSKM216A+KAOoWxHOFfE4wQFgxq
4Z+Itj54Hsl7075kMgI2Osov9viw1oW0K6Hh/EK32yaiS3uzyg24C0e3DEFpse2tBbpLLoSMWwY9
AhC6IHTLQHYqSPnvSUxH16GnMLFugKTXJ6aCH/2iOENqrOlnC7U6lwvtgS355Swj5jc8aWfSoYw3
ETF6HIh6eCtw0PtvCP8JfexwBqc8Ih/V3r3IOyIDGFW7DPsewRnoO6DlNMEfAtiR0gjvVJEtTO/W
OFU3/U6jOYFYxy0yJukv7ik4zCrnvHk8xw2KHgSziJaE+yXvD2ggF+G+wOQwcYFHkCSKRjXNAKSY
FJQ/La5NZ3yn/oWn+JTcTY6uKdE9E6L1dtJe+NKuUm1eYcHw4li8eeX60nqDqPry4LbSxMIUisPZ
h3ytTynisKv+qP7Zgi4O+5Q5N++Sw6hec/KXpOyoKfAQNvVz79C8Afwq9kFDUt9Z6FYs7qx6eEL+
zvRvp8aihCE48swCWMkyv+rJxtlR5kkDTQsOChnCcf1dz95MntH21OiMz3FBaiu9meqemtDirjmS
ZZJOYIrQcGhqcPl7gMOLs6mdazcWLqWAPixWXEuhrO323tj/yuRWKCdAX83G4HJTyocOwOkJKizX
XoFOmtgSCCuQplU8mYQq1ENtMcqems2ov1Azc+3snGT7QOrDtIAWIaBPx62sSvli6HgRY2Yw/Kl+
WPEJ2cYSBFmr4rKjUoTmdovO61G+1i36M5tdHVQJ1HiKfIlhY2EWpeFxQDHt4kZT/JnIYOjaG1PF
oLe1LWEKNCgkMXX7kfEQAF+k2/lj/OC1EAes2oSYQNanDyzUx3hlweuH80SINXB9jSqAw6eYPdai
pbFuLpJ68YR6L8/QUtvQ1m2vx1NghFXPikAkjOtUrGYsFyM+aenUSKFNTl/cuxmngwzMxT5E3UZK
VlL1obUbOp+htJoG4KeJ9C/sLolziY17AU9O5dLgjrU2tmGotoFNsKyAeVHbEw3hq0YnwKypHXkW
kdbODBxws3c1K0IbvzrSkzgzyW+sCqDPlDgMP8sLaggp/5TpitvbCBpzWm6ZEBjsT9UGllCo3UAp
0ZU/wfJLGK8BglLMgHN+GNp4psCEWMsx/GhiiFIEtJuxWyH9QGma2y9P6D4i1ABtsatlZ173CEV0
mIYE1450sq0eg3yHYRO7ofqcPXO4cPBOQzOf6sHVGveO8W2WoqYgkhd/afh1z+LXDK4x5vkD11DD
FbBY0hggKTwP4kJAAj5bHU0SJ6W/tybFd/v1FTV4SoFLvKGcaMLbhfilmKtJCRB4cTWt+SiAfIZ+
asSQRv4SBoZM+hfwlTZinUvVYx2T3cnprQ7x2PZDeWEh0nv7FsYWqvvs3QjhFCrkzit7NNRmN28b
+rPsoTNgudp2ESp1nG5jnBHG5/ZtU4HUCE6FWi0jDgREFexpNWxgmSH4gjsoBHhcJ4A0FVWAPwId
7hv8JCIsUnmB/VHbuOyDrMtDRwA1ZwpRerBTQUsiXhwvxGDjnNJLSwXbf9MG49BuIRmObZwVvNSe
ls6WrQXpnnYrztnegxS/yU7jqr3mfrAofbZ4d3H2zrtdPbmjlZswAvh7E/oejGMuNGeFNxoWCNit
4XqDHVUGFEq+g2dwzecq1Ok93FEIsKAgf4Qr3q60fDf2W/v1YUfXp3y2wg/D2umvH9Gll63t0zoZ
4QfZPXm/4zt0eWlYvmyiuEWJ62OlQQY6wpJXscuxUbB9m9YKO6rD7yg+2YqEDIfyPJvK9Eb/vFcA
cFnRqdZp7L/yXd0cVaJvag/jPBYxvKdrwHYxh002V4gGXl/POUkqEm2pQ5evOsrPeKH1nmHOjdRT
UdCCGs3qlOeHwtvH1fudznV5IwPIvnOh0cebBcUVQzuhAsTQJnQbui6WlwNq0TuBmhsm3zU0hqaC
SfBVnas9PaBTcRqvJdbR/zQkp4/o+3mUbuov/bu08Ctrbr18dKFIBx0iB+SDkn/CTUHb+K3jqfT+
6HCUgKPVg5z5yKeQSsJJftPYyYKNrizJNboZL3/IfbwiOBezWJp/lYLs28Mi7jWCf29dsW+czUu5
tOGR4CbHnKPOtCXSh1a6ckYHTatB1z3+GdH2rg1Ix/r3i2DhCipM0N+xmyVnxBvEJzXniI02XpTt
MhIAPJfwiHOgTVNHcB2z+rcWdkGU/9i9ZWKhb28dpc69vXFM5IyIOpJUWs6LBK3XBJA/15wYeIMj
UrCeWkKs+Y1DtO+yhItqgMgCr1FpUh9I61BaIy5jJ7Cz2YoTG1sPxmy9grOA31hfrfIjHv1zn1iX
0f6nvaDnryKSRJzjWHzoz73GLIy3tbHUu/XLXOuVb3fEbG4DGJoBg8RBXOj8y9RTFu+N6l44v8rr
k//YWeeonUuAk/om76HKb9N4h2tOh01Vu2gowRVpgYw0L10ZT0sw6TkWRIhEkI5hYATJsSqmsPYp
bSgvWemFF8ov7C4uPfhQ76AaFE/MCCmIljXtALT8qAeyGVsq45zaSrzHBnrupPimGYrRI1vF+BNe
gy/5KG/LOV6XEKt1mAhTNDC2DKvZDRV21tkYfzdACfS0S5e9UoUr9t5o8UrR9y8k72hytkO6eWu7
hB04X0RYjmPH9PfTIbntqFQhkzB2P/lUQ3hic53DPZ6z27Wb56n2gpXtJSsNR75kwl4+g0fERz+r
F527LTGCa1jiIzK/p8VXF09QD/oqBnHsqH6xzHfRPd5lH5RKTzThQhg1fT6IpJdLF5KS9fm8Ovtw
B4a+kefJMj+9MVBAO7qpPjBD/3w/kn8YFOIkw9bD1T8VEqBn8JWoDagBeAj9J8pXzhLBkwyaiQy1
oKd5mrFldwiw6HWfUwiXWrSnUYCdVD6hkibTnYdlxC7Lh7SCAIVZEW/bx1Xxg2LUghk4RV9MpcPZ
FrikIX540n4nYB2/6UU/oCDGQ0bkMuFO2n5jmYUime+DmwvegAoaTvwvlQhaadxg+IOPD+OCCoXf
D+E/fHDhNiZjQsd/oZJUQUb400yhtIXNqoFqJLmUZWWyxKkQ50M8Qbkmahr+kF4q1kmBZ8wiZL2K
CxyDBNSxd2N1gGTGWseEQ4XPXLTYkhLsyIbtO9hzcB+rjeJsqu5kwaAmOmOZRgpQpQzpnO3WzMDw
kbWZ7+GcG/3OxALl+TwSYMU9uxSsGRmnqRAhGhgdOHZvUtEhbicZlOQGVtgBfFfGfgUJMH8L2Fox
p8ZR0G0aOrH8b1EfmgCmfSPtrOT+RCcvb3QyHwwc/h89vurA8YJlp/b4ugXvBfRChfcqGSbmCtkk
UexjjqAnO1n6T7zNtIsggTQOvSwHcFIafQdxV4NOCuFjzkG4jOlIaP+U+jBy1seIvZVo6axlgmZQ
2Iy7qtzxizWeYdk0U50zAC6Dtq934aKBkqMJUgWmuuz4CtCIxZ4Qwdh5w9zJcxONJPQoZzzVsOJC
Cpu8/WiLzzeZMWH9/Qq/EjK7s1MbbOJyZaZLePpBuNGAEuHyxi7pzgXuUN0Mmk/reCXpifrWpqEt
w/XP37sy3WY65go+AKaWb0KyeU2/2BHClDzJERNYIiA/fCUAHOAI1EAQF8dyh/gVUg/+CQ5WQ+9p
RtAqHqahR8gJ2hogO+JwsU7RtH9SfQheR0Xexxo0FbJOVobkmuY1ttAyVfM4XtIJC5u1lH+kz331
2gTmKXpfi2ZpGYs0WqCqApITghfM20h79Do4wSbgNlQJrAeMmIWJFrsC1Q2Wi0FEdHRT9bNU4Rqx
7eWtLM8zR0A2nfb5jDZGsDNMfBbVg2J+66/1U0awj8+pdo555vIGMKBWKS4eWfnZ1JvYYIYsKGCj
YGM9l00zx8fCsncR6vphr3Z3g5oMyDMvL/AemCh4savSWnT2QxcdeXDvv03GFtM2Nw70QoW2xLZY
Q5IFZ+P4SzrFX/1t/E4vohpj50I4VEp0QjEZwG6dAwaLRYlWGnOkaGrQgcIoM3TpVDPpWWJYcXKU
JDjYIkej25Wn5NisFPys/MSYsrWxT2AgxaLBS7E3ojMWMmQOUEzwzmVD5gCFFI/yJEuhiQQbOjLI
16HaGwhxjJ+iOSvSRgp9QpckA1UKjkp+aJ5te6Vh++YjbQzGWe5MKXcxmqDYAV9hbCTScoQ1nNBq
SOIjZjQpDtHZHP4tDfcUQ+rU1VNXqWdEjQ34QlrLehhIBFvkKUQ5OF8+tD0g/+Ef6BwS4hizdIxl
XpCnZzhTUHFTbmPtkSt+CadrLD4djhPpnERObHgIPjHfx1pbwoaYlLi/Mm6UeS89iDCOh3nazxyI
r92srVwLZWAFN3KWRnOp/6nQCMeprxe5YHSTdwwaB7+rw5F/iQ9IQBqD6b9b1+xdW/UxSamFQm5J
TgkBSe9sTsnPdUqI58Um4aMA6aJ53c1Dcx9LvwXbl1l+vOxPMzUvGYe5fnw8Ex9wUlOIUkOqPX/Z
hxCgt0cL9gyHuZQx6Pi3zhBoIQ81OMvB5PKNeqb3QpZR9Psa2B5Ow2hP6uHw7kFnsQ6C/oU7Faw3
gQyae/x5OOYw/LIyWpo/eE1uoaBeoTW0D6Q3IboHdEc2xFeoMhN44h5sK/1jPGPaEPw253ZtLgO/
WHDUaCEvwkMC7wQj4/hFUwZlOcZOq9euOXX/nv9qYYAjYYfTLeCDzWp1JXRA5ZSDE9y+qJiKrhe0
Nh4svDRWAKxwBvjP1TqMTj2lTpEfzMEPEBJiQ5qybSwq2VOCRdKx0066Oyj3PT0oV94dtTFIIih/
210MDLDwwzen6Fnrf+mh2TkrhCaXAhOh2+vExXFMDekVYsDZwOcX+g9CzUmJmo4lTmLLPL0YWOME
Rj3R2n1unEYVDROIFnNswtV3VF75ueviA8dP1N79zBxHb9RXMtlP8ULqdq01vt1cRpT/Grz+1Xik
3M2eocM9jSv46y9lRbIp3kKRe1ENXCmUF2LKooPGCFunzOM5pjxVUxydLqVjDgNhDD9rejG5yoFK
VxGg9O2lCckK6stz9DQh7bX6zsxZ81UIf6wet9aButhXP3oXYCilB9/lgKOOGXnKsw05tt6CfPys
6uTXNFg2yqUWUlenUk1R+FQW9vjGgVqt7lUYbCOjX6XNO3XTkaYlX+gw7asgO2Xl4JYkY6f4qRWq
/VN0Eh5yL9rodPFCTrsNFCm81QBOnIanWGJ8I4W0WpQCpAsz0gB77uAN/kBL8jnWRzswfoIBQqge
coiIIMRCX5q3Mtz3oWetfNVLh/1KNY19hPX7q8GdYMh2SJLXw6unDc2ILEdco/T+kVHIhu/9O2pi
r+2HLzDyqxxrbh7pbDtmYqzqa/KmqfA0uL53W9xz4ilsWPwUJzhspL/d+/XQuuaajcy7l42tbabQ
FBxqsMWRQpr8Y9dsgJY0g1OEFvuDHGx6w2589BvLpuPhZ3J7CKMEF873oVLtRVxlHxpU5YmupP9i
A3ejKvfYyW1XNimiAtjUZEwnXtuUx0EaN+N73n4C3mxaV57eMeKePDb3O+dsjtET6KAeJh4zsBOs
manHznA4ZhHWxHRdpjCK3HLG4sr33sQZvZvdbjf3dlldMFMW3yM+aLD54n9Ldgt52yOaS6biNSHW
uwCE0xeePFCipjdrcttQv17eUwSirrB8lnDM8ZQTtSPNr+5APCGeyc5aPTprfOMXiKtmwId8gIXj
Z86VLOMLJcIMF2auGRXgEokN/kwY1mOO7ayVhbLIV69PUHr6lxU/RYaRi4fgJJgFU/aev5/pd9U3
7GruPxVwhYGtea+jKbWxfMAX9vDyaCztstvg/735JZkQ3ITnkh7QjCYLDTxQDgIOfOE9j3SMDwLT
wXKFF7G4K9jRYduNnaqvY5r/5uvmrOZo1O+ZFtzln8xnBlxDt5v8/kaTL8RF06/lkl4koz7xIwzA
TW6vuHRxA8VVyOJB8ZXKZQ3i5SHdko+4bz/lIxXbzOL3Ggv9aM94bAZ/ibomjYE70Hi0l/fOXL6b
H7BX/57Wy0vWL+/Cbj6z+bBwbNYWKj+MpISfFr7c9dzGnlm8NXHJ4g2I2wfllf9frqx1PdeBU/Dh
5n2dlc96Hvnm30WLyxbjqcLAXSPEQtn9/+hAJIT3aD5RNw43EpkitzVaVzdINLKPpU11q27NN7g6
JpuJAug2V+/KSVpRfd2Lb2qV8YQDJKb88RWV03I8kQUW/FPxAVcWdJ0fLlasuM0OPuS3FQNwLt52
48Eu585FC5E7AJ64LNa6jyycR8fgWGJSwJCQvItF0t/EmSsnLiBaP5c/WEeXc2dOLvROjP98cr/d
2Yo4ZCHNvbegUBBkGfo1w97+4FCGD8WcsAmPlYDbJR5i5I/gwpy4H9ZPjQmtujVnygIP+iN3YC4f
8xVnw5F8CJPXsNbUYuJyxD8v78hrP0d+ObTdB8vGwOmac2ODnOZIyAAvRmgCTaQ/s9r8oR5hYmr7
evWePx/OZ/eg3uUZKnylfNjHCP+2jePSFSRnAAtoTiBnMUZIwOQOMQZ47mLI4ucyYSgt9C0WsOOn
eKYOeVjiihgmf2vDc063xo82xICKsSM+awtn7azDR/uZr/77ZmcNe41+7FzMBjEC2YT/6Rt9ww0/
aCegr6Xo84iP0dOXot/OuZa/NDj5jGXyTGV5YJQw84WB93vCe3nOXfVY6r6zpgXGZMKE92f8URbS
n1utmDEqZvEmo1YMwZJ3JVYGeiQz46yCTZTI4RnOBCXkULRdaw03kme/YqASsDHu9DsQoNTMFNSl
3KpIHGh5qtTHNGtiBpcNCs890vb6liHHrMT2YT0s8V7k7Yn1DGP5Q7TAEGV6f3B8niDnPVpHe5FP
ec4TOmi8SdXP1pzBtZ1AOmlrT6TJfWMxmABc/TeLDfyS+M/7ekNEyy7w5ZkMc4DO+AzgRvjAc8ny
lhVnODIqDtAI7Ht4Qc/gFJzpcSX/IDxmTVW6VmeQlneva/qPLA2YCAOv0nrmpluKkWpxG8WAiU+A
oyE7I6Ed4VVTp6AAPUonlmN5qx7zK/9RLCksPAuiF2BXY0fP3gJRolhL8+p24T5VJL6I6R5ey9WI
iYKYXAQ5iB1AvjtzcFIQAZZ7YFNw3PpXHM1/eSUAyHw7LM07GwD/OeaAgquxuHzOKXPe/LK9vdEJ
OOjtZybnoGAjojzUJYKrJcgGWAcvBdLn7GB4n5PP0bW5wS9P37SfBoOD8E4uEvjBxRNZmkH9nzyG
mcEhiQQI+ha4COeXFwuP/fG6qQgAXeBCvPzXJiBLv+v3rHIj6/bA40UzuHZ2IDLM0/eynvHLwV4k
LEEHsWgFzgyuZqD5OmZ0WJbT/TplILTxmhaUkJuLwxctH+NEZtvJIl8HD4kFNI11T3P6xPsgzfFX
2xFIsDC30Ye2yG4rDmvcGsAgrKgrSiM44vviBvZbxB+0FFEUESlUY4BHKm7nMqoOHI8heuMH8A35
6/VZfeN2zAWGOPvhKvR0URk4c1xx2MCgybMSvtyBRJCBlTFZVGvtG9jov9ko1j2x8qV/f+mDsyn2
O7E6vtkMlZMY+NFC9sULvdgYaRUiAyD8dWIvBWPjNhTkugOJeXUNEyQ93gEXpxaTQHyIn3jOYINg
vC8YLh2vKf5it7NmaxYbiNhIBuaoshj3rITOGe3v5P1tnwYX4QqSv2O/4wkwokw/8BUP9+kdkS+k
0AtklzZfj73cIT6mc9QVi+oWfNCpgI30AhTHcnuZX0RcBDNd9Qkimhg3rtbayQdANVoB8HCUXcZG
RX8HR9ObQ3GOtxWncs0F5QQbY0UmDuqmeLCpNuMaLk75lX+NN9PnbPNiG8CDJHdhaIBw0X3GG50z
Pe1ggDCTya4s8RkE8gYCixWfKwasxvEaEYfkQefAm5PWpA21AwYJfZVOwP/4Xdq0pFEv1ThxQ/zA
KUc0cKjw0OxgbgcNFjKQ/EvfZSHtcJX+YpQLeCD8smjY0Ml+3dLGq3OCWmcpLLthzhtsnAkdbP4k
wbLoVjQjocWgIsoHfLawC8HCCAMa0p9u0gl/5QvW+rSBmCcLMSGH5ZMFO1qIwSAmvaiSREEoPrrD
65Mcrb+dhkm0EttAtMbIx1ghLk3E5CCvYW/m+xfoPGobtYI9IjGM+m2Qr3rrg8tjSXhPRVcJK2EI
Orx1sMw9SQMzWgDX5JQuoYkwpjDJnOH2D7aIScrUgm944Om+vp3T8xd1iT5jLUl0kQIgs+jjZf4p
/UhrdmGBzH6JrYAssBP4obRTyGJC87BKPKK9Z7bPCNtgLlBOIEBEqPwpEsUkqtxUnYsOz/LF2ixq
ZRZkZtTy/0pea0LZ+/dHzKSOuhE8EwctJg3ecSzq4kNMhgwqBERYnD2n0jeowxaJHH14gM0v51pv
pW8ya/iCZC1Ug6IVj/xkihanoX4XuyXNMlaRjl73L8NQvsDR2jZr/cDqAN8pT2DcXk1o4M5Sie8K
Vk4hndgpK7d2Ug+0PTx6t8MXELSQdHEMv8Tzv1Suz9o3uWA2L4yxZTgyAEFTJ6Hb8oR0MW0wisfr
6ZAf6oOxwvNZ/RjueKzulXWwlG75sV1HP5h25ibqO9ykaTxmk3bdXYZLvX2d+7N9oTOIE7S2Uq7J
rl8hBCprzvbMZFzOV7WvzLU508s3VoBqS8d7xKtq/9wmP/av+fv8kr65Zl4WyAiv1lKaEUNg0IQq
P3FbqbAYzv/h8UNH1x8VMb8A0Z6/Yvp8WTd8dorP5vONN9msPGA3vpO2ztHaGsehWNs/PXRhJngH
UjEJl4mHNJyspyn9uI8Sl30uQkSI9y7er1PNBS2YouWfwEubAGpOUQdOF+ZZ3ct7dQHY5TdzfYEa
ccYRbpO4ye51iiG+/XCDcLbnZ+sDmJcNb3EULDcVytGvzi6o/4tumP0tVKKVwE3IDcKde0qnFjiz
49mYUMuahfPNsuaoa43FqFmAjE/fgrrox4f48NzQq9tUp3xpzN9+xXhmG5oaXoXp80hmzROqI4+V
egUhz4RQLB8+6aSe7mDbzETF8fLEZ2zStxi9XTDa4JlBx8uPMQa5c+w6cV5WZ/zzmOzTLUPHFDbs
2Tk82kvDA0R3OY6ukO09squ5AP5ajHMMys6IBiKOMvUE6HmuE5kCkWnkgMC5DTQAvTK8EwzOnph9
kOw0Sa7vhBbwpLjyfTjMZE8MCjCenFghVCmSb4qrdjR/5L19Ds76Z/oRLml2lnfn0fzRCyuQaGKR
BdFtl8/Ib+TNUDmw7zKjwGUx911CBPMK4q/0ae8Gh6D9CA73jXf3zuGE+Jlj7oM0zGzXdiVu0WJx
3D02G1kcbcW+BgeTqfzmTmVkNOhMcI5vy37XHWiTEELFF8SsZ23YpSSu2YcOyRTrkrkJL/Fv9V2w
Qb2X7DklmY8u2p2BRg4JDsvqRm2k7aKFfrB25aWiDgHqpSV+afGRxigUCIJ2BMw8PMzWkNEYjeb0
YU55rG5H9Wj79qFax18VhZU63TF1XcIP3H4RLNVs0pzB5vF+v6PDNzsIUJNxlYqq80u12cAm9eFF
ZoQ6ExjkB2GBvY9529M3vHaNrWk8sb4JdLBo4X8l+2BJO9av/XFu7+19DNkREHsSnbSVPjM8dRos
ke4smgXs0GQfH98XuJzmAPjElkX8FH7SOzdT3Q7/wEtwoByjUMMQmoYvO1CNwVMsElvgywT3FwEv
1Zqyj/FOms2ULFZwH6xiPspD53f3gtxj9MOIuRiPv1znyDlwX27lGaRAF+Yk8yM55Ruuz7ImuL8j
amW5KTzGtEc6gEv8DdFx0jb9AEbSP1Ek0PG70hBYhUuxMKVL1q155omJFu3AR0leE7Z6M5NdgFw1
cwMXL+alL+Vz0n2FDGTYHF/JT4O1MwN7WL1Vv4p8hXoHf598rswDN/UtIn8WO4++BIeFepb+Rovw
YrPJsgs2C6ieHIFO1bqCU/zevDfDh/PAFunA2kUbdRWdWDyxV9rkPAmxSKhTMclRtM4oOL33jMKT
OgWP/E24paxgDArnI2JlGBTKPFzae7j0wYIUSa5H43YQoOopK2jQglk5fGhrquy1vcy3YlPMRAHA
o2i/qxsdBroNJGdQGPff7Y3JJe1w0lplO9Z+sFz8t4uTNpc/pCtUU/UDqFm6QmCaa55XfykeNCC8
xaBl5s9JezbWZAewguXCLJQhxMYPnpydxEXWPjQSN9+kG2cb/9PYZVEhK9MG/FaZ2pQB5lT029AE
/qs+kTk9nal8wQ0bQnq/To+FWJtYTp2dycxQbvE23opZAhuXnU5xH7uM0MGStKfIZUth3ba2Jsc4
iWAuUG6W+XT2KFygthmZjfOW7E7xbfrCXqs/ZTfpaS5iwvY1btWf5Kr/sKRpbCzOLPWxaGWsgs8S
EbAnGNPTeRFlnm/aFYKfAYM9+txIZweoaR5rn36uVjhOzv9bchL3oc4Itfi7smaF4QBwPBuViasO
B5O3FwXu0M4x4UbVM4uP1s0m8tPwLK9cduwICW8H25O5g90Q9mDYZvDD5KVU1/Cj5zCvIVBljKeb
gKyZcfIQqN8wHT1p93J8bNOTvcIk1vngSbjKNWNiG1fyFZ734UPM8HILh4YpxvRiiYGX8cmKzXKe
x+vedLGfKuYVMb4aNuMimZHf/qZud1yEA5G+MEAmoF59vDeOp6zb8/NAC+FU+/Wmf4S0ORiF8fI5
pY6eipsWLwla4xuMh7HCSxpCi3STLxx1t8k+2udfBB3QJGMVhJXKPhTPsz0rDyFm6LH5qsyWyg7H
5hdPjgD+fsyYgirFPh6R0ileAd9pk1EN6HOGeb4cOVNTRPpPP10qZH0Tuopq2vbkdkGWLPXZzcBL
YgWNBj3+BuId52q8nfRFhkA1cPtrAckf4IbnMa4HlmJOuKACUKC8x313lia73YZDEh1rpisWFiCu
8ZZyTAcqVpFnz3RMnY0ZCpXsp6H+rTHAQPg/tRfRDq2Cq1EidceRUcWs50wmkFLVHw6cOqF3sjFZ
O/oMXvA/ks5ruW0kiKJfhCrk8EoSiTkov6BMWUIkcuTX7xlvyesNlrgkgJnpvn0DIY3ih6PQusYH
9Yy6Jz5Yx3aHmWv6E312uMtv61P1yuHKxIdHIvqr82j8O34x9SjexVjp34n8iY7v5XmZL9JrC3L2
22/ny3I23DpQzxC42UfvEDjFJzzADjuqWwLGwpqv8kXxvvJrHIxht2K1EuDT+JXPdJwbzXz33sKD
vSh3dPI8EmyqDjgTBdOJp5JhEZURjOC941lBx4BGPji76YojfHeZDvxk98OrZDzuhScOu//3wTqU
f/E5pXdwPga2Yeq//kV9SxhoUbmIBhLKm5LtkRsLotHDjRUfFgIDE1ACjlbtg+IVv6h994V3EHVL
dXE8lA0nDabyrwhmnZGtrFrEzrpwsGYm0jM1yjY9O4JGXYPbN9pMZO+Yha+ACNgwBTsVBGchYZny
lKHTSv8tz6S4++l2fK/fsS+bH5hivFRcgTXOCO9sNoc032CvQDULiFGH+TF7MYWq5MM+4AJXgGPb
r9BL7dduKxIUHzs0dCCQGOBJaJPXDj1PE5AyDOAvwhXzu/OiX3GNDTM/cocd6dXrW7J6FTwaaBRr
elafAubewVYI41PiFtvH5uElbulnP2gCcB4hTL4g+WdaR+UG2koGcyreQMcu/9Gieq5Pu4LQKes7
mxqY0CEQD2Yg4Ca/854Cn9YAObew88Q8YlXXbgWKRof2Lv2Rw2LXo8b/rT7KXc+kDYIRb4QsEpGw
gAqpwvJvhxcbxTCjc68MtW+C/T7SP8RDqBdqBookGdqggsG2YIzLaO4T8QtW0wD8IDpXoLhiJTqs
S7tnvk2FzZyJbTZ1E5KyqjVb6jH+iX/6d5vC8nnncKHY6Oug9iglqRI4ANb2xgyto3btAyU/pD5Z
KQe6bDZBhXJKVN7QxtlZtI3oFrSNF77AHA6gBe0qQvoqzBMj0pjLExzqmxWIwh7XeyAZzlGKHxy7
ELJQ/xC9hPSQIFSBm4q3yhtliaWiYvEBDD7zn5nWqU5YRhTegXOt7067k4T8c2M0N4WoOi2oaHCJ
oL3G/s+DwocWqfTwXmooAV8k+r0QahIrl8NIW8GLqGA3hXIYecTa8CCKr8c6YkwKk2ojTgnAyX/S
JgHpdG4Sqr5NvyyyGgWyxMPpyVuTguHfsbtaXNwM+Co2xQaPkEB0H+LAxX2HzunBpczXjsttxqKt
2JFT5kJW9RR/8FC83qoP9WQdWnfeOl8KV+P23FoX8/QIle3iaYx1Hr7hZ39GKmRcDO21/oHx8G9x
HN1pY64wI3JBeX3H3DjWeoTbDV6wl8P/Pxn6VxraH5MVDFY6b8c7m2D6Gv2NX7mZ7FLicNA2cAau
cK45xZ+pYM8Ob9IHkgdu9nyvMUohs6p+ZW7HEJhAdkbobo0ZROX1aIoaGrLpgCrtlnnNa/w190zP
vfE98egvds6RR+2VzrO+90FPBhxEK1rH1DeIERbXhGN0g/XpGmXSGoR6o/jGIfs1vkjPC/j3FcXl
SmQEL17vRjemzZ6INxZfZI6H+i1muArUuu+3cfj0uafB0zdcw428yLO5DmoY7bWjaFhRifrisUZv
zN3mfofxNt7OO869yn+uXk5f7IHc++oPId7J2dwe8qto+6jIOX6eHzbok1Hg/oz2ZoU6CWiV0RmC
PZLKcBJnfQ4u3dMXlf3qdCcyMTgxaeZof65CcTEimkXryqWgzokgG5T3/48ghaHxtDb/cl04ZHpa
jflOicgqJPxcFDiSK5Fqh+1tyO3cRSHnMJd3Q3/LH4z8Qb8TS7XdxYd6BzHjjHXOpwm7RyyE7H36
zN5J3kMwyGGHMgmjdFXDqgtt1ZqEK07JDI/ybM3ZzqWY36tXKtsMn4uP9gxWEnN6v01/6jNHdGDs
DJY437boyIowEwgtNWgTlCl4U+xwOWTdoVBvYG2Orh0Fie0hh+KdaAxFCHQnbZ1MmQWJyqYtNgZZ
YQRsf00f9il9MSk3Nj2kEdgURwONCv1R6ZoAjMQ4gJpBRIfZw3sm3WHZIITO9BNqqhCJbsfyh09L
LUUWkvO2jK6BzI3+5jb/lcgDIMgz2qYBLl2bNmzeCPkiyATYmjjYD/uLkSkwHtv6dDFeOGDe9atM
iMgV+M76+7jnMGRWqEXSd6ayCyAtY7+CqRk51v/GrkDmU41QGycdF+oiZyAN3fw9k9kqb9Mj/GCm
HqgvqXJF/yXO/09afZr8+DV+Ld/ls3JdzsMnuMDzqH3lgJffMzWI9Tqdu09gA44Jas6FlGp2WCDV
u3o2rle60U/6BAfxPTI+iJrKLoZK34l8MelfC2Ge4wMvzwivJIhFbHolDG3ITxAcwL/b9XztSvw0
UQes7L/UzTwH/b86UIE+SBo3HKKEHgflIO7pxCmw+GHCpqch27S1y7mGwSKFOk8Qfpf56xwkp3j7
r0bxakqZGpApB7JJTpm9er7nIDboyq6al1/1X7ojdpzsbx/yDIHO/evJ+FYaT51CgCr2lVdH+0yp
hn9GF1urVvdzfUORnVeexAABK6tlY2kn/Oc5ZvPX8X1+V9613SO4yy5RHmF+7fekLFCfodX/TQgL
jY/dr3khxvuXcwcCvnaqfoU5Dm3/rd1Yt540WWZg7PeILVVA0viP7gsOv7Ui79eFcYCl57p/wa9q
NYcpxxT7vM/y3IntVOz9kNM3d9FmkEzgiQmAAIgxHL5KDHHHz/TesiazTZUfeK4+nf3jTvAuJjLR
GodehlO4dW52l2mF57AXe2hEdubV+eu8iBmpeAknGBjiSoH5pZ3Gj+o3/mNe4iPEOWBs3uXhy/NO
4uQhtvol5J/FnI7xGYgsf3wqQjRAUMtBYgXy8vREDy1GJVloH4p/c4skNL8IDzsIJsTAbM0JNDFw
3OF7GGp/ofCvxSdSCRKHeb0Zv62bdhIHIjYizD9n/pK+BXb2/5GImI8v0Yakl4w3JkA5yiPqC9zz
XOOqIpZHqrNKDxLtZO6PAeNFN6Ff7VYnZEUhgeeMu3YfoPAe0bxQGv4hUeB4NBTjhn0WTdoJUld8
wU4N7IJC7DXd8hqn6Cxd49zt77axxqSU5iY/JLfHD9oBQiepsmj4oMErO2APiuqTgA4JxtoKRMDw
+J+fMT+0ALbRIYLJ0hC8tHuDYhuhCYp1wf2Cs7oVy1xcwugrFcHvQkwyc13xmkQfPdL6/GuJ7lBV
xJIQTw7+gzTmaLsEo5dpvs7lFvOcgept9DImD+RwnqIvoUT54q5Q0IHp8cWrrsVris5eWt1P4soK
gPbhm2F8cNp1Iq8Q9LC9l2CTqY/D8FocsP8fseJ3ndzg1Vl6s15JC/zLlsPG8D8gmdwbY91JDAU2
lSRgy54WHIB4zZarXI0jOWG+QA6kIw88I2QEn6KxykFn4V9S2OkX5glCkcynpwIilVQNCcpEe8mo
jl8QLvUvKNo8EBzpH91vD/33TQWsAaQgujANwLRXYxgH5rbd41LjV28p6zW6wFr+trf2Fg9E6SMF
yvlfJjvhPoY0HVZfsxJt1rtoqoNrzzmoHSPyAmGyCPCigrRgrLVjvbPBbh3PiwN4Ut9i9PuNMQLz
NcQ9WufiWyAW+cQpLu7QXXTSYD9kC+BQityeDZgBuCic2/f0Vc0EQqFmLtoswNuc2kL023iyru5M
we8nZQUYtHoJX17i1Q9a3m4NstNQNO1gMq6oCNeWa+6fVznUDpEX75++qAhbqrnndvLwylp3VENx
OHzrJ2RnpzxcPMOPGHV8YyX8Ft0655RgGolWkj97hHko6sA4bL4fRCiul7/TGfPjQA1jHyjnxX4x
iYQU9UTsChF8d6DmEUeSeM8vL7zdO1w6kGRMf7zkszkCW8XxSow+KqDvAzOccwMWIpAG8WUSK1qE
RRgfxdYi1j0WztT54LTAqRnFNKUVNcu4S1/hWiZaYFAFjQHZ4MwR8MCR18V7TTXIUxLUVMVYNlC3
1S4emGvxNW+tw7ztNr0rfz+3yrb/Ld6W7/YXkys/5bOK70FZt2Lz4CH/l54MFkRyDveCu0GvIzoW
ajw33YKu0NiIYlc8Y4uLXyz2BSrHs+3nx+aP800fDXgrffMkv5AIDdRPtYN/OlA1CAjlrZeKgnhH
+Mnp8Zqaa6Y7HpJll9wEBhDEVa3FYcBqXIfQS/GIwmh0nfHmfJYmFeiheC/uNh+dBcpZSx1M1daD
kSbUo9wBHhuxV5MNQap6EVon5fuBO7xYKjypDH6P0kk6CewTdSsZy8+9+DACn+bIOdFwZafsxNmf
buGP26v8C4xzWx1mwLjkNAesjXibnEQhmhKjDgbMrkg5Dzza3ut3jHY+xdsRO3C0iTYYzfN5xKRM
J7ReHCAM1YBclq11Yw53KfbaSb20H8YtflNOyi39jX9HSiDkpV+CmPJXe4HXREUDoPeJiTGcGjwM
fBx3fEIGQ2J9NhSRQf2T3opqHbETkjgZra2zfbWPxqfzQuX1rpytlwWgdqO9QHo5TAAB2s24iSZM
DI7+P28YWQGYC5yT/Xt1F1AnxPd/V1UcKaL/YvXN/Ed8QPhE3fouJluVuE1I6EGKapuIxzWFuf23
ftfP5pmlbVFfUWGBldJXsVTrAFe6UH2x98XueZTeKKPkm74xXLHAxFe010FM6W8CSdx1y9ks0+of
0i42C4r3s+ieaTR2z11KkQQOvSnpnEGUvZ49b3HrsN0L6Na+YLHEcFu/IOXCcP6Qv6Hy4kEwSfj+
EGYUz7A/cXe/GG+omG1lG59yiJq7wcwTqjbNRIrNMfJKb7TWbAVWvjK+jC/nCybquKxmuBuEIF6L
KykyXnXS7zIoxWvxg0kU8d7TPb/hpodnTgcrxNUDeW/8ojVaMGSA7gnW8UW7Cv8eDBHTHHYVMzQK
H/MgNlpFcEY2HEN4JRtX/ewcRRcjoM7mAC4Mit9sBbLKxE19S5mlrGUXoPDr9GVS8TMleOvRafs1
ph9kxjHOwVy/JpY1YiC0LlBc/FK8cyFowSjaDGHT0Pv8LX8T8k3lG6cIEMY65JnYA6aRSM1psX38
SEfpOu7yQ7+r3xUmCzg19Cv+ARfZK70P23iXHa15r2M/AWxIXAfdkI7sxHs+N1DJRdjm6/QKGIfy
8yTqDLG4os95h8XPjhYs6Hepbx31cGWG9U6lB8sIZ8UblE9AdBj8X6Zy4t7MV+nPdAZmPHL1+q1x
GLfpPt8PH9rFuGRvn2gu2O7qt2ZfhU2IzXsAmeDYryvvsWn92UakvEa8tGNQ71YbKHmu7uEd4aIy
O/a/0wdhMSfnSz7Jp3E7neeL/rJwDlDl8w441Qko0P9md/qIDryJt8aI8hNpKdlQu/zVOeY/+SsN
ZiKt4y2HBMsfmImlX8M2ZDDCcBWiAle3QJxOrVMuHkcoY5dNvbdO0+9m5q6R7/0tRnRiFAHgsyd2
ki2E3NBttJ05T4gNoEEgpwQsKcaEidqdw5UynjUY/eXG8AtI7F098xcOS+YF9AyYlll2uxOrUvTB
M2C5KKc0zh2sN0J9yzzwn04XbsnYb8EfEZf8m8Hlx35fHfPr8kaa03NvMvEVbAvRdDyDiBNK3D8x
8CDCzo19c2/ugVBuzbdxkF6lGftpX8WnEXnsxuZGwB+BLymcqNGdrMSd5Jzd/T/Y+FfD7kbRCV3i
C7Amj/2OuoLHXPPMbfWH+bj8mzKvEUM+WPRs/WIzSigL6nv5zgxjpCC+A1pV/UYvPXO4YDHyRP1n
7m0yP6Ndmt/FyuL/BOSdcv5QWHBoP0lEBezR13f2N4FAsa2yCzKiZiMT/yTOeQznxKzUs3bTgdjb
9UvO8FDlTCeV6a1lghMzehATNg7HfwPe50m7KSfBsuuF5I7KzbphP8NEl+J0/NAvII0pJCHp1L1V
x5TzXwMEK+gDI5EYTx8nyqZ/I206dmkQIJx8ikZQIrUbj5p+6hkyKJGxFasTSQyOcGsxDaNoilfU
T+I2FRxG4jJdqVdergJVSzY/TJjEAOpVnFgocDY//6oscQKLEkyQLMab7BYv6RVMdvMUx+DNhuoG
jhCldBKruMPbfngmhWtkkR7Kjx5tytBssWz0k6XZxlqxTzYR4wl8uBKsCeY+OllDiSlGe8QO4lDO
zX6qqGssb1FSLG4mfBoTABN/0c9Ngs7EAds/q+mxj1LMC+h7KHm5g0lzq5XXB6BcPwWU2RWaqnlq
KatNtOno8WvPLh2v7//UNNbPC4xEeJywMQj6bEHVtmPW7Wb6eZNmcskqj6wG90E4YIdzMqEdSomr
KjyZ9K8sTa/lDL9z7kC8JLx6m1zZOcPsGtFuXOpD0s37qdZ3UWttcUqDlc8tUnMMaCIExWsd+4sa
0VTfIQJEDD27MeUZW/2I8AmhREF6evdpa6TZem05b4xHMKjHYv6e7GinVChYcce0HS/qyS2tcF3+
TFJvSqMjDbthLKfyPsTKtVWVs4aIjYd+wUgF3Ya/FGySLXa9C0Bx/9ZwOaIHFxZv79YwgwFhx9/n
jEk9YrMCekYPCAPqQ7gPDrx43Ps92oy+gCKP36X8rHAdRrVbvQ8dYEGA2S1ZsiAAPM9jByBD2EKP
BzcA55zsUBh2T8wR8Vhb1NsAsmPIjOCp9xfHT43Of16rOPf05MguKjOH7dgdYn05lt1Rg62CLW2v
nsaa/cWgmUBqVg+BquRhNe1iRmupX4nMCnwksGIopu8I0156MBntn+xgrMxkQfseEaxVeDqV8WeO
K1GfMiflHrF9q+WrbZR+UrsR+g6CZuMx9q3W9PJ48ca888ywixzPBksmzAJtEMUwid7i+TI0T+0+
01pfrQbrrWVjma8qh3UUv9bOtKqZnnQaOY57WUTxtK4tv2UtYO/Db2zCF0A4udxjp67fG+NulchA
Z7+1b9ISyjcNfXFZfauPyB/SfTL0fidb/gAanYzeglln3rlGgRXo062cv2pGq0e0SZd3fldGPvdw
Lt8ey9nGYImL3gAidvjLdVf3eRkNVLvNauL15oifXuHtx09Xa0owDWY6U5g2/TQnLPHJUNE0APMy
h8SgS4GDX3ei/7EyHScrho7j841MtmY4ybgvVmw/U9mfyjg+KdnLoiTkRli+omOmBh0stkq/vKdK
5XVCJ4QvlE59J3K1RqK7Kh8/fgzJWz+fGmqc50C7ggo4FzLSaDhYBaLHzzySbslDuxZm7REatlTt
IRt+xENp9D9d/JdmQEeR+tRO+fIRHwC3eht02dSDmuic+o4p+UaiPDMt1x5fRvVPT4TwMG9jmTw7
uHFlpHmaMXk19Z6afEuWV+CjmzdfzSwH0oOGTO9wF4YD1Z2TxOtIw3QKdE2r7nOaeFaZu11L/ZA2
uEtVE5FYrorbDkPtJCNs+62xgEpXNGsJIvt08PuMD9kS2VX58kzIb8nAIFpl8qde9fhakxI0kzOX
5btisHfYkpVbMEvVSNzU0Sgg3Qp/2E+8VMOHE4WdB+V5rqFNdruxjURG29Nh0dRodvH6YbPJo9I9
DyCmpajOy1fxEC+NDB6hqNj2Q2Dt4DeBzESemsMQQOTrAOKBT2fFLxbHaAJtXLZx5ctj0i5wpphd
qTU3MlTaxv7JHu3GwH06tV6FFbSDOlVXUW19icpsRLw53iZcFPN49JTLiEuuTjTXDA51eQwYaOAX
jDxH6/i3/rYwDZj626By8EqmR9rUauoMgMlrKx8WOBBp4sYP2uckIJrtjTlJlbxKjW9ZzjuUPAfX
A/uh+fI4+qPS+irTw58ZDVcjc1Zn6CPw7rYNNXRIlE4pucDCMwvOCpAY8RIyO4XCMnjiio6i9tXc
K5ixteLIRQ04t2710e6G2X9gaZG2BdOXbrF2mmNv+wcENuyV5yumy5uM3OI0eR3XvOCKHNBGCYfY
RH4H0JXZwcpa2/2LjBUn3zvr04ZbaPB7k7jjDCQXP11nMlyniMEx8MvNb2C5dd4fLMXaPxek0tWw
Ku8le3PB3pwyI2A0VkLXKFkfrIXyjsoASwXbqwplJ7f5MX1tyyTUJCUQeb3HON5OduL68U/FnGqJ
/9oqjmU+rbbOHNUcGCZDBvr7Y2fYjy6tj/szFmyDJ03fglwC6EDvrZK3ZQ3sJDFlZf2uShyvV7W3
vMdcec7j+BzUzTst1dJTPmXD4DVp7sFn0bM2XFCg2anHnGNQbr5UIbBDnLWQA257HT8uJ19dTKIf
Jsf18IoFsW2B12FQ50SNLxUKH1xUurizb1Wz2M4TZAvbDvS/Fg/+c0ePwNtsn89tUkWhcmXnrndU
hC3f16QcfBnRM9nJZwXzqwKxI20GBbZ94v0WpbOL+o70pXnNsu31A3OftIELRDJwg/58tomzo/6J
wl6Fc47rB2tHwzmGRaA09qbFyCobUHqxiq2vsz9nxJtxABPZ3aCbXqu3Bc6+8fXEB7no9lN8fWhr
7WuxmvNQrOM9vq6u/TjJEWEVOi0IqMjj6dlYBd4fCbzZmtgwSqGWWdwMG8BYZ6oeOFNBRjogHuwr
z18gUacYGdxi2D3l5tmmhxEmY54GZRDvq5a5d7E5P7F+BPxRX8hjdMcKAyYaJXL8FobiI7h+9yGR
q5zvKTV20lc/Vn7PScrZkL2XNiavQAgP9ZQGGDbqJsx48N6iQhS2TpTUfw6jV3KId8nk5YiGa0EG
I7VM4nhYmH+v+mY5c1kvZJpdyfHxZWDO/PG85Tj9INfvdIux5PMWhYXu+GNM3zxyQGHdSA0iXp9M
NrAN+cnQQgiC5D+F82uv3yTsVMiRp97SytcArazb2IwRN1Wg0m717KIPa7WDzt67xLGm7WPXba0X
vuD+ZU8vIcQwHVJCQWrXlJDWwEzAt0d4XGUmAwBkBFhdNeURsgC+43hJ+Ev6bk9fY8eATP6snXiX
cF5rpCcjiE/Gdt9TIRtYlOHFwvyBSctwiLGwHEZQjCjfGWL5dPumgyR07xTjbPdUCTxrIEAdj5r8
1ZNZ52VxtXNkKRxgB6kjgk6Af+A7ufPIuYk1gstIIHOwnKguMel+pa66FkwmRmeILbpHyLUkhlWH
tNIe3iq49IRIFCV0RxPqD+KrGQyfF/9jk0bYLKHdm2HFPob4CCP4hc/rLrO006w/abtTOIYidRPn
IDCkAEjMH2vCJohTE+jSMlaHAYoA31tlAb9IsU8U8tDkrSVmM2NNGM+tiWJ/JO+mKja2goRja7RQ
FlAERWErv+VPNudo9EnRHI0IFfiPiuI2tmDUo0/AnynV14yfYOAMa/VgagcF2zfd2DnJl2WGU//a
82p6j75RFQzvoB8uT/zuF3zqbP4DD3E8wL1HLthQCDAn5qM6sX3Ifx9swWmBd+Hkj5RXCSi9bncB
w8le2YukHWUmLeJHNS7RwPbBz2pNQDYBFm4tPCX6qtqmuK8xKvBMMzrqdHlJr7s14SrCjYSHomBU
CNO+WYJeltYQ95kRZmwWsTafOpM4XuMD28F4I7ORvOW/3VZ6ksEljPiYqQ3xlh1dZNgPYIFxjdHL
b9TcTafx8+GPhhyiqF+sJsRiJVY+l1zxs/oF4Uu5GiAxqA8/Q4He5kGZEEhbaH5yUPujJRx2bGml
g2oZFMooFOOy3M8Gk0kierViy1pJsg2LrsZYalHBDBzYOeW3VvyREMozpcis2e0fiac+duOge3VR
+gsJHHKVBthC4IBVyS8VzApuQc5lwkKio1wwm13z2GXI/J2IEApmrhWJQv1GS85Zdi9SrgLsCTKW
MellXNMfZuUWSx+JCUcesLPwa0TdCqfHkwdYxsSf+wax6M2ppo1k7FWpCFNyIuQGUbHSAoLClUJJ
9B0txQ6vLALMg8x6BokG+C9rDIxi2wzMS2OOQd5rLlO+4bdmbAZMRufe95w1sDNlbp2hBijMA+WJ
+btsBI9KD0g7QKDWz7OPAsFy2gDzXTd7YJfjblKDTbrtguTQaxZyQWuj97/Ncs0NajAQHmnZv5Gy
k77oR3BeVq961Y91MoQ5Qb2x7it0WdU7I3XlM7PG86Whb64xSsrkDQY8owaz1cbXoAp64szT8kzm
WJDkTxQj9bYDhkxAtW0sxTuSY3v5bVnsd3bgj3jMPhUosL0C5l/Kbl/aH2OSfwAItenWBpjMqy5s
TFgiCn4LOrzvJEgXhMfIC0ut9lOZwEnnhECmVN/MbJsuJ/2fkyyT1h6hHRl9KJ8S0KsskBZzq0Kh
QE5Ua9KBSrHHqJxoHHlm2d5ZjukvQqC/MSqW3qSbKvcYg6pA1A8QjqfPQ4+2y1DXeQ+R0/F2bdH5
thg6NH3YJ+k2l5StnSS+md/a9LHW+MwPBbgCU1wyNtXU8YcuDQC90/IwPptDKzeHWuHvanYYUmtf
dzBiYrhoOsNZjD77rdV3G1kSaa5dKInxC76DOPn7KiSMDONN3fQg5D54ksB5Z/vpZk/bVXAVpycD
Jrw2xQ9hCHadur1CHpVxL7qthuNd/yfKCeykV39oe4mk+xhY7aDwxPX49gqHMuyc7difZXOHJaYi
6STaeuCNSzCVbzpH2aROHgGlSkccpMztwL1vPjodkgLmpxysa1x91s9bT5FZfIwcWnX1UjBcRHWZ
pu9QDZkmlsZ9YrEVKIjYFdm/Y/KL4smks8DS7cm1sXzLfvqRfWtne9/GdGSVfaAFkeTzHOH5JsEy
j7OLSaaPvbC3s4zjE479efISwZhdsmsk1S/SkL1MxTv8woc2eYwhuIcJ+IhduZi+Axx/xNYncmG9
2qvP1YTc8Gn/IEzMy3RjcLpoMscHfl50x71xx02JEqN3zYOhIhYWZSFEygeOLfmbouuvREa9Txk/
0R0n+GzUmyOJgIPHwS+nGGs5Zx20kKMVeTVJcZjwmXQVrpxtd81Yo0MWGijL8WasRbHPWHzUjo9Q
bngF0AD4Nugo8WzAKVD9cnqC9Sid5mZZO49Thw2VKApJNkMk50DdsAr/Kf82GLL33uSQaEvc0kJv
RfEPrcw37JMwxWUehFgcYHgAQSj4fPq4efSgRMtZBw7QvvrPxUldnnOsNoibhCzSaMEEEpuahFMT
26rl+q6p14ZJhYtaoz3NJFDyaOwpV0UmGp2b38jt2krkjcFneOJHSG7QFANVlvJWfUrkYBMdS5RL
uRkwiq4z+0A/wtAckJL8IJ6qHJHHQ5XDOUu3hoJvUseqIYcN7pK+fGXVHOTNxOkImjJtGDFVQhqf
Ao2tNZz1Uqy6hE3X6JjCaK9IVHIu4IAOL5LGt53l7DJM3zOjCzm3DgBK9eNa2pH/pEqJ35vqPUnf
0toEfDmOWJgrQ2gz9rCI9BsuBp2xBjwWG9uBMsCq50PZ0ROrXgoX9PH4oZzF1v1BFFf+QFAbK8zb
TPWMZRUwt7XtjWKLs94EMHSd6JmftPIJkg1wVPhKcgxOzHJTo33X/bJjb1kqC/Y60xIkg7ZNHvLu
+VjIziFcYoczJFOVBDFeZGF+JqP8RzracebVAD+yxanl8rRkLOlU6gKoTs5swpLNVpu0/Mu3zoCQ
I1mPTpvs7QMBLwiA4Z9M3w5nXC6aeNpsGi2Vvv3pDF5RAIZJ+4VaBIWkSYATCs7+Y0KG2/+Rxves
/RiqtwQSHotGuxUPO6CKcjD7RMpax1ehWG6CJ+feoXimYW2poXIma8tbktMy6PjRARI3fGI/pYOw
is8xssKEvTxdXIJZgRsRWvJXYz/3UHgVqhxtQXDknBf6JDSlkcM5PWk8MMdZvw6PnyIivE37SzCF
94gPDGirYz8amz7S1zmGQQRd+GUB/YjJOW+OqFYwQ9LZfBsR3bQlqLKFzGteFPvXsXTAFpqzwn1q
LmGJPf0YSqKClI5lHdjPC1VAn8iQjCfcut1IyvB4oIDD+39tW0e5fHMM3ETMV0U4D02Na1MKqnwa
aMHswUTIzZhql3jOtYi48MncPyliyyasoBotC5c692SuvEik1nFPJl8Hg8v+gXBAkHswm6Z+I/jy
6QSYaYP6J9rzxIpSi4KMCpQy9IT9rOEyIJ20aDmbPUwV+JvNRUpGtJqbPNYOpamTQAKMThAiFs3O
LF2e5Xh5PrQzyJVHUM91GpVLpmVngqKrltFXqe5VDVPpXt2MSXYcAP3KExKuR+YXgOtmbPqkwOMs
OKwArnZN++O1H4+dFQ0Bv+NLgslwWQk3DmPTWm9c2Zb1pRBLWjHD5/ihgCrLcgchxUv2IsqLRAWs
Doyi3eZvh4cxBkVtB4qRhziSM2hGOTdbcG5OCeZCNTL45SbBoerRfE0JGhKIA630Z5E4U0dMPM2d
IJeRRFkNDzJ751cLnIqqLM31wCtFgJSi7h2iNovWDuY4DePmEdr+Rz1lbmJS+0TZh8XDVTKDVLPi
PcKG07xVhnnVibmwFhj1aupWog6v0kPSwnFPtf0p4TB9+pOSByZoV/94iZQqbHWFxPJ821s4MRQ8
967aKHx6c5db1i420NRZijtH8PWYD+q6tTNmfG2TnpnY45WWcl+mJvMso7NCM5lDCqzQsV4etrPB
EGrTZzWm+dw3okUmp9qmh3hELnhmZjKjraFFMVj0MRiNY2ru+Up+774OfIcl2REBaq2VY8GezzFI
yUJsEhHFTeXbzNcetF2p8qZr3/Ip3tcjxi+XlhmEeqOyGZAJb+STmGtz8OPtavalq9+cnI8i2it0
e4ySH90GmjVxpoWO5lXdDShoHIdIE7/QJYYOzTWx6ouRPs5meFXPk9WRMzL7lXa0FHmf3ZV4Wn3H
eBirXs3IQ8xyJ9leD6TMqdg27pUjsk4Q630MLpwBZufKfi4lXHyCh4UVLAnkqmxuJ+hp9nIW5GWw
JJrdzUPJT6CCzMeKfnS7wfbT0vBIPZLJpNZqN6EBjpxzXXLiT8Ec6KnEJXsv4ZVC0p2t+lgtxgF3
JST3zBjk/SQhmecB49ZWB3qTS8a4ZMyPcdLRPCaXHBGy3oUOZp6TKbG1yMH4fPjytLJILx+WD4kB
R2em/sygJzedlcHjUxMr90QCmPtgyX58aPEYzDSb9mnmdnWcY09nIydvlkHufXfWLbpEvKrE8KiB
41a9WkTgwNnUJR+5B/dlL8ZIqaYQAdwfVGM8zaQMM3tbKToK/k+JQgNaRc3MhGcchul6UCFgKXvi
gAs4tLeqxRXMp2JO8ftqXGc+PZSfSIUf/GAFM2jDZFHTPwbOHu1St97UNZ5JhSLTv66M6emChjmz
hnEhpNLzqAb6Swm60ELQj9TVuV8BkEfdJnXodPGP4yMA2co9U7UApGYqAawN95lE+159HseoOteJ
celx7s6Xo+tbX8N3THLAELvaZdY9mwGc7SuYecrkR/ckI4+cGWQxeMtHqmBnUDjEhPh9jeAjC3Lc
dNFg6DjSm2a8kwFcqLJkY3TJbYSMLWv50YyKE1Rf/YnlvkDLn8emjY5V159MHY74OP3H0nksx61k
W/SLEAFvpqwquPKOlDRBSNQVvDcJ4OvfQscbcNAduhLJAjLP2ZZ47/XK5Xjtuu6qTZRHqLitYIdm
CsQpkH8tevLsuQ6K7jppKdnDWJWIQTNHmYX3owVxQqCgma+ErkFwijsSW9lWzvZY8FlpRPZzdez4
1AdN8SQ92pvaHjbApLK7WqHZIiw4w/8k7tJws5XpRMfDUd48DYCyvV15+s+NXHWY/UT0z0rcJr+P
zbJXq+kizeIcvcRFmxsvTlN6Amgq5e+sMi+nVGhAbVwWx7ntfKdWfUuO/HxFILFzlD9ytXg0Ey3a
w9HTiz5eGzq5dIMbsE1fCD6B45xSec5x/qzs8QFltOv1L7GM6O5fSWZ5RIwyobZI/E3pZhf5zQL5
LemCkdf4MibffXbIeLLzSfaq/LwU48EpfbNEIm/2R11Ow3b0h+6B1DCKUHASTBCdZEiHGZfcMpz1
qNgt19Ue9x1zcVai5pIbbyLGnw7XVmfn1VEIXIFcPqh2RhOyRM7OJIXBzbaZk/YQDa28MQbVEodo
3i00IHnY1Qgiq6tjQbvRUEDuo6xRJNlArL+cwa0sorrngwosMTCQplJQkVGjwOvWoa1h3euuy9xd
5qk5Z38SSzssKfwcjG77pEeot7pwln83Q7R1nvQLBhTqEmQNRzWaKYii+THUWC8XojJIHU9U15NA
xXpwDkCjqGtdMQ3PabmCdjKg9Q05Nn9ywrRXB2oZgp/7/SEPvU+oW0AZViCIzzOpCFPuUU2WqPUy
Czyj5Dwh7RcKqwLBOu2+HO+jbMJlnqZs3VsVOnuQK3n0VrgIrfqsKsSzsxlo9qVn7xpBwOAaJ5rW
mUJLk8pjv+seLTgp7crLLYsx2VgXGnLZ0cG1WFyqaz/ITLqzVyCWo5cARFMz7ojvdWN7ul0TrMfh
pCvBljBU2/+kydPT+VT1Ubjk5UmNzTNOuQbxaLu4ctxfYA12JAEStDK6nLyujF5gthOv/FWY5VFd
SjdK/5qNcjRn/Rj/wlnc6iNPOilwziuzG/jo4piqdAGpa2hzydqWgQJmHunwnibmmuFg2Cn8vziY
Mis/3/9gYmaQcBBv4PhGkLoUurPGKxxf11JDqE+m9t/t2pr7BG51nym/N/IkmnzFdIDey+fgT1Ww
pMOrbTh5CITRPWHV4TwsgTESXlGQHPGyocTsrXDLHTHXO9ZPwyYtHjwFb0wvXuqACRJVBYF+mAmI
lEOXjMCizuvjaH/20X8z71nCj2xEB0UQhF5RSpHMrkKqiSCUULLdhK/MInuM4ZN/BYZaxPVZlioG
DdRclXSqV/XUx80pwzjB6kx4PhH22rlLoV8t0P8qO3LNrAYG61Tem+UpF2Gxtcohuxxo3mhKm3MU
6sD+LBLp1KBm52oDzv9ossYTFMbrkKCR+lUMl1qqbtIqX5RHiodTRfdwwxaNNlgHw82x/wAy+jT3
yfJRoS7Zhr60apOfqXdH2ubRuQ9aoKPZIlRW4R+TTQpXE5IYQI8hgVkp5Vze91ay79AKK/nq9ris
dDY6whMPRhVyOD5MlE0lW/gr3rR/H1kV+Xz8lOMRnpQ8zZ9mqiE00Y99j5voyPjVbLW+8xQ4yx+t
IaVJGXzQ+Y+VGJFCYwBKuiuunLS/1tEQoJTGHxIpX8DwO7MLYyOB1LU8s/WjmOYeMI/twaezr4Nz
6JiLLPOlqQHvqqwDv2bniRTQAjWaBblZfdr6nwSlhXzLcXCsGRnD/VH8lHh96dCZhr0SD3sHvq2A
cVL9VW4uNq5+pdsT0ALD1RnE/cIfbtoMCLeOLTeQNK90/vZl68n0zKW0AGXwjQTi27Ob9KeU0vrC
QuXya9T+9pScbyS2KWgmsPkZDEY0HDobU8f+qYO1azDY5nS0rOcMndv+mWspNOpvAzrJJDN1gfO3
CAZckRmBz6NXMMFxmFVaK9hUkoYv2gCamQ8d5Xkg0lNuvZU8uUlle4VbEuRvJ5TvFeX4MhlKVXdZ
dVenebZSI862GfDqC4zuakbrNeNATilranYq6srol1aS25uiTT2uYPFJcaslrM/pW0YFLrFBf5lq
HkirFvQanwdVvvVfLVbDdZTCVm5pnF6OTkOyJ7P0fJT11W1bETSoQlNMaML6A3t9UBaEzVFOZ49b
dIw4IAnLUuCFKHTbFx1YT/yW2zLU++0YSqk4oFDVRreoDxeMLAupFBlyr7Wl78V49rnktaa9Gxbj
Odvi+b9Rey4fVG6Y1X3JDpExnnWJo6U+TpM4l/CVDdp0jEhfRX/UloeKh6kmkirf2RCkCsSnJIgr
5kHWLVIlkFICiI1k+/Y/R5rUZXU8cbx+FHnsKjJ8OufQLu38UfplWS8a6Kkip68sGYEULDeC2k9n
T8CkV9IPgs4+sy+ONgdIenH+w58sTfnefFVfJS/hSC4WCcAGIdIReqnquMkQIv6WQZwMzeM1SLA0
TztLDzsfagQB03/1ku1Zyw+qyb6LTFD+RNCxr3tC54DrEFtGGO8oakiDfDbDubOPyaeuRrfhsIJH
6LRI9tf2B4e/AsZvODeVsK669XNjPJnPXNln6hRuLGcBRKm7A+yN9Y4lPL38xgM50r2V/uSs/pR4
6SJA9GEpwwLTJ5gVDVDTfiAvgBIFY4eK7eMrTowTeMeooZ2WTv2PSkLDhr5mrfzElHcQcLvt/xIz
SOdGD34OtKcEA+hfmhpeTrKWZBwp8gXvoIbgLXc+Q8WH4qngiSb6UERrOmFEYiZ7/iPtQdK6HwKo
taN2gj9ob+qfgaGKLYOpIzeI/rWfIunZcwjFrg8JDB4TfrI4vrHKQX7SpJPgT2VMQorCIvi2ACaz
BYjVt9rjwEGyRL8y3Jl6eS2JLU0NLkXnYW0dQbIIEQ3cm7i9DX7soCvK0hvq3M62N5kKtW4FEraO
FKitr1v563235uw5I0FfHGmKqPyuulHn+vFR4uASYClO8gXC7H9bcKnDhIbPeCpS9rSU9kEsUt4d
mHEn3XYlTvJ8t6AiqrmHC+5hFDQHiwmag3w1uDzAM+eOnsTd94wKfKfvI1akv2KbWus9nDjFcuSw
JbNv8tuz+PnYCvpm/23TjwYUH5NfT1jxTjJh8YzoZLTjEYaqx2ucgZiACRjm1SAqvFMy5IbE9pT4
g9g4e6GE6DUH6WSZzRlG5Czod9cs4dUqRlxbQ0KwAKajFCSK42CI/lma4q0k6UubWwKKSocwihmr
2xjUUF5GMx+yhPG1q5CBHMz40xigB9ClNsRUV4C4pKaw8TfqtnXhB3mhq1ur6FpwCw08JGb03YK5
YN4gWaQvrt9c3lt6Ernq0vq7629YFpOvAp67NHaWgtwdXZm8kU7ZH8Nq9tF4bzeeD03dkJA5MrxV
7ZA1X1Gl+V7Fn1d5QVdcRa9oxVtc+ToqelEMDyefn+lBtsZjUZtHy4xPSkxD7UjciolvwPgiJ2xv
9PJX0cm4b+NU3NKGVcFeAL8wRWWemd5sgd2oIM6mHCHwKL2ep72Z8r8BUiLu5AIJoFPGFF0KgrZ9
B80hebEmop+WWUmRSy+PcS5rqmsgOzHRqQidZjP+UvWZ6b8cSeeAWikhZoqWVQQFKNFNSlh0FzFy
S3sV0jnyoxu6DJXlj1UTVx6k2sWQflgdHCdyAu5UzKaV7EYxuZYElvyktHTftBTMtcUh478r6XHk
HRa/lq1p26Imhsg/tDlD8V/JohM5oQpEyGbQ59QBHgpQQgNJ2azAh9WeQWBESu1L25auQ6nMCIi6
QDoRvlrxzjDVgU/CmsssUXzZwiSzHZxZRVDe5OfWrk9Qk4wXOtHbE/snkQwsMsyO1MMQGB7Bv9Ld
xylqy9lX7BhvneGtcOy9Dspk/7RvjoQp3fnsHeW1lS2WgG/8Pu2aeDu0J4xm4ya4oxMEidWZ7JGY
+Dc0krL1qUEy9PIxU1PyCb2E0UMldHJyfNNJQue9bqkZUCQzEv5M+Z8oNvlqaX8c5v5Q/rDJfoPo
jUG60fb3FMfjKkUoT6SjxEnoytC4vMwKZHtr/xvI2MKFhsxbPjJ9GTiKTAmAibqzlpEHuNiEtuiZ
Uabqc2GFAsq91TmROLjuuKby/7htt7eJ6b1y0lPsyIRyXlaLTEF+sOVH3pc7E0S0OmkU79Z9fyLl
o0LZuPm2dRQfKwA3x0dVBYksPRZzumuXEUHMoHsqkJdGMZvI/xTxz4zZcerTiyMTKx5Vxzjya7in
qIUJYWKFGdjUc31BluPROLAqzYbi97EaGN0pJu5+zFgm1/OG7lA30zx5wGW4muSokyA85HsUV9YI
osTzF6Nja1DNj9ojE8tRQCUsSu8iXCEsNDQ5Q5qhcmUbCARJarvD7iJrBHfQ7M2GD/K1750QYsVb
vRnIuvjPsJ41kiVNJRy1nZGBUafdP2oFmTaMgsodJSTzg+YXckph7BLkyn9bqQ0B7o7NARyVeUFG
Pzc0nCKDtUP2b9CIASODZp/TxCqw9Usbj+7VnOEcaY51aWNqB8uDlCooaDmQuWBdvp0FcrTjG8jL
nmQY20vk7fQp3O1dJsptl4AIKdURddK+Y6tMlkPMVbcyPEeED9tPRbdvVps8ZJ2lnK1ogDxE4KLl
ntafFhIBy2iif4JlgZQWdeMX+YdGgmxoA/0+TTXwVHlTwBFshxdJHAtb3EiX30lvHTSVb07Y1y7z
0VfFcAY2y7wAgJNa/qku6NM67A5pNYaZvBzJZD+pqnKK0/hMn/Z50f7J3Em0eBRId5qB2u9DSXUL
qjD+GgUxRRHlfjYvPhoTf4JTQithpfJzhW2jpdCY7H1riC+6ICQCDyvwrxxqbtUcf4BVSGz8hhPT
fREmNOuNqfFZ4YaJ43c0km3m4NJKkSElp6K+gLvVxJzGaKB+xYATaVv6Fei7DUPDXEMc1Yesnmz1
U5AnlOJtNqa3VFpvxyT0pwhbhbD7ZrlYgsXu3OB0a5hj2D6KFdLZLo4cM8csb44wJ0fHY6gNhJQH
WSO8HDW+ppCQBIWljoHyi4lvvdeDx9i2rShMBsavzfew5e3vK9+Bh+iS4RRjkxVe19Ory67QtNyQ
DGyw0btxiy4dRx9a3V9chfZsuFDQKwgnmDwbbLOLnQ3d84VrxWSE3jViWOly1DsfBxYylo7bX1CU
jH7AuWerv1pir8Mk6o8iqZ4L9ST67NptUKAbUtH6RAnIgooPrPlGqLgYw1FtkE3StGPUwgW+tlvp
rqQE9ZPVgNJSpWgAjSEGWCe65UFFYLucXDrCdQx+jqQD4EK9QMOKjhGvmP0Ol2AFyIDPe7K4dlBi
wFk16mHoNbfO0S6qPw1qnXOUFxrwzpQfRI0c9Ud70mBxt2oErGuy9Zry+C2pxHhbcHPrXYENLI+G
RbfSTe1Zw21O9n55r1Pyskve+KW71RRjD17UYlwZ6rMe11ejq+/KckecBtjAQG8CJG4OXfOjlRqK
zOkOGEDfrMUVqIBijltGHqW6LeQtrFF7qMr+wlNHRcGHML8FYiHLwXpAanKrqF5lbRyGTkSXfM1v
C7KDobiYcXxJbTixWJxFA8lDY4mUlHvFtMmaJmZNxsp4iKgAzTvrr6UicpKJf3bgEqjeNcfkoM7k
TjgGES8anqVSOadW9W+RlhttNT8H8mEifFOF/LSE/rQq+TkiplRIn6in27Q4MG/JnZimBtOb87Em
QHGrn05clOvgTYXw2Bm9MSEEnK/5oPeVZy0feiI+9cx4Zx0nLz01jNsaZb2UMpUiY1Xh5IR7X1OA
JqXhRZDgx0VQpphRB7B//LEolNjvHjonSgaiCZ0Uoe93TLrpddWt2hyqcQnyaSRf6nsta7/C1af0
FxPcpG5QRCEGZZXeC4TpZpSHyEzRETq/TVIVrRGsIo4POmCNja65y+Jjvg03UhSd5tE6FRAV0nY4
amZYTlQgtjZOxdK3lSzsDXfMkGn2YzhGUziJOTSlKcyGLtTKBpKczLCoTx6Otu7lHH1jJx8p/DgW
uklW0JD6Ol/1mCKrynyNtD6nV5+x4QRYCW5DNd1yzbn2cnu12pU2sULJAqsygQcN4yD1QSZjfuD2
KMkwNlPTXfXWdQbcyxXWkRlbIZ2zZaLwAnUIfJPem1Tin2WK18xph3osmCgIwpYRzrRJZcZ60GYK
bfmeiB20DhnNbm0a3/skp3ejvlvyH6XH27UUlDMCMkawYvCAisDyAni1fWUo1tA+6vRiQTuVkFMz
zh1SPu6EcBXrel3N5U7ss6WV99iu3wQ0CPWNLOYz0cRXI1vXtOJihYjl40XX23CXLMU+s4J0PW/5
KKGJLN2Csqa0vDYp1OASEwgt7bHZq/1DRh4oMm+cB/oXZ68dTU/pDzqflKo36BWgb68lVdCjqgWN
RN4dTutSI+FNQ3LutloTVuvF5AjJFOq1ZinMq2griStxBHCoRpvCoNa30gj1r7r407ci/ysSGHvk
8zCaekx8dySdiPbRkWRZRX5sFxwZETnuFlbykiRDzleioSebsZ5o3/RdC+NqG/ZNRhUW9y8eroV/
nxjRuaXcsj3LyzYXo/eSz5pJcBz3ntbeLWg05pAFKot6ZwThNxQGUcTID6UkuAFWg2h6w3Clp1F1
b0Rinyy7nyqG3qjtj3hcKVxMOiOgaElqkefoiNRjsvjUfyv8UtYLEu4XYX3a5INJX/Dcb3RNTpJc
Oc+MhpcuQ+NBb33BtDDQXVUtp6E/1AOmiTbFrd/4mRj9GsVgiSRzaF8F5PQSW77xI+LkLfMtvodr
r1oBKuA0xMkqjRPvUqN9FlHxs4zpQLGpue800jOlLwJW/zYCD6Ouoq3sgNUqgoDLogCBcd6T0YBQ
U1fNTzRJv9NyueotlfXWUc0E13LQ15jbysJXygS3dJaJ99QS5auWh2SRH0tn3FK6WXAtZVpyiGyV
n41Y3GsJCjPdypmH7Jejmq5Z1p5ICcBec78zr/M0kyKHOxMMul9lSmQJUxn+B9Sr/w/U67wt6SEz
gVX53J0cN21KgoEjkymow4uYtBs1/frZL9HbZLKG1x1LcAvqLcglsRMLjQoNGVLkpTMAlRE2XzKt
P9GJxAjm7WI5zSV1c0nkVt0zN6t3yX82diC4Sv8op7vSrUfNZFIvcWbC1GQ1Toj1g/kI1vxnzJHJ
riygbzgiBxvTckfwb0GcDWhIi2zO5MXOTF/YpR97eUksGvOeqvJRIS81WQgrnZjAQO2ID46OqohC
0U6eLTwlIfMsQ3ALOdLbH9DyO/3vUkEurSiTnH9FT+9lhWESHPi/bHkkNbmX7XqUzJdi4CbIdvbL
QjVXZiiwyVAETUFYsc/bQMK6MoVgekCbH3Vk+3KLvlQyPQmHD98kLmDL3LeM5kDL+Xg39x3rciXV
2yI5cXsuibcAwfcs/fxLggvfoh8bfAEeCSb6gK3m0P7gCZZ/Q2pJvw24opSFrOdr8z6AxEk6lziL
C/gAo5Nt/5Mrlx96huVyVhSrdcnERsC0abq69tj+ArZB5FIcC25EFyA+Cg4xepPstfOBnnva1Qex
cOmoe4N+mPotKgQYK6lnRKiDV6bg5xmFHfjqnP8UGrlS9ZkSc2nqQZT/HexH9VPRR+zxosCn1wye
wlEvdSplum2wqhZWHLBNupRLM8yLS72iz2sbT+lG7JI0xWgy+hjVwyvjqYieI0ReHXrH/3TyXGzh
UAclnzpmGzU/pnZxsuT5JGsMcLl5qtmxyRGKPknNIU7KkZ0dFy1G++k0fGXFXRr1IM7mIO+h6iQb
JJxRboU55sSs6GvHj6hs6P0bn01adEDtik+QTKsZwVqRFEPBI7+/RH5PHc2QRF+ocKl5U3htLbsD
Yny1/lVkd6f/b9wKDNAepFA/OsFpFTTYiB+9RtM94BKlngBVycKjOKWvHo6LRLOGoq/WIQkfZ4Ry
yWEOwYlWxD4y2lEErlGkfUhsJJopaGgzabnD1IXzA1JqZDUTqL561AtmcuRjopfA3qns3ir6yMov
bLTJBjbx+TJWIhAKEOhG0HlZb3padDPre71FL7BNytcG+5WN2KrSkHNwidnPlt4jpQmdnLdeTo8m
/X8OQ7Fk9TtjdYKyrMN2YrRsX5Og9IKpt81ttFevLM4O6XjVGxbOZt3H1UKDVhvKthRMvjCqdzxb
z2pTcDbXwhxu+t/GtPcOvApaGZIGHRCylupDHcJW56GPdbicvj1CN+l77ZcNPe0g7d2+b8LVOLX6
2cXq4y31PWN56UgnijQ/oncegtpkkRTK3jDna24vtxVv9PTONYyzyn8r2HujhC3zXs28Z/XEBllU
YMrpWZ9Vxi8Cn/K7g4HL3o/IhqTuuDFPLVX32cDJwR9Hk7FoEb/8s2RrfmlS50oo3krSmh37CvAT
wWU/YIETvmELyjnegORt7sQml7mwQeLLwO2BjDEr+7Nxz+libnMpsPntxq+GUdmcaWeojdDM3nkJ
UNsYYdsHEwmiLGAQbvMFr/YNPogVSG4AbbFPHzpodGW55kbu9UbjScvgaeriodWq6pOp/60s+4mr
ie9PqYnUQOOAfdPCdBaVvw3bOAJnLakSjgaNzA0ekv8BNwtZKZwsqfZogCkUvGG4lYoHrEkEiofD
tTGdM+/KMmf+FLZ7SMBdinKAYUkFFaY5UNgnPXf8CoyWHKQlc/xMtYgxqHnFFRsxkIbg4pa4lY4U
ESuhQZepKjluhyKrq8MVxc/mZ414YSZeMXuvgEV/V8ufCXgwye7J+tnM5R75uItw8amOw6vq2zc3
M4Cs8iiX9jm05W3GBDe1T4tAwcQk7IQbIwLNdyq2CHz5Cd5itGG97C4yzSwof6XsXuRi05eFgksn
JvJs8Gv8QzoSl0klxyJTwqrWiQOauMHStqAe/NJgodMlTsjymm1CZ2Ta2GmgeMiPFRRX0TdX5m4B
/99h7OyXW/sDAAv2tLU7IhSuVoyXYfypylBVIKM9xFKh634pEzoEGVqxyc6dB47USn9VwiQri8BT
kyAc6R8j2Oyr/HdswiW/wg8NB7RA6ZYNYFGQ8JXeBD0D/4psny7GpvItnIuV9cqqKpR+8war+HBi
tAZrTEKnjBRJuuPDYOYkg7dVnnKJe53HIKpeUTujWdYwO/VX+DcAz6F6xEb09Joydqe0CVZNDnSe
6rIsQloVCNiKKrA/NmSbQAZr9BwezrgHCUd3sKqewioq00Gbs4pyyI6fc9QTjLDUcNE6fjQiVbQf
tUK05ZCxDayI32Jf0zldUHqS0pssp6pF44PFTxbaVYLIyRO6t4DnJik9aVlxdnDI9Op/9ppfoUr2
0SK+Fru9s04+IoXo8jUH3DBl+lFOWvlX9KqHSNDvB8OfnS7A1fY3EtVLs1BmIFNPzDloSyPQFCLR
BxG0p6jmeFyrQ6T9cyoQ0Wn2GmOhJxgGb+y9NsLEIdFMmsSeJRmcotexJGpw/GO2JOR1UqDPtq+N
drht99mgeB3ZEzQLrRXhAHrmKVG5q6Y/a4VWMR5co/zCi04oJiqRBVAmPtrJGJY4nTKQYS07zyMA
fVEdi0o7DbZztsmtBJyPGvJFkecP9ZcAsJ2RV6vTV6nWbtVbD6F3d0CDc5rtNaGd0ZDUXFtrztey
l8dxP+Nvc2zWwpjaaTV2OS4fBUoKuZNRPAwu5I47YWGlMEcCxV95TbfxauBi7Rr7UGSvPKWJVSdk
qMNDWfV+jMGoYkWocCsqxU6a803sMFziMfZSMw17SQTThCoAjFdC2TRtV3mqefNmiiUBJyH9yka7
GRmHEpTXyBvXgcOr0WXW+PMd3jZw0VUlO1CcgJ/OqhpfBz7uXQFv3aPStjjTeCSecWO8kDrqExJ9
2U3Q0c/FvyYiDQLSWiC4bTnc1IEMs4/MKI4jNPVQbsK4l+Dsl+OHjaJ8xOLU6XMwrHG46n1or1rY
Ok5IAi5CYxnFvhnZh8FheSWyK7Prz1r7FwGX4CLRl+PaGsehM4AF1KM5Ic1YqB9hYbLM9JhLxPix
3RFJqhHKNndhXzW7NvmMbdTZuBWL+luicJSfXpGnsDJJxAHk4nqIxzYwZieojCmM4+To9KcCw07H
vgrvxj06ARLTRFE88cnc7da6OzmBl4nlWzVu8ry5V6VyW1QJkUBxLaX3AHKaE57KYlM61FEbJCQa
dB1Wkj8f5nK4wandGtW5zmt7leUL8Jj+zVZAt3ZlFUfVZgysr4e6oNGhnI86X5E0HKOlOqZ9DD1M
dp/ZX6oSTi++SJLjzyI7JSV8z1KEdVYH6P07spUX87c5j56U/zWF24vhMJaYAB2U9CbBH29brXAr
YVBOmWcUBniu13Vv5N86sQG60QGhkUmWDADYkxfVoydUQkVTuPASPc1HJB2VAg/c6hAeRH0ps8aM
bSy7OPSg7PWs5cPT3sl/CqnA1W9ZOSwKDyEKHC0Yc/OuGNptsMS1jcvLJicCqBKJh30EHxkSC3rX
ZDSJHIkExarNXcub69LfUHDsCpodUADDIh1lokt73MeYApNehwQlhwksn+hoNnDyEwwOd1nuAyEs
P1kbP65DHeoSkGvTeNNEx9q2tRX2FbMXoxERgMa8vA46CLA8Z+44UEJv0hovwLyY5b9pA06lw2H5
zkA/y3L2ZWH4LW2/0J6I21AD6g4Ir/xj6IgrNn84k+mNuLwQcZwtHt3mN4UFwB7ZD9vh62P4VDnZ
DwpII1yNNwBcMjDRNy0JAKmpC3Ukt5CuUCotmvSWoXfYZlOSDEyBw5HZVDqvHfniFCRFq99hMxv+
8XzOlFV/TmCsQFykdvAM579KK/fKjgmfZK2pIfyg0e6aZSPprnyRZfeyWm+qlF/R+c7ORRmo0JLe
hqV/MFIJ43MFexzRfjIuDnIcWBN4/qOKLrlGojr32jC9C0ySsGuHOHtzw7t6lR9LpaUQIhjy9Yu6
CQ1/+tT65npZzekjf9ld9VUY6VElDFjKGwYWuC3xaEpACst8LG11N9bxijlVTvcrKfWTzmyBPK+z
l7NUp9d2KW+r8iNrAPRjvA9umsgv1BTsx9q+lh/zEi7wBSo6uvQkOTen/i6Ul1pJV6Oghff+IS/m
LsvDCKkmwUFwQ+h71+WY4i/S4R7EcdP4zjUpi9ub98onCZcPcQ6DfZ1y+8IbThJBD1XyD+TP5fY6
VEcL1C5yzVdvc/kpsy9I2CDWQp/a3Zw9++8UTqdkHI9IjpixoG3+pMgrVcQuAFHkhizfsLWnEpW0
vgkA3e7Qd+0eNjbPVfcj7h3XaXaFoxyHqTzV7XJqeNwW1yYEsPnUwmkC5sjgkbipCM6i5EMmw8Hc
WclVxVzeq18ZFIJtMtkNYf9TnfLdTUBKiqCzlFB6wwuS+YH3eU2/4KQPFpKcxQJCoK1RMcO1c6eF
GM58vAoebYBgAL2sbG6D9LVUduBoTjDrDsMyrVK3clyJLRJBBEo06Zg4uTk+6sBBXfSobeXEJWOa
5ae2Y33gZQOi50yhncK5Vnl2VQ5So9zE9AMENhgc4mylEp1+fOxknD4Jghrzd96uV4RWUflQi/mp
HjEkE7iFAu/jJF8NmySNGdKlIEm0un581LoTNtGtb5lBkPCZUfeqV0bM9i7mlptXsG4YgVryvVeb
/XRmbsTQjAsQvXqyXCNH2ldx5lckzMjS7PHJeDI5PTP3b/xuBFbiCbu4ZJI1WJ41/DkI70akyVRz
6L3tGSinm4LqsCz3DGT4hi7cATVUsjwaVqtJfCdIuhfiiQgnYcTDHT5ksPyqK1AbOy0TbiZ/lFCJ
3q7FdLgW9EHIkqd1/DICSAvi+YFAB3R0cPtZb++3dCkVykXgle0hkmaQwXnnCPtoifKUSuMpyeST
TQA8or3FuNircSky+WLp/QUpM7nFSXYtjOIlF8lT9NN9ciicTJA9dP/pCPWiPDvz5szWgc8Yv8JK
MhRPaE6UZdgUmZdh9Ikoe7NnkpPbydcSkMiBFhbJk0FWJCrkDUWBRoVdrC6rbB0wB1pWzhNKb5K5
sx3DqyrLs1mu0LaJJKSPO0glO9BGK1j5DecR5AEc+PxhpXmgoZOMsXEm9U1oyVXu0bixGkWyzKbK
SlMQmEAy1/TbwYMrdVgpUnxU2BvGFfHSqCyQ9JQMpbKvLdA38X2swX427h7UclhIC4YONSCnoNW4
GEk5G21XzMIVDXZNiYrefKKQpaiI4toNaXVEBXByqvZiNw+rjY4Z7myLsVdh7HVyWl/IzlsdmHSc
J0LgrkQqCg1nnxbZOPaTGloNj7QhMajxZL/Kqd5h48Pa1x6sH2k2PpwaWUcdWQfZGN5G90oEGPXU
H5OEoCnBnbeT1jVQ0wgbPMFexKD3EmlAxJOZVbTXRgRtKeFxZeqm8kDyCd+HFnsTlbv4E3oVClux
gk6pwrRfwiFH7hb9RBHWZvahwYG8kIWn0Xw7mgexvvCrOzkfzdDup9U+YYA+t59k8/Zo2QSu2rE6
lJuqE3zVcMJeS86prZ7nKbsk+C+ktQ2AnZ3GIdFVXa9q/gVYu8+ks6wM3jr0OL0b2LzKI7jCM+rJ
XSGVJi1BZMOkgmRiirAjbhE0wHjK5ivhgbNogWxEIIFrFNG55TMHXM9s85YTUj/+H03n1ds4lm7R
X0SAObxKFJOy5FR+IVx2mTln/vq72LgDjNGD6Wl32SLP+cLeaxszkwDt3g7CXe6tOxNoSrz2rulk
n7KMFOfXXpydfiGWw4oCQYF6xJIHDsMAdyHMVbTRbysfUYL4oVeI8NQ75vkBxKZ9vzKzT3hBzcor
8N/BVyB9osXgMmMmaZlQCGRMd4INIsiJKDEsmEMdS4ckKdy6AcDK1V3VP+2wPTJsUVRutuo3FnJU
UQdrhNG1EHdVa65O6dCxvO5ZeFI8uCIaINdM5Wut0quK5a1I0D3LfieIjPMmW7RQeEA0qfKDQmmo
EuDT45sxq9a5du68/CPzoMscLWmcxqTaSOAiNV9YLp0UKbe+MtxNUghtBzViPrfArU9lALWpIyeK
r6eiX/ClZzM3QeeH9iiybugxe/QKYNUyjhk3vhvwg1oxxi4uARLtMDEChEQWNTMDNpOZuSoulhW0
AzAzRC6/1mui6EBt0pNkq2qILb9GHRea6KNF4cSY5zLF2rUpo/vUzL6KonVUkCg1rQizyo5SFoLU
fTrPB/uDhP2BImFamucPuaqDUDMCU4JLSQBCdpdKNubheNJqVJq0uMxWo6yGSjHRZExBrIDEi5Vj
Y8EWTKWTNL9BL3O1mhScuT0jAhTIOMDNU6TVpdCjC1sHOsaLJRP3Tks4LyQdUJUjtkW3k7QYjBhk
oy7clHAa+vHYpKbjyoY5gPVcvExSxD//82/q8G2GHjihoo3ApIyuYKEeYKsQAZOKuCWQEjX0fUuS
XaTPTinOg+6ZyKM7x8C7ruKD4pFhPsS4zCKPFFqHdM8XtDwb/7q6obkYpveoflnz7ox+LIE0nzkL
hbC0LvzSWDfpxw5jOcPwqT4r/deSnIxRO6CvBWKLKMKR0Se7lM67AuZmvXoV4w1BNf9TaLEBHfTq
lIqqB2JPfQGoNZBl1egoglcaV2PfgcHacInC+ioJ2QXxjauJ6m7k/uDvRL5M21YbxAX3kiPJvm7O
AbL/YyKgESR2hFVE/Nbifg69Al6DMqP25MVr2t6fA4vbUGG7C69LwEg+dycE2GZkq9Nz7E46ri+9
CzreypQ88ZXgERxnPdqGiBeWmZJYQr9bLiojUokwgY6GTUIv+oryk66y9N7Tt5qd31CBalsOKt2w
PJAmkAreiccaJqGjzOGjx0M0sOfusRvtF8KXLCS9VTxsfzJpNZ9L3r4y7dqVy6firghE+UigiXdY
Q9C7CJWnuPpVyZ41m9WePwBem7b7+57Pql3uOAxTPqcB/ZDowFGFxsfWPxG8wboK8+IlhHLpH631
nFQ8eVVnVzgRB/lfgXJJ1JiG8w212KIYTdm5wDSJR3tpzirbf9bkafO9fEg4leIvvB3euhw27UFJ
C7BvYSBk4BAlEnT5l1hn6G9ZLjtd6+d0BCtT+3486mHQMjbv8soJKVut4pCW0fvUvFCBiWtzhCrE
A7kpCvASSkp0N9ZzYaAUcspfPV9ZIe0n9ZHBnJFZXWcn4VVBciMJsD1WVqU5OZMZHyUNJRkqHLvL
Vb9aqRfFlIY4y649FV/T0VV+MAeI10M72QkxkzWfx6QSh8jLI3Wk3WjCMURnYMFdiRlFKMUvyGQT
oZSx+qqKPR4rUk88E9qXldSltfubzHhE2K/x3TrD08fYngaCS9BpLneFX+gCVQOt07x8znvNbVl6
C+Eh8xsocNiTOqQgAolWoAz4X3SMxv3CWItwZa3DPoS0PibepXQj2TZT2H7pZ7/sxKp+plP/ZpXM
R7A2jz2b1AynxmrHbGekF42N/BjeCiGzK/k0IgdaeQ3NWDorZnXRqbDz3ubXNPOXmAY2Yqok7wrj
b9Fzez34LyZHARf5oID1uo+S8JpWEuQNhp7ZJ9brZ71eYyZFefbMeflNHmYOPGcTJ1Hp5giLBoWY
HY3qlyHsmL7rjfUaqT9aEfHjIrPDydkiXekERrSNGcwSObqEGfGpIB7tJ+WkSVQyc4BbGRTRXvxe
JRGWGEIO6T0lGFjksLwAgrqx/5GUo5nyYLB7ySw3vxwYuFeC36vJ0ZKDeSHHhtyvSGVc56dh5Ufl
NbLoyk85Tj6h/NbQbScGk8ur0p6ypd9vwxsFmfXHUKdnzDIXsQsE8Z7jwzCFEwBHzCwYpHuipZET
Nh8lvwIhDUJOzZB9hilzo6mP6iP+bVlYdZy64//37gl0wfL3PRcGW1Odgg/idzXmK5o+QsoYAX6b
10xm0RkhNlyafV8gPZ9p9fm1mfVLq3+IPDMlswW1D92ZypWSwTP5iqmpmyl0Sx3WqT8hqNJBUo8w
ePTHzNO2tK9JTQ5ZstedWhn2ETwig+b6S2VJloDEwFozFdeQVTGOAbisWvosMA00JkK28k0Eop2m
zJQxM7CNFsSg01EdMUHL0RKI0kXgl2LwU+lPC0DlZ+Qr9xa+bYbYLeUJkEoTU2TQdYftYZyslRmT
iS+PdsmJFEjYInYqlulsarkY0pXMHMMOo6+FIWEpJ8dGedNoPhlrRCMooT06R9DQHFEqTwJVf14P
Lwyecnk6pWSuCmv2ihJRmQh0YNRsFPWrnkkv3Sw/TYZCvQT+nFOdHPRsDCwuF9KWGW6g5WVDq9Ej
RAh4GuNXBbmbewuWKlG0doe+wFWeIGSbSFEVNVts5mOi/wNCta96RCzoeer1IPapHbXx1cI7xOAI
MvDKGj8B1lXdmrC5D0QqhPLZ4ucFJ9mdNqVcjmZL4kvTjxrSbQHKZuQqPHSRzbMrlb8WwiWG/yOB
i/1pgB+q9Y/UHCmO53NB1DZiKMwj10GZz3LMQJpGSEA1s8BsopKd0NIhYIK7yAqZCvQAVrYXG28O
6X02afABRaK3KKRrlX80aDIRBFZidd/l4k+NVyTCK6Kh/xTLP2VEIopTihblQRFInFsGuzOIR67Y
lG5lUISmrKwMlPk/9aaMseZDDquDIoMBkdOn75b+pzZUalHc5h4msR9zHJ2EJX0DeybNpg0qivcF
JXuXfDYDcJUqsQvOLx4eJ+NhAkCDoeVT4RbkpjUY1wGTn1Z//dauhjbb+t2Our+tde0xN+0m7uha
hHI89a4xskmJ96VhBcn4pbriQB65/FshSRXLY9oHwLAVsSSzZv3u2YcgPrRnx+Ael2pQ9BzFc/zQ
OBdzZreT/MJzxnaYESr6pgIwSgYoVyGWm9hE8bwldZJYKKVU7F8IgXaj6W/Hhl/0WNTYTsc3q0tv
5hjfWgXR1aO4iPHopwov1fChzzjELMtbQdSd5TX11ak/9ZZybLv4KEdZkGiApURoiINXZ6HL1EHs
N07ptWrUW1FBdy4wLNrNZ2GJuD3hEIYvuWMYrasWi2uIKuY+AwmPRV/M4E8DrSUOdtG8+mm2T+vO
wTpHYu04iudRSy7s6i5zxETey7P90BFT8QmwHCP4EqbBSJdpaG/gv+wtY66rL7O+nOTQOlWmztB6
8lKdz21W76yp4/GpJawHGC9GW8+3+JIo+eOi8leiWqy5DGqJ9L8CtJjfVCEbY5kG92WMvhJkqQnD
Tj525Tq0uttRfKU0GPI/KukqfBdDfp8FRsR/8MbM9TzrzNCq0v0wrtFCppxKqUzoZ1zvddxR5Fwm
XyFQv+2ZZiNCpBXyMJ3DVr+r0h1xHjs4WJ5EZf0Xugn4gxVOOcU2r8orcOu3JJTf1GZ507SfUiHw
MRFuZMoKy86kuo4PrXRL9UfZl++1gr+wN16LQXlZlvJZiu9iTJBEiLQwx/N+iCXNN1MhSOKacgrV
UT2ejUJCDS1d52q5VXl1b/bZmN20ijGqdRq6T7yMgRqLN/CnoZL4SAu82OEEY4d2M2CFLHp+ZFMo
WfpxzRAZofBn79UpftuIjmz8qetyB+ARUNUmAUaktE4Bs+JDqRt2Q0JbRF20S63VH+ptMth4OZvQ
Af7XG5FX4fRdkyRXMC2j2kYJkuM5kFhOtuzRzBKREyGd8Hlxxk6DRqfoWYJ5GczuFoouwKfhHRBX
9LeUZw8O4zFmF5w0ULI2Rh/1MAg5E5pQL9k1MqLlAL+NNYY7KytWaFxRCmPjaqdRpxd8bJVGQcCS
1ja6xieUMmlJEoXf0joIoHIc4nl6kzVQi06W/3KtU3B9tt/oUADyNYeqvPDXFgP7iD2vgKexf6s/
oB4WrLzIBuVvRhDZk4WgteYgoTVsDi1UEmYjHwr8JHiJYM5otRoScXcF0HN4jTMNV3oSQCcKgxPi
GtDPoBFjH3jn9s9MgS6rt9GZwHrJP8Xvx7ik3kSotoRy4wNJ83gU7w29Vh8d3swxwvB1tCgEs215
DnlzHvGgAvEv/qg0SQtTmRzCd1xeJf4GP7du7CM5giPC/8jrAoisSMqnHikvqluezAU4slvRxMD/
qodAztOTFuLD7BYy2ft8fwTSNo/vIf0UqlGR7Ci03GgwmaJbAIb3dQ+P+1k2DZ0hfeUekEsruwlG
RzY9qEUxRYG50eLKQSU56AyZ6/gBpH2yF4TELCvsY2VMh9gX72O4Pka2yPPHXLSBsSD6RDxoz0N1
RTdq4ijfkllD7UO/J18pqMSzqDMwNP35Q6FDkLEN4xkWz6jfOpEUIurngV7GdMWs5sJVIdtydYhz
ccV/a08LNFGImVmgci3HQsB9oJfZm5FjqGSNjtJTT1CAUHoLCt2RD63FtfgaTXbV3Kd1G+05Tgly
wLZB4cweDKUGCtlArpZXS66uG2MaYxUZqWt55Oqbpouq6mcxhfVT5DhqdqqkOD06YQWJIzqvjO7n
OHJlSIlxlaN9t2JUIGuvi70y/+pGwPoV0ew5Wk6TYCHF8KeRYjGzQ6kDY1GjHfxXj7G/ATViffSz
TOHT1v18JkOXMEGyELSpDMT0LRwtbmRQEhsg1wklR3jEiQx/c/YAa3q6GIMsZ3uO4sSAFtMhS1wS
Fjw/EXbrAT8LhvgmOfaAjuP3mT3J8ActQQ/JNfPYLbX7dCsfgb/UGzZ/fsADymBfMeC1oAdqnwqA
dHR00tsElpthgkAV8C5DCil/eGwxVSTYcijTEeyuxn4GYLglcAAEYGQJ8Bnf7sInDyBpdtjsqMut
JU1hP7DacPpgbQiP/BAHTx0OSXKJ/4acqZvYVmK5ZHxhmQHDIhhn8cq/Na0KiAPrOTnt5MZumsYW
GJ5PIMwHhFQV/Be6V3ajuIfUmiHb4CroE4ni2fBcWMiCEbhbj4UHWVrCTJ1RJX7fipEI8h8h7K9u
2+4EUIY1/XiZvrPc4U+ca+Jt5U2gUyA/GO00A2WFAbAZlAvM6UQCZ1GjPHyyGt73YePrU+8VA2be
KfMNPLyMRsh/mhS3XZE8DlzDoeh1OB2yU2PIp9Ksz1VJ0lJIpCBemiZ8k6yXAtFRp7aX2MYl8lC6
Y3NesjowS9TyKp7aegkqtzqny0i0GKLxN9I9LrLwjxlx1muPyghfFpikonzJRu1cEdCMyEFmjYps
hd/k+ncSRWaa5ELxquTU9lriGlD/yKeSCC5G0z/6Sxfd1Ly/mqJwaOnJrY2gAE5uBsxx21YydRzE
a+frFanheEVxiuP4Yi5oxrdvVO3c6hMJD+sDHknlwjQp0JZSU6C/6eBXPM0aLFqKucl6b61o7xa4
krlGNrcvOUc9cjTQ+YcuenTMcnLokV3ibFvAWHOxROtP4iMIK1OvqUB2xbfkjlt3u2ORAhcem8pB
Z8TBjKWc7BjW4+I0Ivcr8uQm9VdjoE7Z/TMk1QM+wxLhBTxHD0/c4rEt0FwUzYfwD9K7qldewo3G
qapg2ATkflDQYEgYtkDvd0yyzjLAAXrIgR4SnaKuYDtNtJNwxl8f8XQxEjimVF2VpdkDHvhpCkQZ
RC4zZW9VwjNz7ZNGwjiSkEhkiQwoyToVBdM1A6nRHHnz8iMa7UWhlBNn/VJK6sVU5Ys+QmndmZXj
h+olJVIlTHcCjJFMvDPZOo7T23hsB/YIQIkEhrhNNnp6nXlsGtw4G1wT9tQ4gvu5yXxKJoh/+DX1
UQEvgYVAQzajAaaCPXQh2xDvZi9ObosGmJXkxqgxaRjEH3jgLCuwY0IcC39GpAMqKGz4Evgl+ccr
IHAg3jhRCNaGzEOPqxwwskASF/pXZRKobIdLjhmQd1Jla/4/qSi3BVlumUPusAxugTkMol1xP4Xi
MSm+LJjOMb7xaXLHZfZ14a4ydq4SmRUujcRBp4ORGdrPtC8qQ4559ZkSDi2WrYSdQXXsNjihLfXm
a7XZlQJhAPxumAxWuVxEn7dogccy4ylfGGsLKofRof7bDX/I04OJP2R/xf+CWUe8urh4/6yydRNE
wCMzhLKGNkJDTTcbKUoVLms4ehCLDR4hoLQ5mInmLDZYqDjG/KlJzzFJRlP4GKVgs4Jt9sRIJVIE
K4LO8kqqH2OFiKzKjht/tiavHLlJqu+gXmnYepi+ZTAOeSUQ5WFJzkIPFMiWVHOCEHWIrEdLrkme
+Cps8iQ8mcp3ssoQ9Vsgvb8yTy2LSmf5RomqIzTSDWSn/3KmxKUsHAf8f4BHbvlkD99m354EQIQM
ARZUabisDHBqYXjWm/bce9tKr3kOJKIURh70le3XLAwGGaqmWw81kL/wCK9JAC+ErgviibHRBlL+
iAQ/9aVyWA228tRv5Law1QDggxSKAe97x2+kShAe3tEaQw+eLdAm6etIc8eQLfM13IRAk1DdyxY9
Bw60/cAv93sereuQtTfhXp161qdswEM0ezFdu8UojWoC6cFebO2oKW/VMlwMORiT4TGNxn1CGm0M
9U1ThWDKT1UVXeLC2yGHP6iaYGN06kIvtXB75A8y2FQ7OusE2ORoZxj28/9CoAzGime2DPX/DkDh
i/crgjxagmDRR8luuX1wfkMZkZb43MnJfUSvvVh+DrpE6oUANcqxBqpu/LVayCMce7rFuAgpcLUE
EsoeOSWSS7ho1vBg1H6XJceE7RRWrwQTq5J6JfK4GJazGC6XJbHOA5ldSUEsonpLQdGtxEF0BYd0
jlbd7tDpcKQo7fhCcOtAGsiDxr1NUdeMI+NNzpgp4ZwpzlEEGqaBmC/Wx0mtgiFnMfxmyt9IoEvx
lS1IqhT+3EQEg1ff/XytPoDSkksSenDO1SXocvE4Qv8Mrf48Of96pjj4ehhwTAjRF84Pc4PXwaQL
vXGvJLg4tZ5wzj7IARPkPOdr+0D4K47P4qSwHm8GltpMkNUEnZZ2LZhwVWcdiyza7tPIlRDBJoqB
0AnjWZebc9WOYNtmGwt4nt+7qbyFcX5t+IjNTD6p7WCXIrYCKGht6GJZzRh5ypQTtUZj18U3NHS3
tDwowbaBn1XlcsgvIsZZ40Ue5KdMhWA4qrHahYTlE3xkOfS3SkSmU0yeor1oe8sSAkEwAiKSYjst
ERZs3qmVqSFDmQrZj7JyYVK9ilgBtSBbiJE4oA2OtdBZW9yRyC/YgLDEphtpSanTUyex9EOKeX+y
WuYGSPLI15FNO4nQZq0tgTaJ3Ti1SLBIq2ztezB0ZJcaUCKb+tSERLwxNjB7dHcHhoJrTfiCl7QG
7UZJoUnztJ/6ngWM5sl/B5JUZ/NuzsqDJfDTGpXnNtRURgILRp8PUEWCpjStHwqFXzJfqPFXW8DA
UqrW5n06Nqt6aab+Ao8N8qfQ1deJB0zBJY84cvgDf0D7owmaLTMbqbfJI/0BVWYBh2x55ePGVRo6
KsPlJtfcBV0gLpevw1RUp4YYpPijmfuPOZo+0jX+WGzCPb7UZpvhkfuKkWu9H9IGNzoRfgq/957o
GAHFGEBH6ciJViTpm97PL0g3TKBzA6b+doZuT8ZZ5SysIUpq9Tnx0TjsUtA1dXtshhcrajm6Z7Sq
+4YSqoYWzW4jKwkF0M5dKQXr+Dbn0XFU+DA4CMrBz2tmBzkbumBIj7Bb9iNvLfE6D7wTod2Im9tl
t1ggCRgtGtgBoyBL2BxVAjqTa82Yd/jtcsUV5Im+Ztei5tvMgePBQostkKikzKc1JEDqKwx/S60+
ruPkWdCXb2D12CSNQPO0o/IY5PRu5vWVQR9I/AphX/qfzpWg0s6NJGHfMWHv6KFha5cNAhGYM8Wg
eREClZQVkAEOyY7N3OvWzqs0e+zgL7RL0LzqTfKnMqOLNgRip3pqfTRKgIcoIHbDm3WldbgUkXgp
favSfKuhlmC4Do0VHdKQjL6GDkni5pLES5LNB0EeUESQIKLJbqVX7jBRryW9kw8CMhTeaSbDKHir
g4ZEQkUiYWgAPQYWrFKOSHRwDVmldNQR5+J5QcGDwKXR4SMIiNOZJZBMIMq4xSbOLRDJsxeSnasg
TEfmgSKGDdror0iJmkV01bZxCTPVNqnbsqO39ruy9YlU4rvYaxWxxJtdk6qaVB9H7IiIR7QnrOhb
yZJCAD4GynklzigE1wGWnqaCKo8kMo38+j1+hAOVw0R/DlMnpX8BJsSscnI2dGHZsWcsr/Gb6fdR
/LqE+dPak+L+J6qqoxmxDgMSGSEL6s/myHlGLBzZmzmVetUhhGPGoboFULqmQBHWfFiWwj5i9TsI
R/qm4oFUEG70YjxB80qYD3wNhqDxb8OoJr50jXGFuomta+NNS7/tto9mpsuJsOPZj63KT6ciGBAV
AaCxAC3+V44tuDxMYjRVWWaB88O0m4wiihZaqfSUDWRdl91VEzF1luVN/+62hU6CFA4FYpKTBIsr
rYjdaCrgIm9xTriHDUzTjbrH6B+61/iWyy3CqBQqf3hERbZfe5j4iM4X8ZqbSoCSkrdH8hFbyLMb
GqzsMpGTM4H4GO1z6blaJD+mCpqJwkWJ+z42xX3QtAfytEq8SeWHqRDlTiycXjzySXk0cfKMs+yp
JNlTLDFpwMdOHsb8nYDfq/OzFPY3OemvSwqeHwqQRwrSzCB/kyD22VnCbqVQL2vytbEeea26w5/b
MAXrYyX1hEISrjYrCe0AuCDxaJrqGB1ghwVvOraJTyJbSFFtwDggqq2jFc/CoAc0kSCc4aW8teYF
rRCwXGLzBhqvCIsW9TBtSIzDlnHKyHj/TopHZtQfQA3fZ6F+C/XGLpjL9p4xJed2ivDZA4XiLcLS
BEzGBX6Xcbpx8jG+dK2K55JggAZyXH4E77SldNKpjzw2Yt3graTixWp4SfYu6hhiSNALHMlOsra5
KN4woK2TsyEu/bQAnVhCupkdLmXHYuYIc8+iVFILPBHA9BlfNfZuk6yjUEAvpUK9fyrVd41s57vs
lEvFcOFGC69b03H6zo9mtgACOmQru70nU/PDPLYO34AgpRB2saAAvWtg8VM6WsVZTT+TgcE8PO2u
PMqI4vPFxHWQnqylOJFRSIXECS0Wp5GHTGh3B+rvgaLqu0Fx0H2QUSwGZv5HJh1vYMiW/vKo3wZt
fCiElaVn88lCHCh5A9L8wxgq11oX15QNJHc5Z0brLSX+vlz1lkXzAHYzsaLiTf02BM2mybuNOWKx
EBHOC0VWMopv6jfMCBOq0HYmIJNo0TNYEC0s+BQCmuduHLAySh6sSta/FQTtGnlWa2pOo/VPWKcj
VHz5wTzO+R+JAcGUWyoVwuaqEG5MYdiMltCV5Ms0DOeCBZjMaZ+AiJkB0BvT50YI05PPGaNKHsLo
adQn8i+zuOs7ES3GQIiPik6ek8X6Yn11WGfzOB7ErvCaFKcob/dc9N5itKgdWs9A3TznuSe4LKXz
8a7BJGng1wnh0yxWvNrWlUXYmt7w2F8EQz9nQnv6ol2AL0TsXbMQDUPvTF9YnKfcsGUdPeS5RL6B
6PaM5PY8mFsLs1MsFBBQOIzopRP53pi/CzgsQXSK3yVcJTTnRVryVIeoOgkAfpdfpFHxV0EN8l8e
RI4/MITLvrHf4TYghKjxJ3LcDNKrFbMQHLtd3mvPhBZa3tV/jUs66lft0cvi5X+dkFSxZOu9VT1W
xA9k+ngdgxmrw2qhogP/ba2nHRHsd6jajOmCvEHBMn/GkuiDkQ5QbEgkWAwUqCPPT903nsI6q9ZF
aLJ7MRKxicreRNqMSPebvzSp8BSE8ZkY5sPKrVv56Evr1ufyNW3rS3AZFM3mcO5ZVM2C34ybSL/b
kXuJxlCV/XxVPVTbSCbzyOtJKiTVEmBbPn2msgeB2uEmY3aTqx80NIm8aVMSL37TaNPrb7P4M9GM
SMa91tnkELFJUVuQIGeuZL5TpiCluFsbLPmRvyuPGWr0woa3Bh+q4yygk2XRfhDJb1gdvj3bJ3oB
1tD3Rsx8lQQoBjA16jaDd7Fj2dC04NFoN+Vfg0TJDDfZSJcc6ccJCCogdSFmaoh4Wc7woZYlXMiI
FZaMCx8eC6lWanEwnJjQsEFY/gslE2WwPwtrKSiGCP3gfjKEAGNAgMKxbSOwe+a1KMVbVHT35DAj
v0Zh43fZZaUji9HAohQHGNdGQ9AY6rFp4nOhIpdSZ6BxB+2vVkcAUKP7Wi33xu1MGUG/eZE6vjjF
BWkK5PEsUS73uulE1IOZCTeW7TX5HctVUkRCEhd8C8p+GagSIdtHZe2r7JfnMPPjLMEAgH+Y1K5i
c/FXtddZaA8SFV137wJz2ulU1ogyaCJapy5QJP/MGxjYrkPJblqCRchiSecenSwOnTxBBiEB6WQ6
hk53Vl/NhQqlw7KZ9a7JqrJrKUpZVfasKpXQNqPFW1TRS/iq29WbPRI26AqiimREsiUU+aswZcgc
WVADKYmyAVI32QAk9SIXBFFixroXlaeCrVlLDOZGygYz3M2XkIo0OqnRK64FXHIgQ03EIqf1skkR
mR3rZDKQjTbgTsk2AyuiFwynM09DekJ5d+I3CMq9r6wjt3SUugpkbqsk4hl0qTjVXuhIF7lbDqRb
9MMmKOZJtwKJLIeUAIdF+6ugqoPWKd5ls7iAXVrvnWYeKhhS1md9wKDi9kwxDCDWMcdcZXr61diP
PM5huGGekTcywWHKrH3KvDXgwjJm+un0M1ggwH/a95hyc6S8FxLWGSjQGf46bCScOGJ8yLAGUixD
92g3NgA1MeV8Sw8DRWbHcC7Za4eBc0nZVa0SwK5UEE1V9y3Bz5CZiINsZLoZ8fpuSDOE88pYBGac
HSeZED9wHMVpQcYTK26yl+ZHSWSgrGRHYxGO3baMXMZTGN/kH/Gm+iOjAAS1JMNh3fEnop37QOQY
AbIOthIPYi50nnzFIAoVoNprQOtSVWECk3oxa1cuLA2gkn7tf5FDIitZBeEF3c9dbv1ERIisH4uy
4Bsw0PbeJbfruKh/QVCu6nxVt0yCsf+qtjxuyZsmVqvxa7/oflQhAwb1VSDyU4CHils7D4Imehnp
tyc9I9i0dOfMGydODzQQckcED7pl8Bhsc/YMW7rlDXf1qwHW1OrFZ2Sm3HEZKxYMST0oqoZoPBnv
e/t3RC48g8jMkc+8SR03VbtjHJzMSqCFTBxtDTsO0Qt0+7OCoEZRruNsXfHQAhYReG8NQ3jtJuYn
VfRKy9kB/ed8gi/Yt1ja7oQUN4ZtYfhARndRn7KEs4tROBTzZFHPhIJc5BRp75I6U17eJEu9zQLL
NFIn4hZZW33fFqPixyjGH8rwdwmzq7mmLwinNSN/QQ6IKbe/FWJ5ASUD83gB6jwZJNstoKuE0e9U
lvy6EYzWcJRC4yh6JHy1ORYu7T3LNTvJqHQW7YGJ6UE4hC5fywTwwlxeabAvxk1QdnPL9gTpH7pi
5EKDB24LpVJp63gme6kmYYjbbNqZ26pisSNx1xxNsO/JKXbJl1AvsxLd4EnH4nhJ1vAeH2YxcifV
axPLj5YsiOM0YEAVjFERxAJlcCj4kTP8DbPmFUkWv+BbXikbIvcBtzSBh/WOBW2ByJ+CjAGMsMUF
PegP5VrH1UEmITrkbsqCihHxMlA3hxiQmQ9nSudrf2aL7q7VnSmGUdGAy8fN6repRqwl4U1ShPKa
MEAVaY/bMKx+06grZJmXJz027/pDU8TrxNk9c3Z3U0NSg50WajAPiW958rnBwSya/uIqhAMlbvmx
PtcivSTYDN5ruXyLFvNlToFn7owt30Tek6106IVt/0/CIgPlvSePybnIrSPnICgVrDDFV8p/ytNx
AAIOS4613kH6I9UW49Fd9i4w3dYU+fAmbdZ5fq/IAlJ6i/UwcKa08BkG870BBsCYjgV7iYJfbP6y
Zk4I7m0dEa8rWt4vqBdtsa8O1qlDojbsfwr0J+YeXkyfnLH/aQrWegJ/XgXcPtE+ig8KqDQSMDJR
haTzpw8ZFiUUxQPEf77GLN/6v0rHyGMILmp8V8FXjIHANVXSIVfcuhF9keqUxUDyJUBbA/VCPnFR
p4dI12xeU1v7h5rcruxEKoAFGmSFV3fs+QywlGf2LNL5qTc8Jqv0WkLKydyV60BVYzZIZHWzIZ+8
4W8+NM+upvXLCwZ6uwZWMKqpJT+VzIBm/SRuTEtszMfjj3pZIS5beGaqdvJGAUYIsWF8tHAUZ/GN
QM/9RCCTSoQJiqt//Za2oehe+22Z05E8x+fIgbco5m5BJYkJXR0DU3WYi6R+bxvtR2Q96U3sYjc6
Iyt1cFyH3j7XjOX7Itkn5qc+FrcsC29WMd01E02MUXubKj6yfC3S/d/yTFyO2yiFy0/Gz5niCWav
TL6qJ4JyVprMW7A/3Xt8U1Fagy1/n0CcJjw1UwxMfwOJoajlfdSZoE93vX8TSFIaEK7zb9lgvcUx
KrfPHxaVOiGKOxjFHEzzcsRtCGhmSN3xuznIXKTMi9FnkYfJJLQoXZQNISsMvIorf+h4Tl9bcloH
xXxh4rSL6ug4ECwDCXvWznmTnSODeDr2mfmMwp4z8kfQkU67XPK7ZXyTFA0VQHQiPVFCWdBjZbVs
FUwrP52E9SvsdnHqFtKrBH66UYih/lUL0rTH8ZiTYDNxgq6wrJSY+UaPtV23vASBAoNpf8KtBckR
u7Tx2a/nStZZ/xX/x9F57caNbUH0iwgwh1d2IJtNdlT0C2FJFnPO/PpZHOD6YuAZ2JK6+3CfXVWr
9qoV6Kp+S63L3Dau1EhkeYiaYg/GmBPn9WmYyKUM00nlV37JuvZNVGkCavfp4C8UoPxYFRp6LSIP
PCvpRv6cEeI0DCwxsOau2Rsy+YuBs7efrtVPpv6mGanN3AVk/v9HRMH0oBA7FJwxQxqoxzvtPzc1
ya8kOWU+etgGdWL00B5xTsnfKm0oxsTL1hxG3XCtDvhJlX8YI/fwXdsNDg3yjtoozkK8K33S0jGq
yYOAs2ENr9QvvuWG+cbkK9WfJWGKbmyDqFd51Jhv0FBA96CEAmA8G/X6FvEOFW0ZR8MK4CYLylHi
8s/RaC5PuhMqvPWRfOPYRMs0BOnDTO3xSzDqUyMnJ3DIq/zXCneVEgPUlw/m7DymlXVcxDIIiiAW
kHo6Cw8KfJhs+Gx8RZPb01uhGvj6Z2IoLHX7vRbuFqBPG4PwnX+W08sjPko1rLiMmrlF9pWaMslh
PVMfgIMpGXypsc7ANTRAirV1niZQ6SLmzEimzyeLzg5MpWLg6NrxZw5UusNbE3YyNAH1U/6M+msP
QM6mxsdOaFDdT0r8bGB7cPSTsmjdmg68jPJS0l7Tbkpu1oGQLftn5qhlY9ThSG0ZEsrjXJiojIea
KvbhMzKRur90IBkzkzJtJmEK0Tx3U4bGuVrpkweoiMhDsecRO8ys1sfERIQu0eR7GFr7UfMi1PyK
sgOD4pKRKmsuXBnIP+svkJiMJleIzyX2seFTBUWm74fxvMV0WPSxn7TKjYUNI/pOMBXGBx/D9jwJ
QP007ZQ47Xs66VeqJi94Vg1ikxPPxWZo0aIctaSAdpWPDVc3d4A3qKVBDxS5Y/U94yeTVhjJKVtk
jrUVuqgVjJwTM8VFESFgkqmb2WSE6kXoPQjX0X8YVE79yVnSk66l/FiUEo93Vc8Z22BUtW8UCXA2
D2em3pTHvdGd1q92SIC2UBrwOoThC2HDl2Inhekz+tdZQA7CR9FTRigynSrSTZXfWTnsDdpUrAwE
OeuT6fM2qcuFhYtdY8lJv+O9PGQXubCCZFyCpMsCgxGHBKlulOzO9oWOyT2i+jz7iHu77ymH3G4e
6ArhjyYk/H/DBq5K3ninkO0AIgOriftgK0bHnBda0+7fyOqr/kl72kRXUoZlDSxE/JWE5OGrQwSJ
Yo5fcuoONWjcngyqsbebb/HUzem+0V8bXOQ4jw/yEwFWACNx46eRWT/dpwGPPn6xQH6wroH8U7YP
2nL+LrfvBMj4AJYIJwD/it8EHMyfRqUByXH+892NHrN5XD3dNE5iS95oDTbVGGl8Yp+nMOJIp1KX
XH362Fbb6r73LEv1VJu2Rj1Q7Vtu2DndbOmHLjPxqf0xYXPcD73zfTP3zSxfiqINpk9LhhyPTljz
ZsViVBJXesVGz2gAIzL7LTsaMgPhXyhF13F3ywr5MO7YQYbNhwIm045O2YLLjz0FJVKEtjdaq5Lg
IRhfY0IeVKwI2NRaRhWOaj96STs6TWc9kEMBG1gY4E/fST3W+F+wMqnUvxqLvo8GgjSMj7toFl/D
D7p8R3L1BP0KchWsgliZfQ+klA0IK5ZM421NyPNjgVtqLsfxMHMHmIf4xiqa9xPNy+86q0bUfZN6
XVBxhjsn801K55vCM4Gtr0VHlUpH1but8QBCQR6VSxg9eModpfCwOR2IXahhb4spgvEBEYphzRe/
F6XFYL7CH1FdMRdcrOlbV1hmfxIVE7x85vj3JG+2Vmphv8h0u6wLtsTgiUU3Hp9PGV0yF9kNokmC
86ZdkfsTbjpzsciBC3l5ZGaXhHu3Fm61SBgWxP+XS0Ns+W34gX3kaBD/MwadDV1pUW/W8Eqs/bHD
ne6oC/Xk0Kw5y0ScHsYBWxiqQ/dNZYB4NxoMTNjJsUPgwfE50NvK3Qi3XOPQxhLRgF3/Jvejy743
v0mUNOVq/laF6XtuQaSHjrGepfdE1F+WKX1Njw8hGe4g9EupeESYUhKu/KzbM5/AVKJWL4N2U4nF
NHSyFjucgRgAC+XZtNmDaENmlsD2gYmzh83xjlMwhR6D+YRwigyTdey8rDhICpFZFuBYjnINlnGC
C36kyXJECSCIrTGLVDdtgWy8KmfRwF+7IGDILyUP6CaaDwrXNnGH5+Xehn/Y4eDiVOSdGsSJD5l1
n/FzKsS7ZYhBHj0oJlTq2C96eVfTOMGaZqEMUcEXV2yhm/kRxeJTb7l67gozuwOBx0nKdol4599s
0p2JGM4e/sCAVD6Na4A6jhIpbiE9H7PulPf3PjNuTEglP5v8Ub9UlUUjOJ5RgtWLxuoEmE9PaiWB
g8gJTNe7ph74WHIMFRmkmFE/6C22rd1pLhV4DTtEuf32i1vOxVLDawn4BIy7JrGeNo4mV7sBCKSR
HKfXPqRllw42wZoCBrcJ/JAEeKspAjkZqTxdAqsRg1WpdkOUkV/rA1F5tmnrhij8gt9kK50/qEJK
fdYe8eaSFGz5M5u3Fq09j6yUDe4RKBd2ieyMlK6Er21nviaT9Gpk8Wv2SsfYCXPCIWr/1Dzyhpwc
Igh8THDc+3Ra1AjUruoUKPzVo/yqT7tVnmiZT4LFivcmACw4OjAtKFuRZawx7NCn5GTzJJYmPyRw
7i0FOib+KyBDwtukwcyEVsldFwMJcPABqScGDGVRgg08+wCLi0IbFiojPm0Q4qJCEcrIw4dN33pY
H9U/iyGK5c4gRAGM/9uqyNdF5Y0YYYg6zFzCU8OJxk9hp2rxU8zMe2KMN7ztl4yvXfNYSFArElHy
DRUr2fMxYuIAA2yy3nDSrx4bl/PoTA2fEd2rQbYOZ3xREnLT5nEUmXKiw4QTzYrsQXjUKp4ViPW7
vCouTH9isXjC2HiDmdCbI53qL0RrigOsC861u4q/RO2sAzPeNdPZg/kpBUbU+3jzI+QnE//yyGLo
6DFW6ZF8ionXXaEdDYN6bC3eMsGtJ+FYYP8rtvQIkW2RwizOP2khvjJrsAKiE/fNhuKBGlBRJyr7
eKRoXDLPU3zo33p0iCgVHQolEBtHxEYtUp1o5X6BOKJyoQeBoWH7S5izs8mdo8iNLUI35c74pUb4
OnbCJY+4ix6X7p7SyH6rLfNJzEdJ4ruomw8q2x5Rsv+LfW8VkwuTqsVus1V9Xl0/bxk+kRF49FGu
lWrByiCXgJOTKO6oWtVOeAcQkeEq1oJCHm3sMoy5qdI6eOF58tA/DNlU/5xSp1kNmHHcNoBRufiB
ooSmk+FTZ7AJmeNNCpeH8FGBu5Ji7PoYhg0TjH71buSwGybxMMgXSM/Fmp0G7f+eJiiJ/mScaJW0
IA+a53I9Wa1CUycMglJ7WUkeWqPxpnOJhTJfxaAZwDRkS7yvuOTM6NhO/dYWqosS7jAK/iuNTyhA
OsnekYhE6EXSHhdzxHIIVjhk5GgXapYfmlqgDPPlRSMyol7nergNKvnNnFrFVzlezpVTrwjbE9iO
HA+boTn1TIEatnawaqiQ0EPP9hDPD+hXnPI8APymSag5XUGOARYyAP+prCQp2xPgb1Hr3CBXJtYv
JQowvoiisBXVd5AO+DJLPB/pF8Oz21Wjg216G1ypz4SInVEIxF/jdkfesv+XR01h9kRR90RKR+d3
WofiFrPr7CjA43pTgd5w7InBaeDWCMyTx9mqoG2aMhRleFATR+jDg8UZkQioKNzFnj3jsBR7ZW9A
Z5zGGuwqQg4ZJhFqw01ymNWMgMsKf78RoKP/odYQWiIcOBWES64PcDeAZefgbSUnf0tIzeRvhYVj
yDPZHtBHjscpu1eTSajhqEfSVaeVu8gX0FTRre2TmyZSDyWthyyer42Y49IZLyEyQXJrxfSaEdYE
QJvRaFi7NwXruVbyaa/BK2duE4au+JSLkkQ+UTfNg3tw0CeiFJ0Geb8Bxydsds0U4bD9tXtTd417
Lb/kXFBXmVbWe3YiamuTyI16fqgflhndefrcqV66h8tRofF7QZ/L044dvrWPhL8ZRktRp/9zTk81
Ca0ilFlwsJDf96PkGPWvUhg018V+awje3/4xyhhAkT+0oedRS7/fSOR5eMLDPVg19hJtOYCm0vMT
68RTXhQejFSWhNG5j1makLdKlnNY6GcGpVxBhfxThuTRLMHVEsvdWZtyaiOrjltNnuYp+YLlHEqk
YZ6yefuXANmZ9SfRIdLtDnZIn12KEhdhu7VglK/P/EMYCH2bVx2k4NJ8TYy3qoUEzEK4O8h3sVgD
newrNG3asyjme0Vve1uy58ebzN5d7ykVwJ7NDsln+rhaz34/5zIKW0GaaPRw/3uNcJt+R7YTwhTM
YnYRE+miaY3N+wh1e6HPe4XDu06TT2l1joihsjPzZq+PIKjaFEUNWeVt7CGraa7FYlxFjB1TOt5W
Zlm1zj0DiWLwZrT49q1bxFdLqB+zqXkWY2R6hpJ7NNfxGJfUcZTmgesoZtZWochFyDEflwF9WVQ9
Cfx7KT7+Ew5LWLhzpzomzYPc0rFZYVYfjANEbOJvzZ+E466Jhl2/ebG5LfIYV7RA0ojBO+BeX8nY
vhaOOgY8+07GJJ00LuUJpCY+ahiTMxChOH1YCR+1yBa77KGfZOWCb5fDyjSz8yMWbWb7NW1Ywa0O
JkGYokdmx5VZPHTtSh6CMrXORBS0O5cvghYRrDAZF/8Ywv0bAbjtKCjcjO9U8xqUzkwLRzKhQrrX
K/Vb5MXFzD5CCZiBilM5z+VJW04WC6y297hEKMADW5ka2nmHdR2dB8d6gWNdxlmN/wpPJQW7w6UU
BaelXmJcSLJlZ70Wzyx1R+syRkGyGyTOEeiQcnUvQSBU1XbV7jqO7w/QKlTHdkt3DA1gJXwt8D85
WQzcHISoKXuJTrO+35rXVPyv4vV7A8uyBOa/SWvBY7kc6M8aV99YxbQzx2QtoDWRCKkxYiQVNkPw
0rgiMft2Mt6TLzyHpzyGw2cmdw69++dW7nDpcf5i7znE0XKNoN8b5Da7/KKW5aXvilNbPAtTDbRo
CmTqHoZi9McZoxs4OnyRDVnXqHLzltSaeOxGV9aXp6j7CT2ztNzxYM14NVnFWDsmRP6Xy6o7G4lr
+hOGPgKlanEKx9olB49Dc3Jqt2WIO/6TKuKpuIzLGD/z1ikHtApBGPh1BYXqU8JFczJB8PJ2pQ8o
zstd+IKDfxGGQKHsC4NfiFm3Zmh8mA1YGvZMiXSOZ5bmyJYp1CS8KBItKJ+Ngoc3vi2RwvMOZwiJ
KpM88S6kkRbToTGy/CTzYFZBC6vPtWB04TaqtwIvkRZLQl3gp3Ht6xCBKO9J8V2v+l6X6OsryXEw
fqXpLQcF0ONRwV2ClcPA9JAfCwwdA+DFDntMREZxpJQhqypfCWtmfqcagajJ+2QGOdz7hrY47V+n
ouwiJeD2PbYPTCmfg/7KYIuTqVNXFGNIMpgt1PzI5R1bEkFdanqsSHUrKBEGybNhT+l2TqGZO5ME
t9QRdRt1WqEukU3aLC4nmub2edHYGvgasYf/LW7yxXW22TuiPTuCSIL2M5NGkqS8uWZPoKDVSFiY
LHshvrZ8Wmt2LStklmnLsfB5QhrHyVf/gVgLTLyvmXlxHPpr/eTYDPUDnznqpdjEdaVvWWfpocss
NGG3JzsefGMqHEfeS7i2MpkOH8IiMOGr8T1mfgc0nGWLj1EpRajlpwsMwlk5lSuaZ2AQtb9mpp3o
LbFr4m5iM3hGgi+91DyTHjAs0ATu8KTvRZMOgt4v847NBQ5KJTrlj/It3eAQlokXWPFD0fQFIw6g
Wyvh8dOcnxOO6EZqfewK9qoApcLLhEsq4/6sqkf+pBhiYdhBK6yPsZwcW3aMZbPiptwVy1nFatay
+k4XycXKiNGLgZTdZQtUukE8KhKUJWddMVEUX9IcXrsUvolQAjafr+G+t5YrZ9h4zrLqFlrT1YqB
QDfIX1zH4BeEXaAb1oWOW38UUkc7mCCf6RVAvcFXJhlM93uNYrXqQB82SRBKP7gUuStmuQhHv5Mb
yUF5oOddeGGyXQVxp5Lf2YrpL6y6U7xgoBha14l6dpA3DUEfJL2SH2hqJizR97Q2jsv5Vn04nJ4r
92s+FCtrB/m56f5C6EpJTyNk3/HiHTmFlbQ7t6pwBguIxDa9Yw3uMa4yBPdldJwGasePcqG/44X9
6GXtA8r5x9Cd4lp8rs36rmbiVZlfCzF5LcmCliddGwJoWNyFBqCxJdKiobE00WogWYdCOuIs7TPV
52FSgh3Ks2a3GLNTUY4JYPTI6YtR3GngJ9mC+c6qSBxOMfvigpZcvtHwqJDeF3CW8qixQLZpf/hJ
QoxXR2Spwp3Gl3aVr5a6QXywSF14X/ftWf1RhZhvkGm+cdWOmaQ6KP1PeOTItPiRRjzHsSquWNuW
4QA7aCtz559SNuByDY6ZDWVNmgSHQ4bl5sj3QXUMDkh+m75dMzn+a2SZN+IZrq2JifcvsW+0sMPy
MwDT03Sc9chUdjuNASaGglYfGKex8moKMf4gnVHpPGI3j7n9xGQiUm4/YFqOBbws1Ves1G9zFDUB
sSTHp2yv4XTpVI3qUbqkcsUniZNhca5be9wx38WsmPXxyaZp5Ie1BEL5pmu4yaz5kvmUEk7fWHMm
ruD0gxPpxUMok05rWhf3N2FbCqlpGJixYZu9+Nb28WNkMbGTkCxGc8dnHp9IQNBHy+QHCXysjdSq
tBL+x79xsr43UvVR47S806f0LKAwYw06ltb4lGZoSH0NGpHLH4u7Tm8fSiM/MH4+okZ8WGb9aLQ5
yBVPMbXryFKnvLEHbHHt1aOfGmTBIMWkvP3W4jJksMjD3itjfnvXl9aJT6NnpMm5AZRldjTyhe6s
2lSi+SXPirChnGU/GfhQ0sXBgQrReKIDq8NV3TgDOp9lxwdzmQ9WhHM6i65x/Rds4FtapG+ZOLyC
sHpZ6+Y5DxrTzql4t2i8mD/DXaizxZutIBTBAGH+XZVHNEjPoXWmCIeiRjL2uZdm1Ssl4hLi5NKh
EjfkSBMNMqzBN6R6LdsEApceomBpXsy0uJhTHXQJK+y4OVD3eBYZIC3anBvQggMbFqTYSQFWzSNl
PCG9vcXk4uQo3tMcl6nSrZZiGnUINdoogPuZJgXw8QqMT4bvGXUkhmn2Z5DdhZRXj08wVI7Kz6B5
Mydiahxi2uolDi6GnINSBQlDErkOS/wtrWwv8IQVayRRGvky5O7uuAIK7SBYFTapjKwKfaCDQQ+z
+DMNps3rL7VOEu5DAkfjKrrqQwGGYo720s/u33kn4pjCZILRZeQK3Cb7ynwN2f2OHKkw4F01Ae6e
9y7wA5gOxD1gwliQF6cU9hvbXcoIiJQYyqdIZEWWBv5DCA3WblkXXyyMc7JsdTzgRF8ucw9pMlT8
UWIYzrTrVrLOXTJN9kJDMa/dPHWx9MOBITYfWZdTpzCz9CS8uDSc9DLBRSL6UqU4kyuu+5A1QsUv
cTROSgSKDjzkGm6Weba53O5WwwWMOGkBu5YgxIycS/FZsH4qspo/Iov9AVuFWJD+p+7FjInjsAqt
PNyu56rjYiPtMrjjnxH9F/TIsSHzgXVwsXTKDSyguBMuCJVXDTJ/GqoYgvc/JhqbBYY6VAL4uBQl
kym7qtVBKncJZ/GCSnjr+/04EhOwHji9uMHRO8K72DJ/oyHyizMBtlwciHWGbMucWvJHGAXsZ6HC
KvEfvn9GwAgpraKWBdtGsUCEKM6SbHmZ5PXCnzFn44eTj22d/pXAqotPZ34jPpkyFqYaQRnPHmVK
1nI35OhpJZCusWJWyetwAGloG/QCvbbtjIPECZlGdOKg4y3TyYlJz3kU3REgZE0hlq0Ruo5JFWE8
qXOIreGpNK89kwpUBtbRGk848bfnuZKwThtCGh4Fck07VeXIihOQYQAchC2dCb52OeiMMCPtZHnW
vpVAJJaDAhwgyjWvhC2sUI1NbgH6ZrbS08tGNFZMEG5IrB2fbDWoFoWtLVkA2a3HA9iQi9ieY54s
lOkqZuGKiuSIFwI954EHddbaBYXBPYmYNTAnIPzTfoM29h9CcjAy0ICkZhiBV+ITW+cz11WBG9GE
OCv4I0uQFsgcffUnBY+YYJCuZ3luR6g4f9cJrwYj6EjlI9mx/YrTPlCoGWSSxHMzYCRtMZLW8N8H
G/xAXB/O3DYQ/E41yfuEjFv12taNox/wmrIhMlm9Yu83mcoBOq431WBY8qDIwX53waYYfYAlZsTK
19DS2zYUz1xXeHQPY4pdPvZ2q0rBfBW4cpg8wSNtM1NA8s0Hr0Wp40LMW5nmaeZdsbpUUX6LFgoF
1+tARQjcizgrHVo1OHs4d+bsGOJiTri71xggKRUJ5vUWt0ArRPr1vG6xE5AMkN20rS7SNu/yoPgU
QwREcTZ3kYTaQqgCIu6I1alLd8yqlH0uuIdlV8IW0upM//h7SAnt51vF+bvUFzyhC6UXUChSWh/S
fSJigWNypxmc625ECQZEUNBdRCLbEO87QfzEmVmD0p8hoSPpJaxyiXhYtZMwIfLaG1Q0piSgoXFj
TsawHKmsx5TFMxTo8deOfEA8mP4aHeaEm22R3uAFyZLHV74XPbGY6Jw6CLrbSOU+Yx+4YFGQXFW2
KJQoeT+gZWhcBo9JZBJTM/yey+270l7VSELplyE82wX7dlkaPbUezyvZWEyxJgSYzonVjpBLRMHR
M88AWI3Gy9zzt4OnMybxDX1mAP9DDd9TZmpBC99F07/f6Zzl2YncNPPfl8TeUhs6t4xL9qexywdn
NnwDPSo8aJ9K1zgLxAceLcd8PMkcZMptNEoQADw+JID+XDukZxvtSWOR7OIpBenSOstYZKv5OoaY
aUkasjHqRYDXHCp87Wo8Oczr4tLShjcfU/iRVm/Bjz6qj5IBcWQ1RYGJxNNN0PAD8xGm88DEFrNq
R5nwQ9JcG7YGW7PaAON2srerS+u1MMexP8fYYwsMQWYX4ZKTT4t27j8yEGFWYM503FTnKEn98Vi8
Rzjy0GyOhjpdVx52wjrAZiHgJnFGsivoJFsiM8W1iZ9zlN4pXqJSwbWCFMxjp6BiUdbZZ6yprcFv
4W9REGXND3SuJzGiWPYSGGXTwKSs8mQYyzNB1POiNIC8vnOD4oeF07oQf/SRHijiLW3E/XIAzKjj
xlTH9yWnrdhkuRPx9Eb6OYYaB+M1pBMl88TpSXuhGT6StGHJhNuZogdB0J3S0v9lcUx4hv7N1WV8
bhlL4MAe8NG1xO03w26dYrSxVCfUTzNcjma5dZiEUcm+G2O8KjW2kw5ST12xbAVaXaXrhvC41QIm
MrDlzTfwjGk819ZtuWrcWuJpOabtUUjygBZ6/MhHBZMVziEwV7N2hepwA8G/u+VcjPQ7iHgsPRut
RsJD2x0mVdhjotAtiE6I8pmCB56JlybczKesWkRl31wajOXLT0RGkBOcjmLSFORg1LV2Cu4gNJHg
b9YVnVYEwvlwnCCZKvakkTO15H1+nszSL7dllywQ8MnTXYRHwop4gOBnx7c9vie8c5Rg4TItlEBM
0oGAFtoWA3rPE1ZJJcdOf2POdqb21rqZKGc6xV17KAMinlmRDZhm7Ch/pY1hu/6wvUWZKaFurzX8
ZD9Wa8ZcaHLoJZOoUozUXOKLXNuGTiz0J+FLjRElNIg5dLIm6w53hMAr0Hv4KrhMi0R7sittw5aC
2lPStYR715rBLcKuOvm9TqvOgLRHo/nXojwGwuryk/EF3kpGEEmpqGGVMyfm82f9UW2dn9Py/S2j
KEuFe+OtJr0TgpiLGfIjxD2mUpzbMqxhvi7zQmLcBcZSsLIRBfkOMlOkyN4q84tsOoWfjzqrAgfm
GgGhPe245P7B3OnPudWDFdcwYBNIAYaN04f8k+7bJoDXoRodbsblsouhwEjtIylQ9QkEQJcijqYm
aGtQ7i5GG/mZ7mJLZ5PyLhPIgCO7OhbvVIHNXxSe6f/0Kf6aH2P/OpB2gi9lcLUesV2xCZnbDEth
fwi5RHVgaBuUcnBARP1ZuXNkOpmfpH9mr/vuWzJm9MVxUcUEHmF0rJt2N8t4I9FGQQsa023e1b9k
CtQr8ll9CmFLBQoVlBBPh+JqJuUtG4Cb0H8gdfEj/ZsS8JpM/gbLYd3WoJtsRIAXGKKsNEPiOARK
OXHJX4OMj4OUplux005U7pCyy0/Rp/Vr4lui8r7N06teggioDfqg8EhlpTcao5NYnhJ2+xpJTdyO
zO5XLrfZNhDeCCBNHttUjV2UNk1BiQU44ram+7JhHdlBCQnZOUhMVKMphoBH6NXAk1vFbzLFGvA4
wgkLNsNnj62LskqbBoEYYXkmNkMBZTzS2ojaklEVrgLjbbgAV41TRbwqdJ5sUwPWhL2Q6oTSTsTv
l68MsRaPDaNKqnlLjpw/f1UgmJCjsNGQJsofMqan7RPKuMgtfwr/xLSrawNixUE2g6wqbWvqPESd
cwdHqgj/NOOTV/rSc4FXFHC/i/0ei9WuwxakE0zExMDLvlEBjjcL2yQLF5MU4UpGwFF1nsCLPTE9
AyLFywO6DzREd9T4WOl8fpQDJcdYTAGVsdDgQiqmxi4RP2a2ASB5AI/jQATKO+jHIa59vTQOHd70
UXWSfw3xk1HIDtZDFmC17MYGu2D6wnZ0Mhk8sAgI+j1BC+S6j3ZGOt6sfHW7FDsqkFzbXOtNzLEZ
4q8FCuwAE4JFU4oJCsdZTkBRMEnMzzMBSHDHa1dz6cQWy218DpIt7EVgk+QFKj4ReJCjs/Wes9Ic
cBtz5z9H+k6D3aI175EZX8ehv+A5IcJ9WmcotLOH3W5TONBHY2O+w2+hkoDc46nA2wgELg3nncFL
G434OtEvsZjxE5cqDwboTcviE8LWijUzNNFUG19+kRkuDcZdTvv1Qr8mV7ecyy1CO7jKPZHV/Xyn
amePPLdSPxR1bAbtiZjiI5l2uEM9haFcJc3X3Xq6OkDWb+GZSeHOQ8yjgWbGLcPic2+MILBWItsg
v7joUFEvR+Qjd2YR7WY2v9Vywe3EjWTaz5l1L9PyaQ1/t0NMKBN0FA/DsonkHIsRQEhjD56BoAXy
hQn7gfvLcKpK+VSsl354ZZ08MwaKLXpVB+9A9JBPIogiULNrIKhUHJkJ/ZBRoKGDiqig4bMlm1Hh
34grQhaldYmbN9q2T4X5VRCmy5Gt9PMC75UKKaDJJoVe2jlrcD87kkBQzSDCdPxqcWzZtFzKE3eR
nSQg9y6ffRXvj0sgzT3AF+lSHjWreFFCvsx1fbNIG2Tt6i+a/F5a1nuqo10p7aWLhDdVsGlPYPuo
g3GeJheogtu74Wepy+dRYzNIVxr0wE63C+oUlaF40TLloUoIeNgFiozY0uQ8/pnmm8maY5JG/1/4
U4Lp5bLIoGIdIWLyoun78EckSx5K5T3+IoBrcRtRLng1zfWk/5h7IAuIFZT6docFFUFk78PfF2WL
R++4p97CU5zGezZdVgGcw56FbbXzg8J5ElDTDDIT4V54UCLmVgxlyb/+a23i92wKX2XckQopChbb
D8BVSBprcgqhjSiyB5kd5wFR0uXQs74R/hqbetGW+vFbfUFgwU+1y3lj1RtNBRoPUa86kw4DUS8V
X6URpG9w+lgQiV5Iw31OggNhrMT7FqEm3FlYPqfKnn+J2WFTG72l3Vcn83uQzYeZx2cC4nzH0yOe
rTvI0TZ/Arv2SnzR0Yt11yrtrKGBbBHhdlRY+n9jEmz4nEdgKslc5kr7DHuRkO0yZue5XL01pGlN
mXFee2qi4NXFpJM3iJC5Q8jXQPnU2fGZINzMiSWCFswptUEpqMRuUzqFoBO1AFJ5SExBecpsaMcy
Ohe8CjItY2M/H5bqtVIECkVp1Nttu+5kHP2KneZ2GpHTH/QT13RMSS6KAfdAdZX8hZEhjMuLT8kd
fv2PHNxbvJdW2MEgQ4tfVQHdddjR8uFP2NTWnXU3oW0sx8pPMC5KzVc89M5UhZsPzG0S0yZeGpZ2
hm64IAXyqBfJSiW6S05oV+EsSkfeDwjAI8rAuMHzwYIxNTBLWsgT7evWAFwtDZy6Fn7cxHUHjlwj
QWf9QjS7Rkb2wBL8BMzzoqvzC3Jug9KHGyGwEvkG4CxoVszuYXVUpewCQ3fopHPx5wVmnCPkqWtN
FQ14rUvXoNA9Zjq4G9WGqMRvJfAA9JglAA6BCT+ti3+NHj9fKuaLHlUXSSX2lxSBhvyi1+qZjoid
Ar0Rg0iU3ag6uvCe1Iv+BB/Yi04FAtp1pTKjPqZ8lw1zY6xVZ8wKvUK7mUQVePgQgVPaSt0+k/jR
GNF1LrCgKH4UlcGUSYGUhkGv8chIXtnhHdoi22sGXeOZzmCAhJ1z4gz5TXCinwWe4eTDDdqQR/TF
3+eVQZlgedGZrra1m4GcTyykNoLQ8YVOoB5GK0hTzyAmbt03yrFG6hBHYEJpxZhT/wPMTKOgHDNU
jBnKrDVnTudDFDua2jtdlDvS20iSFvc4NZEtwn0MSC3cM3mFqXE3n6QpJQt5Aau3RcLJ3PdwoSuT
DUx/s1oATAlUECG8lVF832A6a3UN0/hKTfmlzetLqX6WLCUbAtxC3vgaGFblMA3o9kYFtI8dQQfj
rMBcbw7H0eSPkfFI7xcR2xS0TKaJMEnxBhIEghuYHgruFQapOrOJkR6R2PECfIMg81surkzfVqJ5
zF1BNkj2ytZQrIJRr7A/4AWl05SQITX0AJZpIBCj+SyoR1VP7sOC14N227o9ypshF3/1G27zaHiR
VcHfLk+Vzk9deltzmun/CIjVhVPoSJH5Xu9RsTXzpsDOFPzc4lLIgw3sehX9HRPAFxEuobNesQcz
MoQnI0iUysdRg32AUeeAmSBpPgYQ6Fb3l7bsFjqMEmAxx+pdMl5M2ZFCMk8fWO/zcZf5uGsSJFpS
smpPb04ZxBdzs/882aEHAPRlGlgT6PRzFIxrj11g+p923cSbnUoEskv8GCZQmuwao3xpBfMpONvs
6LbxhBeOdf7G01k5D3akcc66Up7nrPfGYjlVnxYOQ9XYGupovYKgK/S1v76OMm6sCrVSMoLRosgx
xGz+T0Mt6YboXBIxjBSvDjCEio3HzY0uEjfr6KwAZJSExct/NJ3XbuNYFkW/iABzeCVFSRQlKlmW
XS9E2WUz58yvn6UGBmgDPd3VY1ui7j1h77Xr+iaN/bmrVOLs8HW00ceynxr9qpXqNQu1y8SHPnUs
cFZq0lwSYznnqxyYIp9mj+3EDlaPSZa7Qq4AT41K7RLp+1xenBZ+RlfjQyZyAF09mMxzjScvFkg9
Ra7fOYV2muBIJJq6D0mUEgxAQZZ8DpfwrLMGzQiLldH5C/Mh6S1/zCUcTL31XmO2GiMaUyCeof6C
FFqOUf7VJZyu7BSiSTqJs3QqyYeMpnQjAnGXbTm3mEOnm5mAGERnrz0bK/WYepLphPiq1s2TJENi
FIUT+nAhCwkErbHDqkQ/MpCiu0kPLYW4ii93Xco9HPyIUqh14eIXrchtjvPJRo4I7JJJOU25fB/y
IQglRr1InCuo6TJpViqyNp0OVtg8KT0YoIqMW1QTRT7MBb06Rbp0TAMT3Dn7Z5F7UDVvGYiGOjx1
vXLNS+3SCtoZYXhg5fUJ3UB7lrWG+DNk8TsEwvA7qk7ZdJjPJTaK4bM+tFV0EGud9MfRVvPchSbN
GWkeEyia4mKcWiiayVa0ZH+uJDgMJJksO11PuMMkPzpPe02gDRP1nfGbEBKUWtFBFokIYd9oNIFk
bkoB2wILtYFLN1GfubkJqQCExS6KrRbzWcDc3TtxPnFIYqLB+jv9FYbqswzFj7pI743lVbr4XjKY
EgBRsEhexhnhfbondnunN+fO2le6soG5nR9VJNIggPWclYHSc3wmu1BwNFwOM16YV247O9Zecwl3
KYNIxGEmhsf+zWzQMat8oMQW0VhPKFazRzdgloDhFFwlzEnzCWyJeLKsbSGgzssDC121Uhu7opAh
vjIThbxbIRQ8RiaDWaT8wpDsQGBHqUrxKb7/ofbrBKzcr813UFcJu9O7IQr8VIDpYwYWkFO8V459
d5br+lQnWtDjCdJbAXrOIH90DnveLIgAiVkC9rmpuIQwDsiou+bzz9hHTNDHW1yuN4xeWhde1VRE
5jedUrQ50XBZs6uKj6r++s+McynM6SxfCC+mPYvQhr38+iN0W3xnUeIggC2wgklsjtBx4hxBqaiQ
PcIookHZxrAchZBUBREAamlY9iUgGBV6s2hyfJBPeWxJFocKbA6tl/1B0nmQvsxUvKSxfhmRluMU
GCLx8hK9gEXxogOWw7uoDXcqg4KXkyRo5+VhDl0vmW2rFf9ThPPRPMZ3qaC02uQljAsjvw5Rd4mj
8dy38Frx5DZYvVXAiBFaqInBaqe549BuO0Pf9oxns6N5lMIPCkp1U++XJnSADBYYw/lQ/ggWi8Hc
T7IEtNIXh8hhaEaogepBLnKfhspI9Ium7XhaOdKc26Cr5wHAVVN8NZmrSfpZgT4kBAWL3PEr+zFp
Nmg8l156GKEfMmN+5VhjdLH7+VsQ6Xo387Mc83d9olKyrPhanOpGPVK81Ef0Eb5STL7S4FPucS7a
vLm2mV4it2nQkCse89CGmKX5K7ouKZhz5I9ShkeiVw8F0Bo+YdmWFCZHwZf8wxCjAsDyI9yaaA2S
x+jjY33B2fDkw0mTI4vMZPYYFoq7xvDG1KkeaYLMyEmuhO5dxli+xJtCQuEnAxwWOblz7jzcAJOC
fhc3gJFBaB1s2p+eHW/Bk439kEZiTi10NYQiZPIO1f7eqGHmVnAm9WdWYuMkPHwYVbvBhIzuihQm
pyeEoUCNWOKwASk2aND7fxTJgfi6mwt09pico4ppObu/kRYXafJUKjtYzi+1EhJ9XiYX66Ka7nBr
ycN7wjugVeObYaR3LUCbKuk1iJ9ke0s0pBNIk8MBg3N7anLVH0WHhl1zseMe5egH5skOLVS9UCOV
utMSoipHuR/yYpHioA+3Uc2vmRlvNJ1PJfJYsgKQihGPXGcfvQEJdKFkVggLrj09JtRdOq7kOkHi
WT5L9cQo4Xv5jABiALpHQlbuWURzs2HxRv+IXsasIWQndo2YcU2vPZ4SdKWbLh68EthuVzq3WHrU
CIZEYSejjEownHPbuyxeTUIRRA8L30W8NCxhzSPqtvVmIPy0TFQ8LPC48HCdeUyhGMgiSxSwUMPj
WTtW35DpjD9ww7pv66H2BBSh1pHPA7NjIoO7zbCt2/aev3c4r+5Hc7oj2mEQPWuoCfKbVjDcYXAQ
Vo7e0qCNrmAE9CakWLhWe9Ne0ZT46DLY4yhGKJsQwUYMf51sQf5ZHG2lV51iQP7OvDZxR4F4ZazE
6ItYHgffHdAssc+hww7E3r2ylHQ2+my0EFNu2vTD6H7m2yVGMgbYlzi1ieDV8m3Ccq+joSFE7CfB
iMmxBkRxbfllXZJ+JilQleWC7oR9hcYMKrRrXghlrG+ok/hn5BX2JNLYoSRTLtMeB90nW6t8Sx2s
wucSOWVM6yDP21nWj5rFBoW5pNiiII1PvXUZlG+9R/HOjxH/gvpa0TrV8Ild8W6XrJEcClA9/rO0
ja2jRpdowbVTdOwx6p4Zbo+vKfDDgPg5OupdBazYnWsARjGTnKRLbxHJ6tK0QmlxhD8tCoj+FWIi
XWe6cwOVdz8R1rfY0ay6SirbVDfMtovQx8F0bCiIfxkno9Z/61r8ZPXRtBjG2E0h3joJytFOhidI
xJaWHnBWO01Z2W6OoumGLN8G95QDLQhrYVNFrD2otR1+bES+wkP6QwENp2cIcUDoe/FsPUjgJu4P
ha709lQUwBFoE4GJvXiICJMlzFmI7xHHASlzEwZM1klaPN6z6g2zCi/epHgzkXYylQR6Mlu+50DI
MkglgKQQSZEKqd7ZxUDquFTH2mVVk/+OLN014bhICCXYJS6p6GpX1MS4YaHzpegQZ6x/9S8TDjK1
Skbj50LSDwVY35wu0aze9bJ8oj0aSD5MMf8D2RL50ni2JtRyyi9ALFIbFCTDYBw3r2QlgtbIMQPO
zCaElKmd3BFBilOsFS7DUPot8OFxHv3x1X6ybKnIujbVxreE3K/I8q7Rbtc8/wiH6qOBFlZ5yQsT
w5/q2VcHTPWNjH6026OZiZy4rX2hwC+klJw9FNagPKrc3DHH3Nc1ko4e1QY+QbznrVNMxUnMm0D1
UUcUm9Qnb6djyLGiRJQ8CxaJeIwMeQfLE2FoVT/Ctnt7xel0aIsWmG1kzb6Esnq1GUTZQ5fPvDf1
Ej079E7WsVHIGw8nW9RjigTOaIWHKW58WZBZ5yD+IaGCx0Z/win2Eok1ny+l0aFWjENNhIP+WMrm
PdGHd6yH79aljQgp7LMDKRM7NlQxkvQi2pBIAYfumEz9weTOukqGa6BEwf6mkOdVuqO6ydj5fXWS
M0GdjGI8EbbhoZ8M5wXf8B5tOZ3OxiDcKAR0qLPnZVKJMYgtPEgiOb5zSheWv8mSyEdZ0HWBCVt3
RVRQsPbnjthLqR3jWe/r7hgx5RbrJ2vdjsP6n7GJoFmy6cN5vltiTOkdk7qvZUxIMXYoZXGPcwWJ
2IQgf7hwbP8V0l/jDVrE2ewAMjuJUW8oNa5DetXQOXSCvBns5Jlp6VFcXm/8K/rnkoq/i/lEsrOY
3R4d5UcF6YMD4fmeWz89tgjDHj+to1HzcUPaaEEAc5MJ6IoNpajwM6LcpAGAF0hb3d9A5opZDP+I
WJ7gkaGgZUItEWTWfJBmMS0OoA2cIJtUYYNabDuNMStgld9WQv4dRru0vkpMp49sGaRmM32ZkfyR
/9QKZLLZeIESD3JfHprnCFjZaCqPJEOlHFwrIz1An84mth2QRTN35viCLEpwoSOaxAxmYt5/Rl9Q
c9IkkNgZbEQIyOm6sfRmC1C9JDuFM4MFRPXMW5y+KGsqLrWhRZ+0XEpU0dmvTzDwVusFu3UCSbkK
zELCLL6ni3aNJXQelOv2Wkuc5zSsbAUTXXVRnrtGPYDrhy0ktF7BPBwctmnql0VorkuF5PVuk9PG
vxdIQ3jqE+z0tvQ1RFHhcC1tu7TRYtgk8hnhhd6uK5KHcCI/aaiYDdT/BlRlkrAGHfjjGPwxNLhA
66egaspAQCOzD0nLnQWIbRpxCPzvToVEKIBu4UeMyOephXBrvBN/DQZojdbDYo6P7qjt0GK8NZ32
NjDmWszikQeKabiYeeLESZt/edC8BN4ox03M4jgVGsETTMUTWcipce7VIGZNTheYX4LuGUPtKaaP
idsVCnW3eO1hxEArHy3CdRel2JfAyzM+yXp8SL7boSbWSzyJvNSCrLLL6P1MP79S4wgPHAnkisXN
wNU5F35FWOWwzHbLShJF67BFcZvryL3iBzcCGlC6jOE7BAsyhsipYzQNpCvGyGqg8iIoiek7dhEe
cy18tmBGMnyIWIrqcjgzaj7XKTLpmeyvLD53zUIwU2WrQrZrteKY/dO3irFsFxnCZE9XajFs3ZCE
xtK9QjQU0VpqTGWqvTwgd6d8avgwG+punjA61ORkEUUiI/acfxquBL0/GPGB85Y4jgx0xmrTOa8L
phWUn5YqHzs9ORGbfCqdpXPEal/PHfjdep+bONejXWRE298+fbWU1fblTwWvQci134jmWw9335pu
qlZfE1g5FbrEz2G5zePfNFfe8NVv0q51sKHH6fLQQ/VBc7r0XtdeKxlJOZEIFhlOA61ps5AbKpFF
jFlcGgXcBhPZ4gyXV2Y22JKGJgw6LT/HvEGR4zWPuBefaoqhfcFbqjfPWSBmIaUFqF0BdA+celZk
KjcCQOKikA4p6zUSP+ULGxFzVM+WI/Bi7PirYM+HJpaYgQ0qDRsuR/9pknTVrP5P/rRgEbxU0vpV
jN+7qAfH2Z3Ef+Jn2/+yiVJuykuj3aHCa8ed1jrjS8NWR+QhfwBpeIlPtLciI7fU/NaYIjVYcqJg
tb4U7WcW/lKrv3KpEvNDP6QNxgXzo+NpNyfz0CMSBhK58qnXbib2ykFGrdzM3IfDnv9UnImoNZg/
MKDA1HVkVYjx9mXLKDr8Z6ZN6RWQlJPW8z6VyAxMJDbcfzsl8WXMBVhhNhGggwEb+kzWgAA6HiMq
QJ6hDppyor8nyW0AlDaUOyHMYKmF27FgG+wzP78WCb5neReOw1kOuwCVWLRuqPc1RyWobwgayBFt
TBZEBT39dVSjI27TS8/7138ZSusCETpga1DDcR+W/V4s2Awhv2IccrDwkIbt99KXd/JVWgxkBeIo
Bjp19MWGCeC03WFVzbxCQcu2UjPEVwtiqFBDSG4CY2ZqypNlN3rkGb3bD6h3xGSvC0gIGaqQEFiP
GywLG2i/ZOxqNgwplOQaA4ygadg/KegbOt3N63SrgGSvB/BTOuHvJx2Q3Fq1rIhzREIaZ4ZMGxhi
Uh25FFsUzQu7BAua9LiVdYNFneUz+mgr4Qg2FfvhMVfRfMyHlj3fTZUVQDCMehvyRyDyRo+8D2iy
FKnnFukOiLOWiccx/W4xYedMljhek2FPQxWFt8EQXElbaZvyx9JaJ236jYr5XUnVd7qL9wRZdgNH
cqHFRot3GHrw5CG7NvED0ZGasQ74MRBHd/eccVQ323TwnUEZN7V4NSBHDdkJPq6ER3xQqNkQFuNo
GvMPzfwcl/qEFGeOrEP4VhfrppuuUmuc6CdPwyQfGyv0W6zNIxexeUbsq+AknlAz4KZE8EvC997E
yacM255KDmu+BMEmATjYCYxxOpKef5Arq7igB8AL0C18/V+HctYqDU+6rTBodTrQldzrxJWqV5rt
v5e6iD4GanI9xIHxR0RWUDTWBsWLgIqFmavoluaEtJlfD/wwoXMxhgYcsihgaSItbmZzl7EMD3vM
40hLqNW7jKMOtdcz1dgtEcnL0Y5c7twLJGdZyVWPx+srHzXjZVWUQ8jXqHwKeG6Sy8Ss80L2Y9Wb
xBJVEJtXczlMGKvysvOjlFAKVhJcSeALsI+a7kTpzrdflqBbdSR33CIo87Av70R21WrNHkCc7ZKw
hprU6mUxtjroIRkinfnvtdtdoNutOlncfEJZqnjzzYLqiVhLQtbV0AVepoRMZdiC+S+oepk4m5k0
HePPSGolcj2UuyQbNSiqu4kErD8ZBmkEPD18MkrHly6Gy66tkv2MuixDlcdKY0SeU/G3adTCCllZ
5Pk1VhHWi6mVb1rSMdsClUvo5uTUhrAaOJYAWvFbWDtJ2vUZtaqnpeuzaPQnh1KW/4lmayunzF5G
8SFMCpYXBmi0kMNbVy536zCKXsI2YhJOIGuCko9/qBIHK55Fod2P86a8jbp9sDpMNWZ9qPm56ST1
5G8b6mzViSYamk3XsfFuPZFsbVKF2YQk0vRkVvqxCpcKmK/wnHFU9WZMIFOBEqY6fEKl5Dp33SV9
NFBbsMuoE6LhXvTzwLRjtnfVSixLdqyYyBO/qN0yoQBAkzvrS3RkIBar/4XxX2yM1JFZMjgKkAkN
SUo4i7sCq5y5kYlc0kgBQykETeSI49Y1ky9KrNU61GJ9hAFgm1np65Z6pBF9MSMtWsVSehsbEhg7
TAk2mbUgKtODwFtrnaYlQEVpj+QmD7g/IdzJP+Ma3ow4fovejgCbh4H444wmso9DV3gFfAlsBMbI
1ee7qsOR71sHotksTC4Jqcj+6SDgBciwUkqwlK8waF2OEQx5HbK/ssVwgJ2TVZbO0D8OQpycJhu2
mCpQhDq2ErwX1/7IN2nCv5UVIlxyE+UoTxh9CGPN0XHWrXVN84PISPAt4fJiX2QjbYffzgpPo1MB
h6Fl54IFYjY1QMoRBEKt0G6QaxBCYzewmK1Kx6pwhtkizgUfnTC6HY+BNZN/Q6mX3isE00Wk4Z98
00cFpS95PCseq18cOJt2Ib8d8bhRO0/eqRSnYvmrGysekYRZoUMOT9sq7Ip3PZLCsOg2KgCKktcS
ZrNIUqn+isxNHtVaAcZ1LTIuTTQ54XJQcV2XKmQrUDxJFkNL+9ciSHmfedbCHMen+hPpt0L7x7Ay
4PRO2KdMSBNKMSHXxRlK9OEZ67kta+Vo3Qb53OxbAy8HEzf1Lgl4eRfjis7tojhi9ybCd6Nr5jnv
D1g0pfGvJRxVwzMZ8+8k1HQTG9DC2NPeLEt/L6jNM/FiNXkwmR7FF+rKUeqxEyXsxbyqzjaqyGRB
x6+ku7UJV5Q3oJq6U639MprCf6f482gbLUMfWPVFwkVmYt7f11EAVXlfx+Zuxlop/s00I1jHkhnK
7ONjstO522Y1pSJRhZZryjlZKchka2FnkqbXSMo+jCNvqRzlCzplIH3MrejTd/iTJfhyhadAQKLR
hDgHNK7c2TeIoaRE53Ur6t94dPixJmYKiuJnxuKDvJkKCzyZjlxOpWCbdli6scn0rrJloTnJ98ZG
bMk/lwzdbebNSf9Nx90q25wbhhJkRR1sq6AuxP0wkwLJRRMdKo4BtBCOMPQfc2p+bAfwtXW3Q+H3
Wrh34MbctQkhZzOqjPrLap0buK/faV7ZMeBYnQEfbhaVm2p0N8Z5JZAmaRzYnzX76Infn9jmTUUk
NeaL5NVYUIGdSlneD+NjiKVrFMhY+/GIkPNzjTPtXVIccrrAYi/4OGnIO5RK20xkQ9d9TIzlTJXg
5iuVjzlcY2u8GfJvW6cXdlb8LGM3HzIURnN+i8QuyKGTe7G2bpZfxF0NSrr8PnFOdjy7OZM3ZZ4J
KIhPJLBRuVa/LTYj4+9EeHfi8QSKBwX1ckxZBgtzZPiqQoCiSRkIVU1clQhPMfFkZmbvzCVkbTno
POdcPvP3AjexhxdX2/+yAavEMjpZGe0V6xavtCTMPDSdFNKCOAVHFZdNyr2vL54Mvl5npqun+Uk2
79XCZBWIARiKncl9peG3ibBVknXNgChvGbpzoAypJyilJxa1V3qc47LImny0+ROyZV4yIbsmNCka
LfCQ7NcMcgzx3gjQ8J60875IjX0h3NuGgyUkHwHh7wSXeE52GWLkbrzGhnCOyzYoCeIdL2C7wjIB
f9tsm0nb0s2i1d8YWQanfrum07n4m6FE1uqDREYwLJv1JHQfPPtTsx3ZwDGtfodjQmxxeC3k6Vgy
Mx/pVljFGudZMs4gv2MDt2qzJ86k3xbYkodH/fFSbyCBY1Q0gicC4cMkH5B1y8oQsmd9HfhpdWaF
E3LE5RKZTr+FggYLHzsfg5pqIwdj/2mAilfLXSzKW0qAWom3Osy0lUFyhXWDFCNRtjfLVRukY9N2
wZDulZZcEWoJ0NnkXyGS9XQGFAlx6tK3r879DtFdMS1oIBQSve1M+5Cvyjk+qqxshOqqMfqRpGP/
rQ4w4l5OF42fN5r/gOCS4Gvr6y7HxjCw8gbWv7SjP6sc+khsMASiK0SBSTVLnKikQ5ciUhQS0S7J
2t3AV8hXzsh0WB1etakCdX1sNW4e09rnY3fmiiaxXnTmDnqyObMMlY+xoPivzE2FteQrxu8URpbz
elE5F2kMFtEjjzbDAjhG49ZXznrNTce+ZJ/heddgZ6QjUTBi4oeUhEI6+6b8MjuxbAIMhCKqYNyu
eUrWMZAW3+NcezTr8FYINHzMBxDVXIVGPMuuTIbEnGZ7tBbeYjyhE7nGQKlkVA6GBkJuM3wUGrZj
TVnPTemXjfWwSqQL2lmLxkuyngGKvZugKd6iVD6UiIg6EpcHZSvM9643D9Z3RDqE8T6gtDcIgN7g
nR/0U642QWt6Cq6g+I3UZhhk4QlmJIsKM7NQt4qHKCg4iqK/NKTegh2eIWCMlYfZ+semZDOLp8+D
BRw13/XSONVU8PC8YubJiRh2EfAc2MdnJIeawIACkdT0K9VsCo3xITBQMti0gJTxK9DBPUKtYmM1
yaEK1m2G9bHE+pjXwn6FjJ/MEs/OwOXCNgvJSrgqW4PRg1btBoIiNNR6sZVixAZ+HzYkoGLA2GpD
dgQhV0NFWVltt9N1USjsQuPez+UxK1Gk6/lj3Wez007xM9TSJzgr7LPA63QyXVGdcczA8CYtRo9C
3jF9O+rTljew1sBanCKp2/SwGNDw6uHkpV9awGjFoVMnHvtQNTj2YF0Oeup28DMp8gsZSVpmy5pl
G6TRmIxvrTDZVw9csGt9MBbtDlZVGsoPWvtyVL1VHL3b7I+ALEihNrRTgbuKKNeaVLEh3yHjZIco
Z59ZY2ODf8ckxTcR4XLggAfj2s5qoDYZOBF7BP0ZKfyxDEPMG76JGpQl5Nb5qzasZ9JXzzFq3vs4
fkBl/xHUP3J4s9STpIDnFmwJsH1HlSVe6mdjkNreRTvot6jqc/gpUmBl+dZU8Jj6fRbtUYDt1x2n
9+qAt1OMBnbvD14BxY2U/BU5w9au2cDWXi492zBT+2pwVBEPekD1yF+K4biZCWAtLxm0onmJRoX5
SgIjljU0JkZ5us+4cMEe8EHmmV27II7EgB7uTETB+zxk7wpHgE62wsIEsstBaQGnUY7VUB31lao/
THwhbqj2SLiPgfXLnoXMk1CsZd1UW4UVZO7GMIYIJNuExM3VfYYCDC13kWyGc1Zr/Ck8OId4IpBM
5sUeitMkGhhT+qCRXRblx1zPcTZibNjEs734ZF1FyRkM+Fnw5rG5j5J1Mz4j+EBggkg5V9In7w+c
8NXGYWHyjhM4Xs8237OvD3ky+rrf/zGNU3mwfiRpPfYZFKXYvsv0ZK2ryv+Y4nNswjsupq0FbDJG
lbbiOm4yk5cgP7CUSXLtHS9bqqIpYunE281mWmRy0O6tXeUlbIoQopCD6+SBNil8BIZdnyjvBBO5
DeD32Q1G0l80g3D7N+hxUDH6XbASKC0gq6DRIGPamKBWQUvYGnjOpwKT7JYh4MJUlP1QgVcD0yNR
wIfq1DzSunkskKO7IX0QkPN2E4JSqDf9FwEPRuxbfZAZ8bk330r1heflOwcv4uoDNL8AV8KQ+v0P
qU4oen+8SJNBCtwkIdknJ7Le2FBF+5ocdb34i6MApelnbcDNq7JDeEwQkxkv71B8MRmjQvAhR0O8
x9QacXVZ4NqhzMYQpxKDC8joJv9Lny0CjYjfrE/xjPTaPV5ZucyM48LD2JSHsl+8b/kiNtNGqmbU
h0HGCrRFiJ+wAxdB3K5wIlEuR/mBIeMZ+XuDT85ACt0RKloQoQn/tEqqA/tCinsJN9K3SXjK1AOD
QCAosSmt0d6ObkgEBUvtcDN/SYJ2ESLkhFlzCTXxbEOQg5W0G0bsAfNGjmUHkxzoegqLTQeOKQZC
byLVrjGm7NTLnNTkcmNnaQGnDlvBYHxux2O5lUQH0M5UYlAhIoWcyTBH6NxwLRCRvZ2IEGyh+ykn
wiVYz/zw/09tIRPhVz0bcnVNDCnPIVSuyY4YK1ktT+WXIWFSa2645QMJ4QwzLzVgHhwUsKK4P46q
Z6ZIHv8RamGiFdL4bun03crTdhgFd/eydlEmWpp1WqLNE26cY+D7wYzj1XPMhuViWaX3pxiYyXFY
a4gXsGvF4AZB4+Sk0GVzRKz56jKEkWRWSTcjnHGsM3eFNq833bWdtnRIu9g4RaW6mRFjMULnMi33
JpNBi8mgGi371a8yaz/bspp46OM91QQdxlNrjD9GLO9bjXRpJIP9XnC5SL9+TDwM1UVtO5qgDF5s
GUzQgQyXBzMLdoKrQQ0SCQTgRa4pjJHSD7G+lz1CQ6qVVIqV1QH4nxvzmdLuygflr4fP7oB+duT4
TKgMRuxsIXRRZkPKy+1aIg9sXWMd7xmbZqWUdtWQuspSP8Pzsg0Zfs3VT4qWXk3Ha5W2V/iJffHR
lN0zEi22EjLGgP44d6hVU+FWsF2WWDLrRX5oCm3XApyspuYeWvE90Z0ZN+NblrlQYCQ0NhmBa7nb
sJNlOsoV3jxydXjIKZAtilUSxq5lsk3KypcwXxm4YKEvI42zU8lRLwiISGx4M6vmrl6mjg1jgu9O
cpW4dWWPoT8+Tcna5F9sWtm5fHf4mfU3QXQjpFpoZBhmHvAruj11jnyOhJfCd9GPo/hmon+wsoj1
VmR3yIurRHShcG1I1M1Ev3jxI+A2B6xgMcpwfQkRIBck4ggPw/0lndgXx3a3vTTZtoeWGLnGgw3/
BOQGAkVCGb0IKe1Mua3A4fGnCVya5u2I3XYu/8G1pBUGIWMeVvo3ALJJXd8hXF0mA8yF9rboxQNj
2zet0tb8Rtk9ygd2Ec2xSMZLiAy2fwjQByXY9mbfPgQDD1zYAWeDeUFlXzBAwq6XnXJAnGt3Uann
k0Z1VyTtVqlsu++OsyZU5g20K6ZPVWx6jXr7v9K4V0QQRSpg3Xyr0MS9gosRN6zrKSZpPeos7H7E
wOGUVhXrzTwvH7O07CQSJt4FQuiApGTPBV4iOaPHuA+PBl+TYh6rBuuWNh2zS+MlEVHnF2bgNePc
XxQNQldfxmE4lzine1ztkryexmg+VnHr17JXor3WTfjq11UttqlCteEg7S5cZQaPta0THdxpxaoZ
v/o9tUQwzJG3rpVX1zP2Zd0jRcrLMiZ9xmkk4VLoVVtZaRXeEICpWMQdFNgm4QQvkwA8uhoXcE50
FO2vDAEVQMEaI8OYdz8o5fo69AC+/0wMvkcQdn0MzEhS6Jt4Xmtm6dhoffGC/tnmAsdtJslb6QaF
WyECsgz3ifMtNYDgYDKOq0MAhWQRowIUm1BhO4ZfYruq8bf6ICg9J0RyQYrefKS/I0AJVpXMkGHS
jKBxsLu3xnyWhO6CAvo14LtRx16GugFT/6YmRNuWyU6/Fwse5gI5BNFkjTWeSVS5qJOv35cEl9wZ
u+faUZtTJZDmdlk+1kPZfK9wZfRzmrBPBsL3m4Oehj3swYs8HEmgmvu7poMVpoIHRftgFhpCHZuL
Y83Yj528GsOlprHjfcM3fewcrUC8xhsm84Y1KZokycJISaUY/xZRZxfmvf/W+CRKfBItwsCVV+fR
fvEsvxv0Odqs+DQdIcA/VYoDOMUBWbmBeqCXhmZWCtgyRyaIKFkEVs6x+j5vioGSe4ctIL+UoV0y
cOvmZE8aDpU8dv2owZAfU0FIW6FmxJQSS/Fy1nkKsIJQBLicFBgyI0/RVDq3GvymsdGnys+3EGcO
U49bRAWG0UOXGCZ/llYf/xoDDJZ5msWIOZj31UkUyh0Pxq5G6GeRX0usein019nQLlagTPkjhKgl
JG/RCXgwnkWUKk1/0Jbam69Rctx9vxDspbhD9EFY+x8xw6X/R0qeux02rTOf3g6PZYg/kfD6XaYN
eIhVW+vx6UJihASFSwjFZZB2zXmx1nOs20IfX9YQbRgxR0TSmER6sdNcvruk3UZDC/wz8mMZBPBj
fg5rDniUVLIx3MulvieqAfUjVz50TDK96Cl2HUfcYs37matuBvgY58wRtUuaZJ4RaAVSVnLTCK6l
lWAOL9g1kS3kanbDSWZNI01s2iKevDTfqoDQVS9qhj3+h/FQYUlXQWQ97WShgCsZ5zwkM9vHODpQ
76cikxsivGJe00ZiIUDKFonZVYGGofEEY/ZGXWTMaBcsDpPmCtflUEjIPKkoVp38x6rzP61rlw2b
bLRF0hYn5jUIAPVdL497DgX2SeChtlh2GPI29G1sKR0s1Y1SskpnAd07VkMy5ATlFB3j56smAXje
vCSADMVIjM9wrGh/lD953PmvU0Y0dlLd7F3keCS6CX/SkPDqCLoLU+olJu+mos5kQLhYsVcjBuEj
j+mGGQbGU3FAOCTTeWYx/ud6Mjfi9hM0d4zbrVhuoaGcRYxmi3C1CvDfpQS6Uz4rghJIriDmp0r4
KiZ5q8fojSMsgp1+aPrsWOOhaAzNm4ChaK3ftqu/fKZ9AYBKcOIa2Yx8jreKrpwIuMJXS6drvWfA
VfBCyNZ9GKtXAupE5kViIXIw3l7MQgT6fFoEtF+8ROtjNiO4hgbxH92GWhA1l3OJvwyc6dNwtf7H
0nktN66d3faJUIUcbkmACMyUqNA3qN1ByHEhP/0Z9PnLlsv2tntLFLDWF+YcE50Rjkd9VQ+0wwoT
FwWIGP3CVcTq3er6t/xjBU1jrlpE7+WV9tskf7PHMsXCu71H0gIGOOf5Y/0MSN9Z6c5ylAhG2Kus
mIvfdf5ekVsl+s6X8U8KIu5RwiLL1cktRCZn7WYSkHBjujmns+6+TvBiX37i2kaLg297lMaAIwjl
ggh0gHDLSQdtsMoSxRyPDogp49z8cVQc0z/bRZedqEk8GUNH+VMAB+Z5w2T7WAwjkuEOctdxzddj
QA0UtqVLpQGHOD6sf+vih6gOfIwHjv4JkgdbPsoM+mSeJb8FPCCw/0uiutIJZ6eNl8G0rzqDva3E
G3mGbIdv6+W8TW31vGtwJlF+iPx1eoFqGlnozGidtnDiPOxZB00xKWiSZ7c2O/jnK8KGzYT0XBm/
gUCATmpjTCYmnrVjD/XUmVc/JpBBIWaauMDxP4XFITOVQORSMPyYzRaWihOm5CY0TUMDvqGRAWlu
l2SOpN4eUkzC9MmCip/MZ2sqz9aPldxx057TFjeJDLz620DB9s9mqqKjlUHQWoI7SoJmlv1Zp/JK
TqKzIoTwuWVjyXTrGhXcIdnIb8dezrh4htEAiczDxO5ViDu1e1oprgo7GqbqMXsS8k2yUHJI0gWO
Git6eFPLMAdQuhfaIJRBru4A+MFPrQCrkt+IqtrL6uL2A8mKe7m0g0FdwlYRntL/HtFwSgTGbc1F
Szn0reK0NcPLyNfbUcFaqGYXuuJMVfZ8YuwPG7aPeOB87bXLStFtQ2fB80JvjRbDbxAOXbK/vON3
cyIW7kOEwAP9lbGzmrNMYZALfFxqalo3mzCmFUNK6SX7TcQ75YxoyopPcc+4O3lOi7hhlXvkXiMK
ICfyO+uRp1b8yR310rCDY/+JU/0wxaiNj5ZFJc/XhtK96mkZoadUn3fjW+CelEHVFTcnOiHsYhmf
ErZnYw9dKJSEAmmA00plVSgwXBk2MrXYs0vqaUhgFjLPHRuciQBUEtmqmNGhpIb/KlRO8buMeiBF
E2ldqPQLWnY6qkNeioMN4JyzyMzfHPh/FS5Uzl4mHx2TDxv4xQjWOS/1c9I3OLOHVIO1Mt5o1lbn
KF678YJ6hqSyeRZkCAma+u60pRx2wjlyNgwQmNW9balelseXXY+EE3Sx1bJfQFlVWszFKZi1YFnK
wHxvDXUvO48MmItq22c8qAKGPENhTo/KcFzlkVL4paAG4gHSLCsmJxoWOXQsgE5fzKs9x6kO1msQ
02kH4BlMNLuLBE6pq9gxq3fC/d6Mu5Vg3ImXa/LOnQDjQjYI8FSB8NbBiB5YNpk1M5rpZomT7F69
8neNQyvWj3Swng0uNhOeaF3e+x3Jlt0RKbpJ0EmM+7tD65mSntx2jFUt7Hm4LZsQI2A09f+RxAV/
5ZpkrzQLD38ki/LukqTFdZRUIr7XM7ZCtRpvRibfxowdQgoMe4T7ZRMmOxPpwcCqWWckICJArB4U
fRK8srwyU44Ii5IKWLkrEcyYCA2UsXgUcWNv8FHbBqxWxfDSeWYb4KP5v7z+QQwdtRWhTtmnnIrP
KhdQWJPP6aOK589C0q7sydrFtbeM1nd801ftruR8+/l6juSJE9era/wLdYkvR3gSlSWQh33GIGw2
T2MWo4UiKHHCsJS+afJImDLT2s+tbj/IInvv9CGsVzBafQ2Uu7xWWXFW5+SKxqRMvZc1LoYYi6ZI
a1idJyjHZXxmC9OEYTs0JX4WyWaqIB3aGpPKGuVgD5XVqwsUw7hqiDaL0YCXydH+u5Z9aIblbxTm
B0mbD/N3DB20AyZCGVFng9dpD4E9UN+tV4BFp85ekEhQPb0LpHn/abj9evGI8aMtU45ecPDxFoef
lQZTU4bf5U4bQCMb3uDyVivre70Uz1HACKN44Knfa6zFujL7wIi5q0f09zXMyjY9pwJj44KhL5l8
FWHoyImUsgLqmbKbCkp2zp5hSii2rlnTIt0kX1DNcB8yI1HH/cZeshQaGa4YDFgBbYiy/0x7TB8K
K2FEkBijuowXjO65lYrb3LDv/jCxNLQw2ilzv6QCDbTCoDfjLdRAIOntvRvITu6wdFBEGY35oGUB
rp6+XMgOgCLi45HBCLfEPbuRlwf4kj+EmtzY7DemnkggIJmyDrgK5YffjvxigLozQIulfZij+Wat
+6Jagk3ChFXWb/aV8UX/sDQipcryTetqWqXdgNcwzlfPtLVrozXQzYATSmAn0BuWtGQ4z7Wteky5
es/4vSIb18viFus3kxNl7H6p3xPwmBlH2Gt+AYwBxwwmYtx/q2tZo6tgDU1O5int4aJQus9gvwAX
bk4DMAraaSsdUYzKtDz4a/ME/tUwk0atHHODMk9huvVdYqnSsBJB/9bGN1UYD9EluJAkHMbexnZi
Gf/FGfVSu+uJpnWY2EsGvyzgUc5/5jb6pL3tXn9vf9eAw70yVOLtrvO7yTiD7+7lReFXqdkctfh3
vJ2SK95tl76QSNvAXvz3VkDxQ1phUlMz52CtaBx6Zs8xuI4K5eBSsIbfBr/ebbbGo7im/7VyEg5o
JNLZupSmdpk+EjZRRiyHuGlhLDwtwEf9YUXUgUbj0P+oLYkefHOiPsr2a7T8L73sLMpl2K7htrf1
6inJ6lNU6yVpvweQQMYZIwwu1mMz2qcRof3CDINSfdZH1gDLeZ6PsfXU/PEPheRsPZfmgyF1qKgC
TIMTlfLZnFXfuqubxh3EZW5h0ZKRp9rtbujE0YyH48i8fBTF0e5dm0HQ1qiRCDOkE1I+Rz3VutWf
FqzwQqKOXY2wJGGpAcs6Mn53yrBu84ijXWs5WNJdxIy0vUO5F+KuS8nJKf8wTHSW96U1WZcpH3bc
fWauYpQnMdanIHlrwNFodYIKlwIa26Mps5CXbTeSx2lX/64pjIl66ARrT4tZMXp34kY1cZlM262P
TDVsPF8Gni8Qw4pdeQZP5rDT3zsE+/n4sVEKQWC7CTMGJRX7t8RP1d7dAUfS8u1Q4Vh49X7DHDEm
HMqavzdC5fQ8o0MjKrnCPFPgNoRoCJhyepXsO4Y/VMCyxLGgC5upEWuG0gWQfU5oWov4bLHaHxgt
IVpaN2KCddh3DBlk+9Noqy9OLIoh8zN9AK9dARmubjZQd2mzeyNl5nOt6Vq+2zkl8sdtddp2nu31
CuLI0RnTyfwf9jkJxFWHyClsXhoo7bXSbPf5B5Qs2Fh4JInjfjOkxMep7ueYTgXQb/ZIf8aijHJE
9yMY9jxIUNgbBfiJZgnA7gTpSEmcySxx5cCIUooIBy2reWffavLaD5TKLjFgq+zpZGSP3y/4uIQ3
lcEvQ2Ju4RHNwF3gyJ08I3+b8F4sF+lJms3F5txiK77GSfC5otf9lSAKAOAfv6gdQwWVQmWAEr8G
KAPuj6FDWEkmyHVSqmjtiKSsjIi8Io6mV7L7b5UKVUP+8JLipXHUGV7hYAMfB1xhCW07wRiQYdKL
aeXnfMv2a7y5hZa6C2xkq96eeCAtVIZn2+RUkx9UhFGP3d+upgj1YcxQXPCVMS2oyNJgRUngE1IN
F/9om3BdDuTlUXshe9JwfbEqMKf7wHezY3suJtRCzCNYD0xHo9sokNkj7/hD5vaZrqSBawzvUXgo
Y3zVS1ACSWBP96RLbvPAm/K6xh1PZb2hcN7GYOEaOtOEdL8Yl2NRscEOX71bNiIaw1kWk8yC69Cr
MddVGgwNmRkTThDn6s3fisJq0YvJViqUPaxBAyKX4UKiUhw/jrFd5WRDFW4H7gavhhak22/dttwm
Z2bCfc4TC/E4GUPoXQpWRdP0ZqmDKvpMZKwCOvOPhGVLCzNdPmiQOjBya/gfgYG8ZznlXXJNmv6D
Q9XcINiBhZ/64VTgF8R44YL0OC2YJyxlOiaAa4ijYe/8z7KGE4f5cbuY/Joc5yYn8w3vKpbthF4e
X5EyVe90XLD0gi7hiLXQCu0VAogGHbdFK5EPtZsq5bX8OdQlFXYpbvFNJn+NEIz/DYTM7419WjeI
oGXXNlLhyKyEBawTxody7rImHZVDRuPQK0/0uOcN/VLBHcgRSZtdKm04dBjISDepI8J9iEnHgVkF
XY1Cl3Q4RGNW4RLH7ray32Dv0NHZ7EZQzCg3Few+sXMsUQ0MUGK8NsXVojvRSno2ZnLCvjctdED3
LAmF9JZhshLcnIQ6kxKL6PjobTb8xQUV10znAyf7pqFTreilKh4J5Szq+hx/eYtuH6dJHJsyjiAW
RSvV9l0nZrAkfJujX2+N0/ChZdq5vuRZd+oGHOI5wduaFKFIhlMPZo5uvmSYNmGKd3UMQNxVL7n0
eOBofjhMyzDLZv8mRXuOmnjYZIuSOlro/X2zxutarueuzs+gA3RrPoI/x3gT6GZA5bSiZmQdb2dH
dTw7qKjJHrPOs5mcRcloz9pVzTOBYjxLYXzyM/KQsqQ5Fq/ETQeS8+TObBNZxAuQsxkDLpyK9qf1
pB/WACU3sOzOXZU8FqlERLdDtA1iVf7bkFrEkbuVvQufw9UJE+7hrE4vAdhLftSSEEKrhJJh6qUX
wIJdg548Vo4FnUkXN25BBM2CUgggIIrVFzYDEjiBAXgdyLmKHAqvOLtatXTZqAqwVsgspojJ1bq/
yZz5WWVxb5BJ2k0A9WiIKUol9jOKV8bxQY93gxa05Tnd5kgmnKpAX1EQBLcArbLnSNeXIGP+yE/U
HxNpOZgt7q72pmXbIWWWz83U7uTROi4PRMIRgVonG0hz68QXT7lTS+rUO9gH8KJa+nyTt/6BxILh
r5uE0NZYm3QYp5gTGDhJBxEDMgNQ+b9k+V50QVIvgVXogYGUWf2qd+zWT7pYTx1uGSafpNpC8aU3
4vkcofpAKfGH1fQrUD5xjnkOAOiqfwgsL8lLkVZbBwMZkYzNaAXmY5N3z4fsrQRqN5xrEW2a6zBU
XeWTmn1oZD3b6RpZrW8t7EBMznInD0n1skTs7R4dubd9E82NHml1HOLDtMkTuJBwpbIBWYrzDieo
nN75W13hoHPp0qZhI1f/ZykeIuRqnu88+QxUBqY2x+q0yS54N5VrqTglMet/BlwE2JPztSFLsNBu
rJK+TzbNxYR2SebxMnLJlOtzjqen1mnvF9Op36e5fsMj8aA3v9l2c8URXP+K6ULU4jGzkc/m6IW5
NL+75E8m/8Rjx5QD8OZyaPEOQoTqfo8cIb5xtk/pp/IK9KbMLRxetT+OBm9qsIGvJO15xT3ESNeA
ziU5x7nPz6+HWMuDTDRXwPMbFHuSmFnclQdHP1QntSaJgfvae5WLPhYyO8ebvLRnmRpB52KbUJqx
FNy1vwvr5DB3wHUwP2K9vjN0NTYOfJZE5l8DX73y0B43UT1szEYW9zEmJ0iNCN28Fg45UUS149b5
FxSByQGnT6YjZwVDV243drGHRcYmwVWrh1iZV6R6PTQ9lZjyJHRG+KHRrqtt6FIAtVWGA/V3TmnQ
ImgedRMoMMVt1h7zSzO2QBvrN1aZMZvhLOJCLJEAiKtNjaLd+3x9pL2KZwr1JqKvzp+hDLQYKVME
nj02/ZqC1Y0bbGfAd5jj95bjJScgs69BWs3TkU8YdBAziPpqNB8jErJYGBdgUFKv0Wc4hxqBX9zW
fkfSjfC62gjVCtosQiDJ61Qtkg8tQ0w74c5CihCf2tQ6iXk91cD/Jc5sYXfHLLVowwlhtf+QlSwY
N9g5+W2al6MNkzXJ3eqEEwuxMMUP2l/575giw7O2Ix7c3zQcnJJzpAaZsR31mlOAAQZETKQ9GRFA
EiFrKSwanfENIKsnGZ13tTHvQuznoOpZwSR89ul9BpHSGjfFkkLzAvyT7yOT3+yFn2iXDwz5FgzE
5b7rkAzLh7RpfKYavlMjtm27Xdk5AZrOUChWWJZVlN/rgs2435b6TQVn6PD3J70+Ke6wuqEvBWPs
fiaJeNe16klyoma37+DzJlL8ckwd5l43J19KXkWrEcidyvv7L6ucsMZgOFQ8Bay0lKB12AGttJuC
dpOvrDg2Z4HgKWFv/gutjjF+gS9YJvrCCfcTKNRqQ7gLGDWRjpokjsQkRKvTRzqgLHwviFjqlgG7
8+BXdSz2K3FpJNv5L9Lpawc0o9x+BchQ5FdoQ3fMSxGE1TsrU7wCfvPAzCNGCqbEpR/roy+rFich
px32l30P6FLrSJM+YH9r5SejzAw5aP+S7RH6VM3+5MkYLKz3qXLtPxWjDyJ6jOpj0IdnKa3vdjwA
P00fF3nub11sXOSkOA/7aZT8rDYCVd78AoyZxMNQdMeGpmyzVIRXrPgC+IanKePTkUE5aIGzrnCv
flqC4eZqn70ZzXaS6u1Ujixu1PJE/Gc5KE9lWt7Ni/lYCpJfztp3bZ0K5zUbQabkuJPKjzCNeKau
hI/AAwViBL/1GBdxeJTZZVf5XXsfl9nvXwsIBA39eiNBAg3y1QF30dIHzCg4l8MAh6xlM7JAgsrI
kAW3nYfwPfPiiC3nyLoAa1Iwci2VXEtJqQeuc50tV4f5tTaWWzQoOAhVUx1qie1jTEFpj+JgcqbJ
MRQEmCxOytSY60SefDlQWaUTXdxQmvfNv4JjEgQ+FhunRfOTaOclns7bKM6WlDJQA1iiVydbuSm/
dKe6ZadTx8hUMNiCq/CiseeMZvGNg7YSrDihZ768XLJUUFyfeJwvsKVeZzADBg65HvToyoU6FevH
tLWfimJ/Qnb85O0/JGw7QVS2/4Fz+MRyQcTIgnCeIVlnPyf8vjIOLZvzBv+1PEpXqWpvOTNeAu81
IJ3JU2q093J5lk18Tv4OibTXRmLSAdVn88yavIFCd8DbVWu3pUDaByd+y3wxqYdcJUAOev5YsfSG
lwWgyVMVVFk6/zl5eb8BsB/2nWa5c766zkoBXz5mKl8gHG47yW4C8QaVqgfbLSOOxpXQJ8w2cg5w
4yiZlv8pEfbyOpA8ZKP26vFK0F8dTH5RnaUc7Eli+GYcSmKpeB2E5qe15JuQFdloB+Vi+3CjcQv3
zQS1VAQpX4besi0n50D+TV6snl+ndroMs3GuJya4xB72PIUN84HtgaTshbqNWZD9S546Y8WcRNXp
ynz3wm1HsJN1Kz/BG22/VcjgSwJ0vNMjpa8jQXuvLgBEGxGIBM4ON4b4vgGFJbUVGItJNIUw+cnZ
yVUz5hMVhdQb9Dm2asmR0lPLs0CWcpAWI7e3SvgOgtIThlB2yL7FJm6mHm2pR3ORocfB5WRP11g3
bwVeDQYBe517bbu1lUDloR3zOTuobDJyGCX5hUdZ+yNf0dBIJ5Wg8lxJ7jVzWEhseKvELsbVqBtM
NfZKF4daVYdVpYWTtFfs5JR5sD4OpcXLkRE9sZT+PCPURQ0gTyz4UAQsRwJg539LMOKcmrtH1Tqh
JFYC9IoH+wfZfg599bnmnPkcW0bDKvG9i3CVIK/qAa0580CuoI7AWey1Gp5GSjaAY2GWf99UFpyl
E1oGQUIc6k1dcqiLueAtp27FumFMxJKgT8vg2wCXr9noFjgX+a07zPFXMBgZOKoeAWEmUEjqZ93s
WK2Ss4A4EC3Oy6n4LX+XGo3MTtlon2znQCMOv17sBj3Mmlfm9ehOE54IzLS2imBsChgBlHMXCVsK
W/5XwxFxHNDNDDhVHBKlF9S/+wAcJg8tG2X7vUHVVTKlQqPlYmZ3ybYn/1cFiSO5a3aqEkSfP/wv
F3AylvzuFz0sIs0zpXL/OcCyyXOkU4DIO9ygONZCzU/Cub1jM/VPfkIodMY9kivE04/dAfuUPBtB
vSa4rStqX1LtiLrIdtasncoyec6z8a5k3XtTrXTn0Hzla9xNd2lubximZ5S1glw2w3Ar0uCaXf+R
52UweQWjoKS9thhKa4nPQCYPY8XLYeWBWF/Yxe49Zp4siI0ZL8lmo3R/gHJOadQoO5uhCqqpQ3l8
zGsnMvU4stGzgoXTcfNPiYkTbYviBKMxqx75PpvarUeWbmaEHEA4VNbfCaJ0eHPEIvpZBjnSof7r
W3fd2DSst0zCjlW2bBa1g7770zZdICdSIDdzuOJ3TdFOpOUbx8YhZqI/4m9AreI6qQhVsKSllNyz
tL7PqXQDxXnqJdzxyIzTAKH2LteW/ZDovolEmGECIOXWZeaYEjGkj+etqLlI7agFxIFnNo0bCkk+
FH65KYsC5Nyegip2I0BTDKWnZYUr1H/WlIRp6ewX5btTPyAr0F1sE7mOznAWTA/RSx9gjRUJ1Crt
k13/qVXU4xTbsBOlsJmyUMdkMTTFrkVFn9dALXFloq/05mQB3dyHvfMpt/llwUsrIdmQLSLo4vm+
QFfHCuEQbQFqQnm3oXHYC7N4A9JjEw1WexpS+bQ4YPSL5NyEzivO4tU/oUxaEvq7JDkhfPXUlNCN
bEQwLkVAu6Mm/i22zs1QIekKW3oF+mva8BjMFDCkaLMCka3Y60u/couV3HKxEc9kXtXKvI1CvZu4
l3Ea+inMPljoZfEmkXPPckBajqKbjw64zH5DbaCsZ/kVAlg2d5vOGfb2xjfflpSYlbgZXK9sD6Wf
WLrKJ+1soeFp6S/sEppLDKTpi9TxfU/smmI7XsWKhvmnpavn9mf+ozGm3/DFYQSj4QeJSohpgvu0
QSdobKGOJwhNQp6SQf6ml3bY2QRDSv6cAaq9KCyOW/bK6YEQUD6xEHCAJ0M5xZsczco/RqC01Ax/
qFlC/h16Onk8s4OUFum44ktNoRKLPWkfninHN2iW9U/YHrQ2vnWCGGl5umzFVVTSuzPbz94eP9pC
/4AT3+TzPQX6jzO02wIbe3y3fSWacLPnw5jq6xDksXSJm+Ky6WeoYKE0JaRmxcxS9XACdZMQWbTL
9kv+pk5HuGQrYgrhEyHu58CnMOGFZgWaecujrh2jTfzOG17cxu86phYgYDbCxCdubnWxvAVcRe0O
nRm1IAv69UcRI8URwsRUx9/QXWJbvcRtfAnLt7pMrlvxLhKkjQRjGoN1rp4YWcETLMRlazLbJHM5
JlThI9LaGTB4TTZoRh1OU8ZgraRAdAibgXLD/olFy14TWMkot+eXEpGwhyoZXT7r8U8j7EfXze+l
2XzElnlDoP/AyhGT1VoXyDOPgm3nW9mE+XWkE1olG+fwD+ywr6Fa72Ml3xeEb7nxmYxowm3r5mTX
fsXBpqGP1fe7uN0JBBgiPfRLcx11UtomACV/+LwvOslTlIIzGA6r++7E8B0DWZxOBaE4uDhnYjvQ
s0jXmP5mrf0N8yKOAlQEPfmviFe/KFG6dDjFJeFT568WHleG8d1h5O9w/H+BjNUtM2AZtrFZ4qxP
yUsdFwypqJzh4mH0je9GZYeZlkQb2UspVxpU2RG9XR2UFCkLu8mpAvV2z1eLRR6Jj1TOOoar4qn8
KU/4xIw3pV0IOgDRzNrH5XtoR7Bw7M865PcHFX5BBdFtMZOrStpuy2esAd1YiQgYKqyR2CD0FUje
biD7ncfLRkFWkanyChwjfmUlcZOCv9IsvOHBQHWsN7iewCgSk4idg+stPnf9rl+wNC8EGHZLZAsp
0isCN5g1l/ExQ7ei9JgZXYPVlqj9OYrn7EgPKq9JtNJh78q5xhY2SP27o03PXK4+NrSKf9Ss/7LE
+sV1xwYF2W+OG3zjD9m2/KxUQHyX0ssG/BQTRp3eOC16f0qQNMQHWzIO9o/4j6QwmCdSPiEUoGMx
/tmVyoySvEhK68mQIxMQO3vHUFaVIDsOG4LDENE9Dj01KAYodftfDf6TaeIByBK/NFHMef3cRBoz
45mEjCSNMMWE0CIzI8yUNiK2x9qrm+TrXcclvMMcmYMb6iWwKVmQalhX0RXm6uszrONyd2ZE4ZxN
JbvGOK6n2jPFw5o/k//GTKVHhd/T7clWwvDZQ826xSoS2LK+TBZrhKy9ZEZ2zFTkkiy2CIDF7WdB
O7AjwyAQ5RstUzpEReyEGdQkddQD2vkAdOreKP6DXHzYssyff+HXHuAeCjsJa82t/6qY3uwJBQED
hfFh1os3TDKbXqIoGV51tBdQzLPujNOBq6zYWyb0qSq5N6NOjAOTpqrA+Du+gVUXTNI20jfhnmrn
3pAeDT8f9E6zUB4l/HyuUgPocYxlN1/+1GA+EHaB9UBmsSVMTP5Pz1u6RaVhbEA4TQy5jdZIi/Or
2Q/XtVjgpE9XCyFQ7bwzkaxH3/42qDXxvNDRk5etEQtikS4gw3OnAKRVAlOJMjI0XXXOwrRqgp6O
F3LtXNNdNYcZqOWAWsKUNm/AEIMG+THy32PWJaiwRZtEfL2y69FRU8IfnBHsff/VkL7SyjV/lWQn
tGsyGWJa5cE6EHQAKyZItvdyzWXFG5/W4B93OV7O9i98fDI36heiFoSbNaLagy41RM1XQcs9KMYB
Xb1XlPKRqAi3WLq9yXpZV1j/wUocpmPOsaLrXvmRmxgFdx3pvKStop/19DcGzIcaFbb0a6SigLoQ
yaysuwTZvLUvgf3BVXItYi4ZvYcyogLUtzlLfUHYiM5BqpB6rcJhs3lcOg0RcH8YSWlC/casEEgM
Q1oWRqwVO5TYQ7hsLMYJNmRiqkDnltA2krQHRfyAs4h/Krz1liaiqbWB3JRHfp4h9gXlqJKVQcrR
t/FVcO5xyVOxUe6BvrLu3GjSh0oYLGKp2JLPovpubfmwkCGiw0mRB91Dttlo+xPr9V0uy65KINdc
1wiuZ/+1aBcrwNxCbn2m6yr9f4fntsMWVf+gL58OA/gJdlgDdNgGOiwx3WFsjmdJBdajXbvVOtqy
wd0bOnsICNJ2VjVOt32MEbpEywIK9sz4B/00adnNu0205QsS7/wCB7ESam4wmzb4Tmy+E48Qq+Q4
GsNRxvzfqu9azSEZve5NXBrTE8Eyc27jWYA4SzW2CwjvoIEEimPst4+0vVVMB4mqwCKJ8ro25S+M
w19DzXk5lQSajxDYyi0P58UOtGwOrIZl8WGD9J+AENy8TW1woOYhvY7HCC7eiWyikaz9kpdeW1AQ
lC9Knu4R2OIZGqpTFbG+0meB0/zN2/nSq9qlHq1LPaEB19FjEEGQj/NlmkusepOtPhGTtLFBbpBE
RG15R8D1t1J1D4w2s/QWRmij/NOZgm9LxXDQx+V5WV+FlGur/zDcE+rtaM6N7IQr+4RunUike9HO
gxk5AWhsKf5SF95TnockVfF2kDg7qAz+qW0NGVEGanGdXfth6fS3jU0ETNCVWRfZY4+XmKjhYJV7
FGU7TgLc1KwNelIcyUr7nC0YlvAQc0HaIBFHTDhs29catsXWdko/spNYlRMviJrWtx2goP/v+iHb
3vQ1JN6vHbY0ADFXbxM57DPwhQ4fzIAumOF1R2dEZecJXmyNtqj8ScttT+v/OeKXAZukqa8SZkdH
EDOngQPaELpF+fwtL5afrfxh0DWJmxEcDC86z3nC6lciaCopPlLSX5N+8TUlMhuydCT5IGP/XxJE
WfySgPlOrO7zU4qGHT102H8YvuNkb4ymwJgsOIgwlWb5STMgwRLzPf8qlzqQp0/wIld93I0kfmbk
zPZ6ecxjYOrDEvFjdaTAG7T1RIjUxmkGomwcR0AaVq4ee3k64pqs9i/4keNrhhNCPqLNkazpPEA6
Ses2LGZkSwRjSzjEaDaKCM1W/cOkzm6kK2FeCz/Xgv6sNTV80mngsIRtLjGGM51g22wZg6n5R2NF
977waeOQAIGm87VWYOoqnj66YcSlvtahjaFIhpYdG62XFQ+Q+3sGiMayT6udUXOcGmT7uKy1xq0P
ZtrVjDI7gzdTkJtnbZdTG+OkjHejFXb1tee3J9jMdOCYVFM6MPaDi1DEW2DlzMW7/UxHIvfhuCF2
1XE7M4srl6OMXgD8go68PmvmK4CyKxehRt75SjPMU7XjX+TWJXR9XQH9BD2u1zH9skX+znuaxLvu
JJutT1Xgd86IUWigbGQUvXTGvV9ggaNdUfaqIkfr2EeoeGT0oTwYrKMNmB1U9FK8a5j60bK/iWTb
xeoQ6o10W6f5WsbmuVXyEzvfpXYr0iWKdZd3bJzQK45d66XK7Kkl60qdRSViRY4e4giWQ6fo5Ave
l8IDQ0Q6dnzoEMaNJr2ZXziH7FCknoxOJCbEnlUcOqoV8FEZAypvrylbtXGz/en/DJEmhsi1xTOB
IbLii0e76lAmfybNGMpdH9ZbwRSZjCQLiAFM5KbAdsWWilysclL276htIUaoRWDFUDfEUywsLyuo
cokcWVb1Si06virffXkw+u0xyt2bNV40UpgECxity97XPHmvhPa2Dt1bm20PcM3OdO/q/yTCjuam
vXaSfbZmoG3n/JMiH6FTNqeI/fvKPFilvzaSOwDOVniLmCWgXz6O1XoasE2lCentO9wLhXnhRkES
SipP95o0vlwcFhIiHW05B5TOPxJrvWtId5oE7vghnV17KQBxgumlB+8tNmtjfpy0AFRfZsPfH+ud
Bhee3FHWILTCdR1c+auZdikzfM0V2TjLP3vTgm7Z50DWFy5+hHGi5iy8ipVzXlf90UQficYjzyvc
1jgLFYeZzG+LgXZ+xTN5LlOWpW1DxnPU9CWQHbRic/pcVfHhzPInOgsG95M9+5Um+6TBMoQ1DjkA
bwXRBV+bMfNAhnPHHIOMtmkaLtVCrhGpOiw48016rGp9b48r4zNL+zWQMEZWXreRjsrcVo+ts1lI
AKj93BGB/Lp7O7wNw65p8ksy7gt8ztqr1VivAFaOjozs6A3ql0LQB/DBDOpgaRwqQl7XDo++zs2e
45xI/QamRm8go7W0UIxbiGZ1FIDtnZXegbG88SFn1aHB3ZXaMt/PFhYTT6BoA4YB3BplfrTtgsTj
6bguEDIadrZAgBGMoRU3R3w5jGP/H0fntRs3lkXRLyLAHF6LrGIoVlayXwhbbjHnzK+fxcFAQHdP
ty2ryHtP2HttSiBm0QH5ltbvmghnoRjfavWfgEEuYdFmWfWHRjrkyDvhXHOuRF5WeBcOyt0ct86e
G5mQ8ptUyXNlxafZgEk0pr6UuNAUjOo7Vb43GLkUYj1YPiJhMQaWfqustvRsI9229DdJmrkTw3Wi
V6juQwoaXNLv2fIb/19t8SwQqcfYuzccdLEyUJZI+A0qHMfisaXe2n0QezSEKr4pNPC6dZPNEo9Q
+WUe1tNYnAYkmcWfnMywfpNdk68en4LOF3IyN0UPbFSJK7hjGAEAVT4Wq2SAC5I8786f38bAB+aR
EcBSn9eAzLwRe4CuPNXKtA+8Bn2oYF7M8AsQ3/kR6wy4SdoTWAg3aJ4+Dwm1hQL4LOtNB6PqeKrR
Xwncr8XhE7D/kxtOx/7TwFcZBsoCxcUmrY/UVpnlzqTzMo7hwtq/v/X/wFnDlU8Err3LylOzyEtG
ToeFhhp2uRrv6pvQQoi9c+Y5JcPkmFkjeY6oFUgtfB/S+WqI0q0ebYwaB5DfArtqeGykU2KFJAwW
3Rkp0Y1rmrt4Iad/aBccZ5cwLzpCYg4tLJUkRWrBVJfsLTjDtelVaePPJUZukvBMyRFk4T2p1g8s
2PWh5S4kjMkz27cEFXbEtbgxJIb56DXdh5VPzmQKzIg7zTxH6IoSjwUpKoQjLc1DmYZ7TQUozQwy
eyOkW3mO+YTYvQitQFNqV6cfzkTlNGIdEQHoHXL9P3Vku4JRZuVdzPVda8ybbdfIOFUTKDHn8iyf
ZXyz6+LjRtmhj/b20Dj68oxZlkzU5oVpJT6bmOer+qH6aWgp+BxbJHLaOftIeIuRDohjgbMa8Y+E
AX1JyJJMMOdBtuNNoHZOxkvcEk7k534zpvaRrCvI5Wkq8if8b9b+rqTe7Hsb+jaCb0x0OihECFKF
4cCTJpPJhCKpyIQT3DqbM7hLymtF9HIznjpehbaejyQu6A0VMjxpWRyOpM5ZFKF7XlBj0ZDSlDis
j43TMvH8xHtoK7HdSIgQQvGf0sVXODD71pEWTOf54MiopaP+l6VKQWzeRDPHq3RA+37svwmVLSK2
VV4flffuqGJTB96xTp/SzoHvgzjjVyBiKVa9pSh9t96Hf/09M/mWUG7i/XrBvi4OpFYc4bSNmmfx
G64yC/eRfDJJ94cjerUT3p+WxG0ziU7PJ/8KY0mL9VEf1vTA4p4W8WxU6S4PxQ3/ClyjxouhQEQB
Mjx8zeQxAXus6PtSp2h1NMM5Le58DF1hSNGJjKSB5gpCqHUH3SgE2PKH+M6QckcUTiqb1hgpd/UR
reZT7JuXHK+vNF1f0TempixHwmKzKL8kY0iQTjc7BzFhj0S/vUX3uC3ZfKweOoQQdMpbSUctbG5f
aO6vDkl4yZtsqcj+ssQTeKNLoFwS0LsOe/uUbwGZL8z20mDAiLG369cwQtLTSj+I/zfRbsZ/8z2p
nbsKlIKPr9ExUc9MF2TO1IOucQ6GmyK5yZIwOMH1Qwh3lu3ZwzPPRkIv3gF5kmk4eUD37autv2LW
QJAXLawLFb4yC+CsjkD1u5yDVnoV529R5Z9RQCyPNumCXBrOOsJyrQcAzW4dG4qm3rfKejTEftZZ
8ZLbywJ1RTZmW1aG1xqNzDFjZ8qZIEP2KkJh1M4RywFlZT5EOhfdtJPPmt8oGVbcwcMjz14gp89v
NID1AipG/Y9uzJ447DpClclYG+TOaOo3NQIANrO2nTxN/loGZjAxVCqSrAuKfHABZjViN6ZYsQpq
HZKkGBLK0LXDdRxeBh9aQwQ7jdnO1V64V6mKcvLIBhKL4WInIEFgy/VcNm3nfLLuSbH+i1+4XiJz
uw14jfFziV8FH20NLWLjoxTPmb6eDb7ieDwLzMV+DRLEUJgb1NQze3Rguh1LAL0MezBCUzEEK8FJ
qADEfEDOAOK0QZfjiPAPUyXy811UyPclSHBkdGSZan2RvxdApVsy4+xvb1tCabGvbIT1NyFfpHCj
7nJ1uvhhHd75lt6bEqw1wgFNPxvu7MzKR482eqvP2aqEG+L3BgkULZGRjqjXUG/l/tbhNYYpiTBv
79hxFabnGRX11GlBhPi4CJpDINPLtNviokCnp0lwcUqnPgHMqab4KaWjrdlde2alTFjXdi5qCPV6
fi2OWyRi/7I4lWEEa56pjOSWSxgd9dNqJu5ryjIXTgqyi9HNSM3iYcK3DGev37DBBZuQoOWd3fjU
j3kwWbuhQvazlNEc37Je4tgrNy/ZCQYpn8zZmfEhET1gon80EdWQ8wZp5LUwVqu+zhqRlBGmkUwi
8o2hZYaC+ULHjCd0FV2RHZ3FPtJk26G6H2tCbV2WPiKJP0m3BLjmtbjxFAw2ufzLUjan60zPum2a
4balgw3Mv2D2Ge49XpmJuU/xVJTq2YnZc3GaHBx3W4XanZo3iDrVl5raXy3Jaz32ReZtquwFqFZn
ktxKx3hfSv5vV2AoQmdL8Bl7K9pGdqKqrtEy6UDyvSKrz5q/ssU2GCSUOmyjmF2TCF8aKY9dmlFI
fLersx4kG1nQ38VH9L7WoOY9lfUUk7fcZIM5PYp6wL6W8kOQjiLCZVk0CL0Ju5aWDoeBghMy/xHd
mGXYX2kwb6CaY3l+xZb0MHgxOJAVWbqwfrIif8FegZe88xQF99HhvI5A8QlUh85coQsrijVEy6P/
lpiBg7Dq0DLwQvTM+FitqhhKAfhJ/yx5IekY2XW5RzGMYLYShBDiQ8ySexzd60QLMmE+j1wrBoSF
ltwSE90WQmh3IBNOIxOO41RejyvQ5Z+EdQUVd0lWrjbPyHtM7NU70JfbukYvBol0OO12lSqZzlU+
hyW7CX4cCxKUIKmhy+CJs5R4jxA97E9sRUyotuDD1gjZ3WV9zUgRP7pVzP0+tq4Ue0ZcHvsS01l7
iNf02sEpk1cJZaEVZivaKVJBujaI+tUnVU/Wx9tybz81MzlNE6M7LHRZg65FOHGn6ijRc4Ftgq38
6gm7YkMWjMXmNTNX8OibtvBL6OAno3rIyAzFMMDHKFGDE9mzuXe5vCkUOUiBV+GCmsbNSRyJ8mBM
w1j6IVeo/e6GP8zZcZLESW83R8hQi+X2MihF4DLzTPYGJhNy0xkY3wsQE19dzCr2TwQEMoPEgmoB
2Lty1ckFqkfN2dlPlRC/4bo2+wejsC1ghv9WfeD2jpgY8JkLWEX2aRQGODQZFwhp+1x7tC4UNCHd
hjA5raP9NglCElkLsbNhIVuw3KvqbwabQ4CPDK8l8o8dYMN3Xn/vu3ZYXNruzhHI7ZV5vhkzid3T
xBsHFoeNU/VPf7G62V10aZddLfNKSQgk+GSRVgqJTYc0YqLKR4LBU1kyYxlICOopFazSncnxII+i
+xkQ6WmI9PAutCR/AGq40Mlh6jPL1N19e1kemB11JeBjW2a5rFoXo9OZaNc7aPCw6KRn4WknQBol
SsIJCYwBmbVIUrBdMRknZt44SLRWwkctvSrPHZXhwvTuCNIaKyWnEE3UvbH0//dfMi6Me4y4tpA9
GajuejPjb2AIjtZOzlpjst1l4JDHQfQRXlhWZ3KHgA5nqOxYTkd7Wm7fIutG/YXIreHubBymXw6T
03lk5L5nP3VMG4l/kw5E9p01GcRtooUymOkI+TN5Qrdc3QGNB4Zn+svCkJjChe0RPgDDt1Vkugtt
sAJ2RcS+E7+pyXQX0+qSkve6jtBiE6dHRE1LAQQBFqeALSp+WwuOqjj1m7akFmDbpMF77UvfkoOJ
+oxxMpxhnGPumMRuY35hNsYRKp2saYZ8lB1YsLBSB1K9mxInG1FdbC7HjJU/SDSQwQAaLnzWo0RI
ugdwfaQsTIDJDCilyyOSh5RG2VKbt2Ea3jELOV0veTQW8nfJ959cc5VQJ0m3WwaCmzV5CYEIEvkB
M5PAoR48FBwxOk7EZ2NiedNZS4FQwHcA6lDHhI7FB2GLQxLSdZO8MvXe4FqDochadfJJSu/wtxug
dBsEba3qlmrq0tadBMJaBPgeDLIQbtGLAY8eMKhZALLAF61lEIlYo+bXyF5IA9K7ZY2vgnaVYFQg
TlmeSJ70OcYJ7sKKHg/EIZU2w5ET6iQknfVr3biRJqBayUvKtiekoAe8RaHqblaJucQQrhOwneWY
02+pGi9iJDvuUwMmCUEXe4s3whkiPsfVrtm6BVoj+dNGFrBeM6rCkAXBaWYvwiQZqZgGsEqfBV5W
gHBDA8mFl7MPohWXePkLg12WJ4GG863SN1QO5mXFCCvK3hIIHynLINDbB53VBBfVb/HXArJONkwv
mwvPGjsXdXyl4nid0PjR0CwnlydCYE4RMRQXb8BRSihSRJvp6OsRUp96hUqEbKuWl1WHpKI2pq3w
Q+w22bFE+YxZgwdkZKteBCzRVuiymtxQlmd++N2i781+NhS+6F5pPnLXSGYXHorOR1Hb5i9sXxIB
eaq1q5Hij+EsRQQ9qGEhHpj1KfE1ajsQJVpYUCPUqmMdMwWRF94Zc0NltMnQq4B9pChrhR5XuP7o
AGayOdQWCnRSO824ZkrAC45I1k2iFOk2w//sb5QyqYIE0ihnnq5LWte3A/nYdWpeaOUIKyKkjJRo
yubyKzOvG0MNk8Lmm/AcXpu6tvhVOQwIxgZ9/3tExlL8sN+8sGFjDUaezrGE+gJLJgY6ODB9x2tD
qaVDVBnS/jTsAx0kkDQbioV1O1z4JlrnIFCDqenvhgu9AY/bZ3U46HoYvapDNaPr+iJJszyLL3nb
kbDiI6OmbZbAXThT2pOGNXfY+zn1Wbembd70Mj+XIOElCMkLQckSP8V1g8oPEiPtTcaf6W5XdCyS
TjXVZHHALc1jv2JRQG9AUjVPJrQswkkK1r6liR35TW5hgKZRCChNkyaeocpPoRNVO8aWh4XEXW8T
H2xOHSDSB8OK7fFbvpksbRZ0Wg2qbQmZuuVmceEdhYskCG/MjZi3maX2MQn5J+EejRYQ3REMekaD
WNMcXo9G0r5povqC3Y114lCWGxamJSLFoqp8OeIR3/XD1CP6gwEUslUdIfrMwg5omtg+ezT0zMHI
qCSO5T88bEpquGJX+4SQmQwuxXTyUncDGVJakbu2LORG45Rr9lN948KDKwaE0xGhQ4yoa0yCiFRt
cuROcxRyPGtpOFqIUd3K07FNveFfT049H654TD7FfjxzhNi7Mm/b7xFOk+yV2jxLI2/dtscaYlSS
9N7OdM4jwrXwcojqN6kNB3Fq/TKMYic13+fql4bEIVb0gIuXYqGJwoP6Yt2cdH+J2CvAQrMW6Wb6
3SImnhWFCYs2FiJtXt0pPHgm9fg5fi2ky/yCMSiM/ZW3Ecghs44g2YBlK1f8LszKZ+lnp+zLY8XR
wFIyDkRIXVQIGuEFzeZ9E+3Riy22m+NkQLTF35d8grZC2Y8iFfFWNKgXqO6PDN+Q/NoeIrbXjU58
WoHwky14qZV/mjoex68JTYs8ACFAiMjI45T9UbOKJOySEAOmoIZj1qRBjgsTf/i6/AOmqjxnq+yi
rZS7jElgQT8K5AzgxCLLTrMd840UR4feUfT5A6pxd1cr9jCsT0vtYSjNUyj3N1QYy1uSNuRQpwR7
aQ/xy2o+itZGdJr7u3q0YKiRqp23YluJ/UjmUaPEiebBT+LJF0+r1IWNsZ4xBHdZaKbG2cKuKdWq
XYy1LatikCFxqf8ZTeGlhuyqGVLhFrnGP/0QEtxMYkgTzfeN3W68ZxEVysNEe5mpZUC42LOTi2cz
WQ+znB69Dw+kGftzuZaeafEDABpmxUH6S2g6gALR6b36U/Xyk7UpQeTyCcWebQGU4HRnspzXZ5z4
HGj4E/EV8QOHTsZfaAOSmR6FPw/EfDT/KSP7tfK5aj1AVfOtqQ0/qfF3FM+RIp0EYkDD+C07TCVU
/1RuU8duKfLM5DC15T63Jp50/vXcaY0KFyENGUaiwgk5ma34hnnzQMUmdbb+xh6fM/sv56KRPbrh
PhaoGTN7yOxOjcggdlZMbHf9XwOsdM6wsTrk2fku/1l9XHAprvv+Isj2GNOeRFQSDMXmqrcyYML8
jE+AI2qXCU/MfCiZxzbjnB+v+mtfsWqdEi5Vf2mJU9vIYJAT0d7IU6ObuLYbPpFTToSTSVCKhHYV
dxLyUrcly1IgKy3CpmTOS6AzltbqMzyWYGQw0MPI5QZEE3nKBFJqldGTowxFL1Ll1Pll5J/KgJWm
vE1CepOAJkIVQO54JZcMJwEz7+lwDxHSY59wiLFUGD2lbvb/zTga/+RUCjxAydksFlcoWw9LYb24
tUX7qej3lEF0z8wT2grCC0EgOPgRK4Y7UsuNTshje9YTbteW5C2VMJM6V9wGWOKIikEG9Cw3VF+H
VmOCShRmdUu3iqhejl2GVXyuHAm1nbc5gb7JloLpky9FVl5a4qFzPMfpxXh2fxdWR7q0izemntQv
IaOumzwS6V1MY1K0cyhY0oAQl5YzQJSiMBguM0ANo0q7TtqMvhMz/3bdc1SgilPrAdvsW59Z2smg
J8KrqRW7dtUeZwBioOdWIwQxnrP1xEs8kf7KnHUcKUd+KXi7o7IF4SWwnqIv4rqOO+AenG3375Wq
qkAaTXjcCxG4v2euk5hKc1JxiUYS/7Z6ZDrkQhjC4+RoDPq7Sjvjsgw1JHXT0cIqF43qU2zEp5XA
WmG/+DVIF030ZbbpXe8oeXRsZPUVy+pTa4eH6FQDstOeLTxjzsTJcYm1dmmVj6TNCGrlle+tR70x
6WcW/kEBwjR+/hQJHsUnduIXfESqfC9KC4ytc8yZtONf+YzfdLSMIWOwAi1hyiAOnwpFrOVo6ACg
2uASX24TINIkWe6TgG8L2pN22vJAMAuHUBTrD0NRvJEI73DPk5MHPjhjzbicehWl0Xo1mNXv3wKA
B+6UlPAU2AOgOXrszo2i+BXXcRqI0MESvSFHqd8l0wHjswNpg24CAqtC1cmc0503QMTMA8f2l44o
QZfak4QaiIC1LlRWqq6epMPuqv3hPS5eqSQ8fvGnf2AfbAFWDt3Lyj6FSjpO7bcyCcGO7FgnCkBI
b6BJoDRgqFi/iqa4oqngkkx3dNfsVIb8oTZwRKTYqTZ7+ZHX6ijp55J5tMrXTksYdMilZI4UZI4M
A0tjm8L5qW3WY1hTZGIdvtrxpn1IQcnxP6g1uAGWJ/nyiHKCI7LisSkx9gjWkmJyn0zmDHamPpY/
Co7NfWiCauxQJuqBfN/ceJgjGyLtjdkqKhMsxEupnRnIbqLl07PjBjguxLz05uLEaQFgj809lsi4
Wq8KgI+1qfDMMK6b+4tiY/1+QyN2ELgO1rZ6yPN8g06k2PmEqAV9ZRGx/GCPjA/Xlhlq0qm+5dHh
zmL7EEGfm0Yw+1+JZDHM73bZjp1LUDvBfQMWtggewkYGld7baPhawuFa8Q6m1xsHk3k3jYkfiZo3
gxC3YvVTV9PPbcs/Yll7a7YKVvCFWyTsO0wV6XqpHWlV3JTAQ6an/kupLN8bfq+KdV5TM1wz9bKy
0EPWKJ8VqX/PnYnADAyaHbqCyoyuuDz61HiUPdECRDSU4Sdyo/8XECAETuMpr3pXgkWyUz2sDle2
9iysjcAc1O3NfOrK8ZZqyg2dTDypz22OnIGASwxhfTGduo/0reyYuW0omszGXVHMZivZivFXJWdo
cxmIQKReHUZMD23qcO8gUcQXhmr3GlmsAASIDci2AD0NtQAvQzgLGMYZSDH+4YzW4hvTAZ06PmAt
VX+LGcOU6kPtAL6RmdmTNeCLt5psFqxlYKuOhEUwFSKrgKWGyA+CLCfSNcBjA2c/W1Atmk6/qFhs
O84M/rceEQqxpdbLy7i1ZBPfh6rBFYf6rvrVpapXfKT4IOZ7Ja5MdjR7OG56erPk1RVJ/mL6wbKK
5QAUTubm6sLToN4SCVsZ416Vce+Cw31uL9XHxn+iU4WZ1uGuiqPbE/9hqEiutdEv0GePsc830tUd
pkRIrT+MKUPrgrUNmpD1W3jPUYwlO5a3O2HcfyFglwv6/uy3YM1Ya7D7jXCUONtY9QR5k5/juTqr
fMV3JS/xDxMSxtfI55E9a4i8w5dJdCd1NGnKjGEk673S8neahbXe7gLcTHUEHsRQBTKETfZxuoSl
nJ9bJT5D1A/j7yhCaB+hGF5/KVHiDQP4p5p4EbXwdX1iZUruMAdm/8Xu7FaxShxJeYekchOW7St6
zl6MaSf7T17LJ2wypAltoCVNMM5VMEVpQJRL1Z9ixPSjCr2RAcl/G5k6yQUuh8zkQ2tBEuNlLFSB
7DPE1nj0m5fyD3crLmw16U8TgwG9mI76+2inusTMG9N3d5Apw0xwMTj3hl9qjx+bHh9nYt1nbseu
FfyGF+u6Z2D2sZwW+YuBUrwi687EH1cuG6JXpu1LEsL0DjtAJP0HrLM6zV5JdzHL7suEmgoBuR/Z
trJ9WJ0cSLwn/RsKbnPjoK3JOQLcYb4XX7n4SAn701pkCyccxHlYDtY5+28smN1t1tMqzAeRFYE8
/QOCf7PoLGf2dpnwrefZmbHDVjMuIj4YrY9NTEigt7j0b93X9K29mmG5ZJJ0rbQ9KKX0x4GhDxvh
hT2MMbrKd03SI7gSFATa98wnCbj72n21MxLsSArwmPkyIBaR8iiS3gSGdHXCfUyNxMzIqya8pO1j
i0VPtFdgRWsRXTAcsDAG/lNPhDwdF+asgiNSY1tZcitk7SoJ7XUkVAi1Z7wWZFAOoTIsZ+FQpKZr
ZFC1IvWUmDFTTXLW5QG7InvbjhSSFoEtmivpqVjlW3WTmRbcIOA6m0O789BQk0uqeanEDwth+uBQ
thHHc8o/oh4P1S3+s7C4HZjG5qy3iH6xYrCaxCzwA+hYw9QsXFW+RFvq5Jf8Y7DSJHiuToOlEXz2
Wf7iDGjB5Ug7cUFScvEtxQVOhebaXwluXjAgwt8okDbrEOEkTJkKHtKDxl59aFCTLKid7b9ZqgZr
FwdVjTF/97ALE8ZFoZ2eRO++rdIX2UTKAYxW5oqu+a7JvHx7mtRDvZhr5UxpWEUAvqy7vIncVAHq
9aW5yA/5osAf2W6eSaBDvva+wRqkoAYuWj9pzfA0NeBsiMFS9nKxdS0ZEiGU5uUq3cpzSixDJW4n
gwNWE1RXIacoQiCSfnaAZFAdtH87ZxsPEXhaZs4l8/EJiU1qEvZ86zMtGNb2XFLyZWTFGn9NziLU
36GKBERDZSnVWtj4pvtFX3sxmOlKHIYuf8Em1+8pAtEnwGZdKtxQdAPm8cu6YeXzrdvAHs7wRG7S
DWDNSIYQPICYReAegp3AFt5ipzOGC86MiIlStim3xiB1IjC06WNsx88uXBHtv7epz2wAli+vSiwR
OdSFOsN+gcyqdwNpb2eUl7Q4nKPJwige+RJLhk76EHvz/KW92ta6ZX7nRNB1lBU/pPSTa/lDRLIK
L9MxH43TGMtR4OXKD478XCqbPFWARs5cHlqPzO36bKLQ0KFc6Vt84g48IlIzQqeh6I6w6yItaazT
UPbgEWk1mtLrisXj99w9GLy6qPb9y8rWmozb40QaYkygK6g+CYHtQcbql6G66kiCGlq6L4SWWd9j
N/ycetzuxW8kDLZ0agsxHD9QWZLtbT7IYsvRtM/TdMYnygKzK+uQpEaNVIP1Z8VulMKhQsBT0wSs
hyokuU1BHiaplxhJD8BBa73jDYHOGrTmFGDOJk4EwSQhv42w3aIqPmhR9tX+4WNED7bxnaVUCn3V
H+THxDiVg/xhDoAewHkp4LyGgWig+s7vuXTWe0FFatVvRoEncSS9S4Zmu8AbaTNf5KZNctM3GFPE
V1Ln1kV1vsyHksy3Dts6E1pRfm8E9Z1J6pzYqyAFBoHhq41PKInJ8ViYdso1/nuMzjXOQeshMVoh
23t6KI3x+Ko/ev0sWleVg27Lf+vM7ycnIfoXwbKsg8lj+VD2tABYBnD7zJEebuJ9im6T9c8kamf4
GCvdFcVgDMgPiyXC+wICFbuWwT0j+9/bPghc4eshPUgHIbj0R8XwARUf8ea4PTACi08+kh5C81YR
zfv/i2qokhDxJu9nR0wD5sCn/pvmvifOI2fPpyI5GOyGqoElhQQssu5OzXzmzjkKcRdYO52QqSqP
/bAhzY4bv0TcB8z/NK2ZV+WcF2EUxYRxH2TBdBtkS0p1a3+kG3G1eLS0V5UYUIyzUEZ2vOvUwMFt
FI7SOHoEBW45swgiSIulg/PAOTC6BroWi6qHep1kalvCzJYeyw/9wTawH3Vn+14fjDs4iSYCYQhc
PugNE8vyPAac9xcVIdpsM10ez9vrw1mfGqDIyqodDjOAqaS0BCPtrW2Nlb/xc22ZK4Mr79jElQfl
FsHTQxrKlSSSPwHkoYahYtwAi7NoEi1kmNq5tq51OYQxK7m+6S8rqXSkhfXigDTR5qo7yXAzOuQp
NVWSToNmMd4wcS5kaJKtr0X9wOmt/7ToLcWkPLcbxkH9IqntJftnlMZd/KAEhu+MfinSEW0+xelv
T5u3xk+wJpA3D2vKoyAaz+I/cVFdLl7s24A2cAb1f2OHmWJgkHoYOQre5rU5rrLlCv+MQvfiaWYd
lLLsptW84lG5CVl+jT9ziJGnlC2seF2fcSIRGgosUrGVw2gTNgffwSC+5veYgb9MSF2AID0ikZaO
MTtnunAoxAti06RnzkE81gQROLKdWuz9hPDLzmSgRlkz8kloiLaQxu5QkVdFIdLhqeGaNnABJD4X
1x7kSrronN8K08WwtPC48Spi+z4PKyjKAwQ6Vu4qy/cSycu3sZUf0A9tmZMkb+JPRbA+OtZFElUZ
AswKcasFkLWPWBx0/2qYrAVIaE3YbOIzMDQhiTspk0wUHiV0IzzEnN14ZDiVqdFMz95oIBzKOk/I
jiMiZAE+lpExG0gpb3GNGGmwMlHTO5rU9E5C44MAsYFVVUp71xAorMLO9YgGdQgMFayRX2f2yz3a
mJku9MESRH7Eq5KD0WfAPpwyHdqSZe+qkPpnYKMzaARIZeQprgRhUbx1pddL0clo52N9rtl26obO
4GNkU3TQ3kQCbmQy6YDK7x6vXYjCqIF3Q2g1LwkRc723FfgNO0LB1tEUdYW96ojpxupZadFrK+ST
SXsA6lP+4aTW4mPJECP/mLlIajsJsVjfFVIGN35ja3mqOBVgEtHMDki8CF3EvaDLlbcCdhwAO2YI
NDmr2hQhvS7z/O0lHi3iJdP+y8vGte4Fz24VtgkZnWpzLuBbJMI/WpyLZP3Xmsqp28Um87dZsOS2
7Lz/6VWGKsQOFCTX7mqA/QcNTCV/rU3qfCV+maq2gIRXRJ4V4fOp5pPBZj1h8t1puTtSypYbgVAo
rtIrLhTuEwTDymc0hLWBoQRPaUNaWn800bNumn7n9vxGz7xHn/AMsLblqyJnkqyQQ9/9rfTpKfKE
ItGrdbat+CJEfg+Of3HIfIlx9piCEVoG3/rGUYaxsz5ccmu6LMWIIAyQPPlhgpxdLDyeY9aGo6X7
/QLThLPh8Lvvo0tiZpf2UFrmWU9VbE1MuUCkbjTYfyw6RpmOEQ9plq9XSftrIqo0VkQU8ycERBsc
K9FNvNCoEJA9q/VDdgelJ0uMyKOfQTgkkP0z80PqkGEOfCeYGFiLix0hcjlDxcFBVzNzxBJDf9v4
2xKKRNpGTr1d5i6125JxW6hH9R294oOxspjf8k25UvmMd32IbhaZvH0eZO6aWYe6A56nz09Tlu5I
aK85Fc2sc6pTm80PljUK89E3hIBsGStX0KFi4wky1dEvf3JumMtsTwhWi1jFVque9gJMkjGSYhyQ
qNYshj74aBJzwl482GciOVg2Hxwp/YtAQtx+IYAxWOmqrKlqRMAV6PEMXyUN6qSc9x+TMYbDlF2+
am1CJpJdua7woUgQkSp8KApfEad7zMmOr1+Foc+EvSE7BBUgmmhi2VfWnFvrjWwF5l2q/TUjaokQ
tSsvmapcoBaeqYU1amGLPKGSQBzruBDUoupNqMZi2ISxjpAaDWB6VQp7qbK70LAztfKTOu8rNBPx
kEiIDcekkjLe21k5EZB7kym3gHvHwACanVtMSaQuMotmyu4ZSu3rZ6vMkNMduBI9eU58bd7pWCpv
jOA0CXJlEbCMNgde8ujwS6ib5FfvSU5eErJhbGBsKMZ3HKTD9Fb18VMDhaknL9xuT5maFUA3ettA
GP2a17ZVG+zXe3E7ofxlC5rwUcFV9nm4gWLCSi/uS2Er5h8HNhSWbBkt78wYv0bmbOU4FNi1Jk/h
9TVhoE9F4T3DOQ5wTSGztrU++U2ngtqh5Fcab5vFj58PC7DRyr9TCveKmi6yXmvuLbA/IwIEAUWy
HusRqhYEdmu4J1KypDBmyxsRKsdzIyTBhtWyYSWXI8bOlznk11XWq/XS362a54cHZEYJgb0PsQEv
CrV5zWk6UA6ODHuAkiqvpTotd/RXDsYhZPmzU3LUl8iJ7pZSYws9iPovFjl2ub9VbhurIX8ljbWz
6HjImYZHCJbKYj7JHLuHjmyGOmLdfsLVTNLw8pRJ+MGc91hJ9MDsAbYY7NFHVjGsGulcmHByVTbM
E9jQkw5rhAma3h46gVFfYtbpTcJ3wR+zNTufOASIQV7EtKuw/sQ06z94JfTCGRLsvRjkTgAewu47
Q5jd8Psk+t+eCJHJETOYYU1Oxswx3u30/O4oHUNBEEJID43pmQ/OdO4Bgx87WSjbna36/gyNKMz0
4b/eKo/jwQrBpNyXewHPV0ENnPE8KM4qpbYEXFZBJGfFLtaSPkitO3O+JJRjk9z0yZ1tEpwQGwK5
iQdgmFiKWKwIA5Ka2DVwBPMHOakIGfxGLh8oABs0eRBu0MGOKlBWsNrrQb/ELErbkkeTyk+GlTJh
2oIW165k+tCGKSCzOHyzif3xdooHBTuuxZc9fZE5iRgL/xzVHeB68HyS0zkrlSXfL9eHI/VE/RI7
cm7rz/qIgnl1wFmNaKsdXW5gcGpHwSuAGRisAxbsuljReTT1i4jXccXruO6GWu7+0rTjH4tKiSwD
4oLtsjuBnlp7p+PYKWCLM59K8IguBLoz0IzES9Zp1+R/NJ1Xc6TYmkV/ERF480pCQpKklS29EGpV
C+89v34WPTMRV9EvfbtUmXDOZ/ZeuxVuWXvJqVOXY3QZUS2kisrshm30t9aP14n5XycwBz/mFlxH
YQ5lWTzL9qJGYd6y4GFoR1w9jtASR/463KRGRBovP2LWjmYU5LdRR8kNLl4Cpm7pBomgshtDGslm
lWG7dNZUZxjRWUfs9WpcptiD8V/mhhfTdcG6M6+Cvq8lb4U2v5kW3kYc7vD9SQZG2195xhCjE3jB
poiE8FqO41H7mxeDi4YDzsLkTn8mRGcZ689p0oPCskkrOaZoYQiVspmhGyjUkYfmIt8BMe5rhxdN
cnmyXV3KmUNQJFzO9GhMBDI+lZrq5sSIND2hxLNX8ZFhcSa+WOIfvflCh8P1FUVqID7mgJ7uAgBC
ZNK6wm2vf0kkT032//dVCoT8eOzdJP4GV/i+sDcqdyFK7V4AxvAvTZ/zwaJ7SrqTdtsy48EpFVi4
FvRHLeqnEbDk9rk0bDlTme22Fchyeu4VTDwEorTfGo2FuX3FhYmMawuzChm49drRiFqYXPM3Qurf
rZtxU7acZ02enAbpa1xcJrocS0B+HGSomUqMFOxeU7tYsmNGOWDhYF95SsAHeX1Sesusggp29Hz2
klc9hwnytT6aH2kxvO6n4YMBUuUh1bjI0CZg4DJesjBXcSDxv86RHzyF9iZ8qQzHLRr3ev9vQy+g
X8fXSKQ7Z6ksvY7wAwogI5dWthhKVmQF9q7cvK9svWiuZRoxsqlmkElIR040HSc1iY8SxWz+q0Rq
GOkkiPL8SXhSeX+Py08SCWTW6JdL/l6rKdxFgAgmqo/NDNucsGD53oUUMYPCkeNWrK9KnOYT3t6E
iVP2yjCIENgiTFPtkTO9l+jepZ/y19j7WA4tnHby7rS77GzAmXd0gpslg7MhMGihauiDBLLebUDJ
YDCpWvitdZzIG29851yEWyrJTvaqL6jzYCBHXX/Wi+bckt9sM5GiiAEZIlQuLj2R5wYJtDTYQs56
+pAR3GK65CJNooiz+2/J0h5kRQsDh7yoHu6YuPk9szsDKKVvQqXMZcoAmMGKZZxZtbQEv/5TAq9j
hoPpuYZCUFM7cgRNHHLAxHvYGU6VDx9d27/Xbeyv4MUrY31hqzut7pTx1SBLEXjtksxFdFieFbvT
IEGFkSyBaSEUZXhvWP3O2IYMDiVJ4s98iA1B2jTYDjkwDFoV/R8jx2mWhQ3wJ4mieGLjuRIqC2w6
iptzxeI2cT8vqQERE0e3BlhuZi5I/glaOJ6c9DTiL1hMKZxJvWY4T/QB2eTsSxFxVC+t3rrlU5m4
4VPptDS80mSXljilNng0Qn/rhfSoPnv/bz7QBSuU4SO4mVwNhg7LIvdLl7zhPTLB3+QShbqs2yVf
dcazMNGKxbLgxVf1oScIHRliIMmwpDOwTfY5gCLiS8Y10Q7wkCEz12bK+qK+iegSCFZfLbSGQ9ix
X0zp+oekxGFGcqNhht1EtHK8nUlNyldEpHpyNkjoKEBy1f8kYFMxbdeRdJy+EHAfRU31ZomrIDDm
8kVcftfYDMXVBIRNLn0kH8UPZWXfscdd9PN5gmj1wLGHqRYvt8cz5CUzqpT2o0aJaopAgUam5pFy
1E7txxoDu5tOuflHnzkwquaWf5gzYoZDziphSu41uruk/YyLf6289LEMfCXI9mNOX/1rDtIpPUOc
AMT8HVFzabxPOo73DT6p3j4Gc3rOY/cSCy5z/KAJR+oTlO0K+KK5eCXK6DWP29f2W0qrx9ihosek
OhN1WafsAZ8txk3Z35xqRWNvni2ujtX8Y1ZVGFv9OUcAqiMAff+LzY3sVfGYHf62iBIHDHAiRqaD
JiroEMlKyZJTDhpFqvkYQMBSNfAyHJu9QGguGWknXaUcRiV/rAGpECgXlyW/RV9SGp3baAtV1XAl
Rd4HMpc2qq+SCAeZtMhVu8qwI9RA3bCZw0OfqvGy8nRSrpYqbCL90RrFg53U0g7UomAeiAjPU8IH
hNMG05HG12zTK8+P9tozk0GZaNcmS3PMUuql+Cz5LatPCUgJoRlm4ZFX6cNuYHrGa54Xn5XXZ2yC
GbL1xJ2NKk2Q4K7T7skuzq2lBZpZB5qunbJD78dAYwi9izE4SK/GXVYHP5W/OwnUS33MLOkCnzyU
7jEZsgWw5c14NwFIah0HK2EutiX/sAcrmMRpEoYE9NzoEedAAJlYBoYZn80v5TaDgpvxt2i3Cl1q
QuAZM5sQsEWwrm4uZUGqNoHWjUG1igExXLimsmeBw3/gYpxN1McpJbP1OUns0LPhQ+6K98ZM6cgM
Rwj/Fk0ftj0JfFzbyFTeTZcswaYfbGXfwKbrUxXNp0Seqp69ER8mY7RlALGWyMF1M5zhzCusR3DH
rfSx6FRyjfCSCQsUycTmbDcWPYFhsqr504vGy9R+dMUlarUnmUixAY+tpItiymWgOyVmd/dsiDJx
EduJdVQJwQMSBcSRg6XofkP/xIQrBmGPi7BnLEmyX1ZO5+Q3WUUnnflMLcgIwTjaCz1jjEYko6Sl
jzjU6o91oZdHfZiQUpGh6ks2fPxgnyEEHCWZVY91NbXGE1Bj7QrkRv2cl+vupCbYJz2IeCs3WhS4
NdrXDGVunYGlITvpSKjN3g0u0BhZqxgFCRgeFPs6J3hNrVz86rFwigcxGMrf2niveMvQmdLwbtW7
zuWjW5c67W8ocytjhgavPdTZfKa7iBIoB0BfSbkmRTDTd4n8psrqxMyZhIIP1dFvHbuIBL5dzC4i
W3He2rn+I3e8f70ZjIIVlDEhGyaEZVUJ9BVxJXvLgjvwoAzfOk0/2UYrMkYL4yWidVvCWbAg1dz/
avtefuDPAU7lZUnnpUyYuXiPEDYKcYWCpzqY6xic1Ly2iFMMZCdiMx1kTCHS75x8g2k59TXZ7Kgb
0IUUqGPLkHgCf1YO2wKfdCJdqD2LHf68K1eO2zt5WMNZjgj7i5kJoZbyjUehWH6CGEkFUfdOSFaQ
mMU5IQSHjAeF7jEJdxTz7vKgTOjx9so14AK0/gJePGqXs5Z/1AkukocspA95EW4LIqcRqf5A7tVr
7CEhBs6v4NEw+f2A08GJOc6URekaimZ57eXtllu3eOBPcjvwHT3cEh2vYd7cV4oiMUofnA+PKoFl
1WvnKn4QRXKbYWhOANcSv7JBd3sW5tIJIY/+WX5GvVdwE9PDTADZRLTo5JIe79CtmMZMCmBPFGHA
h6c2x+n7Zih8vMRe7NnqdfWsy/yuN81tjJ4Sp/GMxV/k8ONqzUtGJ7jThv6a6oYjA37T2vNsQdN5
4P9kI9kSiL6TAtf1PuE7xoUaEXIYPRNBfs0EQmtgxm+HRP+kNKKaxKpZEOCC11mfJednOgCUY83G
S0LM9aoZTscwlPdujyadLX+MNSQisemBvI9ZVydJ9SIMxqvUpQ7q/1O4HEYWw6PasNeBTUKstzWC
2NGOk264K1zGbUj99PVPSqFCJq1Tq6z2a0grE7PwRiW1hZa5HXzZzHwM5Q1LL2U6E4SOIiMH8MV4
kwuvFgMUzDK3ABcG5kRqJQNWlYIqsx2MozCsqOtmiKUKIZhrER/08KfKXiI8DXOUBEPQU/Hv/CgM
DLX6JFSAUFXmdgvaW4Qrd7xAQHrgFMKS6LXxEW9wLB1gC1vJXjY5LlzmGweHLA9n0jPDIvrIue7m
I7vccIPzoNv3DZHT1B3b3Hjgw2bk5umSU/AdouGodes9LsF6bFeJGAoNIVaFWdAqzoCTnQbJm/E1
7J0Y3UfCBkOSwvxUzCsxKwnAdltYRrvnDwQ2gyENzUGPx/kx59OR3KWcAUzxYWIFExgyEcJQy+YJ
IvYeCESmLNbsiDBZET/Xbr0hhFbvWBpMZpgypo6r6WDK7bUOtyAZcxKE3shohqpgPdBqicl6LYmO
UYTlxuXE8HQ+tLK9zTpaUd374/bxCG4m1YnWQ4dUv+4JNHNanAXJfJ38hkzONfpt5cYXU+tSLOkF
UbyUxbTUKAPU8lTmI4Et56incZoJnjcOawW2H7AWHjRXZzdn9ANdckx8r8Qg0cmzr4Euk3cNB0CK
iPlAnrpySVk4W6l57MyXEdDkyJwsiy8TqmrCDe1Jap7ZdwGNICEWSCUC4E/b1HtASJUiUnYygFRJ
uDXQkoCrjovgFCaOsGY5U5OeZUPZE48Oy2LYohOBtpJceKpyhikK1a0ceUvfeRyTkjOST2vNlbN4
JdhzIHKbdcHhiH5HvRdG/tSXfyP574d2KVHcV0ypMDSO3xAKQ6OhIvqFO8S37VZth+Qe//gGa5Gw
CzS/PVvdeAYQwreyGsURK1uH1jy+KAxn0R+at2JUQsJk1a55iRr5peBcrVQ/mTCUqhXIC4IpS66f
pkFCSdq3KIyP7cCNPjukvA1uBxOj3vFsDH4ZYCqP2VEXIMSdv7BSTxgsluH2kDGYudSXZ6CqG/tB
q2pvPO0Vl++0AUFo3hcw6PJkgT1jFse4WKOcVc3RA2PnXTd2uP0lYeAv8IMR47LfMTDlUgk/D7Jm
VWd7In4ZCfAy3ui42INiKb/g08VlkPIjI24qU1ZXDVot6ZSI00mAw2Qw9MS2I/eM04270VQ3SDlY
A62xgMWMBROr3h0SFuFeJOJW2OoQbAOTWCS22ceVeZjI4Em+jYp8r5kc1hzWGV+DAq/LICh6V/dt
CPRRxB40hEDT3uEQVasQVVuhoG8Qo2LJ4wqTRDJg0XSblcb1ym5RkrkmVu+aPXNgzdESeWNJpsh0
ZJoLmtf+NsXs1RiR+PKC11HQJdFpMGXqgm/ojLBjCyQoOzotJbaHAc5LnnXPCcSR+poY0Zu6bO9l
VX7MZvtRvM2d+VY2m6NMzzJ10nwm9QzQpCTgdCUbpRudjCC2nnlsag0OYZcqjhAkB+uEO+BxKFTF
n+T6pPovBB0Puc08k/SjRcI/T4ebrTTPQqmHgH/VHkJF1SN2m+9zD9F39RA40BTBWRK4DjHjZm9b
Fz9NvXhkac3MN7lB7T+k9PYTuQSYxUcDNTwgdhZBU0uw3B0nUcZ33R3WbPP3San2qrs6bInEnU3V
QQzWMzFklotfhTgV8Zz/as1wqpEBKrc11QJFHc7MqKcGkxEMcfbqWtG9GTdUBIZ4MB/DPgR7U9F2
FKcJuQJq8AeJOeiCY1ea2HnuWzlNtTdcEJxTMHlWuIZs1OTHgrxkI2eZLigVcn9u6kOE8EBCGJqd
1sPCoL61rv1UhkuHtHDwJcIQZsIQoD2g1jP8ft3sTf/BDZCM8Ln5mV0gqygZmJe0AsqZvZfjEqpE
rC/mRUYDM7uFdM3bArmXhB2v8HqBQp7RefRvStE5cYnHCWwstLWMZMo+TPIuQBkCH8O65GxPSepm
RaV7rGOmErMKi7VpHJjpiBQw+ilFmiVYSIjMjI6BuT7XOjf01AVNu9zHYb61c3Wt0fLOrelrlnoH
SFNjH7FyFWZkF8z9iOBwCvowf9XRbzOMEPsu6GnqBUilUT1eUl5jWf9bFG1o0dPnuA6UJUAfelJl
uDZIwYV+Yx3GSkyP/FjHoj+vwXSRCG4j79Wrby96HKpnxnh3crNxV9DCbhdwLpn0h/kEDp/DBJHF
ABGE/JxJMorX1rGi6aC+aAhhAcz0/wswSnZM31EikOOG96nGcVrsw5zxdaz+SIy6gXEeNWQUrDTn
EbM85qACp0a0aNftN62VR6W8Lqr2qQWqaoZNJYZEbwYptZ/BjVGxWV/hK4kYDJheG8nBEFPw+gC7
ZTNQVzYMeBYLavyY1sTEJDaj8FDR0E1uOqGSbO4ido8ESC+iazvbd0egSLPSdDEQanif8CT3LLLT
A7EF7V4EwxzBGzaJj5rtSDHEp/8oJqSwrsk1IxB4r2upy2liA/T+WPGTK2e9tjqN/jnpykc6D5/c
6DM6zDEhZew37kAIpeTTqjz1ot/LiiPmb4wu/bFKfLGj+IAgmf5pRAnYGrIn89wbnHBm5lGqNzrm
2AyxLLu2lV3bVPEgPnIQG820ogUszsNlseiqzPFsqYDWkD4bcdgzmYEMMlWhrvGQKICH/kxAziwL
kBE8bS2u/DhSXAYFccmqYrzDDVpBzALEew7Cep1wesNpgnOT9QQfJD+KVgQOuQJYitQ0OemudJqt
YocBOLHyJRjcVcT2VEOLPIEU55IuWevRZN3x26eHms94edRY9VPuujRsYQMqLEWs6m6mRVCPYkAA
G+ZrSqijiqLTBOKLfsdKkBwZw5Nzls6stRltvcx6D8cLA+QiBDVj62YTQOH3p0aHFiAGMo7DLSk5
sME0kHdrfttMId8K2zNjzkpueXLleUXvNfu9AWIQgSsFY2LAOIaC06BlZULFjYZ/SEtP58Zd0K9x
Cnjbb3mSKG9yABHWdrMeGJnK0DY82u4QhQiRYGrB7rQJOF+CtEUInLhrEr1a1uoUDRZ4TX9WfMUy
VItcKAnvgsQ2OTrPLTWYXdIjsG5Admp5TS7bdsqnZFyG4hdjf4MU2ySCZSo9fvdInZ4mErXEukoY
biAnxmjPdBPvc2pDELpU7UVV+wCOBFfcgym7sZyQfcLrPQg3qa7DqeFVxaDNLF08O3R27PklKCDI
4lVwbinQpbgfXxclNPr+ZmVoZBmMsjcGCTeKoEvL+JpEwHB7uzOTcBmTs8X7qAN3qU6D1ZI5Np8X
ctTW+ixr60WG9k7demvk6IbFrZrxwsAoj1+ouR6KkDw2ebAnE164sN3HOicAYb7hao23Z6M1j3+z
l00zXxMSXpIdF/BKIiUXbDacEwlhqJGcF10OVKELGOye1nhhZuunzXCU76mcEG0EAYiJGDDBYzOj
ORZUl6wC/MikkvDIvBr9fDHiCK+ynVX3EGDf6KqK6c60MfVEVjKqMCnUWb6N9N69Q8cjw6XOZNVe
4OXCMdp8qAkDolY4NqBjpCbs6neJqDHJo7RGT1BCNm9+2/+CtlLVVazCowDylAe2J1gno513+B3I
SCGXPNJJ+8DRAPWjBxtjg77nNoRPkNIUarsLu+O2VB7kstrjZ8gOlbgdWzER1xwySkZ4fJc0TLBR
Zn1oVWhsW4E1SkzkKi+JbX2Jt5Hhy8SfP37eU54kRWO+Jz9F5qfiD+sI/rpEbEXJiSyWROfjlJwI
bwLr11rPTzXrh5j1g8tG2JYCFG3CBZsWflbudIP6VuS3r2ZQxouP2rrLq5cV39HIdoY50pYMwLj3
YBa2MJ8JHREWJ5PIgHdE7/+dtMzEYRqVlwrKlYToYkDjCN2KxL6cmf24wM+2GbIS52Ccyh62y159
ysKZ2JGLhCJwrzIxydml+KlU5WXxJXQFcRK/tn37UqpgtPXmYeBQV/yc4UACMaXpVFDg4Ij/aYro
JJbDaVLWYNx5z2xgk0MjtFhU2Mm11lGGNbdtq6e20Fhq7Kbrz0IFo6KRBJ3lI+dEL2uXGfjrPnXK
JD0BkVccNH+uOfXuRD5MXKZob5nRGtKROulY9QiWRBAe53qihVNmv6rgqJeWnw3JKeLWtUoaSX4i
BFYRZ4vGS58s78JIcmslXiR5Q7PE6j+59WJ8jSP67wVdYqXCGjNztAojM/aJeKGceSIif2xEOmSZ
vrmMReYYlwr/uAMroAq5SC8fxK4C1svISkcaE8udD37PQFrdQZUKE/a94R9zJosJ0GuSBnvIBLp8
fCkA+HpHmHoSaiM7xs1RnnUzOXedcKilGG47qq+Ojgn5oAEwLo2uslVde7W6TEtLIIeNx00BTxGd
s5SZburnRBzOGolFsOYIJRYEMoTop7G2rvVhitG5RCpKRjNI0Vi9gY3YF/6f/Y8wNU+mhqb0a6Lf
j6fE94CLrqdJJRB9PfTMleMQCDXDp0OPIqI648/JiFhIROhJrHM1Lqg22nm67E7d/UfayPy9jN0J
1BSbC8mrSRFLeXQUmsvIByVAzg3G35Jdm8MlRBDuZitadJB1H474IQ+ZU6Re505BSbNdoy6KiNZa
+folFLce83mVyxleaWowYfips6++gYqLxCycDgoKFoQZwU47/riPmXwccYsqyArlo+LNx0GbggVB
XIfcfUIlrZqoch51mBjloXqXqZD0tofikzGjqQ79CD5isU1GbAMsodaVBAhh/Db8lVdC3EtGJwLD
25b9Wc7iVrjIyANd/bZ+rsWf+V6WjHE0djK71fA48t4TyNT3o1+n+4SeVSGUlIHzSAAJ3LPFIZ+A
rgfqJdoE+U/MywuOcWz7W1OPN4J5Ggn31P9Nsob/m2QVqJ2mqkAd3HprWN8REhbjsWALPuZQHY6x
AeYQ8AvTX7c2eMP60Zlv27B6us+iBI9RfpLMzGF1T54Xu3UKppzcQH2tQvlDIDdP34jNnSGB0HkN
Oc6q1VvI1C2q+g55Af0M9sfh1v7DU8ONS66VQv9fpPe4V6/is9ZKCsRvktYuK6AsgGxz5y6oLvCC
xO4ISKhfDwZmL7Aas5C7y3Bj9xol7dtmCi+Z1D8nWbljAcI9rTOpVFcH3ojXoJxDg2k14IFhtJDv
QucPvL4PmFt1cY5fpwnnAzoC5RBHpkdkBKkJ3GYCA0tkcmHKGXghhiIxQSUdhljCDTNfP0ss2qFe
gvPDwEulJanS1bCBhQQiHTq+D5m5kbmAvaz9RaCcqWgWUg4mLEyJN8LV0hx9MBiCJL4B/dtiWtMc
dJWJrmmfMQ9NQ34TfMyrgEmM747xWIrkJOExpaI9DnCKnMvCvWm8wAY9KhAlVKE8duMh1j9NvBNL
FnaLcVNhj9V2fM2QV7XyHMa5iKtp5MorKlZlx/g7ZkFWFrYK0ihDeCnAgh/dBeX40RFeIrY/DYFA
qL4sRMimrTLorhX9ROzNSauEE7LkJ8Y0R8GOENHaRTna5wkDIuVBe4Z/F6Qjd3iq+5tBJuNrKXYE
NbjjhFFhwzcjEw9ovA0S15T5EmFTL39RbnDzJ6SrbmzjcG/yTZnF7+4p6JACp++omjVnDeJ3UDg3
HmC4VbwqJG1Nmi9wz0pINtBq2SPJ9PqlhEJiEM66so2RI7cGebvmGnRDgkLYYGfL2ZiBQOtAi8ub
gZRGF9KrgZRm5uQpWhw6yGm2+iCIMTm1MyIv/X2O2o++Fz92gVY3n1OzOUfPXyFZQGbOxz4S7EgX
r/tnERdog5eAADIMlcYT99goDX6TKN77piAFqsSjBp1JSMmBRywlj14nGvC39QPhOEypsYHVdwF+
XvlSSRb6pPI5WsND+aPXVciYn3gycj7YykC9U3mRQMYb6nRXkukKuCP+6IPt3kV+afzZqWGFAPEV
eEfO6hW5ltH6A9Y56cXyq6ZlW6k5vC+yKflDdZCvG2Y6TusyIX0rObVk4FYN21kUyfXrzAhJKGQi
o5dAYQhYmcS49TapbAnHDKEsCkHucFn05rYx50Epkh/SlQScmEO6J9+a4t2QCeFRDGeJRKeWEYaJ
jIXEd3n7HcUFhSa7oiJ1G0I4Cg1tznEW0sss4QaX/xFNaOqAgLObmW03Tp6bNMd3vuK7NaPM8AXE
v0CSN9hcMeNBqPKc6BInOpWX9hWHLPpkNqEROwSg5LdkioN40wOG1MZuLPlpMXjLSGNWbmsIplQm
SzCQP8M85Gjis13qGbbexoJKO67ICHLkZalMf20dVOWwHuVY9FAssW9ianwoNpGwvX8zVrIigcvr
rZtKOrX2bOAlZoln8bwbEJoQkAcjusA5/obAZeGbKd3UiG8Fgsni3XioTMT7LjmqTXYnUiIpjTeM
qsQE/EkoZvAF9UPPmdt5K1YGhv7uZJUnUaDxNJ4SZ5rhVtN8afzonhOI106spdhyRsi8hzxQF1pj
t4FBZz3Tf9tiPFVpfkp7xR+73ofXB2RgMDWyxSnRLR4U7ISNjzum44vlsAPrEm+bY2J4tN5y9pYJ
u4OMqC7x4bLpLHlX7upLj5wgwsGSh0zFlRG+E5FWuukipdjDeBOUcMWoY+3BPP9Pp97UhLlzH53K
7LwO+TMjt13GtsCJeaITIWKx4HhJBlDTtT//MXnmUULIo+gniD6zysmVZwqjCdGW5M2rSyvilXjU
mIh5rG8lhobLy0bXmEIziNt3IX0vu5rMFAhkRJWunNipYh7zf+r8M/ESJqasjpnT9JNjVsGuSxgX
Yl3obIYsQIFtUAPE3P6d42QUAE3d2LNO+nYHnYERYMMIUH9AACElXO6huXGnqR50bh1MNT6OdkZU
a54kCBU9hxNSeyL3xqCQ1OMk3gtYG326kXbo9sBW+MLPi6MHI6bs1xThBYvgm0pDaVo9I2PMeAcz
Ty/bGp1HxaSLlE8K3Rb5TCwASlbmav+2zYQDw71DV4yk4sxJfrBSDn+8D3MVHeut8NS19ZaaFXgN
4ntleLp5KIW82it0LKOaRWopfTtilWdMaIvlsZ5kqEv2YxXn5MRJ57aoz52KSA63qwWPWagXu+VC
0JEaDxZ+cOXSI+oRmuGQ4Ld+t564qwXKY2ULWNQs6VXb5ouAsjDP+X9U7GTG0zAygI2JHkDpJI++
yR7/jvNfbM6a8mVNm1uzSCiyB3qdc1cal74Ks2w76jG8v43vENktkIc+FXdA9XHFiI5PbqBUVV94
pJMP1dGdYv4hc8etmPfKK9WLP9mVLjD9CNHIuFlnS3WETPQAVsDtsvg4He74kRB4GR7BHNTYUwAJ
geSqacCOML3wp6zC4KRoog8xcQqSLzIgZnYKVXC19OPIYN+aycL7oVTdOYDJ8J0LX8rSoHbangqz
wIU2SIdin/vTfvJQ9THItXUbG5hd7dtNdjNMsA60tWA/73SPP0mXPBcpeva1/AJX/rX6rkfSCXrZ
TZL5s5zZHEej2/7HmagOoUh8G4qtMVx064QM8h0P7au5ILk7qDWp3p9LNT6BY1yZ4Y9yf2s36bIl
1pn23pZL+oqR84rp1Wgr6W/OY2VFDMB4plqeqYZnas0AQ+uUq403qBDn0rtcMjRLxfuYrvfZJz6d
96RFx5mRE2yxx5Pd9laqI9BqcM073p//it5B0dxaLEqT1xDzXrzF+vg2x/o9Hs5tNVzihV4TZLNI
PTVgm4uBmihUUL1jSMmlpv+dqHj2LWIr57eQ7VUE9qY3roCE8YgJ/LAxkcUj6PdD7N2jMEX4Q5MT
3qfkaM4eGRO67BElsJinTnwp6+ZSGmloaKTKf6GoVWvppjXlI12lp9jGr8Uxl5BuMVZsdeiS1Wey
0235D605b5XBP1lTmNm5n2DW4LnJhNTlku0UTp3p1LXTqzX2L0mbPnV1u6fev8MUuVBfohgvVvQE
ekfPkbj304xOm8Bq5iUDVXYLXVkx7vrJbuLyPuuJs2AcYWabsLSoKMM4Ow8isvmcw1szXgZEAnCY
jjpm5GLLEdZvUDBA6qjs4IrTkG++9LTBSJ1ztd5Z2wp29ZJNf4L9sNxNRkTLdkeTrXYyZR5k0CxF
OYphfSuKy/qTl/3NJlJCdyPiEGdsAgzej1B+7TrJ+EUefCyHDtlbmfpj8kYcVMz71MWDD3Dft5Lm
lL2rtzJWHs3smGwgK+QdkfKXceK+S5XBHsv69JbI8ptpCw8tEpA5O7DwrH7eW/mrmMbXUbrjEjj1
pwwm5DDjgdCRdlOaMH1xlHc1RtogZ9QCjM3wT6qnxFR8XQcqlgqBPHw0VUZwgBAqpgZ+r3BkuT0Q
hpJVb7Mov+RmchAZgloRWQSO8V7AO8Jkcoaqgyozv6YlGwBmBBuz8QJV4JyJr1uevpAB0239O4nE
+wAoF5BHL+78R8caWaNBwtsUW8YJfdD/Hziw5Q4dsknQQdOw+gOguY2NiPQr4XNrXmIUx+AbX5Kp
eA6sPw8zOQMci6qEhWDRqdcP8gDJ7aja+GhwImkunNVdISJL/fEjPo10/k6EpTRBh7wE1he7ZjDO
11ZYH1JySL6ZbRnjoxGWZw3Wrv1vniffmuZntGyBZVSLIYbVsExk3w5lMpAN6KiLWKQRAhg/eNYe
JY8UaREbAVoGpbKkITw+tPBGFinzRsAWC+EMdOVyGY7RWy3w70zAGjDIy0sXrIt8GgCHi9h1kS1s
JWE9+feEvGBDhmla0nFRELdPijeIub8um98c0rZ2oioD8lO/yx+i38nSW/NvSmqvkXg7pituXfBT
SSdT/i2+6hjN4lZYM8z6QgAbEo5C9AY2XFK5G8dZN3GngYTQqyON8lFgC4j4I5ZXUmddrRQOOeXR
wqikBee6O+JwmmwPiVnGUL2n5m2ZKx+FRMJAYh+hdNV10Mmoh1PezudqO9UEall34lFQjAneapzG
WQmEr5YPVb+lrNy0z7g46rgjyw63E8ceC76wX5Any49KZew1QlZv+QbL5kRmz7+IkAiM0aolFBuQ
HqljdSnpEcdqt8BQteKTcnFmXvgleZlbc7jMP/ele2rgNKz8N0vZIc9YMW4pJrj5PGQDQBPo6mm+
+AZ2M8Y7OlMcJMqO9uiomWvHtblLQelW5El3BnpP2EVgqVXsJLz1pjafNxI2o94XYUh2ZXJfJvo9
dCoIL9S2vpkvDDX+zNyoChAV+FjWBqSHSTAF1MIwh+3aJc2ta0xI2gq3pxEg5QPP22RWxCAfJ3Bl
MsELeV4e4jvR193PxvSmwmOvfropj1tb83oiCIz7D2tIHYNwPBDyeXMe3vuQoaFdn+K7WIG2RZnI
E39aifuYiguiuZDczzDrV1vbUvwM5Vly07QggVEFPMjVDpF+qxe2OIRD49DVxxddNLl9m+OSIuTF
7dWU3DixjlQy8cumI4SuO0TFbIu+sGVv4mATXx6S0VAyZdT1N8m6m71lf2BjwLj+9v+AUo5WlPuj
l4ztW00AoihjqUw+UkWGd887jge1eo+r7H225rcYIWn6prEUSDO0JAyiKX0jzeG+KOLGVZEuRK8g
ppbFOqzqfcATxDzO5+77H5LObMlNNA2iT0QE+3KLhAAJ7VJV2TeEXbbZ952nn0PPhaanY6btdgn+
5cvMk+ItViUutbFr0Nwy06qKgY2te56TqygV94ym8nCZmclRMsZCsBLINkn9DWW6l1pC4Fl+7J0k
3oOs9ZeB8TfaX1dq/oqTLazKz0YjE+lrUDpKTIYp3SFEqZECEOVJvjh6ujzlOH6WQg2irb93A1jD
Jr4u8m0qxZ1IL0s2IVQZcPy49yd+Ga9MBFuw8/xNNLYBjXQB6yDhHOL4JqNmTCLeRDMi7PQKJFag
gdRtKQ/J9opmPuVIuQ2FgdliZBdvdmaRn5RNcomXk0kNMfkbjhzSaYwZqreDYwrZRjrdF5ihsnNq
iIG45oGRk9jvDRy8qZ//7soKXWXwpAu7MMCa9SFbqs8ADcXnxKmp5Ee7IX1ZEMKx2YnKdwQnSEbv
w6FJmhL3H+wb5c9nyOuprOecxLu0qSCHMe9sIkcSIcrWNoErcVM0n5wE+avCKKVCdp3y8iYhmK87
C8aBBOOg40FK61MbGfgQpSCpBKebuMJ/xSQzOnbpAeSfRHtb7M6s1X1aMAGH3B5eCl4eTkp6n7xV
aXrJufC0mv6WAGrb5VV9Z3+81bF6acbhPF+KiFAlYChdfuSSaScSWYnGLslFyAPnuBaa5V1zFO7H
Y3nD8iaouteaCF/1veJZ4vKvbk1DW0XNxIqnX3nzcS3USnXuJIkWB5WDXHVhDdDxhPh8k3X9h0hW
t82/ojHogWSX6hQkN2fmDhX33WmNilMYwkY+WHDdW/dXMqO8UGkQdgjcjOzRHJ6fqPc8PAGJ3gCA
OPsuIL0VahGhic0rteAlNVSRqzZSSWLPqXaXU/GB0iJ/aPgH3e47Xgh90/pTE3pdXBzYnmTiHtjT
u/qciZIBbx+UPzEcU4GiuTSdXMyrRV4dzCsTV0bHmGMVkmwd11VG2S1e3AYvboSY2/WaXaKtAieo
uNRDDg82QVUJ6wAi1Egt29bDETIdyKD4iVmwgehUA74BjSSxAqMNbupCOl7SYPg0l1nRz+PUB8WN
wVUA4h55EvTkf/6fOaN1NC28aaBylWCyUP/fANRiv7NOtdwFfW4dLdUIomINFPoNEIOpoHJXM6TV
YLYZex7x+taxENTMEwCYscZAyCfbIDpmnTufBukxrMrEHVMegMEuKTQSYc1yPyoI2nXivwxzgTRo
DqRV8qDtWh+53n9PY/ngLgT5mcPr5q6o2TMZ50LVFRmlr9AL419rjPUANSPjMpuK2hNd6qnH69Mc
mPD2FdSa7kGOmvsMqwzNoiHVW9p6m6T4qrQ7bTs1n0aSZ5pNnzvZzd+a/tJ61icuVYwXXkpcBtV3
huKZiN2B2P/BsBi5k8vUeVUbjm8yme6xbq5tE9MVJUNZKfGazRN8oFQ+Drp+dH7oiXGYGVykv0jF
72vYVJb1rEYqAN1k9PVaO5jY7YWUPyaEjz7yBLrLWgLAoYZl4wQmXCaiLoQneXwJhXAwDA3S1Y+o
Wc4GUGNTxucKdRvipcqVWN/Xnsx1nN2JU9h2ZrOzRnaFvwKWz4gGwhb7hpoyQLgz8a42nTWsz9ms
cJjRScfGHr72ja9JQxSINzPCv6fbvdQ4q/kn5B66F5TYkRpSRdbKgERw2hFAf4WHMoyBb/SYzTQ7
SSgqpiiuZrhH7wa27w4sLCUkBUiCBfcXwKDoKAMaM4vwskrTURzPTdY4FoCjmp0H6z4C7K5zCCsv
2brb77HAgSc7bvgUousrloVZ5zehXmCj8Uhr6uGpAPLVMo1QvYSKSh0susEgVj0LMqNI4wU+S83F
5zSrT+lgAJLZDibtzrJrf64orlT/0m8nHfBur0pgFmIw7wGHSFV0XioxSP/0OsFmGR5wylkrguf3
QRAgogqTuDdkrFHcBnniYWyBvax0xboRi2FJXq6+GpV+M9jQy2Wi5iPCMER1XEblwXC3dFysVfyO
D5VmgE+STswziWXBj093xWQcS1p+8T/7NXQP8w8CJKdfRrMxscSQ6wkB7x+wR9OlDm7iKpxVO/S0
4g9FYmFOJjXS7syxGYJKWIdxHl3XYwSNHNjGQZdlbzveJX1z1u6rZt6iFOXdks9zdG6FBHl6dKpS
+xhC6wN+7CuEGjwkFCUddKD+hdmixYK+zdGiCoDwoeGOg0QwuN+HNbDIOJb8Qc122Yb5m2j8UO+x
Jvmwsg8jRyBRrj5jqfwSmVRDJjAsHB48L5g6PEz0nnQCUu6u9rySu9Jir1L/q3+e1NibeUuGwXQr
XXP11MbySFIU0x3vvKoL3hiBzul46nYdGG2BuFod+pwKkRMg2hkO1XV5xP/LNtUYY7AMGOSgGKbL
AKhWl2Mh/ZtVOl/5y/Buneorrkcc7tDTQ4nhLO+OBKtmpa1NG2jOwL1KJKKhr9I8J+Z4nVX1hmSP
2zWnkHHzrtrWOTU5VBRUuw6eYureSHgRVgzp4cEfjGmn4nWjbGAn4NClL5Lz/X6kxlSbUn6/xMdH
7VEO1ZSXOldIJUZnUJ5tIBwHsznLSxVYMUPVlXHjuYqG43q2uNyOhhVUYXJ5qsBiB0+TFC+3En/u
Bj+RmVLP035MLF+c42Mes2d4+gSVjI/ZuP+EYva7qLirYQz8TrsNJ4NSHpORMiMl3PejO3aNW0lg
7pjkrS1tK1u/QIFTA+BMsRDuQtxr4ncfVe+S7h3joWfro0Poria++vQlAyAZvLAwL22dXdYqO5sU
yUImQa48hOVRKvkCgdyj8aUkEGqIa1VxMoBvwZIqVXzL7UDrhhhUCXMQ1Y8mwYsX2BnzYZI7NzFV
NwbnloLkxIR1xGWaSkmQEwIps/sYVo8q4jUs1qeURy/2lHOpPkW4hqKq2MJes4zbIMw3fdavhZyS
IsWuRRq1lwkuMzdJbVYXBjtYmSXaoGdMUYZygNtE2MayG1wi5U8M3JAz6GA+KmQ/EiA63dZbwwYB
IIWsfyLdzSu5GBXXcPRytmdiWqgb6SY/JcHaF/R9pc8eZqEqRM+5Wh4l2ZX8U6C3IuT8XoiXLo8u
nUF7PeSZ4qqn2lbivQ8xUraSduzQ1EfhtJrLebfjPex/Slp0K4CSjlZQ77CYifvY9iBQwOY0eJdJ
A9e0CVh3LdX9Ygn9iJBonNZHmKGZ6JOlDpvoVPCxevVYFstxGZtjZco7AsB2MS2+xFB07DEqk+jQ
C9/khevB56OPNQQYZwbsWuYl/5hTMiUXkH1Gd2vvkVMP9Y8gDmH+6XiqoPGz1F81gD3V3Dgzk9cQ
40Ftui2cxzbPTlotniLiqj2DCYalMR0Fs4GODiYdxr8inohiSjfiiWEaqJzXoWp1XkcFNKG1vgMb
YCSM3kErh7YszgHVfW3ySuTiJVfJKyXy2EcPRKnnBh7CCVit30LPEYUsB2Y3HzJgsIgAPFfB14iO
iUm6L1PhqHc0clbVuZqLC1TylZLsLHXnmDgGkQwppb6yWFypwbDNqqYWhktHF/+pMniv+Cil4noV
aCkMXSQ7YB0AeDIvHgdJY/b4jr3tkTN38sgsfvctk/xdKIRgrTcUrsML5eesf4YgeW30Qxr+ilUQ
sRmHh9Bv9foUScAIQT7ZOvSpjF86OZsWQLlsOlm4oeEszflKema5qK+SZkXDTPBygG0YG16bk71l
tw23pm2tnRewTDSuATjidzVz8vg8CgCG4YiM/iN6J+daEy8ZiQy6V5e4v259BEV2wRkW6BOQbbhW
9bCcVnebe9ku5UK7CA9MSmKJbZHpCA+dCjQP6RWPr5/PgTZhi+cTTq4k09vV5QHTfgoI6sbczziT
O+lDjt9IcTUcupLGgG3fo6L4YJ2HrxQDWPrBOpsMGGle0qgGUp/jfsPBrSXnWCDex3+XoPsOE6SM
VQ4QMQrtkPUcrSSMZ0Z9EHb6reBrMGXOC7SHW7mTotlugkSa54dID+pp8trYOhrFykiN8pCGy+DL
JDiWgA5XaiyrSuLyjRzkZN4VjLawJEvmp92DvBP/1p6GIqFwHA0BFqRkIlgCo9OCA0mmmnaU1RvW
ueZr5uIRa181diRaK8myeBPnYtJLHS/Aemj/Ld8hEjuEZ3sCtJs3xoWOiy3EwcpwtUNoElhPSgqX
auNN189ODTPfQoTh30Pg7JY/u0WF212AT3njIO3GT4leiELqHYNeCDjdB+ne58DoyS3Q5rAh+n3h
pxzNpzUhTN99TSx2UtHRtJQ5DC/QtQGFVhaKNQHz2KRvpPoSx09TcW4Fk/2VdtvtOabZ2MCmlyEy
loShYkZNTX2X9OkO63YBxdcyR6vsT1TQF7SDLdq89k86ZF5F1r0SKB86S9u2r/LlCbgO4HgyfxCh
hFYtPU6c7xoQlrhOlo+4Xd7lo/+IkLqX5dmxzXayBu5r8C4dlrKVw16IITnpNJd0FufnxN3KvUWa
6eX8nM5kLXWnVSFoZzFXoOU8SOZFlRBCPANpQ06JSsvSRqumBWb+0DEb4Pn8FML5c1XSz1Fh8eoN
H7vXWp/3wsQjVyXBRKx6n7o5tXcrS565q4v2LJZ4qSiAqpxR0vyPD9Mc3dmoPHoqmsk+bZN2RipU
urf2l/VKRMoaLiUo2r18mQq/Op0aVjVq6gY0sBH7Qcq1SzzUvRRUkGHGZeTJJb+CzNCHsPsp1njn
EPs1or2ooUmTOCr96Y3WuqbaukbUu/Cf3JyPGe5o0Han4bYI9d5bpGIrpmGlJymlMu8Vx4M+lQfT
Eaaj5t9lksOmph2J2+Mun7fnzbM8LLE7HSmPxK8zQCSLjxJh5qIVjsZTxM3bILmm7XnduD3k9Vk8
emBqFh0cBgK1UsWgP5TlvljJpWZzFZGoZo3KjXK5WQUTREfLpzsbWLZQsJDU1CeVmKdBIPQcf0LN
HxSvX1Ew2sqvfjefU8FQfUfr6KuV46cllXeFPSzOVptpcWGAsOHnomqTk9AGMmLp4dixgUghLK3s
Z530w6CqLGSK1MkHbDSfYCa+6T6ShqD5br7Drjml/24Rt5iBfY+nI+n3NwJIlrVzaTEV0kO8ReMd
65fy04yXYBJXit3t5jsihL6MHPKxkG+aZ7ah/CVOH+O+6qlbALZ3yhg3LkABLWwux4TKt0+8AQEe
CJF2lo5/WReatuc2X1FUQdu2KQjSGLHJJBiwR9cAY7e08Argu8fIJ05cSBj6B1JNGHIz5zTIneQ0
yPFy3HqUVkgjL4s1UwtaAtzK/9EZxTsRfsX5Z0r3yGa+NFFBC/Uk/8mZkGlY0JeFcj7ISqjsmG12
lhp5Ym95eq37kaqSQh5Ocjv7TEWI1OrM4lEJQxS3GItexB6qUgG+bnso2MCVwL1T1uu7mfQXzBt+
2rX5tpb83f42/Vnob52FAc6ws/LXyL+QSgFMe7KHtfZSDK4KK+N6SLg8oxGadPBOSfVecXSETAKg
k8nJl9JXXpRWKMXxpz+e+hDfjiHd0tYg3/NDN5ZLRsvVwHKPjNxVn0qXf+SL+VrT6ln+Xin8jZQ9
bdROroeoEkhJjrWIwYRpG8EZjA79f0ODTc3rj5RikVB1QMgcB5XxiyGduv0t6K2KdtZ4G5mlMcUq
B4fJLVWJfHdclOedPeJLjCMIqMM/Rj/4uxs1P64ixIyi876TXSq+M86mijo5xfhZCuNFHZ+kZo4R
FmilbndqjDI+7TlQzeQ6QqO5D/EDTsaNaAfhfeaAXtmFQF3MreHuS/1qif1ps8HDw9CmQHAwferG
KGeyPwN8EFvwtRLbBxv7UqQ37R4Q8Mf3RIivPSjLVYQnWQpkcOQfWhWxTpyLZLw76cXgSSqZdGVM
uUQ+1Kkwkc/6e3mx3N4gB9d+1J3E1U3xdXYoqIP8ppHPzNibRLC8GV8qGeqG0RyjQJHpPHcG9Fqm
ky3MCfDqVe/OsulKf0sWQR2rcZ2h5nJBL64yT5puborBB3rDXofdgnerrU7MHDCYtScRj9iAwd7A
YB9isBeNu2hM8Jaqdsbc/bXWGYuoys0UIimHg4rDwTB8jDJG36lxad+BHIrJD3T68Hv4pF6t+hU+
aixnXHGvfT1eQlNj8SCSmCvMCVO7wzWx9sh9LKODpZ0WyzxKf4xS4Q5ONEKLvIxLG7hoDRdUi0Nl
Bu1b8c3SBsu83WTQYU3GZWzWT6olF7KksepGpXEoH/T4MrAzD/OMAFDj9BN0J+cnGLKOn3QdA3I3
B9VqnPQeWmY97xtsZXN0WaYR1LDdIjuTvlHW8RgK92ZQ9jqZ9fyvDrtyRRpcz5zGPrWy2hk/G2xZ
hAVOjJxssi+7OIOaap7McoHE8u7iRw6ORqe4iDryo2CMx7X5Vit+uD2JOapWTZspM17YOkx3i9nh
EAd2pnaX2YwvjT6fmxehX+zOLXz2+RTPXIAsSKA0jSvmnv44Ng5mhSUEd6IKpHxHgK1WXTn9TwFi
v8jho6IBsp/AYlfvuMk+UlP+4Cc5Iy+ZleYzUeg/1h2B2TjoifFqx5z6c50pyGqg+02Jt2PVTEe/
i3N6Yhqk0N2i4GihoEKkDqnCSEZbkjjJB7UoeAMkjFUaLCEpmg6irSjFoZrWg1Lj1unxl+okrkXT
lZmJDAmKwWf+Uz5FAodfQXONYjmgufb/r6JfVfOm8XJ1tADO3e9yYUwcD+f6Q43L85AOZyE6q4S+
KDOCv3zpLIK9CtMgxEbjXckB6z2NMcOlpcEwoRB5JSu4Yl8hUmssHPZChtHmuVL/maLMkqsfp6a0
UfM4lTPI42xSX+Ocms+EgWmK7dDgRL+s2ELgxCnD4qkyh8tVIUiLiBd+ovEcWsaMOgb6oP83zvnD
ABsifxU+U34ej2Gt9j23bQEJsKTOj/PbVyvSM7RyG1eAY0/XdmoYtTDv5hrbY/5l1p2q+lk9UJkY
/ALtUcbPqi3vs3lqk68+3kwb1Jp/hSRSk0bbW0Xi6HimtntxxI2RdSAHz7Uk5PqJHVREAgV+zrkZ
e/JcsQQQU5vMdyvlvkl/ZOLXWLknLF7Y9qm8NCfxCAXyl/wNmHBuakq/WqJSEniNbVNcKoJ23VHh
MxBcnNqKO3J0bOAo1RfBsry6rX2mJmXzyhbxEcFCn7mnibJ1KR3j14SnUubmOfMk9wK9O3i/8lrf
JxVA2WVwpOr33K5EnjSae/eoJQk8NlQi/VsiForGfB85BxM3PoZ8Bmj5kArC6j8ei2KAohvCE7cp
q7bczmRzoe4S//WMc3/tne3UkP5zqWtwqM/Zc09JsNIxutVA7bD6Ik7aXJUhM1JkTI8QPfQoKjza
8CDlOwV3c0qNztZRX+xEru51KJ2453GQWgiWboWzDr2olAKStlXF/kT4e+bSvyK+GAsFQD6JGKad
0ObbW/4BmSDI5vTcmzvjHlbpTTpaZw0qLEeVsd0E5aGNnbD+SSbFKbFdaJzWWKluqFUslvywEgvn
IFaxhrA6FRJCdkN+JnNIiefscSFrVZTeDfYjBMamo08lDjAsYnd9Vq66Gt4Cxc37/k3hWW8mTyGJ
X+q3jYTomNiqFejUJvs9X+sdy2DIK+arRnkZlAhqtXoiVenfaA1XqDDtMYeUB91aAgPrTX80dgzc
3RhejISAbhLJGw7xhwa9dDpgTynYyIiNAkpaNp8lPo0QNBKXoZyfbhHQ6Bsk4FgSeXw3qJuIaJuR
bN2VdgZ2DXp/MJGeFJfmDBGBYDzh+L47a8fo1nXElxk2xjTDQHkxvnKyBmUdnlktzpFJi02W/7eq
doYIJKOz16zYa4iCs2OoGQjyiIYluMBv5V3sLcs4iBM3+M5wC84OjVHt5lH3LDX3E22hrtTye5RC
ujfH1S1bdL+VMRBZBcsliixNrHlM3EbrpNIDEXGa1TmOxiB+c+B4Uz+7EbCYiiBRV2hu8pr225xa
k18Lx6hjB1aDTewm3LH1XGWJg1ktHzg4zFBUFIgzggCRK8P3oWJK0Hp6Gn5LUKo7XT2A5EuBYPoD
uNWP9vIeynqnjQ9TUR24fI4GBDuUMcwmmGN5I4eZYcm+jGnSIHMwU8SVqNlR0FGGw+GEL/OIsCbL
c4DWesabkYNpXtnNBXnXWT07R+9hyWD21nsVObc0IX96mC3Tl+fF92D2+yZecGGhvAOLrZzuORNz
uerHCP+IcUi5upIWEV5xU19F9dwx5Za145iAvrW4E/3Jgawl7SnMKi5Y4d+UK4sGpAO4G2UaHV5E
C+NyL+1pref8Ix8ybHRFpxDD2n+NX5WcHTQM0gLpivhBDpD7GX1XfA0VW4McnXPAKwXgFZnPkube
IX1lRv0opa28pjubAB8HSkfie3WBFquml/pFGPM6ifmlsr4ga9Hw/p6JBSx3IcDCcwL4exwnKBTg
PVCQ+2xPBh8Gdb0QWIfFVVq2xSxEPzeOQWxVeZZfYV85bfGjy2N7bxBear+nPnUlDJtRcjQwl/ir
VbqqjC8pCg8NDd1I/1DycIisgiMaTDL2/FJ4YHK92aeTwcgIWzI+udaVs8xdBQs27Hog84veeiMu
dlH86LeY7tRxgeeVMnRUF7isBfOZvgBJwhL7q8pC/2Q+qvzcrSTyPUgqXgQJflhRSjRmJjUd4jSW
VfxJhelrokgOD9B50dHCzGuHN0igLwmaaa8+5m8j3Xht4JDEjxwd0kKHpBncE9XBz2ZII/cFt3Ii
M8hGACtU4SSSCeF8ossqrGkAEvsvkOEQVa/9AJs5iXjN4CTNKnr9hAnNxiYpYV5OCb/05EZAUp21
5L3s9grLXsbNEIpAUOYmcTqKahoClq0rHnkuCsyoWtVd9ezYfJRAvyLjK+2XAPYCwZOEcYxovHgq
Llw92fkjznRfmGtGubmQU6ninsDUPuaIVzQ7ffWaj4ZXqMjPM0+zHH6O8YMNDcS0YTZ3s/w74pA1
Wxz6/WOa9cfW4MIhV/xnTmyEROb3G+3A5JcACtfeFQAQB5WoyGAAqT4tcNfoU3D0ZWtwRLvB/vJQ
L4XkDIyBcXKw9TB7QxcTUrczYN4EeZM7qA9sf/QydP0vwTPfqvkJ+QbwqHDM2SFbiZ7zBL87gUUA
ysp7TnVX9dRuuNdV8tTGnrSw9E6pzMisu1jTYEJuYZyrz8FoPofP3irfZIwoUxXX6QWylv6s9gYe
Bb+Sb3aFt9FMAf+U/zivMLq06a9walGxtwbKFNcaw+fSZEakfEM83VfCz4IoJpliVxtXDKWqnQjk
WLHMoCj7FQk0iWOLQV2MVt1iobsXeu+MRk2FO4FNnnKThBZ5ezGmthdDrRBdE1iK1AOWdNEtPCys
6Vr5Wqv4hSJ0FpdnLcJ2lIJP6d4SNlWKMAgkV30SXJ0M38DIqFmfKnCheffJTx+4K82m9GKQhQ+B
SbHuUUrOeXXAY6Ri5DHNK3lSQGlCat3T6tIvBDrAlfKoaqGjm0PQcvGFUSrBhhA4pdOq9JGI4gfe
0xauhsWnjCYKRVuPSk1Qj3SSHgsqC81+vTflT8Q02hzttTaCNonJHDLSKY6ZAAeSjI8ZzDU/oJEj
MK5oKBGlKNrVLODaz25RM9xnxtHcgRLQKhf431ae3xVMPaicf7Dr4OnxN2RKfNdodq3Tyfvv6L+L
ehGJpiOUkTmRRnV7TizGrDCPZjb91D2lF2oEBoMTb5SMt9LuAX7BQaMDjKlAqO4MK3la90G3Xugq
b3zN7/pXrTOIT+Kdksz2sqV1Vh1fkT1/jAVXuMpyCxU9W2NSp8FNqLaR//ZGeNNLkDCM2h1gjCnJ
PMhWrpkDPG5KbLHHaGTokl8oxHKrZTpBmxBAPI4MCYzhJK3qycpZY7IsaKd60yH3UZoFoF8UCBSx
cKrjlBpay9G1+lT3V95hjpvZDe/2yC86wnWnIrCOag5tH6mku9ZRU9lfau3WV+nVqtxLoannqJLO
/UcNIELFlVeLTs13GvKddn4xy8+xWx6IkImM17GBxxDC0Qd3nhWo738nf8jKsxUrEJDms7Qbeu1D
M+X30HevTgUzALu9WUR7bJxR6Y+v5KjmdEmr07Fy2Z38bBKZfMXvIZZfUZe9yD3yJhePUqkvU+q4
mjVcre3/ccTZ7htsr8VMEYxnzEQSGoKz2m9AkFya2T46Cteq3SSjG9aTX/8DUCZ1x7YDz7CN0fjz
oAsOe6ag0ZHoH1NP7r14R/hnd7Imcwi7ZLFIdFx0BXVxR21xkxs329EWW7B0xBV31DC6DvrktHwJ
ifoZ6eJHiH85JM2IhNwwxeITSphaam6UDBDLvj1IXQgaqIJ+hXoDDWsqZyAZb6rG993GPqzFfZ8M
90wo7/BKb0nS3UpZvipwAjqr3BmPZB6etDjc65NEcCMiYLbSqUTQmGxFaIYuNwNeG4hPdmjwJdGo
lA7tQXNuSTUfeoNM+T8Z6ao1xYMwO9L9Zqw/VAjSGtYPs9/11F7k0NdpLh1pE6p4/RuaF8YFGTc9
0nhJ4WixS6yrSo5zg63kVEsNZCnFNbu2Zc5p2aE38yNPeYJIEhaCukuo1OStDDdwKp4tZqjeFH3D
HjGl/KBG8qHZm6A/e3s2Eyw7kiOI3BYwwkcax/b+mBoMu2OoPSk5f9ktMe2PyrFvR+TQgqJHLUim
5tzjnxidfku2UESgyhv6Sfpp7aaUf5IMEZNxlPS8C0ZCZCY2U63eo/Ko+wYCJF33ZIIJxFfUIR4C
AUgkQ1LEWMiQCuhR9ZmoFGj6MP8O890Q1KMc7XsZWFDCU8xmAdlr4dCmUpO9sljTTQS3yhZ+Zn6G
ZXygP73/x3w8XEiY21y+2xap2C1tDGoaddUNCTiVTxTRTTm9QX3joDUxdqEDIHmDMR1yjFmcC9RR
wwdu1RyB8Pww4vvmfw7EbxbctJguxObtGpdWr4D9yYg9Yt81r+aVHAmVSXs6EDdEpaxdA/176RZg
6PDcx2Q34ngoNF+GG5yVydHmoiswGzQunaif1LrhRCVdquQ9quNx4ddB1GtwoWJaR/SZuCfJZceM
gAMRWKDrp2L2j4RKFNgrsNOip7Lqj3yQH41RPppqvKu8l5N12SwlNBfV+V0kCDN2sN6akMvYuKvD
5RxL/XWsozvW96q4t6N650RuPw2rJrnoqTGlZTUkETRzIaaWb6+CmGmnLshZiOJfTRaf5Ibeep1Z
ujA68WiyodUuNk89IfJDyEki0Si6clWe0pWy3fLGt8hCAdYz7fWHdCxPoInbAvp8YYeH9RFRN6PT
smrAX19ukbXuPmkoIGaMQE3rjUl6mHk4DFhyFjp+3a3gllwgVp8By48mY7hmNATZuqfKBtAzUfBg
ib4hEsj+BOpQoQpgLv5oRbWrOhlGqG28W561bhPtChlPX3Tgn5RT82xCNXzKT4DQe+0n8/I/CdVX
ctxdpfu4mzCBxvLIm0ZKU5zwxs40b5q3+EN4b2XsSdB9fVZz6aez5avs+7IR+/YArh367QiYSCyB
lfgJQnB/bz1cmuuhYU6fDjCmsOX11m1YmCFhy3FvGnCmAW9ejWI4VIUnIn9G2KB1vIhCjGeYZSr/
lC1l35E3WTl5QqhP6H+wDPqZSaMrWzc2YWrMmyhv2abwzgBMiXlX2s7QEMBQL3E52CpNSRMFAT3M
R3pYdtU3d7WdLUJN4ngthru403fLAIys2/FsH7dwLORerQA7PnDhWk94rE7RbKer9kwUrOHEjIXf
q1W4ige6YcUiQWPIQFMnd0YfiintUKORe7G6Ol3GrxJ76SH5mdxXLobpk3QRRSIxW1mGYVJD3IuS
53yCr99Gpxq3RrUYR4MMXkgYAs12n2a6Y3JXEGDeDySBPKOwywTl/MHpP1b3yXguaJfSuPjYwq7+
beDIIR6xAN7VHhnmxA8yQ24aaiflQT8aZAppOOCFcBoi+2kOW42UUj5gK7FCt0yAjaGM9KlwUCey
hgpD0pzyhfVANwhl5nCDKbTO0KVM66jawJdggIGbMP+ADcU2z5oZO9m2wZTzviA+Y+yY2fV/ST6p
BGr++zuYGbn9zci3agrIbcgrhVfwNWcERyesYUKH9XJjOqinrvlSLMyhC6dP2ZfFmAnWB5QhPQD8
Xv9md6LmEopUETCIaqmIEKORkGt3aApcu+VlXMU9BG/YHUdrXU5FVgXMMmlhxl4lnUTq0wavZG/P
deTLeNPx/PoD1ZxCv6m5Z4vsdly/TT7YPDWMyzoB0O+/0Xu2oz53e2TTfv6e1YTrM4t8mQMORDXn
Kd7iLOItJcHOn283FL/+Lj9qoNoFWRX650W42sKw/FelXvBK6LHmlyyTzA64CzCm3GMr2hnCsC90
4Qz7UzLYqazqokBljKKjgF5hsj11WEk14jF9t7N2nDa9cfg/JEUFkoKIIkpB8+WqNslt9krNydnm
uljhnI2rg5IHxm04SRLD2OuTKzSzo+q5I1b0qiD2MRcWQfeQPudr/9no3gxBlQVi5ScqwlfnBd/f
5IxZx2G5snnsHtZFiVsvh46f0PA+4QDTHhacA8NJm+fUMWvzMphYV33v19Ccm5+RoeGZlk/KhVqv
Wbz21noeQDAO/ParaJIwIEdHuGHgvsoZfYogchQgFWQUYC/KftJFE3Sm+CKBmf7CMDH+wzG/EegV
ODEtbUrjs65vCdFLdY8zhQdQfLJaSj8ZcnxNW+sKwWkV65LIAsN6XUTZCZU3pg1Kf/InJUTHpYKx
Awouf0yoKv9Zm4GZjBYPL90N67JrIHAtdCOlakxO5V9hALe0+yq/aWlPxHK+1YmEYCw49Pnuhg51
LlSukZBdF+QLxWdWMQ3SWWa6PQvxhRtK/rZg8lbtEuS/ajV8zNNbVJ2AYAdnloojaMm12VxvGbu/
TFGlDmRf+RcS6GALTsLxo+KOFT/YvgzYob8sEHNAAwYR34NsngoNRs+rMgs0s+ytreF+acYDKH6b
Pukt33XrV8mlkJUBO55A0jmcRLbyyKg8WHdUrv/RdF69jWNrFv1FBJjDq8QoUsGWU9ULUe1qM+fM
Xz+LPTPA7fvQaFTZEnnOF/Zeexo/WBGYw5kSAc3j7ArbORU4/YkBBF3XRfA8/ZkeNAVNsXWr37J7
MTBXgTbOaHbJAvQyUupA4kg7PCq85xSgHHVcNzqwVvX+LWpTJCJ1nQguIiDASWE1smzId/OTMVpl
qe9WStwmGguNgCIASnX8GDE+JoTCbN95GeOtO1OwKesIVfhcgrKBxV1xHy6oYnAoKyzD2s1eWsMu
BniYCkqRi0FDMIte0aWRlJdXVahu6UIyQTTYTH1UpM7DawqiGh8AUia4FKDn5YcgveRbEqxp7Y56
qKVDwK4CkcIHP1AgWkUgLNxH1nsrJ8gbneVQrqBHatPF38HDqDJfD77xTCO1s+09IrE87SPrU4II
Sb5IcKmmVwQU13Yo0azkV50sndQ5emcIs5Gs9lGumWHyq9ZJv8FRqZPhp68gXJziVyLCu4LM/MYs
TFBuO56VkRnpFlFRhJNZXJKhdUqU0/2LoA6+vqXB2pEVodSX89rEbmFWrHbZjc6lOwjnnN6bxmIq
Hmpeg8hkz9Fj1SZUpR3fknl+K8TqTZKMZwcJatTJ3qn9nQe1jwt4RQtuu+0GumdpdaReo5tJiVsc
rnHy70R0dP4q5+/9VQ5TgdSuFfPF/ZnNtw0ffNVx/Ww42VUbQqbXy2Fd6FEyP8RNeyoYCTSoUovx
Kq7VawwucYSiVuQVIfMvWqCuktsQvcgAae3IKCRyceiZtvVsxyFd79PbADWZHEIFu8PYd2H9VbMe
Lc0/KUVKPNF6MVnTEapV1c8GmkuBHNBZo2vcjbR/bGbxQsSctnbXWVyvxbSjwtuv2hemuWqOI5HF
p/UVC5wO206OpYWSGXVPWcyROsC6qfmFlyJEK3Mx2CnWoieRLCJ7FhvIBK0UGi6Aq0QoGWTsXWA0
KUhp4O6t2ACXS/VTIwZghd8yqA/RPCL7S8DCXI/LS75q3XQrg+TPstesNnnJiKKf5cHe4nOuLe8h
IhjmpkD03BaoutCcXqrPVjmw+P/MIh5yqrHic7Fg8WMhwHpRpPeFWrbm7GzYFSHxV/miO4JRlaoJ
dUu7xGde4Yogru2eEgHJfpTtZWNjPML5kNwWdYvaFo7AjJ8L8Etli3B2oSvIMxvMVEdkiue/AGqj
G5gPyqCyhqB/j5fGp4tvBZmm9n8H8soy/DeQt4jJa0fIArWvYvMRlg9DX96HLHszre21Y6iLxN9h
Tmlio+7gTas1+FHFrcIPUucv6jwEsy4y4g535bUBK2Ayb9+zAii1wAfKGrIP4pJ4zpHGQAgxmaFD
3dxkVqKM1fg8cStLEHkEtDPDJWVnqKOyUJufci9Z/yQkdClBUWAj4TUnqBCN5GmN9adl5q/qOamu
A4xeLQfG17wOOdgbXXiQW/HYUdQetKZpOJkU2RNF9s5bc2QAQ4dZKlSHRBaUg4YW9450mULMNSXN
bdXXfCrvgugmQLhFw50b1kon9nzYlPRYc7j8G8QsjOPtlUVePG+hlNgSJ+PKwgp521qYV6KCDG21
KdqxjKDgst7jIvlUvq17P6A2TPJn/pbdKjO9qi2Barbx3Y3mZcP1bVj+qJJGkO8XJYVgsaCh6D0S
072K5Y2AWK9V8RN1VqhsrEnwyGiUBuKsopaZAijAchxH7TCFB/wG7iSnOPadAcW/ESjEb8MUEAgk
UT386kBNEnJMhiT1Bvht8W9TiG/mMTetf9Xa4DJQ5KrWQbKduU/u0KbvWTvda7GBMudLOyQIN6YW
rE7usFOGGjdGw9AOuFYR494LlPIySvnNotCeg3TGuHz8iKZb5U+zyRxeNn1pruao3ISkfmj91wz3
df3I/hbSSMgFwOleBbo1+f0tW1bfQl1AahNLNr6QCtHX+SZv2aUu8uAdN7IBkLtTmRYnjtB3DsqX
Gr6VuBB3UEfbLETMuwAEXsRyfu0EgTz7/Sky+EwSZ+5qVIkY1JaHWnaPgkf4AGKAU5LUHSsqwAGT
SHPxydZ/+CUG8ht7TRtFHiyC5kvrsY+iSKl1eiBlDCV2EwMLyoN/m7McKXWo4rA55jBi4p0KDRhc
WPcnVXWgWnff+iSd1h8UUfkW7QA9qjo5b1iI1ax+kJZVau1bp1TvWnqWSK9aZQu3Cdkoi8lEK7ss
bLpTLbkUyJKQl+K1krpz+voLZENsFZEcF5EmCOG8A/B6LUxKNuHbEom0ZhMQtlkSShBxq5rZ+vCr
o2MdCCQ93mppwjyIdXdBtNpjTaIxikXQhxYcqY6MZHiqDHOpkvn3eCO6fQr7Txb9HrIzNDqA4g20
E5nmKhS2d+k1uRbb1yFl6brLPM1BgVM9nY/UB1ukkMyqhIXsmfCP6KRdS/OZEMsMptKgQ5JJjZl7
3VUFUkv01jVM3e7gt6uyw4xJSJNwB9uotHihrPTSJE4FwX7H2zJP7xEsjMaiw169bcXWCPm+/qlZ
lxSMjyqDyRjcJOlk8tcf+R6dLXkS8A1cYQQHyQ82HPhr+P1dpKYu751zVPoIEOP4+/tbt+cS4z5S
M3rj1gyVFQj76RvN+sJHFTMZNSh1WbvLTCjyD5bTpGrXrNjrUSdp2h3xaopC4+/IzCXGFTpBZX2D
03x8lYC2tjMyO/Vvgtg3K/1Rq32TahxUvJ+udqprd7VANcCankU96ZZxDhN5+MKhsCsXUDNhmsjh
PnWsWMPFBliLLgx9DskbYs74cu58mXFRivukEsczemK+TJoDGgVzHINWJV0MKDsCBBKUAgodJtL8
62QOFhv7bB9C/VcFLqdeCrDjhQdRIFYRqIJPQEPRq7FNEUQk3UK1Zxd0qcNCKI1BxdZcNTJfcAVj
TUKFC+ePgFw++ptosIjVLMf7zmFzfZM4kKj4HpnT0kgtnaNThQJlxqVEAsR574+s4YI+LCBt55yX
krOgGMjkDzPPz58qPmishTvZHvcBCSdQOGTb2Daj+chEYRrYMok25chskXUKTmnM166SrgNz+U5X
r0a7444C2SzjPsIdtyfkeDR/OxJA8cjUULNhBz/KYn0stp7EH1vxrmfivcqW977q3mpDf2XV8BJn
ClcteElIA/tvTQD41OADHnvfKJPAoGQ0R3zPK3s9zbgMMq15d95RukvbGUs8hBStvrQ+TZ5ahHB+
CowAnDwZumAF/yYZmyKpvAUipwLwKqqzDpzBwvqQ2EGeCv3kwF32anri1gIjLwA3NBfMcue+LAlS
SF4mm3wwZUdRyalCcBrEKJl3+xgFCbjGVv1NsdDo7MJ5hIpK/liYK3qklAl6/me53bsvlT3WBDlK
YE+Lbl2WuhuT57vxop8yPMWdtT6rLn9b1uVN6/nR4o0unXjmsDLAVAJ5z9ZwPSavfBFCj2GPiVWG
YlS+NEZl8xbl/o4lfmMWG4FjZYxI0xpDAgGb7GjUln1skciyqitcDYrXNjmmwQQOHe7jDvcxvyAb
XyOzPEUR2ABnfsomf5R71AWObL1j47LbSXFNkEo0YHqLC4UGTILJZZIP0YyM2Vo/W5m2ICtUYc2w
uYVDtwzhTDr0vsrQRSGL1igFiBBkFtlYfyxCCFH4XdeZk8FjMNd81O30KV2wxVBvFoYvgfYDk0xK
5NbxmLsGBcMMrYTV9FDJ/7FmdjK5IQ+dlBFj2ABcBB97/UfiwUua/rGP5UO0IFu4lfazMlxIsLiA
ak9lGj5pf4ON+dyl8iWO+LLdlDr0URDbSjImAd0odIl+gdzhtZVXSm+D8DtCpQSbWG5XzhTeGp5E
AlXOKSw6WbcuoDRDc0dM4ayVBuKJiPVFpiO76Il5zX9KY3hArc9jtEpsC6CBU/ucFO9TR3KNLRdO
qL66mNFRYvNC2v8PWjWuHLcwFzRYOT31x8re9hOfsYytHwkUkAvcmUHCq8lYmd+/rXFexjRztTcW
MAtcbB/veKzey0F5U1mbpUy5W0KLO8Anw1UZtvuQm96goq+3TwtqkA1YPVSaE3TVq+K1zvFLKwCR
TUTtBFp02AgvbW299LX8ulWkf1Cm4dh57ixz5mgB7p5ovaMQsD31/EkpN+Uqhn3ThnKunbOWRCD5
VM+Hg5mJJS5oZUZolJCCqtsJuUNlMtrK/taqSKcqgVehdWQFUMTGVQxAN74tfHAba761HC97QyfH
XpV+XF6KoCMIEkAsU/6dR1TeJ1sb5rdx1p6reXSJd0pt4v0U4GVs8dCynsbuaUEUY1CsCIewWTgh
gDyrC/tYqHEbCnPSgPA20HcmXr9IpL8gqz/BSCajUUCIW84fRgqrtbiI6UdndtzUbg3g7oRUliBE
c0U2UIE9OYwSH9rNGFYnR3NSHa5rObvMJtiMBSuf1gfys6YnFDu743JXmAlJDdKaBNeFeNG2LFzc
8iPhXe3ZlWdooDJso5L8Fk+TjZ8VAnqf7q5R22lr2h2TLjMRHfSwbsb3WRNuL6hf6cenrAoUy4iQ
id8hfwyutHI7Fs8LHELGP6dG4XjHtMMTRDmIe3V6W9rsfTDm9+QRaYoJKBrrBQmekyC+RaJlvaHx
U9Bi7o1wKxL5tq7lrXvLBCJP8z+LGmk/Qkz7cGI6lJZRPmshX23E8UrkmhxsWgfsEucmpexmMqSX
WP1AWrR6kDeZ08GUpBGnTQJJyHIQdp1Fu5OXl+N2163+DYYepwR22/j5SdQGlEpqnyl/Ne8stzQy
CTqMMOCnNejhtWaBs2fGUuvnZjyc/BlbGBM9+j/poAZ5DpUCfbBkSb5aFT7DRzkBsR1CagGTqGFg
LCD7l+ZkKz0VGYs5bl/YHI4FJ5BiRsrk17Yv+ZmQjT+5AwA5h7hI4THt6DCqK6lV1+XgFWgeXm+v
VAVvPY7ciayhIvWnIiol3DgLAm1Hbn8tzfHFZB+TpL3h64VuKHPa/MuZft/L7GYOUsQ17bNqcspS
cbYO1wgxDZA2M0nHRl96Zi0xBJN9iC8vdUskngEqnsU/Z0wCfX1mulUw3Vo1xeP9wX3FtbApsr99
FYE8a+D6qnteT3e+hp6mDCCxoVv+hgg7zxD+NgRiU4leVAIXpSS71iZIjiKJRHt4G7s2LFvynkjg
qLD4HUIDsZWxCaEmFYHwI0X5d/XEHB1OuSLvI2m1cpqdkApGpvAnZgoQsr/n2QbAMp412hdFUlzC
lxOUIrCN83C9MTY7NbbOn72Nud+R7PFcDAkCDo61fgwX9V3fvywTq8XAwlXx40Mw5wTmVt63rb8N
yV8Fn57lgFqkA6h5AijHCQrCU7knZFFOVznzVLLREu8bJ6RrUoeBIF+E7sJaUoKTwzbaZNar8xiA
JXLglBZE4ykU0vSGdLm8t4dQJeb1QtXBlp/X7M4T6jhFkMBEZ4QTzG0VWGUbsPg91Q0BUai30Cux
VzDD+ia7JinJDFj658BtZAziUyyG1+TcC3owb2imy/UEK5wdle4RUktrh1cRFXMT7HCjehOE2x6l
OBJwppPhrSxJlEhknTqWVd6A4jmLYV7XeL6xjCmpIhrMkwShkcsJXYbowk0SzuxBBJIm8R6u5LxY
x3Jx0ohRWclN+rtqOHVKDW1RTuAWduFTCkPhJrGnHzM+e2Jk+VmjptV48cOBqXU6sS+fQaZXkakr
IU2h3s4vC/wfHf5PpkXbCs+166KmNi7aLoW8/VdM8RSGHQY9g5m4gPzUvLQV2JdaCydbL0VHYS8N
XK2vMLImrtxWvqXN/o4GgEFvcfQbieFqVA4dlFfE2ydxfR7BgCVvpbDIpJlfmHWUY3kT8vFFzvKX
vZQevMD03LGi+aySGQug++KFjvs/uRE7wmfrxiQhiO8Sk1qlkqKqnq/1XN0QcRmXvdQvmdjesT+T
IKjfm3OmWq+wZV77GPpiY75oBvZY1dZA1lvd05hWXAGxP+jwEm7LChwNGw+ji7CBNNz644DU1SSd
6N8ijd16ILerZe26hCbMVa41mUDvLPtId7oSwyGZ3dF2guKsEDecbVIii+TYjIfgyVjCFAROXZS3
+qdA+iWREGZdBbw/EiOL+Flz2o+F8lYjDjMlklgpQunO8SFlAioIrsZ9Xa6ZF7APXPNzS5y4WjDV
irIY9SmB4dz2iGMZMzwHtnPNirgDtCyCWIaOur3SoBw6b5ilmYT61dD9z8GufxTvIR9r3CH6/BSE
Jqjbb0tJqJg/E3Mjun55KeX2NSVSidCMP9FCTWmhAhAQGPYIDLcvxh39fo1bDAvyCRWZV5GmiDkl
6pTkJCCg7gMCGg5W3doO4VauIe5HMpA1J965K6GH9OCsEnBWmqyAslpzyGrt+dBR92X9xJT8XCrx
VUNsPmpv0g/W7Ym3/o2twoIAC9KjTDh4vNIassQqAHDyEwrzdavr6yBIIMgk2yIWrBnWkEwxSqHi
Is3I/4MFgkgGQSRbpPNQv/Xt6NlUroNLEeMmMaCmbffyVqA3ZgFvPkhfdbCo9udhZ5SOd8RcBHcn
0IjVhrfCX1G3xu+K84SlqfUKAe+enWBmSCoAWT27N/ZvQqv7I/8YskgYtfVL1bpPswKO4qO3utH+
kGr9vqS5G/cphpc9yHGkZI6u/iZnJijGxV82ixkJU3uYcpRy8L42sLryE+cRqpgESPETNRB4oLKJ
DvnNLt9SDXIyV63KpEKWEywqTEQMh9WYgybZEUbN0Zk/TPJORjpMdNY7JXsFTX+YjfAiIIoo4hU8
iTzBKsQvy2yJaM9Sxw9kMW46KXSoe3kyv/PJvMx4RzMVuqX00Mf6IXbLvYwRn/jIqFIg0ly5NTY/
hSkJEo1fRa+QxCkgnusjUUkjs1tBoqahaItQpNC+p1LmjLf2dZBWD/Kth61r44/aNQyNkr8u9FqC
vS+zL5q4CPMlqubxyga1u5TFp/glzKTPpjI/sRb2rNDMb1XhBJTBDV9XNTCWj22JzzEl+TQQj/t7
GbVX+BbjsodBTCxqdinwqy7wYXTMqrH5IRf/aMrovxJcM79gWz8D/LkkQnWJB5z3wmbPwW53euMh
MmB2ZHaUVsw/SWrj2bdBuNaVm5sc7GmGcZfRILkA8DX2dCVT1fQmBRQUS1z4IcoMmnzmFa/EoEHu
0r1nToWAWsEzw3wzJsOUqc3rBrSsTD9Sy/zYdPlziTtb4DeDt63etISYDzULXK405tquaIioHtv7
JOFTlpObaVfXPNU+j2BPaXom/44NRMEhDzPtsRKWvVO9F+CV1whxZWgNp7hqApI1gjqsfa1mE1me
Y6QFEmIp7TflbdBT9+Tbem6YwIGoLmN7ogHuP3UzY/JlIHlmHMsMK/OWwXJYbzg72Ew9ytcdFUHi
WzisC1470YTaIboWCgLK93RasGv8q6D93lUMUMgB2QVKrs7F+p3NeEiRsZWFb0bKjXYyhH/VMOmZ
kZ18r69z8ymMf5eH9QfJv6fH33p/by1bfdtf2TNyQj+EP+Lfo8qQe7JWvuW/OPK9Ax1asZyx/opx
HoLVuFUMDpEMIMw5lszivaUQrbGLwE2hgdOfRQSXeXh0qfKiSrZB6nRNKlfD8aomAl7yhSmI+hxj
HmKC55kVmDShGfOHoQ8EZm/KHswgKEcHpYIQTu3Gnhjk0ktJeoZMFbvPKXr/8lVcUidVyZ+YbgxA
HwAKbPEYEunAxgdYU+sSiBM4kAtBqbdV75C6uxXVSzsx3zDFy1IyKksQ3sg92Gy+QPGUtpo9G2uE
T/aqd/uNp/DeNBtCBYocTFka5xiOJ1QxW7r5Oav7tJT95lrFsrMWb5i/vGEe3iWpfBdeA90UHoiv
HoKTkzu7ZF/iRmvN7DirAS02uPQXkPga01ai1Mbe6cDUKz3e/iR1lXg/tVt6ktfR5e9xyxJT6f5t
adyrYaKtbxYEp304Bwn2CjAqBRVyzrqiamxR+BEM1bda8n+10U8UFGPeepp0GIcEvKjTtR7qu2LZ
IyNMO7vKek+dzr32T5yLdtG8a4rkiWrmJcvsLo/sTCoZ35HsGEdWNafj4LYJcgrOSEkxHzXivHXs
oUuhzm74m3QjaisSNFb1sn8Wv5tqJ3dZB45s3kz6Y2nFLsywHKSgyIp6QT+C74HE2pOY0osShGwJ
TM24GIz+pew8WPqUIdsFHeCmQPowIALZ4qPi2Yy5DhVG5L1e8eFoJOWSmIrFS0UiYqwl/P49qk3r
Cv1Pr6bLJ31u+4LjYoYjUlRBhgHRpK3T784mFvdh4cuvmCrupx4HMyjF046HoY5lAlsBnAkypAqM
q9Vj2Qegt4h7cGqJ9/2F+rUHedPT3Cd1kJgCMFmyOdAWSkEtD0FObUVEod+HgtMM6mmzkMhL4EgZ
vRTje7UqNP2NL1iGr1lzAEER17hxLu20L4LRmIOKN6XNWT9mlPIZXmSRWK+9u1jieAHMid1vNj6n
cvxET8wdPPK3SO+lSdFFfghBkK+7lL5UZX+F0EbcHYXR96uGQiWp8hsgwIfJMGaq1jMvB+i6zXhm
12CUHCq908lNsxZrG58J0zuOLz3XOI+YG2L5WRMCHkr0qkRc0lMtD01iJrkX1NfjdemwhH89RrhV
y3/N8yf1GDlNKxOdjKhdi/8U8ZUkJvYu5DbObA5l2ZuSV3V7TPHqlHwkR+Aw8XjNql0LT+DGyQ6j
c654MXaW3j/QyoXT481FfsWCzlm03Nn+lrXitEblCrXi1kyT0KuSX30ueHi5ChQKPA54MeHKwOYB
ZRAKDJn1KkNaQaXWZgXNmkmQ+KBRRp+WVbxQ1aX/x8DNgWQxInS7ZiMPU31OROrsnBSmEKblpRtM
X9FZjVq4wWMAejy+YMIvM9ajuIasDefJhDIJXQAiwQmPC3AC5MDWdMjtzltP6AeiML0iOi7v7irb
rmNGg2rR3VHFk1oBYInRsbag3X4B6AneekGMmSSvFiFAjNRIJ3LIVoCQuyMQ+aQvyaufvTrkJB/S
C8UaDx/l0hbKUx/NDaVzjpp5zm/DNLHDg+gs48whKR32Y1tSZhGnN240xXjY2imaN9NGncaWkqXK
gisTSzdKcXc3EHjPiTuxScvplmMM/EZjqxgPaudownfIWEcHPuBXA7twKVaWI9MOF6cEqapG1GCW
QJadszF/t6iRi2gLSf+MWTuOp/Y6rk2QufLsIl+jQSF1rWjtTSLJerVZOwHtWVyWPQ3b34Ltr8Qk
Ua2JngT/ieVzYMir4T+2rlG7b54CQUaJHzFfe2rpvgYH63C/8NoqA5OYTfMthUjk4reUGP4UKZeY
BFSqO1Hie5mWW5wlt3Lfr2pHAUX85ySJ4QjIB19ARRcJy/JGoxYZmX41U+OuFP25GA4yBi62wMhJ
52MfvjJHpEReGIFYJ48FqT6RHF/a6L0VK4tG4uJEiVRNNq344bAeqpRCBtYaBLSKdQFq742kgp7W
F0zrJ2LO5hPhy53PC2N2Pi/51jD/u2pkEk/2I4ss6T/0qDNnnwyZmcyig2+hjwJfljgTLYZ/E+Td
WHmdkYngLcXyqJTYxRrFTQJGyqel6646WYfki0gfTJQxJJrzJ6mIbO2qvL9wrJ+7FaVk5RnQepib
GteewMQR4a2AB4ENGVSGSc9edNy3m8niR9PwukRwqInFJVQnyaZremMOH/+JVbz7LV58VzVaby5w
x5mtlxzhJCUr+Jm4Aw3beic6R+xwItKVzq6ygEObkiMRwZkaKhOdl0fGKUKaIjJzgrjl312Npgqb
5IxeaKo0v7IwiLakRW4Y/Qil8mF3rj8drveEltoS9Zuxt3cGGvfOlO+Sqt4rXb5bwYwgTe16KlxI
OJJ6X/fy3uTrDU0mWlY1ghMSdsavQx2EdXLpZ1umFCuQLoq/e4SMRUmSXSKzSHTbsniMkrt0OtLP
U3PENZxwp8g1zRYmvpitICtsMeopF536py2esGy/Z2iNeHWMOblIPB7oCeQ7sZ7KC0p9s3DZPiFW
9z6N38dwvz70PvVf2UC+sV4T/HCUZzP7nqHbogjyEUOUjW514AhYfyqxCwTWjFI+BPy3MIfqYBIK
dJ9f6NkpyGRftA/yYo/XJ0kp5vD6ALd2VQblfcYiFvbJ3DxNt4tzV6sUxBqlq+WKixpLh8WbAFFM
Z/ms4rAg0/AARSmAOSAP60v9ivf4pRcK32CR86Hfp6+Sg0r4Lfye8IQeRMNSEt73jZmcckf2+Gjy
+dHn62Ovxkc6auGcXnX0aSrNFdo0BIqSwBACv3vOmtkYRl/pLS8RBw9JI6rWd1Pr3ENIZQUrQfam
q/BoNIUVSP6AYV2O4jy9InQWsdPiRoL+UpK3t5c4cKzOzobfjXbcq+h9UqhycMQnFDZpGKB6WfmC
OzAOfZv4aymw97ccNg3m30apr5qWR9+Hqx+BoEyjuhI/3vha48Tut8QsnYzv1lJ8xr5xt14nlwmb
sPirbkO/5TCBVH0qQ0SGM1TZgrADjctPYSt9Y+Y6f4Pdt+Lc+6ZnkKCHK7C2jfeHbDCfMSwm1ngp
YRsYxSkp5IBRogl+gHNRkmo//6OAI9bvxqo50edwWEAJoTdGSg2cvqD+Aa7QkSBhO+Uf+Fcg2ZBJ
KZ5Pul2VqUvCPFYRIs/R0p3Y9d0Wo7ys4+oU/cwAD7TibKIdE64JoL9yDOO5uFUGYYm1de3m7fpK
aPO0xu9aHwczNQCQ8dn8heUsuQyDRIOCP0GIbbJ4WBTzkGZQlK2w04ywm1W2l0sok9zdIZZZM26a
q0T2RXUuvE1THmwYGLjcedKNheOePK1vt5qKV+Sj9LIz7byEILW8c8xf98zCITyfNbWkgxOuJh/Y
ymAI038LiHMhD0TlGgEhamcITKq2JTahfktv8Az6CTnISf2mgQsqCivm7QgGFFadjL/8iaib6R8L
KrmAR7ysLW9MMDEAOk6BSB/58EZCOoW5udMIR1V9SZfmrPW7o/2RS8ze7RaAmsRco4QxXnczh1o/
g7AB31YzwWbmMAOnW/A5WNgh0wNy/2L9RtXtrpdPbdGDIr4U9GIZHh4uzCg+vsnmhsWJWWL7nHTx
TUm2d/aaH12kaOKXtRsfKz0oOQGqIxjUe6PP5I2+9LJ8dRidhfMKwh6ZJZ9zpRoPUV/u6Pb9GnG2
YbDSDVmvbTi4rTBPSqhopFKhLpkBrg32Q+j+4Q4hXzFmI9hY873R5ce80FCRWgUJjXsdy4Y1BZu7
4VfnRA5kMgomwtdm4HLGmD5Yg/DF5Y9FMe60meReJacacSrzRzP3R2x/g7h63Vp7kqO72nT8P7E5
Wemt8VNf2mfzBidT2H8bF+UnJesC1VuGaV89qp2Z5ZStc9tLx20P64UhwqXC2lDbvXpZc5aA1ewZ
fxSCejerepdX7U2baHDbxcuG8slqTgWcmbR8MLYcKedLyXRka0lZO5es3BJCExt8cQWwMXq4GqIm
CWb4SZyK1nB4rjkeecjucGJcVFiugbJ0UcjowhpKtByR08VEVoQr5Q120XeiiwQOleMNU7JbXdwm
dlgYiq09HFeSY4Hk0uO29LjzPN5zMXkk1fZQNkz95MHY6eKwmg5VU7lqiETSColdXl2e/b9dXr1s
1YY1mil/Kb7QrOXzwoD1vUb32jDEokKrK/gK2QePegGj17QQch6hF2wKl/x1bSpvkCxXO0uaEslH
/7cAgYmjeWnDLl6jXS9uPWSRYd+9qsleoGOApFnL7ymHtzLEt2Hp750l3/M2EkVi12Wdl1LlQk7I
3UZdNalhPuHDiE8Gy4yxlMNJrEMEZRdKum1iCQg0yuiC5DymlLrCwIM5Bpvh5Wjz+eBJbQfTTRl9
Wh5DYiOAeCDlQ2c9y0RveOOEwMtMwvksvaQ6MkxPvC8YakvtGheam6IP3jdmgQoc6MRtD79/jxyB
F36BVhZpyDgG6AIdbeVEuS/9TseMPOCk2CIaQiD9xtU4G5zQ2ZF0Rrqoitp8+7WL8qWDWwcYA/hK
zqJWcXR+qpj0VEsWT1SNZjMG69Ze+p5fI8UD+rm+yIy+NUbf+U9WDnZDY0C5h56LmkXtUz5/E0Dt
6bMSc1/KSP7gzEdwWbCzaJgfSTtmicDaiBJAR2UJ16oCiLVjbic4kTaVRM0He19ik+9YH9g4nqec
FwIfea6Th0DcmvWvxTyhTwpPo+VVYcTFReYpv8fxD8m2PqEkodX9k8qHXzw711Q0EoKy0kQn9Ej+
I1CqNs77y2bea0ILVNwMxOj5wxdyN74rAZPXBH0a0hyiODLX6vy2jtp9ck9S/eiX9Gbq6rn5ehR0
vW1LByPbZvKusf2mwr7osIteNDCQbcOzeC9mBa/UpWL/bYK2JPa5XqrTILXew9F1BnKUyHAw8P+V
PQgY/sRmvzILkZkAsAhm4WPAk5onJZr19IrI5CrucK6H4cqG/coinn3a3mJ3FelIwPP8UeM6Ssiq
bEE+9NjaWCGrDv/zVpZCA+nP05eOOSNXNRezFNqbT9LTzvr9CLn5Uuu7meNXVJ/pwF4DbEH5Ey98
F+uNA99BxvCkUO4wi+jg/AQEwUlSnWH9afgD+KwgfSBRYg5xeQBF9KQcgzH2fpENs/UOZ+7EeDia
yQ7PBLQPtgExP2cRRz05rjHs9c4zgHFalAxVtCy07nyxM2KgRq5QWOYXoTQvhNgmXDHZxMDtK0VL
UiEvwuAiXdTkj45ZFChbzopafbNw/nDcFQBhBWjSqhZikFrF/UZ+3QOUIfptlDBAOIk1JNnvNEz4
DLAExUfSda/ziRF882LM5eth5ehl0ZZyEUBFisxJfjW/4Z2/IcR9dpgXDoIzwoBFCxuZuOHspGBW
8q31pAjS6aFHhRXjrc7OEImwIR7HAYtuZ2Hf2rFvRTLg4fZwjPPwzXNnLEwIMVuvfGIKBDoaziOf
mrf4qqHNaZhK6Yw8cAAfV6P8C2n5zDZj6vj8WPbNtSsiZQTKs0G63snx689mXIed9IwruAr4GXea
OhEyj3wHOEeAuEUWUPkz8HF0Wn5aEQ2S1LHI/57AVykhNg6UxA25rgP1aYZRtRCdTPsuP8Yijwqq
fdSHAIqK/6HpTJYbxdot+kRE0DdThIRAqLNsy+kJkemqpIdD3zz9v1Rx78BZUVUZtiwB52v2Xnt+
5iiz2CPmzWcmdKgXyLsVrykOGYK+lsUXrs5MnNW0of8N0FTsmcafO5AhChYXq4u9V0SKzXsgxg9k
R0GK9ashKB3EjGvqFUFpxmUJTTpCZ/hXyesdCxejHi4rAdmleE76i20JLbj6LWS0yhJlk37TEsFO
YKcl3X5tqoOswh3KcCot0Ck7dIcEMH9ntMMTzWBlE8+UoP79PSzOcVkYvWtTWDoMXfL4ROAqWLeM
EIxIh5CNAgpkUImis2RHd24HDx67wvzFtj6Z3Z/1bjwtioFD9ZHHOE9x6zVAtMuVUFf5bEvLpWjv
rThn8P7z/BZn0VpfY0TGBheeqnVvhZk8kGhOQLgsIFzdp7PAXweL1eGnJJ2FxlZCDE26cMElJp91
PbnacXsj7Subnk5167jZOG6S7FvD8G1NNCAOiQjotzaDfN8RN63IMLihnTC2hWQdAogIg1YGVJs2
lTWu45WvnDl4J26AtVYWncNegsoS48dN2ULjx2VvlwJvUt0imlHAb4vLoqvkewpF8ouUhe/6bZik
a4LTL8qzoR8yBHWNvd7b7dbQPGbtOWeWoALWKfHuMVGqddL5uBS7/kIES6J8OoghfpyPn5ahhNRi
GYYC+qO3ZLkzTAZBoCExc5CYIUt2/9ubQ00ucaLQp2EEtw62vboqbnKDo0dQljl4iNoIZRNGfZKA
0ctKSHDHCf0sEmtQ+HOLaYw13vzdZc9XeGgLP4PTmbNwWGVPU7FyoZK0nZZ9rnzX8++hSt3aaqjV
IQdbXCrc9Q+0Gh0IStty3ifOSQYO2dATUtnx5jR+FhfIqXPfaf/pxnInJGahzGFUPwYJ2SbGuY3t
iFH0SVKRCZD8JtBBf6hEv+XlP3ge3Kkq9g3KDYSkDa5gp528Tr1us8zqA41Xw1wQm8TuP+WW/MtC
sZ8V1h7zMIpFAtGfOKQ8PKfMi6R/037gVOYNuGKWnlJ9N/Fsh2SQbnKAhSJU1PKUfz43ZjlQwRmI
ZS3aF6g8XP0LhyixGGSf43VV8a8y0t9PVMqjdZL1BB4arAdc2IBfCraZUGaFbsJqYxyL7J7LULGH
QzT/1FnO/r6tupCX6rzqh4Jxt3YY9gP7gGakOUZ0JFDjpuBDmqH70CFzoJSEkNW/J/X6gAHAjVhk
E7ti+61t87th0rAvkASB3MjzAq6M4Xwb36rDmkEosmna5AquEoZF8tuSFsHVuNyUQb4oixxNNq2k
J09OmJhBZyQYO1X/Bz7mXkNo2Xy96iQ4tjpmuZbBe5zkQQ0knuS3lrpMK85aI51bSb1kirgmpebG
zOycKbv1BesJefRyJOiVQ36BGQ62GhK1FDqJ24LQQqURpJJ2YA1L6OxxRk4xONlxxYonUgCfXomB
3Y4UUkBJyzZNT2IQsAwfCzPazuRTumpnixeZRPhws9YV9b1QWW2DBRT5Qah12MwK6Ps41PvmlJPC
yqs0xlORBIm7sQRirtlDN3tZYAk8IEMxnpDMcMxA8LLU1Ldp09iwDMR2bVsHjbTbqVWCB266uNVu
KJNTHZ8sxM9rN7FoyE5d2p7e2Yf0z6rCPrOR1Zhm+7WA7cvPXYqBXfNwSm0w7xj5EchL89ua63cD
dWXCS/7DYmFqF9edTvr0njrxGfIBxMgaPcV65ajfQEK7gYERqwKvbA3Yko/Uk7h2QFji0o5q6uBp
6g7VpB+SqvYxUJytcjs3+fdLpdp7c937rumiaCxTcSsM1Ff8q6JND5rOdwiZUHSMfVrgdd6TIH+b
u/pGe3rlFnRl7IvaZvEm5owf2nPmsH6PFgVdG2N2qYvdXKOK072RCUva6Z5SF/t1S90EVx3X0dy8
K7DDdVdRyMCSvqf/K4uaCdMbZRHWl6Op9wdWJkuhH8dSOsogY6j3vZJtgqzT0ioJo5cF6MQiB2NL
qjDOb2n4TR5pNOIyRui74tda6IHTdjvTKvfIovdcOe+oxz8UMCWldk8Yf7EibYLnqkl0IYSI87AW
+lsVPJ1N+mAAgKYDW59E0gtdq5Nh6yvaq6PaN+XeIl+KIGMmH1NTuBznnnY2BRJQQzlVmxItKtS+
sExeFkoHRrMcUzsSgayEMc4kmSAY1FDhXF8Zi/SNfEJrHdUJNRZ64dEDnqxuy3mWqruZdhgMxZ1W
SFKupfw9WpgZbO0i1pKxW08kvYwpWqbx1MG3nK1vFB5uS/tTZoXnxOo7TfOnlmxPU6xfpgYkC0fF
mpGvxPxjYiZCIdCZSmi0NjUYc48kRSvmFRWMBJMFlZye9PeJ8ze5aG9L4pY1i+80DX7Y9lFuAF3V
LpZzMkfMphepT1yEt7tWGoJ8HY657NfoMGMI5dRzjeqE+Aswt+Rm/OLOdtTDQ/HQ0TtYrRJkls2a
PY5YOVPYMhLHHQ7FHMYuwesyCoCGSz1KSTqYUYlOxv7HoB+H1DySvKiP+0ma2dn+ifFQTFDx4pdD
5mVRZib1slL2DEj+OPbldY6+GF0ZcnwVMLM6GBxoA1mmU5w9JnN6pDM9EwJQgfafNDwL1P70OQIp
Mgva5wHilxHJRBAyKn3NdzbhFe8GvHL44CCyxVPtjU9nsD5mK2NaPkWEjJ4XJSQ1ZmrEoQimMTto
nNpGZR+WV6pYhzCe6kfiCzFJsj6qbH2UyZcg4QiFqZFirDbLt60Z7tMkbkaM3pO9nlsuBGSpJoxH
y9KiV4Gh0bIURH5nTLaVV03rYBZFTS0xblZd+yF9O2fE8LgtVtwWMThBDZzgBDJwAReHld3XJZ6H
7W43ILQzuVCB0BGkgUtKwOM16pdsiGOeHdG5Hsqz9tf5WPHoyThbKvDu+dIRru0J5W4D5Cz5GFQ+
hoSwSxzY/BN2HRVVSaId+8EkSEmeHHhtcdbDClomAcF8YFa67NSe/AHS9Tr6uIk+Dh+337Q95vTR
FxXKTRTyq6tLcO/N/gWPuQOTvNBwPdCkVFn+aQ/Le1kVO30BN81Vqgs4ifHewv/kMNqlndOMe3lK
/I1EQLOe8UITxLsynJL5QZibQNPnVTCndlACIsEICnEAo04T4vHKENm1W7ubqQrbBlpPhnQefZMR
phendQDW1G+JXr+pcv42e3qaXFTz7UXUSpvCaxrG2KoWSWMeVXHL8BVwFysw3hDlWZaw9hhB2wtc
L0v3CxtI2sAWQbOCrUugQBJqSuaq5algbWTuSOqiQon0GBEBZBTCDRbrXDvJRdjJZXA4Y1pfHfAo
4IEXvsV0WceHYfm/xk31B4exE18vYHCvqECwZb/TyMasWB0d4nLdQ9oix7EiHVP2q38uxMBJf2WZ
Ut4yLnk9n5W4ihZ/7L5QRf8dFUxADFL42MVShYbjnJ3zEor92tvRoDcXEkYpGCLHnm/zF4DePcIW
V8NGyvs9xwf4An6Cr3KeHxtaIPxdBHhLkZ7hasrrCzcQ9yvN7Eu+XY/Dh8H6S0G3W4+sjqEgryXb
TsQt3Xwp3k2bd9Ap/Jo8W4UvVFTZe6va0S/TXRk1t/bidcxlpkINIaC4fMgJ6cukdzn91e6ujPI8
GVg7pOA5rwl+YaDqpdR2in/TqNxZHrAT7Bgo4uhpJBbJ064xQbt0e4N7jcp1ZxZj+OIFsdWDGXw1
6Eh0ggWTGGTXRlnzytvwlQtz8uOIXoC+gztyT+K7q8t/y3nFFvDaEfJEBwwAGOeFV6lP8PDFU8q/
MBcdy2SEU4n9QWUx135VdoshWwtYc5KOK7cb7hxsIgkVFkEXGSk35grU0oQMSRpfTbR8nTATkBQ0
ZLJvxPzTirYEMgIZhxoYupgkJ6+qER+Sp2ShjTBYysQzMhSTlEugO9rwLxGT1C7uRMbsggyrJWN2
ANr28mC88mZVQAsdAFBaLeo116BFm1IDrSrcZNXV7kEm8w4es48igXgEoEX/la5TMKBbjDt5N4qa
IL/YlwVvQlzpYaurgWAFCB9hvt0ycFyuGZnRz+JWwiANiI0MV9TGhHFm44xfjy3igKK1Z6xnYtWE
IM5DEdAiAYzt2e96UFO/rTN8EQCrOnr7es79VyKkwYBs8Hc2gVPL2c7qS01iuQlrcT2ktbjpVcch
ah16ZGXNxBAdI1MlYAaDPCb0SRjmGSNsoh1bmtVL03DXAuTqPet7xjb190byF3EX4jBSp70SLcld
fFVm84j0ruTU0tV/daYXiRm7Iyedkj+YprE6XVyfqRK6BkA4v9Gn4T/H76AzH9URp8n46gzyxaS9
4LHIY5Vw6OfUEi9ZW5clxbhkD+YjC+Te4R4lWJTHvmrieTR+ZJ78wtb8HH2s1CNXZZmdWNyNfOXI
GWrkDDIPiJwBvcDWbUoFXrKVZjedZ86RkZ3Km5n/bpmrZWgaVjul9y6PmpqdGuzb0N+AmI0ZFxp8
PBSDfg9gq+OpOJGrOKKMmCvrwKMcMzSlM1FTcoHWjZU0pvo9rGcPpb6r8VzRdZCMnNn4kcuMLkrj
9j+sgdaIs71uPOfRir4WzTMkevdmS4S8d12E/gjnmNcfUBi2XkX8etbhAchDDfC92Ltjr+9bzjDB
GQbQLsWy15GbueqF3wt4NgSEKiEzzYP8ZT7U654QyTv63LfyU+avMMkUf8FctaTeFDmlHpOBlkmD
PoHp3pmT5c0NoLLFJLk5JjuV1EfcFDIpyIaN348ThxFzfXzVSiWjSHMS2JqvEo8dQhEObKpDQCNQ
CXRZiWRpOGeNfd7bVnmgtqVfCrf6X5P57ho1lRENVnq2N2pJLWo5s9MYq75uR/q8RjAgcitqKF9i
PDlzx6BrKU49qcDFhMCMZGCcgf2QHosvlLwHo2dUNymcLKQBUwFoOFypjRajCqoBdVh1ABmzbwGQ
S+KZQO1908HRgd/iY5mgTw+nGiGeAdFDLxH0+7LVHEwxPJNkfSp9utuY9BO5RLBT7BEqS/IpCyOj
Q+5H3h6rnPmeI8mTZBIqNVBfxLiJ50ivnTtg8BqmHw61VIpYcHynDgIdrnB4Envj/Bb9ehTaSL8A
NPIMPaSN31Qay5VIsvldUtj1j6VXrtYxOwswIYkYDkOcHciF3m8kA6X9YZ6lPaGt5MzzelATZYcS
p+8Au5jM0xfFRktmppYSC7n5J8YkXTFTif8LzFX1n4TkY0VLzwQ6nCtbOjPn3bbBn8rZr/AA2EnP
qIDouRn7LGBUM9LJYqULHodfhIS88Fg8JhWZtJmG7sX2TOBMM56xWQHP0O8sbGPKjN30te9gvjD0
b8V2i8FCLkwaKmDcGb2HBDVWT96scg/TxmUoxbr9/ws2fvqhrgUrWZvJMCNuL50+LKCXHeFDshmY
4r2HjfUKeZAyFVMkSDzJCW1QeUArD470hAHmdAlFi/iUxrfYQJ80QV5TDFDZ1q1Y81tt0Nk0/uL0
FN79uXSqSCIGUdFD0/nzAl6KB/4cr0UHYc4El/bypTxu08x+DiWaxR7RHrylYi5oHucUx6aahlki
h4Vn5I0vCgqKTGUd+cpa+DOsLwRXpOfb1VHs698CK8c8ZDfCOxwk7MZ5boJ0r6QxHLBf/YxEBoj0
LPPpEazWWCbCTdJIFhjbgPK58pmr1axAN/9hKs0Rb+SxOqgO37Oi2GzleyK1b3mcXMw1qkgsmtqR
cXh66GuMdNYHTeCRaElwQllgUafF+YPkuTdpl3Qa2lOXTt9Bnxf/0z1JhMY/Fa5YG1HByZoKV7cn
egxFSsocCpeGwTALlBolioqms5bY6UAG1N+H5U1+aRDzl9xPli1SR4pTN6M/Nl9IPjziASMTaUdw
/FVCy68a6t6Q+jNYH6KCHp3GaJ0uUNACcqRoZheQWvYGRvDUgnGUmUa3kA55MkKWRpBzXDYHIkoT
VrMcQnJfsYKjMHbwb2zqvQXJJAzJXxHASQjhBp2/QnTfoWV0Raf6EKv6RpkTpu3fVE9vRidf6obb
T+tPjZdYYE0aze02Y/fx2xb9rqtp7tJTskqBKONjUgJXuqoENZl7q/ocnQaOGeO/eeSH276k9lw5
Jq7AOijQ6mJQuyY/ymYTUHCXPkh1uNFjoKhCFmlwEEo0glPMVgtP1FpkgC+X3cwQdTWQHPHrNQ6g
O4p7gv8S2Z84v1rK5IkzbOH8QjNqbvpeUC1PauMrOdL8T8nE7bNph5wDEeWLC9kUc4qEnwxCFs8M
Yjgv+jX93HCaq6zMlK1lcIIqZLsNHC9NFZ8onKNZQjWYY8mCQDzcJjhmzHMVa9eoJrk2v4Hs/lct
9COnjX0s1oOJPRDhD/49ph8vs1X6m30ZTW7T9D45PulnQeXM40Ei95oFmSvVwPOG6ZRXHlmhyTHh
e9kpYnMOAuMuYBTottuTm1wrIqSa7URKyc9VH2P+dCDelxS2HEldF0LF5pdTBjD3v2p5Pdb6+p5j
f/5aVPEUpEvVqfZpknaPWOmdnnWUHxWFgjQsNxUByXiZEfDRa+9W8dXClCB/hfFld5+JXUjTiNAw
Aluhi6CRtg/1pz4SA0szWGPQK2amm4l81H+I4ZxzcWyBOiQtLZpZhRYR20UrBYqtBSjfD6q4Atut
xX3KKAQ3SExVfpUE+OFfk2Kc8nYOGw/XZV4diSMEC8XsFhN0cZgkhgjEvcxID2ssO+Ts+lbNUV0j
RlvgrgCa7hZo4way8gFFLEnYG4DivipQMODY1IMRSNFQ4v7uL7GsMxWG6JHdO3+0rGPb4uIEdMQo
z4sJHsi/07tK4jA0mHtpxGG2/dSdfee7DPi3VI1ZNBqUX7U/Y+WgfjIPS8f1gKCMDbvDWhMRsm/c
n4qsMdSuQgnZcC39R4zjBHI3gGWVTDymYu72+g/c9DfNiN9wIYJOm1llLNZrLfLbzPr3Fl/4s6rl
t0q133o2HyDzd4JeKnbTt1cR1y4s1AK5AN2KSKJ06iNadFBsqq+Ijj7DwCy0o6k8tFPO+Yt5194P
pNGvTPRlZdqrMnlzDRZBerqUWYMMGnffQ4NSrJt2XqjLTPZqAuAbM76C2lzCBNFwsUeuqtJgcE5u
PJdKCtn0N5obJiIUeY2BxV9decm9eMit+gCyrSrWtbxU+fowF44cQT4lm4lpMu5Vo910XnG2zC4k
6IsEctzYzTMl3JS+zCi+wXi6ig+OjW6XNtx2kEWo+anzwSIfZzk+Klhr5jHdmXYfpA5BkfHnUqDD
BWZTcyFy2LHGPsnHEn2cCQTUaCYuU1zi81l8DKX5kavxR1wHaomKp/rSyvyzRWQn6c9mGz+rwS3V
5jBZKU3yrsfN18Kn0cBt3ulejfViOwzNTlZUjUmUO0uIZvcoo+/9VIJJQhmFDjy9GBj74t99WNr1
XmQENB7odmA9KwQVKCPmxsKbQ/GVaDa1FfiFyDnCcz0PB/E1UvR0Crwpa/N79vmDp7ZUXwyOGufi
RM4I3CSFks38i6hampFxR1SO88/0utvv3WzyOZNwlRxkh03SeJDp48G1jOXfgllPGnSeHSf+l+a2
gLizMQl4VvD7AYFzSXy6aO9G3keJjvcjxcDokRC4vAilNKJUNSlPVNQL1qN/SV+xfXk1NZLX5kxz
JpB45sBS19W/Va1mKdq8GTsWT8Zuuqg2/3dT91ilp4aoBi1GRgRxLSxH6VQt1TlN+4ucGUeb5lbq
+ptRFHdWHvfiIT+RKcOTgdpjimM18mDu3uR1eGDKZMO6BRHLw++MVp/57ohIPqYuHF4GOq7iUgpy
mpik7cI0nsJ5QPXmGZKIasIMjCQhlwFBrvi3ydhTlFFnr5Q5nOejFHRAQTQwPUboxFDSmNZ2FuQq
FXLgclRIBm8iyJVgRJ+CsEVEgHG4dVVEnsdZ+jYfDHexWWL1q1CQdoi4EVQQdHExcglpdgNIl+Xy
BCTgb9PIe2ejy/J5SoI5h+KIuEO3QUc33Qn/SzjNfRDzk5e3n/KV7sHbPdcYxRTi0g4AwU35XGsL
mHy3yMFA9m9Ms1GvrQOo3we9NkvamT2w5vOjTo1RRDq4DMaWJGAx82fDvbzp7225nnVtOMtXBMo8
xKJV0qO6O2Bd6rhMDG0JHDy96N6GwoAJw6rp043iGCvFF8Hp7NgMnN2D80A7vf50o4Xpf/3SuEzy
tQ+Xmd2J9obVgSuOeF2cUFDXmVkt4RTCadmaPCi3oCwMAuRwQjtuli6nAYrsK393RoFAcdy94HgE
Ti5EA9HDMS8xI/p0swC3hj/4QAeyHxHX5zidp+LRNU8mPfKkQDeDGsHkNHI+HFKBK1vfKSwNV9RF
CxKZJnMR59uke6Ky/FpYzsABeyc5p8jT0yoKRJYML7vipPOlpnHYIKaMP1Jn9RypDyUfjgPGAeNY
k24wivSYLyChwAoqJqHcFWIVLOh+ydT+TxgWeAuLr4qu2Jhk7z+kh6j3ijLvhWAYm+z6QvIUdHQA
/EUch+s8n5RaOtnTtCfly7Wm4mgwbHIk6+TMRznug1J1ImiqaxZJax91uhq1tvUKcM4YIU9NMGwk
dC2xu3CmDdIbqxXKXARQinxk53GU/pGZBEkQnsfE8slG83s+NLP3CbyKecsFMbUZ8KqTdJrX8yuS
tISpDdn0sLHE0/jJKRMQ8890SMFAffJ+z7hTDWaLxWdZ2efRxmPVtVdcvlcWKkFHPgIQHTakPSbU
TW4vzgijbGexyQBYSAZW5yeAA5HqYzzXD+3+1LZ/DOkOx8vV8HTYtSuLyd1sT1qHiJvhvb3NiuNp
+zmDFvmNlNymxlqp1/ZVlHAhUa/1NGhrC7qAcXJC/phEe0gCKgNuZiN07v+MRbXjlh14wULBvzie
Scw5C1dkBEC1JiijqT8tqx2upuJh0HTjyeDpQrLYumCg0nG9rkoTNoMZgiBmyTEAm5nOC/lPdt1e
ukq5jo16q2bzHm/elB5bfQjRdJ/TEAuJtEvDWAxniTQWEDZE3WqICtnhgVe2UsasDEHniv1IsDYE
Wb5PGXowQHTk4C65uDhNfC5u02dOQhWRhE3qVQHDyJhm5RPRwj2tILw3PYdJxtxJkBCF2qq7S3d4
BH25UxfYZav5prA5B34wYZxA2zCdVL09qfC1kybfVaPNEha6yNiElmMGPFKCGHSdKcNOsoJJR4n3
aSIz7STK9OoCjnUiNFGmxuth0SCgYOI6Hj/M7tfIfKkpCQ/caYMItVU5rcVraF1coOSkbNUqVzGo
h0F+W1kSSFsTFILRPPHonOTGeJWRjw46/IJlfyweIrNha90SW9kTI7vrO+ksSeV1mYiYOaD1sbN0
r8Itt1gRWh0YOYhS1Z31/TF56UVP8mlqV1YNSpjPegjNnkw4VH3GoxLNwxoYVnfDgSCJO+y5LYla
XqKQaEcwTmmGGqiXMb3mu9OY30l2tyHSG7fZjs/6cHOs6XaHKELwqdz3fL/9sOK8HyFEA2venazA
6btTheYqPacv3dkv47bFHaglIyiWSC9yNqsFIT8OC1q9s49jJR2z9blNyX4o+FUAQLCiTWHeChdu
jEUOTSs/ah07+GrdU/KlmQNUUxArK8tqYhkaTLq/7bSPiBSJWoik2dVqgWAc0C/MYLt89s4mNjd1
/+gbQA0tRvKGcJOTJuundBz3zLN7Y4Duo4VMvcg2SfZpN+KASkPJ4BGgZl7vvG1qBeiwI+6LNxcB
FtOPjC1TRp5YSRGpVb7848RbpDT/NNTBY5xcmftdoxGm7y8t1MAQbH+lRHxWxvDoIA4YSHhF8qHs
rHCnKPrjYv01Ue/GreHLG+pAvfE3mySABtAkkvQCJCbik5yEAAPzVN6gc2BeWEP+N4rQKbOTQeaD
VFPBZkhriNvh5Kuks5xypyJcECK+ZNpHoaxoyK8NTkZ50y/QACQSE9c1GECJ5D4ORpewG7qdBY1y
5tWdceA/rUeja25IyKC0FJ8YZEp8BKyw4M6WAVnB+8lCyoYDOEFyBLVs6T7Zx0Z9vxGcIxrnFo+v
NMeYzdUQaSpIZzXeSUPiVa++fV8n4rBOYAZxyy2EtPIYIPaFtKrs31HRd4zVMtyYw6Yd7Vy9tWQn
YgVe/6zPyVBI/1g+46n8NOz5wwnSpvb055TsjvaaHBFcM2lr75POzV/6Kx+1RQ5dx1dRu63CiFQr
r1qcXp0yvhDMlpDFu9+x7Zr0gNNO9zYM6pIzvzEV6HMpGus6mu3+1DkEWFt7naUEigqVygferGKf
Va/WKIcDKDJrcbKBMWPmpTTDAIkyn9JZHKYZbakGclTXfQNkbUpuwOAw9ue5UM5d0PmVse13JAb0
zln4em7e5Ky6H9fjyJQon+VdoxeUlJtrMZ6xWtKciwwvxkaKj50gR2yXXdrywcZTVKfg3ELEy3sF
Y7OoGagwTx103JAbnnQT+KkgCGhmv2u7ZT6dkyUl5hIfdNreNS1/CTAO/eb9HZJiXy3/WCQvj8ZM
kFPH9q/2xyPp73sIQ7Lp3MYuvnaG45LRflhqRFvLL0Yzkbnq78hQt5ottBqNFgihtTun3wTqxMGS
mViRCBO6seS7/JVu8ZyfNMlBS4rmpWSEIlGuohtUz4WcnW3esqkMZl0/Hkf3FbikOOshV78bGEHg
bMDjyl6jwiKQieh4ifrnzVsR9mOD29s9wsCdBTKp4S9h/M2UGJx8D9qIhdCGcCI5dQh9bAwy6+nI
mA5FrL1f6Znrf0vwqDRsV1FQ6NvZZSAXhfIkTeCpVCbB25eK5j3nxDz1c/p0HPF1TFUWjFUeaY4g
XEuIizxJHiZ7fHTo/iBAzbbF2mzcQ9BG2Y3ubvCtvy3Ouq0YD0Nds9JMDrRTnW2fLFMKq8rY5ZiZ
SykJZBXg1SAHM6ClvFlPyFRblTd0RNEINE0Zh/cSc3lxLbm86vJLz9Wv9Q+BX7vkmt4xYJOnFmT9
gxN3wojSytklxow2FoyWrGCdFG6lLiCDkxRYoB+eUignabKgNMNoHsh8h8GwgyRHz2Ux07JTL6VU
S7/rkt/NhBeZ7ec8PyZjwkg6Oc66448zTi58r0/IrfTQx1Xqg640AydHu5wVeynN3GP8zAw9MK0h
ZEVNNBXs1sjOlWgiX1H4atveGutb/oM34a4V813C4g4/mDKzv1uzi6rpPiShQbCX+LbxbVCiYV9p
GOaxUPKXjKkvO8zXQ4DsRh+fok7YIte/wQVO097yHO9rWvuMDpcuaSQgTIEyBhEi+7LgFg53pcY+
aGSozuS9ysw9k5j+Nmd2tiZhVV1+RO7IZI1Cteb2LKtQjbcQ4aTHJozle9NYcFrUP5atfNZb8ySW
z6gwFmlzOJ/qxAzWDdYDHwPXU1jrNinqACNVXO2+g1+qkMQtZ2xiZXsnQ0ECAEY97daSS/1pP9cG
7eiI72okQV1j/085nnoMMakC04+KbFvLqT/TpDlvE9ajrxp67yxZfAp2+MphheJh0gw+G4ISMFYF
nbkEIPb8RldZRQFAtZdAB3I5ULXhZiWtbcG12LlErHiX7netDx/I3t8NgI51fd8cqBGReciFc1uM
9ppsypmOZ5eNQZkPoWCYu52kFtpzvQa2vMD32sUaQdfWVZanfeKsQWW2Ybwkp6VcCUEloYMrgaAQ
bnleVikQdMaXSq2va7+TdXEmP/Jsy2swlUuw1WOQ2SIYj8epmy6TnlzaSj535KPYKQExVNkuV1cc
Kg5hvQzIyiWDhOHaeR1x0GG2RiCny8eaNC7Rk5cjczaDr1jnozH2x1bFVHY0neGebt3FKZ6VYQIb
hV9/c0bSLzEsqwa+TyxMFWQZwzEOKjN5XGBTFzLhp+acBzswK1ROjJM2zJMdYNpS98H6H5dk87Gb
AHVnYE1wcdAmKBq0co+CzMN762kbXqel9hSgFj1Qi6TibcG5tBuMFYX4y4ybH2qaLos7VaheHias
QXuSv7mpeFDGSQGO4Mrq5jjzjNxUhPRzf6vUndXKN/Mpu0q/7GQ3tNd5ZzLcYknKGkJlEqc1j2HE
HIfzd1OJTbfJStl2UC3VObAa61hqGTZN0q5SrAkYgWvkVzrrkizD2E6QeMcQMNsZqcYpkdy19G8K
+tUpskehGXBKmndJXd7tcXqf/2iq8inhLMRB4KV666pr+ZGL4p3NdLybATjal2rOLsUCenxAN7Du
F1wpQrtMLD80wk1EkWNKep/L9SIr/P74Gih+odZ2Npxr62tSnWs791cwSkzojOvQSxfZM3j0tp20
v/zW+VNLC14tzitgzEB1Vhz2KSkQnMSeDr+y8sQWX2JgEv3YQQzz67TeFegLCFPGipYjQzS4Wmil
7MuksJJWofo27d20qjeW1OChJE+fbkKhMfN3AP1vSjXfUqyWjcasbNN3+jYepBt0WEO9YLG/IFhW
dJBLXIGs7PlzTV6Cdvo1sTHXRTNMa9WR16mrOOU4nrlfiFJRxpWdYOuJ113eDryI2VW635bO25oG
o7UGxMGCWnTI4oX3mud3vULpF4kLDkxVZQJbeZv87YTqYSB+YHthHi984/+GBHOcI8BFhtlWyDC3
PWjjSRYM0PT9gD+iI0Vywjlc3etORMbyy1and71n6YMOFoJoWZFlkFVwI3VAsGxjEdrPBuoLPAOE
i4DpC0qmqxQ9ILmv9QoAFTKi9mE4K0/el6FcwVBuUQhJg3JynJLzwgwyUF3UGz1xV5mxi21qNwQO
W0dqKEEtiV7dIVIIM3vkhnjfpuGjb36VvXUBSQetdxyNdxznWpiX8gPCgozukSv5SxTioxqzjxee
4DAhSirmdTd22r0fQ2E5QYf1WZupP9iQy6t9BA91JBrkOEirX4BuV5FIirNjtKxhnnqaXxKIBRVp
opLkvLV29b7+j6XzWG5cy5boDxUi4M2UMAToSYmU6k4QpVIJ3nt8/VvoeANNunVVogies03myuW7
saZz9kYYEK0UbvYJ6WQtHdNZBYQnHcVlPTZJfyQ140jxZRKtGlP7LjXjitEVVkyOS+iG1aHsO/+7
+SCTgKcCP4yJfcjJ7Wgzwks9+9N4rz8mbGXFBR9Guh923fx3Eh+o0QheGf2ar1UdPWYlEwnGEUme
w3Hy+yHfp+nfFcascYv/rZQGWl4dAUHv5Em/ljEMV7IKWsYbPE1intyH2hnL/PhzkOIERRA9xgSp
bCEpOr8nApZ9lTewu9Wpekvj6L6gTsH2n1vitUxh0IXEnKvplVh3yzQDgYgJsjDMCz2EYDIwomIE
c5zWICYskg8hWAqvZk12aYKp4UhhDfQX3U6H2DYcMJWF54KjuZ1wxR4uw4qCUX7MXfSMwYcioiRI
paWsnPICxJQGVkTfadODVSNnJ6wXDpbxzER9j2Z3+3CfBzk8PpcsBV7oktT+EeXT68IEvkapZ02g
8pTjEOKZsvZsBgItXXFBtYde5H7KsW1c1z91VdKOC4Q8+PnExYQa2tKxz02HnrYTyzgQ4OZoiBNQ
OUAcFUx9Xp6GTbPQy2vx1jFi0KRn7A5vWpg9sBccphXDArgsFPl9N91Fw3hQfESDDxfcF1k2VbVT
0Q8NaRnoYU3rUZETvPrRW4RHL9tNAvRRs7ymLYVv8m/smSe4NXMLiSCDOlOCcDYCIbKoeQlvnQyU
+GaQ4kz5R2DMbWBG0ezLNXxOa/5kAfGe24JpOd/6IybXRYYNl5JqbQGC0mKCvjHqK0RSjWvlWafk
A9rKpSWsfsAQSXZtjckCYTPq/7pYT1FbnnBwMT9kysnCW6jVg9og1q+ctZlc+WFEIIScxp8F8Sgl
CDgCJ9Sw824Gp30Ihy5BVqwhlTFahDrRg/k6td9O7BnMMLK1pF3Hagj0g3fGTkFo/X/VhtDdxxmB
1CwQ1ay+DdsQXmMTF/HUBbWqIY+BgNT4pnqsLS50UDiFlSNYVHDB8wJxphL+oiOu6HGujx0mE/NQ
vASAeSWBTSGhIIRd9rwkIjUmwDW7M99G6E14bxb9/KkIwlmHYj+SNy+/dLl/teSDbmLaWnSnqDgm
s3lQiMGd/gjXMY6vvczSt9+K2pCkzIn/DpGMs3wl40ZMZA0YL/r7Ks7vssKmbuRNF5Y382GhbXpE
Gs/i0pzd31mNEcwgzXT7R4cJ9a54SkPh2RV2vg4fJOaynQWfHRpXs3f/XGQRx99N99ZXzSU6Lcy4
yZTMg9RaGCSF+2clcpGVH2PWQ9ZGDlPR7reuDteWkoMdWUhCHnbdvbntSXOYUAuyR2Xy2173lSgi
zI2sTCK2iXWB2u+Xc+dDWvJljia5r/x6gEvidkTFaliypEMbdQfJEDDTrQEzWfippIgNyUV9qEJ+
bkAVLCgibYjJKiNCmykwunEJ3fgYlodlXAjKMZycxxRCkt11S8DYsgf0L+cQ6gLNAq0HkGkCF7+i
+MxSsorguBoGCVABUnO739aqMVyi/YIgurqEY3Et8T8O6LoAq0ZMK2nwprQ/VT+oKINpTQ+qDuQd
DHReXY0yOwpJfBwdI8MDr/H7QFpCw6VOp/xd/oksQpeimbAUd7Cc0iSGNFj2+TR6CD8yGjXMBWSW
8yRMxwbLrUCco0RGyNQc0yw8ltDewtCNYzfC0tYSRKR32ACGGTEd2t+65H4fHYV9p6kCdIvkE5uI
U88YN4Z/J5+EUXIFYIPiVhfpL0kqiAXGXSTNTA5MB+u5S8RWgihZwsihzrSm3sL6108UzTlo42Me
oJ6Ta2Mgtkp80mP3WGQQAiuQgE3KWSEUXUI/+OFXImc9/b0VNKxOnAnk0CQa4sbxQwNEFJGIXQNg
QntQ9iTSryhx0u9CzN7VQn4n/OK5+gmbddUS/IyvXjJ8dVD8Mq+cdCHPr2MhRg9Bs6vfzJ7u0I6e
C1SFVEQWx2HgSxH3GStZSfXRd0XDWcVTZoV41EjWVVUcqtDaDJZMS3MZPJQ7yPDYDzVDE6BSTmJc
WAZHqAT3+20edIeu595LFlRzjHQEqMoikKJU3g2sM9uPVjI/2qb47HLhI7OmD1XObL3PjpUoPodu
us71kXSDXvCFjOu4s/ZCSp91FBTFA1zGVFL3SF5BBrVro8SvWnppOlI0EQ0IYTWyrSw9TMZ0GBWD
myJl0LETfUud32eGMYl0Mw4zEDIhwJwSLE5DJWNJIzPt+E31RGdYRRqa5BjuDv3yrErjyFTlJnTf
BTCUZGDu5CrYwiQluyVqeF8A683spgWA60L+7KXu1US8xi76FIKoo/ZE6yDnkLlZ51jmBp7GW8q7
Q3gO1a0k8wndN18tbqoBPGSPTnCZSm/YIdc8jKqGdFOzdQxcwkAU2KgjjCG4upvPBkg0oibG6fiZ
ngz5G6HqXow0oL/l20opExUbHhYTFxQQtEjdqBMFGgFNP/dk46bqvxmqbPWnBdScPScxyBG5yz/g
r7AoytgTS/LoR7Zns4U3bZ0Psi1kzDS/0v2I/A6CMrdllzua9a8RKrfiKJ5zgWDY+aRbOGQE0uZY
0yZsflpZdYgQS2xEWI6KSx5bss6uIGQ+qOj7YkXaq/CIr5NXsRinYNuN6gQvPxsa+ySU+c0dkJF+
6PK/XAw9VrO1wgq+hz0/YJYp36b1EksdK4ydAnyaMMH9EjvGzG9B4lJOoglce+FjnXT+5I4gb4zn
Ao/qJoQpmJnnh5qDTxNVpzV09GgMkXkupLFn89lgaxGPE5TbFr1GXdKfmldd4ghVmSXyTlQx+wTj
ugzLPeuyNyCsadfdcB7QAYWK8YiWb2Mk2E+Y3oZwelvW7s0seE6t2Q9nvsVVYOWNlrZTk/Qsmv0l
Z/MkhuSaKeRk7BlA2PWEOarSPqqh+4wE/TNMGLaGbO7n/KVav4evvNgoDNCuB9qFxqkksrFGneRU
/NV2Qv+jHhelxF2oHhajOGbT7IglT2TBpmAqT1wzpxJWuMElBmqweoQgF5uECELROi1ack5CgNjw
MEwaTALHtOGtaKq3Gq5r0iePTCJDiSkQwviME0ecJsLFMKcw5c7RVC68wf1BEqqDNKU2C4qqChp4
IKJVH3XMfqLEFhHxBhOJ7SLnBc3Rvyi2HLQ8+lnV2QmoBGLxnWFqK+qHYJy2KVLJ/hy57q5GJqM6
RmSS00EIPINoNgwphYNnzJY7zKCXpC+ZZnk7/X15ObVZfRI0afejoReXcdXKW+Hiq+vkp1MAKeY6
fAF6sQjfrYDF/uRjdq709f07E7apHytd9YPVFV0GHZhZKE7LBGJFcZmiuFyLBd+DtldAqHREmktY
gubkNBTqK0cI3VZHtrljQRY5B6LpRt10TErJicRHCOWc2RznEr6Ka1LgVjDvUHiOY/VHS8R7KkS7
WiKS2JCxxPQ8EAczRYQC0II/frny/2BAX6Brd19huaK1YxTEoBMxULDofE7Cn4HdRgzyEM1kg8CB
wJfdNvQkwisZux2NXpDq9MT1x8yMAaCs3gLaFmmgv0J0zWrWu2jxFtGFeKYPr9LMXSF/LLrGh7w/
kHvXzGzI4Uwr2Ft/2IL2xh+5gdeTK7ZXVH+J1i0n9LytE2uxw0DIiSS2p5hlnyn6iA45ikrKH+g6
k/jhuvpayREWupGOTPcTpGD52AZFXSIIwEyWIl1D/aOrV4AuV3N6NUx/Y9bnxaB7CQxelNNKBW8D
pcACTAUbChFC3qw0uwkTKZ9yb8OgEZswkwpspRRg1r8EyEjjGwIEjtRVi6CrjCCb/mbEG4McxYmG
QN/s9nPLTBUfpq7f445EWizPE9JosSTShlp6BbQlMeJmo6p1/nxuPKIwbCnH0j4R6BQ3fsNARYR6
zkAUI24tqgctTo6KQYTmTN75zEdBE9xyUY+KbhxLeyElu02mG3a4m6zI1wbhLHkg4TA600o48LtT
z/kVBHq39KzIXtZA95hUt9lwlSU/GXV71Aoquf5HrdSgxRZrhHupIMPe2s3X72jEmg3JmhhABjko
NTCDnTYNAfYs74W8WyUBk0mq9rbcu2i6VGF103ar+pdBnVvOyqE8Mc6AILhGblh+G29+apbnUtBO
RkADK7wzV/4TMkCEfrIEvBwpubSjaJd8amVdOWOpOFMMnMJoONUIdUuEupSrMVBIkIZfEe9ClcTI
TTK/J4jSfEY/kVLbcNX9Ju/tZZ/aYiy5dUP/mTodmqwaTZa8zzBPOvW5zW7CFD1gOzyyXNoltdOW
xZsMqjhzVbO+LAaLtBnMhsLqkwAlEVl1GTn60r1ZnfaYk343fDQku2KMzsJLK7YX9BcPYWD9beBS
iYszFoZCsvGZW8Dsx/dGIU2YD95QxOiHZxiQ0It02Z6WLw3WbEQM+IRNuTv01uBNHdNvgCRYQkbC
O640ZdJNb4/rWrN7DtQYu86Kyx+hA2G3wEPUk5wMJ1MkBaGcjnnkC0wFpvVLqZ7jdO94JSSBA35l
IDPsYxPEIWGW5IZ7Fq6AioVjLL+x3Fi7yRmQcu7GtvPrEQGlzDq7QXGl3tjYgZjAGxD15yxnZkw0
DLZB1Gz2KCEGJGtiGsC2XpHbcQRJDO+FKLG7hlciemnkK1gGJtzM0EHis8LijKkmz2eFR8pkvC+g
KFX/S5IrzbXfEj0agbsrmcXG+8J4V+k4StJRrfcwmi81VcbYhVQPz774kwNYHcDxUIGJsG6KoGVF
r6/TJn/JZ5QtIroH/DIGSF2m4dxqOyuqncZktdVf4i3NRglMGeFT/WFygjDlZz/IABj5JnWNLHuE
aXGTfnfjN3bAC7yXU5p+MaRKhd6uWJqsyFsdQXD07mcmd6KhOwV0I0jfeQ5ZzEDmojgjeeETueF0
YzuV+LRK+Fy2z1pHzgrBka3F9fZdTvIJTORJQwxAimOik4TxLtJ75TN43ljaDQvYchP0lgYBs8Nt
ntyiqeOTxt3k9SCaNWpJHT6zTupPCP5GOrb5iNyw8hPmx2Om7GNuS1ZYkRpB+MISq6V32Es9W3PB
6fwxhhPKvT3ln81SHEMUUoRRlegPKPDgO1tVe1biv8Y44AcknYLhyHyYR/lEaFOUBRwQGs0zec+c
gBm/eDsGSOu6oxoRYxFhzdHpvWZX6X938EbER0smiWL95BY2OhGtrPE7yZJbszKFHdzVmNHcHYoG
4A8pgixa15jELlhXMhIj8EICpT/3A1FnK4ZZlP06yAWGzzQcrQ4Ps96nZmaL+roTlSCPIeqgq11Z
yKDM2yHUEXTWEtx2GqrMmHR4nWz3kg+d5CyAdV6W34f/SYq1W7/HFDJ3+6zk/GXm97l9JhpND6jB
UopYB+Nt/DdFBF61w/82bcmbLcTj2fdr3U6ckSN7giBYZfoxnNdj+hQCVTt3enpVCGwK+QwbwFj1
+miWEcCx9WAANCx6KZiMItCJY1WJ9MrhGdysMt/XxuxpGAV7op+SqLk56TmqYhpjYOHlirHnJa1I
TGnLKM8jbH4U/RjHNjdWTy4GKUsm5X+mG/tWRPT6UZXSOY95qBR6iKEjEyc6J8ty4iXPxXpI1fE4
vP9RkOlTiKMks9y5ZZ+KCMao3A7Ut6mVxF57JQgDHigasUL/U8UpN7rsawsUP6igad0dWHM5AmFd
sl6A3pVAvjW8jTnDq6beN0znVhaVpkGIIKwJgzqx5yuCNzF8VRUK211JzGMV5EsOtYK/EeCRBzNf
ZvOYu8TTwOOs0DUZPMlbY1fO2kMTfuL4n1CuGDv5+4FvpM4+SjE/W73os2ojLwwmDuYOGvWEGOqg
oyQ22K6kNHRvHJtmS0xX8jdXP+oxwjhAHFZ06JvuFGafw3xqQ9PnrfbVS85Z2vDIxyDPqMKIhCCT
qeq8uCeMFlZg9E+JyQcImQd24VXjeubsFEI/PceqtOsB7FdOx/tXKCA4zSATIU/eTGwBySuqOWYE
QmpOZQrLI9mjXPYm2S9DPzegriyMFWaQz5ZnSVi+sd5qpmsWNVwtiLTfNS5/uF5FFzpkO7HORcSD
3gvALtUNLUffGYdaEdCHPhgGBLUgM6L5FLsbnPhAufUqmiUZ8w0fvFrjWSI1CMCJVyx23eQMLCik
7IjasSUrMiVXLDS5WTgzF9C0AhhiudZ3UXovNT7kwEhC86NL3yImBog0/l8qrZoX1DYj8FDIm+5G
ve1iJ8THYw7YFySw0q1sy73uVXF/jJBxSaSCYDUY6A9wp+lC4vWG64MschITbRW3QTcbp1aaj7Ex
BfNVtVTIEgke4e7M2UyKodrBp8fTiKQphl4kse4IXTm8yRS7+iQ/8yBm4iKI2T4FV+VmxKBmdWsv
E4oXoj5zwGlQxLKM3Ri9qAarCSu3QajRDxuYXbOo9nC0gs5EKtId5ZX6jg+oImG84Hwtcu62ixYU
m3IzxtiChj3nmLAESADg1q0b7CZVeXZi/jRk/DcRs9y8ems+9Lg/z+J4IqnWsd4bQF7PrGch13Os
dyhNvVBPfA5QPIrwE0TNC5//G/yOQYM9CvGixBQvKQVSQHF33VLmOhPMQCIh+F2pQIYVZTHJtAAS
BOGfPr/yFpR6u9cUjR3C5JZxbncGJTtKCwWZ1JpPtzFWKahsFYtFw1f+ZKg+fBHO7fE6PI34q+mo
I6LRENF0GzD6lf/zS1urpAfTVmL39DvqnLvltFZF5A0jDmYJZfVcuDulGxbt0nTliy4C/WiLowhF
TYO+I/684hMrXURIo6dNOwZwJSyVc1lo6JEkL0kUMCpe9WX9joYwMAeiSG4Ktdo9fqaL9WjnA4Jp
30ouucmwH6P2Mhd7h8tXbxtY2gvea93PKKfmm/JekD+rEgewvlGE01Y6Is0NIYKODAlV5Lbq0OdL
KGlnWFOfy8FQcXSiag/PgoHmWhjuMrwp/qbxYaCa5kGb/8KyXHRbviOiauo0mLqHWfzTyQNV6f67
9q3BVZjLu8/EUG95vN6JA0TZ8kHXLaGGbZTObcv2JS47KghUZHdNbR/mPdRAbQi+dc3BTA1cU1c5
DXqxcga3Ric6kF2HK1G0z2uF1qOuTvGtb2XuRx+7yV7AELpIkme2lJ6sUpRsr0z91ZCy9zYX3hs0
kJxde3PNXyx+R4R5Q+WruuTG6OGSFKh+DEOCKLiV1m0Y9/EzdHtlc+5i3aScV8loVU3wj6s3pHQ3
8kUOu3NDrBUVkKc52lJhGT/l4eDP11cCJSWE2zMcXlUu+ToFB7KZAgDXggM9BF/PxxZCXa90XgEm
ZOaTXLxE5I3WXsJRDA/G70zWep5UKPdleraNHLDaFhvClioIm1l5T/kZmO+J2E2v6CPMvybh4zKW
6j5EP1DOBMIU7paqkEKxU2P8VdBGORoswoZH61xBEDoykGYQWYmwvCg2kdGQT9Qjv+GeNK39rLNr
Q/c91qxHfCEF89xn/szwSBp/hx2WMo/hH91FlawP4bv76ow6qFLqqYthakFf0uay7wPeGvaT7xQM
vrQbmV5XOE1dHsjw2B3rlBPq1v+2TuKFWeH4V2ItgK/XRWVHdY1EAv88DBcvBXhjAPejL7TnCPvJ
O8cQ3E5RxMjmREuL8gYOz23YZV/bDiEZcKFs/K3t8pnpBkQ05WSCduAUePf3dfR3OzBkLJFEpJPp
+7UdkxwQwWrOiFDiW2mwUK3htCugk9DWgrE0PNA/XmNMmzSP1uT3UOWsiSw0B8zY6Uy3jZYmwN/v
f2eIea2Ompe5AqzEqsnctNu4RZ4JNRrZ0sjVYW6PZ37MYv0WCtpNF6Rbm3a3hVG61dbXhP6Y3L3m
o8KjFUxcEdVHs+XHPax3UGneyOWtY49eFdkdCUw6SsG9Iyqnp7jESrxVgrG9hEi+TgQxNIYTs1rn
oRwhhIZPCdpZ2aiHEfQW8vvsa2ZYMoySNwylxwMORwX0KOo9dW/56hl0msesJMGUPNNVQuAnAXea
p3Nq52VG9zOTwiR4fd57v0wrpSgwos7W5r+RimpNZTUIacJI9ub3mprs07Md9/BBKcozN/1pzceT
DOaR3WKIWFOUHxWMrXFnliFxjUjShFuLclUGAdw6Cl55VIyHQVyORnmdJ/Oxfs6erErXFNCiQGpw
FqAnrvPbAMchxGKZLcVO6VK7K4gubFDQ5wToEVjhgpM5Wysav+omYs5UEU0I4o1F6S2J+EEXbS9s
xOXmLhJo0czxqV7IyoPVOWKzq+vvmEwEaDpyu3xiHf+UbIK3xFX6UJXko1/dMQwfdVM/19R6W9Pm
kUPF+QVzjODNZO4oPHbL1iUNZ/07etY8tAuqmPbYp4SIYb034GNqdIQfhW3QYoVMQFjw6VSpuXqf
idBJenPfC/2tjMarcTG5gTRiM3ViM2OaSQgkl0z+qIeXwaHbQDAyDxkAWZHBO36FCJliH16tucQl
DoiTVsmEwE5QJD4MhREKvigLP9poy4E0KWdYG+J3Onwv0d+NSDGKCyQD6hHrvMba0ZD1U0nhavfy
EGBhzyJkjmTXEQFtRXelP1gJy3ZwV0Zc3hGU3lOkK//JMH6KHrE+OE+7GXmqDLKYOqAtz2qnH0hi
TteSRoRKAWrGZIcyKAe2oGvqmELCiJbAYg5vLUengyeKP07Ce/8YmgieQO+PNBU5l+Ras+c1yK3i
oGZ8x56JNI7/BAPHvviSKAiRzbkYdvQVsg1l6cC9iMBeQBrM2MgFVLPL8ab1RbiP9dUnXivA7wtJ
DjkocSPVj/mfnHX8USFrGU5V42uciqs1GVfYjkv9kbAsCuviE3jBp2jDIhL+LFMaQKzJc6ACCYB7
5M8oIxQZShTiQYjnypzsV7LOFGG4DW7xMjBQhVV+ltWaMbVf4xHqRrttGf2s7LZN+KiVclQhUfJy
mBU3A84KKSEOGMKyspw7UuiU/JiowO5ZfsgzidyEDcxvArHrSiReUlW54MFjQC1sfT8ZmD8TRm81
AtJtquc5ms4Lg3HzzMYZTEfpSZt0gtVS2MXstpNDzGIRcNrQqO5yld9FLfJpundKutrsdIIaTxjR
lnBaRbm4Q4Z7CP9Rhxen+BVLvy3Aq8QY/xLySERkuUk2QXRCwY+9MFkvMyOueE0uvIHzigoJiL36
m/CjjxRL+pdi8M9wrwOyek6T/q7n/bsq7MBB7EgQPUBbs5lcbGySN/xd70IbKHl7kyLpvRen94rt
GOt+Jg3uiqca2rPb/wceS+B/YC27a5O3cn0PQ4Y8aCHewhylu1lfsya5V7LyKKziHfqiuRtQhZvd
268ws+RKbXO4qYF5qKDWi8bi9XLjdQrVKvFMw3CeLmvc4m4IauIGWACz8VFOqlKd8TjOuh0ns29M
jd0QLFUsOmLijrBIR78jLOSaz/gVLuIJL4wKu8mAZvCaOU3zi8nOWGq9lZ5W2dO07dW/iM0x/m0q
U/LKxxd+gVTQfZwHtN6Cr/Ml4ecg99f/NQ2JPMYoOmx93UZpngQD5Fh3BFjIDagwzPsqKXVvv4qM
7Vqc1oOdisZZTJOrpOGabZadkGFM6TqHf7ncW1s0yZgg57e8CTSori+eqINfAcgHHZcP4SMePjPV
JJbQr7ECox7dYx81m8htin8ttF6WBsTlQRnQtC1Qge3F2rl6rbgy/g6N+5sz3wzfG/3arwgtK3Jm
tbOYcfIRZA+NkfpAFR/8SVTWuJ2RYH6HC7bmDwa+YhDNfbACqJfZ2MfaBPYNBBmuhWyyiaXhWkLi
Ry4D97bEvQ2FBHLTS7wiJ6eS/lWkkibOcco6e8B0ZNgJZosl5rBIgKLx4zNUTnbBQoBoJuxEPwZJ
hvyagTCYO5PHuGG+uaga3Zjkk8g9gB1A7knDtr5+NUZPAE8aMhqiqEIRVb8v0LT7zxBF0PS5bNoO
RXE+m4k3D6lHZoNDOoXCyaRJzFTM5iYaoZTs3E31kx4GmVFJ35077tx8Dk+rO7tDFyH6sYu6cX4R
Gq+KTUV0DYpWQaHicMN7WbJhVqIDjHmpGL1GswJuncvA+HGsWDz/pO+JZLx3efQsoH6/jDD3Gnh6
ejdd4hsrp86lUj+FC/g6wD3RPk6NW4WXhiidnSTjL2VCvRJ3yiR/+Ow4UJoadQcHCvq8zfKFi5ju
JmaN0LrTQT/31oS4jjBUEHcqEFALXL9xZYhJW85Te8cU2UCXUb6xaEJ+x+vSTYFKyqgJDlRj3aJi
7K1QCkTfQkZmhmri/0ttU8dsMgieOMQB7Xik4sqxnKiVcAvEByXJmAQ4dYNiH+UrY0vCtFu9QqY8
eqYRlKyFM5qms6WbN5GmxwDTv+uV/pGQGMlOtw1MHIE5ZkSR/UGIVhvgMig5ZXkvSwVnHKtkRuXj
ERAPwm2Fr65f+WX5Rc3Fib71K4SYnbafOqb7bYtybeVHhhzyVMHWB6ut22iS+t24dS65xN2083Ik
zb5zJOsDUwWXWx10ickyaDiMmXboXZy/0yVfELswe/PHn/QV8mrYHkCnghp2aAq4dz/Whjb+ha1K
QvCw9S4S7csYYGiFC4zx3G6E77ECsIfmRAC4JL6tzky8qlq6499Q1jbHMIodV7DOZTJ65JV7A5wH
wmA3E+2ePq9X8A6xI4bvll10qBhyJp548m2WQ46hfdcZakwMu9jl1FBmNy8fxpZ3zrZ+ox0ULFte
8Hpo1/wV9ulDrst9bmGB+JuL6JnmD0E7/l7+Jq1wPSUB66f9ArxJqO0B6gzQk53WQ97ZZUHJ/dC7
iTWcMOjZMLLI5jacX9Ycd2Zt9hbiDjb9NgT3U2ux4M6Ua7cfegbahcFCGVcdTJtp/7pjNN4lX3PY
XcVuOrdDCRz3unUakfWhSbh4hWifrAEK672OZzVePO062SydKpGcAhL4chJ6QrxfDGJ+dBNhHdnU
25O84Bk2Ct1HfYOjrA7WDEzmvDddDVNgV7MaT6G7NAixMNVHBWOywQ2hppXDYfgE/YXBfib2QIXb
rhIJhhk6Ae6v5dDT0L/MBYwv6GSxsydqaE6OWU2Al6u/DQj7dGrFSNeP7c986ITIH5vE13dk1qEf
18aX2UuUONUn/yjgRbyhBA9qzKUU1Jz/g+v15U0jKgIWV9g05xs/DA5XFHx0kOp/KaW4DlOZ87mb
+x25YMOqHfQ/I6ZlciuOWvxqkYy3iA8NauLoa4OPNFTt/cuol1eCWAnRw6+Jy6dd8sGyVdQXlsY4
VT393TwDq13s4yjDf29LMxKJMQ4M659Pr8ZE8mg5acQds3dWQtQztvADA7aqe0u8X1FcCnWxiCQm
03yVWJrWEvw0cl75I0leiNInNChfRXILW6IJhfwWVc+CbnOs32bif8Ntr2P4gm082KcQTbSg8P63
JTTjO+lYQhFbKm6WUnwQK90zPP6AuZK/8Ysku5dAsA2/ZYO5avkQxnDXs2wXUdBn+zUTzyt5Witt
TT+AMkJgvxcFXiwXE7v/iTk/jtXvmv1LqxFPh9yrkxgKv5QC8PB8QZTNPlpUTfejw9K/ccBrBURB
DvKzYJWEjHHZacihFGB55PkIlsQqAJk/fny5Sh3jzEdiJ60EZnKwKjkJsNB/C5gO1MF7YybAp3DH
6qXpuaNYmOX5rpKLqqX0SlVya6EkzDzPcizsdZZ7KeNTTarsFlW0MP+Nxx/RjM51P58SVqkRq1RK
ppTtpEp/LYBKtOCaxRkhl4z9WOWp/7U6wF0GwhssDMfaylJsII+VWB5qQx6JniDZiWaLicOpq/8z
IsUpms43RW2/6qaTtj22972pW15HoZH2fPoIc22IbcypHYw/xhyfi/r+kcIWqkPG7tK/Aohu2s2u
ZBYu1jpE2+qhZvjTxRFzvWyHxWgn5w+MVQj0MncLTultMn4ZKoi2uW44EmD6dXsqQPELuwHK5SYn
FVvwB9AnS4UDJpb25lb0pN1u4Ucy3Fulb8wExAUqVCIi1uG3rmEBluNBYmdMs5MwRNf/Aw5bQgWL
hpc8f02GJ0GRJ1ygWRy2/XDhbJNwooqSNMqcDG6HiVYeXh07JFYIiqsaWETka3E00TZICUsZdb8w
PcHYmKws5LG+wJBq/zYJTfKkXLMFj6USVMSSL66RIL6e3gya9AgIUZmHZLvTFBAHoRPDBNCsNveT
bYHnYxhVkDzKRIRJogjTmKF/yz1kpFogSnf1nsYSEOTh0v2IA9Wm+j1FZ7086ClpkDAfW0efUKYE
qtQ6hRh5cs3sa74q7ZUBSwQ6XEBFDL5upzFYbQFho2OOkxdZ4/ZiAE8uLw3La0Pgj/dbMFWSAPdp
DWtrsRmVOWFtOsNBkO0U9oOguINKN47jjXm/qrM7NWxyqrGEny1lO02ZRPLaRA1SJaS7FkSoBx7s
sEDo4ScddD0/Vh1zJoQmeswurToL1Gemhm2FxpnpNZHgB4E31ZoaJ8fTRkTgKQ6a7tHKnICILpse
OnNyKEziXyPIWcgRp+rCGo+wnPpmMRDERgTqJREpkg27VSlpQvbZCAa0giq1dsihTxnzqtL7TNgd
kW2c+ANbAFX7LJG7crCU+bibP9cGHAsfMqrsTXktI/mnnkGjhdM+HlHSD+Oxkd8r4VZwrC3tjij4
ntcmUwyL/Hx1/J/rqSTKdx06tzxMtX6QdTyw2Iej6tNEAoXrhdllSN4Z0cwJ5jZLPrYIniop23W5
flwM+ajr8hGhCidaNF8TixFZE1FBpvgxKFPDxovV6ByXBByFyPvOFVb4iDvh2B0mqld7Ah3BCi+N
n/F/bfTDHsiVMbCm5mnqwnuVLPfaTImG6m8C8QaR063ZbqjWvYR6aGJhvHziiU+RaFUkYWqiiJan
8yNGD7SvqBPtExSqMSTE9966Khsaa3jKv8cpc+iF/4+n89iRXLuW6A8VAXozZdKmN+UnRLWj955f
/1bqQQLUVxOpbnUmec42ESsGWQ0mREcxiFOTvXDKZl8cRgexnqOgHFq4kcuhcgv2RFpShgsAuda4
NMZ84xy8myNSU5q394imWrkV9EBQSzBgM3Xof+fo4JGPsDxq1iBn1hYzwlg50MFeQDnh7V/hMSqN
T8IVnh9OI7JG2Atfh2pfqKesAwrXzIFh1qSY13v7pV6TjoYwy51u/KOlT7pzMLN/Fla40Ma142Pg
0W9ked9XJFNxmloQdzSsUYnoCNtNP+I2BL2yLp8mc5OIsKh27RGVSbsSVbXlCpRClK8dxC24KAXM
uZhApkS994zFqX84E1C+GTSfzXrWbLnhqBlrn1Rq34jiAJpr0P/rgPYhHyZS1E15ybLp6bl/f3L+
9K69mXn8aB9xhhNjqOzBVmJ192IIapUkg0mcO84WGSKQBLc7Oi6KemxUA9zduXt4tQVIfpfasYjm
A+cbNYc/V0RlbjSyK4EB2P6WGM0RynbfqiHtJTGYqAlTHSixBDQ9ma1oYdqV/FU0HWsQA/dHeaXi
oolYb5nIhPJTQcYNSdb6M/1glDwq8YybQ5Bk+GGEixxXP5n1/SJhlAYtlbnNdx2XMAG298RVIUis
g37LstK1WKjUakAuMzoBdbcwvMrBzxL3usyEFuvrPlUGF+31wCdp1kH/u6bmo0xdin8p+WfPsofR
PBHAyoQwPubygtJB940iWlMYm6T2S4HsdsrmgUA53CjSaJ7zJL0UZnZZMyhgPTFIk36eDk3U3LAT
ummMNvUtwkcknnAiZg+JWj1CY5o80npDszgeBTfhfUahedjYp6QTUs50L6EaKMcirBq34HiW6BSx
gFRI9fgMMIdzE5EDHMWMWYnFOq5wqGyVp0InUMDkqVjKJTAhtdQKz2DHQPfRuysbUUlyUn24q37F
t4PZgwOWnPjLEouIxJhj16+Zoh+M0TxOXvqeq+xlhdbGBeSBf2OxNvi1yWq8vMka0b2Yvxw5BnEi
4Py1yWHHpNZT1LbKdp7L7QTiMTb6W/9vWBQn/uk+C/UuzYhsnqfx4mwKbEkSkJ7vF2HurcAYcdEC
TbUClL/W+t3O1pu8ndMnW1EieKO7PRGLRl/v4icJgcpeOplKeyoH7RiN9bHpbVVvGdZqwRQz+ko/
KwNfSl4gkwBUVAHT7UGxUwAJgisLry+xSnxBLQqVU02ESP5aPnASh4vah4OAaAeOiLz4ufIQVXhM
JcmDjGFNf5ncXH5DVGFvMs5FCygqkW66Nnsm5pqIvWCGsCbp/lTwWSRcpy+ypCXCapYjGoQfatrL
KhbnvkhPmifYBa19eyfJBKqfZDoJ5twGf62U+uNdOSI8J2hd8ZY0xYIi+w3a8Ebe9dXgM7QOzSLb
V16HaXzCND4RX6+KAN7hs0haCSOSkaQIsqZFZzMQ1s7Qhc0uulCwtPjhppIsdhSUMbtWMj/UZCIV
Idln0xqKCoMwRzG+MrGm/QCERCxTV07u35pVj/aMoB/ppODD4HEMtQ9PR+2IQfhQZ8wHap1IkKDE
H58vBHNS+HJ/bam+j/cZQwOkUJAErdLwB92i5zP9mkhP07dyw2e4iblvVoKc6ZFAygv0muHpPU5O
XslOkgm8aa+NowFcAUa3cF7WzTHTZCSGFi13fmKeoEvoQkT1vIzYrLhk8RyWmt//skJZ3V6leZdU
C4Peo8QX27T62fqzVhuD7MpPpR8BzGhV4XnChotQRySSTlsJWV+8QsyhDMT7usfCRP1BRnM24klW
0Sio07EegKDOeDo673+LsPwzBusNjBGQj5f47yPyi6Ru/S25ylMfJiBq11vBzGLqVLfvEEA4RlJ7
FDpZCTm7pXAFyFk0ZwbWPuX6gQST25AUN4NuJJlQ5DRhHhf0b9gySGuCTV1KaBokHvbkhgl89waO
VBUuunfuN2JfZd1nIyWvPd0YrWi41w18Prwj2q6QeHyXHniG4Okpu0UpD1LUPwyeGY33AzkerRtB
FpuYtyY9UXM4DvvraEq0+91eNt9GK7318+IR1ts/OUfye2HNTkqcKpTCF97yVZx4WCm4i32umYcC
aYx4TOboEOXlITaJc6AqLb50DIWbFXTsaNkoewrRAMto+Gg3EFAWvZ+jxVg3l8bjqX9UIcea0ELS
cBWHoIsVXwFQVcSy13la9M0MupX6C4aHEzW6WlATIHPsFUc1th3BwxKT7rZSXbrPBnoONZWmX5m9
y4zRPvRHYc43lLZk1sreavrZKDAqgsEt8kCYSWW/RFsixW1PGSPll5S9gpi7hQjqdjJdq1vOg6Ke
U0g2upBcwrDhBkCPvQczOWn3VRvDSm8pZYhIjTt7MZcH6pOU7NUOQj3Esjp2ulh4LeqdMIX96zqZ
4Rz+LD05z/dpa67yVp37xi5/z9vGsC7fveTCtqCBiCZHZMlXdTdOeb1gfFW/q+KX8tgo0mhJ8n/P
VuFz/exM9WrcXD0XgGHp9oveyGacztXiwMHMc9bcaAPYQDiDAb749FkNoLOBvEI45Lgn1bo/WWuG
Hdp+Edt2zJJxgn2F5z+vR+BkTtcCsyLUdkT6o95Jq32RxEJfpqhkXVajUrSaQJEpvCYWt7hIGO4k
DFsX9JQATtMqYl/CAJwjrHmnjh7ooxVAP3LaOgsYyobmWTGEg27ZLhOSUI9/okFwYjLFpGyvE+jx
ohXyuJgF8QdD6uV/26kPNEw6NXuyCEPDiP67EqF3VkFBVgALL+E7omVUlM3LQgbhgaaPIEY2stvt
gWI9imY0AfNUeFtPARXC1dpU76Uz4oy4qmZ1BiKoBEcRLb+A300wjZ+xR04H+IUbQ+Fdu4eL4NOr
b34nwItfGMW661tkYWjqMRRwvWljtxc6IWxe1ZZ5WRqOPxRULI9qEJYKWvOM8AH09UkoopDHUlE2
I+p1w7a+KPZK3LiVrB0Qh+4bsztk9ptRfVgMBJMAk0sNj7CJab/8VHFfyrKYLHHm92ahSVwWs1w6
dhrzKj7LcnSMgcVO6YYcAVyyejEQ5oMQiJqzXJdnwPsn3XxdaBqtxDhvfktj2DHRK9fzi2CwDmqF
HnuOVtmNwd4fNg+bUuh1mAVjNWRy7b3kPULMwRgZMy0KZtJvUMYw1Tpf3RFhqifXtEzP+k4dmv3a
cr381qG/Y1kcKkxJqUfIPWImOCfENSvrmXlDyxDkOfVQ/GdYuz1ZMNtIkoBtR+XNsR//ZvPuVZRs
WPKIZPG6gizDEDvXDJ8cevDgD9NDCHr6Ebk8kHEhPdqZYL3PRvndQ70xL1yk/NvcmE434aChq2x2
QqDgzpVrnon6nR9Zmo8FitX0VlbdftwU4Iys4kfS3VhRsT01qveZVfsTwT/sNVRe0nJZTPqCN4F1
j5QFKhbBdssC7ab3CGtUcK86KAKWd1FzglM0aMN9IYCUSbiOymN2xibxZmYn8XJgaHO0BGxzKweb
HRkTDgJ1p33ncuNrXey+SEW+6DIeDVeY9sr2YWZMe1YeMCa9ucCeL34AhnsIl0IU39HyvxeS9ZbO
AO2MmSQPyd6AiHZbR8zKpenBsueWh3zSV0YEXN5mWS6cJRIeb4I63F00y1SeRVk96nKyj+AnYfMq
HE1N9ceU/r6U6Tw2mTHgB6dRRNUmPersnpEH/JJm4DgWC3ulOoWCq6r9XdOfBfYGOuCPWumoNh0V
AXk7fCnnsvrZ5OSmpd1Ff1UbA9bjm8YMhEw64lOBcwpoKwennkq2utYhN5cDC252Q3qgAwSmliML
AgmxAhyCLAeLKEFSJQPAW/x/GVFOZeC1P7KonxZq0rJBrVc9Q7OOm2P0mfO9HGMxOmLss7kTAgsQ
ZT/MhP/dOjgklcYqfUUopK42LikbNN3bYE1vcQWDMUvD6nWypKNePiQCkY0hOtTKdFCKiMO78hwj
7a6TpaPGAJyXDkQt7p6/VpFjIUyrGwvGFLIFqR/qaTTAm2sg/XDPbIxMSGQ8HcQ6xZM8BkCAg0XL
w9FFgLrAdJuh8YNFfvY0KXPbRgtV1AndbU2LGyFAV6bE1xYVMY2guuJPvseF/ScmuRjrDJ4SQ7lG
mxrc/tGsHIhsPyBPOeiDdRAYV1dPqW5ZHwwczTpW7aq6j/p4N6FcqqZgizlJUd6WIV1KgilTcFGg
kZJND99AXSLNH2nyY+b67M4tIlcxuHU9OT4MbQipAu27PRRuBauiWEPX9WFp5D9NkIWnbN+3OBcN
J7PwkHpPU+NrjxPB5KhSwdCMeFYQf3E3+BJA8AVqa5zoNiEROzCYkhyAsGAvidyvn8h6FoeduiaY
iz2yXfBjWxfDpnK61RptNDgAYsnZU4x7lU8IuEb6S4ANTEe51KgbmJCa1kEv3IEcDgzXLV0/w1TC
AI7owJWHRrSCdEn5fnqEgxLoWY3lrI7HtoI7SOTQztgk4ABVMOSq32etX2CblcG6ZIj7V8OtXJn5
UtOi/YKqo3Uta9rFTZA1jHGCKMoTwVwhKSSmRqoB7l+qAx3lXOSBWbbERzha/yOH6FtGtfc7TSGb
AyzQTvqOtV/aKeawrdnUkNjJruvUfm4oF5bV6RG8s8W18C1qdAeHQZyY1dfhtLfe2t/Mv7WephNp
PXbe9vTRzw+dlMnRO4pL7Siot8dQqTCn4MTxWNvpDKja7tH8M/n0QeBFwkLJC267kkMt2clihbRS
vCO3vKczUxIQQRPc5KED1YplnpHRvB+HGvS8GeIdCc0qBf8Evefe9rjLp6fDKyiIWoh7g8vXz8V/
rUXLozvrcpbkkiyOKJTLOSRmvnOTJdtvESlmWSBTbVtgmNZXnfDAmq9fsoWCjL+uddhXuKWl7pJy
26nwsZIh2Ag9yzLKgpmaUUbMWLDcMxJylnWe7Q5APXR7bcM4B/aU1PiG6mxLt70FuquiZtsYChQr
NITaL5WFBdB6jhYz0P8U2NHkhHC/mIVOwlQ/3clfciKhH6b2O/m0fTnWw/Y7oRPVGa5JqPwUcnwN
TXcW49Evix0x3rCIaU53MZReiWmmcZIfOUWhCICv78/GiSWEcZu656iWAIGVIheJ1yNPqrNo2X3E
/PW5AW2XEUubBb+qT31x18fadYpL2wQURyipPcOiUxlZCuxzxMtmHSyuf5m1SydPeJPu5TO357tl
H129v5hiCgGjnKmCqPtioHsb5Z0YP4zYpC+JLmjwr/VfFT66SAJImT/6/vgu5YIteO/r+EfkcwVW
uz1TLJ6mCpI7KSSYBUo04xnZILPHMCnFba9ctIc6o7QB+drXF3kDzaK5Dwm+mCagA8AWmgjMT3Gh
J8Whx5E1CNEBu8ruyypckbu+0HB4EF7FdhlYhmVwlb/1+cQjbIwYE9kGfScVFtn5e8lZVz4X9Oh4
Kuep/HnygGAeRTOYr3ZHhfldL58iXaaBybpZoMc4BTVHTHbkM1z+mSa9kWhOYW2ShcdvAlKK/U35
3jbNW7RhPWu1g6KpJyEeKXdWz8D+MbM0QdtyEY0eebJmYw9nSRbUjHPMgpbnFOvqVUmVp5Z5MPVr
lRWPKkSJgSB5T2urdjYR07JKIYyJ6YldO8lVcc5K64xSzy3Y2QjyER0DpmxiiyzkksVZrv4s0eKa
hfPeruyFxx0OBqShLKM0F6zQDhd1OfJhCce5ojixJWtvYI8rpYAm0W4owpInnNveMvHQ0f/GQ7on
bVwq2uM4LAd+oY1NRLRS/FZMGxhaTp3LLG+opICKicmvaIxX4bsXO1wTPUIyj7fgdQKRRKXRbHDu
GWFzQ52rEmBWg9ayuZKSfLaas4CcrdeDCX87qSW7UgjnSNqluB6W5PVeCuzxtlB9XYwsHEVwENPh
ig9tPvZ4B42M+FaclLiNCUfwDIuyzhmLkeUkeEDqS45B6yfmrUuV32WvHIotOVHQ7F6kijJmjsnm
kxhnlLa6ZKH+T57TAMFYwL0UlAKbWyrxqLF8S1z8Li2444Gsc5+VbeRaJaG/fAycjQYdncp+mLSf
4ZI00dUshnvZbo8Bs7IAJlKJvsQVPQHw/Rn4fkIF1B/FtDnqXXpUB/WwDMAYKsG76xjs5LY7qTjC
pMo6yHO0x4ux30xycNFemIK/0MATDwWwM3I755ln/iQmhhojeI00cS7C4XPyHCgw4SeEsQYEsnb5
XBvrkkLc2BzZT0KrS44yicHTp3pjS6Zd1n1TXTT71AjlteJEbSnZJMLA+Gn8J6fwtIsV/af9ySqN
Ia7/5JRP6Au5YLlWsiXzDPC2G5sAZu4pmF1IZe9Ec70fTCm9WAKAaqO+RXNxl2v53uTFg30/DLUF
12OEJPB9IFJSCzZTDtL7d4FLVSxLnwBk9hKvo949qmuEyFa+6zI5BKKJ+uGJ+dP4p9BBXRhAE/Wg
b+HD9LZ4KhfF39Ac1sRqANtnuz5xI8T7zpz3GxdPh4MKbSLar4nQjw741Wb3pf8UmxVH+ZaWtFNF
djW09AZx4p62FPIKVpcuiFFyRL0U9KVKPo0WFKIWSPxRJ4oER4FvyVhI61kykv1URsjuyoZendR7
+aKMtEgSHBm73rJjslMAjLFNAX4ik6loUcyZZ3WJzqDrFD3lmN5Y3buITW6jLL2lbl1uZyQi557J
RB7H1BrmucsuSFw+G82CZmDagwxW8WoApKOxKek+iQtBOV3X+Igtl6XqVjFkKnasOZOmgMzkDSOk
EqZngq1SJrE/GJmtVTj5LMafE/k6HBwWvJO3THLEmwzEerEPNQY0n60WsiRjOCao5EWgUsXnjGPy
g4UKe4PdxI2XIVVo7k03BYoObZoqNzJvGh92sSpB8g2HVJ9PvTafkDt082EUWXhJiME4/zXpqTuZ
92Zf7UtM5QKCYkIch23yGiPB5RWuXMkNOB1Aiv28j8b2P1x26cHMPhRvir1i4uGXhcbpU4GS7XKM
6/ea9q4hl8WiRMPWtTJzyPF0yexJ43mXhdFp3Ws9mU9RfbAeVDA6xQYjFnDXVKlkz1wMFMuJzpmS
aLfcOtN5nC2he9Wq7s26CA+d/NuOYiNtZ28ds68Z6gbjE8kDuvze1+vbrBuvZmIx2n5N2CDkbXOT
ngth6wHOiUiJcUcPvBk/FrgZOlHSjrVnEE7pDevg5cjxTe5l/YNs210PpPRJBBeDGt9xN50Enp6V
afhHpeCCk+qQFzGsxQQYF+lC8CaMRwEyUUE4JuDjLkXtoamabamQQeKgUseHkZePFAu/MF2nTb1E
IAOxXM/jHDB4sjPsrRO5ZvLd4hFTlmv8a5jtpJeP8a/8o11QiWBu6/PCe7cITor+yuspt1l9ShAO
9QLWH6MB5qMYq/Dg2ah7t/FUDwgCravK8l/p6TEcgl9QB2gV+ihr3hVWs5c9U/jhH5esJl5vPRo+
86rzuGbnYSCTA1VwIRE7iCrYgllvzlsID4pBBEDc5Scl74ttotfUsKMZb1YAmBtczMzFfDg9Onrs
VpI9xfC0jPkihi45kmB+lA5kFQSxEa66jNnAf5eZHL706nNZBmVJDJvqRiiHJHN2tSywojzY0iFI
fuicsTHXR6jmEFGPpFk8DYO/nyMCGZOpKDrFezM7LXVqW2OcFE54RNrKuGkmayLGde4H/nCv6RWP
1euATi1ZM9+4ZWCCN2QnTspOpFsEOxfBOSpdkCtyMCmEoVT/9Gx0iqIJ13kI03IH34VB8JAlrxkZ
yvXWHWs4rVIKLkRuDwj+fHf8NAQJPA8h3ED++dVJ9xjGc7po57O0BxuhG8Gy6OxKjDeGlyXBiovG
ESCgwkCmivwQ7tQOUCcx7XMtnQphOpmdI39ayXohtan/j3AdRwLF0tTEHm3mEUf3ksoHMEaHNpRq
i6Zz95Whzmx+fmNgwIeKsb+6AMTd2UmJdYY3t35fRDEUs3ovSvrebkkh/SGyB8WCTvzi5sP7n5kl
9qh7KFbjlfHvApHxqSASFnTPJaon/iTEtMYMuUg8WvSHlimvXRUj9A9mCymnJgetzvC9UoMRLJpM
AdctQSmOwazTQ8FepTEZassvVdkvF85JRyZJUkZUvdt2tG+BCQdNq3q6FFpIAk2s1T5iUHsOhhJh
vppmiu1guXXkmoKBXAdmnLBGZRIY9L7bmx1oFz0mfmN2BJoSoKqh6uWTctPb7WoIJDJ3ZNGbtc/C
TgUJbEUuHtRdpsgnq7qmyh2g2KxuwYDdi9ZCQlZnZ8R+tiTnqvobTCCC/UiJIsC51TcfAvYz83FB
SLJKKK23SztSBbISoLTDkmFn1R+SDc3yIrZEWSU7Y2YTA+yvsPO+tV8UK+2tVBNK92/cfisGgR8h
S04XsaVbiq/VJ87nI+k0CEdOmv9SDpzMI6Rol7dPE2c0XRs1l20UxZ6A5b0yYolfxX1MbyZs4l5C
hCIuAMfMK9NY18I/nCmomxTSYahCpMcwM7NifroQmim6sUAtWdqtk8DCSuxUPKRI0yP8FZH8m17b
TL4Nik4Dy8jE3w29E+/4C1FZVs8+GKloNzoyCLMcR7F6kPRfTc3sPUbWknX0/F6J250AdNnv5Nw3
ecpDizdpaXuGWf2BHWD0e2tN72WOW1XcGmlx+Wk5O24iTtkT5AXy5o5DtCcQ2GXpF66pGJZsPw2l
p/1NwyhB7t/g9lPs1BhPbMqO3UHYMbMSDGQ0HGtG9tDOQzA83bp+g6LKZfpAat3tWu4q8wv5u9fj
Ys+JO1pa5B2vMqqkAl1Ve1BHbV9NxX6DvtnrsqO+S45BiCr3Th0TkcBuhpqkf1pE8zu731Bn4xm7
yzKQmaIC6cnAjPeeZ6qAF3LUZ4mvDZxnZe217yBs/J7eXeiys3qTY8s3hZy2fwzUHOXS+Ci6/o2Q
UWTg6EnUjncFYvWWXjPhnUJ7L+ftzSCKTB2jG3PuHKtyZQP2KclV7FaT9RCk/42BgJFczDO+G6PJ
3lQIGAwb/XSEordfV4NbEKeG3p1TBDZJyXPlSETsSiJmeEaMwz9y3RESyZzJg7vW2dW8yIDzpJrV
Fti8eH0oGaZpVNCJsR7yeDxQwx3QsCej/QKSTGniiYpHg2z+/5/95BIcATXGahZ7zWjxvSQnD3ox
yDRekKBjEyEOE5VF81RZDE4FtQk5XPKxXmU8pewuCRLAUeKgoT91H89eiO0Ilh8sHswbTLi3VQfu
4tQP63ttym+JzMay5HVNhft2JBG0RPNYalekO2kRKrESFBK3k1rBlePtBZ7kLHIaWoQeFz4jKAF9
kCLwvfMlkHz1u0WTTVtjZIca8lrR5DeWAuCGm2Ekp0B9ZjXsojjGiEHwpEwMGlD6hp5hDl4MqZq1
xXhKahAvGogQKfLiFgCz8b2WvywhJQj0UywZ+XC/wZzdpY2rYVScjN7vlUvanHjUjSrD+qDTwai7
AgHnC8lVkjxGDHg26EX8kI1Pe6n3WeR0yuwT9IHxwOGpL5ARgT+Zxf1ySURlJ96pCJhw7xH6uQng
Cun6ssqjqjJ3VF1KGAWICH+jwUQqJ7iD6isN9B4qIOR5EUikerLrSNxlQOyaGJDu7MK/75DzKz8b
5PcISaoyAbQdnRel08A46orlzmxWhS7H3O7KpmmrWuvGyefGIOz5hUDNsOOIyITnlzL/+mTbSzVO
W5QmF3U2zoRinlMrOTdzT9QY2L0tOq56eZSgcAiXxRjPjaiBbUtQCxFaJwnHpSFJayuvZsfcDgQy
xHzSGmYSu2FfFiBbn9/CqKP4r/LQgJe39AKi8cHL6mdAm/ZR1cE02AaBMUhVkmYfWlO153dC0o5f
dlnhttehYBHwl73KKeX7DAOUMe8oQC0eEWPgvyvPBgNPfTEPHmKPElbpsqgevzwyP1asMKzJe+a3
ZwPHAooRJtQMoBcLQlARqd9urHiaN+M9a7X3OIWbQN1XrTBpJNXNNHjkwvCwjOwusrisqd3UmTaf
L6um5TCOnF/myDavg6KkwDumRGnJsyUw5joxz9aIGIB+e8gKaZ9oWji1E/CF3RgzqNNRM4zd02qM
1IOdDKgNbLpFj9CTxCWeTQ00SxodkvUTG+STlgMMhImTmyvMO3nIZLHYNYoZFsOXRmyxFYepWlKA
IdVbpkBuq3DkwFPW2u4fzYY/gKuqa4RDqizHchCO4keLnn9hgITY0AQc3ZSPeh3PSkXOhwkCGFJc
1h6LWUPWSAg7TOsZE4Me/Uomehp2mW17bDRzv7BgBA95FJGMDjigddtgmaKi59A0Ukc1nDe0urua
0G14cW+JKrwZQv3eC9P7mB9l+re+1RCdecLMsSBRkCnmQbE49SSS5FvAaCMsv1QKhephFm98G+QI
1juZTEvg/Etz5GFvI4htfKwj4/R0N2Ky7pV7zpguwubbdExiNIJvEbD2TCxEbuaGQ2+SDLeBAiFa
4FIQNklfsrAxl4lNfM2tobnx6ug7KX6PiOZgZhs8Jywm4kkGUvgdbGFfiM9oPagPoPksH9+zvZSA
6lV992JJIExySwcyMQhoYaSQOOUwYnUrobaYz0KF92cnu7kkHYysPQFSUtLjMpenLG8PA31bVFyM
X6+lSOaFW95Qt+PgjugQnmVj6z07QifXrfscp5AhtwACPAMClPU6Ae+MJQV2aUpyb0irHTSENfCc
dRUZOrr/Lbt3s3BbnPKciYCyQCet9ry2F3N/UvLp2A7Zsda9WWovWdZhNWyJfGaUx5cumsJ+Efm6
OsAvKVI3D6BRy0g2BeMpvGow3vAXP2W/Po7gYDCLgCiqoELwuennZDXCfnnlZ8WadUezmtfpl54x
5u7ODWbGOpZPQ1Zi8z4t67xvPrIkDynQ4q4PeuSQ6NgPskIenEmBamxPGkYwjjdYJc6CVwzfe4Bx
IpT83vudC34mByM8lRRTyIa+rSh9tSepuRuwIVjwg8Z9hgp52SkLL0/7yq1o7apDUanh+gcNvM+6
hYRyxbrpdGajvTWn7KgPDeOi0n5OhtTC0zDHmuObtkpAUEuvR5Yj/ymXzptJjFRit2teh6evmF49
Z551QNYp0LBVvYs/5LRWB6a2joSTBCEH5hCXmqdobxIz91g/bBZLfy/Trb3ILkqN3GnWghOoH1fE
8cooKtsDNYt/lEZmDhPoNyZfHg4Db8Kq0oxI91RiyhFiU/+EOsFb9HHcBIbT/1sN/WhCsuDXXi8i
Y921H+wBT53cubDZcVbOkOiWb4s3YkmYHq2kZmXevHEM8lP07GNuf7cx2i+a5XEnFtauVVRGOAyF
lps+JHeTpxtDQy/SjFXZMVtQ4QJ37N0SlUZSf7UzQIbVLt/V5h2CEsIOD8P/4TPnfwxi+RiTEJkg
XkLly8XhLODu58NK/STQbGTKXy3GytzDGBtb3BRTUDVLwKI3ELdLci3gAQsYoGPq+4dhXBSh8uBu
S/qbIe8iNP11NPmKtTfbFFuV5bbjm0Q8dSXTb1MLbWS0btLfjQOknzSXcTTacQ4wp2c+Pu+zTATt
oWNruW0qPFU8VzlNMB7XB59awodeknhMkSp4cukbaMEjjp+IpybCMLnF9xll/KriLqoOifUzaw2n
DNJh4rOT+zqREaIRi2tOrkF7XVcDmZihcSHgMGgggBTJz8Z2ukOMnsyNu6TsYJl/buz++eiaOOJG
wYWHsayIDb7vbRAufTZcYXXjCh8E45Q/x3eYKsUbKlmT1ErjuWQ79+g8mODm+b7v7ym5bTOSJs55
+CUI5LvqiwFsTXif0PrK8xfEm+Mulm2hDX2GstLL6tJXRJhCoYXdaKGgwwL8j4eY6swxLtyo6lOp
kCIEZ4/U8nXw0/MyobY6avp4VFccWoVbt/gVJfpp1A9RCzCpJrwO70BHUDAw07l2o3XZGbZq4DDR
THvXD4wl6+uygDuVvtYUkNLK+XiXGDuPQuOUfR0YLQgAYI/grZhng21o/BVpbZpv9LSMkTBEAGMQ
oG8wz1OvagJjD0xTtqCtjR3xW2CSNAPjSf9F/XxE2VGytdSkv0bW7YnEOqjbiY2IBUVOY88b2wkf
Srai301BjKQ4RTofziEEMCZdKn/lCZ32oOxwaq5uhBaX9MWFB3pFj2IsTouNgRd6KLVQam9r0hxm
XURuSZIeHc+wz3oZikBG3in+7+zYQgvoabkYZhTaK7uZ7msOJbdPMPnXhlf/GQ062ARLXodroigd
DZZfsvJEMh4zeTNkCOQj/CNCWcTU3lP9CeW9ulm18Gp0cPlqHQPi+rEecAaAYe1O2Q0ELJezzR1D
AgCMtm9RKw9j0+4KeJcILSLknc3fNVj572Q2+bTpjviDm16U32BpFX/1TthZymMS+HwUNqQARQqk
qGCSgFEM3giHgYgHHWkmthR/gIiJLeyr/VDab0aCZQJcCr6WSsUlSgPiAegYRpiClBzgzqj3JJYR
n/ZAa6zz6s8dLLkSlCcWHwgAHgUA9TN7QoAAJJ+aT1IcQZvEMzgKGgJUa06K8WslSZcjGBoXuYeM
oDfelJuszNesBjEEou6TQdTKfJezaS9dhgRT6roy6vuTRB9Zjxcm42l5U1CeNZxdMl5Lke2XMf6I
uQnpuLWbmpILOxBzx3shfRXExEGziqAOWdrnhNYHtwQNLRENsmeUZWheFOD8Ehu7CsjAQ5iG90q4
tgqY2OUDf5WwXhf9UPzQCZEF28SSp5pvAoZcnb7wuMiik6Pgo/k9WgXcczOc5NdY/d0DM8qiD1lh
OkQ4ljGG0eCzTD0r+XjhLzT9FK1169vXDhpRyxGcVBIjxUildE06qBSnduF3Oi0bKq0IAh53Ut+8
/h9hZ7bjOJom2Vcp1HUQQ/7cG9NzIYmiRFK7fIm4IWLlvu98+jkazADZ2YMqoLwyEZHp4SmJ/2Kf
2THjQqxhjdQnvWoOsGz3VZ2Ow6oJg2xuTglHUP5VtaKFYN6DXN/HHOFFJti0x62qfy64wvJXzL4T
WxnZLn1UuN6y+hZjQbCb0e8hBcwEH2LFw8y9ifviouvytdsN2IrLS8vFOzIPve53KO0EOwe+d8N4
V0FAtk9Ad2Rj2dSTRLxAoYCvBLJEUQQhJU6gXtpYXjKUfkrBQYdy92dk04uH08BzTG4Pdb2UPmyE
2LG1PEFRLUVCvs2Xlcf+BGZ7LTH8Lw9rBaS2KyTDq+FZ4ymJecaZ84TK7zT/rVUpI/h+4nBHksUm
R7WkB+MV5MVkrCjclwkJmsu2T9Qnm8RbQdZypZYRUtu6Xarc4xwyDeSg1caJ76EpQB4rh6abD+rS
HKAv20vimPIhpTldhtJQE9JraejcVckbQhI1JLqrK0xZXp688ZUzgM/ONwgWtpmeGVM9m9tV67aj
CaPejA46U1ttzrZTGW1b3tX6zjv2CDm0pMWujsNTXk1nQqkggM3cV73pq/1dip+D8pCkkcMcgH8Q
Iw35HFGivTCRlHvHZrgzH1UZKlBNduBgMv/ik/gxD99hUMTvBStqnUyu3NLhC+ue7XEup3PKC9wT
/QhElHME85A2Qd7QLTwxbLTdiRHxK0gwZAw+VgIFqfIU+4w+Iw01U4O35Ft8pxA/Uf4bcWzUu62J
04dzpiEFOcH6hTNBz4yxZZBdsMfShLNXXQOY1vhIDO0NKuNIOlQ+LTLFn3H0pi79W9nm10w6zeEj
RjtFUh2CpEl3cVKfNdpkZ5ZJPdyHmblXuedjOtbpXlaJzn1RDZqKSpM/KI+uYWw5A/CqCXiVoD5r
fZZYbhqygTHTvwm7f/sxyBMrBkMWnZDIpcmmDXoVUXAys73xrtvSlXvSlpiqKWH51z9xe25yJuJs
Op265WCyqXW/mB4pu9aQd7svSp2k2mIwvFMUaqSLX7Rdk5ZK91/KrrdKyaLYvKaYCu2kX2O3z07q
vbJnl5l2B/WI3olym6ZYZXWBOZ9wR7PFgJlw1JyuCQ46Fip1o9ePvuEjgv8ZgJNOo0hYEfi8SSrN
cBvUEU639KHlDxJ4fc+QOg2y+8LFUOQbQOmYm+ttuBzB7uSRBN2dnB7PiUbBkA7bSQCkru9RmDzs
SjzUz1wyri3i7k+lXwJuCsHwDgZbxeVf8MuRwlBpyxSpotxjwtox1Ydl/lMQqRAfHVPaSftuJYQQ
lIb7tH6fsuwxhbs5tUEqIjRZ2iEW8gEcRG3PsNNqhBBp38cfwnhDWso6jxQSYddmRAx+JcB5Kmdj
50au2mc7U/NwDDTRzxhPahNixWoGPoK8TGP6yThwMnT8BN+jEaoSv7tMaKUjR0+S906JIYYPLebH
a0I1BbOfuFBcjahNTf4GpZDPCPwRfuC9IPChwl2kcyCuDr0ynbK0uvY+rDvokaEJhwgLL5ks4xj9
FoPpda+MT69hDQGP9ZoKPhfFTSC/MeQ8DPQpE9vEZL1HPMBriwGW9zWBADltDtY2jcWuR5o37PQI
EKv/Wgx7WsO5bDS4QnTiDOuprZuAsKX7RRdaNeU9i6ps/xKEg3NSplH1XF5gyCsdeqeMYLGC/IEA
FMJKkxoUM9NbF2xpnNbfLeDrxYYyHV1tby2gAdhfERIz7+OKFODzcaNzIE6CJKERxXS/RHqrEmZP
AC3a71GKL5nX09Cv9JK8a53yxmCOrD7NeHIO2N1mmMnBLAPrONtk76xnZsWXRFrOBpf/1tjXw5+o
CqTsUwJ/m6ODxGuwdBx1o+1M27LZg2CqaJtN/lSsFpEcX6fvyqdZzYcGoA1H66Zjoktp0Li1Jg68
KgsQ/TvzbcxHbul2Mr1P78BLBCOlLoZjuXD7bxztW4WBMAIExdJU4lMISawbJNa5YZ5IcpzT0j7n
UwMGEITonJ5XplN7ySze9D55oykN+418UCXIfC11f2HHYfCnmqO7WTp8PwgkJxa4wGqUc6yPlHZz
1bOzuw1TNS+lZ5bF7/VsvC/+XENRTMpjY9sfrRAftLBWUvMcfGwEkFft1OPfO2jsaHDrNhMCnY7P
umSWlk0PDQeftkuCBuPqVMue1qs+Ybu5BUnFB225DvivC0lDe0T+I/sm8Xh/SbR26fVaGvCT0/bB
0XEGMSffmooPK8JINrBTkRJDD2BBFNcvSIRrMsWazJmflB09YGTHiMbA+4M9IBdeyNU26+8GotUA
M8LW5RMeJYmxVrh+LSlb12fifsxkuzOXreEIVt3ARli+LVO3wWb+jHbIisdB3ShnLnfx/uUfAlhq
sCNQom4Qol/wpZnMu+Z8B/EhlMGj7FBqmAweOtvjfwKoXM/UMYYgyRVUIrj8pcqKhcrXWd5b5bBJ
0EEnGymHy0o7k0pHEDTMXZQvWAd51Uvw3d8gF2An9ozXQ4guHZPh6hYqTrrCl5Kbkhhb2o2h4RVO
2jxGAvu5eiktdnzaSLkBJaYODjhIYA4aoKs2uga/e6DjPKd4PudjzI9MX1XHUiKgTUkAXxYCk7Mx
nzu6AyVu1gqFVEAfF9Y9Y+dr3VWIi22wYe/raQzA2BC9/TbKv630pCQ/fpmwL5f4OXVMfUS97b+u
vzoQpFqzs+1fyE0bOJYrKX1VnEH4jL+ylyQKGe5gwrXQs/YYTxxvCIfKghOZK1ScOOEu7bMnuOJj
AldSshRfyh6y+NNGEOcK1hy5ob8ZqhNuuCRF34SO6HRKBW6OIO1R5jtmwykZOIsEmS6cVr0IZNcX
l0A85jS5TjL+mh8pMdh0E2NGLqmdrrfYS3tw9ZiYNnRio866YvqGCea1JPX0MegQbIEgg7ky8NkV
EGBl9gOBEZrlL36K8Wchf4+A5nbTCpic5VS1/qzgz40eIYRpSTp/DoJF4GUlDr1UjCch8TFEwMO/
ySeiEIC7oj3H6XXZftEoqY4Vu173plZtST8VnKCbHxDOUZQlFrl2/oannck5U4dzSyAW5Bidz3bd
pR1WNw4Fqn3q1IL/xH47KQ8h4TUd/X/+43/8r//5c/6P6Hd1rfIlqsp/lENxrRJYzv/5T00Y//wH
r+jr14+//vOfpqYrpiJbpslbbwtdMwW///P7PSkj/nHlC+7YpLBLNdoNynC03mqmZdhXe/ycxluf
QdxjDo93M8KDKFVXuEg3TZrvS5sc4gbuThY/a/oPG9hB6M7C2J5aBqr6paB6jMnIrYLxGgdMaSEB
y6R5Na4UGj7FBWCHklk3LakePDsigbwMr6RO/MT8WvfpNqM1oRtCvIT0VG4Bydz8jNDszuDuFxYE
nZy+TE9dea1ZpViP4AhYV0Va7wXtTWrHpApon8QeKRYfJbsgEyxQd3tas9DkbA24a7K8nQbns/+a
kiELp0vN+UmpULzoZNNmp+UNDUkGtiwv2ikG8ARb+DIYPCbwY0ecOkgtcnRaw1Mify0k9bDTH7ZC
YhESK9pQpZqOwfUTjY1c4pUo93M0KK2I6HKwRsyX9vvkmNUlF4bTy42fTKMvG/7ATq8xHFj3DXOW
PKIFVmRvcaY8c9N4qJZ1jwsOfHrKjLHm8T7pY3WRqvY9vGleX5TniUE+nBF65gnwptRGc6Z0R6zy
VMRsU5h+IOZcW8pc5oarJntNSIOPMh1tjHXJob1qEzkJRgV0Pk9Gc8A9drT9OJ4ZxU8+kBe8DNCr
FU8o2bk0tPMi1xfgYBdIOKnEcDc6h9LBGkmXV1hOkfhjcVJljmN4umZ1de5Am/PhqmfDNcxYoBCr
bTkYfSuqznUGn3nTfiRv5atlbsP+Q+uFnQZiHrhxXoc135H+wp6wnttXDXl4LbKOgSV5gFNPEkue
R77S7YqZTAyNy+xjNLmpEPCeu8xTUAOBSFtFi0fI4hSAtw3uinZ0ezNz7lBOjEPfl5i6HSOheUBs
y4O5FeXkzL3OOwqpMIEZEoNSx2B/00jqfB9+hovhaMOm6HPHEN1eCeW9mlv7llt3ocM9YApGYFPN
LlH/WRoyHLP2BeTEFy1f6Jy42FpxMYROgqo9g4PbLpnpz+0va6Y7Tpe9aiSZzvTP3s2LtOmdjcSO
2RWsuO8TyoOqHqPVvFhten3dfnCsukD3Ym7qpEjqTQLwKAykQg6AWK2Ga+G+UhQw3DlW66pwx1qj
zilYl2i3GD/yeTkEXM/BMAOXIlm97hMydj0Z9008Sh6Lt281t5eZPqZhDgKSOWkPvZQfxYpNW9kp
Q3SEqdfNeIvQDeXwXgXEph4mkahA/mmS6qBdA/hw+JAb/akiDNjrZRX6JZxekSf7AjYFhosUfjSB
VL+H0uoCx8D+KG/KlTyINh9jeGH2/HrN1AttgFdjBKO/qrshG69K0V/Fngii20SRC5MgwUoR5KUc
TLwAHFddvIDYG3k8ChCzDYAXygc7unubRTjpocxwyhNdUzNnhKySZGzuVcPJH9xhEe4ozHFUZWIA
rzEdTQAPcVhPGy6neMAlTOolYkJKyf2BjHQj30oVI0Wr3DMaL9am8kWn0ge1SUL7unbRvZVGwN1D
LG501C/rj84HgnSsqJSRQQmrNdBI2w0Z8VO2MVpL8K9Xf11/re5/Xf1V2xbCMvnsGLqFPPPaHf6y
+k/TmCwFP/suR50mYKeSPomxARWoATDS0uKIsMYcefCKJfHl0p9McWqaaktFibPqyrmt7HPZHWqG
XKv4rYFSGxg/4jNDITAS6VxxxzXbY4URTFgKIHnl0jW/xknbG2hONoSDl4ptP7Ctw4MF66HE+jF5
b6GBzln7xlw7yh8mHAMZVMEKqsAGVRDRgm0SN9chR8pyhEshOvJeMiKt3rnkbGWSTVzZAnsc/Gn5
sfToqmD1VgnnEwyqFUzIcnvVRYEZgphEw0XMbw1auDNRIFXze03uxhZbQ66DmtPiC8dsgAwi1KUD
FErKaa/dEJhn4jJZi3n89vkqBJAbBWMYG19HRu4FgPH0n/gWIhCbSXhCeTkjm0IsNI6GdK1eXELG
UGEIKmF4z+jkmIj/6NnsSQTp8bFV/Ik5Yg/vysXsX4Nh+0Qv57ladGCuXE27U8aswZ4eBQDX3AYF
Pl/sdMFvX+xkUEAJb1eN2EDtbxJ+1K91BYrustmN0Y5LDY2ux3AqvGzincXS3aItdhypx7gOGqAp
6wjCYNtJ6n4ouL1IzT7hqJYyIVeZkMOHpnf2pdoXAFw4iSk24uaJgxMgFptXWDAh4uRUbG4yfVYC
8reVJwfZvi6MYxYmw6nonZ2OI9RwCZukeetppUWL1khkzfDrYHCkB94vT67f+7kNLEQFunsfZSse
nxnMUvWa3ONYvlgNNfe6eSH7OsiGi48Dt59FAWp+6swi+NasnS/JrddLzTFJEdCc5FU4KLSA7iAx
yrdVrh4i1C6ZSuxPeRPl/D61lQ84d5vuelSeiGrjqaTi2GSgSnGo1WaHDl4YlChm5nTCnZiCQSCY
BB8OrvwxeLQrtw+KB7Nt0bEj0UsMcSGM6Mfrvk3jhLgEg4tijSoEHTspR5sRFdqCepeb6N7p0lUZ
jAvYB5v5l6BAddByNjHesKI7/ETIUHTIZbNnwaomUzSx4O6vr+0pojWTIexCLPKmyF/nlQMpEAVg
pMA7shMk5mWSnE0PbTWICsydiXyiLvLFac5XdqpXCUa9N9/Ue2Km6Mjf1hkLr09bXCOCn/FHMX9m
W4VEUQbNSqsB+KEgNkjNhJH2jXaPCsgU7H8fxiYndZIcaWG1paAYtnpeHMuWTTVs/Wb3U+m+10gH
r1DUW0yprn5Ktj/zNnXLynBLIrjxfFhZfxbWn4X1p9sBj8SxmOJN5Rj2/4yUNMjsBqOji0m/YSW5
mZCfXsXN1PXgtu5W/RlTHgfGksKXcr8E0ZaMs4ONw1lpJY2Md9vMwelUp1BCrHjFlXqxtThGKqCm
WJlUhM+ePHOOpKlmHizuj2WPAIpTUXwqyP1i2Sfa7zTNDzLuVmVZt7BECG80SuwTrsHFLh1esLX8
t6LlOy6c8tLtowAPDZHB2mZjaRyVTLnEnBxw0D4icIwXU4WZZJ+CmLkdAE+JHA/nL1bW6TbVp4Wh
d+sgQBDKQF7Eih4zLwhN+pb3utZxo1bhN27mrZXo70NhfGhMvTG3ddqLXkitSCz8ik7HUG62Mwbc
lHvFisttovO1w2jFUAsEhuHCO8T3fNCYuk6ca14K/jL5HYPOntBdIH3Lk9hFVnXBMLgp+m+tw/sd
dfnYq8YxZqFLNfsYVtRwUzkRd5tyo+RUg7eM7ozaG83aU43C61k96tXYKWCRonNnEHtqolOKB6oi
gFT3NNMbM/UhFgp5eFBOaoJZrhc7CwOS0jUONROduJrj4q0VytecPKuheeOYLre+2Sh+bJl+TEJW
S7PghUPQzGQXararaYxnDbiLfQ+uHO8lfiQa2McDkw94TljTNyk5CMVK8PpyXsjIlTbujpgbsqoe
q64lO1qtHAcyuHQYNEqy+9f7s6qo/21/Ni1TsWxGZaYpi7/fzvJmWaYpIzY9c2MUuOnrmVyLI39D
d9jQFheGQd6j6hSlX4g6mEB/S8ofZAi3JmeZq6bLk20rhqNiNJGV+PyJU1bdnozbWlReZY1eqqie
rRue3Tma0p1Lqzn3WQBMYjMvH5LxM6bV1fAMD3rUmxUuT7PXj2n/LW6pfGMWRTdDkqWHJcWGzpek
EiamDbJk2iqxf0wJFNeJCMaHYsQPOCt3Wst6wzpGDBAbqGQJiCWcX0TMEtiHPWoK/vwXOo2sSdbi
XKc7hgVu5ccpYE78jEwKF8EFyLlvYQrJO/PS6NXNuNHW+xRm9W5UV7LUjxHqbVWx2tIwoIi3pFje
kjvAc7yYeNHKhI9K4uVPzcMk47fsw1KXIV02juDDaCSTh5EQe1l/gKEaS+XxgqdjwW6LAbJYyXjW
5PGYx+KYxb7glGTB6gpb5maUyotCCowsg0daXIaxZOhMWmnubM6dbJyFkV/6ary08Xqpi5GbG5d9
JcIjHF8i7BFjSKlxDXAl9jsqqqQm88aN+GqSzm5VpqfqMTFi9FoAgZwcepov/m9kAelgN/dUx2JP
4IICH5NQquKyLqNkW470rQHDNX02OwnEhg6WLWPSmVG+gzKbm7e8FHfrkh3T8o+GwlEzWswnOr+Y
uwpuzbDfj300HuVxOk4CfjUGgjj7BNP5oTFhy5vf3AyYitCbkBpe4qSXdWPaT0r/tgUp+Tk8SBNA
IVR7BAkUe5WTwEz/L43cGD6ohW3pheHwFMe1s07U2eHai1MQyHONh753XxhXZbQPJP0SFAEDFzwa
3c+RYj22fXVwA/wFsTiyR72oY9wqhHSaOurUoifMWczIOmbkBDNyxyGSmwUDxoq5oRh5chjhKWW/
U/7IA53vwHoy2CBUAGRz6E4AAWSuTLr2AjnRR26Ge6mkj7J7n1SKZ+GoGxopEMAfo5o4OW1AzR4T
oKPZqxMDvFKNs77gxyOobuGX7gaUjl6lTW5XM4FeJuv8gDCcG94YR04K8F7WaHCdEcOwr9vDtswW
DmDNtamKq23IF9F8yPR15XIeNB/WXJ9mfIv0ANCRpfhpqXliCsxSPdSIGq3y+NcrkjD/PyuSqllC
5/80ksOa9l9vDGU70YhcrsOuy6gp8haKlVoimZS+0ViK2Uaj0If5q+yi06jclUd88pzypKi8+v1n
Hs7npPhTpqG/bD+tU8I1efxM5ewyTuYlJz0LicbcJN9teJCfg2PXDPvdzkkzLu4nf5xUX7/YD51o
LB8KXM2YAKi4+b6yc2r2x0TMIuGCuP4k3EjSeMDVwQ2Zo7nHzkCIFoObfaneR7AC6V4abbAyy3k2
lXO+Mhv5jKUsMPmKmHcVGCHtDdm2ZpvYOjV8mzHIVPuiQP1pehXd/0/NN+m44Cyr5bcBQ/gVUJgs
GMgJVyEkU5yZCPD92xu1h8deSc+VME6NjJtOh2qQmUGf5UGbD75Okyqg4OZirp3bzBZB23pPgNCZ
khpevL4vx9rFqFYZREskSuCYakRV7UWK5lEZU7b7+oHl0ZWXxiXC4A75grePmFXGaoI1V6Kz8Ful
5aAGo8BSTTKak1/q/eFFNrB1b+0bqDTUEJ6AkRFYsV2TC4mI9P1y7STOBBHJfHt0q89qUC+5pN26
3VU1GTNsKMGJAXvmMyE0lQwiGSjCQwc6y3le2mDIEHA0zlfp7DdMiqeM81B8z2xMVoUz4QzuTSaK
uJn676/8F8NnOQJEqVJfuuPCcg4N5IEF79FLd43WK9c+t8NftVgSOYcjGNWDslITPTLwaotjdYye
MN9pgLuG2CdK+PBN8Po7CTOPwSFInUcfa6wbxd+l9ThE6NdM2ivSnCt+hYE0ZwvOULJlzCnE/a9t
NB0oSROy8qH20YcaRe9WqTxjKo0TxjSOgsN0WjMfWdxbpeg4GxWZ5MZTUBHWErHyh1IuvipovxHZ
yYphhCRsBRqkNJ5u6uIIPFICDtmAe/f0eqP4IgbtcjV3Ee1JWDSsGETVB1J0uPvWNxNmLCEgXE3R
HXbKZWBkGbfHf/Oo6/LfDh+6JtsCWZjkKZ9YxXr9/l/EAW5kU1jaOhikAa7HQv0eaCiEUrag0HJj
C1vRRkZtw+mnh5k3l/g1RMaBJD1pLrnnyRdaHdgP2qidFHSzOlh3JASNTDslNueka2jmHiiF/p4Y
G7kmm1ekvCDA69WtHY+BFjWB+Tnz9EqSn+EkERYvpNH4K1uNFX2uC8kpO/JEMR77Z2Jx1cDlWxQE
/ccYlvKR+A2kbzyobQri0DhMtDSq0P7oTIF7rU8rOQ/3CfoQsTwqjeOeMh6UdjBiXcM4sv8wivyz
EyS0q4dqUwoXhbvQrD8ja/4AdfRusUUlzzQHVHkGNdUgCzJYut9rOeeeqLkZk3qrjVzwHvgEMAzS
SNUReTjAecQ1laQ/bJRs8fzd2bM3taonHjp9WIsfHTHMtrR42lupo2bxEc40A53kRwfvF/jFvuVe
L+C2VypW9NxfPW6vGuUMwqBdKH8isREXK+pHvkEEiY4A55VwvheFeJi37NgRZV5Z2UD0YWY5q2rJ
uLYBujiQaEZhZJRmUR9kdJ1b9Z3b5q3bU2FvgvpYqz8rDwNDv+UiuRwAE/W9Rtla3qw6Jo2NDXcp
H/0w36Zcuxgaha4pJiuMU/SSJc6bcZALe0em01L2rRa5GpQ7qv0caC6OMSEvEHOtHi9DY+lVQGBE
Ryi7Nw5FJD+rJn5bZAJxGh8+3T2Ub8OU+kUTMQ4yPU1dvahG6d+UcYj9yqvImlDHy1R2MM4TJa3R
QmuLPMGt3PSwczuiQ+NEG9lACIUs5iF2y2ZyLBQhHqgBhxIYYhdb2sAw4mxzK+jU+mht17jy+fTs
2gTGBlU88P9liWrh+PBvHkDrv6tzJnusamr8BWXs/6h3f3kASxWIyqLO7a4Rih9xSTW+0WeOfcgJ
Ydlg9nJpcXtDHkDKIg8s9RcZWvQAHQceqSTaw0i2rm8sEvLp0WZaUZC0TqBsMgvmMy6cpIo3VHNV
LIfKOCNWLyBmJ7cl1FmSwifP6kLd5gZ0gM/hZ+XqdVzXYsCe5XjUqC3XDgZolwzHmsiNPU2b2Azp
aG9sMCvrIa3LY74bSi7/fub0g29jTQMmK7Nr9Unjs3v55eM5/G5A0eHUPlYZI2EgfGFkH9MJJoxk
HeuRuuot1vCSgyMsS1+PKL0vZGjDsJyu/SHPCtSg/hRxLzb9ArEkHrXtIiQuGeiDx+7V/LasO4jG
O35aRxB+bHuMVVxbtJ/ZUu/l7zUdH3qJIG7122HqCZBoLjOekvu55fGGY/GC9kVfUWc4S09qfMUs
F6n7OLb3xHbAc4uTZbfn8qF19qmf2ktriwvztou1kls2xCW81hTeS9MvfjisbuOxBMqPjSEefwMe
oK1zBreJetZpLmZON9Ou7YS72WKli00HvpyOgmaEJezj9VR1w8HO/4QNNWSy72iPNiTaYBJskj0s
RgKRRDWMwEACgEC4b3V9b3EBbIDydXRdrBgs7aUCW9e6Cw/51+gaLf1R5qvBWN6Vj9eGl+I1Zace
ivQGqcMbR/qGh61hpHs2Dcds6LFTd/orrdE/zTQ8hLjdaazg9LypGEd3tQZnRWxhae4YXIW8iKLk
GSqI8Q+dI5uUkslkGwhAp3TRNfsezl3SM/aKwA/rj5TMRUXmItlPxsAo0ngrZ+VN6bu3yqxJTb3N
q/lA8rnXsbpBocT80mrD6ZeFuWJ1k4XRue4xU9otaGDUiOzltgLvChPYwsjBmbXuj3EMTkNjf+Jt
zwbJIV1O0hhkrb2TmsqZ6V9KCXipLzPyQVPNI/jMsTiVnOlTqDEomVcz1a5KHN3muLrh/5pW/rzV
TwYAu+NyKuKvKkKh/ppi0Xobc8vpiVGM0yakJmONMHty11UrfVtZhvtv1g/x97O6AiBXN4Sp6wx2
0RD+pu6vVdq26rIke7Ey+W6O0qic32d2KxD7wxajrwIwyvY4ndf2foom2snwnkgVET4FIYQcIomB
cuyPC5JOWwugUdZRQ9ahTaVgncgIsPTDejTIbxneBC1VztWTkST4hpogGzNID8KJdULY8H66aD2M
1+FugJQ1suISGbt6nSEsFY9uWwuTBAzn8KW9aKp1CWE6d1IDLGyCGFV5spEerWk+asvi2dbqR0Dd
+9HLd8ZoHKSkgfcvH5c08ka59HQaoOI5ZggBdYsYaK38iJyOLcMydTerVBY3LLTb2R+gDpklibpD
vG+QLpiz7uy2DKZVdqvpppq3ehneTM1luBU0+owflaI2KT+ltXPnKk5fhtPZfwTcKjKLm2Kg4E3e
Cnh+tOmERxt/CpYOCBg7AV7VIniEuMnWiNZIXVeCayALQFEyIAGi4sUcIAt3liyXhJneJKhNt5wu
LuMyIDhw6Vd/NaqAB7AxoJDP8KYjUv8N67t1CSRLvhZhc6uh30/My7pR2vVKfl8qGhAgdZWdfpOw
767OumbvtW0+NbV+mGNERJXr/rBcVHOlycAg5sIJn3kmidVo3XZh92ixo2tt8y7XxYfSRZ8jdW1j
lvtj3V+6CfQH947yErPNtnzYlQ50eDEFxX7lJYJ4vktnbRNnbJcZ1vUlofViCKZRC7JWCpJL1sXH
NPaGKfMw99VpHYzQcSwyD133zlPzJpvNM9bL0zzeVmi5bNnDXOD0qYEijHsGQPsbdDmkk/rUZ0S5
6HXYiPOYEkMFPtnDWchYBv71w0US6G+nY9U2DdXCFWeYhiXLwvqvp+MwqRK48zhltJxoGeQ73OUJ
ArKqbFJsxFXFI6RmCCdAVhpW7B9SVB847wHaELx51mH6s/wBu/ZGSvfDVJIPdYK3PacOA8OfM8aG
V+1g20Ai7XTK29LrbP+YA1iDvH3pr7oic7qxvJiMDadNZZXAB74qS3dNnd9Ex9upcvaKyqBQ1gBJ
qsEzF13XnkH5rbBY6maC1ERGOrTyEeWfXoNqtvg15scjI3lEvchZiu6qoj0kZXUNFe3CWIg+ApLp
ijhr1C1GNTcaElsveCWlpJUdKDi4yAWMZFngQZUUhvQE/vSFCWAF04HBwEQQi+uDobSAk39rBFzm
1wiNmfAiq6g6/dUhO2UlD80OH0vaPVv4DiPNX9kzrYdLJVcX9Q8/ZBm9rWr+5KL8mIz0Hm01W2VM
vuJFUvcNtn5bwCImKMYOJRPkNdTUCV96XW3s6F6sQArCgo0rc9MNoKCj8J561aWa4qMcdmhcylFN
WE4g+1v1IYPsIigwAJfOPEhiFjRO4ZZ/eFNk7aHV6kP6hn6fouelFJSt7VmxlVOq+Dk58FpYW0DI
C0alubHJC23MJud8U/+7A6Py9wPjy8zDSq9ZKEC2rYm/iTNxHibEPQr6RmTUac3X7Ah6+ezac3ow
TbbIE57o6opzY794p1g3/AkwQ2beNJlFfUJXwFJfzxJBH5mb+59OI6yegOJnpIb9XKJx0jq9y3F+
bRg6gL+oSPHhPjcv5J6YiqocNpjXoHNfiKdNovCoq3hfmux9tMf3hbjvSJGYBS+NgTwf7138SkM2
KgjNqpEflRTel9W+TZVOEOjTglPbpAkeyCWQQ8njBMrt/WWZXw/iDS4t2n9jUPciwLMImgE1jLSF
Rq858a81dxPHsHIaXeGaR6qTFEagN1Jga8mJWiG835BZKwJQjRYwexsK5d7KGzv0xwOmiJFwMeDM
eFqOiRS6y7Sxdu34KwWuMJgZ6JQEnFR6zP2hlD0BXajb98RS3jY0R7A8ZxzVtMBmhqLnf+wBtTKH
uW2EmGovzCwDRa3vI/Rr69gs+i4eafOFnkDnBYSDzJ3Uu005j9QvB50RGE7FmSJgMvM3Ve/JsA2H
igakZe9oqxVUmB9qs9jCnziFa3OqN6NjIGK2RnmQEDLlnHTTrnhCw3qYHstz0d+UdQuNwC1XLkuh
fmmFeS5rlVDGGChD7asLzW39+wva2xwppPMmqfCTlr2qjE8rR928+d5N+CSUzwz9Mtk1A86gWvGV
WfNtuBkpX2uh+FnS+692wXxrpQqNgTIOz3ljAZGts+za0b9bVLuqPICsZrcMYrehQ6rW472F2va1
mznD8ZL8m5Xbfq3MfzU96JrgLISeoZpMKlX570+JELVpGAln2aUO1kv/v0k7s924uTTLvkoj75nN
eQC66iLICMYcmq3fN4Qsy5znmU/fi86sLIkSHF3ZCRhIQ799zOkM37f32gg+ZfpoURXBDMRsOric
O1ys0lSBJqhPoN+3udFthYmDRPamMHeXmrXNUR5kYYjJn9P1JkvtvpMQxYXU7M2d7IH1KA6lks+T
kJtkxkY3xs13IAjiueRNKx2UP3aXJ8ciNfa6bYrjXoiI9a3JuY82HvLKTDpHnn4ZU/Nm6vRbI+7u
IuQQJPzhCgDiyr9qsJMxwABT7LWJ1HUU791Y7j3OwVHCNqDa0DLQpehbp/lPsrG2/JLOBEu1iMyX
/544EwBFNcbqiC30CG0EbBFnt2Q9BfohL8t7PfMpboB3vtyYTkfGQkDeSolaguqwI50thFItuZQ0
QDbaqWWOV1c0Cn3j1qz1+28EihWciHrcExOLgADW6S1CpGHdKqp3ZwXRvblCwUBfIUUbR0MdtVpf
QEyi4N7MBXcrWk0DbhuK7qWuIjGNN7ya4JzixFq3xUggJpBNhX8aDrIIpw6T+3TyhWZfBd2hsrdF
oe8yfHUTJvokWpeiT/WxZf19zMCT9SU1E2sGr0g7Do+72U6nYtT2uuwo6uVRAdXX05bk5Cb5bxK9
elP73gfZOh3HnUWeXq2fa46fJsdPsxyOpi3mMXlIxkqq0LWvsdx5yY2eh2eW6c5gSk6cWgsdlaQ2
1hDWu8C9BdW98jzi3hBNd7m6l8gO838Q3XWgJHCtqCd+Kuphf1cUtixYPk2Jzt7HbYtVwumfCrzU
ZgtEjbmdbsOhBq2RIQSXkbpQf+FhCtsRpR1wUunyXDyrhq1/9x5F14Obo1c6dgK06jwBErhrubkr
Bf9BtfJHrJNhztb6iVj1ubcx06DcUFjrrh4XeEZu8wqeJXT2OnqQtOxB/mW9FnA3wrs4J5zGtLaD
rG0pQ2zlqcSTGW4TTXYhdsqa7Ihr2q2U+syKfN4MrIujU4amMzw0AmdQXjA6cZoEuGcAfD8SmEy7
uUY3Dtz3u9q1wLD8vQEDcLTwh62yC62JlXKoT5OFJ4Nje006kMLLh/YDcl3Q3TV6eWcO8Z1sHD3L
P4VvoZndCl5zY6034JaP1lQetbuu1DftDKbDJKHizNAjY40CojGkbcKhzjd/RTETw0jGa4MChRoq
7rn+leRRDcgpZvTBRpasO9/oZuA5EwEQe/cImvAW1NoASsWZcD4VqPE05D4+aryUUg69VFd8nvBf
N40ELVvajnqNmpiMDaahibJHJsBfarcjrZSX7OxNzS4lsEIgsKIZESoxjZTZCf6jPx08+uypCXTJ
DiwK7zLrbGIefivcT6YABpNCYScdKLq0Wng3jvl98j3SZiPftFJjDb6S5ZrsGiMgWlFP65W2X0A0
9NDwe3nT18E3o6qfoJw/sjQ9jHA6wK+0nh0nJXzEn30B9CCsuYUrq/UgZshX3nvJlBaTvmLpsqlr
CsRdSxUVeVHMFgJu1ZR4YDTb8eCcJJHiyHAW9I4Xnk4srQcVJe/3BH5hhvBXP2H48TYDdnEojH1K
rdvf0HHZjGxzRCxc5cxkwyajxBxzMpdzissFa4O4x5w396fvWL7uJvY3VPkNKTjmrXbYfA9rbS/J
McCI8LGsfvoTp4SigF5iuVmM1aPGjqvO2CBEISM743Hd3wkQpqdCc9IspnBVcd/gXLHnwfWwITtp
Vdctglj0h8TQmFRN6BnDPc9dKEjupFFLHSEwb+M8vZ904a7CQNWC6E3RKbXhnWY1twOvdB9yljNQ
D6PFYIqvEhIORSqjW/qq5rDPCvNQrJFvFGi15Q1xP5SMzgIiW0K07JUsHVuYuaFi59p446XCrXl/
DPKfcHTaEmkgzaBchA+RHUwS9GTyWANKySMbMzcLsk3UGqBvBdzIQPSAv+fsX+Y9TNlRTqIRO+9h
yl1rvP7VvMikk1uk3vo4miiZz44lDj9DX2wqOdzAEKGCM61FD2dscUMDlUpNb4smYBI5PcdaeJOL
+m0XdveeOh3Ia8ffTpEzvvcV7b4Aj2jJw0OWNw+IcR+kEkQ4YUOWBcAEQbJ20xA71OM8GhMyKpDE
TTTjM0+FNNWuJTwh3kssaGtQulCSGvn8563LV3pNU5F4e3VJs8jbVBdvcVOiytLrkGp16e/ElpoB
1OZCRwkR7CZ9W/gsqlAJNKJYVypk3jolUWr8HVJW/uLA6g5YTomJdqbymThFajlbCed0GUybCh+Z
aREPRBFL6M49vVwFB6bFrzh9k/FaT5kCyuVJxmhchJqLBFy7oCu/b6fx4dl/Sc3pzL7an7NzAPoL
cnwhHweJVwqOCTGpDN0LeojX7YlcXE8w9mQYewqu2WEG7NFm6/HnUQDUwJYVxSmnIJWzEaNLO6h3
yXE+q3gBrTmSWRq6teHjGHMICcY71JC9SSW+pbRIPK02By1XK4BZd36Feh/yUN+hZkKjKlx80N9k
KZihBFbol1GsgpNhIMEmfxGdrUWMvLmeIFvSqQ/9g4fVRkQBh4uuIlkkmoyDgDZEFYh5LOg9+ltp
p0uSW2C8r8AgiTKWDXDSankb0O0Cxw3QI6CSJsIdxLGtoyoDHZIUbL1W/ouPlVttdKy1CBDknfed
gLeV6p4s9VWFmTKCd8Fi5CEXxOiK4LvvqYow0zTN4Po6z81vbsNzGaUuCOenApQPFs2GSr4k3nRZ
h2UlWrM0HaQSZbL6FErCHlrdFHoPhVBvcp51QENN2Zt7QySimeNA0+VHkxWBnvO+PZ/i3jtJdXds
bjZChGlzdFqldyrCitjNbQBXm9Pv45fBVKRbFGOoic/HL7JRoxLGQdS40lbK2xs5NG+MIL31tXOS
tsdOSGbFzg2tDwJiL5m2hahzVCTvtkzD+wiYG/RwLbAeIsEBAXrqkMGq5kVr0psHbFQ34a0e6DuF
knfEL1PQdr0PTCcaWGPRcvXeKg5Du/qWm8Duhlecb0xu47loi1O1RcMNbbo/i9mj7zcrARM4Le4k
uHgF1pynb0FwgRbKlrKEPwb2DFYSblfkpTI6EwkIJUtBAgNDgkpFdgAT/8y0xxNC200lPQTsMG7D
4By89IQ4E2q9tzL4gPhPtAxz5ItfeGiiYYKbz3o3PgOD+JaZz03TXoZkq6tvWE96QgGRrI9Nfizh
iCVtt5ZVqBUQu6suhk/L0ZQ+gu5zyqjp1GnC1n8sTI2zR0ZS7utkMC2aoOuTO5KanIy81AkCa556
brFWVxHyqck8R9DJhz1erx4Gq8gaX3eHsQ2OYjEeJ0ABkjjYkCQp8nen6omJwyR09EWiVSjqdBBT
ei8Zv/AzypzOU+y3fbq1DMGtd23hnzqzp5SHYRUIslIWh+JOejExmkj6hjbowao8lpqOgutMCfHR
kKu4xjuyUDpbAv7g2cNU72CPh6gQe7ss041yZms15huSkdc32jooVFd3oCJi87NSZeNyc8h2ltD5
07SJnbE5IcU9hEfSwsNdGbOsYndHTlbTAhIJKRQ6J0Sv5crBI3vO0titlJOUvKEqsjO0+zQMytdO
79cK3aJbyS0lwQ4rGv/3wuO34RbaEAgehH+z+wtqPiBYNaDAjOOg3hvwDyjjzqwjHStS3GREtA0H
XVQOZe5BafAOliccSCVTbsWgd0aptDO0Z31EDVlp3CyjN9OjOOPoY0o3iJb8xD+Z/IpV85g+lOpw
MlJH0uEeSFBTY7ai5U1hjW6kCXto/vtUx+xEevuDKAsQPCy3bqJt1FigNJTd0HPc7PNDN9jZoNle
r7MMJqN5G4/KXWe1qEmMe8S6u0Bvn7sIUg3W0ClInrtWf1DAxkl2kZm3uhbcEpV1U+X62awA/Kxk
f7xpf/j0Keler+nGigjISa7ZAOs/DCF9rJsiUB39zlu3s2TaYGuLZDqFDSMRZSmL54GltBnJWBTt
AYV2I7gVr3BKUTcjzbMg/jZajWJNVAuKwmi6C0oKLmxhs71Qj4QLWEfMrmRsE8jTHJW2PaDvjxGT
dNYdLphNawsH0pn+vDJL+rKoQDnY5HgsaZKistNUF+VgyyvHKNXo5DUG/9693GDyEG8lvLX6CVmW
abch3IpgnbOdxFN9GTrFiUy30Zizn+p19Qw9hTyiDp0tUHW7mG5qtFHxk4bY2Yca21npbQ01NttZ
JPUaOCStJnSpOijWo2nlOAOCk8mUkavpMTKVw+QkLeqYot6lAX4OqlItnVpLobgxmoSyKJsoqN3N
RirVDemis7hI4MPkPLJNHATGe73LD0WpH2Ji/vx6OvpTdcDAp7PEy33vdHl6yu2k8g+mgkWNwD8K
CHvV5yhZB0SzT+RBAsdqKBsIXkHsgXmWb7yjF5KIiW3APOrcEDWDF9PYpvRTwk4hs/e2xAelUc58
ENSJ+eKQhAY3wZOFXtFCEp2jV+wQkSfyw7TH5JvMAuxDn3qHaWCrM2sib1s/o/SxOneogbB+NQ2o
NDp8MhiiV6Ptz3SJzk3Yn8RWQxxBlkIO+JjQwRKPgGarXUYQRUdyV4mR60jOjUAvqK1QnUYYpOA3
5Cw8dUexJjzMW0gxi484Vjv1IcYWPwGSnqjPxKbyOET6o5hNj6KYPIpWyW6yvNduOPxUcX4QUvog
UnHwS+owTGMhhn6/3lx7LZctQF5LS5JFvlaKBZayrAgLFmU5T5FqR6Pmk+O2GE86TjbyA3bxL7Tz
ERitHun+xHvXgL9hc6UStFGnzXGodiDMBMu/DGFP6M6pr6aTGHknDUe7hdFQmaJz1s/GwRvLbNZd
QrpWV5+c/BxYzX13pHM+tPDUw70xTDuoBDvJlPHoQ8qUwu3Y0kDkVeTTRqep9fohC6HyOzCPz/nt
7M46tnJ1SnEZtp58JsMpni5lqeHseWp0RBzxTVemN34V3xDScpGovevU3oV1Eeu3KUC2SS12bdBc
opotEs9KN7cg/bdwOgyjddi7saTsDDoU00Q7+jJh3R4BCSnxLdr/UI2PFb03YchJ6IuInwJ/DSIp
hEoMcgbHeoVbDCIP35oLo8r1CeKRxm32oucX3yzcnl8VUMnqVa04ThcS/6aIHTDFg3y8aKJJEchj
Qe9PslcdicdB8DdYLE1yt67h0dGSdrRha0bWZpBLV2sVF51xgVInHrdBbm0lJdlpVbvrwD55dHOw
6e1IyLUlzt6E//XRoyR4D7k+PQS+/wAwsxI7O3g0bqDZAEhYSX59IzLrUp5DCsFpAZGcJJ5lAAs/
0lLaebq0VXg4qmz/fin/9wfTcf3bhPyaF2MV+kGz+O1/Xoo3VEDV21tzein+z/xH//Wf/ufH3/In
//k3Oy/Ny4ff8FWG9Kvat2q8e6vbpPkv4/P8X/6//vB/vf3+Wx7G4u0//vaat1kz/21+mGd/++eP
Zp+0TjnhX77q+a//58/OLyl/zHnL0pcqXv6Bt5e6wUOt/Z3QMMmyTJnejPx75ejf5p+YfxcpP5uW
qs3afl3Rjb/9rwwIYvAff9OMvxuaLCu48wwZ7Y9Mp6fO298/Uv+uIc/WdcMgpUNEU/m3/7rufxq+
/3GzvzaAa4uyCFINk6qqatLF1FRdn+ePdxIjKcMBFsV45krxVARHPwa9oaWrd3fjn4O+d5l/6kst
R1lU3GGpq61PUAbrhaNsMid3o2YVfFNXlgs7grPClRr/l1dloV5Ev2wpojz//N1VIRv1zLDiqqwR
ye1mNh8b11Z8Hs6HLsLva7JURcOgoUiqtBjD8PSSTDuVKFSXpBX8dM2xJGUXwfdZeIqC2a9j++B1
V9Yu/nblfi6LWfPYEr5NyZx3HKKxGBvJv1BwvtLsyjFdZFzrPnI6mFSAyQ+Q266MZn1xpe9HW5SM
I+xRfdtypSBZHNlGW7VubqDG2iIpOSf152CnO9GBsFuupB6cz5Xhl4323xeryJKm0rdRVHVxsY0h
d01o8vKo0gPedptM63W3UsDaH2LbD5xy17jBliLO+srAy27qPLChI+tROMIrjP/xLSqtvKqTptGJ
pUMM7NQrCTo3uEIg2gV56ldGW67Uy9EWl0l6rAVwsdXt1sZt7mSO9IOWE5gvArc3xVt+hfzw1UN9
f3GLhxqXuVWy09ZtcR9upW211Vx4Om59pSctffWZvB9n/vm7TzFuEn9QPW4isUFnuFS2ss1dKCRr
MFlbTmGOvJ2+j1vl2u386hN5P+5iP65rhqWQ3KXbAk1PeVjVMfjYEF5e99PEVGDJBaTtcwrXHMzr
vzPfvR98vvnvLnrKZLYRJYNHu27XEkTfrMIH8OSr2PE3+ZVbLF+5VH1RFBSR9vrJxGjx9F3Pt1WB
y4E9r8XmhBAVzlq42iZ6Js2LOus9RRF/bIb5EGcUR6c+cMJBQBXdOFV11AjhvvJif/X9vrsZ81L6
/maUiaXEYcU/D8wRTx6JqLJqfqCNggVoEzJp5/fjtiGBqL72GOZn/L7Ru/ik9PkDf/cYyL7tFbXg
HaeQs1FP8+QV2O1J7fmKNZczPcPXF5RoTnTtor98JgYmYrR3JvSuxRuglhAIjI6Lxma7NdAUMG/c
cpK1sSze/PkG/25dfLrM/x7LWjx/IIxBo4WMpWmEdiH9FOGxKrvOAoLZbTmq6MKvSvorrCGsJ1s/
fFUJe9Uf4XEVmbBSRBphI7Kqa9Pnl7fAlDTmbJP8DGue8N7d/aKUdINICeZtt9nVt/7aArhkrqSn
ytWu3IJ5Jv50B94NtZip83nbNc4fO85Svzrp+bXF/osBLEmSkMGwJpgsRh+vZSSjLRwSGRsX73Bt
94/hbUPIyPwCtRdh552vvUDaF8uBNW8r2P3R3BSVxd3T4jQshayYjUeB+igXufhLBbtJS8gPz3Ep
JrshEiOCI8nNA5tFwjBtzydrEuGjl9w89BehDLWK3JQsbXva20TZOuDD+vvWIIlGbDooaVY9WzrT
VHnUYzm8bYUqKVZtrSGyzJD52G3cUElXvFb4DurccFB1p09NLWKdTlJKs3FpYOCWe/nOIH1QALui
Gd8IyWjdcvQKkpNlLASij9y1hD2QCWg+TV9MtxyaCRatCq977hRsYys4L/4RvSqO+kj1xkdL8UuK
PWFLYtJk4CRP22lfGgRPbP789UhfPVpFk4AfSSjtxd+Nw3evaRmKYxj2CAsn/EW/0H1sok2zxbIx
kYno5js8l9dXxc8zkyGKGg1JBemgJC1nprosK08vGHR4RR23qQENIAzbY5g/0d9z4IxvweW7dByu
TUyfL/fjyIv3CswUrryy5nKBKwyOtlGQO3EifzVc8tPtcHN1xM/bKAMdssL/5n2yvpwKOcogpfAq
jcVQ3wOu3npbcwVffF4MET1ceZyfv5sPoy0nQ1MMu8qfrw9Yn62RfbWFGcIuqgU3acdOZnvX7ui8
Mfs4+TCiYVr/mOups3ycG/IwzMIp4/oaUkRIMEEFVwJV23tYF8mYQSbvmMQy0+kwnCsX++WtfTf0
YoEz5EESu5ihhw0pAJt5aXUo2TvRdr63kAT+PN7nPaMhaqJFcZP+ucp8+PFKA6UWDGksNbvbMKO7
2CRcdVO5gfvnYaR5wVreURTr+GZ/tzqXO34vTGU9FxkH7YdLWWSL+meH29q+uun+6gYijucQZZlI
eJdvixzJeL98RtK/t2t0IqfUfp0D2ZzUEZyrb8rnFZH79260xf0rgqYIgpzRpAt5MyusaH81rIjC
HnDwtXv4ed8N2w0RlqTIgLtYhD8+K29KVa01B/X3ipU5uF1VV+xXnY10lZWLrFu7IotJzfdedeWL
+GKK+TD0/PN3M2oH18FqxEnFxPeYYVHhbPznF+SL91DVFUWUQNZRPBEXRyWhnIp6yA2+taO3B+iy
61GFXb+HX13H+2EWR6TJiOl4j7pqC2N77kQ4dH399ucr+V0lWLzqXAobRNM0ZFp4i8cURBnON48x
MC5vRaI/qY5EG8se7HyHbnMn/8hO/86MrMkSJSeWoNlWtrh/gNgGdoypxsF2cDjY2ukJMJAzkGYe
gpX98yV+cRcZTGHjhInUMpfTI7sCZRD9ULO1lggmtFxzdsv/3xCLaTBVqzGJCTaysUHZHL5WWn73
5xG+qGBRj2Mfi51GlRQ0RB/faSMQMMCGbMcSycl26hoB1Tb5ZTwCB90E66tf73IGVER9fhtUg6YS
z2h5ZhKUkopdYIgYoWDvhdmtlxkW9LL6l9iY28YgH0MUPH2Vh4S0CDqwhivXu3xq/AMQCBpUKw1F
NGR98YoUtLXTXo0QAbF5D/dqucrt1AYlQUK4TXy1i3Rev3KQ/fQxLAddfHA5ATaZ5se4TOt9sZtf
TH8NcBzIEHwYez4/k0gI1vjfudZ5G6KykGt88R+frTXSqeoyho2fsDy9qXsqTPvsm/yg38d8hOnl
WlHky5uLCo3jxKzhEZfrQJIPnmeEkFxSvV9lph+vpPLazLI8dv++me8GWXwUpSA3QYvy0Ba2wwa/
1jbd5y5ZXLB9OHY/I/XbRyfN+fO9XM7My0EXt3KEPuxNIYMmR5ghW52ZGXXt1dVtubgth5lv8LsV
hozIQUo6bmCg3eXFfZDdBhkELtFOtdOfL0i6dkWLDwHoAVmVMVcU7ebqwTPxSkyZmWP2tnUGjNSy
NUlfCzs7kUj4P94x/ONCUcEAX6AdsJx2RM/SFCFEiwem84yZfJespD17LjuzgytX+vWF/msoY1FF
MIa4RLfNhcqu57ZuCkVsrqxe23LN9+v9gre4ImPx7mckvWRy7Us2GW3yQ2fW4ZsVqModeZWTf2UW
uzbW4hMIslKOsHtItlTuOp9ymI/5IHu+8oZ89TJqIpO1qaEDpIvx8WUsw2xIyHecp8pWX3X0sdfT
FkenviIO1o7WAsR26QVK3Obq/n/+nJY3U+NMpfF2SCpt3o9DtwLweaHm9SBRJ9iZt7JN729trfHV
GS4mJ1e4dlr+6pa+G/H31v3dl9fVBGGLAuuCcRnXIErcyIMy5pDwulbsZA1AoHHEW3S8V27yV1Pm
+3EXr40sxo1sRigZIjUjTEIi8qtUph5sRIIsSK+Tb3neor31tDmUipiJxIszdBYqCKdMK1g34hRN
ohLHt//jfxmVZAp87N/oxsEt+PgMvMGrIzYMc3z4PEGMLe0JwyZKICRoeX4G0l/IV/486Oe7YUqG
IlOHUiVDl7X5lXz3FKKylSMzqxFbBtUMWHoy5ca/six+ftKMQYMRzTRFKLqQH8fIQrGIpVYekIS/
CMa0signmcVw7cHO3+DHV9iUTPqO7HYYhDv4cZic9BeoFeQf4wjBmzrASJ8KSB46BGRaTkMubgSS
kKoOFaYeCK+yxZqcoLz+8x398iOezZwqXSYKb4uFS9OmrBNkpqUejk1PwBnUQcK7xVBdpeSa/nmw
z49PV9lN/muw+efvHh9ZBrLfBgyGvnk1JGT99Vce3pdbqbn0bJoyTWZekY9DqEFNNoXP94LcdIfG
HgOuE9tEZK9JI7UJd3XrH8qVKuynUto8t78fdLF/KxRvDDQavbZyMV1/S8XfDhwcakfL9e1002+v
ro9f7JPZsc34WhqUn1/ScopzIckZUXW9fe3CtD4GW8gqztV+0uf3VOdj4PiOdcxQION8vKF9Hgu1
nCgIII/zBnHaouG3hdt/1JSubkmvjLacZnGdV1YOdMlWiaGYu2XND9VhSneaR5yIV16WZTFyfmzv
Lm1Z1qlDRIrioGJcJxm7RreYZpgfbusk4v/9pSlXDoSfoYaL8eaLf/f6ox+N/CQGsDR3r41NuCZj
TlsPxHnKq/SS2NbPP39un3qQywtcfNx9nia5YupQ02msSs58N+OhW0nFPn4EjADORt7qZOS2P8zz
1S7yV/twHQMZXkOU+xzrPl7t4JkRfkr2ppSTN7W+ko61rRwwlNgIBTlI+faIjWR77YzxefrmobI6
gDTQsHovJ4AmtGorT1Jkmjp6VDjnEZBVK6kfr9zba+MsvvnRykLFl3hTu2fIkceA+qdwR47Zr/BG
5riWUMO+tu35avokDYR1aT6isjZ9vKOToHSVmLGto5zm5Ja3JZDk/s+X9eVVgcRGPYI0R12e0Ay5
9c2mQO6cqa+a92gNdwrI9H9jDPYNNJZMQ4Tv+fEyxjoVSwllkK1hgWA52JRm9mJaxZXP7fPdMmRe
bqRH2u9awmIY6LCEChUZHT69HDdqBqCyH4k0/fPFfDH3MwAtFPp8MuWRZcUiimqz9oII8jy5tASC
/f6wBduw7B4nuKNQbbxeUf3i2gzZAFI2DzpXOj/ewkQamqoMqQ004quuPI3q9ytX9fnjNZBoKRZ+
srkWs6wPlxBPiX7WRtaX9KygWxqjFWs2Yu+NsiYi3tUfCYPcXFvXvrou1dKQZM1wCa7s43WVoVZF
4ZgTiqgcQbAM2hUj0adyFjUdQ0O3xC9R+rzrqpvCsnrYq2wP1GSF0/NCOWuV7tRNiw74f96V+cd4
Jk58bBqWsqzoJ+CjFDPQRyqORKr/NXeBXge7eskdRI32tQXt89c7X91/j7aYk0p0nIlmCvR/LGxg
XnvRLUj9snCtXvXVY3o/zuLTyumGpE0aTOz2NemS4Zv8JoRSeD90audWRC2uMgmmRtJ70zkR0ubS
aG3htHVl4PIcO5KYBKhMciPEV/rVX/3DDN1g68eGGvDPfIPerbDNIDcjCX8TZEZhIHROHDeBKgZX
3qLP+wY+CY6ebJiZhKVli6GU+rjUTb2DBi3sKu9Rqe/pAI+NWxPho/rtlZPWV0/V0rBxcupRsS4v
PoqJ87fmd0lv69690hJe2z7rxZV5/4utgmGxyQN6aHCi+3TnLKzzAOpwoFTP0cNwHM/zFtZYa4Sj
781sRmqvMtRf6Q/v5cpU83nLN49Mv0ZB2KlR1/n4zEq1k2RtkuF7rjrnAvFzE7uKa+2DNYHj7p8H
++JWzgpStrO8I/KnlqwaTgJUTwm/fHax/L9QyZfllSG+mDkZwlJVmjQqRZHFt6HleTRaJTcynS5Z
+c0iAEk45NWVUWjTcVs+nh+5be/GmX/+7lXvrXCAXN9x2yQTgEBPjoho7iwyzbtKu21nL2EuS8U6
G8kN06pmxsA2z1o65o4RCyi0NOVRqMR9lJWryeiyV0OC0sFXI48EzgeyigAvR/on4pUORSjk2CGD
+pAJAHU6lW5GqqTOWEI1LyZzNWbDBfj4JVAwf0l146QypvkJ/uGYWjfzHtMXrG43YFhQA/PcEfpt
6NTxI8tYpUiwgbGQw8K0dWitcIODh0Ti+FHvMAManlPl/Y5Qn4cMS6RVNHYxYu/rVZxHHlD1wDYK
CFO4c32lfMh85HX5D/aBoIjwKQneNuvKOWh7hSjfqgF7eIPdBCQia+Kqgtc9Ke2xTPbW9COswq1p
rpX6rbUiW9JufYiKSkBYlWfZjTYADcHiVjQYOME2naFp2ZNCYGcqgH44eqRbTuGbPOGmb9DK6Pmt
V/bH1pyObLicVizDzWixRUzItVOL6jIp0s9uKNZN0++8Acg6GRVh/1cCrwR7+ESltZnqVSRwQqBR
lZoo+y+B6a0oG67AU9k6ycNZBMqE9NE0Eb+JNafNcAf0CcqF9dxoD1EPW9wCuYD3GV9YU7P2wF4T
QrxDOXPYKmhrO5PLV32UNlLnQ40kgiHWGo541vTY4GSSChrrEimoEzA8ob8AkryPcsT5BDPgxV91
Q3QJw4g4HBkXt2zHUQdi4buBX4kg8bWK7UAYyKXrkrWmg3sZqBKJ3hNGHKcLwn0qGWybdn6k2l7u
rwlxXqlkIiZys5WM4LYxq+ephA0teafIfI1J357Itavi6mYISaCphX1e/xIgwyAF+gmk+x4CagbM
v8IMocIUj7yKtxQ6Z1I9WgFBje2dkIC+zteJaBIjJG5hvdpDFv/sy3blRbCnNfyjpDt2VfaL4PYf
NecnTHV8wyR5qPh5vWc5IWKeCICwTxylh/sYa05oTd+NeZWLXdV/EnOy44oSdEpxSvCdyLhehOYO
hCIGSbXeWZj+m6kswCgNdhnM1t3ZeWekD4LS2hPId3wPMkmo+Tqsj7nFHUhexKp0zUS9G4dsPRoE
OVskBpJM2wl/JcaD2YZ2B0ZmABxb5we1sdY+sU+mVq9zH0JyIK0K3GdAM8d8X3b90SMes/HMta4j
Z87vWevcIt42OjRuKu5CsKotflXkAAXPWXZR69RthfFb2RLn6oG3pGsrKtAjH+Lglza3cJtipcBU
DoZsb3T7Hl6q1uzTWHb0GM0hlKWx+FkOl6gifTSZYxWQAAQWtPFXgyO3R/DP4OV2o0qrXiN0de44
Dv3aN5UnqWjuOaw/SpEJdAoPR0LQuflD8oq1gOc7BVKjlEy5fbUp4wGCf7WmQvh9KqRTaeKA64je
CptNlBvPQiytzAh8Q/CzLFrb83Py3gfHqB0yvXLYa/eSNtzlSuamqJIoiunta6sQERfsci869LVx
hOLu9lZqD93PMkjJBzSF+1DNN5MqPU/xlvR0Ms/DFXTTlTQQwDq2MmNiVTWKioRINbhETfIyRd8G
BTlEeigS+Y100G+eB5ShopoebHX2wGr5vUGOJQ13tSTaYak/lXycUxmTPlAfLD6umXkjZ49xf6cp
nG4y4c4vQL8HP/QAItSIwW3M+SiSEx7qcxRUj0G7j5V+FXI2W0t6PAI1atYNM0PoM1fCF8TLr5wG
rOxHuQprAgQbcqsUP4ZXpEQtYX3mcET0k1w6lQRPNZbEHSRpmFaCUUR/aVaoHnqkZisjkw5lov6l
heNgGzLcvzHrfgYS+YY+xtDBuk81TJPkhT4XcUqaqnnbxsodqeaExhAznGgFSYE483UFilKPC11y
m7K66Fn+UjY12arlaxNZ0CSPKQl7Ork59b0RwyUTxeEHMmTmO2jw/YEz88qIsA/nY8hMORbxuqg9
gDilRWZXD5NGigswErF4oCtd7rtUZXos3pK4UVa+0d5Al/8Za/KT33erXFUf/Va0CaB8zo3yZzPJ
CYRDowbf34Fwiy9Rq2KGTQ3KD6ogu37bRftCzWM7K6foZ5ib5EyJUoovgzBN3q2o71Bm9VH8a5C0
EaWgmjFZkSJCBK/cBraZ4/pt/DK0hxYLuYAzZl+IcX+gdTtmDits85eRQ4mQQ4WU77RAugjGwiaQ
IIazbNGzDpkFDVhLm6mukDrrTRUwESQIBiopsANFwqpawtonMLAEjRyRRpoqYHDAuzyYI5m+aT2y
RgH63/gaNn0y7MiZbkLi6rTEc9GKeJsKhPEp0ZqJqFCxwgIfSk4JOdpfld1Q/wp9Da/EKGMrjgqQ
jCUEKEkfBmLY/fiolpm4rkNYO11iVnexH/tAQ/twXSpxt/P1otnEsUiAHnJXeo1s7jj4Zim8yAuJ
7lvWZ1vsgrXc3Habaej+L2lntt22kmTRL8JaiRl4BUBSpObZ8guWPGGeZ3x9b7i615VgNlnl8uO9
tlJIJDIzIk7sE+wyI6J9fBLRtTYb46vVpD/Dvr3qNJO+tCwcDuk84d7te0DjLiQ9uZ0xGG3n9nsR
tFd9gEt6rtL8NmH0BTc4z3AZt/t8J8yfsZRvbLwnQpyet5pWbxuV7TUDcD9i+ZljqrSZ495sXFmK
pKc8nHF7antgkDNsudNX2eUe+fn+96l+sM6UtkUmd1j5LPWDq9FG9q5eS+I6K15a/Rxf78+rJkOh
1zQsAh7jD6Uod0oVYlhLtiHGz7e5J0c6Sfep8iZlhz46E1wdfa4Pg63Shqruw6uIq4mXcKelr7Py
Th+bK4SndT9Pz+CfwcDyWColTMVYyh+rJIoIcZiI/WyC0WZxm8D+VQA3nquH08P8GZMuwyzwHfJp
lMlWAUFJqkYrtG5yK+VQKu9d83r65x9/jH9+/ioQ8CO576WxnFwpZ9Uni+1Psq051k4PcyTR9fk5
VtOFvYoCq4LnkCuvoga6/60WucRbea5JdP2bItMl+vtjmf8ze2t80RzlqtnJjIq3cvC+KJDAaLrV
d7ryQUN45e5ckvXP+O3TY64V73bHeTbkDNjKN5NmO2Hude1PrT9XM1rKo6cebLXODfCUvTozTg0l
fAvJahMgmi1vMPs5+0xHvymKtTJmBvCQ1yE22d5onsdicvtc0bGVH8HIREHbXDVxklwIScOTxTTm
c5H9n0UqshX0Ddj0D6iE+KvIPmB76tQlA7tE9sHFIuMYtpglX5zTVhyp+i3lPltFPGtSLVdW35g0
LNL7hAf0usO/hgKoS+uJfk0q6EKAsFfOqEaOfQ6KsEjKkG7iq17nfUdNbswiVLH9Ap24FfQidjfQ
L73GW5wyUVxHZzXsR7501IsQ7Eg0EzGuJSQYgZGyjTpcmtNfsnEL088J9DMv7dwYq2VZ27Mhm4lG
aq+FGLqPkp7K2LkKwJEtEWWkoAOYAg071/JLfMhdpErWlXIhA3HsXaAgz1ljvZzerY4cWWTLwMEy
V6z5dSJQDaKQW/fMPSFv96NCW3oA8MaMXSkY8Eb77neR85+PSHkUuKC5FErt9TNVs9Fwcx1dW/eF
Y/aS71iKH7yYTUGDbCcvw8/xHnrC99MDH3lj3ExRYFD0Isu8rgqFlhov5Wk8vtAsVFa8ibE7Tuxk
858Ow08HwkWycencXpccFDnUQlseSRACMB6H4VIfkhT/Jm0+M5HHcvS0MC85Oqh1JOlXM5kn4LtD
newH5meLDJ6EAa63cJLlDUy3h3PSnj/nb0FEyOQgyQxyUq/OtcD0EyqKKBHMwYx+adJgAQVI6nAf
6NAGTk/inwt/GYvGsIVQT3v2ap+Kg47bI4xmFw2Y8TiZSfWshrN65lUdTebK1FAoOQBMo4v38/dV
ZKZSTOoyg7dL7x+dBNAeJbfhwR57hBDInW99d9pxFvzF830YeLV7QEcbyQuZ3O4bM9pLuQmqW01T
7/QokGWOft867iBIIDjQfjsAfNhBinLQjNAH06QocwQjshKXepk/GVGrXE+y8aCp6VcVEFunD7mb
hoOFqbhBwUWZvvNy3mrspaGzVwFUsfJXk45vcmd9nfP4fQkOvchI82+GFeq3pYbJvQiUaxGYWACl
0a25VBfC8Qc6BYUUIdmEGUMLm5yBraqXU2V+NZrpQcY62bYGVBNCf0slUkqjRbbQLmeykaqDPxqp
Sd/60kO07A2sVIk5CfUlA9/UDHBoX/Sao/tYyvdxjRtTpmgPNG20bmGziSlZ+wK3uHUaETykgAy8
tk8AqY49a7fCbskZJogW/kA1ooAAnqea20bzBD5U8T2avnHLqflXDag2P0wGN8vnlkjRfG506yKv
xXU1VZf9ZD9ja3qB/zJNNol4IiODX/xMfYmky6+5C2ixlSuEvLnuqXPxtcQRaJdFBrTgVBrI0mW9
f290xr0pyveiGzc9lJXJkrFtmWd4nS2QHi4goHxSvfMop+OnnKgvRVU/qhV2n3PahYdRNQu8pkzj
qi5k61Ev9XiTBvGd1vr3mR5OL9GIyb0Wp5h2G7NxMP1Ge8ZjffDCsG7vbQP6kzMkQwt60rizY/Gg
GAOZVZFKXmXZP9JcfQz7rkE7P6YY+Nbf5zIbdxoZOy+JzF+pRnZVE9G8SQgrD4kU3I0dkx1bCiQ7
5srrU8XaTYuPeBLWEBEaqOE4RISXg5XCti1xZq/j/KrPknKj+zbhdzDrMYJB+1sPBumGEpP/2Ne8
+13rm2QwihFodRY8BI2gOSErtoY0th7qPixdwjsoO7wwqX7rWnIbY24ozoQ/Txur1Pp84zXufdMx
clpb4YU7fjQCkfedNtDvkrq6LPIpdIdEv5WrnE2VNN/7rPs/Jky3LrqqeO+0+YcCTCy2ikczlq8V
RYdE1W5SPXzpDdvtrSTZ+GmDSUMc/0iqKn6uzMJ6rEIGUPoSOxNNT91c169CrI6SargheGyvptoo
E7co4a52JNSrUr3qyFlxeG2r+GfZ95eWPe7A4x3SLr4pJ9zQmsa/ITnrKU0jPYQW/ogI6hwVlqZh
2E+Fb+9JOFyrenSjtdZ10HbPhSAVk1AAUJvge2+3P2ZhXgB0tJxGCyA9T9WvRsc2srXznW7gLja0
Dk3agP/bLW6aGzvpD2Tp6VyLk+mBEH6Tj91GBBOuMcAcs4RumGBfqf1jVWLyUVcymd7WesYfBqsA
YGcF16U+gnaV1tlzSFQedvW30uq+JQr52pg6hZPhQqlBgJUi/BG1DnSstPMVcDaTZJGGIl2ukLXz
YrizeH8H9DFZ4qHBx0TO2Mll5U4d5ocKwCU5RvlChMFboHftoUz7JxRo5EysAm/I9GI04Kyr/V0L
6CjQzTu1wLezFOF7G1ZuUjRf9TAG06Vsq7q5TIL43Q9NrDGxtJyqqwrbocDGRW6wvklj9rOtUQHo
CsjQOPQ0Pw1vFBv8ve1n7xl0czxWemxWLTNw8GWIHFOWPSWhb5W8XB/aC2uHQg4Tn2OeXBriqsUu
J+mi51mOFQcb3H00Z27dkGkZdOk6hmPZZOGW7hZSWjID0gOXKvfVRBu/JMS3pjVrV2vDmL5eeiWU
CCpkQUSY26XmDhMpa52g8WkcqCaktcQXn4bUCvTc6coQFw25ejU76aGt2B9E+Ag31Z2sQXVsyKKe
FQW3SqttUlW7UUW7761qN7BAmmGQcaypSQta1SOWaKTaRoN+QyPonDDATRds5ZikhzGrvqXNQEor
1B0YefU254VslDELHLPD6GTUd/FobNq6exMV8E2lFr8GW2+2lhiiq5gEN4x1tf+RqgGmGlBzS6eZ
goMPxFAKqSdO0nOV1peTD1cpGwrDyUWHe1llPJaAm0vJAiBVvEBL/TLymeWxDRRwumqFDr+rlUoo
iFgv44J6KHN/fPRjM95imy5d2P6Q31sdQ5TKfJDG5iemsDujl+76iTutXBqaU3TdJokwASxzlzh5
H+biuS7RvqRyzgaE3CcN3dgckhu7SYabSlPKa02a0Njp9VsVI+THI4tWCXVTN2bL0RHjBz7LuIPA
PL9qIwywlDLMn63ZrC+zudYPk0YVaegPUSsgHmYW8OQxHrxGi/C0iiqZvQ0y+dbudQzf6qHUDNKb
EQ7dOZ7LmjPI1l5OIlwsmNPhV9DIr4CoAsyyw19DIHmZ1VzIbXabCOkhz4J3PTL3OXkatZtvVNB5
y0frAcBT8MFaSlj1kzwlKku76N8AtxmbLlBBBdv2dyXUKKSVabsxaqlyhxh/AlW9K5L5FcvYlymf
ph0JNgd3b6qBWVBRYJlfsQ7gzJYaGHOAIHyjvaDY+CvqumqLFXXGKYxpUQrSHLbpvPDcK5zzDJzM
lEHzcTNXwovOGBuv8BMcuvyXrqRqQ9vWUjyRUy/s5K94LmauKdWJAzv1Si+6G3+yuTzU+BVZVGka
UTxPunFvU3vaBkZ3Y4lM2YtIwQQ5wj1ae5ZUsZdMvjd5KjAkzWtMWyusqRVKNm39mIZF65nSOLpi
NL6FkkX100L0YmJ56LVj+lTP6kL6j659Ddg2fhXOKLJbYZc3OZQUEs75YtBVwdAfqkMxoVifRPYD
Y569nCUbo7NpOtHxt2HvcDQ5fwpoxG98SlR+kH/tkmo/QWsrOF+5uL0zq1/bvrpru4jzPHmvpRoF
bgEJMNfz3IkU/7bpi2++NNxIWSIdtFDUDqdF6RJ540zaQteXw7d6ymgYHTF8pArNjeM1DeOruLde
ok68WQqXaVrIIHmm2kTCW3+sitLLo/p2bJRnkUQvQu/v23F45Zi+tJTqtpaNg5H3X2NZhYo3HSpJ
u9Vz9PLQuV/StLgVQYvrSGLfShl+zOj8nouspJQSKhQ6B3wkKN8eYBRYS30LC/m0PYxQNnsfoH/h
6ztZqTVvAOjr1LidOv4QPVup0bi13mp7s0VPW3GmVBblvgkJHvVJvvSplrajpb80RXDZq+qPYpZu
sxFQd2BU6csUxTkFOEOF+Wq8Ic/amI2KOVUnyh0XmwOIt2up7rdyZKNOAS0SVIAOovk1wg6HBo1o
p9S+7Wm1cS30CvpyqD9Fkhgup96klchvgoW61fHaQ0g1PnSWuE6TbdvGd6LhFeFuhsFn76o4JZQg
HxyNzGMHvXmTx+ZdXVs/lCG9i43se011w+2N6mWYkphDInnwk3rnRwIHFz9+BPU3OiauHHOYvXGm
/OyxqWtT+jVYSocKGZeDGT0Xcx2DA4oFCJU0NXZGvJlMPNqcdky+J5L8lVJyt4kLziIR/mKr+aJV
qOW7QX0bxkkml2feK7KEf/qA724Vtr/kzi68nso8gMp+F0vdJjB5Q1pAUTnVdScOcewpRf6F/Fvl
RGGHA57yYvMRxkLV7oMRPKoE8zqYO9qWK5De8AZiL/ZT3cWlCHYq98ZLijyGE0GyoHptQbjMAJs3
tIZh143FEq43YSX2czDgI0lQEPeT8HJlfMUBI/aSxgdHRBqBb1J0eP2k+bbP/MjRZX/4OuBd63Z1
fyfhV+b1ShF5jQy/Ne6sp6bGotHnLtXV8b0PE3puAs/O9cbhepI7GVdgaaBXZRg644JvCz1kOT9Q
a48d6vz3ypyFjpyYT4oUItUV6k2WYilhTlhNygPCh8bkwE3p9tCQpW5ztWqcTEn0n8UCAGkS8K36
aGfkWib2ZHNvjDHJKrV9VzUYyImcf5nxboHeSJhniBi/JTD2cjT89IsIKk2S7do6H5zZ9m8yC7Ds
XEluoeA1W6pY2URa5CRdvw8rvqB6+hmr9SYZO1TaRIMRhAuqgUDlo/YF7iL3nlq7CZUBNHuH06ul
3xv+uDcj9aEL+tfM1FpHZPKrmhAb14PVeF3IUV+oYmakjo/d8OFw5kyMFm1HSlSDHF7WRn3VFPk7
G0OIamAK937XA5KqYk9Pcclo/G1iZ7iQmtkzRtHcbqrcLSnj+0K7FmlMUVSbeDt9/ErfzD7PaFgK
Uv/ahOEukOuZ/UxDHbU1b+61RQtjZFton/Wh5oBPlx1DS4mCfO5Hu7I2EdRw30HVp5UO6kAqQQOk
8zlgJlrlaQKOgq9detuE4ta3u5cqKHd+UPXOXCicW1mDhIbTcT/ifoY0SDyRlp6Q80Q+qHtEwCwH
JxwtulE7xB8BjRyXswFec0hgoSihbd0UWn5hhzjF5tZF3Alv0ktPGZEjZE3wHOkxN085L3CDKe6t
anogjZm4Qx2jF0IveKXgXrDx6Tq+iDCPZFdniY2VwFW46O8tX+JXoEpEYRlAO+xpvE7UtH6Ixynj
p1XyJtFqbgsdmPhWKb4GU3Sf8s2YLcTPSjvUWH5qOLJi+UYxPO2ps8/E+2PJZarHySVaTAtmFfgU
Eu7mIrHbb2M1/hgx1dtGspUcOoXrZR0N3OKzljJl8KMuMObUs/4LRqK3bYgxoE2i89nMhf/Arlj8
SiwzferzynzSJKN54uzrLwyl+6LEY0aMUYeUJ+2lFi+e4kIl0pchP5P0eIg0tfmlGEl3Occz5nVR
l7naMMewkHODMKHo85hmEsXmxkrfGb71uaj4D5nUfBcI3BA9pqMbtKO/zcUoe/OsEFVGUWBg/ylZ
ODYNI+J0NdhyJ+LUI++2qdUh498VjzFuaN6ga62nqql8KBKq0KVZPAxJcNGhqCT0hBlfKGh34npj
TVb2LBnqiJEnQHCRTNiSdxa1W+ruTirJ3Ib8cFjcysxo09fAO6U4/TYHjQ8dGdp4ZhOOpgVnecyv
6laNUVyaWpBfYgJhb8NBV7ZJ23M/bfzFs5MQyo9C+s813KhrHW9M2GEKv8p4o6i4PrQGFWCulzCh
1ZuyVt9ESXtYmlwrOtIeo9R/DJxx1rxcHItLEhjftTK71mPpwS8LjXgYuyOmUHfzsqWWPlswgIyK
DcTGOM9BqNN6uVxai4+LyY1T1W5bM6JjWfj5UyHGMXCbKOtzLLcmNsFsMudXrTL1eJt0ZqcTAXUJ
Vh8TugQkeRMuBLEO2rIzpvCuG7UBf4jUeJ188ERDT7DUGPK+sIYJ+5qJsxS+/1iOgkKvfbeoTic3
UqLsDZLugLlFbfJ14E/YIzPetBFds25GCP01lIiKLvBYioC5w6N1DDPUru2psa4Exu+oK1DT3pE+
UXaQ5JsLtTdjLIRTCuQSwUsTAMUzY1wx5EAJngeF7I7SzsQUc2RV3+fOMp+Njs2ZJ/J3oTZjlhab
4fdStOYjeRpsRpIAfaMZkXOSUFY5hLSB08oD7uuG1W0bv/zemfV8J/hRuz4jISnaztiILNBeAgmJ
g98bynPgd9WjEuAu3YcYIevs4JuO5qdvTa/wu456oXoN2a+vmq4RMwxkvuxIve/l9lKY6auK0822
Mf18wyadAvXGYS+tqtu8K7Bv1GvXTvmGugVo3laXg1+TyzDHB63nft+YfeTmdmTtjNrgvK067Smi
vNP2sPZHP1UPgfIWoynKp+Hgm82j37yjpNsPYbVTCnJbo40feG2gvupi/IkMbbRfMwvzQ9PEi0GR
uO51EaXFuhywYQGSpfc/46akMRQfEMQ2+6JvyCMNhCeUe/Yqn67etF+MOMVfMuqfcdCxnUCjfyjN
ruhCFF6rRMWF35Y4XIuYA8nWK0fj3oACMX70udVvCoqOrmiH7kprY4mXa43EN/3XOjS/+WPywywT
322m5pWqOa1eDUrK2Q+/BZkcLfljHQliaH7hTmAcBHvLXq/4ftNI1xHvZOI5lHQgjk0YehgM3/kG
VupZj/LKTGltyjAvobnrCzLx6WA2tX9RNPjhmTYEZIzjUhfh2b5sfXJx5M+SUmu8RsXqY9CGO0mV
HDsZ3+W2udZL7A5HkbzYvfWYTYRWUkneJu98L0jwEEunWezg3H+LWwHtMJTpceqK13qUkn3Qk7Ex
pFLgqWQX+1mK79WhxY4MVlEH1pNUxLNom8iZKuzD+1ijh6gmokiRrOHRg42EQZpQlCJyWjHhCIVZ
d53jNIRCkWbj1JfQK6YbwOe4aBQLCVULqMtL889RL1snoOnX8aEqF63cOKqUQAlI82xTYCnKLcvy
ZlO7KNI+JfHbvsd04TtVZ/0c2+A5T4tHEeR3UVq/1onQt0UljbvB7w94b5e8HFw/aONwxxTEjYR8
zs2mQXlL+x4UfhpVD7FcFK6mc6IbQSXYpq3h2hJawLZXEDfGJLsj1yh8ZMFR1HwBkt55qRqX13IH
1M+JpoT7LN0EWN4btNGo1TTeZtrYXAcakv5gMNKbzK4jOsjYieui+5WGzVWkhN99dKbOGKpfxIRj
T6lyNTSNUt6Uma3dGzlWd7ziqSHjBhTudFXiz9oOjReoymkJQOlB1fFz0YW+qbZqKlpL0m5ThXdV
//P0zz9acVaoo2NiBiCZMuznAbRBEp2IaqxpNzLGWw7mwbjI4WgEjk/etFTIGpcQ6Zxm/oh4gHdP
k7Kq/6s54POwFln0QmuNGamz+VNE8kNt57iDj996pFxYVD+cfsw/y3EWD4k/G9QcpnPdVp4l4dDX
HUaNpHDqX2TouTEKvzhAdJfOVKt+N3iuNBjKx5rtql+myPIOUuZin7ct9wtva+HeLd17uXuus/Xo
Y0EsBkgvLFqgVy+v0PwgVQ02xA4fKgNnzRqroM63zizCo8OYdMcvPWnKH4SoOO4A7OmU7/XmS+uj
YmvR5gRvp1/R7+raH/MGO5s4hvI6lK3PSyKl8RK5h4640PN3RFfzt2Qn4CObl5Xre8qe/n+P2G5w
kB87UNOex+t/g693/FktPCc0mglpuPj8W5DaoedGCic37wB6kXzZgzD0pMCJiDv4JlQ38/LduRa1
Y6Py2HTi8Eej/PF51BxSo9E1iFq49Ed0d2g2F2/DPT3DvwvB6xmmXwxGuW6SztBWyyVMkJ6aA6pJ
NV8qmXYwGftKmOylY2qaoxPKwXDvzx3y3LoxpHAbjThlUhWq7vi7ScBp38o/0CKOpVcVnSXfDu1o
vRBDB08U2KWtXhXK16rObUKmHgoXxy/Wbgro7nZeLrKNeJeW/KEeJc0V+uno4NsVOaPRYqqp4+2x
Sh84mFpJHhw1HMWLOdjTHosg4v0ySr8kqpnio0rurDBVfGQMyRabpB1KcvmzLz1HptnTC9JbxDhF
MVxk6nILSbT0q6b4xJsh3JKWFNweKYNyM0ns++bk22+jPkUkk8NqryCyeMlnnUP59OwvFf9Tk7/a
ycmLxaONPJXmxwX3B9l8t3C2z22sR4QOCCrFAkHjsLTB/n1eSqqWkliIUXrrOGTSN4qq2QM4sQjW
N8Sb23Mt2UeWLsVtvliFAwQq/6o6T1dkSE2LdoZImHSQGDAREugSeaiemcBzA62EX61CyBlNMAOS
ilJz3XGYy5X2WJpIsE+/qiOHLmR0wR+NHDw0w89TONmGb/tLk7lqGFuFdpUZy/fTQxx9mH+GMBaV
2wepQZrEJLQVlS8DKl3wQ+eCYeXncCBHVIc8h6phOrZIUpXVq1HmMcj0kVfTYiUblWS2Tb/aGUF5
KwXV5vQDHVt3nwZbvZ6ADWBURpq8zQz76v4tyAW2ZrFbVFe+deP33/PquZ8l7vuvgVac29r+/Lg+
Db5a9Gnix6OuMZ21+uInd2xTeI781QL8MJ3LO/34znKzF1PIdI7y8J2a0nUjcYtuzOHL6ak8uvwM
DZwgCwDHvtXySzVC8T5gJg3lq1an+xBf3L8Y4YO6a/UkgdYPtl0xgoTsXFj9XZQkV6eHOKKl+SQg
W92CckwlqY+BwSg0XSIYpPQHZaiUQe1FZMQhH5HKlR5OD3p0wZs0mwIwWRSUqwNOgSwdGDF9LXJA
W4acEqDoTlg9VElyZsEdfUcfRlrt5pk6i9IOGMkMR/zDy/u8NNoz29DRPQJ5LWAidGu6tdojxlEq
imRAg+dXwbbGe1qWBk+2ot3pSTs3zOrGEw1lPZo+w0QwdtOuw5S1wIh03p4e5ui7+fA0q80oaGyq
0iYLojP0nyk4a8X8QbvGw9wV+9MjactWszpqEXf9M3GrrYgCbxNnCem3cUjriny+Ft8ZGVeTOVHV
LRCJxSDSMHZaLwrI/oF6lwxXk7lVhvtgKtz8e5HUHgyGZHKysqf0Z35Po8jf0LFjkWif3+wux1wr
oTFxCshfBfMUb8fZyi5Gu2svbaEEl4PSdm9aZnSPbafjopmFiVOQWHeklgY9P62tl1LvqB9lKZ4k
ntWMwz6bQuVVQoPy0o/A5zM7Ly673rKfTs/PsReOXFBdYCZYcazV71pQUZVoBGs3fs4U1VXC9wLk
+elBjn0gHwdZraoQMLmUcwDSFA2PW4aYhPbs9BDnnmO1oppoHnUxM0SkCQJ9Sk0o0srxL4Is9eOT
rFZTmAeFOjCOS5cTdHYcFsJpk9qh9989zTKhH04Xv23I2IQ8jTa8QzOhbek1yc5tW8emDEAuqS/4
TgT9qymrp2a2WzrZSXFxjw5N8iwo9/tzXhHHNv+Pw6ymjApeEDU9u2OpbmgccaL2xmquyvSpoJ/X
rs9wRY49FGQeoOj0+sO4Xi013RzpbzNRg+hS6hh2cmlZ33zsJ//z97PwcQCvI4nW16OoCb5ccxhT
YcVfrbgI7Ns5OAOaOPYg9hL+kusFT7nOxeBlLxKsvAGVJMW2SQHgUWHq7Xhz+kmW+8N6e0TeSrZH
QxCtmqtzBQhLFomeJi9uoBcNyXcED/JrrPd3KA33ZpV+lTLjGseC29PjHrsicn0iA6PjubUQUz4v
8XCiy4JOUeogV1Ssad0wH/TrzhPwwamTXZwe7cga/DTYaqkj0ZTwIeS2JscEnOhnCu2q122uBXzB
ybNQ5DPTemTHw1qMMUG5K4I+gc9P17UkOg1aPt0yfm4DeWkLPbPhHRmBDJbNlwXERljrDImGdjap
LYUMCZrdcXgJzmIKf7NwVmvj0xCra5uZ0qtJOnJ2qZIbv9GlI75QSIJu0wcY52dtoY6sRYhzKCF0
EMzM3vL/P+x6Blx1uFpksDQQd5R7NsN2geD/TVT8cRx9teYpcpUy0sb5NzJH9tDk+u7CBVe2MMPI
v/84vfiOfMkMZ3C8woIzjbUjBYdfTZDOcBBZMRLqPCWDuvx3TwXTCHwLaWJ8WT7Pnl33dDBlNEPr
jxR53GQT3o73xb51lcvzZhdHV9+HwVYfVBlpYOhH8nOT8qRFhTshKz89a0euiL8RTf/3OOtjI5lo
xZKWXPQYeTMujPawCDESyAPnhjr6MJgUsA0CiKBp6PPMBRLmxYXGC5LLt0S5ms51tx7/+TSaAPxW
gSctC+TDuo5GtI1oxCe3KzQvSzvKaPX96dk6tp1+uuYuv8OHMYaIvu9kibiVXQ7fO9/6ezE4JRZn
2damR+LM/nZkTTMcroZLA5QKhubzcFqZGgWYJOEG/UNuGV4i3wzKX+VF6GbhZkientLi50Fqv5sr
AzWuq7Sto8UjVctbnRLf6ak79ii/zz9a3hGVrN/OLPU18UNHd5M45BinSjtV3p8e4lhhRf04xmon
ncJBBktaLZjEeou1AhTocOtf0fS+wVMdaOg5RuHR9UCSYykHLJB7ezViYWhp0oke6ioOewHZ2h0A
i134sNDiwsPf3IfoleEownATX6XVx0oRXY4AbhFFpGhl0D5VCB6tv2inpv/yn1FWa5ySLGtcYxSR
HmA9+M1FI7+fflNHF8OHIVZLDjshFVQC93tp2jYzZnbSna1UZ1bcka3t03Os3s0gOq0vGgbJpCu/
xsmcUnLXI+wqzuRdzj3NKgUyZE2bmuEykPqUwrhBaw9Y7MzTnBtkddUJi0Izaf0B6FjiglttUBjh
yL09/V6OXOA+Tdlqi470vDEina0gDGAxpAB+nkJB3eGHgVdJAcvl9HBnnml9Qxg1y+/yrCX+Uu29
Otp3cWDQH65enB5mmf/VBevjU+mrXTRATxhMi3Rdnn8CQHeLuL8QpBE7v/W6vv2LiOLD56Mrn7dT
lHMJwh/mUBU3LRrveHzWzGBz+pHOzdxqJ5gDM42U5ZFmQj1Ty+h+wSkKvtt/N8xqK0hEGIoiY9GZ
k3mLIngY20facf/LUZaH/XCoJrTz5HHKKIKvdObLyVGHo744M8zvI+bUOlhtCFkZJbReAJtfPPCW
C6myQ55sOGbmFoaXbn1PeuGq5fW76TXHXDJz84d2123Nw9/QbakO/LMDrhtI+6CT5Gp5gRYWX5mf
uHrZOEP8V7vGP3mn3+YQH6Y2Ts08MHoW4xTc24HuJGCfSKecXiVHI5jFXYZLHa23f5AxEgWrPLOp
lpv+gpaOADso+3k3u8Y22aJ7ujsz3vIJrV4kPcWkVBRiGBJFqw036LXZNKoGjoknb9G+7aJ7w/uX
F3P58+yNf/mW/hgNZSMXYUEctr63cs5SVDV5usbfpHtQeuYFJu+bnoz39eKz9W9UxI8PSS0RfxVw
3esHrMo56wJkmdTlp83Cex4v7Jvg+l+BWiOccw6s5tEZ5er3fwOuTpfYbskeVLRTxphW/Qp8U0Kr
bymoFGf8GS2oEkP5U6etqHM46+S7MUB77RSDL4dOmuV96FTF1G8nPfYX9J3aIMQt/YH+BBN/LltU
dEpDir1coplnzrHwsa2D+k4ve8sViW/dFVFobgDKZhcqoDFH7+b+cixn2ESBsG5aQetfV4yweIvR
cke1mG8Vu7JRq6XSm1zn8aYxGpX+NT0Od6Y6QePOcuUQZUnjaslyw7DHcIejaXKnlUUf8yGI6GLC
zelXrY/BnT0G485Pqn7XgAEmFT8WD0VglM9tUiebOfSDbaQXj7lR4CWgJhrYJ326yjur2wy6LlDm
zcOzCOLuYlDn7B4ZofUqmRaoKcPuh4QmQT+FL9hEjbZreLvIrZG2z12S/K85/Sdv+pNW5WQpFmtg
QyOyJz5VVx+HHpXTKGXIl2D8cA/e06S7oX1DBhLeuuLyL0IUhjMFPkAE38baPCQzpyYuY4YbxU1R
bH3/IOaH09/7scDu4xCrfds0hpIuLWBYdqFfpAG9sFp1LrA7N8Zq1lhGTdrKERSQbVdc1j9kJ9hY
Xr2RTBp3gT//pvyeOcSP3EsgWqMiWhKPNkDjz+febBW5KoUkfiZEr+Sg3DDSndYAYWWWbjFNZ86/
Y3CVT+OtPvKhNuVEqpYA/BbVnooOlPRP5rZOG7rK96J3hLf48mhnKp+/c6jrDfTjc65ulSpNTKIs
J+b2i/LLuJ82oVu52Q5yZ+K2B8i0mKLQBevmO+XMyvl/Hhl2iKWqCHCM1T0JMw7ZjsSIMuPRONDP
iDndCE6m+7J4gLELeMHjOe7QkTs0s/zPkKs7U2xWfqx28GQqTDOp731V6u6QiXzLbrrwxq5NVToT
+B65DX4acnWBGg2ztf0SiIKIo8cinfc9Onor6d5Of4fnhll9h1JrKV2MjSB3Fpp859YpG04G41xV
5lhQ/elxVt9FA/dubAJmULtuAawecOm5TsFCuGJbAIo6B9s+Ph4sfg40sCswgD5/h3kwZV0t8138
D2lvthw3kkTbfhHMMA+vQI4kRWqmpBeYVCphnmd8/VnBurcqE8RJtHS626ytW1byjICHh4f79r3j
etd8b3DO5Kh+MJ+MX6L8uplPrN218K/8a078+UVOZvkSVR3Q76Sh016Ifvg7EOjDIX+vnpg03VQe
WreH0MCLmAINiGt7WsobS2FLvSCHitcuCkY3zKmDcNhiSDdm1s4rbL1nUh3Wy7KRzpUP6UXcZNMp
5iKpN6LeSqSF2wlSH7oR3Bvy4utOsM+EWjENnm/ln6vZOGo5KmS/7alEVQctMIokqGwujn1jDqMK
LePomRnUYgEZVOG4PeTCf2DGkMH6WLYpU3q63ll5nAxf8wWvbqK5eiczgPss5gZuWxHfZxE+KZf9
Z2URULK58Cu7B22dRVnxWLdizCEf689tCDtikTH9NKQWE66tNf0Vd8yJ3jYvTvXCPNHzX/dZPtIT
eKQiLg6kmnydaRX/4wwbtav0SIkDgd34cOLj3zK2OIpzHKhdFlPwLrOD2Z0Y7GCtqVtKtHiGj7cX
tmVrcQ5HP3Ns9L3Rh4LE5BwJvdfZ6FDkCmZnl40pGE210aXfLw8Y4G1NRZR06VotVtg4Y98EQy+C
DYXjJNz1ChOWf8AleGVlsTZbYlpEEvDh3GjdpIWfN5jcin797S1cD50Xq1mcAMiqmVziOUbaNO2D
++oowaXvJuf6Mb5jJmQLJbh6AyFATA9VVThzi6NQ5iVidXoLcVpyGqAXjpnoVZPmcHtVW1bEn18E
aLqwKI6oYvPKc00aljHAU1vjRlVq9VxdrGVxmzIyB4jX5tKGCfptojS7IPw2S+peLeYNSysRFx2A
/3ZtEXHbJI6NsWA9Y/slYnjK2divrZUs8krfGngBDnyVvGO2Xfs29O9HB2X0et6ItyuREM4yTeWB
wxwDLGbXHyYOIrWUWgy1w3M6J+7kfIj62Bu6fdscpJ5CCv/nbV9Ykc9EFZFnFNLvmkjUF7cnequR
Eg9snh+fskfwnPE5/Qi6bhcicmygB7KD1NShXeZax/8F67vW1EA0AKSvIiZGdGtxxALuHXsaGNsQ
jznpOaZM1RMVD8lZ1Femk8oGbOlOroVGAcV3NLRddbSfrjc6GuS8kPuAllCX7B1GyMfmlDcQMsra
DpKM21ssvtoy5l8aW8QqOdM0SBhATydTd26aL2EN1Fj9GEePlVTumj7dcNe1aRGELmHoAJDD3MPy
3VVIJU3cDoPjgUe4tquO8Q8TGfOUyPUnWG3wA/SjBeoDCreF/+hh3LZJmRPvA2h5wnek5vvG3iIt
fGEJXmwivXw4MzUbzTx4C6+/mBqWjGaWOSNZZ+2Q7f2zcpSO8AT9vuI89YUrS4sYDICvY/obSzXF
N6HXyfQqzzj5kO/zY7hx4ldCscmnIlEU2BzooK6XRRlG11Of2SjGkX9aYR14eZPvSt8p9r/thJeG
lgAd1Uo0ekTwUU/Go2owAPg1qE9J/yXQBBn/hsevBGSMOSyHASlQ74vjVfqx3VozDymlO5b6k5T8
QYH0ysDiSJVKnkSpUcCOFskwL44tZdhiNnda13KVaf0bKHgKJmyK7AxsN/3MFG7imegZ3I9KE2/o
d61cD6T5qOwwsQBHxbIgBdNUUZe8QLyhmd/M5xmN2QlKe2YJNzLVlW0VdSi0u/gvdHsW93ZBtZuq
cDB7av53E56g0Ny6DNaWognmbBi0UVZb8jFmnU7d0O8BfzxF37UD+tBva4QavOrBFFqpu+Fkzu5w
r29Raa7EY6b2XioYoFtAw10fAzOdBgb34afp7A+58sMsP3YyGiXmW5CsG5u4tkRdrBE8lWpbyxOX
lbUTtBFvGsV5ynNGhD7Z2WHSN8712qfiKqMqYxL6IXa9XlDr6G05pUYPl1ACPVLdu3a7JSC+ki1Y
EEsyVIbrOXyuaxtBFodjMqt0TPs5+2YMDSPQZVAHqjsWtYoQSq+pX5xBi350+cQTNEaJ5vczr6uf
ILbhIpOEgmpM9Hzuvd5/05cnuftyO2qtdV5oEAC7l2kngS1dxseuCbJCh8NB1BIQnj0pnOjq0O2g
f9s7586531RmXXMQlOZBiyA2bylLBxkVMjTf4m0tWAUgt7JhC7OZIIudLcDQqiWhZ89ZA622bLxM
o8/0cWgMXqPq3yHCPIZ5+Zwzi2xBXXR7I1fuGca26H7YFM5XtKuQAXAEI5cHdQCSMPZgu2Wh1W7k
GBuxedUSWExdRpVYBRN87RJ9q4RJ43C+YEmT42NY3CvBhtetRQuQcKpOkAKfu3T8aFKmYS4Y5lb8
O99sdrGWuW33Q5bfzwij3t64tYN8aWvh4WoN4MrQsKX5B6t5yDeLx+KULhIb7v3/FrMI6orRzGpW
sF/jAUEdxC9O2mP1l/WuexCk8WBgtm6RtbDBxUzCwfQ3MWoRmuqMp3Kn0wpLIV6UpOKo+dmnMcoi
z5f7t0HRoD5Z/3CMLbtr3m5BP2cJhwclt3CMpIf0JzLJqwwLAg39DAnEXhISOuP7259szQMvDC3n
4Ap9LJMBujZvKph4sPsIRs1kCKbTCBPJVtNhzT8ujS1uLuSBmmoI6SaGXTrDa0QJoqi3MvqX8Yml
k1xaWeQ7ToUICJxwoxd9Hp9QW5neB9//kR1GwBMtYChvvPxz+jjvzYPsbjds104cY9RkNzTAYFFb
fDt1NqdcrRESVOS3XCZQUaleMbxTGDHxMl+dNw7dWlvjqoa6OBRJwSSjGY0DvnJmeN9W38n79FB4
Cdw9bmZEEJLsaPa5wSZ1/er3vKjeCi++uNFyM4dksCXHkqv7KX40oD++7Z0rBqhUg0onLbYh2F4s
jT4zhTMF2T2rvcvbt+VWbrzi/XBiMFPAk4Lp2GVwdJxssMKGS6WQofv0LeNgaohVjdnvx3kkGjRV
RwNVfc0T0KRmOMPkOUD1ahoQqoSxOwXqo1yYh9/fMDjVwPdTFUEuc3HCRihCM7MnvW7VBGwbdGvZ
uJETrn0TGnjIMYgvz51y/dG1skzgi4Tpue1rt4g6N6o//PYiuOIVcMGCcgDSgWsLaAClZWEHfBUN
1bMkYAmt1r/7fzOy8N3OslMntvn0rfNJab+P/ZaUhAgzizAE4T2VyZcPwVv8ehVdNza202iDpzIL
cp/G4FzNuPxBN6vYl8QNfNp811iwUsdFwwsIqsNPdZ1Lx1CTrC1U1VpuePVrxFe9OKpJm6bBqPkQ
/e8ggOOhnj75X9sTmccx3ef8mN3t7f2/GBTSBWRs1qvBAnLUWIF4i3wtM5PQm/2i/dqNA/N2KJM8
NlVjPUpJlN9Litq+SWUnFDR60EaXIdxEk5M+MaYIlOL2r1rxXQd2B3yKcrGGsMb1LgygOBS5pt00
cc01NdRsmrq/bWLl5nZeDjlTKC/D69cm2jjVO4pW+JUUnPSO4zGRGYfUXsqNVvraYkyKIVSuKIC/
YsroJQgcmhAHU+bEa8DeIFL2B2uxqVbJcBmA5FocdUhyHUkPVYBc3Y9QfhikM/UrN+7LjZCykmU5
VDUpf1CKIx4v7BBQpCnIyQv+oWYQSrE6IvZ/AtDGDvIJ1B+4VpYv9qZOZsVp+fz9QaP5Hx+MR6Ge
gM4R0oun2thY1kpDhBkTVUySA5OlwrjIRKrCyP02rRRPL73glB/Cg/bI3Oq7ifs4OmwduRVII+ao
jyLyTReGQbxr1wMDNPn0k0lWi/F7UZTJgSL2fRU2xS7Poo8RmEdXzyb6GHn9th6QiOVV8j0zA/UH
A032XdFT3EUuI4KxC15Cv+8YAejgOIvK6kvVyPFdo1jfnYwnrOkr7X6c0+m7poJc/INjyr5R4eYI
ief69ULSyMlRkmdATk7uoFFEUGarj7ly8VNooCCAdzOGt2yD643ixHpNdEqUY1meBvvXhObD7dOz
UsrGhk2YIdYwzrDwagjJqhZSK1LroIcpZYjT+zKqM0FlDkARhZKdbqY+0hN+v3Fu1wrAV6bFT7uI
9lnllH1TQDTja3cIYJ6MaHB7tHJV+51mfa4ky9PHH2O2VZlacXib+qxlCYEowv5yQG6ytXp2FPB9
6YN9RP7v6I/HyEs/i5EyJd5UwFqLG5fmFne4knVxKzU26ETnmA3f5PTDjDAG2uyebtr73v6aZp9v
f9M1+NLVChcftXNoFbR1z7W2H3fD+/bsfJj2sOKxTPMDNQLF0z6DAn2SPm4YFod3mU5crnXxSSX0
JzRJpUjWH/RfgtXqr/4ufySvP9Fc2/Dc1cubkRKbaEnS+ooOqYjnBgomXJePDKpVLu2j0aPluMtK
bfzYDhECNIpZQO0X5N25sw3979LO/c8ys61/JYD4YX/QinwrpVq7Wy9/1uJ7VzoKRZWaic1XDtYJ
MXPJEyMJSJAhwLzX9gZUmPf5J20rkq+FC5W9oLsmm7zGFwEJUkxJClv8OkdfRR7dNkp2xtY4/equ
Mw0n2nom46vLoKQF+qSFFu5cOW8h8XWHwidJeT8Nb9UYGn/0R4pwX9EuqqfOzVsICpB2/gM347Gl
w3mAmJepLVZaz5GjVQahF7jVrj5rp+SIUu1u3qf74PAHDZ2rdGzxWpEyKapyoVQTVtbMmIz5JcyU
/ofW+FuxeO0DXiZ+4nRdBMQKcO7c9mxtEkv9btTUEazaoLtpAFB5Ywtf52VkvbQcqAFwv8LIdG1L
nqexGkTFrd31L6m2bKN1hbzieX7Twwa+sx+rja7KShfz2uZifUVeK50ldOtEeq96+S64C47WUd0x
5rZhS0S460B0bWrhIXD/KhQVqY7Odce4fzA4D9KkKbsmUnW0AxQoeYex+v3M/dqq2PSLD5goBZTB
Aq46O08xKi7D+fZXe+0g/P28nF+mFhSKDdd/v2+1aOQCKoeqH5bqn0ZyFww/b5t44Ypc7hzTyGQ0
JAVMRywKQ0MOc1sdE0VqDbE/tz6DQd3Jkis9Fx5QGaQvs4/NR+1zuo+/dRtl4JWrmYI2KTwkhZS0
eQteL7BPOh8ye7pGPH72+VflOfmk7+SDth9Nb7sytLadlGnBKdB9IwNenAEdEmm7atlOkpvHLjPu
kJ6DdUXbqm6vOv6loYXjAxErMinmEaQf+wfTS3c+EG03OouMI/n9dhh7eLGqhesrY16BprdRhsi7
d7MSIDWSP/ojRPtaLnu3vWUtilzaWjh8ZEw5LLq8veTR3vXmtKvqjSxxy8LC5eVKGxuUYyYv9ZEA
0o9DssELsoJWYb8g7ADaZguutYUXGCHNODNKAFwHe+AjL/CAfN713rhHu0QlFAoyydv7tu4RF0YX
HtFmhjT6BoCOnMmuMHAbhWmH4WvlvEdLPuTd3zfvrRFd3eSPjhj9ZvJfhprJ+6+PGNrg4RQxNk/2
a32xDsUR/nVXmdyAgYFgt9UiWDti0K3AlAm09bXcpswM9aQCVPQ0yX40Mu2dFhU7K8y2WLBeJ9mi
3wbzLRVtDfdfZLxlZjtzIFNe1iHhU+Sj33+1y28TrPMR4FNpfEQh5A8+oRh14qgJopzlEPoYwb/S
it59M81kISnVKviR/FLd+6aDELt2CmbtE0znEIxp/WGI5q8bv2DtbEDIK5uMsFEYXiJoBsaVYPVL
6L+4w37eJXs1PraWS4vaJc1kqukQpBvZ7Ut7dnk9kDZQLwNToKOpdO0+yP/1U9Q48Nbuhr3uGScL
PYvnCbFxNCDeRJ/GU/QtuOuhA6GZ59Wufh99oMsR2G6e7JKd/BDvJdLi3e2tWHWzi1+1eHeUidCb
h/TbAxZ354Th8zRJhyrdmhxaSX5xsws7i/tpyKcIjg7hZkfji8TsvPRIIWLY+a7MZEbznG7EifUv
/P/vNgRv17sdKo1aBRb2Crv5kcwINg7+p9tbt2rCglQFJkFwS8vwl2UI+sC5w3XRIX4C4Ym11RBd
/TjAAWkrgCgzXib5LrKiNjb8qPW51P38c5T9Fai/xnpjEatBnJrcvzYWlx6T81HiaP3oWU/2tGey
uD1XTCnorvUOlvN83uv/ywtUuNWrw3BhVeztxcqyootSTaQrdHop1QV3sb9zvGCPwITjWcfwPrzT
36dH46OfuZvPvdU7xLK5nWzRfKI1dG3dHItqUoJQwCz94/gxupsGN01dwcgtn5pyf9tPViIsaSfd
QnSnibTL3DPObb6hQ7gbD/9x8MinrVmTFWdRFCR4QRsozBBo4s8vtnQcJBjpEYLwcr16jJHTQaDp
iyOlH26v5uV9s/h0V3YWr/RyrgIp7bCjvrDglqiAjaEO3VmSl3AuzEgotuPBT+f6XPojClF1jU5o
3n8tYic7o03wKKFb4ap+a+8KGWHNAsnZXScjPjDBp38oFAlJncjenDdY3SBKddQdIQ+iHH29QQjQ
TXM6krRC6p88QJqkHxVnVI7hkG4+EkXq82qT/rP1UsG7+BhVi+QNWirTC1ZHDPWaiFadGT+Akjja
qnauBVcAy9ykJmS0PD0WZ7jLQmTVGCSmeBScBGwYfYjy1/9Hpo2IhNttgfNfl2ocUYoGPKYB1eQU
Xe9lpeZUyVScQDebd32tuqnj7JXyZ7NFprjS/saSLhhHEQq1wVBeW0IwMHbsiLXFmudQCkvPxiGz
PDF90COzebbuADe+/YPDxHyYqE/D4gi8crGjOrKItZ2zvixC87cOvTH60g/vbh+lFYdk1gfBbAEV
ZkpssYlZUlthWYfUu8Zv+qh6w6ihELFBWLISfehACly3Q7bFJNb1/in6RDk3ISNOzyKyt6fpRZJ7
a8PW7hHBioPzOVC6UBe/tmO3kzZKsHt7ad7ujRhlvER6RDi7AE9ue2FW703ZP0iR6jkdZb2peeTJ
7yFecAdYZKtGs+KeVz9mcb0002QjXsiP0Y/jLvTCt6KEi5SVfniG1drDY87IbGzhilcSAubQFDbA
FlCsZaCXnLSYe0RaICzN3Sr+LDs/bjvMyq3JZQVQifEA+M2W/c2iadUqkhokwku2WpCs9p8lhta/
JMEwozVCXW9mLv1N2swojN22vbI4SCyQXEe+m4LvEqthhwH0n76oGUO/p1Pp2vDTlcNw9fcvrhVz
9uU8gYgexeeMF1WGJlTUlRZ3gm1vLOV1sYT3FA8QnnGcPBjkFjEFekZoSBxwJ84HUvF9fLD20XmA
KDHZbfO6LRemq5SC6EIZIGD5aEsQoM/wfmEZQLAExXCsPSnaMwjsDY9fnvKFEWeR7pamkVlGH9KM
uhsfmmN7rx2nh+0c49XOYYfOnfICfoIFfwkIzdKaG7sP6BC+EzsnDhUiPA+Bx3T1Zp9i6XILY0uc
PqJUoxrKfudV7XCUIGdWEdK77dWvUsGljUUMTnNrnOeQBdUzUofp1O+QjLtL2tqzJbC1wwydlHHm
tD3nMgNHgRZ/uP0L1hdJGopDgsFe4m0KydZDPcuoXTiuhaB7oWW72xaUZTT8Z43/mVi88bTW6s1C
gRpazh+T+Wy+ExXk+IAuePScPKjw8CC7QRt4tyW7sWqYIobiGMB8Xo0zyUGQD3LBB5RUL7Cko4Wk
qIbK7pxvuP/qJl4YEn9+kW5NhlSMveBhGlGaa3nMKAhL395FcU9eZnQvm+ioJpc18HyIb65N5HUd
p/2ACUgJ3b56NqfpMGdvxjZ9r83BhluuxAy6M2g7wFYLmmVZXwVgEuh+BWNQke/LLkLvdOek728v
aGXPuK1oYEA5w8ySttgzWZ4K1NpJh9Geqxhpm8NoYxWrFsg6KJaByXg1WRbbcwLRNlCyefqQCcm8
dgN3t+bZOBaYeAiC+CbLdpaed5UxmMjxIohlykf9TocAxd6F2d6MqH6rO0TdKUQmuy12vlcpN+7A
WD+FT2bLLEDL4gteeFzddJVcSukL2ZKBsHkvv0tiY18WI5KuyG47nq29keEyaOSDLaF4Oe9/+/Nd
/QBx9i5+wGiib1no1DwjyHls4EG5unGo1taIZ8DzIvAmrxFISR7OJXCq1ks+o471iGj73tpnwEc8
eSdKnpsAHu3VGeNOkRUiIag63HKRq+Z9oSdZlCuMySIMpO/L3BWBirm9Y/25IUZvEjS8PmikUfRD
xQSMYBdeZAKKU8VBh9IeZaJHO2o9J7u3gt/tKyCSKwsVKYUIpb1meEKcJ09jv1C8jvH2ZDB3M1Qs
cX9Qy02wsLqyg5emFqHehBi8i+YcbqcH6YOggPZ30Igekrccgs1xx9fhnXURQpirZFj2FYzACk2f
bjoYy2D4NhdPRUXRSH7jjMff9XTaDLzDAFsKbvBl5qk1Td60YdrTlkF0Eol3VALVLYKAV5ga8ZEY
3qRSSG5tvurOK0beonoIp7qRxe9Lw/ri2Agn7UtkXxsmlgJZcRM0yLemhtYc8MLsknGhbJthZqoG
qXR7clnovgBu1ahbAi4riRvLE8OpKgsE57CIV1nTyIODwi8FCZ3iyz66A1S4Q77DeOlemBvRaSV2
YI/bRTDZ0ndddsmTuUfyCpYuD47MCdzMQSSLlic/TQ5VXxUiNX/L5JrvX5oUf34REWF1GaYK5WbG
YiEmG3/Gh/7UwyMzHsvZbTdDx+vbDWeBJJyOEPwjrxwm15qkkapSgckJUcfKBM3qN/Xptu+vHDF4
IwTXv5huo8JzvaY4bzW5dZzem0YFaflWs+4kWw68Tq210ousQP9+2+Cao1xYhHzh2qLTqBMq1DBl
MMNJm4LZ99yFYc2b9wWC5Nv9vJUDcGVvkVfZvpbAAoI90RZRaMVYslt9st9WOwFdjg5NxU2zlZi+
fi45V0YXrhJUyGkG1vAPIlU5tSeDef76uHWhrbkI3438Dbo9Ga7q6730S1NphiyiVAr/m/Yt2mYs
WPF57i0gRaQgjIIvY6MzRn1kVljQjwKnFh/oYumMtzt3gt2r2uq+ri2I6wXFaiAGEBQsoojZhomi
xlBi+1Z/spXqndRs8eysefylCfHnF6fYrCbdKkWjiNY/YkZJ8Smqg+e+D3bQmXW7P/B2WORVlXEE
USNbfCG00adyKng3g/06C9y8f87vU9c5Fgdpt9XOWd09ZnpF2QHh1OUTImjaLLEckg1T+pC3P+zf
HbTlCkNMjfeHTGQSHBbXW9c0+mj7BjFeDeO7av6l+tFGjF07rKJtKyMHQmt6yVWZ+qaCTAePoGpm
dGPSpndpHZ9NKdj4Li/SadevLbIlQYNEcYbG4fL6IAZJvQLs2svU7M4ehzcQVUceWu1gyZ7t4H5S
/1b7UzE8U7zfSSNLHitwxA+9fDdb8YcROkql0w5IfDvd1zKEuICS+G3fWfuaoF/4cfzndV0H5cOs
kCWl8+o4g8Ioole+EfzXdvvCwrKoM/phAwSbV2Co6AxEzl9rczrxcTYGDdbMiCuaCSYGVV9NScVD
ioJEC+yyHJ4T/T5Foldxtka9Vo61ShIMHBtgPuO9izBftsz6hCUDKokaDoc4VttDlLXZzqYTiKB1
sEWGu2ZPcWwiL4IyUBEszoJuh2bmdxLYw67cD8VbXnEIOU8HSVU2GvsrfqBeWhJ/fhGwAhQ2tCSD
Yq1IYalpz+3WFPHalUx+Dc6G4i9zX0vgyaQkczbJBcXdp652k/fDMdwl1IA9wT2vbjYSX5XyiSNX
9oTDXKyo7QalDGfsCaL7eae41bF87r7Sr+92itce0+PY7W8fprXPxWsa1VRk8xiMXeQ5jjXPQV+g
CYs0qKtH32LpQ6TtMxgWbttZ8XWoi/+1oy2yG3GRQoup0XJJegMFMAuMaFMeOjPaOLviobUIYFeG
Fv6OsjacdCrVlWgOGM/onzQ531VzeCzUem/k6r4ZjY21rSQ1mKQsIZ6YYr7i+rOlbTpoqsA4qkW9
M+OfWfkR0bNR+Ri291X+ZGye6VVHubS4uKvV2kkcSWvEo8I/Jumu/iAcczjQMnPnN93/MgWzdtrA
HToM3nJBAOC5XmStSEng1xkBH+ECFyjz5zlzft52ktUDR7USLLoYcmBM8dqI5NRmCRa982SrC75G
Vm6e1N5sP4dq4v+KJ79HJl7yvamhP5FZ/nwe57z+XCi59Wy05VbofF15pLhFgc4SrWs4TBffVQuK
yCdFAVcq9fsoftNUX/r2vew0rrQVatZ2F2AW1U165Aox8XrhWYm8l6PFHRP+x7D/3jYbElXq2jm/
NCCOzUVo0Up0yY2kQVOuNQ4aQ7ll+7HJk7eVdphBvQfqzwohv0wawQcAyIB8MM4/zNl3v/8VTh/K
6DHQanQ7905goXT6Q5tPTfu10naGBL+7vNXzejUOIiIhE46iKkC3iM2//rlV5GQGjJWDN3Yu4ReA
3I6phJ25MzIXumfXrnfpo6CW3dYef9X4XtoWqf/FVkVDy/mSAWLH5+hXJvDEyany+lMFc339Cyqy
r8lhq4v7Um5Yhi1DnCxqwuT3y85YzQSTJcXMmOVGXyMm6xjlLk4K6c5y2px3dBD8mkulex/0zG1B
rw+jRab4bpoEzXNhJZ1LWHsbjCUMkn0Mm/4MWnfuE/vEvHFyjuDqvPM1CZ5zv1V3eZ6OdId1m6jf
hI91gGplbWihFw0kekEhy2dkYO97azS8OjeS0pNK1fxZ+LL14MsZQ0/lmMSN1yomc36S5Sd7u/Oz
O7Mpi5Ocjn3gMgRWUH9VI8XV9UHbDfpgv0kTM/iiD1lmM6YtD0+Bk8h3bTezrNjhy96OJmtXzqXL
L662mltgdkqNt6ZymqS/W/3dporLWuT/zwQ8bteuotRBS1GVMrhQ+frnOWseIM/d317JWlEH8CLZ
Lgk552GJm+JhNs68dFtgk86Tf9Q97RQ/RW+MY/3o/5A2X+lrdygCQkCLCcKv66ZSUmqMV/b00yWA
xMrbqv+ghqd0/JZmz930/vbi1kLfpbFFZIp6DfosiSibNMrRmdR7uAM2MsW1QA4PqODZo2cA3vb6
M6UKslWpXKKEo/5NSD+YsM8PPvfL5LbOlgbTWqRFOAgaQ+SKONGLW8MPrX6SSqv1Uo3egEziC2Wt
uY+6t7+/b7ZuifAIFd2rrEPp/RkWfz5SElqnshsfur7d2LeVT0NXQLV4oDPZDfb7et80WEc1M/Tp
I7XKx7o3wAwa5ny+vY4158YKvW3BfsDlv3CAaqwHmnFh77UH58k4pIfkTXA0cO7wJJ+gp914da18
Hw2UniDfeoFULMJClPVNP+kk2UX+tukMeALzvV98M+wNXMVKh9uBMIJqLE5Hbr3kUR1iYn2tMpYC
FubBuQ9h8OthsmzeZpsSWWsfihfeS+0BUoCX2//iyhpV4vNUO+R95iFPK7eRt0aH13ZNsN1pQIkF
yHHpCro9TLZadF44qkersXaxmbuBKR0EVdSGQ4jjuLgLmVAWxEAIAJJ/LWzZDDupwERaL+xp6oUq
CW181McEde3uoUqOYEg612n8b36uo12xRZW51pFghf/exUsMod2pmeRIKhfH7H9zmuHngOKd2xop
cHA7PQy8OV3NbyEjJTGZ8nFLQ2c1A+FU04cjavHvhYu2VpD5RcoPIP/ZFY8m3dXxBHlaBEI3PU07
+146az83dn3lC9MzEqLcFH8sjuP1Yc+iKZfsmb5m/KB9zB9M8CzVXeWFB4pBJnOREeit0os/bZ3H
Fd+9srs4/kVlFWiu8bWz+I1dfArTTf7kteuMg8i8O3TNSNks/MloE4hiciKy+ab75XyZHxo43KDr
6muaFIJQU30/ncpHsDSbnbrVF41hQiwLGQkEDMt6mjISOn21BWVyto/abj7ZDyZ9mH94gzbzhJWT
Qzv+P2uL1DWbJynPhDX5aB/V/XzK77OzBkboT9BVovMPtlow4tGPWfhobnVhK9XIpFnTYzacCjVw
A+vdhk+ur+dfI8tCnGyFaqkXGBE9EWVX0SZGB9I5tsfoUDzfNrbqh/8taFkoC/IMtS+DHCswPibm
5IbUPW9bWLvpeFBCi0S5Q/BxLFIDfZytoDF45Qkib+cQHyRvfuwOvRh9uecRtrUikX7eCqRiyRfX
QmFMWRulITCgwMnPuZ23R7uMilMbVdRpk77JnozRUe7AOwxuFdayaxtp+qUsG+t9FFTmXeGn3a5U
ivZsGZLyOPU5vLqJVj5kTHe8byGROsx21Hlxo+dnqakh58xK51wFyHTGjfyrMKoKflyp0x8TaPWV
kIZgSOPmGzCh4C7rBvUww+fr2rY8HfxJde6neXJ+SkWXenWQWOdO0WAtSfKN5/ArwmneeGL8HgoR
phFAlCxCQuQr+qwjai/eeCfFjb6NH+KfJuBme8dsUu36X2q3feMHbvkO9YYNP1jxNFhEAB4bPG5f
c7UOtuJTVK6RJWsPnZ97YSnvbnvaSsS7srCIqfM8koCGXCDW2N2h1Znv6Kaepso6yHX0sbGrc9ro
G3u68ty6srkICOUkZ2Fhw+AQGc7Z6oe7VEa3N9WOt5e2ck1dmtEXTy69yXV4sjBjTfbfdu4cEsDi
ZRece8PZeJmsZXBgcATRrQxCEIzg9fnpC6gsAUu3oNrknTUMKCpbX/tQdbU+OM14/q7JzYo9tY5Z
En7iWb2x2LWIcfULFicYSGSkR86L2KqgHo32gP3fiz6jGJhJvf7r7c1dKywSbeFbh1aHB9Oyzwi8
OY0RaBcBt9+VbwXL9YuUD+0CV3Vh2zlscWKsuQ1ZHuxBYI9EpL/eYy0pktnwRQHaeC/Fjjubh2z6
a2NZ4t5bBEKRhf9rRDjVRSAENt8apeS3L8ui2whHoivtQc0c832Wu1vVnNXPhtg96TI9Tq5H69pe
XDZQxmqk/mIupK+fnOdwJ1Gf1Q/ZQbee5NPWNOFankF/8D+LixM/zEyGxJCegUOWf43n+dS70LdM
qE0JgPBWG3/to4E9ojSg01ICZHq9vtJUR600xUeL30vOVwny7qLfVBpe+2qXVhbO76dVAkK47kCL
/8MFI5/FEIGKgBZkDxtBedX1L60tHHGItbphlAvQs+GW5xKiR8lzvk9fh0N4ysh80Sj7/Rc8MK3/
dnHplbnUBZY60CpLPjnhk2Zt/P2r8evSwMINeUSlHXPThGSleaxHxRsHeku5fBd07c4y03tynoM9
NLtJTRjzyTfSt7VQDUAUaLVO/5GH47WXMHcbd8XUUdQeqp3m+OegMt4Pen2anc3R5jWPJKkCsEMF
ASpIkUlenHB1LuLOGShViExRchvPUTzGjH2EIwaU5cp3KK0n9m9rh5NHgJAzOeUwxjEwvjh2pmRI
hjqKDmFpe5E+vysU1wqm35SzEVYMAHjAkvkX82bXi0sQluqDisd37c+7NPOZ3PskkZxsRMm1PaRS
AaLKAfPHaq7NtFGctJpGIaY/9OHeOER3jqc+qR//eUJMz5QXdluhcq3wjfC6UMGAP9Bg5Ova6IiO
bz+bZguSuJreZnGFPpasZMl+tCLG+FJHqZtdoWS+78ILj2KsiYqgBDxBm9K7bBwdpBc1IlGSj8m9
KmCYXt+o/SE08yGFJcCW6wNUVqqE0EznBK4Rxs0JMaLo3EVK19/xz7Vv7SFp32RB2JzmwXJ46k/N
rtbL3pV8S/Gy1h9OtiO1945f224Q1lDONbW8z2STmo5TBX8XU2q70IYOB3OwlHeNaR5rZQAKlIR9
KQaxxv1cWNMHoywm2dWDanrwpTj6ocaSdKjjMfS0PEq2yF3WAsBVJWUR06SyHDKQdLw274KTdQr2
FC6Ow4N+/z+0TVaiNbaoDwG4BT2y7GBUJLVhWNe9J92bR+vQvMlb96VzLcp41jn4seGtq/aEy1Cf
pEapLY6ekwnM6hRRnHhjODRptFP0Kb3XHSBYglNJ2ijnrSTtIDQAK1uwT2qKI37ORYDpRz8YJBNM
vaMErhz+rMMvtxe0cvquDCzu1Ly3o6CXQVFaQT+5dpIfeHh9MjNtw87WQha3qtKUFdghTnlZx2+0
ODw32Rbv5Ergv1rKwu30RNOSMgWtps/OCYiha8jKU9KcUuVwe8+21rK4QdvU6Tok6jpvkr/12dG0
NwLvyt8PSJ25K1mEXwDy1x9dRR/UjAKgpknFM9Eoz7q9JVOylrmRaTP1DLUwzmwubBR2oVn1qEMf
BPaeaQrODlWi0tXNU78XYkdbIVccjEUyfGVwcXBKozOHJAA9PuiUFPV3cvw2lL8mqfgf39tog9Zq
xRfoalNSNBSh57EkHU4gO7bjCXDEYHzR6toNDdmVhpNjfb7tCmv7KAZRyEgFQJJDev2tUkOt6tQh
A1aPzl8WlxdiK65VwxKDwd+m6BZX8qW1heeNXTMWfY81a5J+yNJdJMkbAW7F964sLPxCGTKtBuNP
bzGOPGM8t8mGgdWMFykGGGj/D2lf1hynroX7i1QFYhC8MvTo9tSJHe8XyrETZgFCjL/+fnjfe9Km
KXNuzmuSympAWlpa6xsUIDGvlJS7OlS1jiClRXAWKt1yr3npg3lPG6cSXhWhbIKU0OZvuh+QYZmg
uRjrWHMwJnBGVAeNAEMlSyQ3TMs5MISy9r5eDguL3AQfGhNMzNIB1J29PSAki4BXaH016AE95FbG
XTTqUT2kPPVLGZMjA7GrayrINXwd+aN3NNtfn0LP9lcD4X+S52jv5F24Lxu2ye3Sk2BQ5vV708Sb
ht8Y7fQn1Mt1zW2HBngaXkAzeXAJrJDVVPGCtHNMcQjg9ZaiDxlGKF0nBvfwrMFZPjd+6uotXCfc
rLnTBDQHgl80eWEJ9zKbr1yMljbw5ZucFWipEkc8ETpk93N6q+nyJivVB6IYLyRbE+NcOAIv35w1
6+3kdJA8qtB94PUpD/7RQTsKHr/+OksAV4AsMAmGidckcEA/p4lBEXYuRkCnJNQZ4OcSwS/4BddL
t0zdbEP8yqMb9iq2wqFntFlcOWHh167r0zubLZFPP2J21udmx1tDxY+YcAN8868w8zrJai3MlGIu
apYgsOuhFMi9coQYXXrf5rVT0WOT7hjdmdFjlaxB4aZt9dWDzZKwldSWLBOoq1l59KDH443JumNg
a8fGMHdRpKzcMBcWzKf3OMvCoPCUNK4w2Sm7Iyn2oB/qa1rdSzX01ACEQNc0GwMJ9fNLrOO8s5se
l+hkL76Vm2APcUan+MYP67zrxce5CDXLHHmV6r1OkBphL31QovopLpkXdt3KWH8tzGxH16VZKEOL
J9JS9IiibYxrURitNfYW8sble5s3ausa3q9qAlHwYkhKtxnMQ9uP32q4wNZK/u3rXb200NFJhysf
JCCgtzF7Isg+xNFo4TSehM6hbQ2hcxNChcb+6zALRzIU9wH4AfsU3Np5LRPhwmhnKsFyY1nkWvB5
c/OmXzm5lqa/n6LMFjWMORtbEphh/ms3xc/qTfI+JQnhJ+UtATmn2Y1rOOC1R5utcl0Qu4lyHTT4
DNJ++WNgrby7pan6p8eaLe5yKDNW0ET5vyOXEK1s3JbxldbIP0vL+/IrzRZDz4NeHyqY/xo67tZI
shmQ7mm+sokW88JFmDlKoBjKuBdtBwN1Gt+1ebkrzB9dfKs23/M43FLOt0bq6u1ZUVZuogvka+DA
/izDj192kdZ5piHxFZiYo7MBweYIXLEEOmuqq2p7Cai4uUk3lO87fZ8//08b4KMGv4jc8KQIkgyR
7ZHpT5qeM79NDH3l1rVUyn96wNnxGBSDRoBnRNtiy/cfY+zSB8a09lqf+2RvNytrc3HFwLZgKoUn
LsZ8xQijL7MMPaiMYpexzAEn9TbQ85Wr0GLtAU4hal+GodLVFUWn6OPlJRxfebax37J3/kKe00O0
SQEMmoh+htt/V77B7Uf49MfgQYzLW9OrXTqgKYA8wBmDEHVVfQ85Gs7qMKWw8YmZP9XyALXHo+CP
olrrAizvkItYs1IrbBqSg1QGMsMh3hk2bBpStyqcKYMNxnZNGWD6SPPS4/LJZotG5GGbMsGBfTjI
fb1td90GZLzt2gtczmO4NgEZDnTyFZpE6VhvxYWGhuUmgbxRsIdCvVPe6qt0kMVVCaL3BB2BLcO8
66ukUJEPCaaPAxmDXahReVBLLicKYLqSzBaz/59Qc5wF1cKcmBU2AC9OMkz3xApXIizv6YsQ8wY9
IJNxI1FwYFtb24kxGZ7CG3qnbAzgbtYK7OW1BwD5BE9R0ROYnWfSLjtpZvhKhtN6xWPutzsJ/YTs
MTusLbzlFXERa3ayocuKIXGFs7OJnvv6qPS3UXUwtWFjNN+rvt82SeFFxkoqXlzuF0FnOasr+pDm
QKG5tv0G4hBAPtAE2GRq2jxZmfactKp66FuIqNUox9dKlOljXe21P8HnZBBLy61CJni7E3e4u623
6XZyewHbaxetLJylMhK4ZzTfDCBBrjAzBeN9a3VJ61LiY584wgo8Ci/uwLA2Xx9uy/vtT6RZ3WWb
kbSzCvvN6EAwgN9BeyMxTfg6yNJOQ2MauX/y9rwiegxd23C9RZfctt5Nem6EuRJgaV1cBpgtxroT
bZE2CEC31iE9CKTBiWG91kRc+iwg+CEHQouQ4dN8vhXBvShvowKfhbfVPcYZJ8uI92FP38OwYSsd
lcWK+DLY7MuIwchBVgWnsPZB+YxKh/wAsXTTgnHNnywHYtTSdCiwwl9/q6UGGdOArkZsGw7t86Hi
kCVGr04bO9lTN3LpsE30HXGF38O2gcKSJPVhQrTWIJu+0HxzXUadHZtjEre0VGMsEcPPIALAtL3S
2I4VHLJ+29G1h5zOxatwwH1ORww0tj+wDBc1XV00I097LPvu0Hra5l/lkvijHpHb0FP/YigNHac/
8aYdchFPBkNFAwWPN9Wu5vQZJ+b86II4cRLd2tJZ3G8mVinmmqCZW7PtkHGFk15MdnTIVPmO33Ov
AGHJGbfhOyidntH6q0iCxTcKcU6MUMGkvhrXjnnLjLTR0OE8T14ffBP6DXG6xsEgFWhT9WV1Frb4
lH8izs/vru5K1jaQuFbPU0cp9/Mtjbdo2eGtDrvqmdys1bL64iq9CDk7z1s7tJS+kDj0YrXYaZkd
+FlgyxM16kC4BXAUXX1bam5s39ds86OkXHNoOeRoZfcliuyuTr2mYImvd6J2KJDcflJEaNMaaSKe
pRxzTwkhzVboA/B5vRZ5Vd0pvskIwb+pK3hv9qN+VtLoV2F2NpTi6GOraMN7onDhNkZWbRsoy90z
vU0eo46IDP8z0Z64gFqf04SQBbbGAO8qDPud0qhp7egQyz41yHmJ1+RakTpjBoKPV3d6Vvtfp5al
swZQBQg8QWMeItOzPa6GSV/nHQ7QgR4siJAH0htt+y8ONFA3IIIIt1uQhqZ1erHTCJqfYO+jqrNq
8MMEdwYwueyMrTzL0lGA5AgY8KTQBheOz2GkqacNZgmw18H4CsNxp1OPU8MatoNru3l6LfNcpQON
OgljYWY47+pnrQk5MzngtR3EXtz9W9M1+9fIEe5aG2Ex++OWDaExqEeD1zt7LtIrpTbG6Ea3b41P
CgeuLCpEsSDk+kMS/9/hyBqwamkjg2ULEgzojxChm1V1UTdoIuhVUA+U6NR0luKVgSJXSoTFWlwH
ZQi8yknRdC6y24yRBulD1Aj9G1TxP8Rpm7fRhSPVJtwY3tdLfbEUnxruEyEKdKh5A3WggWEOKq6B
+jbeNScgJhz1MFkE81Wi3NJSRE6CNwZ0RmF4P1vxoxoYknQ4sJmS3qE/5yhAWxCYE+tjv1KXXrnO
YAIIwOKfWNOnvNhdmWaaUFNArOim9cIdBgredO+MgDia2PqxO+AKPzGx186XpTUyndRMg94vlEdm
DylblqXC7qDKpkNRt4WsU/bt60+2lJ2gaGKhS2FjhDbHZI55nUexUsOsiho+I9zRmmSfJGxlHS49
yGWYWVmXhkBlBnUzuHFrmp6wK9UDatL7+lkWF/tllNlNEGohuT5MUWzN1w+al3iRFwWumnlsW3jD
rlgrV5cW4WXAWclh5m1O1A7c5RSqGwE5R2Pj9GnoQB1z5dGmLz1Ph2DlKeBhYLyOy/XnJcjQYof0
AE6RSS8i3n1IRiU/m7cJ1hpvtHsoj34dcXFhQLl3kuOEOep8f9ljAtkxVQyuUT105j3UKlybRCvn
yeKyuAgy/f3FxtJhFQ3VDbyttlcOVa48mVq5//o5Fj/RRYjZi6uGOAJTpoILArNSR5IHzA6ORAQn
fe1SufYwszXeg0FhCRsPowwpc2hqh6D4rwE9Fz6LBe8BG4qRuFoio39+Y1ogOpbj3HBNfq/zx6HH
9X/lmrDQN/wUYvYcmADTdLA69JylGewobPuoYzQp81mi9U5QFfVNpAbhWid4odHwKexs8yZpzm1O
QYufytrEPmhHiQstDo/o5r8ga6095GznIq0WapfhvJ3Q75MoVeJNxJgTCx1b+SBvUk/ZpaPX/BzX
rBAX7u3wQMRXZCaUpFCwff6GuZKnpTIJSWcTI2UHBuxW88vtmjXg4iPi4IfODKCeVypzFXQ+GVF0
YKqVc1pQ0wuj9Fhm8c2gyV3Uruo8L6x/PNafeLMiSq/Ax0YGxlWkScYfJUiGt2Eh25XCcHEDXESZ
ldONQmB0XWF1ZnKb50foOjrmGt966SCBnq6C7j0Gjdc2kiTWgow26GCS3QTSmowQMtDr/kXYr32n
xWhoEcGBQYXXF4DNn9eDLvUeTh4oL8ZGeetAkXczULUcVowvHVwBq9z0Ey11VaKqjibiYxcDV23w
FbL00ue7/BWzXCzrIDAEtPXd3h53hsicmugrZ8oSWWJyMfvPk15lrypJ1BxDpX9JfrHf/pRH6WCY
i+GgyVaVD5e2gI6XakysHnSuZjlF9gmPygTV71DCpFp9D+C73ee/hHnfWZb39UGz+P5AZJ5sqkHo
ncsriUoBd7kGqRaewKOEjlOypre1EmEurATFjqwbGNYJwBz3SsnIN57Q8Ol/egxttovtqrPiJKlH
iIpyh6Tbck2fBuLXWM+zWubTKpht4SJOaZ/3KdDbTIedTahvRw1zW8tGC4o/1G3tSNg7UiVS7hsj
515Hs/wfu1AeKRl+AsLqETDpeNT/qrroPqlGILQzXxrFOaV17bTGL/jcbCuzzz0YNuZuBUk0px3E
rdZHjsTu0iv6qCYNd8zYetEgMefbJYPsS51urY56kpVy15igTQTjTQXoVqQN2ywNhhOuPMqpNA3u
2CZpHEMfRwdeEK9NH7znTan5YWilbg6yoafrmbkB5M7wUsoSF5D+wsGx/t1KWeEqQfwz4SR28yx4
z4Ag36S9gBI+4HjDYLtDN+iuQdNmYw2tvmGY2L/GVSm9tDKf1IBR6OeG57Inqp8M5mvaB8LT9NCT
Iqi/0zQ7iQJ9kxDT/YI1e2gbOVpWndmQ9o7VyxAietqmM4Pea3UJymaPujWodmkDg72E3KIi87s4
2UREORgt9zOj+DakxkkqycnMlcJVleKZKuAkNJ1yYKy768NyBxr/TUGtpxSAAmMQe2o021DoI9zl
AIof2qOF8hgl/4NgMdogXYz2rvwtaBM6EdOOuh6fK5E/qZkROlZJcFZlu6qsb8ZSEqdIQYXXbBCq
7J7cJhVFA6mGFCDRtNEba0U8WJylP2zWfhshF+uUQz+Az4n5wVaULPHkqFduHIWamxEMaYIwTLcK
r8NbNQ5/NVqtOmaAKz/hvQ/li9yp2gEsFhMMVkCcNBfNJ/UQRsMuJPVBjdLAadO68A0hasx9tJ9q
mz2XmfJQ6NbJZOiJQ6X8u87TFNI49AbEKvmklSV0mOB+6TBr9FilHExa72lfQt1TPQUGJIeAn8G/
UH/CEugnxcfuWvuM1ZK4pugf4CTtq2Pe7RlouvAg7ysnKgb0KPS89VFl+G2TH7VIvJjVGPv4dKOT
jaAoDH1933JyFmJMPDQIADkkhvYtLvBEamBau6qP/mnBhXbbqAFXHkDDm7ohyiakVXLfDlHhSVrY
ADJq70bSl15dEHbK85HvMJkJdgWwl78wpNSdILThG6pam1qXxeTDwV09GB7xcw5Ro/wC5vjYWs1P
uJ+8w0T4V22HWJ4tcmXa2ycqbR/0x2dLK848GYmn9KApxap91kbhN0n8C+PEmzgzDokUtzLXfrYW
e2ZkOKqtWm9g+fyYULT9mGgeKbgWmWLeFGrlRbG2h0fJOR6gn6bU2zgKuKNrzYMS6yfNqEaY5FSP
MiJYhbS/0WHKzVXjHvSfs9bF33rdToB/SPwgtd9Luz7m0EgBvqk82DH851uoZw3KNiXo3FtNcmvp
MBfqovQcadVdXohXVSqFUxo6SGwC5FHoDjK3yWyQOov0BsyKRxan3AfB7lGPjRNkTHQnEcXWMFrQ
GvLxR1dpHKjjDOJNJLov05o5uKyVHgYvkHtuJXy9AmbCrZVDz6myxpewy29rjT8nRtI5HasOTPKz
VOp2F7YRTHkT9N+7MYERG0DAls2Fk+Qwcw7R1PMTUvmZxncdBvZcjrtAM4jTFtpvOEgqLnTXD1Vv
CkdToh+V3p1hwu2D+32uwgL5OlEdQftTZiJxq02pPNuxek4CKC90aOeidZLvaMJ+1XoGwnVT/Mgi
7cmKbOCRE23wKS13fdltSN10TkCQsFJVYAXjIHJrmp9EBvEPjOo0R8mwAzH4dOg4HMsBpboUMHLU
oaPWweAsrDeJNKFfXvqSaHA9jLRtHI+9L6rqHtqHr0PZGi5Mp1onrfUzKVLqUBai1mGshFQh4Nep
UbzmATuZdvNPokXIG9WwZzL5jS/T+YBYmo7e4n33chRuZKYhXo1pbEhb+JgougIooVLTH7WoeA1q
wx3Txhsb7Q7CWBuViXID283IV/X0BkrFSMDDvUbUX4ndPHaUOFpk32bAOTo0ov80HUgUdlnDHpCg
3u0VgIC11M5Bi8JGJHppOmHZYrIRQLOtl1auOzTWIVmt5RCXhPpiXXSeimTaw+Wct74d4E9tmkBt
zEqf8TphP9rWd5k9PBSkfJPdUMJgzvyZElyUOxNfCnUp8ccaQzdukVsVFDi3HPTaGSL9gVg58E71
o5qLt65ghxytqVboNxQMLUfk6nuT8XfFxlSAyUczU7xBqX4EafqWtOjvxwNWoiFw9Yla9ktLRH2n
c+zPFBnbGt5sNmxTY3g1a1OFf1VwwHEjnUgh56ZJfph2tsGgXfWl1CqvQEt3K5RSd6ogfO6kvM2I
fqOy+s0o9J8YP/W+otDXNiTlpu3j0Mlj4z6IyS9LtbaxybdcTZ8hu4VzUbXugZE/0Hjc05gFu96o
U4cW6Ynq0I/CqhgdPcqfFTLuJOkf2iTfpsBoc1AtbZrdGJZ8z5hSbJKAlSdeMnEQOdN+dLVdoWOI
nvq2zHm+CWRPX5UgQQ9R7ckxKdr0iF5w48Td8MoHDvOW0TLObaM3T1Qri1PGLGU/QKnH6WTH33A1
GQ5NGMB/JQTq3m+t6rcFH3i4f7DSfOzLcXjkBm1OXTiY26zk2TnDubyLAx1A6Kq270kHR8EmGPlP
EJ0s7tRlOinJaaj6e0xWID1mQAfaCpO0dQTp7Wk+MrU/pYnCM1cxkAmy8E7UaX8QatUeAZTRPAtH
PPSv+k71FKmUcNKFPNaOyyxHWYeCOAniBG8T1gJWOzzViXFQbMissh60JN1nOhY6xzkA27O3WMFQ
qcnZti3sbanHdzCTRanV8MiplBxT4NTLRnIgKSZNdSnvgrbLdi1V6CEbmz1pUIVrepl7vMzVm0FR
XtDZ3ERj4JotDjT0U4OmdCBz6ctBfejKzgsV/sJ4faxHcTBqtXJ7E8o/KQcoQOjZrWkFMUCglh+L
rPIGq7iXCoMocf87S3V6o8WV5jTSwmyCJs8BNUsvFfI7V5p0PzDoCuaRRvcCLAhn6KW9E1GpYu+L
xB2xR3cVdoLDCVp4RV6OfpeIb7kqiydFtvmxUYpiUwVp5VttaTlCqdSTbvRQZJYVd9OOpgdO0XG3
igKqrrI5SgGcjQlNwx5dcY+Mde5XGRbqmD7AEyvyRJuHOGbG0FF7cccAOHIaIVMHFoA/dApI4wAh
jMauvSqLgOgVAmtkuNNZHXqs5fBJ1tLqbqw4cKMDdD2M11E1XmQfwr6vcIeo3lisSv02qCNn7NLc
VXmIC9GYV8e4yZ+ZIc68KE40H2Mn42Qvssbvi7MlLI8bgzf2ym7AUeRgc0G5OLRNz7bj11bqElJX
v9IS+zWvz3anFn7Fre2Ag5gE9c7o6B2aiJtC4VCiMDIHQB3s6ATHZgiuC4aRfZu+8loXGEA2761h
IoWgK2ygRwzfmEbgjCaF243ybJUlfN8CY3A4Q3chIPXv1DC+M2gwmjQ6guj2NCbDdzIqm0Y3vnV0
jI7wd0Y7p9V26qB+gy5PfLTL8B1HKNuPECd0s9AKvUnrystqChZMVH3PWkhKhYMG1cRQ3OVGVG4H
yIMAcCwA2Wsy1Rk6+T2sw8dYh+BrJnweKJ2jlBBckRBTDOruxlZhdmmbGzvgWzBPb9qEvgUW5p0k
HDzBgnNkmg+Y490CubnDEGCX1NzehUqyFT07dobyQ8ul4mPmWkLn1XgJUQiCMA5hyRxLPYHqozy3
AfEqFuAuSBxehpsAaQyq9U6YCtyqkuhUtz3xhzp44FX9jsP2JuvCDRCBDJrTqPmj8FdgD7ZPhJbi
ItI9lP2UMott1erAiAtgiTgcfXQ2ImGLzdR2duqmfK0IHZ3STlGJKY/5yI6o8X8HdsJv1YJ6aUse
0jLyLMwkUY5z1emKUNtaxJCOkRuVY2l9hgPeBvg4w7tPWorcphDpANcK2CDKq5XG1BLk08Jw9P81
ALTZtRaFHcsAX1I+WvQTiGSS8PhwbOenfmfu/9WgiNg9qNUwA0t87q7NFJdbSRo4shAxUcEwnDVY
qgHinZGqSjDJDhwkr0l3CJfBkUH+qtiE3PmfI866xUZC4dsShdNMrPPrx6mRir32WOyLjSL/hoQP
uxMd+BXYCk963Z9bZYJ33VBoGEDHOvdAHnfUuj7KZAW9u9RjvIxy1Qrr2jaBBx8UdN8MC7fAAHq5
jbmyYBbbIBfPMvtWqD0JnFeBxknLN5u3Du12itgJOJH/RUfnIs7sCwlBzDgIAB/M03ObbPri19f/
/9LUFx/FguI3MNUU49/PHwUSw02GOzWI+XB6Lx45PGHiPTp6h3Uu5tKk/lOs2SYLylIWcB+YhAv6
Ab7WzTZ3bVc/x3vcg0Gsc/4K//Yp5GzNDTTKMrvHahgthaKCy+G9Kk0ojneNPNjNMKx8r+VNDG4r
hCYgpXFlVxhlZtThktO6zWHcTN3n1hnuMSNw802zWxsxL671i2CzQcgIGVZtIAXalgqS6JBrmASD
gdJrfGW5L3YvYWQFxSEDhmdzMmhskaa20CZxlRQpWv/WKd+/XodLAQxVgfQrsOHAGM8AFYYymtzI
YO9YG81vVevvdav4izk2dHL/E2Pegk1JYcQ2SzGEJXn/BMkxaEZoGR/WlGVXnmXehQ1JVUHFkECh
xkJiiB7tbCXFLTFLIJPIAD0BhxrCRbO3lY02OjmjUX8MwGrT+XdaXnQQStL82LORv4X7V7w3tMcn
Z12EBvRxlitYqNhVKdCOUbPvpvUU23uFrrmGLCxpCBbiTgY9VjTi51R+e0xZPEaIwazM0XGFM7Vx
k/L//8EyRCLgFAy5KZAs5pNYmLQUmtnDMo0Mt6FyACNhm5r2diQrc5kl9IkNIBQ8Bz4MTOeOxH0O
qxi0NiHH/w/c1DeahwbqPSqLfbCvvIpCHyz3Bifwq2P38PWOWspECM2YAdkNoGLnbBnW6mmVTHOw
wp8Ao9zrd/Reh3UPuDmeufagS98Nup3gikNYBNCo6e8v0QAtYTlEC6fcLvbjnfTghwhzvWCjPTYb
9QkQ9NMatnnpPJm0Qv8Tc3Y45pkRVGjLYNjt9VCehy6DeAY7OHHR23OtTXw3ie+s8SWnnDobgNig
JNuKDbAZlMNmY6mKWp01tlBLatXfWTT+VqnPW9OTpQF9Ru6p6spmX6g0PsWb5XiDcKWziESNFldH
I+anpOx1J1Xq29pcQ4suL1dsbaR5QOqumJMCNm5UhfUH5vhyD2RlBxfwfXaMQRuwtx/qWi/RwdpA
q2yzamQ/HcVXL/Yi9uxrsjKBv3WLrTLxKZPEqXRnmi9OIJnhGU4I/4UWzlrI2be0hDqg+yEn3Z36
tdz0uzfoX3jlrYCE3nqBv7RFcMFATkP2xFE6S596YWVDklWo77MKBnwyjuSWsQid6L6K3r7e/Qtn
EGxiMNPCXADpbW7MwNvOlo2By+QQJs6ITnbVrRmsLiAhPoWYVXO8MIe4snEIhbdyHx/Ko/QB+Diu
7vKlj2RQSI5jEgzXeDr7SIExsqG0wVWf1sWE7Mz0fY/d7Q5gTJRbavzzF/xhqI3+iTjbckoqWiYF
Xl6f8W0W2W4ovn39eZa4SJ9CzE7w3i7sXihsUhaQ++77ZAuT7qNdcV7j5SwtBHjFQkYVRryofmZ5
ue+KwchCLLqufCqVs9qvMWWuixEUbcgXOK9xmk5GsZ8zvwl/uLaggE6R8iFDg3kypp3ukeHeDB9z
+1V56/3/zv/8KhXPIs82VAbr2oBYde9aw44ljL2TarRuK1sttxXR6fealOFOV7NwjRtxtSRngWdL
H1YIuQGdKQC5ToMLuY9N+ADWk48O7YdG8I6Tlfr7+jCfRZx+0cXxOoqYJzxAcyk4xY+aV23BWXbG
39N7XU9UV0cOgsGQ3ITmIY7za9M/c2ggMIwvGvL7CmhFuef8GLKfX++Bq/wxeRYYUJNjwCIaEKL6
/EhByOBFUkx4dDV3oCLnCtN2ZXEYy6e6ODU8vcnGH1+HvMawzGJOu+XiNVJzNOuoq0E+fZAAA9db
iXGtg4bzIdmld5mLkfpKxKv99xHRMHUNVFQNPKzPEQdw/mTP2Idd6O/JVtb8ljkQhjVcfhic89qN
8GO3fTpFEQ8wLqCCcYQDeTxLLFVbRpU58crQUW5+m6Ob30Zo6zAMtoF3LiGzZD3rG131eh+Wx/+F
L8/VKYcfgJMHR5wFjt7VBVgbavAcRmibWxOmO+wcYZ4h2ed9/V4/3CbmzwlsPFgTTJ1sG2Z5zSRC
rwooU+NUAE3VrZ1sD5wAxpk89tEjj9ALNb1JKCbc0w2mtgTVBFzIQWEBMw3kIq/22AFDxnWlRHzQ
r37YrIzRZJGBowuDHys0Dmjso7sq96YduV+/gKV1BVcRMOFNE0fj/C4WwwKK5GJiIEBX2R78Qh1X
IixulssQsyynBMFAQhUhar/3KhtDTJh+EL8/0E2Z7/BCI3+VDzz9n9dv789jzZLCkEbhkA5QI2k3
wZZ7w6/EI4/MR0fS65u//FZ/os3SwSR7kppjO0zYgwOAFy+jHF4Mq16Bx659q9labVJN6foeD2XS
YwSr29ha8x1dOAlVsFDAYYPqCYX97OcsE0ctpoc9WsciaaxNjg7ojalX8QlIQycHxFJJG9gp2NJ+
/XoVLp1LSDUUiFj4j1tXvgk2HVsWaUio0vtX4ULD4AHCO2SLXt73Ne3/a4Ypkgt8E9Ahx4EBwNbs
OUlQ9pk6ItxESszhmD0kvkzc+HuMHnnoIuG8ELIP1p5y6fVehp3t6bbqy742MJicAPyjB8yEvgv2
EK67U93Qbb+j1YL7AhSbcF1ZSXRTdTvfEJehZ9Vv1fV6l4QAAlfhEG4B5bH8QDYJtF9i+L0JNX0Z
o15uvv6s02u8CooDC4UdkvgVodaI4fYUQFAJWLXWyZXsRpEYXplrCilrYWYJJmAZn5RmIGdg3VnR
Qc/vgjX7+KUiA86A4HeiOAUIZ3YcJtLgLA/w5fhNuEsPcqfByBrXrv3XL2xph1+E+Sj3L+oKFgpD
qKB0u6RXnUADzMR++TrCdaMeSx9EHxMAXEDCoSD+eYvnTVSrg4ZBPmkM4yCA7L9tLZm5mQFsRJgI
clTq8iEP4uBbLAW8iwpbP1VDCNfAr3/JFGi+ONCig0kt2CVQwpztQWEDnNJVAJkOEPBQdwL3Pgwy
V+WBll4pmBJTcqGWAkT37HkT3Qx7iGm4JOf3xmCVrmzhLfT1s3y0E68eBssD+tf0wz/2cxTNhqIG
GzH+UOW2Mpw6dD6EPY9Uc7Tb8Ta+Ud6EhYFf7sXe2tZeWP64ZKIVAFTgNC6YPWEhyt5AJxrHN0SJ
RIXReg/rs0aNt18/5EI5jwQNbDrkAcGDY7M4ga0GAZs0o3h1ashbi9k6PDUcTR9WKoaFT0YhzIOC
BNLeFnw7Pr/MmJQpSsMR94YmOZhlWcKrnq+VJUtBUOBOcwK06PHdPgcxiUklRIB6t2mibYf35vVh
ssaVXUj4YF78J4g5u9OKkodxVqH0GWBsaVXZFu/2qSBiY43GzSjN3VioK0XC0lEK7DnFy4NmGRzj
Zm9P8DpCF1dCozz0Y3owD3yDObuX1j96v/Dizdr0d2n5ocmHZU+n9zi/mRCMeWStx53biEdgsCv2
JPr91ytvLcQswSdVP3a6DVpQLTWnqMURsBNHHZuVFunSkkB6n7SakC2uWrIDiM1h1QJmh8Hbh4ef
OH/9HMsB0D0xVRhUQbbj85qrYKkL3yoLrp8kfGl77oFTv/b5pyU1y0TgEn+43SErwCTic4yk0ZWM
W7h0l9QA1pvyHbGAKq7NLHYgBP891/JffUNuGtXyLTveff2ES8U+LuMwp4QyOITl5yxqK8sJCAmi
/6isJrkH3r2Dfqk7k5FDuc3pd61byUtLRxpwc5NYjAmfP7T3Pj+yJlmvF6EKmBalTmI+FsbBkH5e
As/O9yMIO/E9EfmNjAJ/5WmnhTd/2biNQzF6sjIBQ/JzZBKx2ooHPC0cazGUSTZ1eMiOwwYxNyTx
y+4vMiOUZJB8MR65tpCHAEVaQe4HdC6whdwkz6ItzDiqlSjXdkmaQuE9oEJeGVOfq2ZDJHs5NPHY
uMYZsra35SbyDKBwT9wL/XDb/UhuR9z621MQuMZ+zSBuabNfBp9tdgE+BC7kCnT8tN9Wrz0bwv4J
vsDXX27K7lcf7uIJtc8fTk3SnugM6mF0Oyl2tLtmU+3XLd6X8j9eIQIhD5swjpiFoVlpjEaBcTRm
kSmclEPph6ogP9oOrec+luQRnyD3wXrMH75+wqVccxl6dtfoW1gKmwXatE0WwfhSY45R86evYyye
NZdBZusfLdFE1STAYmQ3bowPjlwqYanVedzvduUaaXLtmabXfVEe9xhEmKzuGjfM3uzyWAQrB8Di
0rv4XLOawG6UGN6k+P87ct8lT01/bsX/Ie3KluTGjeAXMYI3wVcefc303Ic0LwxpJPEE7/vrnRjZ
KzaabkjasNcPu15VAywUClVZmW+CLWNbcuZ5pqIxLmL2NOLuACsMzZ5maBn/HH+DmDuI2O91oGL3
zWasHWC0PGlvzk4NOnjBPbrq9Qvb3NEqQ6r3mom2nC2/V8OrNQYOaj+OVmVuUxGvMN8iSzTevVZJ
ZFnBPwvmj1qGSozWYMHqvfWePmSf6zuKRvIVRVKibuJ3/Vp7aWNX2jKhn79BC7FgtrDPXYhSas1R
ZqMfaD2OngnS54ZJ/TDiTNnrIhRQp50m2Of1W3Bhkzv3cakPtpJjzWyOuX8MD9EPG41zEPQw/Unr
WxP9+Uv7ZJHcaa8VZBQgEsdLW8dEwVw9gPbfK+1ZEFTOW+XcZnIHnkArLFMJNrMH7iq9UnajY/vl
VbxnhZqo+g3+eJHPcmc+BxdY3tXYymjfXwOUdAQG9kYcqf/PysDPAzIRNOT5V1QENHumNiiCDpYb
PKsH1Nh94jWDA+A7hpOAnBQ3SFaNYo4ZDSYk6mwS/DSgWXEQKYmKAxm+DICJdtvimUKDJ7n5oJsB
AEfEzrIW4ZYGud1Um1qRZOSDrh0cyFgiyBRHoyoeBEGOuRsf5JZm2EddBGo9wxSNYqIhPgDUrvvK
+2ReMegIgLhukl8ZCSrZ0Cpj5130HFm7I36ZtniN9qJu5bYKoXKA6qWjoIIi/7nMDg4BoykA0yTg
U2DVOV3dnFcY3ItUiCND5JVp9WIGbp+Ak0gMlfp46/I7ibIFSguoVKLuxHmIpKUtGSkadgZwlYy0
yi2vMRZyjdQaEnP5VXqQ3PC6+xBvqHIn+0EceocpDd8oHcFHZYH67KdgtaCg0YB+43EHilXmSifh
7E9bcxteNVvMBT2Ee8y5buRdc2ULeI/XPiR4V/8xx11WaQtnVT/uDfqSm0g/S0mU56656dIEdzXJ
Kg0tna2o8emNuWV4bUYXM31mcBHG/aBfATUusiraR+5CoiqpZ5nFUNazn0qgs+W9fjtBLbDeqgoI
j0XNPNEyudtozAd5HDpkaRC6YqxgmF8sM/VZqqLZDTBod9lP1hKc5aZyVxGdCwqON5ZEYfCyV1oH
zMpeBV+VQV8km38qQ8rO4sJLuPNRh6E9o5oJet4udzGnHUP2DjMGf74kG7VDVEzZWeTvhhzzEQVU
yEHOUFcOABBBkmNM5wYj3E5hz9vLxtb8Ho1s6OSw9sRZb0LP66TtoaELmZS3Mn+pVP/yn7+atC8N
cB8oqVMz6WcY+B/cLfD0fbdRN+023IigYKLVcN+HdGE6kwnA6TrMrK3UYX4xxkiU4AOJrHDXmhn2
la2PWJLdv4CFz9EwE3h519YuzuWmcTfagEoemAWZBW30hmC+a0xMaJnp98tmRB+H7wB0lT0WiHSd
S55/kkn2O+WB9ZhDt9yKKsdrgQH1JkyfgxsDfXYu/jVqYUoWMNluJ2H4EtIvEsjs7WqrTIXiaWU1
C95X/2d1vwyy77jIC0DYFmogScB72Nc2kZvfjjvLZ5hAqK5gfvrvPP2XOfZRF+ZsM6HoO+PcFj9C
E5pxP+napGTHQm3gWn9xYy23kztYndLNQdsAuzo2e2WcHGCJBH6urt0dSxPccWpJDqostNXcdoMH
t2c/6hgC9xo32qj7aIPeOp4Y2Q74/TuQyTrVnm6yo0gab63ZAR66X9vKnbaOSmncMYyuvu0kP94x
9VmkQBJ4XQevdoDv1J0CQrRoKgnuzrXHAPgZZVtGnwOyn5zD6iBbyyMD+fKHjveu3c2HaBcdqt3l
U7gaToAIBn4VE1T476nf4ByAeES38cohaAjboxN3hcDEaurPUMf/s8E5yxDGtiLZsIEUud6nvmRC
fvPnQyMhALr9DnJ09V26NMq5zxDVWREFMJq+sLcwkp3cqXcE7WdIf4FvQyiNfM7zgvsZLyoVrUbG
gc0jChJZijHhhBDDwB8MWx3sc9lhh75yk1tcBngRzDdQQ0ADHLP0bzJY07bov6Nf4f5dPFj8GG7P
zXAayyDDj2k30Pbzw8M7Rsf3bK9/o+6wVohfrpzb6zxr565rYAyMBe54re2Y7FO0EwsHrEbxxaq4
44hJx7oeIS7sxkXkSOpdmxxC/bnsvl4+FOz38um/zaCZaC9oULLn1mNonR43bdC5hV6ZFTTjkvwt
DeZkC/Ld2HSLwLS/9VoRCo48O2tnZoF7Y0BnCF7zDQXJ6KKAUra6HtPfCvJXaCcKgbQrJx69W8VG
pRamzmRpJbT+GvQ34abBYw7OskpQbz4fDMWTSQW7rGJCew+6iNxHavIgKDH93+AdV16X+/BqDK+n
lxwIzPDYN265QyrukF1DQHRzyyI4DoOQqpqsfMOTX8FlMZleD1NLYY9YAxkxAZ5iBr4E15GbpZqy
N7KieI5Jbd4kw9QF+0Crv3eA5vgYImqhm16pIXVUDAM/gHFJMZxoilLqyKBoxhQ7pnBe0SYMSgfp
ZVT5Nrh7N/UcYOAdyB6oM5UYnu6VcvZAMVC7qTwrm7pLQj/X65dulg3QCir5RrbM5kmN9MKJ5d4G
B29R9dXWzKvPkRGHYOGYnpsZw5J9Yh1lsBxcJXSAcK8mYZh9kMlwVAr6KaX2ZwWC1JtgDAuvSCvL
mfrG2nUg7XFltdunQSh7fdm1vjzW3zW1llxNMqVHCewDbxHFdHKct/UmDzEGHk9pOrnFaGEwU9fz
GxD6Fx5OQ7QJSVZTEDhFvV9GgEZiP6xDo5co9adE0cCzQ6TMyUqNHsBuZe/SoaMgQU808xPGk1Qn
N4roAd0lAOEYwjEvEgyZNprRPJZJPIxOnczZi96ZaFHUSv0lwnCMKsgo1lKypUvwCSeevypJE9K5
Iyp6FMWMeIsZclTw2fsXZDOXg8j6OfvnGPAd0GFUVZrnsJaBg6mZqhs09gU360rAOFmQenp521XW
ag2BCbUrM6+UMCoPuY5hk5jt58uLWeuTnZji0pGwVJWwNGAqIVAu0v35Cr12Nz5mH4Wu+TDFTn1j
bXHBYAxWVOgSfjkumSYdtMiVEtb1LZLp9wSSYcRDbR80txQgXcG2ruUOJ4vlkiJqaFGpMXO1x/QT
u212G2/RZnamfXYPPg9B3F9ZngKFAvRV8RJGhdTklgdlDkwQ2hoUZG5BPeQpu/4qdQ3ArvqjuM52
7pcKwf1CbDT/GRqJ+5IgoNFNEEpC3zUmxybVD0X+dNlZzm9pPOjRYFcxfWIiiHGhtx6lejYG3F0A
AR5KTNFYI9i+M0g+iB7DK1/qxJTFoU6GbFLrSopRE9F9oznoBzCsbCx3CH2Dbu37yRNrZ6ztHyIa
YEEmhKbOkH5xAJbbKVKhUNpv6z5wRknYlD6/u8CNh943dFTQ+iY8YIcCSwZ2YLw64h/hCwEjZ7JB
10zZSX7zLh3V9/omwUCifhO+Xv5w7GY+TUBO7PIYnqhvJSmcrRpAdP2O6tHbYNCbLsg2emwfJtJd
g+TIv2zy/JkDdmfM9Sj4C4RffKqlx2NolB26OW0WZq5spW8U5CkOqDFycKL0rzqh2w54ThB5aQKe
8xU3xdMOrMIEY8uMwP00ehJlVqQxgSZlFOV3ml3epV11NQa2M1KyvbzKFZ8B0lhX7I/69hlsI5P7
RKYEBaGqUfwRVCG28ednDhYsU2NuwwisTxcTtEDG6dRGugPwd9Z4JNI9OoOlKFW8y2tZi1Ynprj8
jihlZ9hIIoFmLGOn3WebwGsdFfA49rQSgq7OJyyZJv1iaVw40UNzGkIFmyf1cr6Zp0h6UBlpU07M
ygPNSul1OUQM0o7+KOIRRDA5SC+jWU7dpI30GwP0h7vaAF5rHJHIaEo2ud2cvudTLwlSX7bJ3PlZ
/lJ+XF6ppGiCtzWgU0qhs3TUwxe9mjzQ6jlVJBKkXYt9J9a43kw/jvJoUXwH8Ca8V190PDAZRX/V
+Pom821P2gg+PLsZ+OWxWRmMFBpAW/ENGruXoSkdY3hMvcekHwHaDu+8o9k5+idI3KAlVAiKaGvH
ZmmQ87QpnsNwICmKWhVoll4STSiic/5yRVcLU/OGBUgVBo64Y1PJNhiqKCwkivQQqsqukQxnbL7Z
pPdio9/ItDgkxHpKBkWQUa1FH4BY2Tg0sGOoGZwe2DAbg7zX0IQt8/jV6EEYaMTglkoODREhus/T
RCxyYYr9lEVtUGugEdFlEp5eiQEiUGlb5fUhzhJR2sQc7sw/DOjHYmqSoYC4JTVtOtRgdgZ3HyZR
GgaiAvOFb0CwNgUP4N+EIcDU0SfUQedAeChcBRwyMNwh+GRe4huGVKeA3ll4WjkJJAJEraxVV1xY
41zRkMzJpCoOW6EaR6DFH8pB1QUvhtXvtLDBBboR9b5SZd+pjc3qaNZk2DZW2zxQC7xXgrO8du9i
1owwqoU1gYU5ANND+lGe/qlVlfY+cgzIntIcbyJ0SNzYU6kTB+4oOcpjOW6FchIrhUFWhgBaDEOT
GGnkU9EEbAQNBvJqpPXB1mp98HKkO2zxc+AxwEyt3OpC6bO1TV7aZB96cRj6MiNpZlLM/WCiT87q
/di3uEpGwQav+Qv0j9A7xgdFpYXLspuq0buiRWAh5aasHwJLxC+zdtcsDXDrSNpMw1AtgrEU6g7N
XhLjUxBty/F2IoJIxVybP9YmSLbgKdi4s7GCPu7DXAe1vWtI03iDtg34Q80CTJdaP1zJeRj5Bf4t
r6gl/ZPAS9kD9sw0ACMYqMW1A7zr6ccyC/yucdYggeQXX1Qfs3SudlTuoULjy7teeBusXXAYn0A2
yDhbzh4ulQR0LalgzrpFV2prb5JHRLCjdjDc+shozC4vb80VoQYMfgMLzDDI3U5XNwyhMcQU+A1Z
nxV3sioD7J52DWGkJBFkJmvuCHArBs5QXYQx7p2kqZkOTGSC4tdYeXIwvgZ5/eXPV2MbILtgwRjP
Iu4q1aQ4LUndos5dBxumK1brmDio47vLZlYG2nBpYrvwOLKALOchKXInDVERM/yXox7CnXYNjWgv
3irbZt9+AOvEYydrZw02CfQeECxVHsiYoWSXxwlMqtO+tA5Gda+HllMkXyT7h2B1ax9qaYor6dRS
U4xDiLezvh1eigI+GB5a57V9AVXsz+q9aDjp48OcHjKky7hFgWMH8wWA1aduqEVtZ1W2hfYMtEFm
L/d6EPICHwKK+Nd3E2SePuSzvMhHv0Kw2PPzhokX8DHJyL9AuGNzGawyD5PaRuPgJhCBnPZsjggM
fj6iDHkcfX0nLn6sAOhVKD+hyIIVgy+QH6EnRaOYfVlUH3OJ9R5J88G4MbbVHQgQBNnredwEqAGB
BIxCAMBCovF0X3WlMnq1M0vXMMqwxLMvGVIX49nVtoVQYOe1em/fj62cekpol0+CvT1Pxk6tc45E
uzzLM7kBdQpwmdYVo8vInGkT7eQdETAZrbRqYQvNSpwNTJeftRRkOTAq4PtAHk169Na0YXZnkBtt
qohan8A7LD9RCeJ8qYnLMG6yZl/WwQTW7Tzd41cqN/kc9V5nYPTe7rrpaZ4084lMoQnkgT26eScH
oAJOgkndJpENRK00dcbzBFLy98ubdn7OVciPEabHi6TkLP6XSFMMJcwq10KnkpQvRrMfqeJgvAJc
xaLKx1n01+GD2DMkByC0wpjMqXtMDaGFDE5yF9SMDom+ycrsjZqotrhqxUC1CrMbTIeEs9ImeZfS
Pq1d035tla/1jLKKCOi9agNTlrAAL4eG1ulKYqnVwcQOG2mZfAPFzZ5GzYNdiCbMziM/1BER9LFf
jKYB/zm10/Z9aRSajR07ju/B1gOGFPBmo/fQ2vDcGpiRWXDZnEVjVFOYrh/0O9CUIzz/ZpEBF1kN
ZuVS+si6SJqhiGKgyAT754t8NEKOrmtp0IAYxdwWNxAlcPoAMLnanyETI+/s3BX1/M/cnFsV5xOk
wmFuNVK7db03wYIulWAaq246oz1AE0KQ5IjWxz0+g6CmgaRAb2RKd3P81JH7y2d2xflOPhGXdrQQ
aa3BjVe5qn1DUxkMce6kiMAYK4sAlgrPdIDimEIn53l5EdWKHcIP1Jyajjwmlmt14x/ng/DupRUu
ZJtJWZuZCSsGBI+0XZmgK7m/vFvnxTTOBpdzlhISX0xbVy4Y8Ddo1ntgi/arLbkzS0d6UbZgiHpR
r8INNDqpwNXPKh6cac7TBwqMa5ugupw0xVtH24015rdqNt2gJSFId9dCxclWci6u2zN4Kiy4uHzf
+fk++Qb+Etfcj/fzAdI7ip9ukqPoWK144olNztORlepD1+M1O9XWUyslaOFbnwZJpLt3Xn/l9pHz
+KppMwIqIFCzbGLTiXdMrqt3y+oDVvIb6A7mdif5IWeP5TnLCFXExRD1GqPOHJEfpqCqCvY60CSZ
n94aAgcVbSJ3l4ySFVeRDP8cwUWelZ/SFBCa/OvlUyAwwme8UxSOSWLDiGSCmiLKd2QYN5OhCrxQ
4PB8equNpVH2KsyY9VeiPw5ZAS0NVzisLghONhc2jNIyKugHIziheFJc95ogj13dLYwVoeCLyHfG
L1oi+yqTEiIBjfJZGzadHDqyIvgiq2vAFLyBRz4U4T4wJQsfy8dYiosEdERRXT13aQZ2aPrj8kc/
rzYxP17Y4EKfnuUY+JdxPod7862+xut+o36OXuXb6RO7aLU7Ufn67AHAGeQCXlma7VAUUMzQ4F50
6isnHAFizFPwF+axJfkJiJUd8HF6l1e6+sFMqPaAwgOZHy+1XIM8QQK9R+2OxdPcfaPvg+jltvq5
LPw5rG0GzksuBKWTVathPwDXFmd+F3xpZhFV4qoFEEzLEIyE4/HcHUk4T9VImIWwM3dQGKUuEHeF
f3mnVjIhcKuDWB1J3gdS4zS0hYNRSWmlVa6mfTdaKHeBEgTkxiMpnCQSEZutfRYAOfFIQt0O/8OF
NqusMnVG3cWdq3tthnIMMIimIGE9f9/C51CpAxsCZppR7mE/YnGQWhr3vWbCiIqSqoZAHezsLaMt
y1xRurIW3j6WA9ZTmzEZnpqqy64gEzOFNy5wJ5g9l6ELtZViQfw5b3SxNbF9+68hLsBZAygRrLAA
TOxaeiQHbWfeaTfhPrhtAPrtdqKkX7QuLk4o5qhpWYd1tcp3dfRkOnkdtC/6b5d9b9UdFqtiJ2Dx
peRuGqSAwkxZ3krxEw2vIkPgDSITnDPUaVm2tgETs31ra7s5uCskwcdZO6cqJOvBwUFQ+OMJTKI2
AjxNS6DhQ1rtc9Wh1QlxmkqwkHPGzA8X+GWGfbPFZg1Fa2YBW4n2yFygO9oP6v69eafXgQMihPvo
aD1d/jyraZYGqkUA/hg5AN+ckPC3hxrlWPB0QTL3RQP6AlixAjxdTMpi/CwwJ2MFfJaloWyKUhij
d+TBnySaS7x7hwb1GtZZZWP60vZ3SmBrTgEwtqFg+hvXLV/MrCm0HI0cD866/GxCgEXtbpK/AObg
gy2tcGdWHXSVThIS8GgvH1I2kcDG93rX1PFWZ8OQogGP1ZQfLNPQS0ER6lw8vpobOSwoqVzlltwz
xrHkNj0aN9rRuFdc8BW/WnsR6GJ1KxcmuSMcSn1dKjFMlvMmi2+hvJOIuKzXzhdwRqwsi3sQhaJT
x9dSKYjjEXc5TXdVfNdOghyV/fu825kf7ONoC6AGzN3kRdx1qp4buGf37BOZ+wEUweKZ4zUzIJ8D
aRNEzuHjfCTSlUKS4oR1+uo9O0psjFrdNbvLp2jtg8Cl0X7ABXhOj9LlmFtSVexWrBbHWX2XJPk+
y0SE+6sXEpA85s/RWMJTpI0GZHxm1WBtqWCrQizlEIL120P7GQ0IpfyN8em1hSG+snUxxmBeIKE0
2kKJ8xQDfwFEHG3Aw6W3sX/7890jGCgGeAboPdBfnfpaQ1uJQKwAnKAdJR4Ed9Hys+x9LyxKrqbi
NriHAN5j4Ksz8MMsS8owQVHQrv0YCDcVJYj2St2XfpptGIzoNzCkLB3hPf1jVQhMJtyDS1fQahhJ
byooCaBrlG8YWKZ3imtzk9yLAKRrh3Zpigt+/aDkEegjEfwgBNsezEZw6f6f/cMX+u9auBRF7obR
TAYYaDfoExkbxssbABAbqo6uA/7DRr5EZDVni0KRGnEVbJnsCKs8+ic106Eym152c2rETqoiP54a
tfYv++B5GOfMcNUGqzLLBEIduJe21rt5D9HAbXyMAdJGvHj/PVa5s4QPehLQPYfIEu5eHRf+qd+X
jCZgagoMPJIvObi385tuelSr18srW9m/pZUP8pBFCtP2Dfh+bNbZm+2dZk9ObYsELEQmOBc3EJT0
tssxzBUHPxRz/q50f8xzebpX/ENdM8JuNo2mc4GMst26IdC9G0gH/mBbD0vv8pad3RoQjQAkGr1e
MBCY4CE4/TCzTaHXm+XouwIX1QN7Gpr7dLqh00NUPoAI2+2TyL1scsUXTkxyRzfNqrE3ilxx5458
73SIKhjhALqKbDomhOwvGzuL6tz6uGM8hpoaWR3WR4wrCuENa7yNLWF/l/3kk8DHWWFes3C8RGoh
eDLACiZRP1lgyAONCXX6A/Sk/GlH/xysz+zhpmfUb5Zxxqc9QmOh7GJsYe3hFLvoaOwYWJ+pUuTb
aHt5C9e+l8YyCvSeEJ10Ln+hRG8hSQmWD02y9mNlO12bvjUdhrRmIfna2kYubXGhidizNX4wLefV
PturfgrWFFLf2m+Ma1naS73AF1eO8092O+C9gevlERVQ3NXMsoUacRkAQqer+4kWghN2VqLCt/og
0PuvCW5JaBhGdZrCxBTcBRkkEdVRmjYIIcSL2XSRBmCxP6XN5vJXO8+gPuyC/pihKWRUXzifjIdk
1CvYjWLHvIcksp9v6Lb0B82dPEDPNqLnwfpe/jLIHQJKirw1B3wisyFXdTY50PkRXF0iE+y0L85Z
A/SIWkay7BI5xjNRgQALhYbt5Z3T1r/Yr4WwA7GwYoZZO2EAAVaGXtmQYDhU0tx5TVbnmjeq9Dto
CSfNiewAVZmWNIZP4mq8a+ey2eVqljh4xIe7eWo+KQNtn1PItBL8v7vwKCWZelvFCti6lGbeqUpt
bqGfLHuhBCXzyMiZUmUroxmO27LXPbWo6CvQ2O2rWWVF6XbNPHwyq9ykzhwD1NFZjWQ6qhk2XkZD
8yirGQbr+kY+JBgWE5BjrMUBtISBBcVoC+rU3B3e0zonERtBHQxtb1K8Zmzj60jidy1RP1/+BGtR
e2GK7x6M6qwF9kgxE546SnuV23caFGMu21j9yjgalo0RSjzWubA2hv1YTRYwOb06Z7s4zL/B5tOY
yMAABV3iGTOA3jUVclqeJcnsXOLpboNX02BEj6feBUoGnaGEZDclLsuSo02zMQxn9vGkEiL7VzcS
TPwo+UOR7ex6NyGBUrcqXHlSjllxyIqrSHu8vI+rJpDbgQ8cSAvQdJ6uJ6OBbQ4xSIJ7oj8DcA3Z
Xkq3rQ1Vg39lyGDlncWxlHpLi+QMa8HsBSDfTkMO5vD+72xw6RCx03GsTNjQp9FtrYOGdL+fnv6d
EXYJLhaiDlHU1D2MtJnBxLD9SmuPOFuC8yr4MPwFAME8gkFQZqY+zlHtE+2Lqos0atnX5TMf89fX
N7igH6dGhgQFRvoN4wYed+NB2rZC3m3RWtg/X2yZYZclmRkT9Zx8aYrckUA91Oed/+8+DBf4JaJK
MZoTsmsFo19H1SbqyRUgRoKEikWWS3vGRZ4yDJoy7LBngbrVlOeAvHTNTsZMqZ3+TXoDpC2jhUAG
x7cqMBOVSEoHMXmaoyU/v+D19C8tcFtmx8PcFtYgowH7pYq+tFIoOPWrV/5iCdxmtaoeQ5wdm5XV
x4bc6sKH/mo8Xhjg8jOIn40gssBHB43cDzayzNo50VXyG3NWorXwoVKT5IQwU6b2lIIsw9YFRfzV
0/hrLfy9KTfhkFYhDKQdusjN4DWp+aDnKPao0k1NrZsOF1vUj4KAJlgX34VPMTycYswQWBdr9PSs
2JtZKjgzawEAXTdc1MDAod/KfSWz1PKokJgJ6Us7gh5PvsWtI/C1tYO5NMJ9H5BDpGmpwgiTQ5E+
NYXftZPfGQEkB6P9n8ca9HUVMJpANuRcd7oagW5iQcA2so3dbclM3KIU0aetbtvCCvtyi7gZdMoQ
QCYE7xslcq0SM6C5H6f3l5ey9vmXS+GCc1imGSQtYCSS79Tkq54K3Gst8Vz++VyMkdSwobKEGGNL
3iTf1wrU6hW/SXNBLDvv7CI1WxriYo1VZAE0rLrJLWPqlMY2rJpd14KdJLwKrCdgqZ1KuY36p7Ay
BaZFS+Tcu2mNpLNrAs0v0NtYThiYmt9rNNmFWdNvpw5MKAJfX/MMjLH+8zzk1pqkYUJq9shJ5sL0
qBUeZ218loNJUPFeTbMXdviVKUmWYD4UBaYiw0DQQzTYjlTfmJmMgc2dJofeZWcUrYs7wzRRwykP
kV6XOdQLQbhabjph1rNWQsWj/p/d48e4wVKdpXMGK5bikK2JuVCSOOTO8pGaboc9xtaPlmf6l5e2
Fp6WRrnk1MyziJAAn8yUgNwyLfQobJJQR5qb1slMbdfrnWCAe+1oL01yqSrudlUHvQAq0sT+Aaz/
jTL8zZt+eei4D6aD37+Z2ekuI3+evtr5l8u7traExZ+vc8+GIutndGRQ7UZpeIt2s09FVSv2C/l8
Dp03tPgYfuKs7SHThAakhwWInznT7Gb56PTWMUqelPKFas+lVQsO73l3gkUq4NoJa8QyCrPTuK5r
QwAQCkz2G0NzzR8N2LeoG7sfEnqs+1s/iyRPV/cR3WzMErD+n8UFjAGSZLk2dfA+THPE97H+x4in
jzX9MsBFijpUhlbCuJ8royTcNxu9//EXnrBYAbdpKSAOMSmwAiW6xpi7Pgj+/HU/+GcBhPM0tZ/L
KFDATikfgkN6iLcDWFihv7W7vIxz2ATbKJQI0E/RAUHjVQYLO8jKimAd0yG6Y309y49eel/FAFHo
iSC3q4taGOMu3xRkFaAZwqLYkAujHRsw4KLuRGxqIjOcd6lK0Zk6+za61n6rR6MpnUoatV1mp+/a
QN+pJWlOrc2Fr1DQMAmu37VLY7mjnOvNld7PYYYYFBTv47zpa81JRCj9tei9tMF5X6G2w6BIbIXT
NsnuayI5NqBP0+zP3wQOIjDFV0rUOIBmNXMQ/Ri/mIcSNEKSWwyO9UzuGBkT4wMDPZ+1r/+mqLZY
pMFdURhE6meFBQkMtDqFLO9CdbqNdH2TjIrlBDL0PRv6JFgu+0P5+IuBeMQk1jyFTOxpMEy0cTDL
Jh4RDMMdU4mBRhyTiElA5tj+VZK4tMYtkfa2lEw6VNX0bXLH1P4q7cY4NtegdN+q5r1gbWeJoS0D
R8qaPaA2kUGUd7q2ogIdXjzAM6M9fVEHL3uK3MzTPwcb9NU/6bZjHMB2utEED0mRWe7et5pu7sOC
mUU3tct2jFV+qo6Bvr28vrNLhVuedro8MPFZI21gJ8XUlB1c17IoWJ4FFs4C+wWLF1AGoKmO+Ud2
FqzHunDe9APTRtYwrmd64bU2oc8OatOPTdz/xeJwV0I+HgVY9FhPTce0UHTQuEIXMpFtTLOgrE/H
VgBUWN3BhREudNlK3SYBaFtceezyB72VSuCYOlHJ6ixAYhfZIDBTbocwF98mTsJI6U0TOlC0ngq3
bECkBfZYcx+Zowgw/DEofXKcOVuc72GcQ65yDQJM46bdU6gjZpAxAXz8SnS1ndOJgsUHSrUYIAWQ
DrzFbNUL39CpPJOBVPIHyGjcN2/5HVMVAKcGfc5vbQhS9FeVN7uG2z8nV/1bBNJ8b9qnnu2lr5d9
5Rx+yX4Lo/QCNh/Vf95ZIsmOZkOBJiTTwgDlX6v607AvOm/SQf3DtEsTXx6+G+nNb4zssi3lthwg
AA3QSAAgkcJyGxHajaLFWoocXAfcCgpNG8uPY2f4JIOkIvJFqeR5BsMWi78IGEzYSCt3KFVMJc9q
XjDFVDiuDzVvz35oNs0+P1h70Wf+2Dp+dRpQplBKMwGn50cMyw5CV6QHCxW6LJvoDsDFLSu++dMt
UaCNzqhic90x/fDlj3XusUYgxdHvQwbFdCROHQx/I+oBimldS0VdjDppNQpeAmdX/amFM3a2Qo/J
VEUd5mxaJ85/WOa2bB6I+U566l120ZUYsFyMxV1FjRSmqVTWeOaAQAFUUK6qgZ45sv78Sjgxwx//
Om2yuQUwTlamzwDAD25sja1/eS0fHnbmE7++DE9WXhpxnTWUoKaUg1BXdY1d9aMHpfD0hiEvPwWL
cIODjxHl3eAZwNCB86bdik8ei86XfgZ3EGzgEUGQighUV6FrmM/NFANx8xhE+DtoGo+h6DpkH4k3
qOtsasGA5wDzf+qRWTFotGaCUSrS+dRXXqnbOsXPeT1hJ/28TMLOONM4ADMbzgHPupjMZmFDPBJa
Ed7gm26+6aB4ANlzwLzlDSqRJfgH7l8uf9oVN8VwE/izFBORBQSJpyuccmgikzod3KkbiRd244/J
TqkLduxRcL+fQyzAcQClSqhVGqCusG0ubEZdNbVlC4lH/a33ZB/cc9vxKj0yz6Gf/6IJxsxBIE1j
xMI2WtenK9MyK0rDaQavTlai0ipN8q5rjNQzGtp9/otNBMEwqzEAYcQHLsxnWBYE48Eukh7sOXXG
+bavBJXB8yLGx3r+McLHLrVQyroroHfIJkiHLzO8EKKHTE0ryNyud0BlvhVePSyj5A4A6yL8b2V8
FGttXUrsTP7pkjpy6eCO3Nkuu2ApGNCcPx7h4RbJhTOtVuiQlRBt1ZrxQAfreZrt91GT6UZJtffL
X40d3rO1odOPHgmTkeSDmp61SddZyNLiKtkbs3qVGu2fXwJQxfxlgosfdgBl7DbEW6tQm9AzJu1J
0l/z1BCsZC0dQp8HIkVIzFDs4FESVgCi5qTDK6vJ9AYV3JbeWuAbRE5iKcEXGmJCEsl17DQJ/RbF
VvjcyvPnzu6f1aQvUVbW6yNkBcZdEpvKZ4tM8vPlrT5n68V3Xf5Ari5Cx9iAkIsGUaqPkV26A5Od
OyEGFFuUttXH3jdcetvdYlr4WeRTayEO+BE4MTq7gAlzIS4ykprkugIFmaIEAOrQ0WhTDIEgtViz
YsuAwkOCFWGOTwqHPGgHmlijG5mRYw6yU5hfskzw0Fxz2aURbhs7aIUMeQGOPqOZ3Krd9F3oX/5S
q8tQEZ4B6ddA0sflYJAvNmPCni5plThpchXWn6xQ1DkUGOFpKaUqNLVOsQEAVSE82ElfkiFzy1p5
vryW1d36tRZ+RiHsWgsMgLjb9En1EjDGFqG9uWxi7c7WPlDvYMUAJfIZbGQs6sximrvB8ROGQ1mI
TG5j9/Wa1F7opp5YuG5182zQWYE1yyQgODm910aigc29gkUbsIvS/hr2/lQTQebDHImPjfbCCBeH
S4ZuHRXIgJuEgond9uSye56pRXdg6RMJ431gtDlrYABB4GI0XRgp4dx6svpKKQrcMpUffgl3yk6F
ntQOutmHWHdi96fKWb41PqeO4VCo+zrZVsRLs/aQxuMCXQBgv8C5xgP24mqai64bAMhs6UHvY7/I
ywO4ee7SEpLUqMzdKeMQOalcPJaaIUjjV/YbhFMyhkoZ7gws1acfVc/01KoqJCtT2aZOXmbfG7l9
U+zgqlQTUSLGPh6/3aAWxYwBRLVsnR+RpJPZBEqLGlXjM6rFYqtALMydNjgkh+w7mKEEZ0Rkj1vc
FGtz2GmglWP2FI8NupAnbcumQkKPvl62tnLo9eXiuGhPap1IcsSo0cjwUFabuigFSDGRBa6GNINx
SJYNLEePGke1vmo9+fO75GQNXBBWe2XWSzTQ3cCyHVubN7j4nyRiCOLjWmEB7HuMH4sABoOJ81Ov
k7Qhku0Yanhm1TlB2zrpjOcNeVXNzkfFfR/14a627yKrfDLGwJNrkQIC+xi8Jy5/ALfQIq7Ndiqg
IBdAcyIv7U0HM+bQPtq0AS2B4JCdIxZsGUSw/+Hs25ojxbVmf5EiQNxfBdTFVeW7222/EPZ0N0IC
IQSIy68/Wfuc2DFd7ej6vvM2M+EYFSAtrZUrVybm5CCBhln0y9DJ52VZMXEFF8UwTlcKYdawhBiG
gp64E6UNF99m7UAhxR8ZX1EEtd2VX/DF1vntB1yE1apHXIkq/AA7+4Agv2n6+r/e/QFm7c8ab2dZ
oMtEsABJpjYEBoCmfivGU9tdA/S/egIQcBJoo8NoHqrLv2+ZaHCquQlq4A1VBHFbvLX+ml/LF0tg
pBDbwjsPF/6hFhHNVHWxpBAm4R902kX6Gpnjq0sbMhGoa1DxAqe9hLgKqFE0wwIHcn5cv59ZxTM6
dfExeI8QlODgs+l31+yfvzprv615fup/oacjH3sU/v6awmMwF6JJ+7lmM9csog/FdJfACcV9i5Mf
DRJV79rO/+J6OWtt4nZxIyj4XxaoFa2UgE0AUuBwOLgtvW2GKef1SFkvr3Jlvvp+1HGwPwB+o810
cagxjGqlz8MhdVUQ7ChqyMzpwvF/f5TgTnGuKpCmQBzvohfiNn60tG0ypKpEu7NnpXn6+1H6quDG
WCZg5gA7BKnBRaLVt7E/W45Eu2Hfp9zNoAWziYC7nkvf8umaNsvV5S5OVl85YlgSswB3tVl5dpu1
aEOmZ1+5OUflgrzgf6Cl9AXC9dtDXrzGoPC6Ygmx6rlhbe/KnKTF07inu+lwrQ67+oQXR8CWkPvm
BEUgBQA0YyC+TyF1DLuUzKkYqo3sOmL45VFHMQbnJxh/UP+Sb++teDw+D0uKY6XOTjERBm3jjLps
HNm6wPvsPEpwfbr3q0Pwr3Uvm8owBbO1e948JQwWbC2zqr6ShkR/3p34cv99ssvmsVy1pOWEJ3Mi
y8C0yVZ+W6ud6O/H8Vrj8Yua47e1Lvem70BOMzyX76I4dc1wG0j9NnbkStVx7WtdVlNaEuvGA97a
+QxEPNM2lTnfnEsABWGigpVp93RdS/3L4Ay5bzhKB+cuy2XIInG3iGDxoUa8N88QTdiUWw+mz//x
YRLpNe+ir94mcAKM0mDWBDIlFwES0v8LppooPGJoUGaYATmAPb+mk189Xglh517+RX6F4Zn/rnTJ
cFZ1Xa2BKm2qensUSu3c2rtTKvFT4csfRUJ3xumPw6yS1C7q7e+rf3UE/r34Rfx0qoBoG2DT6H5i
87iy4Bo8+fWLhBkldCIciq7x73cqXiLX/Oyh2tEgN/JOjjSPr0r3nTf3ny8RGr1Aj3zUaOdf8a+b
m0793AcFkJ3zplwzl627M+oabTGterhWC3+5FUH8gBYKUji0wS82R1QsOPQltqJTZ2eHcw6nJ9Az
AnR14SywucYk+gqVxyr/Xe9yClxWq192HM1FvgeVZ4/R2L06JKfzLK7ehrf9FXmPrz7Zv5e72BRz
IMPInB9vMhtSn7roA/0C9r/feAD74CKAsgadzIuyBqZtpYf+IqTu/UOt39yhSv++wNcfCR7R0OnC
bB94hb9viaLqw3LgwZoO320WbNydVzKframThYfrd8lX0AR0AGDUcm6MQmHhfBX8awe6yguRpoFj
BZx6E+3O0sne1jmaq4NDX+SJ8fnVgCIZo2MSXxyoqvOTul6R3Qf1PO6qkc+gmfT6FJBu3dvENvsr
L/LaghdP1jXJNGkXC4q9vG0fofqSqTWDdBfmJv+jqb9CbfZVbor87wt/sQ0BnYVI/qEQ5eBE/f5G
Lajr1NoeDiRtd19MYepFHQNsfiUAX1vm4n3WPR0TksDabAxrOANlChrUV9WOv9qNcM2AcQueCJo5
l1ZLhOINBgYjeBiUhTvcWX7egIkBM7pNubnmQPxF2vHbYpeHK5hcT1ss5paPCXyQMV3S8XsMM5XN
NZr/n2/PdSPUspBFB8/iDw7tvA5da2N06wHsv/twb5S9uDVquZJI/XlPUSAg585kkJyNjS9C0lRN
Zdl5AYyNF+vs/KIedoUvuytB6Ry3f79F0Fw9W2FBZ+9MDLpItJ12iatgBBNo3pj9uJVbk0c31wWH
vsA4cBHCnQKkO0juxeHF9xnr2G19DQZqI4uT688bVYDEWI67qYpeaQFkFXbqUAiiQbrE0NTv7Ovf
j9afRxq9NOCisBiBeDn6r78frT60Up4lvtOhaMWtLLoiEzxajl0k6Kn2O8C8f1/wi/2PFSGSjsYL
EFTogfy+Im0kgKoGK0IzFX1zmDGSxyod8vMN1tcwvbryKb/YML+td/GKrbUSphMzbHGXm2pccsiC
7P7+SH/ufArqGKTrI9gvQtvmYksO3ugE8hw34BH72Lrju0PXDRQur+jkf5Fvn9cBLAAe/nlO/SLZ
WIUtXDA7kGw8oOaEZk/VsXW4h18hgq/eQuo7bGHr5z3//fHcP4PIb+te5qW0EzOMhOB5c06pCAvT
YGDWYS68fSI2sDGDfdc2LJn090Vz3d7yvAUvzuK/H/tyAq8Iy7DqyP/zhZpOM7IedZg1Km3NaKa3
zrX66YsbHA8MD6ozHOLE4Fn8vkVbm3Q26GELuYDZ+1rNxEunSLS3wdK4iDYt5Bn85IG2Itwjb05S
0Y3tw99f+pd76qxJgoN5/twX5xLEk9VvHcjsOSX4ORBL6iH5Y5Nvf1/lq/hzdqFE5/AsUQip+t+f
lKohhqY2loG4y6Z+83ZJ3oB3C+9QvXVF/vfVvjiJvy12cRI7EsVcBzAZLCudDfJ+Hq6NBH61UxFX
Ioi0gR/zR6JAJl9yinwvtUXX5GgbwXfV5WNGCz9JR8zZ7YzvV/8fj/XvRS/SBjKWXu2uFoaG+j4a
7it1ZSv8J35cHgBQvwMggsiR/4gvda1gBdLDfafPm4/zddTm5hhtILueQW4PbtjD9uzOERn2f7UR
r0FBX+1FEGWggQAQ9nwift8k9QzKTiUsCppqZryNQZ+Es5dXZX/fHl8tgxsXOCGYon8OdMOrgxf9
bKDqhkYQaRfDrC42ppKbv6/zBbIFc6Z/LXTxwSpu12rsIfoTmBys6SVXyMHizNTZbNgMzqTzP8Du
vnw6RJSzaCY6wZfXHunFKOaiM2m7ONk8T2yqx1y414qdr04AZJvPDkdQHcUx+P1bjYX0iJgtuncT
SFpQVZnfOhnlrhXbMNTXCoI/EQu8SR81FXDqL6D5WSJOtR5ojP72TGduU5me54L8Q3RlJQrmAn75
xSlASQW+Bka0ID56efuN7Uj7JYFOeelUnJXg8J+FYvo2izowUEmp5n1UNIbptcK0oBkKDLzABJdx
F4awHgFbCJyFtBys2nTG71kNFfeb1W1/mSq5Tcb+w63NizOEKi1luR+NeGub+VdtWgxbxMntGMH4
k7p9f9PCy4a1Sj7DKHlDuJyydk3u0aOlbFVJFnQKfm2ugVo3eF4laD2JhFv7ND4Nc3lbl9WPbiiY
dItNUpflljTFxNrBLCyaWohdQbaazRQE16prnZSAzahIbJmsyMbROp06eVO7aHcXXu4OEXrrnfip
4ma/LPWP0S/TiJebVTm7dlaQlIJXel14DdqE41bJiu/E3BxHf4yZ4/R+Wq49w6UAo3nVUxaE5NeU
uG7a+7BUVwCdWNTY7ybB9TNy/CnX7VYYCxEgPz6EZM3LSN65kE7Bbhvv/UKKlJB+2oZj9+hSeFwF
weriPbhw9QrlWb1nSlKf0EMYLu8CnaPUWCIOTlORQ2NNmRXCA/22Xp2MFNPK6Gr4hquqyZZ5cm/I
JMA76qDCApOrnhVN58MkYTLMTWrLCpw5yWqfizwumiBHvbyylZIfZRDZTFHyYVf+GdF+Hzv2cVnk
aVEhPKvmSKUVFs/7ZPWYO4JYFdFa56pzvHTlfM4sOJanwPh2AytFDGh3za95rR+a3hVZ7ck3vx1W
Fpe2YU7YB2yU7UvsFCjmVGN2augzXpQfmqO710GHmlXOuuSTxa7U1fCjVeqj5ZAwmZygPbpjWR0h
d+HtopoEeetJkSdNkvaNsru6AllpVuroo/mZRuX6ksy/5nB+I0Vx4zmqzZaC37UTGPZ9O2R+AwW1
/oecnTw27gadHoSAeUuXZzmRx7AoMijMQ7x3OJZ0V4nuTltxZ2P60BXysaeWJZ1/b6gnGWRkf5W0
jfahD4m0hnYu4yGOX6m7n97MJyzX/IIpTF65mJvQfdA8OKoP8zkkAjUL/RW2i8cSx+68Tvapawfk
jMQr0knj8qKmRHFTwHA4HuEehjSbwR10ZqQ270bimwozfGuj8AZTyW9DPG2K3qlZbWbwPdSm7szI
nDHK6xD/teItusED3ToGNeHiVj+aua8zqLeXWz2ET5Mvtu3cJjguAd9MEt8MnnkPRgaaGQzBbiD5
WmWWK/fFL7o+K9ck+V6sSZ021aw2/WJ4al0w7Gvevswj3QVQPUtD3Q6biSeY4qOBSMsmSOtp5Az0
mQ1khR9rGT1JCIepYChZbJdM62iHGx8z4y8xzFS7FR7x1n0E8ReJnobUsSwxpdcahzMPXsmnoMVI
W9Ak77Jd5qxbljD1Y17npg/CjcEcPJS12o9BeKkHu6t8XqCVXOMDOZHalpoc/AAXguvc6aJgZp1B
NyQJjLG8IVuXYILHsaap74BySLgwjE6hTIl4c+uZMF+SmBGbVKxtlydBgZ31LqTaNS3BZx3H1zDu
QXuQ4XYS5FUsMP2sK/0TjZxjQx3LwpneztN809v55C3fF4zI89C55wFe8+Cfuv5DYg4sXRQpIIcF
Qcahtoe+InsnWH6aBJ9zrN1/Zkc/2pGiAEFLgHUi2Qr/o/KQ9Ax+PvSvFqy3ZKWfYrIvkBvYu1G7
m8qZbxDFHle9ontEiodiqB910f/q4upurcuty/lhXvlh8uN7R0yMBlNet7Bzg1cp/k+fjV2+2Zo+
BbVtcw9M/TQZRMVi0zsMpuKcDZWgbNDtXbM0MJ3gxS70ylNC9JO/uHAxdPLJLXdQLpOpMc1mqZMH
YjTkrJUP6T91Ny3vUzUKFiZVdAeTbx/DFNEJ3rSaYfs9RNzR6dD/g++5DSZ9grGfZYscvkWF3No1
+ghGuncaGBD4Prabg1ilq3ljyXKnXH4TUvK+OgAxZDUlWdzNwXZwihPlzouYo2Nb6acw5E9RDRtu
d7xpIQhHJ3cb1VG1cSYLn+uyJ1lSjLezCnMdWoqkRXT7li91thbQ3oNCzm23gLOq1FPjNioLI8Ii
PCKbGh2wns9RTmp/ufO01tm0DEHme9U/fi8++1LzzHeqHemcT+m3CRMuSIxliHEVGi8fdmnNdtBe
y6KK+3gL1NsUZXs7Fe0mQKTYBU73XCgJfZGqAIWTI8pZtffCAklPFNVpb9CVFeDnL4heq2h/8GD4
NKPt8mSqup2AM9viOk26CDQYy/hEeptPK6Yh+gTKVVPsps3IaVqShe+DSd0ORPVbhV2fxqL4riuu
M10rdRvVDlAaW8Zp58QHW4TIJ9eVp8nSUkbbahsSOCJyS6G6ZG56bUPWon2TJmK6oy5o6LMZs4S4
j05B912pJ7bU3ZMX9U7mONpnnVn2iddA76Ye/gmE2iW6DDOvtAxazzubDG9BAR2PXiWbwomyJTC4
dzXGLhaUzAI25rGo7rnndLD29pAFjE57jzzmhluMRnjtXG6UO5X3XUFLzGM5LXzO1Qd3vXJb152z
LYrwuRN+2spwVzbJ1noj0D3vuYCqBrQ7cj3wrK6aJ0ciRLjzcBNPK/TLphCaG/bedPok+mYv9NLm
nUlIvsq4emnUWOfQ8gl2BuKOB7HCeYu3E8mUIuWpDHonDwS0nGM51zsFe9pBhJDWADH4XjkSIIeS
QMtEmZYal50OXHMQkwjTxXLx0gju4FYRhFXCo6k7A3nHrFLK8SWPDvc/VkVvQJ2Gp1PVvlplFFtx
nS+uRBpZrXbb93F7CKaBIpEi8U1BvR0tggfdE/idSX4AoWxgohpxkqA/rZYXCBZwZvnwCFXlba3j
MRPFHKQ8MA/Ytq9VObew+3R+CuX2pzHSEP2Lb6ExTo9VE/2ipQcDDAJC1zJ2Jl+iqUnDenTz0vNC
Zunyc4nKIy1dzA5444suCARlV/9NQdDrxzDTcTPPJGFl6XesdYESjryFODWHsLMpIvkuCh6AmTAF
c4Cdp+wvjpzh1K4jlKtXrzt0Q8RzEibk04+lvHdBV8VukEUaThQyHCG1ZDcEJVQDm3jwWU8MPShu
ym8eBly3CQZFDr0TFbgmZX2jyCB2EtqP+qZw5YJBh1j6D7qQbzTo62M1lHIXKItl+u7TmEi+Bnoq
tmZCSJjg5pjFxOv2XkmALjkwW8Zgd02d1x7Offsk7s39wHm4a3QitgSn+6krZlIxaMG1WSgRlka/
s3szRSOCpudDS7MTbRqtUbATxRpS3D3j9ObJvjjNYYzABzJ9yLiYyF4HBdxKVbUc1CwhyTp2DgsK
MuXloJzHtYFQCMaWPpHiCFiMzua2mZ3RT4OZKwRJLWOZuo5+Whc1sqSF0qLbL7DEXmzvPwiK/3dA
jTw5fOW7RGKm1Vb1j2mccTWEHjQBYBO59pDjmaGihXwmwOtOkHqZ2PtVaYzWQWX/PozUCxxvHnxT
fVJ/2S34mhti7cISkzw71XiPPfEytVAaJvEwb9wu2Iu62QHmeu6Q52F0XqdmICO2myiYE+AyryZ+
Eq3d8LbZ1ZEsmQh0mQ+q2AbV+kuF4wk1z17I5dEN+39AM/4JUHfIYbCUuUNxLCs5QsFZP/ClvC1C
0rOqGUFU8ifIGYm7uO6+QVoURXZU/4Iq5XFGygAMoQWTo3OOop5ue9P2mRPVBRs9jQ9ivO89uuy4
5zAoWq7P0YKcU0p1WEHtftSKnsqYg9vTipfVdrcojPC3dMHVIXmTwQuaZ004I/lCWVdFXeZNyJod
zZd07v9zm4zTTvdlk3Y2etLjDN78EuUxAaqHy/tWtgSnsaJZs87buiQzm5Lm1fLxTrQNctF1OcS6
+ragZtkQuP3tJvDJoSyd3NCeTJhYoM+zrz9lq+FfSjdV6d1DRbVhJuDfWl48CNTn+36dFZON3q3l
8go+g06BlU87Eilzaz3ww5ExhEAjJMz1DLbOtCztFr7OJeIXxshV0mTame8x/JnaxM/dHnl2Sad7
mBVwtkwDkiF32MhgFc84LsAaqhk1XqM/AgPOaDjhbZkx+ejqud5yPpDczDHM+4IW/n3w635Vff2W
jFoceo4+5jAJPPi4oGCpETWNVUddLI/wJe3uusadswR08D0h0FpSi1wyOB8Ee/RGP7rBM7i/OsKm
mTg5KqD7sR4C4ORoEw0tQBfaCwAik5/6ATbkHI73qM3FNi4MYdyIiI1h+GNxyR1vwvcJSfxE5BPt
9JYk3W5cu89lEEhTRBZV4ofBlC9rI4IEril/hGaluLWi4q7BdM2+msadHwz7FbyiWumd6aM7GmEZ
RegD+tyAr2NxB3HyzdhGd1FS78rV2QXxelzH8UftoDReqzAtxmg8tFXkY6rfrfe9xD8lCYfBDwbx
D2KuP1HUtWwtknbn9CFPPaPlkxBRm2vXPIwSX6OLPVASGi888CaevgUtH3MvGYusdwEDdEb8XCz+
Yh7EvFO68e8U7PO2ofDNPUFg/aQGd4XXIfVsSv3hD8FHdQ4qKFydUv6wqniOyykbI/NhYoNCstom
FcqbOdn1XG+IDo5DPN6EAkYXvmmexQILdm5IauaOuc5EM7mGHsKVnVAOkzevCmTaly0HDaW/85ru
c0Z6kXvKJZDMFtA675v6rhhXfXCjHihBubbZQDyTl8Xaw9fJ+jiMMrnjsegegqUjW10O8+2aROWr
Y9o1twiXIBI3+Rmh4VEDrSSImg/VjfGHnedzWDzq5M2utNnCRmC+0X0NuO4MxkO9RbzzsVF5h6s/
Jyuhp26own1EVMQZkvnpc4IRz51nafmrsCH+YzMZgRrSRjkKLDRdFwxVRY7Z2sC+S8T1GVlpCiph
gvQRHGrBl42Zip6N/YBqG7LMpAwJ02U/bCtnkIeyIm0GT8VNSJ3PsAtulQMA2l+XrOYqStHg20OW
/dAqiCSXBuYH8WSetVlfXZgax7Nz04jhADtiFrVV1lfRttB0E1T2uzfC2FpISIHiYWa2mDazgRKM
I2slYF5llaOmowcNG4YkGGiOkEe/DdqtJKGzkUIRZoBK/IhjcipRQJJqQcrL3wyhb0kCTCfxv/ka
XriAVDLINxqaxnKdD1oWed3rDC5WdxWdH6ha07jzgTusAb0tNaLu0NjXuIVs/+IM0Ubj16TuyMsU
1vGYFRPggsWE3ixi2dLOO+qwe3F9kHBIm7p4FhaN9ruLUAHtDQxDY7ulmtT5hLzD2n9iV/9IatyC
IdzIjqHLb6sWhajGobs7R/YMUzYVvqJ9WknWQ7Zn/IAT8l71FczDzLTtShKwwG9Y2IPn4VUGcsfq
OAPkWGZ9P4UYRh5u+vHOrV/6CtljmRxhlYGUFXCRwChLwfxmhxoyod0N6h6DVy97hhYqo3OT4tzB
oqpgmn9WLT0RMt1MMsg12IlVfJy6n6NFLusGGV8nJELf5Lw3/q0jnjR/A0ISj+izQOHsXPWR4adI
XpNpU3KIl4ct1Myh/Fp9JMs/rTnWwWOD69gjENDGBYZx7gA6h4YfYyS66H4wK+Smotgcpd5pXn3I
cWBr/O57b1FxnhWkrA5+xeOHFxwhqM+8pWOcP6LbnNr4k9dIwBeZy4amUYjLMw6Y8n5WwbN1TS6K
rS0DFjcvBmRP5APzfJ94973EqdPvYak2po7ZQA7FOqLaGvNEiGePhw0mLOpbFHK3JjS7oC2wacdN
iZ52UrQ7E8htJQVTzYouGsAGMSCbhCBFMGcTkldn3DfATSeRF3X81obVoW7NzTr2CNjnSd00iaCO
GyIJT0oWLgI57KutdJrY4LlfpwJmfxiFsxNEroN63YQqabe2B1UAnxilL503HmrWGDm638dvuC8V
80fV5gluo8YtIJPASerP5X6W55s8gE6EazqYlSx62dewFX9QAIGgkt4uu6HGC4gm0WczGXheJU4D
n7TWX9EaXLIWzu65qcXI/LoK9rUsIuRFUESG3mMNUZa1YN3kbxAkzKaU031lgTqt/sIAEf/yIR+R
IZlIWNVFD64iTgaQKReTfm4G88KH6qAIuLBeAvijj381kB1CAIe/9IoRWeSsTZT6ffRj7kMWwihe
LKtzTtGegp7cIMM/maJFMCAuwHoTiNwsKNhUSF/UDOEDAMDffW7+6ch05whKU5hYt3nlFUVqo/4U
tclb4qp1u3j8DuioZOMZDaJlsqcjMifTAnrtC3iggKm9LRP3BG2odZcs9mR42LXMNoQ8tNqqG5LU
edEbL1uirpa5TXp91MNQZ2DAOTmJ3epN2Uk8S0f9IEVb7ThuW4CR3FUPdejPR4XL+Law0fTujwjZ
/bzOmRRG5cBH10NSL952LJZuhz+L97YOkrs5KQuaB27fAjvsoJpBAOtOKYT/DPTQEaFw4lBHS77E
EM4R3HzUcdlkitP46PHRP6wjcqswCp+ideHIOsA6R9ctVsnPxtNrgWTWd1N6zoA7RLQno4R3X7ah
2SClHTLHH/yXsSzdp6gQ+gbZMnCKYRHuXSvn+8XpCzxeyZ0uQ+lAhw1UN8obKTqDUd9BZA5ur4Bp
gUpD9v3yjEpx6gBHSzjDFpUemlSAcHRQfqCOKrQ1MjXvwxKV7KizJhtNi3HbkYY8+hWMBkDDdHoY
J0SBsLd2nDlnMVhygk0o3B5CvFcFwN/VqUwkJi8CKBUjCRw1k9o558p8Ic/O2JCsI63sM4EhxPeJ
ivFAg3nMg6QiimGsXx072hctG03lLVkIKG4jSP2socX3ggZtAMyoqby9MXG9j8KofQAYoXcW9jNA
QB3RAcyIVm8jcb4yY5YRKFI7Y5cT4C/FSuDfKB3Kz6VXsbGLjHcjlcWh432LirgpvomxgDhJXfZP
+IrvEybH9wKs4gznV5zUYuVDi3vuRnLtQYM1mR7HwvlYGxP+M0C3gnWjffL7YDlg9qnPyaRA9Pdw
yofJ4l5A/hU9YqfCmMQb5Sv+tcHNHevMXwb5uBqNqRE/ar2NMrK+D8CXZlNXF0/zQDuMTdLxrgor
f7usy7wlpEGDiavm29pYuXNRWeWB5ob5i6DvbczdGzPW41OM0ZQSbZ/O3mBkY31udOPtezt2mS9s
8wkAjJ7ZAmvCFJzG0QxpptayaC1FPrhg6tXSRUnsE6CuDFVMd1LK+xaHvc8wjD2VeQIsHptglcNb
rEr1BnZScZDhQrdxT+fT4hCzptge5S3hMxzM1mHc83KIdphQ9zO3j8/WDqLYoAEZpmaCSLPA+Mle
hkj0fOL9Csfe3dp5LbcdXGXuiKAr48gSBobSdp4YLxoBeHlA+wOWb9NrVxbBBs2+KBu8BOhU1Daf
k24RqqXtcPt7PuKmb1UPyDCIT/E4VqkrPCichwAxgdQjLB1UjJZY11u1tW7E38bGKTcoY8ubZVpA
Oy1atYc2S4VkdeL7XkfjTpVD8Y4c0vEYqkVgkRM645CHsnH3VizwXprV5N/NEEvNZUGBsi38fBU8
r6XzGvP2NLQW1QsdPyLV3aNSyQmFjGorFGIUBuxTCnItC4fyW1GMAdqZ+taVzT7pQwCaw0ZU8cnH
x6ACp64LV9Ty2vH3a+DxGzuQmhX9ckrMjJjf9Yjl5GY14YYn3XGsDMMUziEem/cJFyzy+WOIKN+K
dR+UztGXyPXGZjvzKPOjz2mE35x7N1K1UXV/HCm/JR5Em4uP1ajHOkk2rbdslsS5S5KuQ4RA67+E
THV7EyxPqsH9V+GXQOP0Vhc0C4NtD8QVNCnkR/z7XH9DNcc6XFR8+hE0TxFs25Ow3k6Vx4Zw3A0L
9TdN2OdTxVcwz+mtk/gPsq5vp4ieZMQPuoeOXxXiJMb1sKHIYPXEwezQcHnpqs0UI58o3E/IhwBB
cfVjqOs6DaZ7Gsa7WG6dzm5t9BhYvBz9OkSfbX3fJTcVLtdi9bbuOnxUw4Muf5qg3MVUfUOG8BCE
b02IZMnrMWL5HJU6dRKo+hZ93qkqVS0qaG/FSyzeYdWOaak57aHvSuw9/hJF/abFBUxacuOW/KPo
PCb5/JRENi868DOQRk6Ltyu5zRr0D2FsCPwS+31G+RuDRI6kvR3sYXKQjlBzapf3pIApped/dzFJ
PYgOP0TkpbAMIhKpDfdr/VMnOivtY+Cc/GZkHfmVdHeVeFQLaoriu1MnDPKdmQq8bYS02A+gAF6N
cCtuD1Bv2/UjRxtoBYDQpujt7eca05xoxy3Ez0yzk3OyiZDpe4AWQiDZa3MrbHWm1KQtOqQKtl3S
Qdsbnj+D/Aly1M24Tv9gqPNugcJXYmmKWuv/cHZeu5EjQbp+IgL05pZksZxMybakG6Itvfd8+vOx
D3ZHogqqnbmYxqAxg6xMpomI3wRIF25narFRu3ijYQQkKvk+6xUnCsStVFhbY1TdykBTHpc7IXzo
0vAYyZZdZKQT0eQOeuNFFoAW5VfF721C6KNS3pstFXVKCKaR0Wj3sZ0oSMiGO0uBOxf30aADiMTd
eJ3NPOg0PvSj722ZiR7NxtRjQornKtG4j/rqTgYTomWqRAIal/E3NuZArYcS1ERNl/AmPlEw5YVM
yid9Su9MefLMgXKjzHQnYvHCOhoW6B6+ySQfdbeLywSRT9t9b1rryuL2tXHYvTZKfdPHoPIKL7fR
9E9tx6uYTuqTLAiPUAxNW85kap4F4L3lDqHZuyV9zdVx2otJelN34Suy9INUq4YXVlrnjlF/lw3C
L1lI3Ja7TMql7ZgHe7rScWay8SUYqswJunDadrLkH7FOgpUeD8kekHM8TIJV2BophS0Tq7hTaOFd
jUwJAx6sfyL1mbKy3RnDwTRHSofBxlTpVKmMbpbojqxZT3Jifot9iXBZc2CJ2GoVbfKadAPTJ9H4
3TQFTVtrO+xGbxx8d0Q3OVqAY7FFVsP5+dFX4S8x7e7mNOxJibLsGGQUsVU12Bhh5VDrO2bjwpGQ
KnlvUSqTA3FX18NGM5pjmr/NZM0abPxt0ZGDhWG4r6R43FgyJbZ0yjV3FoxqH03FUWFTaVni9Hl6
CGq9eyhy5dec6zzefbCpBTOzS6t+CeTqtZ7673029zzXTUrVvPZgZD52EwdN1S1PbfOjEAnXXT/f
he10pyrG3k/Veyluf05l8Ev1y4Borznkmbkx85TZjIiyx62kRzdlhUY2K8dboQpvtTa+yWrte5eM
T0WqY3+tPaV6uyky/yax/MmWpe6k6/kLhXXP74onEDtvLoLBQ6am/5mFEIbIQBNisn9RpbjRK9Lw
MJh9AEVUCx6CNGzILfVbtNJ/BiUUDm0FIwFqc/9IHDZjEId9xGNW1eZb0SyBXdUJvuJyJ5mOBYXA
7kQVR/ou9KmE+2nqSkkgqXbapCC9/aTyPuliRt9ho563hV/FTpJm6Zb/P6DDwBAeJ4PsPzXV4hRj
dXPMYoqa2mAAjoHuBBYUlyj18lmEpCQW/n4Qs+zeF9qKetlIrVczUs5TaW4VitNHGqgJdpyFk6tU
7ezIlVwBdi3MB4l0Jkzqe6GI0utQbriZolpzs1oct5mVm7u+VDCqy9XifswVfxOoOqaDIobZ6mD4
eytS6p0Pe4Xnij14K5YWhYYxUR5CKcKLHOd8l75WSUkpGSaMKMa//B7+ZyXqPKiVYpxEzmtoKl5F
0G7LbYWRby1Z3fzsj4S0cFmKITkKZZcND6KgIxJqZrBUqMuJ/2BVskRDlrjfjEWnaJRRA/mq8v3o
se1GIPYo5+GhiJj8zAnn4QrwnYpIgAgbjRQ5A71QvmkVLiNTq8i2bpLjD6n125S630S3L9YC7Wv1
qHPHJ0StYY6jtqW9hBRZmgLL1dJ3zR4IaVBdgqYbOhCddD941bvgWctStwdNJOi4N3IdZE0Pih8W
NEDHsMZkYVxMNt0Hn8qMsDFRgidBVfdqH57CWF+2RRxuA001Tkan+HZU9I+URQWe6AwUiWbMbirn
/YZJn2o92Xah5c6QtzZzMR3ACgwn9nPreiZqqiaT2mDK64KfaS44qV46gTZe9YpyQj5OLjxIO0Fs
3FKYdmJVBPtJMH5HU7QUqaLcEfzWrak1275vpV41obOTfSgx5nycquTXYPU3ch49lpn1I5vn0m4i
6d6fCMGs6E7mk88JY5Cwt9ezwQvZVLFL4WBfEBCl4nwShUraqiVFljSRrzuflEmM/5i5SV/nwg3k
5lkcJZyAWqrxmfk7Sb7rerZVyvatrnq8BuPMlWkJXIvVTdkt0UZ3V+m5Z8XdZmx+RlJwS339Ck3u
o2wmt/mYCY44z0/KqF77SuhKkX4zZtTsfH1bSO3DBC1t6NJnyag9LD22Qi1t2l7ZDaJ5PWgE4Imy
i8L4ppU70NGIulK5bzKavwr+brbU0BEn42gO1XHs5Mj2J+FJas1tVmkvrTCHLqyWwZ5885DpekoH
EQwh5l5yuSA8tQKojOvkmZ1FjYjmLHKZbuSRgtMIHNOWzb4PQnDEMf2e9KUtVb3rt9OVKPq3NHu7
bTOqCDFl0rzlGTF5CiD01bYVDte5aO36Yeb9j2pLj5ykrGUv1rRnGHKmnfZ6vs1Csd7kseVFI+k8
fcpiT85OcP12pMZOL+sTaRiN4FWM1Kg0KfNVgAv5bmyoAesWBNu6jdxhXKCM2c+vAPv0w2QVKk9m
YD3hhV8DaUpK40DGkrxikrDWxGSHn5d+m62KmL6VrPmbHInkVdnvvqifwZe6jdF2BU3uNcExzWLc
YEma7vqotziRwQzxJTnQ0Wo7ckTgkrPXYfrNuashGgayrDLXsoTMDYpRoaJkanfiPP5ssrjYy4L2
onID2iWFq40cdhK5aSuVL00fV5SlSjqv5RZCoz4jjgblIisU6G9deQ3duYivxu0UkiGExTZHS0Md
IfJ/j2nE1ShWBAtCS1AIsGLraE//iGl/C81OwOfGotasSBvRKly8CmT+rKP8pqZihqMktelC7FtO
GPQ2eppl+LzSKVQMolNbmT+aJIp3CsyYduKuhC83UhGWv0+x8NZHsTsaMY8XdDnY90SwcVbZfT19
j632etLbu1oFmIGWOTmFxFboojkAxgXKLIspc/oZ7M+k652ljD5MqHAHjkKgkWKHSQnnOleJ/fHZ
Dm9aXYB4JsbTK8+DuNe0YjNroPpzJgm2mFLo8WUoYG2h8OIm9Y+AN9uLjJog3orLbYUliVtXlgSe
JswPailc6cgUbJqC5M5sDOpRo2i2o7YOnK+khVNBRHUMPsmr5QuoiNO8eJktpaO+mhWXeMDnxCIm
jmCqgZsim3lNBO6tIY2Qs+Etgj1lkdrlFVyW3XA9R55AJw/OjeFl3iWN7zlBgQUnGDsJhZI0FamP
/GNgvhwX5aWRooPB9uvSljNCti89y7tLvQIW2vmKEMxQize6jEZVVVZUZ3mqJhzyuMYXNi8tjeaF
5WA5Wn/foQDo0pd/Txv/MN6KNj50VlXUEGJZ0UVZ3DgZbp/w7geX1G2buMMuu+B//ZkzziKai08l
zhmqvrb7lHq16AXM7uESnXTpGBen8ZKI/zNfHCWRgZ2ornFwsc/4+L3yFnwZ6gnsmEh5mWXV9scM
KMQg1dbcse8vzOizBOTjcCspgUSQ4osWw+FjCrG5sn3rAlNcWtS8H7eFIlEhRiiKxtL45K6olRzp
sh9ZNDDTrfa3U3up0GaXqpUXH0r1gmzhr+Z6PaCBESwPiMlVv+5XMssyV2NYd8gzpo062ubSucIp
vX6n2llkV8C0GSINGN1eeF0j0NIvCcPOTRmDHJwrSav1T7YZxSyAI4Oz4sg24dPIi7lLrnFl3+IR
dnfpiJ+f7z+jrc0yDH32hzHp8CBrwMXUsivdeeYeD3QfBEKm3PEzrQZPUZ5SK7oNMBsHSDaF8DnU
3iZdP4jji4mNpGpc0fJ7l3Y/LpzTM6cGPQImA4sAW7LW9jli3YkDeR8e67et62+7LYH8/GORGEqb
xNOlDXiFItgXG2WfO0rvxl1bviZNKBUlxp1OK6pXQ2kYXquZ9YM5Q1AKcq3/NUc9xb9GMcgfJ9DQ
Qky+SW1LaD8VuSy5A2xeO6xUYZOoFryZSCye5Ky9ZHN6Rv+CsRDKDMzkMNBT1qKvLDThlQ4xmk+e
hsUpp5/RqDfu5N6ItmibvOUXRJ+ftRsfR1wde0EvAhMDy86RqgFPvl0qKtfS+KQOkvf1x18kkJ/O
ookjH/CBbGDN9/E6K9MAlu4yNXXb76UdGCS+D+HmYmPFz5pEuHc6tzKvK5fMWp6nTqpVBBOlzhbi
Ar4P1RYexHhf1jYMmo0IR9M2rv711NC/08UScZSKimg1tTzwxT4fUWGJ9Q/BhIXQgqRUpyT941t3
IogkKo2vRzxzWX8YcfXVciJtNVYYsanLK31SDnPcPn49BCfy8xeTRfqv8/Zg/Mz5+fjFhqGJyijA
S7HWNNiFgWE2h3mcfSL5nqKW5SIqP8alJe9mOY2uU6V+TKT2pzXUiZeWigiZrL/rRYB7Neqyu2IG
BBQDQH49nv2doDYP5lCe4tn8LWn190SwdjR8+KMk/iMI1oGeFRSk/VOrlfCtLCMF+53JkBthawTj
xpR9AnY/fWzVhis9q29zhdpMK7oVoWxjKnYuw3DqElevodDLbO1BmvYx8SWlWSnZKm2cPMC2Ga4s
GhF4sS4kiG7CfA+36y0ykmqjWsT/sd69alVzqwr5TA5N3RaSVWEnhvlb6MvExSn+T9iZ32pt2KId
OMTUtAhicwDs3rgrNVoHRVVACqQ0tYOHsfBQ+iVukWpWOSDj/XXRK25RN0+CBKrSoOAz9N08prem
nLb7IYfU0kUFNQk+kp1Sp0BVlO60rn4qm/nWH/KHgAaSdt3CBtDgLfeSRSXP+hbUlgsEdp2I/JMK
u1Kcv3fCpNkpiEQ7pG9+b2KDZZrZKarKxm5r6B4aTFA7atqHDI6lPUv5S1T3d3kzt55aoJSaWx/W
eGtIR42qsDN3+r1uBBNFdyA+Oc2qaytMcs/Uq+lkxFO2ydOWLEaVqK4KlZMnqCZEOc7driyw2Zb7
F9irT7oZAm7XVr5byE9yJJAz+6aTtdqj33Ugqn1XbPqkvGkKoEOUwZCx29DRLJxWsrlGFR+9tPAQ
pqz+FU5VvWd66m5GyBH5AhT7KsRMuKLQAx8rtbPKMOA8DiApTf7L0oY3XUWUMUCfgOUGPS6t06cM
fZZbhybovAKT1Bj6dCvK05+kzX93bQPTgMjMIcq/C33SzkKIB7eKqSYKkM+vgkAOsZuU3vpYglVF
96MMXBLS3N8URPeauBA2vq/mfPD42S/q01RiblV3e8RTJehv75qlDkU2raWHWKFILI6woxSl+5N1
hnYqFsVUPW/iVrgXAoEkxgR3bRV/PhoQlmcId00hz9u2nf7giKph/+SXdgynAf8bsXAF2rnHqCVw
vvo1y/AD9egxKsJDYCC66kA62mpXp6UdRsnPOqjvKKHDqjF0KDDtsO0UQK58Eg0kB+NV08hv0Ygx
UWyUdE2ffdNOLGDdWoIShibrrfWFvWlKVxk9dLuRak2iQ2azjHKy6yx/BZsHr0pInpvZtWILsRBJ
UJN4sblAP/5Gn/pv42Q8z1351FbKj9rynxG5/fz6tjsTmcgYH+CAh+mj/ClOU2I8TMapwkAT0E4p
uLK6O1HM/7VpDwQoUjCcCJDsfsoaZJ0W3NnAYxvKz0J/EGPQt/ZStHPmRZdlvCtlEj1zSSA+XtuZ
mg59WDKV0Mz3qgT1MPe9UJIJ6stLXvrnlk3G188gukYOsHa5Lo0Iu91iUd88BPcoErZLmyh0VhHG
B7rHaYPEdzFkORNJLDEuIT02IJgTLdLXdy4+cZfEgmZ22H4lafOiTr1+o8RQcTo/ot+02krDxi8L
0xVnnFSyolEuZfBnX190vLBJaMFARvPxB0yzWlVAXa0zduMWneTWQOzy9X786620Cpewl/xnjCWx
eDdJVZwWhxVyJQx4D4XwLdj1D9FmaZthvBnboqe0vAV0wuwvcv+9qpwQ6t3Ya4eDinAgLnn4A9JA
2AUZcKs4X5jhuUU0RNwEFfIyk+/4cYIm9vn0cMcyo5TvR/WRN/HCCp4LX95vk9UAyiRMgeYTCC5u
PspVdFD3gJ5b4OaDdSEAPJd44Z1Glx+8OrEPWodKnLQO7xRWrEHQaS8ViOJpeIJn7uitS3ET5Trk
OownUxt03O1+wNi+MN3Pgm+Fn7C41JkmIb26PvaWMSrpwE8YAnZFCSM43fkGmtbmLei2ga8gOYzc
AHHSvx+YxgZ0WzE1MhdpfQeIhj6WaJ0W6yl/q7j+PthbW9kunUtK8zPnXhFpVLVYDGlwR1YfdJDD
DOwgYk0to/leCgL8xQBuHxjgBNlCDza6SqWbYFQ4DG2iv3490WUB1ydSwb5U/tscQl0XE/S5QnFq
sJ+kQfBysVgAluYOpPo6N6b+Qlp25mJVlMWRYGmDwBddzVWdBngfcCA4HTryqMew9d1CLf7TKEsx
kPdIwlDp4xnUciRk4bJnEuVujB7nEjXat69X7VzRh5n87xjrmoQph3GsWUs+Rm1O3CzOZNZN41nb
duvfXKqAXBxttW7JwisaUFJgYRTdd1tgnGuTJkrLdkQDcGH5zm3I91Nb3dGx1k5KUDFYvG/30jHa
atwu5cXmMWc33rsVXF3HnWginyEGd+TmPg9PjeTN0p0RXWomIZ25Qbj3OcmLQ8XSq+njbogsqUh6
mmA5VKqcZFddG5vFy148XvpKZzf3u4FWV1VFgqhGOluiMX3cwnc+Gmhr2n698c5+nHeDrLJXoEQ8
W2oc8WZrmq8sq04gXlsQafqQSqCv1uWhJUZTIJMqiAANX790X5174d6v5ypJz9RRHSqN9bSQdJTX
sv7vo8kP32t1emtNjY1BYxnHWNgM8cJsqm77ur+wkGfwChr7/LOS63gL6kvEbmEc/y241x0QWvwF
Q+pSpFX3k4uYt9xe8hU8u+ffjbk6xwbdv6VouWyDvPQaUz34hnLM8EmIhebS/C6NtTrGetA3Fc4P
S9eMErruFs8ZT4Khc6opE8+O4hTYpkxH60KB5fxd9W6Oq3MNeSjDfDtfgobRXZq5Q8hTcXj6//0c
oh9fn4dlv396vt6NtuzWdwFl2pqA1hIr2iX9MZ6qa5EewKngu4YCE7IST18Pd3HXrG4TMQ8tPV6q
R0v4NdzU+5yyu3I9AjkpTubWv/Ptpfv4TPumjzt1dbGI/VAZZcuY5pt1Oz0v7cmRDbj9RvWgXjEu
wZdnuBdmem5ldZUmjyaxlyr9raO9W9lRaKJQRPvPd1QPxY/psMTqqStCTvuVY1vk0I57RxOKy23F
zl2khkihGI9CTugaIuosOYNzTiIiz29NfFLKk5ze/YfZgaHg60EpUKXI+XHftEqIL1dDtrXAhnSb
u8E9gfbDiaO9+QHxdOXtgNd++L+/Hvf81P4ZdvUpZ6mWB5VWGpBDEleE4CIX8IUvfLplz6/PhCET
smMoR1Nza3UCtY722ErDINlYYNSBANaNLXW8cMHQauHCOOuz5xMyYkfTOkWHQgCMxn/BaK04aQOd
Le249OkrNslBthl8a7itR/yG7K6oZjSq9GGN8bWDRg5BHBf2xtVxJUD0lFvlS2mBYGODgEIyb78r
gYLmGPTtaWoF6apUs/5QGRUS5Gqq90IZDXfmhGzcirXCNiEDSpOCO/JM5zAcPrrQvEEy4XZooizK
XAMoY1fO26rJTnKCi2Ca7KfYv43SkN6UprXwutCMAjMViTeVtYeJHCxqpDlZOm+SqCxhy2LoKyFv
lVSEG9SR0R0ICLSUTPeSYLEmqm5ipbiLmz8YLLl+NblwW7BhKV0NGyK5Y1Ond316P3WyM4t/YM7Z
GC2e0OG6g7iZOoj0bXBVUD3uoMuJEr4RMroiw41LZJ+y7/kKGm6R2lj+mAY6/UoinIVnWAca6gUp
VK+QX3LpUtlLEXKHiwJCvlEjycuwasgh87dhf9Lk6iYsx52uvTax+m2U+g1mEzWMX8ac262mP8tG
4pXYM1VDCanDoLSJ1BnT3zBwe2OyBd96zovsN7U8B2cDhIfhnv8cahseiWJRIobRS9s3wp891a7O
LHfw6jZjWnihGl+bdfFTEPpNNhXXg3pjhBgsllhtCO11q8OOsn6ppXJVgwL0ODn5wvSjqYBXo3wr
CYcqm68Tss1gyhcyKcoLaytK5dVYZJ5MrmOPxlMvTldyf6s1yU8slzy1V0ALTTtv4k1TUX/gk+U1
xNriRjLKzEFUuaWtzu9kLm6gO96I2Z+ZlhiVWlz3I0b9Xf2gyNBZhLyMUcgFb4kW6E6rInXMG/i4
uPtgwaAMbL4k2wbi5I1GY6N6djvxNQ0FO43FLcwZZ/LHvRBMN42h3CSa9GeopJ3oY4dSwfeqlPqY
1AvZGn5UrD5Pbb1vJKACNAcx7VXHeDdo3wT13uzKWxh9rihlMO3qH+YQ76Vx5P2Dy61pv+n5dw9/
wJXl4og9lYNS1tMM6pimMm2FoXirDURxfbGd/PlmiKfH1ky/4+VxxBAGPEN6afETsU2Y4rMPuTZU
ELCIDuTOGXq9yNEwH+WCJ6nqYN9X1FBz41ZhPSrMj4I/BRZdqi9ByzKcKDuJEcqsp5hCL0KwAoVe
q7hdE2wRcCAXydwBurxs/lIbcl8z2/QQRi25s7xZkKCxBEZ5ZXQw8rHdEI5hkNcuaoQGR4x0/Jbo
suDIlAUIfgXMS/ihedW+YGuwt8LgtQEEvIphtNvmpLs4xXyfEglKkv/QS3hdZsEuHbEVQl6QJTKS
VzF9ChXhYGnjrqE8SAIuHgRhMk5TBbF4yKj5y1KJmtJ6VTMTvtdiDhanqd33hbrBxPNxLlABqMlR
K8qNiLeEW2nhvVGpi0lKj8dLXwo2vdUojL8KeX5MozxwEGflboaOrxV7F1nZdNNarXHIOqxgfK2S
bKkcqPGL4ZMiZVdqLN0QEPs2XOfXEentNqrjg9n1+8APd4FB7sYtMmRgCSNuL6NxBCr5OZqVZyX6
lZyzm3k10COIKASgeRrKxshMpx0x5xoNbxQAjcXpuzGJu9EQEK6rOE1mNzSKejWDRa0i/Kj67tlK
hJErp89GV2iVX5Mgd7YxDZOdZvm2iDHnKSNftKPWnG9iXX2ujIVHOVWOZoYU1vmbwIhvS2y17Vxt
0G5Zii0AaNuNpsG5FZTZiSwDIIc/b8tQpk7Y0cb37+OSx8jzVHF+pKGR56fIPA364FI/lIe6QbYU
ia+dL931ZQ9FVn/Q6GAiVvAzfAv7pmmu7utRhK3dAxsYBh0GowmtSVGlz/RvK9DwjoMDvZhTLwnX
oVDthVYlNIispwL3QTgkooxw2sIDva9Qv5RSxl8K9XVUza95KR5iRa3wc7PCHc1jnEQzcZkYARbL
Aq8u9H3NBHl+khRUr1oy8azoBkscCXZvsJUinQ5TI3VShAozOYmEA5Vl9aeqVYH2kHLOPZTeYD6M
9fwqysEGNdFtJcpXGtaVYYqWWwqE56JGdTUF+dvQztTnygjln9JkTt7HGEKZlZQADxXpeBSSGLMm
vskROYN2irUqPAxiov+I+/G+F2HQeH4SRhFSGXOC5qdNyPmr5re4PP3YbLSbSmj0G1LsoN32Uxe7
SiK91pHeuaijv5n4LyHIoHAfaDB8UnUMN8GclpUtttODNkOh42zh4IGH0hbJqtZuEm0aTnM+4LMW
lQp4KYx7hHAjfj+s/ykag5/1IP0Q8vCmGCTzW5mXU+aVMNM3fWD0z3mGst3ulZKn26xT2cnivr8e
AtxzDESWbkTvPhtF5yaezF/hqD1AL0k9aOHlhksAF44ccl+dlQ8lBkK8yQp0RnIKWxqk+qYG5FFs
GbaunVkViu5amL3EqmZKg4JsHUF2w8dQ6wXBTXvB14/4wdKYoULmGY/oUS30SHaUQKG1hBjBaJQ9
SdnyLAhhy85TUdZIGuZrTSYpThOlSPKHNp10GpILowVh0lpI7FM/otps5yFRrhjFMo4wmZGQmJPS
w+pMhmNq9ldA9iKFvQjEojDwyBqkBxHg+W0QDCvcxpWCwYSsijQ0sWqUIFVbIM4QKkOhfSiOxDSZ
VrgUBUObMFVEyIXbSCuEHsZc+Xyr8+nuY8p9eE5kuRjusi4Wb6VyQpsz9doBhAVychAFSID6fkx5
paMCf7FJqPpbIcAVpZMWLz0zKKlXYOqp3rXwKY5WCLu0amUEOU0bb3NJl7/TnhOPJfBN8xG7G7HG
IVNDF5/lrfrTYPqbjrZSQPOCKO3TVgfv1TR4k+MM1pkZGDVMKo0+E9RjnYaKomqfB3M8FZrP+R/T
X1hM4hcAyzdQiYvqY5WKd03ZXmMEiFB5uG7RzOCkcepT9McEck4yKDcyZtRdpR6hyXsYI/xAEuwF
4+jFktVDmsWHESJruMCHQSMvRpE4FaQl8qQCTzc3MKxDr+BNMuI79Vut/GIfYiEVbVM/1pxcLy3X
9+thfq05o9mGzvRh5Ol1EZ3MhA5xadXhiej7r4lsIJtKrRFdejrTL8Fu/BZ/ksrKhI0s6pUPN3TS
Hk2cJAqUg5X02OgKvaHlqNrIiaQdaqlsL9RwzuSOqkbPFcyDMWuFMfkxuyplEYcB7kcnzFD36LED
sdVGTZE3Nzo+EF/nVGfSHWrXpIn8I5nSGnLBTKfIx5YLxoDs3MMQS41LfLf1EJq4QAA0/kQNKIna
Ohcum04Ih9gE638ZPfWgOpIt3AfXxlNxZRzSg7G/BL1cGnBVvNH8xkAfhkhcHyXzdphFyY7G9FIx
cZ3A/Z0W5EXdXBxyPjEXJR6WSpm1xvH9Te4HV7gqVdTaxh46w6mR0wuF5XXyuwynQBgEjTcVINxV
zq2YI88KnBaOBWY3Tet1NdFFKl2gfK43399huEUNesnTvXtNx9N0HytYujo7ZSxfQXWGX10+VyPu
JaPitY2++3r7rSuyq+HWLLyqsky9bZlVvF8s8tvdYkh8uSjyiei8jKNiE0/1Fq4pjqyrM9WIM0pm
XL9Turw0dIiIeMyDfbVPN+kW4sZ/+Fjvh1sl9/hUjFPZ4diDAhiLLkj2yG5Eo7swzKfi1npaq03R
KEOSTx0uy7QwIsKy5efsUIFwkNEH+8HNfhVe5KnS5lJ969xmfD+/VSUG1gCYXDthgCw/px0hbAO7
I/iX9+DfyYGugezpdDtcI1FRZGq0SSaGa8MuJjYS9nQSheksHtO0f6M/238pML8v/axWE10cFng5
YGIZT8MOoRm8tChD12RTShge5RH7ga+3/99996nahHhFBl2hbcD6bkSGrpfcv4SC25LU307d0NVd
omgRlCW5DdzwQuFp/eVUoGjMb6C1wOGDc7uaY9qpGjaBlCQq+SgI+nYajwixL1wi6wv47yBcH5w2
C1B0Df9GQ1yqKQ+jYwrffOu+nB4vLNtyg6+XzVQsUeXiBeJe31KEuLAItHzZ90uPC7yuHpa2YXTl
ccO7S228zsxGlRRJEiHfMp31PkwjrCZTpcKYpjGhF6oOocjX8znzURgBAJvYAabRumaLINwoMYjt
MAp6LpPHNj406X9Ysg9jrJAn/Ah6jJFRJ8jb5EZx6crqdCCu/ze2yPptZAOohEc6jBy6JknqapdJ
gSkqReFT3Rgj16LReD4iyct/zcgVcJOyo/4SOH7uI7F+wOMcJkldg+P1JBQ9RQ9iu/Zb6z8o5vPX
n+gcMrN8oP8dYBVUjEjCSmnhadU/J6feZ5tsO71KW9nTd+HF+3W5P1f7+30IuF6/QbG4dRqqu7GP
UTH3bBoNdjT/NufpQvx3fl7/RJtrjkgbC7nYyRPGUIfgpt0vb6M6HGjYdKNshD2mcRfWcXlpv5ra
EoC8R0bEmYZQSrMondBfQA1LfkdP7V9EJPMw8QyvLwy4DjGWvfgunFZXG9+fskHuDJyvRo+Kwa/h
t7zRD5K73LTKfbDtN8lJ5+W0A9FFg3/pvr24vitENvbjuvYz9g12CUvPwdjT7iGrusIdzVG3l1RW
58I30tz/eTPXuYM16rM6hQXxVHDfR/dl82pSLJmbn3B2L6zr+tL6+zzr5CcLOdL49HT5OKVo6kTs
Yb7NHsa9rrJboLVoi1wNvbObeIJrXgp4zs7v3aCrU6gFSlvNI4PKd+m+3JcnaEx32AwfG1dy4MrC
IAkPjLv5erLn5qpJdO+jiamp8m8fN20lSnUtLvFcGG18DROl8aGKLrHfPgUDy4rSv0GSIIvhJ2+t
oyoMWdGgm7UzHFjRDXbRR/+qcifPONCE4eZi2+z1nfl3vKX7CPRo2SKr+DgrrjtpNGei0+5gIsAY
rpVv8W27i676zeT2ox2/qfdfr+MnPsl6yNXD0NZqlGkh38/yx03ph3tRwYGD7jGbZM4PGVpa1JyN
oIOUCO6FsS9Nd7W8hTq0ChuodoJn6UXzljYy7XG8n37GN4sIRDldEgReGnB11ZlAGkkiMmCFj+f4
Q8Wj78KU1u/EejlXd1udDKWcLF9w2ooHcZPt6DK0L3eNN3miV3OpCSc6yVw4DGeTKQ1PPBiFIsXa
NemuKyJa8hgT+9Tp3WhXPrQId6TN0p7zEnx/dglJsDWiVjrerQl2Q1+XXZWRjvYtAKcF6R+t/vPX
qygvxJH3T9LfVfxnkL+b9t2TNKDU8XUsDZ3ij3GLV8pOsOFTvSwEjNSNrv2dkm2Ug/In32QP8qUT
sdxYXw2+/Lh3g/dTnGq0YmFXfl8Wkx6xbrT3b3073kQX78+zy0nfVlQIVCzQ73wcTI0EBVezmR0p
lFea2h8SYrSvV/P87qBBGWk2Z5e39+MYsdXPSq0xBpCaJ7nRAYGcs+isittLpLGz+e/SZYumjGjG
PzV+pD449hgtoKL5OR2uu02Any3fDLWAB8DKLbaQOy7J4z496X/3y7tRl1V+98mqKWmyjNK+Mx0k
T3GDw896g7YfPmHuXDoA5x+Fd4OtllOtNEvFLJ8pIv9THcqi1/0RBJtkB7ZkZl8a8NwWId1WkBcb
JjtltR/Rvpf48KeSgweMrQNB/T/Ozmu5bmRLsL9yo95xJ+GBib79cLwnD41I6gUhqSiYBJDw7utn
4ai6u8RbUZqZFwYZFHUckLlzm7Uy29r8/SUyP+WPlzxWLSbIaCqkheTDbmr2VFcyyhxA1S0mQ95F
dc6KXyQP/vLScNnbTMeYJ4zFh9dh9hphLTjZpTF8FvlxDr2GXbAJzWX0qX+1oReD0L5dH/9fQQrN
1nTI6C432seJzb70nKgdeQv1u8jfnoXcFeFxdmeCQV5DtF/kWHkW5tJYxJtfPfhf7Qiu4xKSCYNZ
x493H9mgXE01j21TrTe7aVFpr2VB2v1XieO/eCCfEx53OS+VY96H95ciOOIyi53cjmr4xs+F+hbJ
l1Q9//218heX408PMy+ff7rXmiBEGjYSE+nuBC0rp/gt1n//EH91qZCjoF3LpN3n34/f5YAPwTF6
2pD38U5fwNzRHlAUUd5xl+0KscdCPcaP5Vff/EVq/K9enKmT23I92JneR0maq495NLmiXAqg8f53
oCO/CBD+4k7j9EP+zJ1TMZh4f373unjoSnteH3WuBqIQdAc0d/yqrW++Xz/czzwK7dyk+GnG/3i9
d87IlM0clP9wJOcrilz3HUe6cp9t+qP54/H+17fhf4fv6v7H/1z/53/w8zdVjFUcRs2HH//zHH9D
NKC+N/8x/9l//7Of/+g/74r3/LGp3t+b85fi47/86Q/5//94/NWX5stPP6zzJgYK1r5X48N7DfH+
9iA80/lf/t/+8h/vt//laSze//XbN9VCw+F/o2SX//bHr/a//+s3KjB/unTn//+PX16+ZPzdvvmS
jv/279+/1A1/6v3TRmnvcyHBerGY9/jtH/37/Bvnn6y0Hil9ViLdogTDVZirqon+9Zvl/lP4s6KP
jAkLMSy03/5Rq3b+lWn/05ozbP4NDsJIk/Xbf73unz6h//nE/pG32b2KqczNz+bnS4RsHAGHhWqa
pjqSnR9DRmVn9FXgRV9MysQPYb+NBrhpGfbDglo83pQ8O1Wu+WSJjZu7gDszQG6p42zd1nrxBA1H
bf8ISmY79eE7MKfoV1HLhyc4h0SYMCh6kK5kJbDmW/VP60zSh/QEwrxF0wPlKLGMZOfmNF0lQkeT
4jEuzISlB0Jk9NZdgI9HJd/qHMBrXGYjWClZbtyA1q4sGK0Do50BhDfL2Kui/v6nj/yPt/bPb+Vt
d/zT3cYT5B5jNoNTqMtn91FCnYr5E7RL8Of+ULyp0H2bohFDjFPXW7gW7T5hPHMstGmlGs95mQJh
H+uR0WKr93D0hMrY6ZGI11Nr7flY8qudpiS74XSpthg/V2G/M4o33J7G1aUW/NCYxVNYmPZRb9lF
lkkGuZ32pq/UvxdR2gb7GnOGs0Uwla9MDVK7V78KWmOfsA00G1fIs2uN3jFoHW1TmmFGF1zFroz4
gYYWg/HvLlWHenC/a4z63iPvgmKXe85s7Z36Ry2BYVzCB28Cv7o2LYCtv38/P/IV5vdzjhK4ZejV
JYz88MnjICj0hlHfRVFod33LQillMWLJ0IaN9GiCiKGeJGWwb8ZcP0Gpexohsu0SXU9pPXLGq+u1
r794Th9WVJ6TTvDMmYfZLZLC9rz5/ulqLGWld3T7THAZreG+h/10wlL1qUDbfukboZ0hrIXp5Dww
Av19Qhm6rNJu/Jwp8aJaXfxiFzH+7eZg1UB67hL4kqHGaf3z06lymn0hUtWLoRHF2kXqc84AbW56
vQTy2ai3ZrCme7PJBKnd3oGRamXoFobc2iNRLd4Mr9OPyBF1+sTsvbLFm9f3/quVKHr/WvUtKCzn
2AyCoDMEYJfNXBLdkNG+hamz1jMaQHssEhDoZLz5f36rYVl4Lougz8QCtYSfX1teVoYkAmgXdVl8
srwKR7U+tvihwq8KidBgDh1Oq3Z89oIvFj6TY2+4xgawgMscqV2t/v7pfMhv8cGTLSccMDju0jju
fbgY/TFwlKp1Ht/P8gAPmb42uEfvRymye0tP7ulfsfZ//5gfF2dDn9kbFEeZKRMGWJoPUcLYTUnC
YsPAi8qfNVuymMw80LyzuBWbsZ34FK1mTxdTQK9t3j22U+VvMqLrTZy+2qgLTymwiCszoq+GHgV7
JK60lzie9YtV+lY4+vPaxzM1uCEY9ptr4JxRPnxYKCJzqg0IimzzBVmrjoFJB06id291riOaFQWz
IHTcms+0IK/o9QkenL4JDqDQ33BmTMsc19GxnYwXL0CwurBTSWOyxx1VZ+ahLTpF62r14HXtwBJP
M1zjS2Ccwyd/EPXFzuBnjo2uXkaL3uC//xgw8fLsf3p13FuEahBh2SbnTfvnVxf3RgzCsqG7qpL+
XjPcLRmr6j5tau3YxEBVy9F9CjIjf6w1RcOBRrO9yIt3MWbGdf7dUMTqMUSeelQuUrHQjBkCigpa
dqumvBcBfTilGT1K5byDwU1OLkUn7BfBRG9zd9Dizru2duWtfU29osTJd5qTfO6Dvn7qPHc7yeEY
pGJ49gXch+SEhQgCnzv6O+rdcPYN+q1p7rNpMHcRDAbmJRhTd1eDm9uYRs++STpsF4ny7bZzIfGZ
ubRnlLrqpEIIhSXo0n3X5uZTZp91PwRJ1ONmEWZ0VlkrFrc1DkkatlsgD4gte05Wdd8dPKdnZyqw
T/oGnb/lUNmP9eg9eeA3N6mAduSXvvkCIw9mBJC6olTNA6vmdJcExX6ga2BXKPr4WAkUPEehLq4x
wt6mkx2oliBsrl0gzgNkf3ug2a6PcMPkzD+MFYJMwYPvobohR41BcxvOXsN9dGaG2dcb89wKFsS4
kJCmcUysCjOw9h5c2HXrWMml6+Jq7cEO2tBuqS6MzSKuZzDE92T91BhuRwexI05jCHd7o1saE2oI
YXZ06+KUaIL+WIzGq+aYwdEgZXr0YX5uSmuuGtmVf3f7QsLcX2sBAc1Q5hHTDMNqKHLxTlB2yO3f
8Sd/ZuZBXTNc4sfMCUCkyLKnV85gSrn08k9G1d7VbSj2nsEKQP3NPNM8BXyoaFaysd7BlZRvrYdr
MaeN8USb2iIRSjuGRTrxefOdooSFGUddm+StxtD1VBt9u/6xwNh6hn4RUt81Ry2BhgQpb28bq5gu
y1fkYcPCyavp2lizzU6n5VZiFTs0sW/u3c7oNy6NlwCQ6UPLLTrSEYwUOczy+UJPlZXd+Rqo2MDc
G1PZvVkYZuiVbTTKPXV5TNquOJXx+LVQpvN7lpfrVGrn243AeS18qMMd9jOJMY+RiIFLGFYjEIFb
IGS5WEC10LU3htbbO3ycz0lowwUdwnypHDqx7URsojC4n/gI5eyW7g9SBfZR9nNrJUatdQ15qClp
8HZyzzi5wmo2ObbEvTGroHwvgJnrgAkWcwx3+1O6C92r5gUmxoEInm3iknV1ik+x3yWntsAvq8qZ
KSqmVxo2pwMEFzoaUy7fWMThYYJBvTb90OafuW+FGO2jQ5Aa9vKUzV/GyJSboUqcUxjk27qx7Mfb
YyPadhDEdiXXcIO4JwXuEXOuRAI3TjS4Du8g/4o36dHUP5lUumpEuc/sKfCPbNTCt7/K9co+Mtvh
HHq/eY8NDxRfqMHC6RNFy4M2s6yaYHeLGEzDyBf15FqP3ZSBiu8nuv8dCcyV/uvKmIqNRV/rUs9i
VhQd2k9XRYfGbLMn2ZnZ4wDJzAohR8rOPt5eQdi2jz4d8lXu9WdQLjh9HOHet7AtF5NNTjkPsAsl
Sh/WptF+SybgKnVXUQ5lWzkX5XRsc7s6IXvJl60lIYGGqbcPrLEmkSQ9VLxX0y3ircqzr6GyrRe/
GN/ADu2tuhrv2xrZ06TRUN2hiGA+PFqXagLTHU0XPxDpZVK52CQB2pA4FskDwq2NbJGSIambSD8P
wdFv6JgOvoXpgLM5LlzkZ9khQO11TAFx0qLbzwBOjMx9MtzJESksrberYBi8jRv20akWjPtTkcBk
F+r92+27Oov6T7SbvurxPhXuhIzLyy8UEAP6HObt0cMLvWvCWl9Hbk4HJa4LCPs+AjxTPhf42h+4
+95oVR03pdFA74J8C6oSXqlleyjVKPXA+cRIUc1fXF0xGhrTxRrYTrbpOCNjIGJjMoevsc2MVVho
1mMECNTqLH/PbWMf41K3YcebOfM68wYvw0MzZdqBo1G+hRuHqSGFB1Qkg3824whC8pDHW70ptgwo
9XsRy++MuxSHELfsQo91GrFVgOYsbB6k1n0in2Hsw6Q3DqEEEFl7Q/hAyjVc9K1ZfcLH+TWoWcob
JBoKbuumM/NiH7W4iIKiih51zV2LAV2yhJTsoPDZ0BE62fbRzwIQ0ZY5fo61u6HtL4Fq76s64yY3
6giwvxhoscbepYxoa93OPJGm16fbicuftWWg9pcydvv7OkUZmOj1xRBxjzgAaUrXeDu/auWbzLRL
77ABJ2Z+JzgzbAvNvNiiq64RO+rKpb1z06ajf7LsIz0zAeYroOg+oKeNX/T2kbkzUEE6hHi85SPA
RW6I9j628/F+InDaeELtEubKthDcYoYx8uhQxHW6abwANFBjPhSck1ZpyPzTmChAQF66bJtiF7nD
0padPN2+9KY9LPMGZ5OK0miLGQ7Ar19EJ90s5NJN1HHyhuScilQubBn768yu+vMhT6IahjJfbOHi
7HDpD9Z7r36wQ9/dKCqVySbTKvjGQWciki28XWYGd0nScKH4AJ6llWGYav3wWWbMfPfhJcnHBZeh
f4cLqrvjCbqbuimmRz2K7yqt23UqpE3e8L/2BE9Lb36L6sEx1447yVNUgtGtJHxAE2NRGWbywW6t
dWyJ6JGxPcS0pY+KFDzYMusBwBdeBr25aMl3TP2TVwJconkzpce50FbxaFb4IZ1kjxFnP9gjP5Ve
dapC+1uUV9mloRI6QZp6rHsVrop+rK6TFj6XuVsvCz/TH4rG7TGC6XKXOblcBXlrUfhzKx3dzECU
ZwN2NqU6IkuoTqB6cCW0TbPtB8RStc1fwAAveXmxsaxZZZdDFLRHmXjqhRt646gWsnssnnwI63cV
gLKFMut5tUnCKw4groPEfPZkr6/T4mEYHHmFCv/Y0ru8up0GurS1of+HBOt90d/3NQ9BFDOt2gKr
RDuU06dMN7a4krbxHWjg6ffOI5pS7oHYhoA3RHKR5Yz2qPmlm3n4MM4Jj85K2Qa8gPCndC4eY113
wdQ96VEXr6MkCne279f3hnkXqnSjkWa6OE7NfmeDHisCcNFTFyx1MiYnvQz6Dadd5hzJAD5MdaBx
//UxsvLpFfnh7x5awo1R+VxNHW3n286pLM6g06or03pdSW5dvXOM5ynFrNNk8fMwtK/m4D94fZ4/
oW8mzoki0jALr/bHB/zw4ZGuRmaABTQs28Ig3YZ8XH9/jvgInjHIteEutEjEAqMFrWj8fIzwHfIX
pp5zhI7jg5g8YD3t0DxwysP9rA2fzXoojxGq5LJEitV5tVwTMIKzm7+EWA4b2wqvdVt9vb3hUWyY
h7Jw7D3jQdsknX6R7JhPlz+deug1Ju9Cby6dfDaml5+fLnl3kQZej4OLHu1lCmHvbExxsKsztz6r
OLhYndNdpIfXTlnj8Kvk9b89vA+uiewffl7gTcAof354r3AZ/XCDZiGLxlv2mMJRl4ApjvWWJmgh
GPiPSnD1yguPDFLUF7fdlN42whhr+Mo/da4+7VrPoXO+G41VRPfNRbiVugRYgbZ//9Gac+v/T+8V
jdlzLoYuFJe6wccnGwaZ1TUJnLxYx1rTgU1bJMQvg+qOcC+74xTJh9JACIG5uXsepL9IJ8N8maOc
k8zDeOl2Gc7SOYhkyUQk0wNjNjKsh4x2+VsPhtbSqvvx0Bd0StEj/ZjVNeeZLoCGWwv7rXJRL3qz
7rWetI0XMYr39y/xY4eIoTO+J+jwoc8Syg0jCT9/Hj1jcUMmPbB0c0Q5DeyUDL2QWPL8nuq/go1g
zheq5tbgGHMNhLQIkl80sP5bUnB+FvbM8bJ5GJcy5c/PImpDDhOWOxP6dH3RakmHm6mKaFxMvCvy
MxIjt80hmXyaLMhsg1WvyoM91CDWnPL3aWQcFWV7/osr4GM5+Pb2UHVzHfp2SFfdfv+nzCDgEkPL
WUVpt87SU5PpJ2W0+SXs65KQNH5UevqtBciEhDSWq7RKIFw1smOOxwrPwjXVL94pkvgfrkmDDhAK
gPRF0bI0V+F/fqvCSOVOzTT7wkhqj1Gp7Y8cg780xoahbWQwh1LHChlatXhrvOKbwK70WLdZu8/9
NN+ghM9USAJOFMmhMdL0oEV1e5N4AL1kgsxO82ue9PrZpwc3TeFcLtCZLMjO+Z8i5DCyVbS7a/WE
BUO9x7UjD+XgPdZlNesJwuzulgJ3PneI3S+J8kcc0nOEYGvWrvQam2O77lySSCa7251xO2h5HXLs
3ub2mMLo64/k0o+YOEZ1uI1jrbq6jf/Ge/uQgpe4QLfvOWsevRx6n4hj60k6/t0t0wB7KL0a3qtY
/8huTznDaoVW6E9hL8Z12vQEqvMRb9Dtr9WAht20G/M5zuW9Ql+yD3JfnAKvY/Kt3Ai9ti7G/EXN
jaF/nEW7yNwTtNkLl5PGuhgaEtjV0CfLqnYZ24qBPReOO3yz8u81p7L3vqMgLDBTcxjO4qMKZXPX
eSwnwMyQZ7aKuX47e+FNtzh/xVI0D7eXIiCydl5gHBzIUVvd5kwRR0wmxqZdHL3GLx7MLvieBsyn
RMyH7XMNmH3vi/JBpII0P2NxbDZutEktPdhkQ/JWcix6b0ydwW8XF8CYYZdODMxxXp+dK796cNJy
/IJVj4MLg8MvwdCky7DKhqfer+j6G/LmOmYr9AHmziR9vzbDanwNR6bAjUGXGzGhdW7na2gcQkK3
OSbXvfxpzEh9mFO5i6QgW8T9bRD4EzG01Tqdg6DW7d2lclH2jqgMrNqbjUTl0Q0f0CgO924D6dKI
REONx69OTdNaK245iCJMXftzACClmz1RCPpx2bia2OhVbj7PefBT6cDSFAivvCTyP0sVE5Hp3/xC
L7hdLcEofp/h7jL7Q4Uag9IEJCILtUceTNzGztjvrSq55HZdXWOSPZXfuUtztGcrl+JSiZj7NBqd
m4SE9tIqEYQCMXvu8im8/PdPTWaFDPVDF9V837+v0Vgv+m5wP3l1y43B3Gw86snu9iBCM8Qi6VXD
hTpeZS3gt6Tq3dFMdymDODzag/lwO7n3HHoPEeaVk0OaeIVBUttUIrU2lqW++AaajFhPtG1gdsNa
RqLfR+XkLSZGEO+qDBPYj8V1Ul68doX5Ik0rP45etO96LTxh4TYWVdSn3ICM7nN/6svUnuw1HVzd
i130l0Fa1X2Q5MmyT4zfM+p+j1HKybloMFRxbtimTWo/Zl3A7uXrv5cJQNlYWhdszBZHw/jFmS01
dsaVqI/iAVgsAhS9pWqlV+E6hphxmmR6xos63KNL9DeuXxEA6E705JlNfYTdAzQWw019jANnqQLJ
pDHC09NkuW9/XAml214mIJZLFRFJxDFjkni5jsX82QZwe02c38rv273QxLlJwPGy62TUAMAj6EnL
zRPiY8TEiDcB88VDFKJsY5IdjZrVX4c2VOfbl7oq1TnkuEypMDX2AnXno5Mvs8zpHoeRwUtIEgON
FQQrWkYG16wLe4v3eibKoo4sNGOve8xDA8u+ncy9ifLLbVt2GpaJfvC2DsaDjdCSenN79tkknpJS
ZbvbT7l3kYG/TOY9M+j2SeUFW6aKhk+Amg/FZDHhMqfDcAHXaype4X4iT3foZg7v5JB79ZiLNoeR
WFXom8pmNv12PM5cMq2tVy9/rNYRQjcrN8v7qMmcRVsb29uD13i0tz6fNlQIvDGmyLaTSo7xHJ+V
kXcVdmIdHIup38pvkl0xlmsHUPe9kNbEshXMguXq7Ak6iBhQK7cDxbWVPzrjloBtLUJLXqwagbEZ
2l8AehnPSRNkF+S8XyYXE2IlTISdRuKeDe6Rs6lrQBpmuOs4lgEKywm3W9Xq62RogUPAJt1HVgXt
2JY1EnqQJEYdFqdI2ihN8nbcpelgryrB/DBooXHFdY0xULkcQ27ByC1Sn7M5cWrS89mY05byUvFW
uKxpU9XSLjYMdEFF4VbaqGfskukt5trDuT5gPgrdPATEudvStfMDcyTHscVlmFvzxPHQ7rRkwPGr
omKhdfKLIL+N5ijXtmkhP9k9kl5P+qAj3ETi83ZSbDyacSTlfncLkpj+1HexURq7uocNY0zTyeot
5gzYYzdhUXhXswW5Epb9N5PT+lWFerPGLwW4NU3NZeAF4mqQAkSilpUnP03S5e2EaWZCrnyKn+no
pd80rDFLWw0hOPeeYzv6mJU/75x+0b4aTj8tXLuoVg2M9JdOvIblcBnqCOk4GlZoeuN7OjyNXfeU
Qxn/oiXTpc1/zwtKgKLMK+Sm8yJhIkxLrDiv35oRvmOq1/l95dZbO3cgHBSCQhjd6UuT9rpXpzUf
xl1SDsGDUWQFWuvYmHZj6dzdnlXL6z7qiYQHk8pNFWrVieBWHRMDtW3Qi28u6qADE34+2kcOkTWG
YSgV7bGLRXh0GaPmuO6ua6cKH8fGzpbsAfATkvAJd7xe5tnVmqfZqTl0QKkDb+V6kbv2u11rx/HX
jAE3wb1yHdmI2SaKumS8mn3MSLsGcRT0gKR7C6Qdvwiz3o+CQmTe6/pRs0J313OiAsygR4iwaCLV
lQX1puy/TCyFJFb1aGvktkiXE1WZesSTXer19VbQsfJon3rxoay7bid6JUesww7kkwqrpO6XFIR6
63vayXNjTOzzlBs3WRGEs819wpLWq5NjZOpSO0m2j5mUbvfcDtnhdiSoIov8AZHwhh4CZxWHmrO8
HcVCVLBj1FLcJFhdRPoQ3Y2pBx6+sY58wtu+n9RLrMLo1HNjLuqZ1W06o8Qu7L8MqezexkwiOSQp
/GS4NIqZani2BfkxC0zFoyqC8gpeR9O+h7pI2aUJSCmWomwtzPYwCdXv9CYuQHqQMknST66DN7Qb
3eItxaLKIL6eH5oaZ8k6m1vg7TG6zwNG7v1KTUuN9W7fZW20y/VjnxrQ0ubSWKaG2cOU2hs5Lybt
/NRavyFRl75og4V5ze6HcxSH58rV1JNh1wcNFtpbRgL6Vn/TzREbwuSos6ujdwnxfuzzKGFxkW5o
bmVJ8sMS8m0iaNgQpcXw4F25Teaopmi5skRb/oKZy3j7XG7/8wmX0wQnCYsqGYcvqJMfkheGlcnK
0hux6GJF+Gob1jCfUgmwZG3ttVuOCyr6tNX0cTw6ug3ofDT3rGTj8VwPdvtVIykOGRwvQO/2+bIC
qHfpo0GcevdVJJaGCCULvzQiX0eMojNhehrgwZSrvEARHzrOJhyz5uhlIt6TGvcWFRPKq9uPqdH9
8QvOyDqRePOpLSec362e7Z0oME5WW2qbxs+sOxeewzpuDEnVISsXioG+YnC9XV9G+VNf+slOREsN
ZQVyE/YHff5CWnfEuubKte9QoeLMU15GBbsEpJtagD4rHp0sQkTQvge2nFs9iFAtRhOv5oghnP4e
mD+Nwu/7X1/iLKHLahTltptTXCaTn5sGz1Sz9+njAAXeji5yBj1ZDmO7AUki9zAyxbIGtP2MKGHh
SubmQ/BEy9upztY8fwckUKLajfVhoQ9HWmzl/pa1gWKBIJb1e/Knbhc4TEsWbqs/qVn3qQXjvR4p
IDXzRej3wlhWHVm03Mm+ZLIOLrcvmhnV51hDuiewyYmU3NX/vD1Usb54gEJ3txUA0MqpJDzfZyMi
w84fP89e1H02NyI44bg0I7W20dc9oR8Y7q1kqX0DagFvxgjUVXX2cESh6i+0Fr2nol9ld0vlUZUi
0z+cs6yKj0VjvjPGPd0jj//GqEWyaC0jvUOkGP0oC5EPv1Dpmw/ewycFngnFYfkjRzANwrlESXtV
mTese7/IVtxl1Slwq+rgVsPONk9dammf68611m4q8bSOYIqCsnlyExc2mB2/2oNX7IWiOExJkzyq
32WcsoMBW0b50sKEO0e9y3WT+XIhSG3ttSyedgkSgx8fV/p76Dv5j+xeJluGQqJRrGo9gYtDTvZc
z7V01Y7hJlLCevSTwiDL4cuL14rtrVLGiXrlWFq0DNqRKn4kjOfcVpDXkqDdU0r4OgzI8CKjr+8m
wdLp52hFLa1eJ10rr2Tfp5H8rtYZ40tRtVs/UeVaL7uBczg8CNAt3zqWyIXt/xEbo65G0jhvRFFv
mSt6FgW7U+rGd8n8GDFQmAML4tn0nXdQMP2LcOJ9ruT+Ry1Z9lP/WHjO6xQPNHNF+ve0MsXJCSv6
KQSDHQJcMwArV2ybwe+PMhRAFObvKHJpu6mOgyV53XAZisw7dmPUbViz5QVH3sxbkWtDm+qjsLtx
Rq3Zj0SzgNfkyKKpKvs6Akl4sZvqGR3dyPam21tbCx6lFmgvAsCfK7VHP8qmz5VtHodYxs9BL/VD
HHOCrrCRlJRanpTFUXciyrgLapHf4+dY+XX1PNE69Y51EB/u6LDDU9HQmth719FzGkVwNpQT3w9D
7T9p1QryE6j7qp7WfRO2m15LqNvM9LFYJdEDpBlvZyc50ujJ39MESp6ajr21Zof22qhGH1GFrx8c
P1U76Vl09XqBzkU3NiuTBOLKDPx4I2XnkPnPPNQVZb6mX5CUXVq6EBk7kwai3a0LA8EtMWOuhTvL
qp2DalwodFaM4X7exdNqk+Zf08xe8zmMrzKraf1z+k+JnLtDq34Q+ATlfevFzvqWTm9dcG9TRiEp
QJoagn+69yd7uCct0Wx9P0Dzm3wphqp5cERen6bcfqhkijNTtuBmhAYBa5oMCGq3zbYu64ZNjUNS
zT12vn0XG8a5hDP+I6Iwh9K4KHMfsn8sJxn662bMIgTxbnifDhNlBSOj4DX/GJtWRa0zR2QkMWnL
ZiRJ3DdP1nydCA29cZghY6Z/tOOMC9yKoLVE8kGCAF7YPqrc5kmZ9texZEDA8ergKmrgULZWrkVj
5pwCimpf5bTKIv5dYEQsjwH1ZihlyBz85BK3LV2blXxVThOeKenH1Dxak6H1TP/UQLu34uLFiMqN
IVtvXSWBd4Ey464GCq9PAfXwokieb5v77QtUyGVYumeeRHTucF8/RSG2ci3OKBkZ/gsHmnQ/3gI4
x7TgAFd0PlhhvB1b2vtkP6zbkqr6oEflunHjgBxUrJ9s0mor1+rFKmUSHp+cxmpodCnBq58vY1un
WUEb6mubTgrKJwXXWzdOqB6NWivOhKpLrMgjrvQwOUQa+k5/8A4pkdtitFC6aH4YPujjSxUYFr0P
fbgyPJpygM6eaKAa17nw0rU3SLRW8RCgnJ/SO51JQ73uzAMnDmtlO4pb3Stgak42xcE6DZZFpeSD
q+nuWoWlXCkKf4vQHrVLF6b5wrVoK0tArAHxapuTFfjeErjbovOa6QvxO3Igv36r4MhwqvW+D8qW
69AWxRHkZs2Yl3J+1zF/se257VqYjXqiyU0s5FlERfzKJpyjvrGiQ53L5JXx942VkJYXVXC8JZgG
aOMEdCO+Thziq9aKsvuy7xgd5wCqDS2Zficr3wzSHusQSrMaslUkEo97orFnOiSoQdLpbTaa6zhx
eClBth413XuWRZqsc6lh4svqr7U+0e9hOFq5MUkVLcCSVldLiu94nspDM/Rg/2R/YVdq7jyaTko/
dM5Q7T4lOW9NwxTHcup14y6zccaIgbUFg002rvrUjteDGCm+07i8+XE+TynbcaiuV1aPc7ize/8w
GtFjd7uDe+IZVKjtbC6Iq63K5HS+fUeHDbdg1djHKGqODie2lyGrNyU29Y1bB4C6GMQ+R5MTNPvG
tksYk6Z5Tx/PtjDC7kzu3bn400RGKTQuoy9fjTnQJiib9m4evZh5cIWKgya5ktVaj63kiuoke3K1
Bk2Ubz93fcNosG8nD7cvdRAuGNXW728/NaVjsebXr6WI3JXSq2jdj0nDwZxC0XLE8rv58TN0vumu
BnSqeszKvV+/sBkELkVD1PSipEGec/Md/Ura3e27sgy01ZBDYG1pSdgGEwcHRnvtx94jLOgzfzpW
c0PcmE71Ku+1V9UBTcyaGCbbZMnxjKuB2yFeivnVGmGuHkI/+rHXcx9RZBiacOF6zqooeo/r+79K
hbcd2RlD0KXsUBQ4b+FBGdDWNAzjg45I9t4YU5qK1H1vBuZJgl+9ukHg3uvlY5u78S6EyQYFj9Wl
0ilWuXWUHVK2rZ0IE+wAXCQHI2gzoJm8qXmPglkvHJB/3nrUVfDepJxKkv/D03ktx21sa/iJUIXU
CLcIk4dREineoJgENHJqpKff39Cnzo3KsmzZmgG61/ojb/NCsceT22zFnaGlu//EcqNwgq1c8+fB
ofOQkVSP6BPyDkZtJKE1uPou7aV4dP1RPC4mcKy7+DYbkOEfi6lNd4g1gqpJsv0iu+6wIVC5syuC
x8mUi2edpE5bacXVGoUZ+Fv+CkU0PI6LK0LhMJHqbi2eLdWc9MTjFNumlt18fctvrP/PD1ltnXNM
rRifrQw8KXX2g2mFk+92jzPhjAFApH2dXgxqCv8YXhJ1Yz3fp0O5dyyVPc+3hVCsMuf22fz7zva9
+87XMFF4MC9DIsMfLY+4XbMF0Ctj3kjCmq+M888PJm1bB8tcT065rSe13DVD2jEPbWT0dsnos/bc
SC5lApnI32hZxxN1BHngtB3HAJ1XdtzzawGL/p3t0uH9H2x9Qzqn0R0v2b9lcBXtTiSLO53mIX0Q
H3QHO+feEPaZMMqgNSv9cTJIs9KeTLn6e2n4UEVgNz8/DLn5Lmav5bQ0q5WA1xLIkxnw5wG0KmQV
5qrlx8zxOEkaHibk3VlsDMI+5Io7tNVE91R50jy4mKBiqyBOPR/Xu82Q693PX3kkAkvmJtAw6qd+
DoOfHwwHYA7epIkMd3rPvay7zmqa76ZB/fXJg3zuuKwYb8Ynt+B46dzivuydHWVXyWlN5dd/Osti
YclPbtMJepcqLpaKDhgyAoNhcNddYbaAGr2jgr4283ihATjOh3T6BXefnZU5Yoyp3zEa2K+30SpU
mABCC6YqmnPwH9PL8/3aJ5zg9fJqjboX0bC+3btaNe8zq5qRLPKLck0E5QYsZknvsvBu7fSSaIYe
Nt5mnn5+iuTpnA49oHILEomjZXniqzznN954SwsNlGUrIqtD6p5OtiLdb3yps3L9NWXJcpgzq927
orL+YNS4jHo57yhUZv6gPxlpa9AXnLpFmn07c45F0Hff/AmqfJRWfvYldt3bPUrqY74E3Q0c+b+f
opH4+WmhMvdgdaCKFvMulYHuX0obyI50pXG3lPX0SF3eRzI6xJuy65HUXNQPbV9lO1/ZVvjzU8+y
nqUt2munI/xaFcuwwTz8a8pTnirc0MFYUChgW1kWVzfhjJnLM/Dudidu4E7b2fW+gMWackXWm1zt
p6Ws7CcI+FdtXerLz98atlREE9pNwm0r8d//PPV/3bkkJeO/nzaELqLL1uLVr7PAloI12B7RJ20a
SuwNBVOmL3Fa0TjNn4DdDJ0YScC4OCHEfxF77jxyuYY/P5PVVvwCAPeXNVCuTeiFv/FmgCbR4Co/
cTs2yCl4QIeWbOR5M++2lSK4wXS+8sqJnVF+a0Y9PVESh6G4G5JzU/Wn1Wqy507PD4O/Hapl/V4J
UwZ9uaF00pid0Gfs4Fwcib3RORd+Du504/ohNNgjYJKb/efKlJ0QF4YaYmlvRGa5TeKy5Gh0bse1
kutrV3Zt3MyZfQDSW18Xe96vou3v5jT9JZYqvTos4CHruva3cpYxWNU63Tf92rPIF2j8clbWBkLo
ILusisuVG2PUTfmapst9STzswZhnssWdwr8YmJMomi6Gd0dMl66q199qUARfZx7MjkmIwW2QAejr
H5m86/uKkLhuoM6xpd7i9HPWYmRgaxVktaoxqtwKsOL/f7AgNcLWeBdq1LjAgfR4f/eboVe/+5Ii
SVoq+3ARUnt0XH5TI7d3P1rjlHGMm20n59r4u4FPRZnjziediL1f9jwRw2jEPY9WFri34Gp7a/9Z
Wf9Lz53h2SyGB0dlyCinNnuUnT0d2qojfgUD20Mnl6cehjke8q347w0ob2/FkKruakPgKCvdj501
XTfHsR6crLIfUG1m6LPdIFmz6mhzx742uDf9rTv+d5dK/G9FQta4Igd2CYY1IYHFGj7HxaPFSmV6
FTYG4IRmZMsxSV/kTSnnjF1xWTLPi5uGgODVKWn8W6F5KEp7XViTAzroywch52Y3J+P9eOPnHVle
y3FAjd46XYRj7TGr2nHval1/FsTJkwSKQKhc6WKkDwl8uQPPHHMnOdcGghZGKOv4Qw4QTEyWrokR
ZSPg9uj6GwWbHtmoYvG/r+NAiL439d3OyV33ouv37mzmT1o/hZUypl/M3vpT1jeHNPXM68/BvLq0
i851WR0sBH74l/TLz7DaDrV7SGbvEfBxhvKR1ZV2hPaFzwvmtckD7GX+A4+iipxqLc7/IRX64BWP
8+30WbiPjs16GyPFMw7P/tBTaxWseXVOK1qX7bW7sronj2Zq1A8WGaU1ujRQC02GP5y85eJTTNrx
sWpaVA1y7t/LXB4bBectVU4qgT39XotWPVobN7pGcP7kVFYIGmg/lMVC9GxXXPPJtx4sk5zzaVvu
EPO+1sqbz9qyYexJaveRfPsgIVvzQGUIRovb358cgAcIpOPPP/Xzt/K1oBM1hXPn2iJzyVjYfhfD
fhr9+zTxYdptEOu07O56ePU9yuQ0/BHu/8xP0sF/YdAOW7SOQnoHXT7rzFvNapHv9rO03+D3HzLG
XpV9dzsWA4ZPjil3o9m6WvUXcu/+bnkDIWMU/Z1IVYYvoW+uFfrFeENsHv+grSrHa5CAfvOahYav
nF2ClWi4mfyWroMDrnniqKpdIQI7EQLQTkStF1FVMpX+SOazacwO+Zy/JYPVH9fVobU6s5JjB94V
JiXAixhL5kRHfq62lj8lteZd8PU9jIg0T0vfzdd+Ri4JCrzjk32vS7RG+VBu0Q9AP7bt/Y/2UdN7
/OGG3aBtZBjGQbbe6UifuY2q9MTYgxHCUY9sR/+yAh6FOBFvb5rt51YYxn2alR89scS3pO3sw65X
+DXuRrj3PzWzZ1gnLj6QAkdhXfJ+GKLnOpFAvCB35Eh22apdQbUTKmir90ZN012NYC6spvRUiRXM
XHzgABe7vDCe7FmC7GXwO6MD97dmFxCiXbIm08H3M+Afo8HbqS97NaERr9Mtj7wme0UMWfj2PRGe
deijr9wsUpUbtqwdCP6DT2GDAIN3OLXboY/NZnYPFdt9OIlWxJu2ydj38djY3BTJ7K/P0zpnzH9Y
BYTZ1nsiTGUsqSPwrWpPJk+J2UGCSGXlHK66ue1qrWRJk+9ZCwGO6vyxd/oNN5DrBOsE52Hq8P9N
Zv5lJEU4s3GgZ/05mVaE8N6TdxyrsYjHUXuFz0Dn4JkHiReSQPkC9kZJpOj+GOms7g6J2BDMaWhp
Gh8tM+UyT3C41nhKzLqJZ3mL/uvBFOvyy6BfYt6K370OOGwBAMcIb+iPMD6zuUP+apoHsYjbQ9kl
cdEOhIJ4KlazF3V6uzwAN9EBM/6Gan3tl5pG1rDSci0urXrAZ2kAH06fQ/Jd+8tjItVnas3Vbcno
WCZlxJNTndLh3tGThox4rQEB9uvjSHp6uCSav2OB/s60OXb4Drs1O/TI38BJ6rtK0mxcvo40muxG
CUCSytxFll8IQFZcxptGZ65mt2c/cc3o1j9h5gVrTK8vZ0d72nIXU6iBp6fu6oJz1uvIsKggEv1y
ZnAkR9tO1ZNnuurqZmyC6IaacOkhWZa1klz1VXIehN/s4SrmwO3k7xvOfnGqoo0ULEEKDORZzrnW
MsgXD6VH64PzTr5OYyBdAIGat2pv8pyVkqrZjtTwceKU0WfT32NGNqzCPKJLWrzKjywreyTFpN8v
+mdDA22t9WuEbMdh6m5kXDCHbdvkRhL639X7ikIPnMTWEteV5kD/UizrPfUD0dpar73nehWji2M7
T9z3xqnsCLzNpCaCBVExcM3D+uUPjohxXRlBip4Bfxp4VTbkY5TbaMDdtNinkoD9bPXck7McNuGf
+9FHVbK5xTF1l98l4dqHxWGKbbga0FK0PiaS2kx8pG5yn1bzRdsMY1+W63dSJMFagjfioQhTUwBu
ahsegsTGDc5l7Ah7vtbHVFvKwCdRfsdjQwOAmNRDItTRy26q8Qo/34Rdzc1Siog16Ud6DnWcaqhn
QL+ecbSUFz+v96OmOkYnmBkTk5GiCyKQfk0GO6NMRHU7GuQydIr2WphztI41QvN1KI5dLTg6kVYY
nfa8tu1l9uVRdsNpSDme2k6Q3b6VTyN/YAS9nAxm16c0aEv6xtW93lDFZlVH9CiA6NhWc3z0w+jg
XxDtzvtqDEKQpbZwBulVF28dn9js2AQagUxtuviikGHY4Z4aghU4k5PKAmJ0JppMnCKPNa07FIn7
zATYBZnefjaOgy5zRsxiOv2Dof4kupGFWYHgZNTKO0SDb54+36w08kFVRo6uP+Hr1GBSjPJhQ2fo
21QlpyV8Ei3bW/Xld962s72nuiVf3d6y6qBmugIUNytEyaC6s2pFWN5aEuqMSI6FOCtRsZFPNskm
Vi4CEONnDccXwsj8zzogiZxSuzz2Tid3PRRHrHr3BWW8ey/4zjcELLMSxYVvvN47bf6vXaYydh2J
eLhbdkxl/tH3sMrm3dTFqEqwkOZ7O6c0ol1QoFrKvTiF9ZwlDVCVUd/dlBMRjL4KfTHk4aikFSHf
sLCQfwD6XLeyaXZu5qAxTVV61hkxuBjag+ahnhcJM2idDft65XXd/KcsA7DT59MqCRbC4NsFgJ/3
nFk0yPAFmeZmUF07f5mYLtjZhiKyF/O7hJSOciqJaO6ur6ZA2AcoTf93Zoy7tJEVYUiLE4/dR+K2
zW33AcVT2FDJlfMC2yOt31j9MpwzCBtW0wpepL6lIs97vQTlomtBRBVGzaB1qXw1J4j/JJ2mgAzV
lKKcXlH/Pct94tHVYuqgsWm9WZHbjnflyEtANThHaUOGkNpgDxytmrhKWOrXmfbHsgP5TPND79Vu
NCUCPrqIV9lMUVIhXkJBQ3m6lM4Vk1uX/tMGtAHJytieciBF3Wz2O6uFD88Sb3frarI73wnS/FWX
3Ma9aey5AVWwolN7lv34F3vevWs5r0Kkf5BRt/e+VxEywYPDvBxRomQeneURtdJfaqTWAC7ww9KE
DIeU8dUWxTFLHfGYT+8Th1XUN/17ZZQUJGQEcOJRjFs5fdazifjIWrhj1Y32MLZfMgXOyH0ZC69+
qlalseLNRJXSsTMPqIUSZK6L7M2D0w9/XBf7jEWCx5LcbyX1ME4Jp2w7mxk5NfpiIHhqksexjnP7
y5oYMJiRkyjbxrNhSViugkuWi6QMLIWiRaXat+g9HJ2JcYc6sd6l2l3PGnzArET5efqHP/bZNvVl
1+asLhugKKid2ljh5rqv+YqkGQHb+aFh/CUFCt8ogQcmdkkOJCgTZg6MnrQgpXCnfLXQCJiGRZBY
WUWhBPfbOoCEpMt4rAjECMc8/0CShdpXk5cl8d+R86Dac2Y+Ib8/dcVwqSYO1KFMUa68C8kQ5zlu
z7L+6bn9C0/+M+x+GRtoShCWZrhRZt1+6MsxMiVzWoU9D4UgbtJ1fKNSStt7bJLgklyjyKKsaU7Q
N8oHxyPNN2lbgrrTqo6h4i264CkByZLKuEMhjySo+9VuKaCQVseLJR6MglggJPK/6npodoypiMW9
dyROcTZ4kaWPX9mY8VSzxWg9VTzCf8YW64ZI7LTT0jrEhtXyYjglPdhpUQQD+i30TIpe3IF6T2+o
8oB+kIEHpQXPb7Yor5biotWQlGMOiU2Vl1G27dFb3a+pb/7q8zLREA5D3Ks5NqkJD2ZPmYcZZBHn
4XjB4p2sgHyJ77yMiovcJlc28nx1nfIZDVOnvYjpj2nTWeZb+iOidSOwee3RVO9al6Ega5ghcDv+
IVDBwQVJTcfU4fckm4Q9NZvm3VJkrwYXrsyb07oya9lYpJneKZrIn9qpHINS6FD1GNPaROOJ1HpQ
Vb1s77T1KAfjVrtWYi1POBeZ/TLZ4ZcwG67M0UN+unoHCWV6exFsbvNK2jzjg/9opzenb2nuYYnf
bphQmcyfrUtFLv7RZTJTUOMNwlXkWO5nZnFdw+rWJQUM19xd+4pClaQsi5iSks9SR4PZGJqBP9Hb
zbNOmLkoTAqLskeKgdKLMu+gJORuq4H8xsQCyK+GExuTz9w14fpu3fekHgRgBocpHShMRjr/s5SN
9Wb6p6yd7mhqn1kba1PUTSXJnUPNzUpDAZ6JwzhNL23X53tgcEavcuWlwVSN5KAlS6V/Xn2zpEFP
hrLn+rb9jPY56/aweM7JmW8TdekPZ2ZgzTYgT2pu9TxlreebWsNK7zDRJ21k5yNNKpO+N1zjgC1C
2yExdoOFxwEFxKHflmWPdIE3oLd2kG3F0Rn3YpNfo1jdQ2e4e7ujlTozJ0xEG++SUejOoRvHI45T
Fa05R0GzOUS9kJoofSak/DzVpzxxE157Uoa4g+8G5OygF2Lnj6a1W+q1iUbbPMMkAHwWMqroHtiT
WhuquigPC24mGtm+9Mx/0htn3ZWNiQ22n49W0r0SJAAQZmEVcE3XuBXvWhsGcDcfTh4FNhGptEEO
GFGgs0Ki34/Po+AwtWpLhJU1vpV+rT0tcGiS3AzH/airwf+ru4iYRlnJQFFL5CWjCpOqp8u0TN3Q
FD25Bw4ROi6YGuVBQUrxNCRB0rMFGWaUYGsOlnqhkqXWi32hnZ0xT06FJf2w1pBrCVDxcSR3wtli
K3FGOj5uDa16ksUlGjxzrUGYkShRebif+YotMrLiuvcIJyNDNMT3diLJtKTjqBlCQmseGheZSTc7
J+nbGyNaU0UNNrRpeUkzuwj8KqNvj5M1I24krtrl3R8oZulyv99L/5tBK9tXhKsB+QdjOUGbNCtN
XbIiK8MzHgYO5b0Hkw4arMWtmE583NescOdQqOTRW1AglrTukLQiomyMN9QngZfMGelTGwKhLsJ3
QmyAsr5aD+xi9dC+Q3mFJIW3gGs5eCItP1htvECk/bCbTOy+Wy/I0uWE5ls5Ekb7py/lAUtBHeR1
QfepQ/7A1KJzDMoBEQoiwCIi7z6UNlrzGfdvNBb9m5VhcIIQvbcxbO0Rl3ZohFFvAN9TgnI0UdCm
3fBSY/TcsaigsMkB/DDix7emOW0dqRsjaHQaWVSVV8EY8hf4/pb3TESjAYLTI2QtKwiO5mgnpHst
s3HHN7gdppWixcr/LZj8jr1F252bfLiDOrZk8cQwxiKc0ULfNJtQPiUNeVap0Ybh3eqcwBPOI6wg
uoyvybLsCAQ83Zlqb861ue8dMyIbhwq6bWHZxzyDj38F+r0OQ3ruqnWMdc2uH7r10mn4zAY7Y9sc
i5QjjQCCVK+tyzjUdWz17Xcz1o8NZiDOB8gTt/6Lti/ft3L723C28Jk5gZNTZ5bcvjZz4M5IUx7Z
/kkT5hZJ1jmuQs5AW1+BPrM9YUzs+65lx9jzdpZrHxTy4Os4LdnuFsEVyso4r9vMkX5Gf+gdHKWt
2FW8LeqNrAyHpQfHfi9Mo+X8B5rlgBhBTZw7uY1zOLb1fE63aZfr83NCFdElk+sf6mzWuNceDS17
W13r0a2nDRAyK3bJQEKts/EZSasy8BmYSK051EwPzVdnfxammB9bzfmNvM86a9v0rPev0sZw7SK4
gvBE4tFPUOhasvOYw6JOZlyxtHUi0qLwSacDDnGm4EiwIezXu0Vp1Z2odRDRtTspgyprRDpZ7NsW
GFn+0iP2jZl8s325sLV1yEJ2vc0giBn7QAjbXblkM6Zctl83NQk++IkXkOQUm3yVit6clEJVrdKH
BzRxCL4qSjeEWZySbHJjn251OO3lra+bZ5//82CWKJ0mpNA9gaZB9lrKao3TQxMOgzThBcZfOukC
d/iKD7CVEnlf9lu2SDCEPVq72tAJXkEz2tlWrGhl68joWdtuCdFdPTWg0XE3f2xIYuOswqFZ0W04
dOowK7XdmzlvtC+Yhe3+CfoH95tHRRei42DqPckjNf+WfevErraM8WLgqSNuJtKNiovFtW5zLaoH
bKERqDla8co6l+N73hbuxegDo0763Uar5oCiP0Sa3tFkmtxtmW5ErUhPjjJRWtVDpDttepI2HSXM
tMGcd39bNfyx+3K3liZvR5WrnTf0927aaIwH65Eztd0PUr0mU2YcGq34gMhNT2DMFJalyCyn2UY2
Z2rxJpR8Vq5zQmZLxpivZ8HmEv3wVxGkeFL29CnK/FuVFm+Mr1gYFhUkJb51Ofzy60bEJYLn2C/1
73I2n4B564htbmGXctF45x8O8uld1aVjuC9t8CQqCJZoJHysT7Mt7Ch0QwmRTyehit90L9KyWTZd
ZBTg/HlPHbbcKKGjGOyqy3LfOnI8u916WA1FGWxpisNY+w95NofqBls57rTsTOr68HaMIsQMApSQ
o1ywZ3efCauITGZC21bbVa/UwfKEFSgfLDyZgJpYQKF7dHoA+9Zt9smy9jCPAD1dq/b9tJEzPJqv
yOoU+E+nx4b1KSepHSz5vLoFbFG+/EHe99XaGf+OQLNkg5PIEcO5Yz4RlHRtXQT/3VYZ4TpuyD9X
f71be2w7d9bAF6tQsoRZyXckpAlKbWEkt+aPZRvuRpi1oJhxI4w0MAc1olrsZiQ0YasPnHI9jJC7
QW+MjwnyCMZnLxJ52YaAwi1+gLPu1u9mX17ctrQR8RpXNYl/Q1YWqB6Ke0d1PqBmUGegcXVSJgHx
NMB1MHGkM7wt1aUbUCGyU049+202AHy5LB1Z0dWgQckO6G3cpxuMppD1RbjldZ5+tbXEQkrt5WFK
4NdERUsSV8Jfp8+zq6gQfBiqZKDg/SRLAK9i3Hq5xcGBgEz12vdqmX+mTDN37N+4vHAoei0Er4Ed
IbD4ryOvubJDJgiJeUZ4rN+ypD+kJW8+1YxDc8xNwL2u09Qpb2/AbAAvBDbkjeVFN9Z3pdN4qbz6
HTBGJ7gBtJhGduI76jskdb+Fr1uHps/fTKshG0YtH5OoqxD8l7dgUH9UrTkXL99bvIY5+TFxvSgP
9Hg7+8NoojvJXkAaTYIaiUZJJFkHPfD8nsC7f9naPWzQsJ2xFGfaprE5F27L96idiaSdXrSyP+it
nYSzNtWxQ+F30OO/45B8QmelhZpK32d9tg9mneJQ5H4NayI0YPd0AO16JLVRfyzElOyGwoLFXMs3
ScqGSSrEtLK5TBaWn4QAwdzlWexq4yFXdRkPXa3i1Rqu2pjdK635tBHls8cxRXoCjWC1fs2JjrGw
4gpdobReMnfM7ztqn6lvNXtznwhsre2SU1mIJZbOwmnXD0tg9dN0rCy0Yxgsn0u3WnfabL2Q3LkS
WTIvXDuhKthyWXQASdT80mvDX62si8DarAnjFhDgXFbPqcZrOhnLtTZO7UDOziYwgkwmWj7H+ho2
YtDwmz56Caqh3pLR0vtERlhmEQn8+ST7MZ0itnBwFFYq7uua1BVdvkyWPK9FOR2EKRn4cs3gjLuh
3cUkHzySsjMXRdIIO35OenE3urRT8llN7PN9AebT3ez8fcryS8Ph1iTvWZ5MIWFU2OMSTZ6WzXki
tFnbVbZL+E6LiSY3tieTUsS+0iMe+Pyx8Obn0QWHU+ufdVLtM77TXbOqvzgZmgua0j8ODqrFSK5L
nVyrfnlOm1tMeJc8Q2+w+JnvcgF/LwTz9vTeDRn4VGLUF/U6GTrLPC7SMpNsA2NKb7y3LoErh+LS
TB1azqnIqXUvuF7Zdjmv1+8uMSLdzK2LQp0tlv7N8Few84F/sMoJcpuM5Kvu5XCecz4pfyONpehh
DWiULC9GmRT//cBHHIxQPnFKX/NeVeln4+W3mS/7svCg722ZDUid/J1mey5SB2ZkuqUKFOusc1CZ
s+gPWzvwzVNOXVjs/EgBCYX96C20e73gkjcQgib6g2PqdVg35luuvhdAgGBOdeM6qJXL1M1EgNj4
Y7Gmf7Ji4bFWRKf115oOCANmgM/Sdl5zn4W7MLpgtlgfptJ6qzPLI58uORodNJOoU1BFcNh2ZQos
8n2jDcYenyINNgm5eUg2Yjnb2cFEbIFjKY+RtVLEtDm/+slEBe2xjqe1Hk0pEHA65TtLUc7UWLN+
aEtGqQ0Tro4qIKAelRcxx3jCPYeeRqPmLTA99mJE2d6hQC7UbjQCD731PcI2kGn6sbBaBps+xAzw
5b0CI4WumJjxt/Q4tTpQF2IgVi4rC0GqQOkXLozeEoG3CETo9R/LSv/YFJNd8u6FfFDsT+aEn36q
fifaxoVPsXFs0VcUNZ7Bct+qk6vn32OWlLSH1O+3dghvc+URySyhB9PwNPhet+8BsqVu2KG1eOCT
NsDQ9L7aE7YJTnRRLr/nFY2S+Z2J8YvP3IjcHDg8l2n31qJlNpckYdka+gin3N5fcvFY2nWkZdtO
KsJCtnYPpURq5+BRKKxtb8KFvLCE/+JzXPXytm4j0TK1f/mCBmdsTzh3FOfAjVJwhv4I+vbXawGZ
hclerLo1nhYePJ0lTAcNzISyd67DjMRRWZLyVXT21RKMBXaJ3XIDHNqx474l60hO3PhGLfYSow4E
AhGEjiUL+zXjHcF6ae7t4H+5aQgBIukjJt+0iQbRcHVMCWSiZl+KnB7qtTNlJIcssj1Akmlls/Iz
+3nzp/LkGcuLolI1TovmBJ5WRl2FiKObQM9dZzckq3PtIbfOQD3RhFgrNgwDpdyw1/W5vZLEBTum
oi1DTe2WKMi6gb6IyeCsEVn5W04gJ8QlnRBbBI5ewr0tNRFBAkMWHd0bS3yoM++ai2Jbzclo8CcP
zcBGNhu2jKPW89QPDReSJgEJfMsBCIPIDd2ZunoLqICZaAkpyb0W+Hxia/owaX67KeioJyuMIkob
QHinXdmEjOypc8w9zG6ymzqcCyMjo9Qrg61+2NtNJcLCLGD+xUubzYTpofO2LITNWCaP8B74Jrab
E9V5rnu7ob67PJJrhSUyJNmPyPlUfCs08f78N2G78HW3OhqV82xmjY8UwwBUZfgYEuzZkAXtR8eK
v8rXUe/nuPPoYNFGHsSU40SfGE4nDzmHNq8hMZdxldlcAKQkBImBvj/BUp8I8HnXYy5VDcj6vBmE
Ssy3csqc4ZOQEP5znAYwaRM5+MAzxBoBC4wZv6PHxjas1iPICEo7J2VxVi8V8kmagIsnmnYPsxhV
rFF3RR+3d1wAAFjkfUY1wrA40oq9Kt/ajacyT8y/qbCqk3/DBm8witOvODtmKp6H3LNgSLFftaYO
oNdcCcXBEkEebOS5RcCy20UuOWARn/vRqzWJzXKSYbZVl2kQZggTHqie5NCRVSpsKpA2cMCMlurQ
I9clXht+J9flM8BAIjjvxJOG19fvuWO95a52UqRBOkD5iLJF5htO0nH5rJJyOfiVakO7gc0f7BeE
F2g2XVVcAW9I2rAaXrKqa8IRYq4awclnp68jX9SfOQ50vfN0UgxW4qXQtCrJl+/dWCMUAvUVHXnU
WWvHP13UoHZ4+VmkU35RPCpfvsw3fbLtPW6m1mCC26OOevRTO3l0Sgsmu9yuTuFdhkULG100Z0fQ
+pXU3b/Sn7cQdzIvlLtV54pEmyqtgYR97T0l6HTfEa4U0I9+wBUJ9DzJ7SzS5Ek3ieYzCCxb1k5j
/nclaFDC5SAMBog2IfnUZ4jQ3RO8JrXcqRVsfqGOM2kuIgND61MPMfNW24FbfSzkBcQJae8sQvpA
uq4MKnqnn6ka+V0hdd+vzMCCOZm8iR6vJXk142R6F5W0cBcuT5HofyHAORtO6kTbRkwYgYfuoSEi
jOfGO61quAW1rIGfN49tlzkRrXbcbqP55tDdGOZPntK0HSOO2HHKBf1EAq6y6Lhe2m13k8B5q/eb
+7g5YpMigaGzoOn8/rxxIlgjQ7CRiuUoZbGf1vWbVa4MNoenlu1E04bl4tfrGRuvE3cTrXY9O8g0
iSGuuINHXFGndTLu/KHtdsVU/7I652pZ3nbXz6Q4pf5chGCQxyrPiETXqHRnMCFuCNwjHa0nlXUk
ZbSi2KEMGEPhnjs7WwMUhrFTW/YJ7yKvwlIksTcvB3uaP3RVIcRsmwYNk3MP5Mi8CWbwP+bOa0eO
rMvOryLoeuJXeHOji8zw6cuxyJsATTO89/H0+iLZo5lpQBB0J6A7wapistJEnrPP3mt9yy4XyXaY
Z2/njUHblpeKSxmMdgKiyqBnir+9F5X4bcYR9BrtFpEl/5FYRXkDfHbt8p9LMd9pVUznRqeFBOQe
k9RSYLGhqYP4JqwBZ7utZqj0zJPPDOwNE8OvM0hMJLY9NnAstg5yzN8M1DQaHslN1ZbI0wclhlYj
vQuZdcmz8iIpUYOCUxRsdM2PGONPmqXdSS3plRai9DHN4tFcQa1Uw/TXmPalizREYJPgSfVf4c6g
SFHQU0/dtypn0tOzRm86l3BacEi3wDfHfJb8dlc16puCYIFm9djXjtyub71JGEc1UJfkFeeAqCmO
CSYGudRQ40w9rUQMXHGs1bAGt7coToDzglSEP5sMIrjbho6kiWVHjWnPoNhzZ4zw7EApx+cYBwFx
5ZVlHFFyfRPqerCjTXI1MFYciOM3nLMoy4tCZcfHLS5ODi6vDkj+rOmaGyNPNRMGDZLRi55G0p4c
mSGDN7fYxfsrg44hmR9SLeAPFBWEI7FlhEr90oGIMQYvNxChob34ZuWTcDC3VsW7KNrVhDJdVKRd
CZydMyoqU1dcZfld5PR/5fFVjDsGwlzOS9txqBKV+JHrIv2HWyFkq0cr7iwifDlIltDYKYJYt+xf
GrNa6f6l6UGK9BArc+RimjhEo1T5taS5eFJ0X91ihwGNaiulSANAWR1t37v1sZzORPosx0UXnDoD
z23A50dPOEOTWUuhdGTByO1kMQ41h14mZ0g8ph8wDneD7FA71oqvhYLTwwU3x/Do1zRMiwFMDRNk
c9oK1wgh8vSnVhM/JNqMkC1jJD5UgxPesTNOtg9LpzJiCXEtCz9/J9Fv7qb6sQzTZe5k5OyUDw1N
KCTAyaWMEsuOObXDb6CNsdyGCmAqucicvgZMwepiCD7ZW9+m7SilrzPN95g70/mmp1+XErBZDis9
VVaxCNM1pucYLmLzosSlN+EkZcHrrNNSD3dJGjieKs2Aldr4Sjndoj45tzmeDb3I4SOAKL60SFsP
3TpdhWbUwlhVcWbrw6XB++Ya2V0W7pKWQHsU6bMpvekr1E6HrRFiDoymiMUNGLC2NCv/hmm5T85F
Lc5ItbokvmPy1Q5IMlD5WRAodmMfpCDeDlRxSJPg6yxccMqygepNQJHVWjzcnjiuKp/Yuwpmn3Tw
rBbPPhRk/WQQS0YjRuAAhLhXaQ3dN5UyPlSaMXkcnlBZGkg5S4b9NF3enrpQqWLpgiSkeuDP0aUk
1ilBSX+MUYgzwKel9/xrVIf5CRWweXj6u/fe1c5bHrKZy3DrcdSlSJ/Rqr0jTwJAC961xzxFUxCG
PK8ilVmaOZiqMtZnK36rO3OvXKYfC4ghVTA9kTr3wb7VP9BgyzTZEvbLUuqOzxdC0WZarhtSQKSv
cCIRrOfImvVxueSp6WwIpIIOxet7X2Gz2xr1sGhQK+oIm2WcQDdIkPK+A1DhPLCJL9NUvVgjSDNZ
mI7P3yxpNS6Lrp/OUZ2Z7Bw5tswpqd4m6ztqZgrPpe69J3WAujm1AZ5oTsJdJPw/VM2MZ1pL+dLV
cYfWUcZynZFy8nzH9LReQoj8d22Z1/NTkgqrRD0+UXIzEghCPJTYxetYAksaaHyj870Bk1Bv2Nk7
O4LKglVoTVE6SugpJzmTj3Kr/fyDXyvVQX3TKZn3Vi6VDtU8zmLMZTRLifHdffwGTQ0yONynx/d5
U200eZJB8aSxu2/MUl4Xy+sXhs5zVgk+1O1AJITkpWYIfCSoghmmgC1Yr4zL8/5jgUSABKMPbcGz
GKNDUoTCM6hxJlrszpMcY6wwjeZ6gdUOsOj5bCdti2Ca1PwaecF8uE7ZO2ZOSGFJjsj0ye8VJ4yY
oDjw47JRU5MWmp3R/vKpp/6qamoImB5sZfW0erFArkVsatl5noq3uW9mTKxWj8MOI05uYPLjw6Ow
gfWY5rr2jTXyq9qLYqAtiKiQgVhvfRV0u81uBJ79zEYpiXZx8jGOKJBAsdOkaQ5NaayIp/OLJPaL
rWJ+OKk1OdPlukTHdGB9nNHDCVOt/VoKBacb/d0RlNVasisVGIVtSar+2gkgp2a34GHAgRuxrRka
0WS5ABb3kr5Jr6gUUZ8m8Pj1rchfZtV010yCc7QZr9LTRNmX7a3iq75DlVtHFUQfeTsaotb9GCN6
xKgVkkclLQoyK966TGfcsqQDKYwZFV8536tkat5X6FS8SEt8yatP2sLzZd6B+YVcRchgx/syG19F
ReUEMy5NeRz/MER6qTw30bres5Yyu9tiTDflesLu3j86lWLxSU+SEn1EqlejrC3K2FUrxFYsPfqp
3H4JfN9ZcUti0OXqQsLxakACsJPEqj/kurajaKrvspzXcOVLNqRhMiDLZLvFHZ8qGjvG2Gpj+oIQ
I5ndJ93y7oyZ5nm9w+JnnIGv/omHSSfkVHqSXaQim6Rj+SSysPumJ+Rq3VlmsnBMwY/Z3SB+p9tU
hmuiLISvNO9PwLqxpiAfC0W9dlG7sXcZd0GrWAcUqTitfXeMKpo365ogf+wzFWPYLNEynUS64V+7
ceH8mI1waUAwzCgTDynYMbcoADHjgwtzg1iH2rIKV5UAQsdq0h3V2MpCraIkHliA7wrz4t0D/XxR
kSY4TZNtPEEDySe+hqctsUtgHCj0m481H0DfXOfJR4lbckzelYJquZ57elXJDuuKIWVJinGbd7Mu
aPLEjRTczrMhyI5YJBy097ckSnoM6zldef4e3hAGt1dBSCy32vGYWEGkRW8uFU5xd+wiJsnrHNaq
Jh2erF4KO+tQzXP1ImSd4VY9urz/uHcsij/AHRi3bmTsweG58Asl+Y7UPMixvadL3XkqXUhnqSVw
8MDAr3zDza329MRVt3vcRJXSsCmrIBW1jzoZ3Ceeq1NR2D+JdEtZoowYtn3dSF6XSu4OFhSc54KI
oRL0RVW4el8gHWg4/hBLwSG5NulZYfCcl/gPSq0unbacxPNzs61T9ac2JhMkj2w+D/vNKOKBgsYt
+Vl/YzRyZpPe1/d/vynNr4Zci7dmrl9megnUS/xI1aOfzQxS6PnVpmQVxfs8uqPPiWD9VCKzw209
IEdouAi0VVVehKp32qGbvlUDNS5iQuUS12V6RsPADyYaGhqiNeqej0FCgmAu66cmn/QpsYLKGKPj
FpfZZzEajGp1gZNFp0s0JfaIlmL6OUWm8jU12vMkfi5tlP4F0QYdh0SL+g81qK81eGrRX7GYYLbQ
cQCQbvMhCDDEkaJ8pcc7GS2umnaJXSlHBaAiNXwyZAYEAgeJzrqit+OOd5TftVX6yMtSuXTpx3Oh
jSKrgKTWfxpdJh5ZU6zb0kQ8iCq+Q1Mk3huMxZyrDoRdNv25rS6Iyh4w6QVbVWKe3E7vFKTo24wF
JMQAGfkVSD/niU6Y4vm+7Ca3LFubYBWM5L1arZcVCPt1baX0fUwlumxGBtB9/6Gy++E0dvRhaSnV
NxbuQROyk4na/FIveUPvDVf/1gNvFiZwo00koag1iE0Zim7x5mzOH33DYtyrdHRXdrogW7WXP2y0
bIYAEMc7XqXwkIhA445oEaTtdEs7rPKChN5gz93YKvH0Z8NvzclC2c6wCqOfMPBQFkXEFS25f94c
/FI1h2Le62MOZKKoDFzboCH7anzPaDqicluE05LgWEH7259jFZZkml+e64kQVws0OkPFsQKCUKAK
OZR8UPwnoH1brS2gT8HBYWTEaORt+gOcwcNgxTq3mAYP4tCZgSjmrTPPBnQUbOdOXHfLpS1+Pyuc
kn2N4yvcJ3keDDcvpPz0Z3+vc2O912bzMamaRf+W1ShRMQYi+GgdJZNeGtJ3rqacqS8Zs9dNb4gi
EdWVsjSWadaMgW51TGsGJcLLsBr0Htco4KIkf9uKimOKwcRmeByKKKpuQ1QzF9+B58ySzMefh4Co
UEDvMzW+YsTNlxVx4C62A+vSN00oZHumCirXUE/Uj0iICk9KmTuiDYCJB1eoQWnvW32X+WyxNJ6A
GfFa7nciauVOcsweslA/dAEjWplHCEtY/vERo6Xqyp8qNIKhH+u3uBMvSAB1ekA6X1HAHwWc8W/V
zNlKyFRsbk1/zvSqveF648zAx4G1ZP3E4w2HbX9OBq6qcRI4rGF3d+kWSOem1u1ZFrvzkxszas3f
SJ8/SDJFzsSDOsflsZhRMTPhZ3yjtXT2GqJpEvVnz0iAj5XzhPzmTISUQVEfU9yALSi1AJnPNSuS
5vjEyEhTpt7jKUH1itIPrftvgCJ8OvjDrCUermkwFZ12ez4UiSZ740341lhWI8FJRoy5tJNQn/Xi
+nVMmN2WfX/DhaO9WvM7pANvK7Lke1zU0zFXJfqTqW65ucg8BX6N98SkjlNaumOu3OuR0D1jjx2Q
8Ee2GLCBoWa7Xf7vIwv2GbI0kXaeDWMxgifA+LnqE7x609rYCCSUSHgpU1A8LcxjcIEAHnvKyee5
rZlk+YhYAuH4flJDTBU7fZHW3h4cgfkh/S2C9KvR/7tLSUmLxk/xcSGjbN/B+1M0q0E2T/ihDB35
YTsszqQzjJ6e3AEpK4I5h6KI5ix1etXKOJdQIuu71xjSAAONdvnRi4haqlw+EppEFE4VQTn580cB
Zwj9l86W6lb7UExCYaws1XwUDtrHZCbMXeXqW9Ub+bkCYcVqREjqWOmKLe0ITA3D0ilK25+Livfp
SZtcO3Qs4jrA/61N43XtB8vuut/kMmJJlQtuGpkxIYjaI63HmSHOhJYWo59rlmoWCFH0pkEcunWs
Pe2eFoMclb860XepZ9H6k0LF60OJjhgkxbSeGUQkr1SIyLWodOYIJdHzSNCYhhgQOSJsAxLTeZFe
qkilk5q3P5p2FRjDw+XQwGkeOrac51r5XDVZPZtqlBkJn8Co1UcOgqS/zVCmzJrGwfNRFVJyQtQb
20Ojjb5mwEqaBcWCdSX7ohT/nmgbu8VaMlx9JvvMZ4QopW8h5/FWSz+nzZC+lcOZir75HNSS+qfT
0zeAIMafdUflAtjvOexWj3SLe9esLfXIx9ZwO7Ovwkao+DjpyqsKDqUdyMUyku4nrsyzJDIrTzFy
3+bI/I3pTKYRp/+uIBXee336sqXq6EJhpDUQqdFbTcznlOjehpDliDJ6vNWD4C9g9ACAMwlldoTT
s0jhXsccyMokQqo9gpLbC3hhII7kuajEosluoQ02H93tGssbg0RWstng6p6S1ataiqpVx/SsJXR8
q0oPJgQyZ9VavsUE3p0MbTNPrJE5BBhmXgVr7GvDehaV2/zWyxxSzUL9YNnKfqXF+FDL0kQbEodM
1la7oavvr43UXU0u20PeMTpb6tGwn7v9PuSmzbaen495HV4rc2nuUtfSm5aoC54pJwrs+2AbxOC5
mWm7fbpTRT7GpJbJxLTsGSTP765t/JW0mAm8ozXzghimk8bdSy3NMu+yaYVaMT/UQvbbPdaqbeRH
PwuYAPQpTGW84OZ2BlkyOqhPy7c1WjdAEVRQBcc/bYeLQDhSmCxOAEAgLr5I0FlDPjDooraRGl0h
d0UTp+7xHz/Ii0jzSVSjLdkm92hvKaxF9Bu5mOZiuP5Je1Vxu7nWCnJNYFJqOHWPRmmaIUfK7xNy
G0bjrF2CkhNV1USo/faqIqnMUE/BLsyS8VCq7BU/3ABvJjZ3sxjLSa8nNrm0jMEwttJAnrpjJRZB
svRkyo1FdBkt5EWtmTf3IWYkK7NpDMel6RUb9+cn2koQ01i2j5rS/t4QIAQF2kD2rdjkJJfYzziU
0hKY/pJVFWwZ1kj2x9jTiAe4NNVEmcM0A0sCpPQmSpDLLa5YL6svtES87ay2W9KVtz9IYk213DHJ
CVkDBLsfoPOO1iCcH5RMe9QqtB3i6+uNgzWoK6YqGRlKbfuu52tGE46OiCBlIS8MNIoRL+vzW2s0
vmvQaY5aKZHPZXBC7q30WztVXlEWX0ZGnFeh177lOn3BJmPdr6RXtIHzuzYBiKvHnSj6XEhoWV/L
ga6wWGv6W56JlzSB6z9UGhTwci6Df6OEleN5QYKpS69m9JIszJyuuvZjM2nWHHMkdy0uMk9uOzaf
ex5dLfNdEt4N+aNTPnr1DYXKoZP1g4HzXlUQVVPzyIpgs96SInMMK8knJFgBsTJ4Q+Wbgz32LZ71
b2v/6MfH3uj9N1FOKoNWk0Zlod5qDZe7UIQSoRL0eeOPJdboe2x2S8W14GNM4Y8i3m5/QxlKtzRA
WOPT7P4mWrtgtiMDoF+BbbbmIVFoc8yELLVK/1GtGCqkBPMg4vR7P6iv6DYd3FnsPJn8Oi/Wj0bW
naqGK7TVjXDMY+3eN8NZBiRCD59HoWZ+gVc0rolhJ0ChPDC5/IlC6Z1sQt7dPQ/JrLRAMbIdtKOi
183nl2QcDpbIlp9F3SuHSthHTI1xRw9W/dbjuABHluMfGWi6rI6AVRu58xzluNoTcoogpUomk81W
YYK1kYuglpITS4jaUW4KikjKmMnbR4qoX3X/lyxV+Z+xtbKoKZIoMRxVJV2S/hlbW3VtYw1L1tLV
ru2Zdtd13W9y8573lPutujYMr7gxpIYb3fj7y+f34oHkS9FCBtOhg7/QvQ2VuAVyIFQFiQ6KiPVI
05THn5uG6raeOfb89//2P/53nPf9D2n2H2Hi//jyf77VJf/9My78v8SM/x/jx/8/DBU3COTgJeDx
/51Z/l8yxV36Bt+rX/85VXy/w59QcUX6l4YlbIdi6sDPkIH/e6i4LP5LUxkDQZJhVEZDHE7v36Hi
hkiouCybGu+/TFjIHkdNoLhm/cuQuAv7qymZClfs/0ugOL9a3YNF/hMqWDEVVdNN4Ai4bGRRVP4R
HATqdOlGtTZtsy2dXU82uFieqCKguXeaL+VbkGTZMam+Ml06KXxoSXiCvfvTUtpr/cH+s7WnqRNP
W4v3OHuni3CqI2IrBRSQeFwNldH6W/XWdlooMm0VGdVIQx1qPUdIJ1ks/DnRBQbtmRn2qYTlt6zm
MSlx8axfxeStRhCbZbYM1Oc3pNkssjghTxfO7Kvwqc2Mp2GrYhHcTChn4xo8uHPRBR1CLMWIPDOq
WeAFl6LdW8FumFkIoRKJKcMT8/eMxFNL1nPCiXAkcHwN12Y6fajNcU9OJ3mbRIr2wtB1LkG8M/Q8
aMMRZcNxXm6Nst4XdaKNeR3LYO6vJnL+Ao+4oDtIesvlvBVfF74eBOL7QCi7EA3X2dtGh+zA/QRr
C3pgjcjFxcFhNRkr3KcI8BPgViEKjKoN6ONS57dBQXFTTDQhEhE3vOVIHabK5mjWdEfoYsVXPcov
JPjdWil+WLs7uXOX+UtOD7ip46NwTpf5ss7tWXvbOIGh9RnVy8KMkLaRZBL8p2EPJUdlxbarkjQG
mVf5psbROc7Q0VXyY6y2d+Y87zPyQONV2UN0yxMDmrDf5TCQ7SphDvg10uCPrepVkd9oFs9vcbWD
dS6MwmH0aut9HK4IK8RHFVvXT7Rr98U6xL11Ax/4ulv8hMtcz9cLDv94+yJO37Vkuhdx8pVj+FeT
c4Loy/LqJ/h/KnCZJGn4Qtn4+ZL60iQ7ZL0wR/2mK/LtkV0Ss7oAkqNJgPhScoVmQMFausNQM/4C
MSWTG5CBjUBdnuLGPJwKvfc2BnU5VnRgys4p/oLf8cD1zDs7x0i+2BlmW+HE3edmKHs4F2Pc1asn
erqAYkGm6sK9ODrl2gEoOtDUBLrDSJ1bxfCgMfu6N8IASUrBr5KUCMoXqbsRnBfU4ncys1orttHm
eesjk2wMN7apnoBFkrKpI+i4bq8jhZl+KD5TprN1Jjkr78+EKAxEukvHh9P8iThwj+3Ky4L1CEwY
NWbuLUNrA4Y81VtzLUE2L4djH+6DtlIZjwz3j3JcON1oepmueY/YXgQ/cgB7Dhe6LBVecWkLe78/
ZaYW9PHXzGK6DD5ERpyrBPmXleG8dWagcMV7Dspr89Va9VJSZs3yrkWRUwg7LTbMtN7jqToztmp2
P3ucKh81CzixJhS/Ia48JzWaNeJijc0X0CUxJQ+2n0or3DLsRjR6jPQXTHImA1KIMX+sG488LrsT
ktd1NV4EvX8pvMdoNQ/L3O6VcU6F/mQO6lW/5rJ1F/rilpr9pRyAP8jTQfQIkays82ktD9MmPi8H
AMDQw9EN2OJ1jNVzoUwOUTOx3iFqqUNUNyfBvKW1+sow9b3ts4Alwi5G6QtO8tAyPUj9tpjNnrLI
HnRfWoMWGILEV3f/FiuJErlNnvgSVvyZQaIcRM32JZ7Wj7Jr3nuCJ2v5UmnCQ9aTu4gbjnyLgxwy
7UxvZTnSwJdurciMSihsTf+JWh9ad+1pMtFpRgD5LYy1zxqz5OgLv2qEWnRextMKdYN7ell2bdP5
kAxEN+ZU/4cxEc7ZYpysQg3RcAdjbZ62GGEXWGcxvWF1uH9SHwhde4kY8RyTwExnLEW9h/z0gIHX
G0hZ1XFoDoPlbm3qzahDttEIs+Om4fWY4zOscLBmiG4lIVg9u8KXKZw028yjoJR139ZY1aNAHNOT
Hb2PYVNrVzaXh8x4crnww8Bq57eqs94NLffmGEyLaH5Jr9I0Xo1D+9EOPy6zk1pLsPRbEJFrBZpj
TqaA5lcc86kzXX1RXEZN7tJMhHH6o9TY2Zq4JsoHJmSCzqI7BZaRn/K2DaVfg4mh82Dga0ses6Hb
CetjQjOz/0GE5iuAgpf+FF1H7FjGnUmawGj7Cg77deQJ4AhL5MbXVc+E5io2XLN2Z3ah2EqBaKbu
RBiRHnlEnDggyfpQOUBIQfVcs0H0AFvjUbshdQAKK78UeRoiFz3UmfJGbMh7K8nvJq9A8RgHhHW4
+I9QwC6Q5xyjq2Ea4+zyCX0SHnjHVQL1UG5M1hGEOynm39YOz62Ih7oz4KQUDmPLsPtkeCMu60kh
hHly11Zxa8ZZPZnwmA4DRB/Y6x0rapxsfKsAK5E9O8yyvxrHlIkWbjpHL2DGpP19mMxbdBxpnJgx
dPn8MrM11JDME+8hdlJgE/rRMrYj0nn6miz8MhIRVkR8Bdqg8uu+Ee7xkKAuTJC7rhIZFy0XbqBz
H1ZU+3KKqtKWkLla2uhZmeaNsuBtn5ct2VA3bddV8jZX6dZP5NduYhjemsyfivo7AdeVLfqryouI
cOO9/VDIYomjyUe7dewAK4iVp4DGUMyO51X5IDp8KBiejL8vOZFzgyauftvOUajn8i0+9Q1jGAZR
A2YcdxSASu/cDR3aAFnKaaIfskG76iuyUD+eG1t3HrXM9B38O5JCh6tK10LjTSCWRgrnWg1OEAVg
Q+iJ4CZ56ln1I5dW+7R6hh7Y8BAZbrA70fuazMyJ1eFhq1fTMcbsaDq29UZ85h3Gcyjt1s6l8Rt7
WjUvHsuQWK3TqB164Ty4Y6hDbqb4vwz65lkVHn1k5eb43rdZcOkdqdoAtsI0w5vSrQrDJgqk1Dia
2dtcC66OpHfMX/QXNJDrsJyL41pX5yz2TQZqVkdFcs9WVpEpCuWrZiPmOZjybSVYPGWXmZcfkYon
yCYMQHUryOjS6JllCnNb8huFdf6jLrRTTzCv3IQcNC/G7QRU1fqSBZMryQ2LCnvZSlsEoRtgwqUL
Noh45sNq3i5FsK1wOBS2Cth8SnIllelq8u/PXiwPXCa4xq3GwxdDgwxKcQ8poLlVdBtL6B+cJ6Px
PrBwyePIKcl4JG+FIN9TVQ/gEgV6qZyzcyvmbkuNyHlvRhF8GOjWl6hz8OQwQ5/y+4yzPXW1jgHG
ogGRkV4QIbupkdpoth6q2UAYNJizU0FcFJXOJOu0wlZcWIdilvw26L5vtK97mtSEQ1iN6iM1LFY8
jgZNnQZRaZ34ucaWsvbemsceQjH20BbNu+LLce4LBivR9g6h1BU71VX0yTPi1C+cch69vDc8BfdW
YrQHk5YtY6OgjHqSDsSAZ6OS4YdWHZiDGMCQDla/uigiH2dJvwk2PjCi3wUaKTP4ReseKdTpGpVB
5uVle+z9CEHqGMAZCEb2lvrLr7EUXHBIiERb0LCxm/6AYnub1xovUeoQ4IrjnsUjYnGmeCJurw0+
AWEqimeQeiUJtT/YVUaJJFXBqC+BwuyBOOGgCvRG8ijBhNuEYHJ0JnuZK8qz9PRNDc1aOE7jRTYb
5EaYB8kIlgJc92p9No96+jjVsCIr32ZtZLW1fO0tNYuL9Mu2/K22HEP9UXOJ5tvCJpVQbC8U25FJ
dxWuqV7yeKvZ7R0zAUzJKMMWXtNooRAo7nBW7rKg3qfYuGNTQmGFh7qkcOJvztm9ecPj/VYv1atC
UJsp9QH5PkEPttnwl63BmKZ6o2Wr0+bojjKMtlyWNhK5hkdqqhYKPLv5PAFLH4ieLyte+1Pc/Myq
OZC1/sE6CnQyucODeQxr9YLU7CX/nooBKCRWGndzRwfq7yU26kvd9xdLbC+Su+qCp5iGFwmKt0Ii
Le4ThOnyJBV7+6e2FTfriV2AMZehh3dFiQvRwuE6CI5cL85uNMjHH7nyMAu8PGKDUvgwh0BuuN4U
WqIYWqwajQEvXUF9UGnbvv8y2n5U1uaJYbQl1/LjU+TjTnPKSZTyvW3zj/S6uaXwhe7Lp0zZ9BkP
kj9NyAtWR8Yhtf4WxQz3wzErOoLevsETyIu/bJaxyB13TTjLGjWbP3wO82nBoczxwV1DstXU9FUW
5Le5yj/ytfkih4ae8+ZQ9M7We2oI7yMD9oYNgDf7HYLgW/PWWcKF3Dng55NbEPO25f2Xla0wIn76
oI4I8inGlyoQmSHP1nZew8XtlN7lyKza6ngVgiVf3XL+vanFuXrHR6mkl1wzztlfEWB1cchOkSaH
mdCFyoA02sJFKvZBAoK0M0uuzu0eoSD9xeI/zhc9tU6WcWvL+kgb1p1wslQF+9YNt9MpEaVzdT6N
K4EaN+229UOwJpRfw0mezZM4l+fPz77uT3LIsebcdsBB58RR+wLmanbpZfPUfl8s6TyPw9lMkUFe
J+TTx/0IXlxBkYfMrV1tUsG7HTrMA0qzhHxqQXWJ0Fpl27z0+IQSmT1XV+8ruBbyvkLhlaS7UFea
EBxyKCxiOOh6GDda2MJFGVZEhKoSEmZHp61B+RTXclhGDW5AIUCnF5CwEqhGxzvL9FGTsWIhaAQp
PsK+Gky/eNPoqBakmVoHE1BI5stTSvYozbzshfy3h3ntMrD3C9TuikEgzOax/1xPSGCT0E/tCOs7
xNaD1tanhP9FszkJxGkNxHXkVhjpPJqpDY1ASMpXZP0PA1wVaQUWduWOhAWNZUU3wykv/blknxKw
lm0oy0kKw+BEQjoXFDDIOYCw2PJqEI+CNupsWOUlC/o9x5LpSG7KF00+k7znnmi4jko4wyY2ocrG
N7lO7qNFNI4AjmR5tAuyYKlzJ6N7KTMCvZZf4xc/mwrK+NQTksi1mDyQaH3wRzqmTisP9oBQVPW1
rn5EP3SkJQRkoWJkEJWYZzGaceD1oUypXm0QhjgjWdmtUQvWfKMcvmz1uSvVh6RUH+ZSvBt4mYXI
U3abiYnSD0FINRvuYi4HuuhYytn+ZBm2BwVovbg48TzBH/cK2E7RlesEibegzsWCLSM2vLa2F6jK
aaOCdTH8hpoYoaNdbPScHcGfW/NPkcpqgnzAGeyTSTaoNjJGPs5Hg6au/Ar04H35zK2rCDXhW8Mr
LxgeYvVQ7YQQj92JyampFqdSXk/mg1hsBBmuBG7HfKTfwY0eMjNQfva/QWscm7P0E/Wx92ncxvVb
/UFdoG9uT5j1GNn1R0t4CNEkuKPPS6Wd6d6fG4BP0Pwc6+daDagYjqpavCS/LJhYQ4D4mvbWPJWB
pWp+3w9+gqQ1LZYDd/OEIubg+kFcJM6tJZxA+nacjw4s+NIUFsZ7UggP4xXLLQet6kxuZ+c38Ut2
/iSc7NYr9aOzlRszMXdTZwYNH1WN45mDv3ajMQQbdpkS24rL89i0DwzqL0WzvVbVcpua88q/JN0E
Tb0JkNWZq/bs8riAbcKLrkpCYh+pNgOA8+ZDUhOUN2gJ2bwrn5f+2jWIlByUAE3rFZPBHKZ30YU4
g/nXnLwRKZjoPkxSjrNeZPW+ovycIZwOmx4OZWaDm+Mc1Z1j9remwSDS+WUy3Edn+wThasuhnA53
VJ33WTDvSyzcx1S7A2UJF+G7XHxRrSZsxfbmJuZPWLtymZ2o2FwSYPxOX7yp0fz9mD64Oy2cGAAk
350/6jq9oTZIJToV0Dirdgx7i/m4yHp7GH8X9Y0TbGiJuEgjK1wXIcTVXQt4H29RQ2za17w2nYLu
QJOJtvKr0wT7wb5Dl+4XUz4/iZHS+GT30jjLjkQ1K/eWq3SecDfVMQG8xUFfL4TSKZ1KQA/u9huz
uBPa2PB/0XRey21r2Rb9IlQhh1cSmZkSJdovKNmykHPG19/BU32rjut0t9u0JBJ7rzDnmNqcuSuT
uvxDGjXfMoJkNS88DEGEQyLX4Ev3j433aHQR6u3gLhV7P+p19PCiy+mmE8kDudAzne90Gl1xrlz+
0hXLmozqTwK8a4rO64fTL7O3smNDRqzhdzMsB/Is/9iCr56Ew4xGCLw5khh63gWTwpScqTNYDDA5
2B0sCcm9Thip4CHFcheazC62Wxzp7DnheE4sRoxXW0fiu+iC1wyVrAszXAavmknRXGyY9dY6rHa9
dX8YrPGqmv2N26O2YDfTUlDPim8jHjad071ccYzWc1Bu5BEuSqhSH9IYZAH8eU33U7LdeDYWGCTw
YNHACkTqeHF/72weifJXuTtgGeDPQFU9sKc7koF0ZK6ZW4Udzccmox7eHI0bQeguAGgdqZ54HFm5
LaLdJCjIserSlI/myAKLIk70CsChCZW7ZS2ORGGzNQnq/9qV0sll2e3OmuaW5DAnvW9QxwlUFiWk
iqmrPHxFZfFGyiMxmKof16zi5cYp49uQR/sJf1NOKkBSaW6TwIXDci18s5BZQVvul218K/r8jvSF
D5RwNvtd0sZeb9ljHvsf2zfSPqPIzgB8AMFRZpvXLN2ZJ7Udds82QVPAeICTA5AdiapJDoTWnK+l
hcx+/xzpS+PzSap+JYQWrix3yULbE1IET2BHFTg3PvgYz/IPxSgf4247NOYYdoKMX8buxBFpTulz
4/kpamrzZLPCcIuRagL0106mQmanu8/bv9VxeQqFTNQuvdAXRoau9GOGNpFVn0dJObeDASMluWxg
J7pQShiDAivCP8Y+EWHZRKQewdqXWLQOr+FMKV+bhYWDeiBcEUkFqhN6kIahL1nGWGo98HZkhWHp
aQS3gfjT/wFURIyd2EcB6LZ3axnfptRkRyCmvSsO8JPmYy0C5XnFCaVB53K/FsS27JiZ8O/XjEOl
TamU0Ztc/bQiNynwapcs1Lf1MI7lMT7bNKcmiWLg/nWtYUiBs7yYGGuzemOmwQJYvmuCeCibT7JZ
SfVkGiArs8vp6qob05VpX5lIfxrDfiFv2XRoO5sPmaPOCOxyyRmZ+NtPmHq+Klp+gmoYtT0/vmCB
Xzpxjo3EUurWmyX+s4rx3D3xDcNjloWYCQ/E+staFmcsge2P9NaDpp9Z38bfzL+w1AYWIWOwxHwD
wKUSVeHW+mLWXqJHZ9t4wS9p8zZNt2iArt5E4D98sIDkZLoTJ26SkfJEJRxX3x1K0Dn8SKss0Ged
IWHQJRoSmZqTjunbWczGS94l11wQr5Odfw1CfLGyowW6CDMEn9wk0t1tPmgMsaujxSVhKaAQRCBo
iteTci1J7tITrQuryGx1N2GsBHX/nM7zaRiJ18mZXzLcWhrLzgwOu5+Ex1VYCUoHLsF01CUb3l1c
EiuDQRr2DaVsVrCCksuw3j3NPFzBMLdp4U/2qZKhvbb9oew4qFXWW7hfSL4KUdIG+Z0EyRAZBsiW
Cu4jsXY7VF+hGb0Z6+IuXARkR+rm0dA6NkAGL7BXFOzU4ohIVQ4GmfAcu1devgRGdttbHVkBGDxQ
bbgvdPYM865kkovZ+tDIKe3Fu2ElTmYu/iLw0GEZXCq3xTIC18oZmKjlVulYbFtWZvk9UVBgPVoa
opqNF+ZVn1BcHkqUx2wkUrYC0W+LrogJ+o5xbpk2wTP94PC9x185q7ecw/BViUk++xJ4/7CCPtaB
OVBEmBs+9Vm8gwAIVkzYosYDNRO0gCSgSMRgI6mFmdzdv1UEgnFXVRTOuSDdMCQth5YuVwSoyqCW
fKs9UXQiNK4dcqHMWdkFcKWCH+13i177icj4OowWR5+yMFtUhLaBmGqhpuI9ywFjgJKMz4MpvEI6
d1qpMPOzUb0GCr9EXQnqjt0OZte/J6vu30dJfdMX+b5Myq0ch+sgoyey7kpynZGSvrptZW08QY/9
SAw7Sd8dBL80pDCORuCG8V5jWTgasAE0+YTe9WwM9aWdrEtEtbK5EPyQPZyy6le1Zf7kNrRBHMp+
ng3UP7J/eorAUuWQNl2KX0OfUBkxLyGQxRBsv+SiW73DJtBC9u79FKik3qT+JB8tdfpojmKo80IM
v+Asy35PD1QFJK6BUH7XxjkQf8iZ5Lap+sqbnZW2v1zvlix+uDT0DWxVaTyDaziVWXqq73Xsaorp
EF1qa9of6ZLBcAepRnbnpHoAt8ELNwz0Y2qKVAQ5lwbLIvplFfsrqSREXu8PFD0MromXVC1KWOoj
RlWWuoKmo0QF2aVrDghSbkmnRNS41vAwpBSX5/IKcXQbgXAyqXArB2e3VzhFDJWkE058WNaBxrV3
ZDxPSzPfEH1LwgREW7uXY/226OObMLVvVrDV9cG63uJye2TACZJK93++DUPgSSE+ufaJVsCvR8wz
k0m2Gc7/L3ZULXba/iwyj6y4Oj6kwNweSGZfE/NpyFxD5CrfK+wFtb0tvcU/2+W1Y6MW2C4Tv6f+
/hA6BZrCXoOz19deE2vevH+acnNUCT6kBURBVqWYRMzp/mp/8xSKp7i6+B0vSFHMW9vRfRMVXAXR
zQJLPDuqFt0b4OWYle5gfdlMYCktPukCKGOU65CoBACI583WpvliuD3G08kBcIG93wEo1sILJtGa
WNbo78btXKWV9zTB6c+BJGG0jx+NzIINsAauIS9WJh9dzoRroaYWSE3xalxgPt5n+X2yFSlAreOV
UuqZGntbZmmVL1hFoMnPCHiiiH1pSsyDqS5HNmynaDNOKbZXKcy4+rMWm2lRHHSGmgjxHsA2H2I5
ccazISm2Ioju1tVgw7ixYRwtyRtJqzEs9oFkccWa6RovSDMrcv3MwtBr/brmTkLpP9xaPyNlgyES
BD2kMwS6MJtbNyKcNlyjTswOomb7+mydvtFPkhZf0qQhXdKXwDMzIlZpUeSf3GyOiiodC7o3HrhT
F0/HmpI4QQtkSIx6jL1FPZ6bg/vMGFmRG+7qtySgloaumqNh36EbutI13xqMf8Z2gay65myapi/T
eutKIeiVLOSle1l+CNb0SO9qyOYoIKsvUDo56Nj1JaVbINgEGebioHQ6sXV/01Mj1zewKq4maVJj
CHwqqNs+QKdjL+LnKPP8DJ3H/qCv3FVFfARsVgYp3PWdLxdn1WJ1GdNzFnrQ7sWBVcWWn1YTR68e
5iqj2sY6LXR72/LdJF8TTHGDuFwtOaQsrkXAA521y1V2BBJ43Frg3WyWj0KsP/NS+1wPoGsec9k+
Vtl8r0AHyMQBZqfRF1PDI/6JhSsCeCT8V97yOd0B11AksCM14afUQDmJ0xhK3b4zHZ0ZOlAjJPP7
7BQ5MazZaJp5ZI1rZRrXVv7qavWqAfBces31RSYLbSgnSpjdyjdDFZn9qZ5RCJ6seVaOz/+Sx7In
Cqx+asWTLTxWKo7VjYJw8qSo92oJfd/eCqJoubKaOUzSYdOSy1Ln4NIB+FiHNY0P6acypcGqpb7l
Y/TVZRbX4OKnZrYLGGz/X/Bmx5ouPYfLEzORqKtDUYOi5LOBwhu7yOZuq+pyXouYtLPEa9MSV23t
VUbDO9WTKEDqPcj8deMAwk3q0H62+xd/nBRLOKtEPL6YVKG1LSFupjCKlCBVBCDnxV5AcbAG2ST4
YsJ0vGV3d740cRdoehQs4rep8KFSqqO0uwyGFDQucL4TSK9zz6oDshVmLGnfe2Mtvydd+wDe/iBp
Gwh0vkfyzJd11HAQM3VjLtkd8sdQPC06/lxxywnXIMzD/gp750Y2xBuWtVPafqnJcC//EPZ0zE0J
ba2BNMG8VB7NthdXaP1B3ybU4iLrI9iprooGI5IV2tlk1/tNrnjt1nkiOw+ca3bmZZ5WTmel6mjs
g2ibvR7KFmKhTV7hq0Pw6YjlLOzDcokI3OvsD4yBTLhJckn0cI5b/Ee8ODgFBLzhSp7yrTEFthLs
JFnJky97WElOMM8L3TM0JJeBPOJzwRlpcjUElKqOCW/NDlVXH2pOMXjIFeeLFBKKMhZ5MPvFKYE+
F92rsbmgmDp/z/LDuPbJL6YnLt4NbxkLT4tSr2MYl5fVHlLfXG4cHb0roTzB6hxDIt/jxKvdkgoO
GIvTUMH5fc4OUDPA3l96dsT9SIuqxfyQqK8XBd4aNiNWcl0QdxjWo/yNmdU+0lCmUAlhOKKvjU8s
NhlgpIMZdmw/rYGx3uQmGZtaq2A+hpBmUy+Z912A2/9OTkYw4oGtCYZDBtxPHiBVXEmuemY/HM4V
TD/EPqlzoJpqyJXzbz1SgcQTjgdN4I++dtpLwvZgtV+V3GunPXEo0yTY2f+USrqxLybC2+hZU9VE
LMBgjzZhzeYzXDGKUfXGqSoMrAPW9FB+6GVxNdg9mqit8ii/Nc3iFwDRYoINI6f/mJ2uqUFa1cdK
So4kDh0w+mnDR5bNj1iPg1jy+/Iz06IdI0SLSYZVyo4RkxXHGiL9eI76GLQ/zCwymH789aYA152U
TIYT1XEF+D7dSTZ7WzbAQUvxzlFutfpn2WL9X4kiQsnDLHwvQwXXliU0JhRjZhmqNAVmsgaK9sMs
bz/ubhruEd8k9wIbnBvzHrMefwm1cmoo/L9UaU7d/3woiKgGdnfMbG5kPMmTk6exK13khKH7QLrE
jCOWDY9VqXc23/2828ouyOOc4xSVtC8tgpOzmmN3LNSUbApXe0tFScC2oE4OgxgcWO5Ka947evlP
Jjpm0sR3bTYuzWgdt/RvMTuCvYKxXI6xdV+E/vipolladtZXwZZN5dXENnM43hzwjikutRa2aqkX
7syiY34KMbZxKcMNBaSPCnXpJR/cpL9oZNZIbs+UnmfNAIolMoSWiDhcvalGAqcMns46tgDR2w2Q
njBjpAGe9H1RTgze8IAmNx2qj4WsyQB5Z8a2pDVHQdePvNguieOH2IoPc0fxui2nWVVPErQskwzV
wSz3ZazucNv9kJSJDTHeZWJ7r8iYMb9XnrZKQLTAFE8WJNvak0uD8d6iGOOdqUdugRhfqu5fr/BE
wuunQBsVM0fUTvqb+Jo87QuAaScafaljcgXsnkevGYRQ3x3zzhZ74liWOMjNYJOJvH7PUX144NBv
oj59QK3ouHVoo7oxbI+pOn/qi/TZVdvn0PxD4oyJh2PEOdfieJazmNKdjZ2iHHV3EhV3PwaEgJMw
WPAZ+lQifuK6js6k8QpyWACw+nB+mZ2seeKsANWgW58JlLoo9Xxds/Q2i8sxyi5Zq94IU3DAmDmx
K1y7ucWWz4sIBJHIJYX6LhqSUGYSucRikNB6mneWvFGHRCgKNuSVEu4mqs6jJcku2mkP1d5hE/LD
jQnwI39ZK4dyb+mL328FVFXFI3mIM46enJF6SiCV6Ezih6481VPtMzYGnL5krOBFxYse0ErdnGF/
2s5s3GNHIHQgLh0T5WD8YSyMSJhrIJ4oiJsebGg23QA9Gy41dVSaBRqpgUQwu6ICpQOB0lYatzhd
75oRv4nDUbFiECLDW/6hUR8Wxh/UYx+VYX2QfnBBS0SweK0d4Wba5m+ySTLPYvgDxGUHc44NSO1P
ryeR4NBEiM8/iaOliFZahz1TABkNDVIXzAcp1sn1VoOORWw7kv2earvxc0RfIp4tJn7mTdSs63f/
2fRqWMDEVx75+MPBdwAe2kB3MuTtqtla1Xrs6F1NmP3t8koXYb+u7SpYRysqVE2wDn1WnDDTnCe0
Lvd5mY9iXr01kwGZ0EAOo723H9tTFdODyAJQypfDMogHE6hv8godOMl7Oht1PibieRK+hpVlRD1d
J924lDk8ULE4K2Z2EuMW9g9JrrZQj4coy8PLZZKR+T00zTooS3lS8mYXlaCs8X30yMyUsK4LPKvb
Ad7DYZ5/0T54bdEc6cg4gQJhYK3x1s0Vy8EkLPeJWw/Gp7SZH2YA/puGoLQ+YGIcFHEL0eGEnitj
DTK5rKxhsrWBDBfd7SGIJ6+YH1tsRlftO5cwcG7SySOdwNdL3bbUhx6xbe+WoHCFiY6vUF12ES4e
eHtpG+5o1JWim0sTu4h9Ui/eWCHUm1ZfMpPgkAXptroZhZ3qSX8xfQBeeYMVbUeIOUvcbCPBeFSc
rrEg3ViQ6QskSSCGmbxtmSi4RtquzoNcALqClI03iWhKEGqohWOXmxIUyy9Gunq4ReIu6rmrpn2R
67xzlUsMO6pJ+sf9cKur/PIyDalhJFIAbszpdkU41J37xjRUR7gnJqEqt+GrIWup+1dKGbHf1+r0
knRwQxyFayrQg0XKVUCutYnqpf8UDEZg6xRUpGzT1JHugqeG9yJPcAX3/jaI/90tr3brNVlDAJZX
MEl0RDA7ewwtf91+rV5ptF4GsjAm0KZnI8Ipzd+nnynukQ7WxKkNyOp0jeSsV2m302dI17xfL7Pf
MdsDf4SWyJY02svZSf/fPTahJXjdY4eP7NgL6g1X8ls86Cd1/Cqn4cMtP7SSg9ScwjGTw7jWgI7v
9ZU0lDF7H/ThjSQumfCK7nZy0ST7GmwVYy1ZIZOR7HdsqcSvjVdmX8xGDkcrVeDGuwRlUoYOn8uO
JBbuZkluZUP6JXgj9iTybZoLqGqjukRLflUxZXTleHPhf/6hUb9BSNDTU5v/zRXRq/cBGGgvJfhX
Us8i6/YiGmlL+EjkE5xEmqLqIRoD+2b2VJ/WL5KLdp0oHwvPX8fiY16LR52012lBur7euYzXwpew
ZIJc2Y1ziXZVdG17Xu7bdVoTNjXLf++S4G8K5NeddCHHxcmOehs7SaC1lovKhj6PEcZkqTQzLHE3
HxybDQpj16NdTqKYBmOgjAIlQ7IJfOdgGpkDNlugynqw0eXOzlg1+P66a9FV14WYvhn5bD8bOwSd
+F5jn5yNukmoVatj+/lqEptV9HqfY0Qs/FxCDnstMsUbqJYQCmhYMPl0hx+a3TW/jWOsNC7KF71c
UFrP/sAGHZodg0CW2YeZVkB0D4OtqNE17pL76Oi3rDZPsl4cDBMEJgEdnexA3jhXgZZVJymvThYq
h0RUHYCSIQbhY08n2IMlsyB34kgN+UpD4SgcDeR0ndGzUMcLZIYFPKWtAV7LtH36K2X4m9IxTI6N
XasuC+rCzgRFQ1XTom4egXpROSITq+pvtUWAC0GSyfBmBrQGmTeNTksFZuXLVyXlyW3OTJscrx9x
6aR9Npv3LYaXAPpqWPO3inifECKdCy9Mv0oqkcr1fh50L0+S36+6X+xQ2BkkH5mAc2hPEOCT6rAO
NQiN5qvfTuNShpqpfjT8zwnr16ozpB31nDJ9AMjbybTxJuj+tt2J2XcD1GCg8UEj53FDQnjdRoFF
xHuyHIjH27dWwwrlr9h9C7iLLBDN+XuiBgb3fIksNhfiXcuHB5bGfWo+i9Yf4juhkGG+XhJCCuC/
rdxXO/CZJUvNEyF0yZPArEw/ioeOaUQzhONiN73fkqTRJHYaXWGLZcmd2tXCcqls1tEqp50+sXns
+1dixlmMV7TzkbKT/qrrpTAy5oNw43sdi2et4k6R+bFELCbHDIryWAu32miOr4i1CEjTknffY9wm
B3ULil5iNj6KH2vR/Ju2zEVg6yfULkCjShSBq+S8BAQiQh3+Jlg1OrcN9448YNidYavOfM91diVG
At5EaXCkzyBm0BSIW3qA2A1qY/MGZVztUoxDKUMkFyeg7EsylyAsiPtk4P3h89Ogap1GZtBm9Dmp
8R9NRuzQUluqBmrhIV+5zqr3XPT7bj4rOEl1I/uXsfvelake872Lr6wvNADzY9DUU6GTn7dU9VPC
Qlxm+b5Kpc9xmU4ZQZRaKdANa6hwzFz7Aivy7IC6axUvJmO93OUbQpet7j7mtj/1GvKeDRhL3AdN
RgTNpGfxLkXprTLsaJHobc+X6TwxMGHqUs0iQtX+gVfDe4LDYxb4MUWzAf4QcoYu78BJvRfiuYoW
O4Ou0yP2/5SQzGrWR8vkYfwcpB9FIjPihe5iIvrSl0wyKXJ3vbD2wlstUupJhuBi6QX9WxbMsbpC
/hiH6NlVX8PUncl8usjxv3VbHVNvC79bMvFjGeWvUuijM75TMlMISdWNiDttRqila3yagU+BxGaG
xppzZE0MA3EECGbGbLk7EEpidS/FV5hkP2nQ14anzkyfYvkOfRH9NaRp8R7F61VFBVMrGnMHrbsq
nNKThTt15C0z5PgUt5G8mxbhV1ejU+1KJ+O8ppwUIcwbxsEYwMTSgr3UmrNlWFC19k2CKiGnbF7n
OGyMzSu1hBFfs99WLmRVzP5MYj5SOiI2AVHex9aVgKFjkVS3Qcg905AfKpz/XVr9SAOwOi0ABBhq
EiOOvPyFU2Oau4+pTC5tiyCj0BjCSSf0PQQW4+AcKxnzLRAK0zx0G+E9hOXUoIIqxXJ10fprTUL1
ORngVfNN10+YnNuDwY9l37Cs1CidEYoCra40R0wZWLBle/1aSY4dtOGpdfOFFZcw5sSJyIBsNIlN
qXZop8GbUrDe27Ccpr/LUj7Y2g1P9fegImtZVrKoQf1J8b1Ihx/ZSBOO69vUVobLWlvcjyytoLrE
1C5kGunFHO1bHWSwhKl87JXzWiO/KbP3CMW7xqOXKutdqcg9bb7HZMMLVbURNVleOvB7LnOR2zqW
fxlTldWM6V4RQegW7BPHrYPKfBSB0bNZMjNf0P5om3JhvHk1+uwkSBK28wjkNEC+/HNJIDMvA9EW
4ABQLrEm85OVpCGGY4ThDvt1szB0GO10q63lvkhLfFRRf1gGe5PCNTOo16/E6JqJHrO0QQFveI+7
v1L3PpnEWxHZ6hs8XwnS0kE5WjWg9oTvZNnmz1nETpdTYiJG0YotqC2cyXjM4DOPGEqqFegg78UE
iVT365GNIFWDwKpCE1FgA0iSUHUCWBqYzDYPI+coLfUatXkdCIxa4zr67mLm4ynl8a6wAAWmKnJm
1uGTYIUJgaTtNjxiRihYa4mnmYMhRixjzkir1hfj47UFswySOMzsKZl/MKzil59YdC7DU1mq2CF8
HSLoRBKkvE+UD5KxEH0JRK4wFepJQwbcvqAYTdbPUv21GfrwCTHPhwwOAUgvu+P44vlXUWMcoE8D
132NJAskkeeJEJ5KHY0rS+tbT1ofgfI5044VIS3ZRMiyZgOd/FCjy+2ENkxRwoWTPF3UpmTwlPYn
yvDK7qvvqIZe3FGo3gWWC219xXD0Vebqvmp+wVwSkbnr23FYzkztbBPDCvDUrg9M7vu8PiCCQzMp
2nTn8aMU1s+CoEH5OMe6h/EBSPb21umj4PHeOoNMEKLIEgP9bLPMn6JW4uYnVpUVwl1Xtyyomvjv
POB0B1XmwpevnS3qn5HxlJfUUaPkrMGa2bPm2faTEP9rJspivtI1Zlg78P/AFUBmiWQNjAqkAi3T
vL5bAE3NbuK4jqnrSnswvGl5K9ffC8+DQMSDgxpYIdrRZPNLs8Dk0sbj0lV79c+EQI/qCvXPfXjW
d5OW/hCb9ha0/8R/kCVyw6bX5LBirnCt3rJfGz82vkAZWfK3wge39+QNBg/xJDlCoVda1fvUBGr1
ZiZvIFz2aXuF+2QXGpRBA5pHaZvmHg55vMzImHnv3Ga9QqXqDB+WMdB9MB4+OS4gHDeRDSpTbMb/
4zzMjpUcu7X84oe9a/RjB8Gn5ZM9DdzvYEG7J5gumSgDqJZ7lRepEzT5vYBbiNlODN42L58VNZit
Sa3s6CBI/2NppoKICVGHnv2Kx1TuEEe19VppfzXluGxuo5CayPSeMQ/0mbBm68XiqQcTxDXap2/p
+juRx2K3dBz3egHY8wGgQRT9RNqho5rZGC07ST62LSGy4PGWQFalaR/rbQdlGsFIq4TaQP/zI+kP
0EiMNf7BgyAXk/TymxWTB8v0/sEhY15JgSSEFTiz2u+MkobF0PhOthKJ+1pZ9pLz8E2DjABiSkSm
k/Fb2dWPLDGJPZ+5m6qBtlfSkRTVPNYCMPACttuuor2wpWdBKrVroZiK6jLIxhWrZsG4JYLyvand
F9dF6UqsWltGypgq7KqcbrMiF86spf8sCO65Vyi7GWR1ZFcy0dq07jczLO9dzE8QHjfaAL6IF9Qr
5v4l8Ak3rS1vAckepAIsppejkChp6LEE2/1sP1mOHhgaTS3gmH2LX4mADDLuOj9THXbhjQz4ZCcS
4yrd1FfHpB0Q3qiGzTFX4U6Nbby9G8ZK/FWYU419JP4SlvNgW8Zj7o8956O5p+NfIogFTrccpJXd
fbiWTjNxBlFluVPiGOCUBQXi90JoJnm6JLeWERhOjI6OkU7o9sFhATvuWBQROgRGkl2DCtGl4YlG
pVxSnq1d8dhSBhUFPhRDIindpF5r+hHhxziojA3ZM2/dik4PDF5JkgNYp/ILvSOqWwEdWj41Eh9z
1alWFa8SeCCJ/6JKdfaITcDFZrRydbJCa1YagKkbuqsZjQBACpQezTmz8sBQ9pJ4rbKJw/RAamku
H6qXn0w+kKtcFjaaGFP7Rc5Z2h4t8U8qoMdkF9Viq0EZx6PtzrMTLbcJPfrGMoiYh82bsZkaIZKc
uPwsoofYfEvPNZN3QvqYVXG3jmQ/gLciiXM3wpS4EKnUlfy+GRuRy7qcHs2qDoLRY3qJShC37JJX
bZg/1jL+jFOWcSuaXubKsdqGWSdcVKuV7YHkdrspIKOmFpvG9EHOT3yaxuxcZeK2a1J2TBwyRUae
xwBWpJdRSiQDE52cUbCF99epxhZNfGXd0I7LYNeYVawkUcLBYhairJCE5Y3ld4eEm/L5qWhMCQws
zaqsUBBowIoL8NJfNKziI66PkvQlTX9zYZck846lLV+KhrhGQd3If/byiigbu5VJT6UKx59n/MrE
ryyy1S+01oijSxWsCIQ1Mld+J6/AY7e6UOzGiU34b/mOTFXmWZpOK8B8jowrmpaOCTiBUK+2z1ZR
RhHZ3HNcbZp4ocr8ai0D1BwUx2Nbp+1n3GKasVbxLVbT/i6PQhgbky8VtDxRq8xhxMrAMkS8NlIG
JU4vtE+13U5iXtQ2OQK42vP0c/nWjZXvTyEVaEl5bxVZAGdSKmAdY0D729h4clIeNwFRymCg30mL
+NA1srusHMKGhd9tJsan0RPfUhg20IXUxyh+hbki8YsWuiqd3Itilc6iJm42CQJiesxSLGrtJvxW
Gk38yTDnj6+ip/mnTpN819v5h++nPPMbksH5KR6k/lckHNGQNZY7YJ/i/THfcQfteNawdzIguUzr
Nc9Co/iq6a1QT+6E4q4NJ9LudxOil86NoutCu2SUl74/C4pM83FqmSBkCKUVtfNNFKYxeDZEKykf
aBVGp8AygUThoNHag7gw1GnDElZw10GoRvxwLU9ImjYQinL8xE+7SpTHMEvfSdnZBLvOTnIa8okU
lYMCE37FVjcyVFRPU3SY/vtE9Q7AhpEmRsLDB/9z6i9WM7MpYR1bLtRhtQmBbi28TJuld3Fk3kiW
4NPqa8aZTEsN7ZLXCFxbnY2hwd2UNj/ETgUs02qgCrlJq6xUOUqONd1ZeuaXjUXQsCIHmVj/VGrx
pkR/k5Zbfk6r/aDO4UCeDBt346WR+rU0vR2TlmXXk1V8Ukx/Fmm/kbnSrm8xWRY6xLC/Fkt6JiVx
xvSAz39f6wGAlcFpEgULdkcGwLBsjKSIToRLtS+S9o/MYyXafJMTkF/BdEdaxe9c343CVQNz7zRG
9zMKfvrgygIPTHjL2yq6hEJI4r7+uz6NE4HTfbZLf0/P4qnfYn/4JK/L2BN30mIlfyjH+b7A1HCB
OtNZR5tfEjf2no5EguCAOwFZ1LwMfFDYokKO1PEgDUWC9vY11l2lY13WBRy672jpaq/EQ4gftbI8
jpgkINNE5pCbu3uSto8mkzjMUtBOYKMYCKQNnc7CCjSZ/hB8nXI+RgY8M13y6nyxS8OwB1LWtXO8
rE4GYT/Nsx1okp1m/F2I9NZCU3sDBWZl4LT0dG+wHCd9mU4viv7pGZoS0pn02CmINkihI7e9xtCT
AFsSUqLqKxfzOxiRE5JkQFlkvd1UZnC7QsbvT7yFEhryHBrit8gqSWRrImJg1lGfNuYfgaiaSSHz
sOif+dyRBhA1Af6y3l0SlezTlMTWZdL3A2ZchmweZJ2ZRAv6Q7MYgxQg1qrKTg2fLzMZjeYJLDuv
zMORLOj8d6tfZQZtCojDL2thqaTD4MqI3RnLJciZZ0QmWYLTmQCnoOgYLfEOi1zFHcGy6985vaJB
gfnB7bMelRoLMQoEvh7W/fGJVhfD60BcRs+nIt9l4+Ig5/I1pr1TcTH6M5TNPvEHHATii8SRSft4
vhUtOJVLmv5VcM3oyrWTL+N0261LsxNImp2Nr1V+a/JnP16G7lPKnwV/fhzfdfNHGfqdgpi7mD4k
sabYGbjUXMaizXxeLPf/iDqv3ciVbIl+EQEmPV/Le1WVVHIvhKSW6MkkmbRffxcPBrjAoDFzpk+3
pKLZGTtihflWlQ/AeBayaYFUv8zwdvf/8u5M/4/EfkAhH5VC6Vk3r0b+FWlHlwIgILcAnzE1cEK1
YzD5xV3vbpn7UpMTALdFbSX8tuylkSfCIc70zrCtJZsYzyoh16DldIlfvlzTaecRJWIZEEFW2zS4
ETRDLXrjHEVoHrh4cKxjNuSfqanYuJ677JqlnKsA5VdoPzt8mcZzEb/IkWPdZwi9Fn5VfAmtt5Gl
IzbCLr1NxmNSF5Y5ervXq52YqD5Y18Y2QUhAEs8OIJEV4zMb53ZjQCspKHIM7n34a0BafTOS13ja
EtLp2l3QYk72/4CRRvT1GeVXoX1oXN5BQ3q8uacjJDTzSckdX0nC8GYRKtD4KCQfQmhWK2oammVb
MawPC73bG/VTQL7N5rtOb3F2tbGnzxNXQioxp0L4Fb/5gkDrAEUFK3Z/pomao8nPxF0EZXc3gQOv
50SecDZOofj7dLu9jbH/Tr89R/mtUBUvRBrN6KCQA++56A3rjGDSWhvRRTMeHVdGgxcL4bWFojCu
jL5DDuQuBLJi82gM/OG7pAZ5O0np0g+V7kzGczxjhNCgKZf6X9gE2E9IPDOM8RJYN+6rwy5tvHL0
3feyWtXKWvJUINHxKLEmB0GE10kuA84KXVyvxfTdztt3W1tkJBr1uNtFBjN4RM2I+S/Mz21ZbTtj
73UV1saSq4dk+MaNy5Xe3nQi/kAlbKQgCsw4ASZzp+Kfh1c5al/d6TvigZ+81CMtj4fSeGtnZuqh
JS+vsY7i/a6DMtSpm2c13ffbPgXROOKb+Sis8+CcNVoL8P0cfQeL41JCqkieI9I2RETalee8R+av
4Z+s6T0G0pa3L0iGTQ6TaF9y6hhOiX4L4u+QTIJaG3KT9jdmR4/F/wuHFcdb6cMy9FxcSqpnXnEi
dxXpbvaE8HXR8sI7l0m2KERGdt3X3sImnN/z8z/3I/NeUrO5xwRtnfv4GMZZd/nvF9l2//tvQY8j
0A/afzDpiOIlTsOTBCNjm7wGMW3m2KM66jda+NoT7dWjJ6JL6AvmcXcOc0Sms8qi9ubYY/9PlM5t
mpWqptCOrNgYNrPUYt5pIvKFdD5dFS1wCZy3J/p7yorPYSmO1jp6wxsx3BkbsY1Q6q69UhFLN5hY
UHyHhpjqS6z6jybdcPjsP3C/biZ66OPdIN+mYKlbXBYHyHSkHPYaGQfvVmfvaXsm9TJSjRT8ejjO
bBwwi+Daf3q8Zq1uU5b6qhFAuo283qnWrnmpwggtMu00YB9+dVvesxA0C9wSxpuK2faZZUBPS+RF
T4FdPAZKcx+FfR66jXLvyXSyaA1ItP5Zsbn3umzfSfCOL1JhITSeRML670NipzTFWmucp/Dsynzl
Tveg9xZB8FePcJvUX9vSwdQcdfut5UUoJD/88TvGX63lM0DgvfNeUhfqnni47V9NdJPq7b0pHqZL
3J6aedDPDIKKd017YpWX5WfDJo1VzVrAXx6XPHm+qhCljSV5HuNuyu9sbku2JujjkX1P0AY5+5Nt
BGfTIRqkn17xO3fjeh8ydfCftg/8WgBLqK2FzAkhzLpUfv5jlol90Mw+X7o1aPkkJfAdVdBvseuw
y4GPTTsLqWys4fLpv1+kX8mn2nSwTTasmmof8LGMuieWhBCcy75ZxVjoK2u6FGZC4kEm/bkGEwBU
9BKZSXz5778FafXk5HRMTlqhbh3pVvxhU/UVBax/Ip9jphG3d+mTjhEAoNz3OZdZYj5g64zzpqc9
cV1pKMOpzQF1NI+JyJybsPLhYQVvlbC8V981Yk6iYHMG0S7w5OvoIaiak+1ulbDb01RJ3u8Ipi7E
ToSDwbh2rBMHlqPI1bwnNEFGHKLsghMcQYSIh1SOLodG2QZEThqTMSNf0/dqEtpxvkoqz9nDwwsv
g9JntGScilD9seTOS+J+b1lUBoZUbj9TcKut8a6wSwh8wKoV/mYn8JwjOeif3kvx4v7/Lymosnhu
j+DbzhleyolXpDZPcAWl9yODDS8U2xqcaxj5zlUHQlkVtXkyse8OWSDA0rsjU0kaA1chTs/jrIlt
/ykN2uBJw7oWlBAHSGPlJzX/kpsJnU7txlUuqRq4ohI5iENmyRNNOi1VnjwSzEy8EUEEetXy8OHM
aiZ2fadbPVjpfYO6MdFjFbYDowq6elwayQk19UekeJ0TauC2dlHQLJYJZ5XUM0FpKTgmr9zSTm4t
Q3RX1LM9eeUTsbkUgrhd8jUOpSQ4RNFWQ9FZm3x1mOn7hgvZNZ7tcDgGWoiXJR+zs59pT3rOpWdZ
DVCcjjhN2AltOxiFt4j10V9Ijw1T4EBNUl1ydMYYhiuJg1ADhJHC+6YAecRlBIcmwPcUpLp+jXxa
XDzaPv/F1BxRf4YyZFSXVOgz5dKOL1k4SxTCjE566TJHJOIt0bE5lBU25Do90JEaPM9jHgsXPJ56
/uVXvn8oPJ4iekFtjfR4ZEiqUdm4BOrQUa2xCGM6aEqNxJZpcnIvSJP7Pe0puNWNdaIbHP2CkZIS
Z8g3rqPjd3blKk9gyIhqgK8Gest2MNyW+KyuxQAatsm4UKMJ7rTNoZUbbVlZxWuA5/epTuklD0XE
YULnN8k2AOeC/m0qK37PkuBZijZdulFur1K/WPHM/XRdZlmQasPC0fJl4KMY+CztjgS6+NlOQQEZ
hSGJHjEJEZaSxELV5cEvuAt6EAHtFC8tR2FK40arFZq94PeYoptBLN0SCIlHQG7eAZGYcSufU0TJ
85smquXkF95TKD7Asx6b2vePLXwMaGctGx6+ZpSE//3iwl9fpSziQN5o8lpS5o4YOQ1LmbM+Aji/
CevZkEg30oESSmaRoVBLtBbXcq6QHddO/d3Li9GcLHA/9rtXfzeNsyoBuCXXClCbhbEeGEQjFrTx
bXyPcZP/P1A2F/SlRpC06UjbxIkab56gCGDOmreUoGwxA6Tv3tguCncoaO0OvM28XURt2mPB3KNw
d0CPdg0xvrpG0uh059zi16VJ85RPBju2mfxfOAFxXn5uc1OoInzz3utuByfC/1UJukAW6HioPsy6
51nUNtBN6f8N2pAOM80gzizyF3rA+LDiitJjCK1h09A11bXYfKN72MbjqS+t73FI7QvuuYhopsLh
RT3yW6pdo6iZzabUMkQuSrnZ6+d83hhzyOdAPmQH06W2muf2ojTUG8ECqp0Rd+BtK43FZ4hwO03x
qx+md3xSfOJ+tbbqiCcWbs0K8PRCD5SFQM3ZO8C7RDk3RirW3Kozf6N4bVd8N50eo4/rGT1ry5Tt
lIoZPz1g5Wujayx0SGsXa+saS6YK41cnrLdp0yY7JeWz3bjOqXTRIus4qV8zeJeUSV4cB44WS+xs
pVXpv7RmDed1AyFK5mGjTdNNlkcRwj7dxw7U9x0NzP7FAtbF42PnGFrwNyYjacSOhX3KIs00/QD7
3AbnZUlKM7C29cCRA2S5vQqMDlu98nCFcOGvdaMFrpGMxaV1w/AADfbia+QyChqvgI8ixtO8WU4E
mExtEov/3qgkar+S2sP/ZJTZspkrYyIDTZ9Ka3oeER8Mt36C8nvSJQTr0bmVU0G4w5PVPnGnm1NF
IYkctjm+5SnmNw0TuG/yhHMugdHs/P7a2tXIYwE9I07ew/GDhgfiMpNHe0d0aSe5ZHG0KrFK8wIv
nmxgxfjOqTEvw5tb1S/2yDJ7KgUofLYMLbwa0/sJ1fTcV/rVInXuueJRSAT9LOOMj+3hjSjBgcEt
WJmxEa0yr0Z3Dp67WZdQnDXd4AUfH1ukggq/IWBmhYQOXwgYPzYYat/AzqzzCcfZQFBeYvTXuvpJ
i6AGWIDrD6W90jF1tp7L3Btl+9zNTlplYeVeFB2zgdvsLFWIVUkGblHM40I2iF8qsF6fqJtulkZk
Q19JNtj5aDjxwY9h0Z1VxlMy4f+nuYNP3ro2vnEZfe4By0/eamsiZF7cKy8moczasKZYwZInj/Y5
s9Z5cCQmG85Ypvum41008dp9zzxE837wqK5A40HUc/LtYiicWxDilcRuThCeMsFEqHFBhKumYnWL
k6q9tXlLiWq3cutxwsNiJ0jM/AH0AC2D1BtWQcILnve6xL6LFcpfVQkJ5aCDW+OxnHX4HPK54yXL
h0tjDw2Bo+Ybg3OIzDTgoo4V37xlP5favXS+x7nbG10o2YcT3nJqZEnXzMXdSy1lp8R7r7OeOHf3
bAlYledhvcw5TOarMnvOu0cof/wa3wiSeVL1iwCB3Z8vXkUH/fBmYRyiUzg/1x4pTc7OAp1COOf0
twZ1B/IEn5S7GIggcL8NW2yi6AaSKLpc8mgDOc+XUfBxRZsQAw73w1+hLRW+mfcoba9k/x+eUUE1
khvuPv1fXmQGKs2wtKo4Wamhr3h9Eq+ZJzXXIjLhTpTFtXg524rZpe2Po5Pbp7Z6iGls/5hwXgeS
qbp0+RTMPKJRyf+I0xyrtXTmh0jv7hKd2J9qEELYBhgd+VRRWGS2G/5Y/hVKQWN010pXX2HKOsxs
mfELonlr0xTgNcdEf5HYuBWfpm98ya7Zl4BaKMfsWVHN2lGClpCqH/yFoAXdh4R2wTy06/2UYDLd
nj1jB8dQn1WV3BXygL5M/W7A9Vq03ssAL7Rzq+0QVUynGOSSuc2Nr5MPDxdp0iEH6egsnI/XuEJZ
agMZj8fJAdWbQ4ArmN4ErutNHKLbef2y4HkyVd26MbGz1XRbcT3FNBCLqbn2daoDZ+Rs4ocGlX4o
lGTio2I/pRDd6yo/6BMKEr73X2bEgGwkl28LkTFOyvyh+EYNrnVq4bonV5bPRjbHJyZ1GDGKIa06
4ZfPIk8ndAr+/Fd6Kzt6y70vJ/lu60+3+3FdNMkvy7/Po6x7Y7CNjFOZPk/2mg0ZmQ3POUG/xwE9
mpdJHAqdZpJVPm3duW5mKdD85vDc1q4+zNL6l4VWs3KdCuhiF/NzYjg1QgrdBwR+t3of7asjnlGe
E0qOFH2MH+2wiCjynXcuXFs9W2h5madWK1wK70NLOGnxTN21zsmUa/A1eBwQy7cVaaVylUB9xRM7
tStG9W+TwX6hvDJec5ALV6GfDzvS1NgvROdsWtVcPZcFQNea030wrKVjpi9ajil36rFiefHFsZoH
+3e/YRtf+SmiYvzn476mNXOpG9lf6xDVrBuuesmDchlSTMpk1t3SgJbI2Np2LrWdaSz0VTytWXH+
lW3w5dizeQt4p2+xQ+bEdco0TENl07HyRJhvdbJ1Q/8d66ED6YZd8DQV8afpxbdmiPpjN8zSvpfW
5yKA+5/IFCFHz0pGRbcj9hp81Eo1j7wUa6C0+o2Txqtu1z4ISa2ZmY8gYa0GWjyFD2MYVC/T5AiM
eoLYIHzPjoJpUCLWBy/sapEaN8/PBfYx6DAWkoIZF19RK/JPVBmcdAPDniWsve+wY6pi4luM0+dQ
ffsxWbBhQsgULt6WdF36/wwgJD48djuA9Rx9JOOPTpAi2Y7NRnqLCT8zr/UIFbZb+2LZF6T5gQEz
4z0m67VU3zmAHiZJEg/AlC3jkGmPFKMAHrF+2tIwMdeHRsJZxuFLMp44uGJgDqufjqhQvxbjP5E9
wu57JICe1388vEHGnPvizzrE7Mz68F3ntW6wSNX0P01cs3gt7HNIyR6lvAtW8164t7Obr/jifovh
vfdoPaBe/uiOdOZ9emzrGrjQ5C6C7tPPvo569zMTZYT2oxevDfnD+ORCn0JlRKIVbNk3Zry3o5e5
C1lfcWPI4NU13oz+p0//IguPFxMpJHKtencoGjOmcwkNloLhbBcX1E+VJBTwHYiDil4r95nqNBa2
RM/YoifOd++tERwJCBBy95rfYPzuCb6yKjdwc0Zvcya26M6Sxi+xJClrYCNuObL9+SZrOrnGuASP
MJWoLE8QgK1hbf6YOpLpQ7POOh8Tfut4T3xjIGSewC3ejZTg5B/ZjA4gMnYsvEfEwTZKadB6c80G
7W1Zf3BJo8BDCeVCIMJ2SordAO/jXC0xXfykZ4aDTK4NbR9Fm6Y58BYzyb/iWsRPXO7NBJvRsQK6
FZOji2cgaIs5YumwK6P+gZvSpPV9T1MRaE5ZkHhceM1TIdigHYaOBfUxUjhXrpDLFHBJE5rLh/Ae
UA1N7wxScjJ/rfJf5t+xAFBcZtI7aJc3cjumtTxn8Ur3Lw7gyfZA152urT3KLscTSACLb3d6Nt0d
H4ZwvhPzFBarfFxVYJ/mAfAJpygZetXTo8KFiBgGfjn4BYdCS2Evln6Hx/XG77CKbVMAD9qZ3RG2
UC/W9oAs3FPLPSyUdYWu6UYX17hUsD8dWnmWebKLUNfJX2k4Yc8u49o4PEXtFkNnP+6r5BaxCob1
Gr9qxYlDFKwT3NfYb/dZ8jkOa/aYApBQxFhzxK8SJ0cbOiMtVfJWN+sI/CjVp2pNupzVcG3+WOex
fUD+ycUWcIsOp8ZhK3XlmtbsU94D66Egdy/9g67fXGMua1tzDgoJpzcfXXdk5d3nf5E8q/iiWjw8
hJgIp5G/+i6CB2zLjL51PkX/0KYHjExu/cwe37o3+hZnCjD+kAsgOWQO09cxavB0b81p7yKNwPAU
a7TpfjoP9XuurXFC1eZKw+1efvHkIi/ZSiCZgEUvrruvigtrqhHYBcQyE5rqM1uVOj3n4N6sfVk+
dPPOf0bGQL/ajoyGgPqss8dZvow/p/p7LDYiWFrJOhlxAtFifHC8YdHl3NlEbKqRXdxOp8i94Acu
e7YheB/kmou6dpH4IFIv7HXv8qNe9P1O1JiZH6DgoFqnw6db7H/Hji0lk2O/6wr+ZVzLC342rDdw
nNXEImEwUTtjLG3K4fQtf2hOI3L0UMz79Gwt5hf3cOIPcpFu5YXjIZ43bodvbIkshdc6iZyAXTeH
x5sUr7yL8ewxJxjJm5p5xJDdXO7sHRupWdABYa0zyxApAqtQ/VAwwCJteB+LHRek0tgxssNZtd4a
d18wncnZ93LbUgkAt4838l//q0hTGTvUF8ldFdAJtLfNJQSXGPDh3AlM9SyrWOIeuwx9JF/G6Hp4
icK16WO85molcbyC3yswZubDudYv8NLH8TYJUGn7bvrtzYOHwpDwSg/NrW3+w3HLW4E/ocl+u+pc
VC8OJdprZAoNRENMh9UKZ1Qv70OxwzCN2VMzwPy+kRK17WUDC8Td9+PZaS4E8WHhFURCXgZrzcdb
dHxB5ETPRBATzOz5k+gwI77PuST5bFjHuDw2wOrEzPNY4Hvohos9PFP/jsJeTTvDPXoGMk/y6aiT
7+1l8yZnZMw3+IRpfOv7h+M+y7kE8DLZzcI2T2DBZmBO0y7NhvNbdDezz8T+xxM4tT49wHmQEdK9
UfwDZeFNZwONZxiw3LGbMAAJmyT3U2PY1xwx9XPr9yudWrY6O1m3lqulQ05KPQjmnCLznJYZDHB6
PbEIONvqVhTneR2Z9i8BkkvIT7AFX+54cmN17Jdl6CXb3GNFihUzAeqoPbU+ximrBWcba2S/w2ia
PvGBW8ghgcf13FXE4VWfv/rgnMjVBNtIqPaFgablcQRoCftaRhbkNfTkWzEwHNf4ZjZ5BkhBZg6p
fU9Pl1bXX3rLS3cBhpE9gVxrFf0zMuXzsZAaagr9azCx/gdR+jv1zVeJa3Cy1E7NJ289VOSIG8Dz
wEdO/phXO0zO77Uv5b1IU77LSrNoifrDjA3YFUD8ykMgOZrgSvK0ju/4B5AFsGLsGPGOIMsnqKBT
dC/ombcHL2CeZ/U6xWV072rTxQ84kIYtDoHhTLf/fqH99Glo03iJXOEcBso1LxbHC6PnRAeJIvnw
2vRcoT8tkD6TF5NcnVMr55RnkccfxYoiA1FxHVhFslImTuBUsblLCyRau70SdwHAQM6DCgsbUAFA
KTxX/rrLLfdY6sEDq5D1apfOuI4JNZ/GMNQWZZ0W61FxAGxSt3uOJJAH1b1Ubub+S1IHAhin4NFL
S9Dp1sKuK+dcOMiTIaUVgJksuQl1fGmN3T/JzlP7iQydUdZnFh7+LA/xIizmnmrLIIzfpeW0MJsA
mctRxdKrezbvU8mIEDpn3QVPjdA2p0uml3hLW6Fapwk1a9oIL8RzylOu6biH2dlkQnF+tkzr3HB3
rPGOFBDO8n+BZ7MwrWC5Bg3yzFQ6azXjt01T3aDK3YXPM9Toi99x2PZE0wzzSjYPz2KZmbjY4bBS
IwifSMMLJgw6hqyAPLVrBwOb8Mlb/fdX9vPfO2XsMBQHAWRRDk8jgNG6oYhDtElGJ0tPrDs3Vxz8
2O06VymKz6iWcqeMYM46NVeMdiEXmx9vQUBOJ63vl1qTsGl19fGjqVxy9gNgLX3gk8dnor20E/0U
TvDIVOTcXEtQ6NbF3zQkRkvNJL3PWRc2f+2xbzljUuNhEHFHi2Ovpy/5yGG23xBX/hv1bovr6G0E
gFKN3rZGTUxDfeFYnsku2P4J64eTGR8OOvWi9bqWgxhsMUxGTFs+qdumZstZOXiVEXzTqVwbzIEj
SAkFM2QFvTJdT8Nz0ee/oz0Wa8Idrmk7Gz7IctXm03fBFspQhEta6aYHXEzruPZYU+UiXNU2ASdo
uOdRbLvMvFUFHSNpIMslDvmTn0nqsV0AdGDbrr2iTZKUGAfAtjhHDjNFzhlsnc4PhQAinO8s0eYw
3ZU/oZb+TTUrMDitB746VUM9rRuo60rnENfp2QqA+UnlzJCFIM5VtdlVaeJCYW/Inal/QW+Ho4Dq
4rdzqRfru4oHrV5xonfpqbU4NWRDHTwVg/4QEJSnUKS7BOrDdqRmWqvyb2p6iQ1nLOgtbKy+pnMm
ivF+p635FYNlWwYaqm8OAsjBaotMGCy6vkoWFZUSMQgiJc9Rpf9LAdArQ8FMOIA65GPPIzxamtrX
Pthqq9jUQXYtQyjk7DAJDHevGQ0EnP9zzG/jj/SUwumLfR39w8Sbv/eyqNzwZT2F3p9baelK8ySF
q0MNAw5vSa9GtdXGEsAiG9ein1xIk/86jTGJQecx9ZL15Niu0oKaR1MNUCbsbZ2nw7KY7rW+6ATk
ld5r9ilkQcMlglTazCVpGstNVfWCvE765dl5sYsldqsq3w4VfPxQbw4anikvSvliugkve83ZwJDj
OWc2q+ua1IZsUa7hNbgaCASF0WoR2jYLvwxrGkjQmijmDd5FcuiT9s2GlNsRO/H5U+VofuIVpsbd
hQf92XYoboMDzdyog5Vw8fGX4TQDwcOXwc2+aUW0140yJj4MwL7WCDhSkm4ZZ6tjzbaMt9+4KwPn
0WKCRm/mpDrdrWjyicOYMOSD02RKrmxPIgID+2+GTwK7HJFY02+RqqlL8SkbArehZLXhK63rAdqx
NwIVjTyCjNCjwf26qP1eW5Ef4ZiZ2NrdTUSNqEWLunISQPfhFKz9/p9lgAoIGAbwL5yyQZfPyrXH
jVlnE9s2/ZIZFu02ot5WmbZMkO12usnQpCFwFV6GTSOa4/dVTUeIF1ZPNqxCr6nNraCXcRXmibnn
dUtZlB/0jILjrdZk/ZJGmH37BtmIh/NSy+Y8okhhuOkZH7LjQSfySCHOvxWBgexEpX32FQvqLBn4
XeOcV0GxQa/bj3XYP3tx5z6bsMgibFv/ubttXv0Xw4cyLMNsejdBYHee9zkZXraPJRqTCHt9UYTz
AyCmiNbEhPflehg0MAW6dvtKs2z53sUj43nx2QeR+CZedS9BacD1KeMwwXrFrYeNNBqkdco70uoa
2Ky64+FAOXm5HWbzGy0GLdzBx/ybB/AyArfJYHf5JQ9e50BQSSfrWmdbcsxbjq0u1iazyJ7KLF5O
pdtf4okQPdIgL0oE+zRpHp09QohSfXOu6Ag+Sy2auPiQf/txrM+9ZrLAqek0pFKdRXxQcWjhF3BR
5anPv0xFjdGEzpsYNhpRqA7YHfYwYGzewvxil+69I7sA5wKpk/zX/r/3WxH04BFFTAuDFxHyFXLE
+qLJTa7i6ZxI+qKNjldpOf/PSeYvnIZkOcU7L0urYdX38h3wQLELM18RVCI8H7YWNp8u2zcN5dVZ
B4MVWF9P9xmRJuz35WEsyi/Gg3ShiNZuytzpnmMzJNGncJkAKztY0xgsrN60Fw49jQG0kl6Iix/V
4jI5w82Nwm437zQqHrCXxmNfjyMMI302DngWVUcOJweLT8GbvzB4m+y7VIYveRzzc3PTJ60q3tvJ
1a6ZHp9zb+xBbLCKCEQtLyJ26EBVv11eV4eSEPU0qIMSpCHskklOglUiZhdEa9NRi4kB7tTV+Zfw
rZwxmL28As3DuBDyylPDMq4xuEgoRUR/iygguoVZcPrIgB1VAtLFnLWcsIoMmIXHemeep6k7d4q1
t1DxUW+4y/m3wIxXQJ8dgx1ikxZHy+u/TOJaSCG8e+udCLwbfdBrk4IbJSTRckCteBCs8ogbapvC
GdEj71ykGJPISCewHlVg7ozSQNMtLgYpr4I6CCvHHdLhvQhJl3NrXzrAwBgRVu0w93DGPwZml5Ia
y7YBmY+ZMqOFKZcvbv7bDe2ic8ubz8mQJoVLRZxurDQwGt2RsZtRFKlLlu+Mbzuvc4/UkL/lkNV7
86KUtbV8bZUQoHLB/WQdfmXaZjSg1Ea3d5zoKKJ0r4mvoZdnU3IVj/0zpKq72biov7i9Kx6EWRH+
VXObk/i16+ZSa93F8NgQ6aSxA95ALkcFlTn3AJWL1d85ncKzZh0TZ3hNDeO36+3fxtTOJedoq13o
pnN1oI5gmrhEwjiPhnG1OIAV+a/PDWKyHNFCWNQVhvmRGgHlf7e5/8DVv/EEqxaT5EL24hv+N861
lTLhATnjthcYROcTrR+yFAiRX/LjKOmfKGDw8cLMB7RVdjIt2DwXL435mob9ahQO4SDijvA6SvoQ
EqHRqm49Ff0pGBqwav2+G9XdQ1uPHH8d6uOzkhDhcJbnmN3C+lC64VEI5zSqAs10WuV0EOkBVuUs
ocjXQBzToz8vaOgJ5EBocZhLanumAIjPSfeeu4ZVB60YdgvHra33LN/nYSYhE1n6j15iWSpH4Joy
0X51cvh5Ev5MXIZZZf1z8uRcgYQaXHC2BgvQhsSG2MVlcwolZSQazqMwXU23mpBSOSXvfefTBRRM
AK29XTm/c9TsebC0bcLTZKyZPxH9XFA7Pun82B/vbXaW0T/i8gsaV5b4ZigHqMnroQ7G5nOfUTyI
vRN3Ko9kEiLdJolpXJ6zFR47HXS5tufdZCN3VvT46k5+GceAPrhafOfuDFUGt4TmugpGiHZdms27
L3W3rB+2us+BPx/yzX1fIsAHCMMcivIALwG0zCbUH3XDFY7BNW8KggPIH9lHbtkwUSdyV1XTYE40
DLg13NnQjuwh3dRhdjXtDP6kuy394C0UBaVYESCH7EdruIXzgglBMupJtCSBVUg6zDTaWkHyNwcU
oPon8Twk2ebco5s7YMVqnKpa/K9pqzPBsuMIiaf4EHP8KOdykFhTa0oZtZhNIxF0UFqLuLEWNUJO
FqyYL0ncOTvLpcEb/UraEN04eLkX3bUfWeEsJ23E3u0QKU85spJUTojTQD+aVh1TLQ/ToASq7w1v
CfE1eHoLc3R3PQmxOnTZLjOSKeMUUw2pZ8UqjZxXWooPYFXZtttoHtHeMzlzGXur3ZHkW1putXEY
2XmZeAe7lS/4fV31WgIGNUj9sS1bFJAijIZSBgry1GaghUIj+Vm1EJVoT8j+Aiv/KmmxsLSO+31y
rvPRAHINWULfLfn76qvDYypL+iMNAm85Zi5OFTecQYgYkD2GmmAdi0tq7Y/zWcoOvn3HOQgOAkAC
yIMlzTmWdDhxQ9MJ350YLleN/M2tA4C6aPhng+Wo+CHWmVprVHt60dEuPW+R8DYIAI8PNuF9/NDa
0UmsvzZqdKo6Z04kleLSvDiadstyWPCSiW2Tgn/uqS5pFTkmf0jfegbK0oLIV5LN8j1c2glRJw2U
kpfnuwCcpTnbBnH7DBS71Drv5Uw9YiQyjgIWArU+DW+Yom4dem3NVTB958RZiybc+ZgyNfvM2eE3
dqNoMTHZjy0xvm5jj8Fu7LJVz/elGTGbaFpWUQUMZe8QGfYaXXAiRWmGQ8T6fVcFPkghojgE0XJf
0LdCrjhhykAcFS6AeF5vEXw2bODCK/eNlhzzsjrHwrgWPosZDhDOhKrPcbCiCAalNBm0rU6ceeX6
15RFM5FJ+9OmP7Lsqg/J1tSB6m9ExHdytuQaY+WQ3lR+jP3oIUT3J3LtUOvTRTa4PfR7FUYpCpSO
x+mPF/OhpDkgCHDRj+W55kg4C11RD0wngS2ZzH7+Ho0TM9v89m1ZEk989zGTvW28tKvccrjN/gL0
vICvtSyGY6oFixpceWauM3b4UWWtJEGUdH7O0qwUoNN2uCj99A0L4Ufg+AciMITMrRAsG6EpoHDs
aTUw9GJrEmfuybZFebMwSuAu0JV1xTpn+KgMpiQGKC0JFkqLWcRQqlHgEbKwQXQLPA0+Nwbu5sn4
REFEGybOhd/H1GDG7gt7+Obgghf6YvBZB1tZElOj3kbZBAi4ZGuwKHZy1+1pxTGXe6/fCqN7bjg5
uMgHwZMxwv/6ccFpdopaAZJSBu6c/yPprJZbR7Mo/ESqEsOtwMwUJzeuxDkRM+vp51NPVU9XzwHH
ln/Ye+0FDJ5UQltHlHhBY8APylaFRSZGJnppupDhT1tStBQ0EByUQ43S7RvmWP58guo/Kqlu6Yir
p/4ceDsQ6CkTYV7jANT8lHSDkj9wuN8wcLN7DMhrpGhNhU8xVAMFpn2JqWZVQb0bu/uwiYhgpzwD
EIMaA+eXQ8I2igjzR4Lda5mJ6kTxMOGIbOJBUS9ereLO/5OidB2G5lqqm7vZZp4sNZ4ugYBjyEcM
slOo5DGVxhGffi7dwiNH0C3yd5X8DSgaEozzQjq/LvXQHNzpX7HLJtKu1A4onrwRCDMs8VIjsqRV
9zRJO8OIVwz8GQcwN0uDZVL9xtjQqik+1M1vLXzqfGuWEDuvUkU5QGReJru9uSkK7EfDEadXuGcx
bhQBYnxA85D7IWKHyb1wgnnq4UOIfKOycZrDCwAJo4lAlVpflzJPIZhK4WEhve85OSc0ei/tjR2h
O5YfaLicuVPMec8CvImoFJ+WXH51U7DHh4cHTItDHe736MYraYVffFIyyv8dQ9NOiLQzBG/oV40q
QVXhP81H1OM7zoCSjxcaf7AjHYGkjGlGDfzOYrDKNTP456oYb1NA5JMSL/OkWzAr95QeqQVbqE9w
alE0T453OqIgfVK2kw7ViJZYKV87AvIqvLAycKBFGIwHpS0wBKyGxSCKbov41MCxRMqSCzTjfZjm
x1nl0hHpWkeQA0TgNMnJZQEvtb8M14vB1FdVoNshjyAQFaQajROOtTsG1YbFa/v9R1OFEMTgY7Wm
iznSgoIW4Ua2DMlhDXB5DiVG73TnAm4YPb4c5DonpU9EiIxZQQZlQ7kQqm7HgJpW99vQajF6shoe
LUkAWgFugpv5f9UHaBMlLIcy+Q7EI4QJL4CipcdomX3RdBer/zZwQo7DeyX0JMm+PowaxqQSnkUT
9j18VOz22QvDP0UV161GA1ji5q7Eu55YkCrzkZ78Bp1C75FyDuLnr14AFqGjwgbKtJOPL0Giiyj0
qNZ88knK/LUM602vvFuoFmEx7AlKgWeOlLCKTqbawKFxRX2q2HjwK8FMCug5uUn2i04WZjB4AQ1j
PujMoMkMgJYWRHBnhAH5UM0MZFrmxbXuMerUA74a2KpqQrcENAPe7NJBzOJh9C71DwTbz76aPR9z
T2ghDb8Cd8QU18CeVDiLzS33d71yz1EIDVX0naG+GarBqeHBdKRTzqrlCYadgSuvcKtE3IUA6caO
xKMBRCt6OYGBYqrD5ET0wvEXugZGNgyADcGVwtKrJPUYjMNtlHGPnDaRsi8r9OUP3wCI1LI1c/lw
2siWSHho62gcfzOvrCsq55WYK0vukPAw6ipuId6PGHzYpoWrDcmJ2B9vGUMwKhQ42OkfKkJ1iIwQ
2iOTYEO4WNEWcAGK/l2QsNQc0Y0I1LnaWyZ9qRcPgFp8jIWPVZ5i7gbVtNu2/wgw5U1e9JbWSgTN
MXlMGDYccYeGnYYpJljueBTnEtrSyRNPa7c34F0jjrIi7M5lMlvEeBn3Vz38Koz6jFoB2Nn4DtPx
u8UfIMzThd5JboIzoV9Uu6F/cb6Cn6gyHvWnFIA64DbDc1xAfVI/iLmou0UqUJj2yS4o+tCJX1zC
QshR56coqi3zu+ktLxZij5TrUHkkxlVocefDQhq7lrgfwPfdgI3wKvZJI2ESIbrGgDlkXRu23OK8
YMo2NDS7b2CjcPmULDtpSNaxbnDYUjUOCIuOWA96kAUOyXRsshpfsX7xIuG1UEvovugx0exgegMj
GL1C3y4SvUQglmMhra8EI3BT9JU+2UYgpg1eIhCcOXsx3BAelsihmhROHB85QbAJiJwcyw+LEiN4
KD7Jq2XIyCRxA5x9Izi1fcAwB4+jok5xa6qxF1LODAgWISqAxjpMHIIgoHbYM7mNcOHMXRnNiN4G
HhxMRw9maxry/FoGNCpBJaTRRFwUONBVCrNDq+aavOKb3w2IQhxJ45CengFuaLXG80LEaFi7hkK6
Tb+U9qJbd1ENbR0Oj0IlpwHIzj4EY0RgnE8Udy57vAuXIofvbPbmY50JRxld8di/kFlf0uYg0KoJ
xuBlEwKzvFy0CSmoJJDKBpeR8IycAcusERR9FDGAeKCk60W+E+GPmLyxwPEc93U9K5j2yYvIwIcE
oAUjNknFvI/ySVio7Lma7DEfFtBoB9lFSVH54oiNv2daXmkCJX0d0An36nPghQq3Gv5jXOORjKJA
KZxWNBcjpSbYLiKUA0rmpj9X1iPFjICPpiBXKlXJMydkFjVEtoLDoF+JHXP74jtUcOiQYIx+5Oa5
hpsdnLgpLYa2I0F4O625R3C5oxYYNTt1wq5/Ibx61xnxwRMYzqEI9jgy2RCYAhKjGCkr+aM2/uVQ
QCdlcHpIyOSvhLUrs8aMt9SHCyZI82cfyJ3yCwiiXPtN8heGFx3rZfkmSm47nXR+x+Sm6GZKvvhV
qRsEvDHGBcMux4EhpZMQ5DecfRRDaXTkegkIW7QY01DPMvInLy+7htUtnz744VnK6UvlAx4FouMw
ffe5N7pjG4CJrqbynaKDYc4SZdhnhiZTM4KJ5kC8Qp+Tih2cfVaRlNOkAoYQLQkPiItVT3gK2KEX
iM+BG+eiFhcj5PQqphqRU0HnZLxGCF7ttf7PbJIVrFX2oorT4bDG38XGLKZLsMXxIoprs2WArTPj
Iywkn+fY5YuqodjNYxXMmx1c8jG60O0x7UhXvegDfWfkexGRuB1QuS5BmsH2Dj2/dQ1oO41wncWY
bS9GHJ/g+LlgFV4x/BTMNUv5keu/crBsx23dbKyCPcM3hLV0afxk8i2OtF2Xg7UnKWGwlLVy5lTp
VdX/yjS4hoE3KDd6lGVHlxXFh6Q/m+pXrsuOLN4FjM1lfLI64dJpByU5deEz1Pn/kKwqnyHVuRkt
aAqgp0Q30f+Y46nIf83X98jmbi8+rGBAl3ULI7ADAchkHJM5stTk+RKQvRM8dewBWHTrMwdrGZov
6/UQApI2lqqyE+Krwe6acb8B4ymRcYiR/snJV9ucY2Pfweq0irsYMOZmvhMzlewDbiYM3FpWFQwH
SOlF/Ke0qC+Z6GG9SSGYUbI3XKmmna9HYtHpGor+Iibcnx28l70a3+BcUt83jH3X2rQMOckATiHG
bjrKqpRF70YMltXjudS/GvGoEAGLvBsKtNnM0AN7xFj5Jif83NrVrZtgaFdFT0o8N4RxAlRuhwpf
sMho67M176nymMBtpf1LPJjJsVK3qfbI0IGQPouByQi7BG7L2C4E7lsBHBp2OcRnUi0qmJrLWHZn
jB91hx8vgGD7bpH9E0UIOx551DHORbiqWD8qZzV+X/GqmMWM5SNLAGcXplI6Gc4MYPqYU550zI8w
FYyRV3lK8CukAyYOgTuZ+SaVmBSoNkqSRdXkkBMxQV36iqfky6D8janN2nkYQgcwQhCRJYrF3wAP
IZaXVmz77iQxQuG4ter7UO40aqeG4SsrXerWNQBALSioWulcmJdABiMDgQEriYxsEcQidlE8tDp0
Gw00iyNKKUO3Y3FU2cEP3q3IfTDdNfFcQbqsyofablr5Xve/RXZ5WWdafbxEviQsS0vJqyXmVOse
7YIohk/4/AB7+MoKzXlCaaqKP8SnJ+o2SDyWvolVOkE531b2PSoQwuf16PkMG2uR6VzshNGn8IIc
qH1JqG/lLdBoQ1Ji8I/hxqnsMFk3QlhvA7m7ngEmllxF80cxT5NPLmRHA/MxBeyprwKcSwC6I0wc
9yXQSBmuUnQr5Tu+oc5/yr8KMUaVunHpxcZm0D+safPKqH3w2jc+KpEueJsnX5TsND6v7lSR/zgb
uAPzVN0tCN9MY7kjMcBl8w5zZLXpUfWF/WImOWdUowBQYrInlTC3FvwjWue4XVXiuoo/JuOpFngS
s420ioWOHb6bDouKxg/VHBef8qc/rbNPzywCRKgFYTIZ/PHPzDrUdeTp+a0H8huvNMhISq6oXCJ4
wbZQbKdiYpF85sTw8K64SXQ4oLUtYREGIcBJky8l/8d0XVNEnKOh98A4SmikVfU3TS5i+G2q/0bp
pKEPr902+GnRxnXSvvcPqFo7JGiErUPhwUKLV18HxBngZIYNeb/SCRUQXthN4R/KUMWU4LE8qg38
2Tq9+Z+RvK/9gzm9NcTubCKsLIyJgLNzVhxakmf4mumBEb/5wlGDA9wa7xHj/S48y81VhGpMxmLN
pJQMA8IDP4fYyxJXV7npvytzp/O0sifh0HKyGxVPM3eTvyFog2p+3Mjjm8pbF5wYBx1pQzrG3ZQI
PkanH71OwHIYQwNfhdJP0OMVFpNBGxtM9XFXcKsKMSoFhG/d6tdt/KnKu0lUYoGVVSpsY6ZgTBQd
pT+/DICL1ArOKcKTobj7ixZYlgA3O+rPfkMivWdBtEepYJbH1FwN+H3hdNxfxf4az+gpZdyjTwgS
W9baJm3/BfK2lZnyXKToY9CewlfOtS9oT6U4FYxFqnuSPJoStg6mLMqiZqZAvRwHKr0mnDHlV5qY
uxw0rJXw9BX7px4fE5/hgSU7grRlKOnJJjT9AU/QcZZh4KYhlc2iFRtb5ID3hV1h7QvpL4+eeoTl
E6ngkzCbkKmgZodWsiMFttKlbrY1l0Y8hbD7YOJrR5QxtJRD9BBBDP1yxbebIRnv12n1UQ3nIn0U
6nkyttp0FKN7WByDi5Vds/Ivwlzq5X9DWOrzfJOP5V6VJScMtvyZGm+7mgUgp8jO6wsyFeW1iwO2
efS0/GOQPwK1W5lI6MTss2+MY894sfdxdWZxE/32grDd1TtMN3m471LYJgTD0t9xer/AgmFLmOXv
BFtzGr46Zua0poR9g6crJEkKlicxJB3IhaUVii9i+mUCEmbZX+qz47b6k1Fhhq22oY6ub+A40+GB
lxCGVL4FTCgD9dbkl+H11+kfvhEAe+EFQnqxtsq1NbWaAcBFtvqlSDcNJWaNMW1nukOwEaKD2f0p
+NKzQjQv47UURo8dbpdxdO/STcw8QY2+DaaT5bmI6QM/Ei6fIv+XVW+LcYiey9z7Z1gNUnHI8702
OW1+7KdTPyImh/Wn7QQMn/R6I4lftb+VpZM4bIXyV1NP5ewMDqx4GeN71hBpZHWrwhS2AeBCmmi7
zJqLskG2ZdEwIbfMJSbeIqXyB1Qi4EZHjaqhVqNnF/A2CBDZgqnTNRZcQR1dz3TUfMnRkDPq/6L6
V2Ni32H1qQt3DesjC1KijEF/d8myH8XfRAyasX8iagi4Wehgb96NvHJ66zudDh1qbANwTJXAe/B3
Ag9pJVzB0tAmOy9jORDpfRZnA1TIz3pBXhu+eLGCbSkJ2R2LpAZNKHYw4Yjp+ZV/cnpFmFwklzYX
xH3crxhIC0RWvBVgkRDsuH5HKfGLfFa/6lHTW6tBHdb4xuJeHXqVRa5w9S5ptyPa7ILCs30bxIPJ
HTCT/B+4bUyfquLVueCWacuH+4hgKYtARqx7Wkh1GeI+YhAQSjOEXkU/GMFtav/VOd53ULZ0Nj/n
MFJ5N2xcNHFuC1yIzzEh1kCKgKiiHsBuj44ZJ9/4qaKDri3+sMJ7sm6v5jMPDS/XK1uWEG7PHS9u
6B1kjoYSIglwm9KAyazWDoCcQ8yv8Omq29eGgu9HSic3TH5IB6h03Qumf2WIQpRfxETEG6A4pQX0
LGOh94JnxPpFpaDNy3RllKHXk8uj5qZTxUzAAnld4a+rsZha7sGyoPQUyEzufU9GysLYYWG9TBzv
UZTQHukNdO/nKD4qoCSRSAqTEB3mw1p+8hL1U5lNB8VHmDXMfqloyqtSXqvwGClHlRHcq1Y2QW26
Kaimblk4emJg+PB9FVD8ozb2KN9QIADNGGjdQSfokgG9Ow9lvm4smJQ2SATd9LUFp0VsXuO+j7Ai
AHId2Jcy+uqiKdyWmyWZpcMJUdOsG4381DzzgctVuhQF+9V3JH1q2W/Lld7eLWLlla1c7OdFUjbE
fnmBsR2Mp4A3UOopcJZwTEjAhTxh1kWTcQPQoPXVgvBYR+TvIUEBLg+jHR+RIKaUCTd0b/XiI31Q
TrgnaUBzhBNA+DRnbIoAHSB7B/wKKfy6yR/qeGpHxLzrDNZVCsqNZ8sXzJ82pwqB74Am5EerQrSP
vhNhYAScw1HTjMc2O45E8HHlJgTSLoLXyYoAKlZZvfBbBC6bTGAITobGHvdqYin5k5gDFuKyFRav
ct3Uu4Ljp/qZGzMtQebBruHJGckfwT4sNQphRgqSi1VRRUuJNApHwG47kkI1PrvR7buPeMTPaFbc
mN9yuJOJzUw7hvAIJSXQ3ha+gJL8kVJiG9VP2jJ/JoILwC7Bfkm4MDnGGg8HtrI5YEWJBjOv4aUv
XtZe7rdW8Z6ab908WuXbANYBVNaT76i4JjkS7RbRB5GxvN35mFHAnZRedmOUg4X27ONdVdAXXEv/
O0iulraVrT3fZpFtm/riY98Yr2r5n1hhih7YJZ6/46xj7XHu4lsJqh9ZWCiQ79MtY4/e2mf1zhhX
CUU3ACxGwEjpgY9p35HAHV+YiaH3izbqdSbU4GYinRvpRjQ9LfDdijcN/IwzLBxScZmzGNNaxBot
Wg3sz8rDYY2sohInFeUDBCloFhNUXHnpy948BhLm99yZV3w35ReT/L0l4n6Dry4hB26ikMaKrsml
UgaD5UXw9sYtVsESmjEcXBO8ChhA7CWU0uSw8czg8kPFQVQb7Xin9DYweaPKaUHjRZIDHCV0hi+e
CXdKgHaLBUHnJaMh8PKEo8Ar6l3pX4KYwmIzTCtY3eMNwOz1Q00Mi6zrXcB2CBaETRJRGLMFPSv9
772YjoDPCQw7WNqwxpFdTU46LgJpHzW72rxP0ZWtwxKl82ZAyQeGVMkKi7gifPMe0Y6hzcxyUsk9
Rn1kJGjRSjXpYx0glvEGqJMi0TrHbwa50/cAfsloSrvIzWbSt4ir+TGFTDO1C8cF9HPQOmPNYgMB
NV8bru+aHW64RbSmeCu56wDj3tDROkYN6gy/82UzGGqRRBL52G3Tktg9Fw0x2VijBDi5iGtv9jtS
LsZwbKxT8joxKW0q7IVYCXy64F5gHhXQGFRzc7AOcI/Vmm8pYU6sPhvpzMdMCYkFdywOOkHD1R4Y
0fkvHHUVpB5vw0AoN8e8EqCzZELBDQX5rJ5Opn+R6p1ggK679JQJExJX+erJMe08ouiSfFM137ht
2j65RAhx4kVb7Hm+H5a6kAyMyVzOCVz0qP1nYi4hHCA28O1pa9Lly3flOeLQ7YUFn73GpoyKQ+Eg
gujIZMdR3/Sq5JfzNPl7fK/UUMLfC3aWM9YbLCY6TB0ZVYwYhYJMuXLj1ZxPBjxGpOLURO54yz9B
dF6tY40eok/fWiuT9zJJqbZVfHVRv9vpelr69xpbxhSxxWoyUF+TzMjFBb3JjX9zbEsp5+VHxtaf
kYwV1JvmzlfIDFWtXMBvEScjweNSqKG0280FiZKM7ybGt0hiMOuhqXknNA1QJDoW2VYRlqTeSoih
H63igWmhQWhQsb2WjeWQgsDfFzhZ6T1a27+qH3DE+106QooiveHw6nFp88BojWBVF+vZzCxccs4Z
yBUxKO3vJqUAcy3yfj/JomMjTutQwxbNEVMKKDcmYe3ZRjuiw8YKGfwC55w5F1qb38kLshQ+uaZt
qsQsOF28rhJSuZ3SXCIen8PTMO3EBBu/q5UaHEsVTvAlRyP8WvoBe2iVhBuKTYJ9qS3CZjV0Lj4x
WN+UuLVjp/B/LpN/AYes4jU+tGySmMo1O1LGCwQmq+SXOhJNPDYX6aziwhuRDZwJXviypW86YLZ5
8x0MWJpz23g9XG4TloddEApcIQ1jUOEIqHmZ8WYIAFcA2jRP9em1BZ3e8sXnp5YBc+mF4UJT4erj
77xkaiFiu7bofESFjpPQdT0jxP+caMWqnYnmh17zTIG5LrPnSyctgz9G94zqS30pI4sm9z1P9lp4
ko2b1H5K2onXQZ9tQsFud1hI9bjSn3SY06ZHHHzMWOsbqzjwWg2VLaXoP1jdCd844DcSb9krRRji
tJbrajxKMb6Vy0mjyVhWOpGs62q4V68DWJsQEsu946AeMs8qHeU+LIcv6ginx+sAGO0TZpDX3kAx
1ZetSw7nDNKjkAHWovzkSsAbyDKZKa+ZOfAcguLEVaHll1bf9/WVoLiIoDAdc3dO9M2Iy3u0NH84
xnjLBkN+5vtAHAst3SFiC+N9W21TKMq/RN78okWT3oDTJlRDEwta+pbVa7qEr/kZFIQX1mv5tSE8
iWDytp43QJYvaeu6LAJ3Agsxvl8NRoyIXNX31H4nxhNCQ5VsqsmDroDzl9hs1OJTpwuhl6d18hD5
9uXqVW3MEve9LdUK25SRLHhnAddLPfRbIo4HAjsmr22WKCHgpzTiOgJ/qzF72SSYMVlH4PUAifPj
Wl7rD6NHHbWAVswUBq46CKYJy7fdMcbmpqkZaZFasiSUhdA4uNWgyxxdw1csg7txMzw1ImJ66eL7
92jca8kmbL002XXtzv9NbxnOZ/qCDuI1osZxPmUk+xahvn8y/KMdiTtGexEFJFZbDgflgfaI9Yob
GHhiverilSzvuBs5DrIaiH7RyEu+Zk6NCG0vMBn3ZDNjsaxzeXIFckZkcFjH+vOK725Z+Ksg2nYY
q1LWo+8FPSiW2hoh3oqVWC376wgQvfDCN5WxyCAJL0NAaYSwnA10vOfi4Glf+m/wxyyEsppyj18m
xZJylH/zc3kY+Wf9W5/qY3+jLx+vVMuySEqhDa+NhI78Bz0Q7DZAhTe7Mr+KP/573CG5hi3IgHOR
bLIlMlAmeeW2+AfhAwr0XF+IVNyb/ocxFy/9k0LHiPcTZuifxV7eont123x+P+GJgn4XfmIi4Ose
yi3TieoFat/jlZ//DzaPKdq8JwZE3b8ASemF456XR3vGTsS0WUPOy0X8csGc6p8q+FWZZ7MKUs9K
PGmpXgUMu55cI9V3dA5LDklb/HiJH1XNHemMN3wxyZ97Xfna4Itp0ioTN4G/iLDKbV0aYPLQ1HRt
YAHqwy90+aJaILgYGwZ3HjURmvay6UAg3aT0a0jrByd9c64IqVuPHzoXD8bRAJVYa1GlzZXPC7El
wqcnfEeNO4fnbdio/Izhv9qvXMKI8fHcahADcx7iekpfsB7IzOaehHXMMJCijEhKshoUl3EPktue
+nOhcQeAIM1no2wt+HfxL2QmSdmFCQ8/EDcVCJa29oVn2tbMXKZF0UbT7NGtbG5s+fpWXfM2HbQ9
jPRoJb8peq3zuPV/JGNp7CjKnoA0+LWAWEffw1I48QdyyKFF4ta+a3VfMBCh5RiWU2pOD+lrnl1u
6sZV5/RTfsXJucTDW0wuADi/T94cmI+rc9TOY/kVI4WaQTvuK8BgxOL4+4ijdeY97OXqCQGCWXDL
mYaeV7ng9kB/joNLxNNDMNUvsy3OgdZrh6mzhowhuerMyFilvzW1xHb4YzxPwjw/E/pScWGEgCUm
Qery1lyNHyV2giB4FA7g+LlNly88eLYTbcW3AqvxL70Z3+q22ryOHPONR+qGly2F39GwgfT/ytoz
ryHPd4OXumPdpF9KAipTdNXMZPhcpODQ6LQkpOE8biO9MVbAsFNG4qPT/WE/zbiK/wQJJ5+lOahP
ql8qvphd1N75iBY3VWHrBCJjX4xjyGywj6AJ1SM6xYjvBEl4ToXkmkdeQz9C+yo2VsRc2Z0icEEb
ZwlbuhMnwLqCQNQcUpPYLnt4yDvjzLgovpUgzLpNP4SPDYwZObXbubCZIaR9hcesXX/M5ZwzYCyT
ePjDvTA2I9IdUdFd3rEKA9mbD+zv8cbCkAaP7jl58DngHMf/qN8EdTMRd8X+9O38H8krSomr67r+
ZE2BFPocSr+xNT9zKgjja1pqHuR3QK0FGXfLzqEc4am/DvXK9BLLBkt0/iYPBxKXCdgfyPmbBp1L
+qc/dY6yrB4RGc7lD1/lKv5rHZNRa2RDrMJ4DRRqV755rtoe6d8ysv/gna+7TyxyUDLNyNJSX4hP
HMZBr73m0nxzcEL+nknl5KUALDj4itjCPwDPkS8gs01ojGsJYAS/dGR6Th0t6aCDj8Kg/3MyeaVi
1ktk2FM8Jh9C5GipLZ6GCzUt36uxDQ+plzInLhyU4wrf6r/px2CDotmBXHHKgTf3MKievo0kZWvs
feYrjro2PzFb/8CGdIzYuywSdd2soAXuABEHxzQ8HIEP5hpTDSfbGdfqLSziH+0ULHMvWhvPzAVz
XhKBGy5vR/2M1Nw2DnQn1XCJ1GVNgDberOoezRMU2JXvHYkeYca10Ao3/FI/2ePNByJJZldBczAO
UK9FeJpL3VUufO6q32mMjDrI1mQLeDrH1rH74kACZZou0qXu7fYZn9oTRwElvYhfDQJ3A1txqGL2
JHrwBZkhFQ/WR8wE9OUwqzHwW3PYmTA0LCT5NkhDcKgOySF4cMhxtAzsOnxC/oVgM2trz77HaDtw
1Gv9q1t0YDZuxBw51V9JNBkePf8doNPoqB/NnbkMS5cOY/jvyCxv7BCOE54+blF4zmYnXFEY/6Qw
JvbhId8IF/mzR6Ap2HhT8W7wiOaLZRiO6dnMuiTPBnxotrqiPy/ODSvoB8tDniKaa7wgcxcamMs8
PX/jesDGLrJ195Hi082Cotyyyz99022psuVfmjX6NyZcwr/2yd4aj3yM6FEEFFCUDi4vmT5lFCfA
iI/koZ3TJ1mXV7AM8ne5pm1pqV/HYQY4eNRBQpYJvAeH6VGW2OqbF4btXgBLVB7QTQs+aUM275nN
bfyT9oi+2jU6jne/Dr7g97U/Lr5RO4zfDGoe/vEmLzkY9/KJ9RDaZEyB3+Y18WQX0gmkxn32ASMW
RcPDP1lrY2fe9fvrEqw4REwYARttA8OyfQ/euKUuCY/GUvlSlqkbHRrH2lVv8N/pM/pXLLGU2PSE
RjMTPUtf3YdxMI9Ia3bmJV9bVLbCjaI3WUc7zVU86TPZ5yFzMfaQhhnTOzpYNxzT9HvMS4Q/MRQK
OsytAcEMjvzCcqer+iV+4dXpYCJ0gOn77LAbGJfq5Q+FnsM40ry062LDPYGTPhomV8FlxD4MTv7k
yKn+qIfaD+lz+tTW44o5kOuvDYelDulgOp9AZhh57yuPjX6AdecAzNtMt/H58MS3de4X8lG8KgdV
ceVfltVwQT+zw9vBDWz10m8lxziLC+Us8Rmu4il2Apd8JAfbuc2NHCzH8DrnoC2DhwFJeoNd3SL6
uHCmvsUNsKprOcKjc4aN2NrDJlz7t9r1uKhv34wPeKvzm4nXdCyMbx7+MvsgPGQxbKsVhwQ+QfxO
tuXwcwZSPh0WrvBQISFcrd23f7q/DtAs3RxozK0/0yVNiyufrXmZ0xouxXVje8HmoB7xu2E18Mz0
CzQcV96fqaDg9G3SHTjGz3RGoubQMdrquXHXqfMv+cjfxIU5ikPAskMxuroExLLGy+X8N8Bijv/q
T/WkupUXHU7LYAGu9jSPzFcPf0w6zvkansrRuGRbBKcpkg0733HHBw/63dBJtvBXPajqDsq7BdkW
9su23N5dQV49ldtVYe+mzu0/m23sFSewcLddsKRAjG1ORW4VivMNvkMeRJNPBG7exzc97Zn7ULUZ
pLnx2gTP5V0x2vSw4Vm2fzfD406EHiPsuIzQ5tnSLyb8z9b5ZZF4nekofz0XBScLUE4ZufJJ8167
attSV+EkffB3wzl7ecNZdf9NDCgvx2GRrc1NthjWOeeiueOJfYFRmXSBnAx785r/xmv987UId2AR
FBArCz+b+fcLIp24BKTDnK6u24fgX/H1qSytJVZpiU32zkI5WN5LsRFRLWPY2xQjewaeDiwc9OkX
mP/mCdNJfVnuyXl6xvb5T94Sd/zyuLkctjdYIFtf/+XcWetucD1CMneHo7UrvdK+TJi1ABNfKArA
3x6I2tNDe1f2lBL+yfgyb+neXwmedNC+COvFNRjU98vai0/tq1kJB+RI92QtHuJH+d3/Gc/60O8b
IqHUNUw84/BaTFiW2XQ6R/GzI/oaU8gQivfBxKEUM1db+iFuFCuaPcwSgF13YkmHPMJ02ZEo5NBl
O8ka9/LLvLs+TFtbFt5rwZttfqQLZLgFndVeugbIBH6fhk0epMuDkQ5NwmbDxHk12D+QTUz0IewD
BebxAbzKHX+pHMTTXD4cac8gyRz16+ySvmfK67wOFGLH6DFsXivVrV2w3RmDIPjIVUm3YY1gSmCr
N2bsXv0mvmYN/8G+Wq4THUp3OqAAMOwGBxO79bqnuTRPP9TiHqHsHulmruKMi4/pkEYuzC75FyLm
TjxqLNJqi5miox/JubYoj22JHG/7lP0ID94HzUC7YMEMFScLFA1iPrC3rV2wwtNn+/R34prrwpYv
mNqvxMW8RCpUhf/Cu/+FRu+cP4Aa4NKx9uR1+RaZ3FLBMF/kEBAvvX3QzrS5H+qq8biXQ2f8fL+T
x4cJk4eXyt/YWEqcEaET3i9oqFZY9QnsMeVvPj6tb8DDwMWUa0/hzffYLqaD7qIZIH9rrs9+nsKq
50Ch3ebkyNnxFBA41avr1y9jiuGnYarjmed2+XJRhsqfr3VIITOd8QlCcy4tP/wTkIddrrjsqGQO
qc18aaUf4HCycVg45wyveFc9ocWXLsaBS2yVLilk8sbV18IFC0kgQKf4C4i8t6/G+koZwPDL1X/T
53Qxd4g8QRG7P1BI8AEHcHLd7NDl7RiyurCkPY7WKaEc8qw1hf0aSMelsKcgmUta6mzudo3LQXDj
HwIf7CvWbk8+mbOyfq01o7dffaeuxTX5ZvYGzsP8Vzun/dQuLeCcgzOHJ1NbJw7ACbv+hGKj2BJb
s4u8+ff8P219YL7ijekxrjchDqjUO+zrNfOz0Wb/KIciRZXDOJgvRDl0VDMf/oY9QkHeo40kIPNI
Ak5NW3uDtHyp8M5dM+U/SORy70LV9ZcqfFQA3KlwCrqxdXmLNvOwOlsop3mEz5WNDvsInzf+GGf6
rz2ugKf+3cmdgDvi0CJ6J11xGd5ykzExp3ns7dxFf+CopzUFuyP+Gndzx0UJMsbyZX1v0OQts0e6
iC6FB8GXwGAnXOj/I+k8liPHlSj6RYwAPblVeW8klcyGIdcEQe/N17/DeYtRTPeMpCoWCSQy7z33
olbNR6eewsV042RxqzZklwd3bZbKGXDefqZ7t9JeQx4utvbxalxhgT/mndq+YTDNn/of65lHeYvY
nVqB0mpj/k7P2pGnD5PDjTpVUcu8GcV8UK4/nBf17XzIyzx2DNkw3fuwtHb6PaeIb5YjzY6rcyze
xqv/JS4MEXiVkCXW2qbZi2cuvLgwWOJ+5vfoNyq66Fj/ZFvnaS9PvIvXNyihB2vZ7Id983RFALj+
I4Z9aV1YTrpVd8qXLhF0pJQ+fbVr7mTjWduB8zpnp/m3eO8uF0F9myexZARh/dRshFu1pQ/wX/OA
tetSrbKHuDAU+zZe0gVP6NK6tStgNfq5XfufGmfPPVPOQ/9urGNeyDQPEmgTtUf/RLV3oqLSTvYe
j9rPfPndT4NuEb7rC+OD+mhd7NNE7OYCzeHO3aADYP+7j7SXwPDG0WH85c586rf9mou9oMZ5ajf3
hn0/qdbz0QtFwlndEJM/XeU3R+V0116Bul+hPPfbc7NyXykU1Er7MzdE5yzQPG89RtUcO6g7LJ7V
JcMeVlVwjd7RuoY7mO3nYKs9KMKTDe239+Qwo9LmORwqwSVl9yuVgb9x+Byi/hAd8yMldv6efHOa
3esLfY9s5ejPJ6GzeGayYq+QIzF7W4+/0aLI6f60zqCOvfLvpbMyYx6AVCvB7G1jUH/0qxmAWCHC
K1mkLkPMaMDsgZ65G2j4ehZJ0Cr6GEfQXFWlmqXeu7vGgwsROQ0ZUU69I3mReR90IM+de+fgB8cp
ak+uPSDOEVDY00BcJL7kMBeU09UkLujtp3I4eoreQyviz8L0p8v/v7R/Rib1wyR7hWthvODu+ZN+
CvTL44tf1PqSFDNOOjbrXipB8Xali7+Ec/TSiar86AWz0EapQwL7dZH2HfMfs3gkIu82lorLI3GI
+Q4/AaifyD7gfR4mIky1ulsOjm0dTIuzSlQiWZCGG0KvR5Kut47AgIgsRG+8cZN4AMGGlCDWisZc
gugC7j4+7cDnk/CNYG3X+NykKzoM1vhT//u3yuz+uW7SH6xSD45R9RlY2V8nYwlEkHK8Le1dbhos
tK4ZrcuR3lftZ87BM69tPYaHtoY89OQSOLb0UKcvPCfA9lUP1T2v3Bgo8mQfB/1kJpgret956ybP
xYLEfMb1a6C+TJkKXssVPzWh0o9IH6rfoKheXauvHmnGeCiP3e9ysgwacxqt7W7oWQSqqV/qcVIc
6o72pHCZK01px3hFHGSVb0YQ+4uZwMf0RpacIZlshpUt9kNhImic8Qpdpu2cPmEfNxp2FZ0fmMux
XGqh1m+GhtBeR42IE3GueKHt89YdohPip959jYN9VyDTqb55OnRh2WcVlDE6Y6JTqpx2leu6H0Hd
hBSR5gI/yR2fJs3IhqQGW2Cqb1q8WrnmWTfd7MHXOfbasbJxRYTYtHUF93sIydRp0Si6o/cY1Aic
Ty+PVqgRnTNdsyqAklQgZzBDeR9n5v9/X8o4+KgzpOcWggdcRgQCFG5S7RyyacO82uN+grMx/zcd
IFBYxeVGejJhHi04CnXMUwGyHKFbc0SfMO/4MQMyharTnxuXSUXVS8UOAWWVlTLYFWF69koUZizy
li4P3vyNoRCXIiInREMwUOvofucn678vRcHTCHYEfZLZxSj9GS3bVq/TWyvI7+kIzJ03V6fRT9ih
OAnpwbhOWr+mVxNDBQ102lshI7Ymf29qq71GQBfXlklHJaoy4uxi46/mrsNhZjDl1SV1qk/bgvBl
92K6c6wAgLiqfg3RZ6RDER3gkTjIyx/cwwx5/QiqSxxq74NyN4OW6y9CnUmCY/RPkSZQdp0RccvC
2HqwrhH74BYiZH7u0jfBZs5FKZpef6/HTu5Ir1KrTnjlXjo01r0Cewh2P+9sOVCbtPkbKtkcLLOn
6jMrBRAsTlbl4O7xvxcY0l1Cgss8ZW4wvNUCCcYQtO1hCkg0UUkKmaDHZkQaoHdyPCKAY0Npp6SI
rk6W19eysu2jU0tmyFhsIr1BOeswXTFhcOBLUv9SQ+sXom7UwYrx5A9T4iEWYbW1YsLTClOhySEc
SC9scTAjPz2OVf6lmeU9rejxVilheUY4XCTZtUh/kkvXMdt2TYdWhZrZkmZ0NDXjHuSMOAIDlUiF
yvJAjphLxygnXeE4+QfEylPmJ5AP4+iYzn9pmuyQTeagumTJFBGJlkMWvWcBCu5c72H2zn9VoS5G
DdUqa+kMksBFWb2mg9ftYRZ9toIHW5ratK+i9kWTtbx2Pdo1WSf3WJryWoVRdM2G0T+2Al2RHeNY
gG0qK7N5BrA9bMl/vQ2G8QARgBs6DG+u7uPyHHdJSzeY3YhDa4y6Slu2Lh9O2U8fkOzfokDIW6xj
aykChFm6R06ZNWeLda4FejKRD/Y7bQcdf7zhwmq3Qw9yBPkml3Y/pm6F6ZHZd1TY5PqO8wAnb9CF
ttHGsPgQCzyGSHku/32ZyB/ZdcH4SnpTevF0uFtgFA9VabNSxyNKWqtrqBE6zDhpPfzgRVa7qSWQ
t0/il0CyI5I32v6MSUcZbuhY9I1qxb0R2dHeCyeEGI/GTqoLxhgCpDUaOgOoSFCODM4ieU9QJRqF
luNkwYNr6y/sRmBpFIyQmBEQnK91qackOUX2xstbd99b4z+dtfGuvCncNuOOlJV1V8DixtqK/CBq
H4n3wOs6eCvgS/Tl5KJM34vsq5jjhmGXC7WPKhAQdJRPFuDO/DXOdmZEh8OA0xbV700j5mZd3Fzh
lnZ4GMGOV5Dh2V8got910iPkWs2xr89AO2MslzTQGenF8YnQicJgO9ya6dEPdhC9OvOq7IXBzjEg
t9b0NUFxks7Rd2/y+H23aBIQljPoeXJ/Wxeq/IbHwjI3A2N0j9Gd0zyAgvMRPKPEQyGnM/Vh7IJ0
EUzqpUTARsc9Hb9RM8qNqf2QXk2Hvh/vWbdN39yQOcpBJ85GqGoVqPYDxNtS5wynI6HPq3HX1/+k
4y6NgC3bhl85JYtBhsvBry8EW2NHQELDEJonD9WFs/a8+GomwcZOmrXeiI3+GyeAkfPq2Bjpybdx
/4ryfYDdQNoDqe6wXUW9cwurQQxtPleNQKzKzWg31yJgtgRV6Lds/LkjbWNSICsIDtqT1kc7zwsY
fBHzGenPRpXta0IYepsJseHj2VLqPAh4zaO7n3kDwi7p0PScr9q2oLXbWX9at2uy5pKkJVSo13q8
iy5YzTYJe3qnoT7SVxu/u/ajMd+yBPMLZok6eqkYk/p/jntuOP5IZuYbPJdWto01roEubyNlXlOU
z0CFdQRuGoCahvp3bJnDw1wjZQNX5q2WtPELNGvFq+jb1zJjXF83a1dLiRtiifWzfJkgCLIVQeP9
qc7bTdajBMuJT6uchWKynFkG/LUWsY9cibT6VT3RNpTwwgveOv85Yc1OWWq9GCAr00ofMZxO+YbW
SVJOa5r5ERg67P3cBnzbrQvHPuTtLUSnwOzdM44WeqZQbjJdAGh7zkjbMDlOze5HlWJc2VGQMOyM
+gJbf0XKFPzh+quqqRFe1bSK8Ew11zw4kAzdyZMTfiBJNsZ17XAH4YbdoP2PyVaW5+wzia9quNmg
JZ12WP4jKQ3TD1JHoDVYa90Pw/gCzLE37fDglR0SYUR1vrftW+09jcBFIQLj5hYujQFosS4e5AiK
jt98Vt64iFCA2FwZR/+G/riMxbfFQ2/prx4CGWBKqABrOlI6lt9Fg6vX/AqJ5J1sY+0RCg6hl2yA
0gsfdtdteom/TCwroD6gDnAwMk7HqMxssV6DMqFcNninBo6MW0fQASo+O6FZDOOcBuRsAuwZjdoG
d9SeEFXBdN1BChpwqIF59CLBFeLL2qVt+eXr5U1ziOZBBN/6/coMuzVVJ/0XfELFtXJfcwyWrvhz
zPpKWvzG8a2bTyXZhD9ByEkdKXY2CmRMmEcDokSydZ1zuTNznWbmETYtLkO6JN0vN6NnY4P89OaW
pES9TFqe9y+XF746K7blxcQZlfC/1oCapT776ruFCZClqPvTq6VuRpxeY/rI2Mf1YR3wuiKwQgFt
uyleEEewmODimqxiPqNG91k36KaW+k5V/YpIxiXUnM+4fI5QK2QjdKPhJ8iaVTRYi9SEZ8DqnGGU
0MnFNb7aGFkys3jKe1R6Zzd6wFQvmg+KmiT4M2lJKsLOEasFXwOPG86haWdFpF6C9A6Att3D7AwQ
issJxnxhQlhovJl/MotKEehhHBlRKzrkK5gK4rgw8WCtp+FdN97MkL14+p5ISqJXhx29DY8O9z5P
3NB+aP5fYGw1Nl5g/aJCymnQKOl/bKKevceIx7FYZRaB1AgcqrfW3CHjxiecrybW3w6TQwC0/KB4
9BMkDfmARZcJerhHF6MjcHd3SXOsHtmtJSLd3Xdj91TQwpa0ZAkwMP8h4vUIP+2J1eJSxo565gC7
pygqntmFsUnsyceawdrxCcqN7DjznoaRdmi77bpnJyopM95dDZMeA2S4vIysM++r1zdFcUqLt7z9
C7nyub2v3RAVUbfm4DIiI+dEXKCx5fGKmNbJ+FuZbwLImj3vH8ZbPt6HFnG3/hTSdgkV6gIgflO6
1nVOL3e//chynN7zRSFvMUUz4T8ciQ8S/yBatf2ITwEBGuCSDMfZ7L5kGQjcW1TsO+5ek3NuUZUU
IAoZ6EdcvhXlZ4lCNyR3YOSVBtq7ID2VGfygQU/pAxbLv4blYyKXBJI5vx/JtJu9esNd4K8kz2jA
c2ea5LAA4/P1ZxGfYnuDv7L3mUzyh+KZNdPD8F9dhLPPumXeHCrG4lD7CJSBgExHJC6XOpXuWJMK
d8r8kGHmb9r/5d1v5/+2zk04Lw3DezW7JsQiopXGSCq62PMDOd1L/VUkCXxklsNs5xMGOLyk6sUS
xDOxTcPynQKgydhVeDyouXeW82LRn89//OZlyHBVYGXr/H86uqM0mBVKZrxn/DoWy1+pzkocmvZU
sx3r3GSn1NoYNVJs483qfqLuN8u+KvPs8cFZZxdVjWTil2EyRdGWkUIUfoC0AHTFk0UWHOB695bj
xcAqhZ7H1g+GtUGb1BO8VXRbwRbqCkhy7bJxEHwf3NLe6/HBGLulSuN1/R0zkDbMLzXLFNkN68Bc
59Ylye+i2gzZxh+3homlbm31BzalFJumj82Uo/qTQcOb/q4bwYHz0Bwid3D7D4N+x+yMH4EkmTxZ
aE/xrK7gmy2ltFc2pG7HJgOOZwzDvGujo8fLTFqF1tAWZb4Gd7zEV+n3t9i+dMMp7ykHInSv9fPE
wP2QgoYAmEx/AHBYu9Oh24NntORL5dPPhwvdaXhBRsIvU6T1Kcw6yJpin6BXH3DXwm2KMGFk/bPl
znw2HH8sb3jjR7QCpBNo4ijlg+iFxr+HyV/F/W+h7fJx8AzlKc3+WvHhhfWp0v8J+Bl6dKyQaRc/
3XgVNHLA9ugFVsJfo/6Dzo1/5L0Q/6wBqDgOKm3j44DrqeHy5s9MACmES+qpUXuHkwYENNkijeto
IHq4QypOxwoIAzuS92Jaz2O69uGUjpeu/aI1Mn0hCMIUKJinB4eSflynkcbXgXKYnz2qbsXdPHW3
NL5pYcRHRl+1fxQceRDFNAVrC2pOLEKsC2n13CIna7jrlkbB2wkVzz8DklUZH2vmYg7pBQWiPEq7
fia4h7fc+7Vw5WWUm/mlTV9HdYfeUQH7lAA+tkP+VXOOkUm9Go0vvYjPFjOv7uT3W4LMO/MQBzs/
PxThQMR0iTz7a0r2mJe1/K7xYEEm96JLY7GoqvZq0k+XlokmrNg5BlZl+Wdj8Eda0R6lcYuCvYaX
r96XoIOiINwq7G32lD3BLqTb2A/sqNyRkyKsm4EJ7nQe5okYwSF62NpfkNxKhFojhhKdFyC2Gt8a
8KNK1DtTUGOnu6NZnbxj6r8QQL/Kgn/S8GjKfbpILNvyGa2jzgAp0A61ehn8P7+iKmHR8adi6yYI
pSwmVizoORyiKjrGBGI3yyn4M+xPv0ML6X447UMj7ERF7IriS0NSjJMz9z9sCuVQfEOe3/aQ9dru
n8+iEP14BCPLKy8Ywpk7+//JQIbV+6TrzwmakJouvD28e9Oryl5HlBk5qYIkca6kRz3MXmuQv+kA
7yQmI9DwY0KusbpZFfQ7pPfZVB7yGrVdSUUm9HY10f9zyRMKF3199mmLO3NK7QW2LQonfzlqQPwQ
0YbyYjIRjxnl9Se3/Ozj00y89wGJm0Gw0rvDEPxk2KlN7WanF01BJouOIQB5LcjWRraHzweaH6m3
17za2GAS49cRp3G8hPCaQ8QGWJXaHQEq5RtCX3tYUoiMPEk4Z6lzJStvwxUMqPik+tbZ3wOT8TA1
ietcXVqNqC3eqjy8J+P4VwELomn200X2XbPGee34V2SvBt9sWOIm/bsYcBuWrkbGOGyR4q2kah0p
cT1BAsA64bfBJuHckXNBzFtIVW/sJ31naC24EwhZA8NryP4WEqhS/1L5iwsJPr3Q1MCRAsuSFbJh
7Cc5ahYEIYx2tSQijSgPpNsr1qHali++g+q7P5LtbPYfvloZESgYiqeTmT6Dr1By29qfKduHDP2t
W/MbQ7IZGdkPH6a3MqdNyTtrum3ASo21BAluywGKpk8S3g0iOWbCjhA8UrrJ8Yr0kGpYGhALabL3
vP2eQwMM4HTAyJC/dd1bZ5y5BRrzLKKLRJk/4TWzOYvniA5VOG5ZhJcS6brd3YilaTXwtJe+43i6
Vf5KMOLrkGs4I6IicOL9RnFgICDBOQrzNKf+4FjGFnfFowkin+NibHyN3xiyiCH01T4PgLGU2yro
n2aGh4aUua7QPGFzFtwtKfka4dmnN9ikW6TTRnTU5IswYQ7AosDrtPGsk6v9jN5HEN96WjDZu6CT
66+qdC+n1cCMpFg35Fk3l4KGkb1NEeeUHGXWkudJAv9gX0PSRqCr173H5mog5qBUF48T60g9TC9/
ZQ3fOq89+GrFa4ybMecWJWqpTk5Sf5cdFTAh64uyICZ5p8Afq+ghXYJqfqro08Fkp8mzwLiheydq
HwuvJS7J4Wi0j7C5ztWxi04kPU6cM7zJ5HbHxsU/LYJjj/uKCsJDXOHfjf5oYEvpeUVdxkxHwuam
DktZr62WQRDIEwg6i0F/Dsd7A5TA60KmFiHWHrWcu6rSf5o87Bw8oyIqFzTN9sRGJME+xBNmj1eC
aWX7Iucd3sNMwVZX6H+ORnu+wNhBdLz+oiPK6LuvnH0qYTgP/PqJjukSUDuroU0ERL3psFB69ZcM
iQdEFjTLyKlZm3+VePjwmmNaUD4MSRehXSWgZ8mUvG2m6Ngz6uxhnIzgnc7jXPaOMx0CuaLEhdrb
KM8p7RJECAEvvmLq4kEk6FEn69eeeABy4WLiyZZ2/Q3cb/SQISR7whWy+KxFLKNqqZef0jzb8rNO
/uXzRg8cqONiaCoDdfU51jXLHf3u7FUZb3b4IExKN3qoq2c7Wk7VxZvV6e0vfstl2UXnru5XY/Xs
1Ad+sM8SbXDPmO6xs33WRuTPcIZwhcZoOMG117dpWE70UZNHOfym0La7tV73FLhIhqH6Vpy0uFYx
2eudIVadG55sDm6OSwQYRUREYHzOrGWC/MSviWm9mgqH+lyaxehWIGvVYlqNSPEge5MkQDIcY3ea
2Mug8FY17yukso2Chc2ZrGcFrNJ7eSjjjJ5bvptv65ISzGWfGPtsTRpkBuUg4Mc3494pydFBUlL9
YH0Q7j4afgWzJW/4kaNxNID1JgXaDHs/MpXMTo1xGP0MFPjfmL0nNmZMpsOuvgnh8toYbwaGBB0I
Yf9fEW2q9ELS/FfNfmOW7wG6FncLZ7jLIKe0ZGiwXqfa2iVGkVzLoUSjkB9tHAkjx1xFIthCH0GK
0LTBap8CA8infNkNKSXcazUEMNZCqifOmxUeL5ryh3H4zepPGFYL29f2buwSXkQTJk9XgW9jDaFL
Y24NvwL7hpuGDbRArS3VIwS/3lyieSbXf7Q1yj/tHoKIasrPGNdAT24hql8eYffmRJchP074NsjX
G1mmvIjxf/RT4dHufgP3Q+bHwoVGgYXr5qufHhVzSpnjwGY5JemXolnO4tLjcfR97A1/rnvpZE3p
+2kIOrHAGkR1o6ZUNW2fk+layN67jyAp1gnu4olIqBpHRYQfoVGfVvld5m+Z/5dUyLwCuglzUJPL
YFwWzNEpuSbvbxCPlPNea9Ef9O+Nz8n0Bucwsl9L+wLohVZeVB30/OZBFrcdenG3SK9Xqf9soKCJ
t6P3bHUGYfceIIKZYbPXzOvIBmVzwOdYa+QwD/2/3pmeVEyG2K4D99B9Vt0lcj+ZRz2V4u4DiKz1
RSiOTbFGqANaKrib6T3tHmn8Hvc/dfs7MOey8Mebtlw2NFB6HkkmtuzpVIDJ35B8he5HV19c9U00
M0ybz8Y4J8VJUO/LGOPIpG20kFE/LaNWvSXexunoS9NEqnJjNeBYbO6lTUVHu5THhLczzV5CbDqB
fSBW2p4vm+LnpOPTXCKZXO8IzZDPzqgwXgcdVS3y6wcrfcryZfIikgT/FzCsABxBPFwcE4LGgUmi
8D8mJN1mj6uvg4EAS8Az10VAC5mWFHU1uixyRRfSOgdYkpPwty/hM6Jnk286mncr3gRjsGbYvDea
iGDqdktUnY4Hok5WjpbvKkmHlmRml7VQoIbJ+GRCDkoRfbOEi2dhuK14+F22aWMEwjh3h43uZgXu
OYTqZdrfPQ3KuEIprMRr6RknU+JfoylZ0M7uiHysaBY0SXzyy6FBcOp/Zpa9g/JG+NJS68WqzNGK
RO4ZGPkeQPouJda6ijYNhXHCqp4jivE4qLlJvOS4O3M9iGWewp01AF9TZFp8We63CRzXh8buUmeY
DkMXH3qvzQfOIjiSnInXJSGsKGk/+/AaeekyUemGoWQj4feVBJf74Cg8AFYjqmZ6JSWjGLi2Xnkz
JPs2loIKLmCzdfo14SsYRcNF56CCo8KXeIkTnKTUs8YQAjOMMbDijkt6Y8PLgKZaqe8wRhWYJ8Xf
xAB2HuqONgl7RbMbguw4ZnCUoKzRyM0/MfgwHwiN197/qJN3ZZ1h5+asDm627jghaMQIN1gyjFEs
FT3gDHznwK1TB9hwgAjHiyLkffQP5QDI2WkM5XVz3RR3PXhkCvVW2u6oiWToHCdn/JtaAZaePmEg
+r3nTC8hfKLkoAeA+zmXp/oXcwc+S/YQTCBTgwg3r3BO4n/cSaT4+N8sz9rHXBvVRdCaLUZuxl4z
ztIeSf02UI4YaNxN+zWk0tJHGp2tE5xy0gCIxYA8ykCKfV0yl5iD6qbGei0K5vRsP4l0nzqudNYR
viUFeSL1u8gQpVjnivlM8l46BDzUC4c4HKeF2SPAVWg1SGGSOOoNiz81Abltx0C8JBi6Y+UC+fL3
NW1behgXwrZo+LdLMbBw98TNugFc2h9uSDyV61z0S7qlvTwFdPQH97vllN8x7M9AmkXC3CjiG2SA
NM5C0U/jKKWlLGYFH9yfTrxHHY5eD2Ac4KWiura/ClWV9gHaHy9aDhkGdfJM1Si7VSNBSzMdGodq
MzIBHaIKiilrZUH/UeWHTP4EVB56ZV4aqkwnW070mFrlP9WhsTWb4LXXnXetLRZl8GJDw9W3OkJf
aLQdANuE1+1n/2D6RevOfsvlR0zpb1CUiHZ6sV+MfDq4IxCr0r9DDcH/5R4UM6ge7RUnSrNOWXHs
ncphMKYpnSCdeDob2ETbLg0bbqPzkef2d6Z6mm3RJQtacuSWUQGrrba3fpTse4DIQqB9JdPPJmOT
UNLYz69GrL5HsiySvsDoiz3Ycp/qgM/S+KqNV1KOlopPt58b+nUCiJ5bp+z751y89pa+EUO3GyL6
plEyYScFN8ceYZB+wprQsssHxUuOVsiNyAf02W4nHJTcP+PzaOEK68nGtMkApKNlMbNI+oCjhj6n
bGxlbRIe2KJC6Tik61uXO9rapgO2I6ZRk04zbJY8ELlpaPqWgeuzuwtSuXPRTAAZY1uqkN7xvwLX
wLotMUGmtCPq59DBwiPhvFAu5KpYFVq5dGY3kyRvD2edRy9NhIx5km9XK9f0iL3+yNDsMY39o+Vw
TSjZJTYAZZpHIy5+ZMaKWpv+ydG18whJM8V669MP08rPinPzlM6207ubnMeIjlh1jUpOfreGX1+Q
e6YzB9iWJGja8jdTV72cEfhzhqP73Lc8diqo32z0E4nzVdblPqKS8SqjYLIAVIPQt1ZU/wK6DJ7O
gjjar00yEHf6mNISZWa21E0c2dSOjkvcNjPcjmZmYCH9gnuWUhpqGHILtrGq/jSB+GjP5viqRSgx
Q/6OMYk+vCqEHaZN8Kq380JaIvWLJj4bHOWV36BqURtlvMcNdRZWgYqeCW3MVcWdQPex5V6aqW8q
CmCplBxC/wxnI4xV1l2qFrX27KuuutVosjoh2nloQE5Mt96kIRALD8mfHu3MsFqXvgskkcVorPFT
eui+5FJRlNvtuHq0g7roYQPGN3ZXkiTc0gMXay/J9Cw5BdCMN2nkjcVbQdkH3dYrMJC/KZvbR1lf
ZebstQwwSdCvBxI9x/o58HCmABVycDMSI61oyDSqX2R6vmpaZ8Tehu4vA4xkniwNlyzKkLSlaxos
G4O5fC7IBaPsp1QMumGFgSsuNk3Wrmx4Z96oLiUXPsDwQc0v6pkz8R0yH+IjB/1lzHMR0PLBh6T6
i33mbIqMVkbm3ViTX1XsFB9JzFALt2wV/+UGrydk854RIGwj0O6fKjdbej5cZ0LEFZjjcXBvtg68
Zeu0wKnJnMeeBwVRzAWdgo0zatEqdj7HMT0EzMHZ7AfCfuPK2ii/XVeDwwc6bEhRQpE443YB31OB
zRZfEnfmcbcQzpEe19KtnOeqdZddjWCZ8ezNbaxVa3TbWpa0eNnSK+Zwyq0vpVdvFVsNEQTMREgp
HfL3wsaN5vzL82/CHxw1PDlYcELnPShnIcg/OV6nnM4ix42GgRLxwpo8RrI++XTitJHdMPnKXLmq
LI07rziEA/xNY29lxcbjmEMqC10fp/txMu/h5QTyevS72LWE9UkgfepgimeVeIf6BLzxtetfCCh6
kjXuBkXlM2x8yn13rpqz9Ft4xcFjE7FbHCjZZw7cyh8pLowGZG2/sYgjrdtpozp3FSXtUncoZcnR
i4ZzwBxIAte21ZWGD+8/2Ad9dI+Gv8bWcOz669ZlEN8xU5URswTcrqFzMBxxFHp/StEKeU2PO8w/
zQH2qm5XPueSdpZzONPKNVs6izzTErNIjhJDo+lBIje0+gafahEPJMl5i7ydln6EN7YTAOUIl5iP
we3aRlRhUtrwE5YRA+LYu0k0dwOYA2jeDsTH4Cfs6Xtv25IJEEFPEMH2FkH1oYAK74U43/DI2ZU1
22tvhcl5EQ0QiVycOJm/Ftamp8/RSvYnDN51/DH4xnfr8Ol4HNic+i1CO6Qx08Ntf0kQeOpTD95v
q5P35gxgEpiNCoZlrdt9GRwiROSdC7LKdPTOhL7aDYgu8BVm6r6R3HPQUTq3+T2tAsZzzIqmmRqR
I6XGJevTjg2ANWApr8kfk9UM5ELsNNAJxHSFIl0JxJ2pBWK2AfjT7YMpOguDwBFFUoSBsBJZPK+p
zadlzfxPa9GOTsnFNIt3A14ZzE6GmO0pBC6hJigazKrJDEXX5pIW9ZO8szourDb+zr3ZGJjYd5NT
thL2op01CMIgYHjYz4f8jJ6ImaAO1BEim+weDComTDQhDnwMXFM4ECOjr0KLDAUt2fs2l7+royPI
8G3dM0Y3rg44yv59VJ9Ng3VmGklDMokSqTegr9mVcvNDOCkucLJMENWkOA9z0RFi8lHqyapyUB5q
kMMIzSCDqXTajU/QTUtnZAT/71N0q9hfxLjTYpdhpIdk1H4vObr1P1ENznGKbyHrZsPhjrzGfRlI
fCkYqDKbrCVZP7m6SRLcpv8vCcadNlVVzK6AhIczZI/sHfREmQvKiigtqv3abj8FNZ8l/nhYQa86
CzDnUW2sG91eTZIuTt+/OaWrc63J6bNidUUvtquEfbES8VRIVPTAWvwRK4FloZ2Y5wVc6nMOPUy2
Fc1p8Z6aPNASj6lVaNskITeLBVjLOKMigdfQj/kcqQwa0YyoCwYrjfGiNI41HDjxNUalBOujzdMB
+Cp0U9WXpl8G7WFKdDsW80sH9pyXE4rD2UAkm3bAXOrtzYiAERRRVlPtecA2eeuvw9xYW4TfpJP+
FOfvWQY7uQu3RZQv6g7sH3IyadB20LkIsb9UWXLoxv28F1u9dVZFRYCSd3bAyzosWdr4kfjhLkzF
AllxxEEJNeuis3l1BAtWVrr3tK8x/9RTQEnWPMoicKc/jRExClGMgwspltiazFRTdi0K7BnYHOb2
LFxGtIBLHIeNE/arQXaw7h+InHY2EyVbgq2GhzBHk1QGnq36NugX3zxY+PHLkZgqTE7ZfzvX2rO5
nRkWtUUGpQfJcQJa94oGb6XnHm1Qamz2itJAAdw1T47HvhH/peklbFHsl7TT6nEZV9rCksCfw/Kg
jzAnCF1Ppv8UoiC1jKdcfpvJT1WShE7/nf6+RjkVMvhm6q3Gd52aQYaQqlGDzzBTBRKh4dvneAJP
HKP+OgTGypUVPS//pAfRXjAHbsovz+bh4fQTwJfqtVdpwaYVsCSYskz2dpqitbLpkCGuru1kkbGA
/4+j81hy3NiC6BchouAL2yYBAvTN9r1B9LSB9x5fr0MtpDeaN9JwSLDqmsyT42Qcls75aAsqsQXG
Jx8G8XMjZK/W/zPRCkm+0XY/AeriyGCfRAHrJnQBI8DaPNNgeqOa64vNwuedKfM1hkCkDRTZTC/4
Vzv2uIu/hGBIroWJRRVdOyOejYb/vO6Js+20B4sBt3NX6uFAXhkZtxriQEvBDQRrbicZ367MCywM
h5r+Eid7473r/HvuhSKKPWeuQPGcwbiNHR43Yz5F2ctqY2IBQDG3bGfVZtPnP2z5N3pn+VoH1Czt
dzP9XVVPoAeOERdPhSr8zSiwriCIIwBiKD9RkwdGFiG+xckjUCnwpbIrNOwqgC3Qgx0u8TscoH8n
S4K9Bcf4mnpyMNyOCIep7f86g0T4mlS+ZHWjbmHzek6Zjs0s1xqbIRBzVpaQHEgYo2kSVC6FiVkP
xzY6KOLNGEqob4NBXPpqXBPm0F2Y7S1rOlSrvVuKD3JkEb2Y56wc7+cj0tmvpfhc5E1KJIes59um
uvLrT2ZJEsLHwJo/lRnCfu5jIityaB91CoWgk+6UovhGKDRFnxKvd50yMenwf/Uxk2KWTKk4VpzT
ogUbxqCxniwQpF46F/uBYJHOsg5WRNaKibZx8XqUU5UZXYB8TEl1NOL5YEv+JVC97fBdUd3GHWsD
Wv+Y9mOmf+YAD/leOU7Hc6m7WEOOVT2c8/RtJbVlXVEb5DpLQ3may8lron/aYTJe1DRxQ45QAzWs
WMvnpJ/gmnI36GAsFmY/hn0ZSAStpDg3XbYXaBA6gBLxslfxCRVzcRam+VTkUNlU5cNAnNqxK2n5
XNQCBPjC+WCuWPzRF1bY20M7Y0fGA6Jiw9M4L5eZWKdGoJ1sEyb3Hdy9ecDKRVlRmJjvO7ikRRZe
Ugf1ib2pRvMyTiDyS+o7be3OqUaMrSMh7FnN40S2XMNVHdvJV+8IXOSCwc08UwrQpSUt5pryWNOD
PaRyIBVhMCYvKepvncWNSSJ7vU7OBsXwMbN1zyjET6MUn701IPWoGCQL+dU0kpc71oBQQ9dwrlFG
OF9sPnayDRSSuwrCFJuhOnHT6YJyT0RIqEwONUvBcCPLc8PZsDGRpTMOunU4Skoa1SrGztaIMCj5
IzZdhIUweem1D32vEmJgsjf2TPtgYbXvA0OHDmWT+m4+pg6/w311cy0uxf1ZKD2V4ntkZImYDZI6
cZ8zIRi9YWK0YeMNKtOZMEJFX8pg7ZbUfIXauNHLnnU7QqvumIbqfh2GL6U8qz1Dr3v0+aNpPk/G
seDANk3vTslGUYFSTUaYmX5UOjV7FDtrZZQf4gVh7t4hZJIhRrP1vc+Iidu2mMkFmgtNZ9Tf03K3
45VhyaZR/kUDd8hOwYkuiuekdqgayWyIf2OUBy3TnZzMpqhet3KAawJ3HUTUkL2oA0gcxAJL8bCy
YEk/UKsA4aDkyFQqIfyvCFgtMEBEv7jKjMj5BcDtpRPPpQXxfXQ7TmoSbTdPBRJKg2WPCptw4sHA
b8Ck8r1NfvI7sC6rtoK1TYuwo7IfR67e+F8+cL7F2874i1GlasZvo0OvCseLwqR4TOwXNe8ODgNc
s/gtxYmlDBErdbKP7FNLyFLykdAIWtscZyn+cW0bQd1jeAzpDT8lBFGxt/jS6VctwKgOicHgVBf2
PRCr0uBBQJTYOPEdcPMM7nYhrrzYs2CYftjYQHtnh7R+2fbWEle+Iji6mNtHLMph7SU3YGKSXRy7
GBSqinkGINd33uTM2xlnLSyDnGKVHR6AbnsbRm7Ru3GBJu47Ua+lQCDyaMC0h5HQHJE/6L03EVtG
Rab09kMF3tghAm03VjDCB34P/bmnVnCq4WJrxMrcIuUrEw2jEwIs6hOXA6LfU8HDaB6SFZEo49OL
qr5bMhjtbb5chPgdiagjG/GBWAfosstd7VO9hOpbR3qrg5q6Bf5TUaMjHDPIQtQYhPF9pX01tjyp
FGgz8sIZnQwDC9YJeRLkOhd6hHpYX/1oIZkw024qE/iazLOIof6cENhFLxWKLBBILBNt3qoEpSST
fjFNhJ8O+wwFzuGlGeIj+WjPGZ4R8mYQJnDDWf1JhuvLeCcV3QwH7b5fowxamMSmLap5DHuyvWTA
8ypE5AkddAYSV00mMlC3ME/r4sfiTg3ZN+nIRCSld9EsZHag/FbQga2Ypc07Nqr8uYNR85zEOZDy
kryqhozbHBZxNQU1/0v1TojgCSdP37yI7HG4rwstbPmwL4if9yKO8TF6oukkhUBmnxVODqvWKUU/
4oyNNZIIzUv64qVNsG1At5dPndzZlJwwsyCUAtMrh12WPbPzf3Jmco4RJEZ7Ucsz4c/OPAAV/Fvy
012CaO2iMFBrhFfxaUJX21go1pAf2DG79il1VZ6fVSt9FNBnE2DWmBtoUHFVUiBQ/08/5JhsHeZh
Ke+LAj5N8UX8lrIYKSXC3aa4DQVoSrvZEvuhdXBq5OQpRnTOR5Zl4weNZVBPwQoPIFd+eqqt0Zxe
WfJ+9ZGxzZHJrfNzOQd3MQjZCiF3STyEX7KUgea8LD32Dxow4LaVegACr78O9s807MvwaeFkIU+w
JqauJu1UI9k0S4goWPEZ3BkE2Zs24GIhLLYhpYWFc8XRmRF3OxPaaud7AxMsbuglqzyVHDmyYjoT
gRaXFQgEgBuDc+CSvUUGuxW5qL/L0rNqX3YUShgMXtcYTDIqpII0mibLAudeEcbjre2yqxrRqTKr
WnEuUok3968CVM9xmLZKnB8wWz2ZM+IG9mqPFoWh4hggMEQSxAyoOZicN9bq5dgeeEW7XFDfmhrF
ZmnBC9MnP+kRxM8omrv7YqDz6xxMblc8KWz6HuaMresg/y3LEpjMygqTWYY2hwxs+IJr2kFB8mY1
JkL2jitZCV8nio0e7Kk5W88iZBI3XrRs/FfE4wV/5VOWE6HOn7myAL428jwsbFWcfjn1IxyEkHmd
okz07xyVzXSYrdivY5q6LPy0rOE2RBwEfWdhd4Zyq+nOE3pbp9H9waoRHmCKyqxjxlLIrGleHHz7
oXLOl+EQLs5TRvtqEFg0xOiIzLuL9pRH7TaUwwOOFNeMu+sgxoBhvNeqQC/iyRXjjNivcDuiTlel
u0i2Oms5f9tF+lfLiS0BK9KM2Wgye0/zSBhSJ8nQQu/cMZCoxCny9LgGqCWZ0E68op44gPzSDYrb
ifAi5vkvUuqXWtpXpRyCGRWiJnL/JzfD13D+LgCZ9uu88mQDFGOZfdH79CslCJ4kKv2mFhyRseqp
y8hbnyARzfYOzxQS/X0q0W9qBqz3msQWYGjDQekRa6rtISnf7bnZsQr+poougVzV8oEr0Cfo+V/R
PRk0NQb0JaHFiGhV59bZ/CBui5aaJLkZZXB/B50UA/j4nqqM/t5mem+TgagJADbWi30N263uv535
o9IBmXSvqU7wZxkdjRCmgIQ7zxNg8InPCa7q8pSTsqA09Z8yI5RsdFw/9/CM9krk880elQcRWo/V
MHxqa/1Z2Ox6F9Ydc5p9mw6noVXz9GfG8Ll80Gdwb+rzR9GIvZ4XgcqhSkIyw7mIAMwUXmrohyZO
mLF5Wbv5JXzTrRmeNWZ0Z+QjS09MWoi4Jlkvl8BAE79TjJ3C9b5ONmaZkHLE2ktGsTI53hnsFtou
kcNCUwXbX/QTTrEtyE2bKI7lEPr2iM+A/XL7qcSLJ7viWlAdyRIOrA7iv7fddXDemc0+psmMFuJL
mAp1Kphs51rgUI/xXdZ3qL+DqYCiSK7nqaXGSaIzn68Xz3AmOJD1jE9HvSmUWQMj1phjMA9Wrdhb
xq+xHhpkEeo9hDu86MaHjL+a9ZpX3H7quca7Zakkx4HnNCooCxJWFU7n12Kg3pCgCFXjFN8FcWhC
TUfCOqjMxx70XQkJdRk291B4Z9TdSFm3WqUEWVrehiZ5JEfsWFGWKPRZSGWdKPQrqfnFSkLm1LmN
0T2pCTO+PFp/88kHJ7+TefO6HPRUv79Qo0sTsF7jY10b7PEZP1gRDrX3ylK91ki/k4SLEbVKz2RC
7zLQxqTwFWagGSjoIFJqGAMyETJpiU/N+K6N6ilZICqsEpHvGliscItyIqYw/6cY5H2ZBzjn5TyR
ZJkwg0MjgwF+Y9w1Mv2tIvAtY/sdxnhHhyYY0H0K3NicbWiZ6BadL838HiBZd0uzQVKI7LOhiS82
klxIc4gCs7MfOD9QU3LtoQkziz+dr8EUv6zlq0k+zWB/CfRgHe1xWwE6C8+KQO7IGpD74zLHfkwI
S3iAQVwT/jcjOVqGqyF6Fvpu6nD1X2pYiBnRW994jFQAdgbdCGqI2nlltNKyxbaza6OXm9lA6QjX
gflRC7Z/fiskgRLqnopnY4t9JMK3dtQDad7zKdFeZKDPUjqV90n/CWdUU7wRafkLp9lI2NOL/ToT
t0s1uFyBkjvqvuVUQqbI5gPEIaWNg22QkTpXOP9s8hZ8tcNLiYHJlm9j9R3xpipg8GaSxcTjmmJh
+ladg0z/Zev7bJ5S9Z+OuFjnebQ/adrW9FmUX0Xymjm/s3wjXaz8q/ubne0zcgDZ18QVgm0aHad4
0xHPZIER7cw0QNCfrd7d2YFnebyQrWJFR/qJuPHghCLknvMnWxOBY2QQhs1gos93RmBuGkq+0Cul
gAMdMjGodk1eBuYywH6Hd72yDV1FsKSCDwjHDg2LFCxAJIDgVYLgtV5EzUyXVpDzMFjt6jRD0ee3
2LUZb7KlQaDAK8wMRcbOuZ6BxjA4WCPyjMaXqnk26+uK4FW5x3sphmfhqmweQ+di9fs8f1MFfZ/P
sTmifcyJXwR8HYM48SJoJpkOA+dzAAhrKFtNHIuM84TU53xqEbIcqoW6BN3dd49jqnku66vTvDbq
dTUeSRTdVP3z4vhmKJHaH23r3JTPhX6tGZCLe8THHze81rypWJLYuec9p7eiIz2AE4V2o4MUWIEd
VKvRvzsdzAZHC/b5AvqKQlyYTWL9nAEURaPi8P9jKRyQpPYHhZ80uVYFtURrLQzjCwakkrkWJgJG
DEa+7lbtzekkU7mT6M+mjmgCIun0Vor6IcQbpZoU8iWp98O3xc7Xqf9C8zduf0r2hlF0Lda34Sgs
psfqfX/IzPAsJbLTdfEd9DUDU1/GJ9d8RWNsxueJkRYRI6d4AnHMc53xYKzgxE0Loi0dlzhZMBvY
iLyyO3AzHH0V4yuV5kx2GKIQzTkRCIWzsf4NrFnHDmO6+gN+gPCpnFc61l+8n6sqHvatqm3ajhXW
NLNbhN66UBLBYuGQrUDfVkQF52T4zf9Gg12sbZKR87dU3WYWhTsP/6pB+mZk+8YUb5uV0eL0VdHq
14w81XHyhGAmcprN8wQ0IMFmOFPdxODlRz6/EiSXQbJbTleqRowrTYQFDkiM3HJHLJFO9KRkr5Nm
bAY2GgaYgJEvET+crbvsh7KJXbtx9xc4ydaJ9w0btnnb6+XDyjxfxJC4r5Y4i5E+9z1vKBXaX23Y
37+sIwSvtPyLlico6Dy899gcKt/0ihOiTQ+KOJCYiiYR96c7YPeZfnSwdXdlJ+klZvIdjx9i/EnU
HIAlMC60X5gxtxOTKslt6LBuwudzlxZO7H3Nu5Gazq52UAxVR928NiD4a3ja6zzu4FAoNNf3+YbV
v0ure8ArAcDXCbD5AP11HizGdsKAEgxasH+quOg1vmX5iIWkJmUHlFzDTWjZDCHumXh4DPjPW+TO
kSeBW+scScKJBKw+GPOo83E3MrBUGCDMtq8hJjXe0C1jIVs3K33xIgih/VQFfdhyjyWHLIr+g5Da
WQ2s9ex2A0lI5LW2qtjGTA1zXri+XkjOs6EO9X4P4HVFgsxHtX471E1pBRVbJdPhK7/j/2XiNygO
M/vZgFa/WM+OydZp7ra1/Spk4om7rVr/DCMdawrabckZbLPQL/AO6lJ5w4thdGAV13aX9CrRkKY3
8WNr/LGx1enyNdOjV2xbI64QnVI9mqZ9hnB1QgWVRR/r8n7XCRHCVULEGP9aosD0i5WdKlz8+Jzv
Wr8QAyAWvhzie/rezLcOofgih62V4s8FVdK/a1BdkZ9ATU5LtGTlS7Ny72lvcb/tHIY4MEBw9Wxt
66VJifskZH0TJoGWBJXhkQg8D36icut6Dmoisl2AgY00cLtG/4JI3c77GWlw6UdPFOSKwbxnYwBR
J4uDIwfpFQGMPIwKG7gtf6c+VIkjZuY+7wyi0ofXLAEifw6hUcudWZ2i1EeHuKTv48gTdx4T4A+B
dFzdQpOMgWY/gS4gKdW5dupzHd2UJN1YqMZ7YnEAtmBk+LZnouA+RvHbhr5Tetn4Yw6nGjfFbMIx
DPERsH5UvlkTPijwcUxaS0V7S6bvIt0vuzm/5TxzJpNcFq7oD3gqjJgxTvw/DJznhBnojPMmvCgU
36hy4+orZ2gmtvS2ltzlJnPev4xkSWMTF1fiOJP2onTfUgDg+1molVZikZlOuCYSdv0uGYUmnfP+
1A647a8EXiRxUctLyxD/dUx8Rx5tlSQDojLqnPL7qxUlLjRi/XLycXW2Aw1CzI6GUXC5VB2AK+tz
Nc9mc40IgDYENRqiSoaioGnBemwded8O4sdwq/HcpZeCUomTYEVIaSXPA6eBSSBGThFlRr/6/Jys
r02G9nTm5sHz34tTJ6NLSAosh2q3qOxH8T0XLwmXCWkWIpy3EcexlfKqaq7Y+p2J/4Y+EGZ3zZqS
9cNz3nwNDRwSxIYSS5+J3MgwDD8kcaXER6k6fw38yZhwCbyhOdo+DXPXkKCqvn/9O9BCAltb2Eiy
Go1f9GuG3AwOg+p+3jbEHfVpdQ7ZeofkbaPkoWeM92rLpC7/Ljg8RkTgGe1OB4EBOT6GnIITOgb0
9teP+W7BUj7q5WsWNl+803fV1klnphCrA48PbwHtSlLy2fcWovXQ4t4y6jiIoz+jsqhu2Qpy/JYD
yYgLT0mxUt43bJRa4A4iPJeG/o3Rt572SHnkBO/O0bwSvV8hYLEjeu04uj/C6JY4+E4jLyuZRSnr
LUVjSOQLaXkcU2rsF4IiFLW+037WlRtBuZXrE6SZybyI1CTvDhMIs5O+eVr60Z1ifTNiu6dAFn1P
pMbZXt6j6EPVlye/RDjTplebo79i60a+rGiIDKNIji8ZMPZm+deg8+Oo2RqUznr4p4xkYefRpQkx
/trRsUo+bOPNKJGoCbTYyNT62NgqBbks/b4rM9TRiavFz40DeeWmkCkF46hiZB99dTVCfGbK8tLM
F/ThFWoNk042ZpZlTs8jZqKcbXGMMfRuZByh9vTT3TUkTdfm2XZYGUnV2arr19r8qUCAl5eZxgZo
DnPhgl1PS/O9WndAvWSg0QJgx8tU+UZx6hPM6suRoPNNwja3NZ/a/DWVwAmFV+O7t16j1rWWH9EC
eVDfu+LRyp4n5TCETICr5JgP0Pm4W/seVTxDtul+YCMFMzls1OTHKnkf5pOs3mVFs3R/7CDFYi7e
aAPDKuBM1lvRvWmhjoH0wW5e0pD0yyx+sdMzGe/75S0ii6nCM8Z/CVltsyHNsTC1R1tG+DOvE6Lp
MYoOOdNhe2TEHlI7N6dUO1HhuFKF3MXdx3YGfymbLbfLjoa42jOQ7vIFLxQHMtQK0Vd+qus0X2Qn
yo7N7l1VxNqTlDNkc2zWgFeqNEkd1LHMzT/T5ouUZCYbpI9BUUAeEj2mZegZ87pb0Pogp7f+RT2k
/Fbha1PiZsqRqJE/66g18zS2pZsO6+1YMBXVJ9XnDKccIYUo6v6lGYbYycGM0Q600pauZTj+BS6Y
+ySHCgPd8FIDqK8+osbGtKP7TV3q2BR3xT3oHEHzeLOLt7TJ/dFeTJzKDLuzWcO5qzXgl1NF2U0D
yk0tN6pdafJzTWVTKyGPK0k4dyUrCQ1YAQJKuXHsgcprfnWS9WwsBPOlrzYTZ9r+59WxccIzCo2M
R7lZkN2PGF8UD/g+Yi1ZWV5MWNxKTN0rnYy7LNOugAaUOdcwgf5QuRmz/4FveIxWZdoccsVGA/uR
TqlXYoQ1punYb/WYPPdU3GIKKokjZYbKytIXIv/6KfM6aJfqIsfmYtrZRfVqXbyumfmSDfrzJFiE
Gc8jE8wQ9DR8MgMPmaU2fhI926R/FJj+rG6FUPhejA5rhXiPyL6Gt2FB9o6IGdKa5uLM9iXM62uI
m3z0G/SWVdphtTyQSIkU16sJtJs/EHhR9cQWX0OFXIwRdIbuoU3fdFGGqHdjIGmLsFdE1fc4o1cn
5iHfMTDc3b0J6GZXc/YVOvm1GZEzAtUBxgylZkzTbd9sC1bq3Zphhlq8aQ69ea74va/YuuDPK7sV
OOLaeqf3xRrcaKnc2oqeqod3vCvXQTGu+nutF696nryeZmJ+JEIJTlm3kMquoPyp0vQySTat3XAC
iHVUy+GgucN5Vtm5D/02KwoSTKrtoE3bsjbJhcI718CXeBvoUj8ywL/hzoLWlTYeUcK+wmG/CObF
JStSI5gX3ldWyRqs4NEti/BsznsU1PuoKM5KqJ468hEeeOtuZJBMnXjTejD2NieHnr41eKVNNT+i
0/RqTTtnc3I2og8TEXKphLupBDNhlrsWqelIhca4T1tQj2/Qas/Mn/9hCe3UQ7OGQUi2uTIep1g9
ijfIUofZGBDY9AeTAfjk/2nTfDRSfRvehnk9wHnbAF01zRPBuoStcXoUh9QaDlxuvTwz5Dr3ZXjW
CGw1lJBpbrHwwsR0GjvnGG4ShishGgV7+6NTdN3b0zwCpwBaM1VOqExT7GZGrJzAK+PjzuvsKuVy
UZLwzNzyLEEPzdTIFvvK0CFRp2w5mChI7nIC4cYTO8Oe4IQTZMzWRsDz2sTzGQ59cpEb5Titzo4W
mjhevtacQpXrOzyVK3Up450zpuUews147u8cqE6csslmiWme9ESjkV1OzhZJ3liMvsJyYVhvg0BB
Ivk2SRZMNA6Et2NgYxQJQpiCvu2inZaunnY+DGXuqQh9O164Y79q8IeUBB5T/EBuhzxL1pQ48pHd
EmXZUohSPZehEdjKo/o0QyDoy9hriF/UAAtqEH7oAHdaoe662Nm19EDCCcIFfoZyiJwaZLfjTfVP
iKdT1Qm5G/t9O7VnQfEdf+qkrc2oc2Jodxn62y3YNCk9m9DFOdo1Rrxrk9DLhQ3O4iIG80lvzJsk
+cgMoEpeovkokNhOU7GLBtUL09yLKNYdO7CFAiQm2Ux7ro07O4Vsq1lhfBUS8si+sWFeiEztiOdR
v/uP0rO16uduLS6IiWLoe4X6iLr7sdM/lo7XtpBEkEGD7NJg3Iaagssx8dujism+0RfgEuaBdAUJ
rbswd5n9jkBxaDJ3hp3I6KnvAWc9tKO8JFp6Ab9VxcVpltXRrj9NrcZYkFGqz5fmOJX5vqmrfchf
LFxXNQqKJt+nt7wvgqgzgxi4G2DyRLsU184iknOqjsP4TjOAuAAsq7YGuqH6nbbyNKgB9w0JeUCe
1ldhAfjLk8PUWodMacBpOcc6rU5pkTOVdGO3fiFAJXMHpQ5YzB94mA5jqR6WZT3odNdKxK/D+eh3
B7RBu4WyspmRYawQ5nX0KMzmOuw/PUZ9pZpcGocflTbFchsfyhxx8IFT2/vDoVyJWuMjGnoeMxfe
AhEIkJWtLjk4gI3g9bCvwCd6mDt+vtWPs8I2V8TnrprOysS6fNc10zm6oe15FGn/KPL5WgdZZl7r
obyyaLi0qXZuGRibXsSIJSxmV8hDM6OP1cLtgCm5ihjRNLSCBWONsXOZy+NqhMkNhLObg9iA1s+c
es5NcnX0LQrEBUgD1AR/pbPKbLlt/C2uIO8ORpqvLGZPxJW79ytA7BYIGvqxfd/Grd+ppqdGyX5V
PMTtwwKFCn1pidaNYcakBsaosnGqA/P6p8CdYtV1u8NpGoRVgB0bSVJEDtjSjbYygY1cHQulvyqS
HduVxIyPlL0W08++Rudzi3PbHbrZTbjkNBOxcKhtJ9FuI/blaapcgNzVc+sipMjDkepsvFZg81Bn
+M1I6grAOF8xKq+KlFObh2c/y+dzrUfntmlPKsyeQ4OE2nbCg2GbpNLbtBaEYCoT6p/oVBPEXafd
bsgTf0YqMTeBhuHV0axrsdTMHrQnqe51hK/dDKfiYwBeFfPtz8Z4P2Dw0rHmFKwpu+knd8JnYyqe
K2t/l1An6xjQ2080fUP44cTF3pjLPZOv/TBme9xGY/4aieFlqsfnPsQ3llt+lD6P9BZTW+6rTg0I
hgDF1kAMKCn2yZzh9l6mLhjZ97NSgJby48QHa1B2meEx1u5TCuvVQ13cIVdQubTMuQwWGmHMswnE
D8nSfxm+4nZrxfW1sLPHviS8R/a3uWIOzvpRfexRFJSEfIrNCtZhxh5ZTcg2HGNX5KqfLA981+K0
e7Tj7lHR7adoBCqiHoqYVEk06zme54WFZttVgamgaSKbVtRQdKjmSVt3B1aoYexhSYqHcVc1UNJF
F8TALXgMEFpRvbOVC/S+e7XCjTqRIUAsJYJ43tNrPn0U5sUEgBgX3bWqi2uNBF7T+LM7xqVpm+ua
Glc15s/VwWfq/i1kE4sQ88y8M5dLHcNTR1EQyWGXYldUatL2RLrT943Qdj2MdgeKDVEHNgO2XPgV
MZPl6jyyerqmpPSZWn7uG/tION4UUeez34SIYf+OxD4IUiNGXOEWk03McIjo0I9ugO757XLSy4gp
L9GTHYh7ona8Ub1obL0EiIUF0cxbEk8XteJbk0q2XdGjZgM1t7dm0j+uSf04Jcq1Kdbrsh2b6MVa
tKeo5AsLYNRp1WtEFiekW57dw8BhPy2Ox1jpCxW2udf/bHNBVDPtVp0ArkFuZtaPmLaOwsm9RjS0
1iP72i7ItCYQkJcG5kbLNqd+a3SCwJqJ3HHqJYvB+CpPcjKPWWQc4m5FSyvd1WK+BtGAbE7WkTLL
WbaSMsCAVc3UIOmErxpE5rb7OKm9cWfPhNiHJEY55imRxnkmWLQxXjNe9M/SFqd6156chVBilh3Z
PYdu+WnktNOzZVfzl+yQiKOYnA4ac8gFXXPfVwEWlyQoVhutNuBaOuMQcEsE0CcARwHpdVwUNwY8
h9hsAVMV1dURVzrLL7/Pcp9MwCn8tvLYY0cLAkgtDlmR4NAEOFlTe6qtn4ymP7cphLo+iJ6PZiE9
5tjhF+7cBENsWCcvJXnD8Xaw4cH9U7SIU9Nwd1awjuGDmTxbTIQEZaTKInJCLAQnzWRL4ehbrCRb
LEwwETjVH1cxB4nhNiXtY0IAIps6hR0USh26X4Z6pLzpu27RD8kUH+uqP0amekyeSSJbyXEgSsF2
ClTJk2ei+6vw7o9TtZMcXi3PVsPiZ3TjM/jsU3j5oLfJ0XWZLP0sOC7l1zq9uKNrKNYBpdShMPRD
KZeDGp/0Zn3r7f415n6u9Gtj1E/RZtFnb8gRAm2QrE+KP/a5jzBbEIxKgScwMOT1cjBK9Vgt4gQ7
7Uz3eq6ZXw5uSUR9w1syTqScUsaVYGvj/uEXi1tjrFcjt85I0rDtXIHY/LK7SY3Pb8fti/Ci/Ygr
rLEA1Uv8r7Q/CCrhhGqwrKqq5Ysn042r72Rjvyhs7IAiv2AjIC0GPiLbcy9vCSxYC+uEwJxolOIS
xp/4Mgg+UoeFVqfzkyNiHhctEdEO+gkRGD4ZjKpu51X3ULOD8rXrdIJ5TOk/sPSpDw58sunjhrbl
qPXD4QpQHiX9AwMRnCco4LCRCJoV89bqKqUxD+nyL30L9W2PAXsuwbxg1G6NnFCudCL6L988DIDa
2Az2++K9Q3SBVYuUNsOIyRH/zcRf1ZXuHC4uKtDqxFcwcluamliPjiypkK7J0L4aynrFe5phWQrN
awSobqXO/kWdZk/2zTnjlnpkxRyPnph3yE5MOrCYqJPO8ijaYRp2Xj1TIgxg47CZ2VCLi8HFrdKS
zaTj/ye950XwPUtSfaddEWEVmokQk7N1h/k+IVwjgmKAXZ23n4+2i2FdvpVwgOwgmpLgwQoyuDkp
inZrMC6/2rULSaApcm9I/zdOuQt/XqhBrma9mKzotJaQ5Ze0BVKnHhAiHcmHwiZi+SgOydpKkEaY
MvOJkzMQUGkyRixHloOWkHuqdXv+AVlXGO9rkR8i8nUJIOlRXSwPcFVLd3Ielh/Ugugm9AC1YDil
PqRQn9ZlgwJlK8VvxgAhbslOY8GCkyxxK3qLcZO/0VnvmFt7sOLxclvSJ2+ttdOAB4y8ZTIpWI7O
KVYvWneC219K0u+IqCdStWTESr+iQiZzNsMHmS5AKlSLntcCfbSs27gOtyFpjkMsXIdR/fU483dy
bYp63q2NTvowBJG0hSbiQo2PqnwH9R7xz1tDIhgcayovBam1srlR+udv1qzAg1pR35X8enu7orEe
nwS73dZU9wjijk1sPhu6wgcPDBwRorWrRfl/xFbEzmZ4tB7euvuVmn7ieWdTkaiA/qqzLvTzxKyk
RdX2oHa3cT/cP5ASaZsx+irK125LWlqTD0RgEkvOqrnQCQtKzKNoYqy2XwzY4mm7MJ9nsGtFF61R
LqptXPOYML/V50Tyuk55tI361iXTLQnbm9CP8Qxe5uFYRtO+hsaEf/3xP47OazdyJAuiX0SANkm+
lqEvK9fqF6KnDb33/Po9tcBqB7PbgNQlMvOaiBMFehG+FWs3woDsy0obM6ljWOptpD0KcJB7z/BE
jp3FKNxxfE5NfhLd4KKoiAtGRdPqonCjOJh1CgS+poU3RB1deRrcYapd6hB3En8KQPYmz6O8L36J
0LpqZK965ZA0slsomSsICiBzB4hDXYWDPZ7o9E55BYOTgfKwE9QKEtawJEre2pFe84QXDs1+mD13
WMWPZ6awtpCfpI2bgXqubxi2brrIbzUZuEr/k/fq3ND026jXVjP/kk7tT1uWnfzc2lhdDbQQjA0X
nAi8A2Bd0x2NMBv77CQxEze6j5U5RWowpxgwNNjkeSXFeWZeoSHvS8nthXHHlHIkoLhAG0ihzaKc
OQaskcqenkziraI/9yUJIq3xVMz5Yb//iysRymCyU2GGGepDlv8GpkiknhB58GJ3CqngBIZR2iET
tpDnZlIoE6OlYQjW5Cns6iTciIVnt8XqDf/uoWam3SGgG9GEamlzNyS0CsuR9JY5+UNPqt0zZNvi
2nDKZIWPfcHb+8FT8T6/+FvmSSEmD55NDEKmA7ivPGLuEeycmOx+mBj/DCyco0iQoMLIW0WAKhz6
huQwWJCVxWm81ChClgD/qd16Nin89vESkymp79+NJJyD5qb2hjrkKx7d+K2Xk0DR2iAeV/43Nfhm
X1PQHcfZRybtbjoLd84ZOJA+wSGrkJJcT4QbFamH0c6sPKIDzur7gsktB9cSxz+JUuEaivX/KmQ6
rKNsownxHdWS/hjq2+94Dtma8GcKLjH5G/RMI9ik6mEzQO/gsTVdqVePfKPzgnRbVqJ6v3Qnpuax
Hmn1nZJ4keww73kpyP7WefB2F2kRqiQLAnBOPCS8BVQ0MSbihPVsfGTEniX9Xdx23mNGtrrD+Van
C5pHLqvKE7LqNe27MRK9SdZNDBa0eNvsCy8A3zvj5M70J06h04ujvN81KC2b+uf1DwAt4cj4G3Hm
TCbHCctG/p/MO9Tz0Q8dQPh1vsRacsOAjP9QjqXIGCI1twh991NcCHplX7t2uBXxfhOGdkNv3DWB
aJHK5rLHGbEK299mjgZiKV4qmlzO/R5gg6m/D75JyrW2DiF8t1a+JXF+RT6TEyiymHY4qDLkq/o2
dOpdQ0gvmpZC7ZC2IlKH8TIyzpN4o4CZke09Dew2ubj17Q/lLkUpEHKG+cSjbghm8oRSie0Bc7Br
1vnFKkJkrsfJkTcFRvG/LfvJPcl7CPBreRhwzQt6IFh+rGP3DIJZ84Cc9FxZ7swmNM49C1uDJfQv
NGJIV370bKg34qQrpGITW+FshyxNAdyQVAUFtqh+Ta9FLLeMDVe6NTFb2HqQD+axBG8XkyYPld3e
h/PMPNiMO9dmGFxlB5i82tVUGPrOS5RlH2lfvmdiPaUFKiKoQEWWXKy1uyAhiNla5ITVCYnhfYeU
5Vxm9n3DIkGY8VcR1R2ncIpeiLJWUNZmq+pqXFJTx34UF4Kt1V4XRZOihczOwhkjWTug9GdhUSdA
ccYhFNhDsNoQA2QNWRAffmVJ52Z5wpVFcghCUZy7mvITBySDRf2sIlgT7NVRxvwo67cyYUMEDq4r
CH8jkqAzIk1ljYZr45due1vxMbysfIgcLrT8w0iAACpbndO+fdlqpOs4/7K4NyZ6SVIUjqP0lXJb
rHxllmfLzfl1ceQ0XiyKGIqPhT+J5yJPXmnVHgMbUkggIrCW2U4WcwKpKR9GpfLkEljZd1E9ar5i
n1vZvrTyeKucdPuW1dP8mqPNla+VphcngwcZhiOw/mxeLLBx8ApIAJoiPUkoy2dv3kuvtcDiQ9hH
UcpWekOYDyuM+sWUz9oS/b1TKdQT9957yQgLinNOt58okVCxPCuX6ke8h3DLGFLW7gAdbiOgJW07
T78pD3uX0WbjQcZ4udw7zPh95o8IuWUJ33p12UYXH6PNk9PQjEI8cGz6kjRLXYW+pOf/7uXeoQc2
Tc3dnMn4XavSh8ojQAfGW1t/bdnwxY/zEt2t8geM+UgYrMYs8VaO27Nq84c5wGaNxaU06d+kzW8U
IluY0dsUg2UfALEL1qMkDWTEnomA0pOH1WxRrD8nI3lTRv2t6vP3rhzeC1G/i5XWGbdJTZ6TMKsH
ZKLugTgwW2qfGyMQuwjmfQvxt1hpqLQUb1AjkV4fUvCIkOCcfIMJOqfoiRtInf29g2FkgunTf9jy
e4aUIideQSLHOYNmZQnrDHrNicfO2eHE24CawSw3vRZgh5Ck+brWV516aD5tg4GzhqoT5tCYsJhe
DHgjx+RVjKXtMbdRBA3ONK2OCV23JO7GVGJnsJnfDdCcGHIQqJfK7syQQznaLriNbvDLK+lLWF9u
ffs3Hyyn6honlXF4hBtoqEKzzviJaoVqfqOE/5Dgl6nbPZ+MGyCYoZbDOSZfNJHf1Gl574zqIy22
j3IDYhszq6fX+ECpTX1JquArqy5BRl8QHMA9uB+3zfCsSvIaPC3siRQSDAtiZnGJidF2sj5zt82p
KEKUrXGJlHGlnHWAMroYemf5I4eyZC9fUqZ9NjL/isto+xqab2mzwv34nQw43GfaZd7HiheRHlhD
pGFTyDVx68YxmRrJD52stsYgJu6FIsbASbY3jaW009M0FzND2DgMV3Uwb6qePdq5fPZcl2MBEHMT
byiBevXcUixkQon6/WdsfcRvooRXvrdfvWJ96VAOp/aNuFXd+gIIx191ImigLXD2l192vgetNAS2
CXlrNHxSZXzqEJ93akwu6mpgT+GD7BzWZEuqQgbUCR+H+kCZqJ3qfibypjz1KJJShh4v23m/SNj4
bsJez+qOeg7mGKBhh0uKh8sqVUYDltNYwPo2kDe+IaMgZeHhrRTZ25pGmyPl28fcfRo/y/3l0C4e
qz4+hbm+MTr4N+nzhy1tAbSj46ISEFT2P+wt/ZFu09cuxk9dz6/y/nXVEO2mz47EhZmGm0u+oR0r
UbiiYgN1EZb7wvQ8jlZUSeJ3yZBDbR+U/bjUep8QN/tCtDD2elW9U9LX9omQ9oqNVZwxQTMzeCgL
UELhDN0pgwfrj8tvGwVFguCq7hUQEZbXi4xh24CwARnwyrhUeiykUcg6manx4Bl5MPxeh+qG9nUx
P7CZilfvM50MIqDSdnclhpBo5XQtfaOJfTDj51Xydw1X9YLNYruYMhhJzADH2RrvUH2v67RciskM
aw9HjyOJ/+dXtjafqOKaF6Te4FNK4vLetAaysSa/s/35nIYfosnv00k3+ucw6s/diJ+8ds8X8jmV
b7uNtrqnYt2Ib0RBrjsY1o3Ny/bKKzvCmWt6fPkrZsVOonqNsQXTJfZhk13uPBRARXhsSOFdTNVP
oWds3xuQGO01nkBXVM5XuIsXtsEHhP4TkpnFN8jrMPKL3gO3Eh/t5pE4ubMiSChqNhZothgdTiRa
io3TdRNIHwoWA/A6aiO0mEplex/Jwxbxllbbtc5k4P8A4WOmByVi3UK7CLlmaQkXS4sAdZJmCFfN
Z3LoLz4ZIceU20i12bPuORRsPZCTKSgWEZrGy51vHIvSxjGxk644yfGjlj7TcY/0QXlrt+L9TToN
qDlqNcwZF8YYi5VJDzyDvJMtSW4vQlEe1zBFoTY9DXYQBg/Qd6HlF7Nmr1mvB/Z+bjd5VN2mabmq
sXtEBk4tB1gy3SAOKpvtkzy643x/QR0h9yAjR1LvuwfVqC7QloCEXqTKvJYr0Ilc8raWkgvHZ9e+
DXH8Rpk7zVir++Wa1dv1PKNr0tBS3UgawB5sKucqQeXQWA+GMst4ox7NpPnRm8p9AUXxlI61RSCB
KBHOL77ERKlNHeUpx567M1Kqi/20DveNEuCjRR178NcOSks8IL2qXSJizoB9SNhTKSQ7kjL+zszd
eDyQS4wjkXpKwpIUcyYLUfVKICRB98cDvw6yg/FPglupWP52hCxxBjELSZf9CIkEy2QILEWxG79J
yqBkrVym903/vVM5GrrDCd+izYuNyW2RouQEOr+8+WruyUPl4UDCS9V7IINR/9/IgLttPddmHvSF
fIVasJlXvKLEQoWcRZe5MqNhZfNtMtxIUwrXu6R+5wUGcLwpBGddl3a74l8lkAs4DyMw2Segy+8R
bCjVedINb9PQXvK3StGkm/FGoDEigGPDID3uv7edxkdGAJ5ROc08B3NYCJ2G/XtTvjrtPkoUKEjX
o9Z8i5fCR1NeQ22eGQaQKCJOibrQxTh663crIAIZY6nDhg1gYbfF7j4pLvG7EyG2vMXFSMzCPrh9
HDvySMCEFZYaWmxKi5LmY5Iuom8CRSRBcSe6Jtc8qcjuVVmTiEbhTTjRxtPFHr7UR2d9MPkcqnB/
CooFmlWyrRWyfOtccsb0hi5ZTpTAZT3UpOfuhNSYlqpru0s9wZa2hbO25fFr+61JM8meU6n6cp4F
ufki4Gjk36WhbZa0Kt9cPlylL3KCeiZ/FcHMpf2qINrW/xWzGpEeTBGDzNhrLtXiJeeJfSzbtdBm
JnoqVJQOchVWfeFJtVfvS6B/w1MV6c3UWrJcD/A2GDN6IA7ilaVp6a6po4kXFKtzzDNOq59J3Jy2
uzaxOX7hGRgCaTWZniV6Fc+yWGUvlkuJ7A6m4dYrVqrrAvBPTTfy2Xr3uR5k/eQXF9HOV7HgU0zp
kosfFqtt4/rcqYL93puZIIzabWPwWVnlWRbm6Y4NlhBr2dqiiWQnSySspJ1i0SiGl7FnHrVEFa1Q
fJFwTEWg75LtA8eMM+SQM9aHapff+g8tsPG0yjXyqVW4i6K6Qy5TKdMn/ppmnoW6crGXuxYvTr9w
cw+NI3qJNS0MleS2xMz6xWc1ogcSyJ7+Itk3+CCyIZAl1u+W5Fs+/XHrsX3G16m5dW5j92TVcjn0
a3axTvUX9EDnrw1ZWDhABx0iSDhIRm7Nqepcg1CswdXWc1I3N6FkD+KUy5KDIWfNygiNJ8NJfzXm
fwsvsjHNYSUjqaoJRLCLiLMwqoxz06u+JEnhkUbZcBVJc2OUyRnjd+xFK39DvGRuJpgd8DdkZtda
oa5PHl75EN+hL2Gx0gzph5SvP1rD/vprmTWdcFS4Fn8hu5hQMhWuzY9/Z8WfirPOeqUAAWi8pqkc
VxCEOiDVL23Q+wiPFsOVoxADJFlsl4anMmchvLOjIjX3KfvoSyMk9XVbOi55mSESwQIGlrqqDEak
zaXEZJkGDhfigCdeauezNv9hiF3TYG3ZawS+8Wzax9cDQsS7W3MS67KT8idOGXYMIGlfZVEQrVHd
47J4SJXClCn1i5r62ZaeHSpZI7FPjYtpo19CbgfetTZUeE9GqFNzAh6EpbI01AFDZUKP2/+M11aV
NVeZT25m285z+64ACDd9SXEY/lWuqvJmnsmPMZkEqDXvw3lRDge+IfI4GeDn/0OORzoDZrUZgv2l
vcyMa4uIshBc5OLwQfNPHVuEsm3eWuhevwCRmj4pkrui8hro0thEaGABxclpA99hdSLYwlRwUnyt
egnHkHpWk/I0cSllp2lYfLufePoU6v4HOFmezSU0xiWwIuW6c2Zt2r2HpXo4AOF3Z7byem94S734
ByI3ZsJL4M9rqnnOSQEsmSUU0ZTWd7rwh22MROv0b/YDxyqlaz5jocWisCIWL+/CjO8CMkCvEHtW
G49lkh7qLD3GbrqN4LPK8YFh3RRvxmw8qnu/Gg99ZsjlLL6mCd7QjgZE8K434DX52x5yg2gQ28TV
Pbo13IsamCrPL7uP/QEG4Gb0d1ahfkVQxN4SdpTeXmN32xCnTPu9QUti1aOhZOeHChCKJQhMi3CU
EaYy5CETcFS5P4abCrmsZ6zEhQwiSBqRqB7F2nCeJ440bY5cZq5xGZwUxUZjH9KaJd0G8YoDibqg
P1OoMEuj9c0K+5opmByy/k6mL2O5gXWg/ehZgpt8CRRAmq25xbvN7DsJeOv8BARPqtYvazVIiNGH
F+P3baivDOUfAhhrpYqDguVQHybvuPyWM8n/Is8KtHGccAyBhdEnl99RlcehRvqAwGY4SRUkNfrC
H1w3lx3RFAoRItdn5jxLG4fXIWoW6bRlDAGnLykmMYJpj7EVn1YevzOTka8Tc8q1d9hByBkrrD52
lQRF6th5RbMyppS9VfrSMOHCe/OwwX623RCq8Riehxcb7dkSA8MJAySMPVRZP+qeIr7dbpxA114Z
Lrl83uvlyPb0aCX3sYvPjLz5jfR+8JH9DmTItOYjObLvOn1Igaqsrjp6qxKfmkJ2SqILzF+lJ6Aj
Vh+l4LhLlbMsY3NB/tmS8aorvxVcfVSVniClssL04Q+d6cZpF1a3t0mYyG4Ln0/dH8ZQwOcrwQu0
yPoQ64JnWP2dpJcFXhgLF8B74YS/ABsB1tqyvZZq7yQWul/taGnSC1p3TX+t1XIlBlXVbqnE1skp
qERXG0brwMcWSbjKOi2ac26sbozMfowYhRzMjYdVpab/o8CHW0kPA6Z2XiabEMDhKo8olVSXldyR
C48O9mrn021p87s1pWdVUZCoI64n8wAgfCanRMGXc+lp5CnGuKIR3rUgVtHazKfDjjvk9CXJAdm+
AdNntX5a/vqlk25j63RaYcwoVL5a3+m8RtlH8SGXk5+w9kfpfRcLlsuD9ESvjvDgTS6UJ4D2Ry+1
d/2u+zHZnQcf/SlQ6RFyrdEf//b94lnol6usZs8Vv2e02RbbMYPtmGk35wUcCLliDWwEpEc21dvM
6HxEQsQuqr10Y3cpa8CuzAxWtLzcR7dcwRuA0L8+LCdbtblHbL/xuyz9lufthzSWDBPZ7Rjq+zBM
wXxueDQpUD2KbwKIZK9jGpPWKQTUhDkrYsJVc9B7pNVJsa6bLu7WIJ3qteE8i0G5d5dK1S/gL66G
PFxNllaGVDzSZ0NWA/B2C/asLfs71sGBmakZXHNNPCGEkDa0shbsXfKF3Y37l5rFWQrmi5l1lpmR
WjohuSMidwMJOuQ3eCy6PJ+LoTnx0LDZJ6DxTDqlPzct8WyV33USvfZvA4MiZAzTOOYoDwX6eH4k
vcV1dZh3qlqCemLeblOxwrFQQ9GsbIiK0P6nStvhbO65L1OY58PokQmKFusf+F6LJkNYfyXx3VGL
ifd0qgNRK4G4jzjqaF0EuBdSg0i4YkRGgOgqWQ5+z3aiDDTQnsS6x/ZzShq36sDh5COJX0sgUyrF
6LbbMQ2g1LNT2xCODfuPliW5QRljMX3sfooMIFuqeuOyAPZovKq3XOtEYsxjH7IryCQj5hHIh6jM
f1Qahoctu6l0ii+IM8lq7BsrjuCC4Z72ukyZRLbjHM5CCquK1F1pOWfvHcDHpDailnbCUq3IdvV5
QU22+MqRhYEYzQeNNpNh5Z4X66FWhNuPEvt7cZEEGkNwXnPjQMGSNAvcNgFjB52JiejbMxOwVsKz
L4CxfFlZfUim2EUtso7Z6RvO0jz6trn6UeUXPWlqfC0dNZsIy4En4oRAyiPL57dEG4bmO0A1h9qF
wPjTa/MMEMTtVArsDq3Nj6+MY77IDBdsNUdzzoTXSCrq5A9CrI+lCnFkU920/92DZoFdxsWznLQi
vlSDdUnuMhkqXRHuehZKuxRMhhZo4EsyaT2VdhX0+vdk9pALaOEOMiLIa3/dwTen1wQ3QHnrUwJS
UxSxR/1blpv3KlWeq2LfuxztnOQt37pguIELCcZ+H9ljerU3hTIaySHD6681YOBwUyfV1V8xVp+5
xBnOoKzqiJxj3odffT/WVR6VSnLKySH6/trxl3WaBIyV2MqeCkERvhIUfizBoUZldZQy29WQ2s5n
gzgrGzLGVaTD1zibAFPaCImsanfXevg9Lpkncf3pSerhc/QGo/cMi8n9uaOnCfTfrbX6cav6YJe1
oKeWQCB3nMkU3rvPeUWKB9kFCUB5Xf9JD4iAByYUgHKOQ/QlszyxWyZcyDM6JD2sI0OQU4w5J/d7
ihKmDfmvHjugZYsQersr1rdmT8nnZXzfIQkajTDWXq22iwNzQtLSxpc8Wy5taUadQOX6rk6YjrGA
MK5WUccsTOQ68wbxgxGxrFePCFzZBaaBSOKQKMGIn2aPUa4I4G/sZ/UiIh31tiHIEIDqaNq69G2r
ub+YIMx8vsPLTyqYXZJPR2tXi94d/gL5K5d7j9kslRanTMRdb6JZ/TsYUOFZxG9w53KYv5snbOEp
AGUS3NVg2nwJH/wGSbmqW1/naxkqrKOZT3aytzKh0b1c5T62rYNaoY7nZRt9wzC8sm+9Rgd6hp+6
QhGSeuIfs4ql88oKgklZwqktjgrusoalTmFtrr0MrrlSmjmzbD6EUt7HBQpf6nbFGq1FR/AS2LXO
uq/t/CyI/bws7BSTYvOkxPB6WoPs4Kt7/jH3+8dsah8MPz9SR+Qu/GsnS5CXsJvXaRSJxarehWq+
packkPueoo2vA+S3PUg57MyFLPoRRssSw81bjkm2+igkyd9JWS+jtTzKcHRrH6lJ3ActgkzS3b2l
Iy6mAM5wInDQVyXrUpLOaUWWz4y5xtYTW8aHvDfvqDefvji1gLd1WgWN5hH+i57zq1YDPqAUNbtU
3UcgWA2c6IUhUHpwMyU93GuP6bKTUNQr1veWk8hA2YuY2TWe/FQ2sjkfwTK7/CSOXVNmuYQXpfnA
5A+SuDg3pnGKHTeuNa+pLLethcsyyBMvVdehlqLuJFd1aKdjVNFMqVJo6yI6rIGWtjBQVb8zvZdn
tJ2kQLOKR2d+cHBPlRwm9RaVLACmGtwhHHpSZvlzg/Y3j5tPw1I/jd38nBQZaXr1WRvjx2jAHYdb
mF6ye/pU7d0hTeqwtMqFB8kWQZ9PDrUKA9HILIfLgmxfn7CR9t3NdFUp4b8nBJ8qFoOufmvzHDeS
/qyv38NkXYZCPs4w+BR7IN/pVJfTDQvwOn4AIXSVmUSuhgl2ZxCm9bMUbWDyBeVorUPVxuTZ4jy0
UOrLgb1l5xd8Q7Fs3842XpTMp4LfirDO4cubo6/GUB6G01x03myQOtLvhzvz3xZeJk/xeetwYDWY
J278xqBv5ryjquG83umpugFguQ/szKxOYm/WRBYCCHWVA6zmyQbFb/zPEjBsDmW1fYxV+zEUyvtG
vxUr+nMtye22Gfvo6b1Y4Vie20m+qmV36fk5FvFLgUzfvBSBpj/0P7IGx+5Is8V3LsHLkLOC2Nbt
TIyEn2sxejMnqC1vsOfohrSI3dOalgyGPihGdmWJtEWLTF0/AFw8j5sW2aUcTVofxRS7pLCHL23G
9pwTEDYAMcoiklgRmLU4U3RHeNmOkvqf+d92NWPykxuyatPYXXNGigeHJReFveRqe+NlvM4rxbxl
Zn6bdH5tsXJLDySW6Aik99/pnwGCczPkUb/JodW0YdypjHXzYKtnn9YQ7hnuOwZZAY4xfPcbK2vQ
UaUf10kw/EwLWuP0rVfZQ6r6a2YSqMOGW0IETM95fylkxRcQ5ECa73IBMtAmf0gExaPW9auGxbRG
V8Ts88Yhedsmcc2JozRR7JvTP2BRpILKOSK97Dyho89IopBRbVa7fM5YIqtIWHvVszoYwvJrc8w0
6FB7/sjGy5fvf18Rl6wYYEqyLP1EY0JW85lYPpV5SYmJrwSTuSDcfK1K3plhMgdmU7MC+jMvWSnd
pA/jJzucK49IFPdAN15CTxK7ccmheM/N75H44jMA5qP8xyTZcvtTV3PIqbL9YYDV3xCiT9sYpv9G
j/C1zUSHc2za7QI2m0yAwatkwzXxDJJO49xJQ8x2L6bo7YA/bn8kreH90aMsukugmYZUBcZ84D+c
LXdNALp8aJfZiPHXkZdDLh/mRUfX1/duF+/vSTCbKp32euv7/kZzsoHqRd99LC7Fx5KAT8vsgM+a
9x3z2LvlS3V/62HEa3aGPoAEyjViY1J3+lUiWg73py93iTszSLZ7gFdkDPI62kFpYOMLxEkkw3m0
N/A8TxOFTI74n7UTJHCkZK6OHMcASmVfAH/gEHW0S425lP3SWZpPil0y+lTclEmPCct7gLLDGNwo
gQA7+ArYhSGL3YRnDJOrhEWg7elXY6pf+Uka0TMlKsMl2U0lFCIfOSaojiK7NSDyIfoSI4qMvyYk
FNTZiyzT9qGmZiqpES6Qy5dpYgT7Or6fQvTBjrUBppxnTbV/l1BGdkx5K1aacK2I06sRY6lsiQl4
mEkgF7BhanXg2otTzU9ojEn/qXCyD9T00lVgzHDiE80jXmXYompUuZPcX1dNu+AqiXIrZ9b7t+Pa
8ck9A5W5nIa+YjRpnXN0yaCvgVaf3L8Q7wKMgl1bwQQk14qlARMvrXMOA9JMLpLz/ctGqlUeOLp6
pJ4QAOfQHqrziKCqLRWiS21kzmeNPGfyNZ2RZWxTqc7UYdOC+IUg0r4s2usMG5FYqMAaFsYEh8LH
deUlFIRpCWOV44zKDkl4ZO8VfpoiapMk6gwtnMn4zNvUVbTHCxUWl/ER/Jic33vNvMrRr1HEjiKx
V09kx0DHn0pkEA+nPufsGWVEiLzLxDDElzWpo9kqLp3Q3XlGtDwu90lkT0kD9meu762LCvhR2oTE
DT/t5RVn2jzLeHhCr9An7dR2XMEXrPH60dAQqlcv9uv8maZwb06Fb9SVvycDo46d7aHTl4vL9af1
OJ1AK9MbVhSdQ2qG0yIzE2Ri06RhosvB9YxzFc1DtzAzeEW3MhqaLAeJvDO3qJTpXLNqOdsaM9+G
7eBAnjW4GiaSpKajyJdHRCYanpHcNWRgd97a7lfDKm+LungLj6c1VKjKJ1qs5S4B+O72MTDsTzSL
pfJW7oA4AWK0Btp3zzwhhgpyyGuMPdCxS9OZp56qoyChO/cze3ZBwBxHjHtxljAr7J18+VpLpMID
dqaf3Kna8JlZqiuKkh+H8T6XyKx3LsQnzXIzEyhZEqEWc3SxMeOAaGOMwbrrqE/yMDupLb8Go3e1
dHRHzN5p8fste9Pj1m+HHicHdxe40hcF2avWLhjpc1Pb8vtYxa1llM39n32SaHAXAn5akCJtdTWS
IAH69oLb2JZ6HmJ+0wV4wRemLbuVXN5SGnoA1Az7uZjS8590WkKMsTltNLsfjekTfCe7QcBm1lFM
2jb+JWfQgWmtUtRr/UX15ilG/T8U7Ktjn8CISKraaJGZ5tyIMq9LroyduKdVZ01HQR4mJ8mXyUwE
c9LXzb2ZY6JPf+fYPdo8vuauN8y8+5fHZqSPdYAXNuhXFazsy+hBSnW7YrwRqKTTHXeuHhiqCDHl
AZN4U00HZZPbO+apYI+QmxScWOJkLHGYysblksb8+CXvBl4JuhkNp0ACJuqcwD4dJRYj3QaNCymf
JV3SK0ibsw6eWEKmspmtWxdkeJ+XQX3DWSJJ2Y3MrbdWlM96au/duza3d6XixrXEZSTQyaasQsuv
Z1yNDY84FS7iIp7aXuLKjZ1NFmd1g60NV8cgBmJlXZYuf3RiY7cYnhzIQ06yUWnDyUBuiZOUW5bt
/lQzCcrXY01A6a4w9ZqJvGbpYNoMuRB7YoItMcFmfuLvyhCUuzfHhacmayiMImKpiUqcs59bgcgl
zxTAtB7oVTr9jf0HEGUDE372UTNLIPjT4yPmXjM+THX8iG0FRqF2RP+xHhvOMxsb+Ws+a+k9arTZ
y2k1OcoShl81iwDY+2XrbXwdWMGTCCcNr+66p+iii6Aa2ymM9tg4Ivc6YoYN1kzxWdaWlEFi8qRK
J28XLXdM3lj7Y5Epr/bezzQamZMxsSkoeJWyzuFbOxAyHXvmg2qeGaMieZCgHKF/yQ41CUBmwd3R
cluT3XGJNzo7Cf59FvQW9llCCqofRcF6biVKizF7OVindv2JJZfKvg+WjXa9KsLKj188vkNGlIWK
q11u2AjXxXmbBgSYmHqcqrROPWEKiTCDGDQmKSShuRJftELE5LJDshAZphk1rt/qbHPDqd2CpGvC
pm3CceeYxf8Et6huknAAZ6nE7ak6jl+TyB+Qa+6jh5LBvBTH3tPv+b4fffW7x+5qYHftsbtSWVi5
zGQX6b9rnp9pEzATbbX4IjRyL88m0534ZZApOcxi72Uk9NS3bWMyMdv+nBqBeLMrKzCV93HfjrNm
O3ZFsYpumMz6yqCeY3yuhQ08JSsdrgumwcmUXQTdJ0O2w/L0PlY1ft/Nzwrh99rmE0aeQ7GSu6Dj
dxBzTkONTQGPJl51abiw8YhNyVOMP414wQdP7N3QOzXfREawU3W+PjTXeZpvrXCnKr2sFZerKxfN
o7xpX6DewWbRLIwplRaorwWZAl/y3PgSQaFaWA3jV+f6ZRbfR0ZJCpVN3FSHrFrZQUv36mMpVr/8
H0/nteM2mm7RJyLAHG4lZipXUNk3hO2ymXPm089S4+CgR5geYNpdJVF/2N/ea6sYtH6vhy61fEyM
tlCozjsf7Fy9gb3uodvZlPKCVBdxRszBrpM21HnyAQgSZas3Up9ZxRi9DetXEnThFfV0/lll9v4w
b00hRfmCFjX9mFU5nAp6UpQDGa65PSPCnWRiyJDrA9a4J2UMqSaFo9Rcpiy/xd2rKwRXQnZQ7nEq
BHJdk9KPyk/wJCN1e4hbK82uE3Ht4QZQk5LD8WOq+0/+blJYM7xXFLAkBviKAibEAAdDOMIBOQhr
How5zTpHCw1SsLQrXZ5YkM2I2J9jxJfLlBdkhQ+VYdkM6PmH8tNumGE5KYFyVtT9NLiEmFrBNjEn
UbUwKbzjSIikGDz+JyT+XA7kl9E810Jx68DmKpH5SieBn531CJyzj5BxwqpG03s85u9IWOafbtpO
4zCSpKfJNU1ORB5FKi2p7Cr05Z2OI9wWmZcN/b0Up+uq0/K0/k5HLGd1cVX9Vpvs/jgyGySa+Ypk
MO7W1Y9esLgfDMRTCtwctWuRzOjIUmhI96Bu/otlKMQyMo3v09J5zOQ9mZ6p2hOMU9GbFwEmkCB8
y80SUTh0j4+2Vsx+3RW+Aa2iv8zadM46cBDLaYh1T7Phj3U6gWO8trtG2wtr45XBkiOqoF2lUC4S
JvSNy9His0BCFtQx+tLQjK079ib4sYyWaswK24BytPn1UaL7xxBW33pt6uKFCESCQFj9LrS/8jLh
lpYpvhk4Ck7C4CZ55TIC8EGFuvEqOxdyZqeXd1rXv6ubyLSUa37i5kyMwLlha9McnubWOAGrixYR
51eTBHC2Sx38/yjjc9PBwsdXWsQJ1sLfAlHrFEsCcYybvzHYW6NHL6ZRr5NA1QHBQwpeiK8lrqh1
T6AXzHdGgZxhGhyN2zoxURhLMMbRUvR+D3Op/IgvSpV8mW36ZIjqL4wEEnvIWmcXoFBqwo3wyCax
wYrJxa6eWHN8Og4BAep3+SFSBE6tukjdIVcuoBt92CkVFinZSzAuw5QIuH2XcuHJXoFFXb33X4uO
RP+51pmXcEDPEBmzLvOlP3InMRNHX4YdVVQj2YYuoDt+tnDBZp8dc8tUEE5Ja4YTMNJ0Fj+/kstc
ugLif5vaC61vSkHzZCKj0ijenNEjPV1qL+UY11htICaIlSRvjBvGecBewlQCJms9/HQPSe/vXfQN
2yQybmNWveVj8VAf8bGufzHaPRbgM6zxR1FJx2/pB7gDufjyu8gcZ/vbdNqEDB0WormDQkSaURM0
3FCzl/3LTELi0mbrzZ+Sb6VdEZjAMrmBr1uQJvFxUqSqT9w4tep4tt6yxXjnntem7+ORObyXjojZ
4Xgsnb1aTnHdXSp3/0i15IEpLJ4gcwnR+HHU+tnfrJ4V9M9RpJtuJ/yi8tRilhvSYNQA7ZNqmgAT
6V0aWKbgv071x5LBW/1FJqoarynnWSt+NCZDhHGPMsJJB9vSyrD4LTLkywCcCbVI884LxsjYyujt
Viyc0Sjf13Z6xON+Q4MgKkXaNz/PRXVtXI0neG/gnPwePYO+GotOWGOcAm6FFcLaLIWGEYcv8ATE
6IKWN0OdopzXPo6u0vzSyHUopV8rP/tlPqcChD0SmT4JULynG4BwGW5f0aUnKS9RFjX6akdtDtdR
wL3DlD2G/b0r0c6sARzyaY4pfGDEJb/CwL6Sx84ugjPhJBaCL2+wMGPZ98ZfjcJsRbhkM4ePGx3z
c41RWqVvU7S4zkp4Ruvt1wg0da8NP08bX3lt1XUCAxtHvkposBIADZ4rm3l+6mqV4qSYG/4DIvs0
mnOtC5ZKCSsboKPOkeCZK50XqjAAN1x/04kvO6cZPJlau8DaPGgb3uuSjWxnmaXqwu9JGsrZfsW5
iv8RL8IbFWC6k0uJU/3o4G3wa1A7gqpXluSViZ3XOAJKy62HzZOTys9ZoWNTPQ9qdwaaTeGX0Y22
IPqmhO2GxUtWOHMAzFi0GlEytueHBpGQc0GJeNF+ia9DtWZg1dM6AHOr4CoSho5R8YgKhG1qRro5
B0YScNGSj0s+Re1u0gvWhN2NtvuxvdFxdl3UY2FyLi3BSGK0spEyA0nhJGjoXjdSOOWOYBNjH1ye
vTdv9UR5wUwJ+KGEopxdcu2OhgUNZz/psDFjOeGNaW6VXUvmvV5U8lyH3lwh1Rtn8vDpPnyufA2o
VnD783iWDf1ad8PN5JAiZc09e9sOGUkNsX8OOZ0L6sG67eT3VDmhrUeK5ITY43E3hCCet2CeysBY
Rd/GykUfiUXD6jrMrHoXTlRBjrVaxv1VL2FFAzHQRRQa0wilWgxoBQ31NHXQKt1Bbq6H5n1Vyvd+
qd8w24eF/ndstZsMyJj40pks5GnGTc1zo5XRRqNhP1Eo37ZAR+MQehlLqEU3mSMRaAAfyIKwVkqw
Q7Iq6fpdrYgegYpco54LsGaSy27AHHctlv7X8j8MvGnUFJgp4+mNrt4JiET+nk8xzAsBrs+BWQ67
PRU0SIY97G6YjJ6I02LRFoKssZ+H8GEGDvN57tTaG9sTXpp/xFN8q0jPKqc1baWZlZ7kRXlsPlUc
4JaG4zaLMH+5Ky8zLmscWszrgDVpgJr+ta9z5Gw5MlDMfufT9d+0cb0q/MKiFkgFhTz9ozO4r+Ij
Wc5WnFyEsrl0QntBabhUBIwqyAYGJONy10AkaTlXhfG+7tPbHcZC/yoiGl2B0DA0HydGGtvMyjFB
/mmgNouNgJ3sIGSQWcTERHYXIFxVeyU3uFQXXNbsFhOX6tltfe1HTjLM6OFnlNV9HtjiOoWezAkG
6YvVLUSFlpywjEaKakRr+t1nvTulY1SNecT5MzTs7inAxxpX0bM6jkBkJXt+rOx32bFqmKQUstEp
cDeQbrPmY5HShtg9Eu603IEwKomEXRjHUn1XjaAJNPjWsYajX/AG3n0lQb3ksTfQNtaCqNTc+B0t
P3SeU1ZkqwN9W8lydUR8TJ2l33qhuTPkuYuLRRcuyo8jy9lTUsfPYhc/Mij8yms80wFqNRkeNxtG
dPW6dPAz9G8zky9xop0xgdL3BiLMaB2h30M2zNOSmFcDTL8kJwybOQuBaRCA78gCyGtmzSM2zFR2
Yo1H/AiZtPpkn/OSnEeO1AKXU2C9kkOgPjdCTDK/BKvGE/ispMHDkIhXDrNxQqaYZQBIp1N9VzJO
AQDZ5nBPCKxZLGcyIiNeJK3i0o5AsyWBzhhTIdaIXdrkJTDFABbGmo9uyv15Uf8pCceqVoRiQo5A
SR8vg06/Eko/qBjc+lMhiZFo6+7cDYQrvvpDSjdoGk2ET9iH1iy0RJhNWuVT2Ne/itnqGAvKDawA
4qrsjBXxhpbzIBDbLUZBsPCS6LybreFB1j92ecuIiTMoJ9JBWkjPAlIZsM34jbyT982J/b5MjX94
2HTCerHo1dVnKQEzXHW/sGcaDFU5j/JRIiYAT0RaUQH0U/t3WqxIW4ozPkL+pKnhl7cnGAmLfhhJ
s23qr4YyRxCdtFwcGlkKxC0OJq5d23Mc+2DlZsmtCAAPCcJwm1JOJGYwC0QjsCnIfrnQXQCEB7SB
nRurrzWFP5dIPrykm9+YQLraw8gdvCrvKSzTIQUL2o5HYVDDmRqQNhGwcHEtKkfqsbATPMezwm+Q
6zJoSDrdSOOunyNE4GKe8UTPx7Yub2uy3qpgyDAZGJJyITV74aty1Wbj0pi+VLasj2Am8G8yfVfb
if1vFzZIZxiqUka75YYlz/D5nBBChG702pGlErQMS12ncH1dwkzrwuYtd8I4tVyF751VcMvge1e4
22Jije6pRYNMUp84Kl2HuifmzFlT0q9ivF03ugRzYG3pZJ1E+qjS9iOpBW5EIhoVxnOufxsGXLkK
5g3JysrcQpQcFJcjR3Oy2T6TlUCC1991c9TbGlNQyjvP5WzxlgiAtXdIfQlwnl+KAQnKRN4cEBdL
klZy7slu/GLanCS5QRzHkRG3Ryo1i1F2i2R0Szpv8iZ2FoRslS+vLLNRGTScwlVBEpUhb9JAgWTS
OKXz/9H7SsUAS7UovZmv6H27iy4Rbjo97U4Ghllca/HFSOxdSdKQH2+Fstp90/nSzs1fpzJlS2jj
mEJAK69LgGL5GWCZ1uL8DTayzoaAvvKADrCjOUvstTNUF56TcTjHcn62MuwTWn/SWJesto0Kkbm2
+LTUH4pgBbClVOasaNoLmjb2dkc6S2e56dhIMP/gXnaSPvdxqfiLznAHh6oqBQx4wnTcQrO10Ivx
D8pOtf7dpPHCEQGjyc+N/o8yJTS1rP7IvGMpZ6x79cTJiwSf4M4aNnvVBOAPOxY7QKYYga6PIcDy
8pPmZXc2oXxxezOW7AT01+qbiHo0fEVBA0AgAXYocfio1+FoQU5W0aYYeIWTrzLmqo0szGCMJ6pd
lGmQjIvfNnQNLRxUwao1zqeAaBLl3ovKBhKsT2iym78R/J0ZT3epC7b2soI56d+9Nu/f/6T4n3kx
foBkKTbHYA4CzRTCC/cH2+KADCtZ3bR3k/GytckPs58x8x40sTybwkdvMLDdtXDSITeU9rwMTtpr
Dn0Tss7UhSun+iMG0W7XRouYIj16OQWs10LDF4kHVV6GrzymMFP9fo1BVwznHQRElSduEj9fOqu5
Yusr8FON8P1kr4uTqBU3rrBMxWXpZEHAMPPjATQoNoShyMKtu7+i2502IDBvmAP1ygyyGgyWkoRL
k4WAnJCvmP1wpYy4J0VJZkSCUZF9QY19KNwDREEP5aUP6X5vhuRsLKjCFVzJrAjNwVbG3tvzPOh0
5hRaHlUuRhRX5+nRSrCpMu1mu0jcX/ZqOBFm+XL5/R5Zxmm9Za2ZYLotjPNeDQjifximgQNLLYA8
eh8TVzfzS1eVNBUVZ96bioNimnlt9yAGS+J7OujVB72rguTKgMu218G33ny1qQk9KoEu15gXQnXZ
PS58lFaq/3chrEtqaRdQB4If9ymTfwo0XsOBQ/1XSIY7S1LZOS3VKa2FmVBvo46xasr5aawoR4YX
oeFoETuO/W0TsBQSgPnu/Hj6XPAW8q3zDDsaWcLuHfXTVBvjiNmU3h7Ebxz7DvZcauUqh56NTWfO
75qy6mlm6s+v1iImR70u+lqvk8ix/AnkdR4Lftc/E3z8OluDBFg5nxV/pd6sLsGgoAHFkuVVJlWu
wwifbjsjdlEIQAKbhlVNmFgiVcY4ZQDnwJXKwteEnLcms4ctDgsR8RiHjBesWns3UPwH5ZK2HOCB
p8xp7lIiPip+qo4+f0Vmyx217XGbNId6/u5R+Ik+no0xObU9e8IRA0rFBCLnhsGsIMl/kzvhXk8W
wGj8pIMjovP1AziTID8lhLdb0pLspBn74IzHG4rzyyVHJa9YD9dmIyVb1zcxn2/70UL3Jhc/MKCw
JPY0Cpa7+iL2lOG09Vndt9fpilQIvNWo38eTDBbWKDqwMWUAjWOfAkJb3poGsog1jCumQBmdIhWX
Rlcv1jheM1tUJDef8XBoD4M+yl1hvqGgU6i530xAKHhtzIapBup1PchN4vSDO7OL5BDkZVeKLczH
dJhA2FcwSWI9XsxgVPOg1Tp/KIF7gosgR+CndRLw94F4MGmeWBv1Nra0a6VvKP6Pmjsr+LkYalfK
JTf9CV0tV8K8LSNQVpGyZifRFznWZmvDFKWhRHF9mEmHe76F6kUtVRKlRWiM35IA7p2evAmlQ7Mz
FNUFVgdvv068fFU4Q1todr3ltvkTMZ2IRY1ldFfPUnpUtwsYtUc/928idU8UA+ks+nH7nlXDe552
3BP0N7Er33jCjQmtf9YiojMZhltp0kKJoQoRWJByGTN8mdacRXa3ikjK6P6S4e8X//kivDwaEDIo
cUMhSLjrCLLodpPEUfhJZVlXXrV4dttJg78Er940DjQJeiZfay7TXlflvqQ9Z/p3ejTNjYdKijnu
979PSVAY013p9YdU/WuoH33TZT0UuD8qzaXQ5o/y1y4nIY7bPRFIl03WEszYNVrAx1qRHnLpCJX6
gBecLuejNtdXa1/O2UdZwJ81tVMqYibd5xMtzlElQbXEPTEbb1VSYEemqczkct1Ol+efEruJWQF1
kDFfUsejF+JBFOtghNjTRWWjRRUpp3ar/tNmJqJAOWH3ocPfnpQnnQB6q3mqTKDLCpYtdQyUGIPJ
fFfD/zA3Dhutq8GPGe+k9a/qCQ0hQe1Q8F/UXefXOUn5nWoxKw0Wd8ZYXvNkpzzZCU929o5fhfj8
/gprJCI7NaM1S4FdC7CRvDQikSf39+nVYlZ8mBgTZQNNIgaENxE51Oiy1wBvcgaASuTmkB5eBS2g
hIcXcjZIJgJjNSIgQoY2WH7L4XGkCyuvK6ck3SJy1i8467ec9WmM8jY+z4TF2uKcP42c759HXfNG
xmhQWXupDEZc1wnmPAmhDsItbEfsG+Q2BsDgGAV2IBLVpPlYnG1t/Tk6wjh+rMX2WQn90zCVJ4JC
Dw5GZplu0CDJr60Ktxgx9XqCsBapNf2d4vCREXLMh7JUkTATJQxgaWXRZFY0rvXhX9UmGm4dpQu7
jy2zR3MiswemEX+KI8Wy6jebcU61dcC7E9tGft4gMLz28oLqTvYOrnyF0wJsSEbVmUjQ73Bs9HDH
GinMWHvKW8YltI55WITq7hgZN1HuR7g00jkY4CjjZainISraNGqkNTTHLEwSGFU4Z/tH6tfxcElL
Ck2P+yYxoeWEiydASxe3Sj721gCBSSYHor606IgRhpid5E3FyTMitvOFXRMyP82F/DaMYqppZRWJ
Qr9gOcj2t7FEGa6kh1aZd/OB7VBsbEUmQuMMXGLOA3bQnYTlpHqtOeDPxgp0Gp76VBOM7wFR9+cs
K7xK/RndJ1JmqWe9F6bLzOKpMZqQbrAB4bPHFoNtf6O7oKXggVH5Ywabbbxr9net3jRWKZFKymMn
9NdOne7CNr+Ze/WxhzTM4voFFcQU5a3/t4dU3WPHVrb4QaJcE9ZH/DYKy52vV0B3s03NBWbmLtBj
SF/JbMuFAPO2DRnFu3SwnaDandG/L3BiQ4tXN01hMhMfv9XZzD+FnZwwk0zapi3mgCTeRgBXjHGj
4tnLYKZLioM/Q+T8rTOYL8vZCQmMJ7tbO01bOrrFtRNFi8wqhX8WRTuHKivedskAvBL39KDQXulj
96bVWFsSP16XGd2WMQOfzX5Qpw/FnG0qp7wxkc6jLXsTMjrz5mOqyGAn6iBv9qDntzKqJgTaN9r0
ktTFzxxmw7iBfc5EmiC1E+0X8IKf6Y2Lp9J8deigtfjWS9JTEjWbogO/fRfU/FHU6T0ON67GSRAz
HSuqp9wjFMTslb/4cROFXhAwmJPm7Ts1ZeDaiDJpIK7xdHfcCOYJLyCOFAzEmKdV3Ih1SB6kZEDP
f45jRzcgjUw67hRpSjiZtlHLMJoem2I9jnMCVif1+5wt+YhhcZwvhdJfmOjyfgx+nJMqwQAsE/d4
eQ4f1kXbSAIqh/h75SLQED/3jEsFKHCUJWfaEoyGn8pBOdTgujizw+/cA2w1aUPN8GELGyY29GYr
qnCWiCNJf+w2bfnXjL5ICwbPL6tmAlZKZVtg4ZwpossewNBydkASrVyKRWvxxJSBjPXCYVsexToN
sc2mm+7wF7zyhb7Sh7f+zF81w/Ol8LGr+zV3+m359xrAjbxe47eh35lV0VtuEp0r78rGymr7xXzj
5ML7oY0cLFQGb3R5phNFnYJhj/OZPwF6HEd14TBp1q1c1etU+xND+1Ik8wejWidwD5M6eSqBkN4+
Tacz3gX3PtUWczUsW70R+hOIQvkkKtdRAPBlfuqJ7jCYB/rDHNkZkz8WNA3jla3eGFGDaa7jyq80
HHxKEHcA6nF0IgRr3xphMPOQ3Eo4qabGZoLqWREHIPHJca7QKN/CJ1/d9s+tFK/McS9So3DHJR6d
9pFCEE41ET6peRRxL7hrB0QW2aiYCq9VZthJkEJ7e8Z9OxpfJpM2nzCWL46KbbSZw2ZhEupYC8np
nUPTntU3KCHUm9R0RtYxui8iDR2HmEiDJheCmu7fcZroBZZDYGkhQn+eRqucRbVVRiYJE7EvopSO
niJbyPEoYZ2xYQzEGoHNQvyZay9+5a7RFsb0ng312VTwmHM9T6OUYkDtvHbYDSx7JsWpIIu1Y+dU
aGL6vDN7shVksRWjmTkLrk4L3gIT0BRy4gPc69Lmr4mw2igf8Ni0PxIQaWHbzvW2QJEtS9CfE1fo
OtbRxv7Nu7Q5u4KIvhTCbR3L9qR2zHGhylFzMEylY/RTwYOh0k9WttKlNBMOru9qTiJctZZwoQ3n
sM3UvEhlrQONMxjLWExJldYiA5LCzEzx4Rw6pBdauq0OH3QN3GtXHMIRzOSZbB66Ov2XELGUKYvf
3uDodYn0Jt0g6WlZ2PkQCGnomAT0wPGHkCi4zsBLAcVI/lv8+6kEFqiFWY+F3AbgC0XK7FxxaG0+
k8N0FDkmmR57ob7vtIbCRq/lk0QDTEtTnZS2LvUfSumNM1ZCBPyaiuC9QYARm2DAO8IHeuxT8g9H
gicTDMMai5cKc1n7CwPiPRYo9SB7YdK2XrSbU2rAm489MtXaJaGq51HbW36zs6vL62HFnolnvAG1
DZ5rXimHCi/a9Fg/zWH1leFPUihuQL5jxLwbV6i2X5tSnF2rEc5bd9Ce2QFc1NB9FuP4pFf1axX0
r/ytNbsnVmtBaO+EG+6wAatR+iDCMWpvlbk89ADeP/jEBXziaBZAFagGHvtLox2VyTiJAcREIdCU
r7+LrgV60wTs90OCQzWmbqaiLrU2x2NsZs8Cbf20J8gVnbD8xhDFYaZrnkZK7XsCCtQXUmnzi7Xo
bfDpqV1NCkJMm92SifNdW/nESv3VLT7HFXC8+6XHC3cU+r6be5UOQfcpM+Nr1/yRCeNjobJEoZiz
7r9mmT71efuUoNvyyL9eFDgPH5VI1GTG1NoCYHLLBYsr1/x+vgrNep0m1oxVpHNkYTDPOCuh+lJI
74svjMmDB/O+W2U4zX/7vLntdNZJyWVLqjNIM9Bl7NOy2xmHSpTDNoN+ONK8NWMIsxs80JqoH4rk
c/peL4wPQtXEZpPN4PvUE8A9RWGrrINCG6EykpiRCrpqR+7Y2CvHJCKzRAvH0MLz0yPaPXw+Rn/Y
NT/pz9umOm1q+JlEIGiR/DlZXru+38Fyw7PuFRU2aK3xxPj3ODfHKqZC4Bvbt0AcELJcqcOCbcjV
MUbg0mQvDF2x1fG4ckQgy47ftkN1MJschzDeJu5B86C5r+4fSBkeScWaRSAjnEltUd7tp25UTwmG
/iUwsn+Et4ouEGUjeKPRWsJrgiDYCp+1xX1e78HtkJOyG0X5XCoDJnPHZcsEkcJzxKCB4Y3YOTRS
GvutW+gnR/WmnjHRTXfbJFfUcSz/HuIh8q33hVZqBRd8WQ+nzqcrrWV6gBBP0YAhrlFLDUgMvSSl
pF7ihSSCQ34DXcaeA+Xa0ajcaqj+Iw1iK+9Se+j7Mmh8KAvytfEpS7s1PhIMnh+RJu6SaVd6adP8
Ftkavyp/iFWvoTZ30eD0dBnYSzzZMbzcXgjpHYhKRLbK0E9b9ychd1gM+7nsesQTgt7o54xMC9yE
pGM6LYt0ojEr0ZglZjxJ1WLC9PmVjNnxqnTBqms+JYq+zsEcJqG3sOrPk9MyuCna0fvNULBQHCFN
weUy1zIkd2GulZuVV8a9nWIjRmLPHD2VrpxdblbT3dpyupkSEIz4P5QAW9jiJbC5TQ1MlczUnIyZ
YSsVnYBZ6o956lu8WuHMNw+lK/YUk5g4MI1tpJ7HTyrLNfr03FmoQKZ53SAAKKLJPKZ40CL9Nq8K
M0edb9ieAL5LAUszqiTN9XL0ouuQP2/RboFMqChnCdZS/BahDhtEqU+DNh1J5jF0Y9h7GE39Ufyn
5lXOkjgoEPC6BpuGWDPEEM/QkCxfu51w1GJZf7St/HASA/Qqqw6bGcG6zVd4YWv1d3CorLsxV9Sc
lXZ3EuxIaju7KiDEVs7cPTEdakGcHmv6PheHwfqzW8dml84fCgOoLiSdjh2BSiuvxjNtTJhKHXMl
9CsMrxlOsBCFYdd1aiSrYRTDVi256tOT0J2dU0ewU3mB3KgCGMA3Tnb5S9h+6lNnz9bsmy0LYcyf
+BKSTS64K65vYpqijOOXEUCBubHyNg4KTEkO1qIc9l8a3DalWHzZ7m7AeL2KgFjTgYl7uTVNe8D5
NnKHrLhDaikCV/tnPSr3ydVM0Y1VAYs4EAm6aPp/cb0HFTeAnBbt0ZzDcqX9hVK+OAW5i/OSDJU2
mqHoFrQt0S96q3uU4VfEEqw9Xzr2gOREWQHTcVKfJGhVeNEDl0+h2oFkJnnJcUfxdY4lRSt6S/Wh
9eoRS4yb5627xpijD8WMmQ4muIV9QglNFpWtONIIesqBnYKRtw06GWaApyC3LlsUp6qzPdsPoRmf
PeV3KT4GhX4lqx8+kfXGBUeWxa2kPhp04Wk/Sk+3xNOidCfjh76z4C5G2DEl2Hj2jGwKjJwPbr6T
yfcNAoWWzwwR/hkTgqHigI9ze5kgGGSma4+uNTL45x3gPNjl1r08KW9DY1237agzB7eS+sDg4kZw
KkhnzZfBek1iqFf/9mQ6L1l8LoTmssPjkuhitfKv0UJJBALyJcF9wT93zCYNvswU0VgaUcvL7R0V
9qaM+72TZNwVuVsSWKO35JQeF7I5A75UxXanicFxXztDOKVVsMx5aOZVgPKbFYRqz9jQNP69Cxkt
JA67Iywdr6MnS5uXg+kvNcNLzd8xAyXqZvwdTTN/x7iUzqcdsalHbOqHOMIj+8qsximEaYJjFTKe
5lLPwltnXXsA1GOG9oElvzCLi6knt2VT71W/otP7zPcq80aJX5+IR1Ia5+1YBnr+PMtexk8z/Eth
Sa7xjsCmeau7pOu9HoW7LpaPTC4fMaHRgi/GnBs34sFFCh6xvu22kcincaEvvGT0kEaFrLhfq8vo
0K1fRMes8gxajmsWhgryp6LfZpfAC9hv3jYJu8KGFVUiU65jOEcu9qdY97s9CfjpdMNb4T3LU3xP
qXK03ntBuM3CP8HCKGkZngYw4QW+tfulvCnU6ei0ITeS5WJROndxzwy2iPqcSN3rBijRG666O7zy
fizfy74H2iB45JJxzZdvqcQ32dxdwotWis6RS7e1a2+TKFyHZaA6krh5VrnjQGhGik/dTVWRCOrh
uDuvWUxVUY5VoU+TazT5KahSVkd2PkJAs4RRcSDMnjuzil+1BINcMnNYKYDlRAB/d7ZyW5EWB/kV
KbWvqfqmK5PrUotdqdkSv9lgEQjwsWSLQzzFzpviJ6rhTwpRQ5lR8Otlqj4Hd98AskXPFp6ZPipg
aw9csLGEBPEyEwJldkHsLtGwPIm/AF9SqNceGv+7jx800CmvUnH+rxKcB2X1sxajPSWWViSm+1mX
eYyWn3Ui+LgEM008UhsLd7wA8ZgG+qoEU/1Nbvs0QvPorWvXEJuzwqUaIjV+jvruNvR2rT+/mAhL
f/kG85sc2QGjmOyw1sPVoDmcH0lasSkadkWeitQkaCeMEZT4KQMaDYBQ7UrVp/ijhkMzxeT0agLh
L9Cl+jBn4z011A9jET/1Fwdai3pK2o3D+iWTaNCqFciv6o+9yQEvgZhRBKlVMGSqAsnd8/RH36EU
I6YWj3LpP2Wx+MwW5V1nH+T3uXEsealXPlNJbixxqlP9NV97hWraFIuJPoRVQgBbc6Bp0skz5X6v
4bzUStfOPnfOZwwY54Ihdvu5E61XaSM38OGM7YkjimF+ksh8mmP6rGXpk860R9YLR51i1uFJKY/S
vBtd95Z+KEPxyFWFKxl/TQv0eeEopH8oDppl2S2R4bKnpSxXaZ/O6O5uJLgD5EzeW9JjjtQxhD5I
V2m7AUPAR3Sahf04rTL23/3SVkx1ykNC/lnS/nQUDW6ozx3qM2oEfrLlHZfghw4xdBXUD+2LWD1W
YeWtt0vpM5MZeGUnc9YcrYHexsdF1FSgj7BaISkPl1LUww4kU+4bxfqai/mydO+st3j+1AAhbYCQ
aD+nU/jAHD+PRCaSef49dofM7laqge8WDuJ+omEU/x6p3HEGBK5yOx+yU60YUYMB+9tktE2RaTBE
C1Mxjgm4wyhXAwpfvtJYHg86uWKT44zALFgREHIQsw9RE4ER5dlLr+uPjYKSVL1VEUddyt8ii122
BrwiR5uJtxDiYT2Qq5mLdzjaQrx87DFHLutdwsZrYuPteOHoQuOZ0cdTUaSIBfIYE/hD7CDQXEAT
iYl8h9hHFMQnYeJKeup2vknuB+NgpngC2E24jacqmmgb4QLBBUv0NGFhDDkFVBRsQtRs85kgD0co
JH2ds+c/la9HR3C83cFqmvwg46Ga4mtdjpBd4bmyFxumdN7Un4mluNVTuTW0rUo3jIMHA2xPDoMC
0beBcPeNV4+Fwjx+mltzVFB2O04lLAYz8MHhn9kRdgQo1vD5Z0vvvuDn/JfKwEreYpfF4YCWetj/
x9h5LceNpdn6VSp0XegBNvyJ6bnIBDKZ3tDrBkE5eGDDm6c/H9Q1fUrdE1MnootVbEoUlQlg/2at
b31VQyouSt6eWtdhtaF/hZawVOjWV2lOK1Ks4sI6DWu0959D5g1CQsaqu5VOKafR/sw14jqHvnjm
B0D0XlKhJclm4MQclpeufkjR344MFCM0guY7pTR5sWW3ukEa6qp9Xge7cOoZZSoY+ZTRhnuPyHHn
rBeZAddaHR8mg9oGzJ9qAh9IZiZdUIw+Z3bODaFc7Nr1wuSVcwhlPxa8SwMKxiDgPq858CpSz0lm
qbO1hHXw86XwD2lzbzdvyOdPsuzOGPpptMRWxXszxe0DFA7MkmLVVw5zQ1iGICpyBCRir64rBMCR
8SMCKBBADXHxfCp1wL2AQx3WRD2z7npzG3dTByctdx7at8Igt6yK7ureM8zVG0ZNYjHti0GM0XRQ
AJGCK/AxaSJBj4C0liv34mAuxUvLoqhHys4PxAykpzLnjOYUUbb90Q4atjeGlxvRPTYVosleCAG8
JG6yMZWPgp1f1Onb0Y0eBlk/dP380MCwMCNEFNkr5xv1fZBecKxeCowVYUVpQ7YgkPY0on7ToUWj
dsspVebidcbDucZlW3Ktu9TwM54Yxz3WNa6g8Aj24NJXw7Utmhv7YKj6sSeXVPQEABuqebMnBUAl
H63c8V0nbVfyjzpPO0UkXkn7QwTmbhyci8GOMHp2EI9XUX7K1tVh1KNLN+sIb5FC80hp4TQPqJqo
NI2TuUDWVmj12RYWCCtRhJBVsLJOsjJXY5r7Y2E9y21C1HFarPCTuTuoMLFMt/EQ7KhTkKo7Oxmy
g07wEUXfHMyXRGHN7vCiFMmzqJtHRj83feUin4QpsY6Vt/699IEcnmBNwxyYzzynLxVNREIT4XxW
bxrKfKZIPUTrATFFH+6MW/XDuvWbScFZajLvpnxD8rXlmfDQA5dxAHdNeHB4x3uADBN8XbL1OryG
cU/kcHXkzjnGOO5Muzq0ob1XkNFZ+FvgnxVeSjMWVYnXDR8FdWNIz0HlmKhHxdKO2uLGCWGhu6/t
ZPnLTdyP1dlcLd6BjCc8is6BSz5r252O6iXVGLo3b2LGUAIeR+wJhWjnUzlZJ4JQTmNMnc7Mot5n
8Wog8AbTWQh4PTQXeA4EsY9x40AhHG4QPVdBE+6LFgk29A9wH84p0fHjHETzXYxLrJJ2xBcOcFgh
RZl+YEgvmTVdZWrfEobz2rtdDbuwdy+u3ZI2cMPMeJXK0jMnNyNyr2U+XgXoCfMyBs/TC8vArX4R
W1wix7eDJFUFFN1QJTuA3Tp0h87vxsIrviZomrvS2lpkoH5W+AS8MD8sSi48iwuf7VumjOfKGS/5
6q2naJFwz0d6U4veNHpiCr5x5nar0KGKPvTNtPHo1/bLX0G9qVsD8nzDgt6FOq9pEg/rS25nXoon
JK/I4Tb7h1o6D/D2AE4Ftjwi36yyswotTHC799bXsBnOg9+0qKICFmc0OQSw20YNwxlbSLQ6Ee1r
4U7An37pM/0WhvJsAR7anNxsOrvgnSEi3AtoBH22C8cccOe0h0W9I2RyMvcDcxGLTuBgTfKA9RZf
qT9hihxZrKaoAPph1dsEAFk3q+XZCW57QICixL5KBIrWY6dzmLy+dw8JCZNKfBVY/VBlnAQ6714X
GyNpNqDcW6Uk9szwB7AwEcek4Bh+OaQkalVoKWZeXIVsN89LFqGNr6sbDScJYyYIb9ZIETBavh2W
mzkmKB6PT20wEHBaUllYNoEnJtjT3bZe7+UoKwzo9DZRRAxjGYvAotbsi+9gFnOOseGADlHxz5Na
rhOd08Awh75Fhl6gQU4s4p05aw+TSr3Nuq1AhCbMap0Pb7gtCA3UGC65gcZDfa2l2rVo5FWk6qUz
zXOfglDHnJWJ4EhQp2jo3yb2Tw5RekiLEQsSEIGs9MaS8T4r9qM4RCxI6iecTMSPuQ6sLwwfqrGt
R7RdFi1uCt6TqyImSQzDuDusdYRKrUADj1BJ6hKYYfQQs5SLXbBiwSFkHWd7dv6RCWoYeH5WDqdV
c3akMWTBZ3NC1QWrk17ARtmNj7rDSBb7k0x9+2eEbeBn/KADruMO13FNxuRILfcG8HiUfukOgBQ8
dkk7Q+W50GmrRFehuOD7KayHET+3GdvEASkE/E350pYRpEBmfVlmG6sPmOCTJDT1a+sQsZgfEjCK
+Eyl2hzrwjpGPqsTGnkSqzR7n+Blj0iLl4JdU4VKUQ9IW7D3Rc7Fi8BqlS6DaFLTzHC4BkCT5rrd
JM8ZD7z4LgwWqpO4GMiumvrQ1uIYduj7yWL7fex6tC4xrmCL9V3igKoldoE+rlDOsM4BTqw0dQne
as65Gy0xNTgfLfzw4Wa8kBeyFIqh7jx1WEvD5h2ZDZyBwevXrFn6fUOIVVSeB+IIyy7BPbSoCSEx
xA6SN5lRQk3e77Mbqb0Ar+VNNgtM6Inw50bnAmM+0XFvD8a54MxTpupYxm9BuR10hOgGb5w7MIVu
oYzIPV7ZFseG2+8GUghwIJYsz5AHF+SD44Kc4XEZtQ1tfqVb0TarZ8+ycZ+O1Oc+fr8ZfkpKK5nN
BbZVktZkclIIrQccFJNL3jYJDA0kEO7WfWxwo5YzafQOygXp3sJkuqtrY8ye5n5EgDush7gnhJuX
EcQ9Horw2mkIYhnI6v5H2PWbGiTXIJk/IUdCAoURueRyZl/s+pGaMhUcuvyk2+aJgbJdZAetBkOA
v0OGBTAb1sbo+1hsqBkCfqzp5kLZABqkYrqaMF2Rxvug2enm9wA7QqMwoCesJfO4TncDrKqZMU5w
gEOjtC8W2YIe5xhYtpiN/lLGM1ZqTbHS+GbasgUWeyz2YfA69wL1DmlCO0cFG7huMf/mLBXs19mY
9trWWPF+b6q3jFHh78RroJOKhUWuOjvBODomiK0uwlX8cczPapBdSi28apm4Okl5a4zVMLNaTUmu
i9/ZFKHdv8UcjzNAOuwgm/BWsYePPDecrnn4HbLvTiMePI11OiGMIFvyW5Oa9wmnewXPT14J29mm
JRHhHZ4bjecWsmz4ydvPaVIdA8VvCWjSV57VfnM6UOqPJaMB6wRzAzbKkinDsWX08m4/Nr5KtRI2
yJh5tLKqfXASA8ucy4idFNYRZH69arTwlrXOXaSPTt+c3xA5qQIeGTlNHNPqvh4rms+14YiThH6Z
8CJb5CqLSD1by4GWyLNpxaDJpy1Lv/DQ69ExcqqDi0Y00O0jiXTHXA2P89QdtDT0IggzwdomI1Sj
6WnpB2ZI68q2OvoLt9L62uN7S5pdghhJYXfQNKjGVKiv7A2mngyEfJ2gqVg8Fi2+zhkiOPq/iDFT
GjxME8c68Syq9VDXOvazFt0r3Z4/tvX63dy3OVfMNO4LckCIQuLO2NjZvmrN3SDaHdjFnbwbxH8Z
Ji1k6Sf9vN+CTYO2X1YjpBUMYItDcIfs++eQmQrY777C3kWYTQxitOQ7Ght7ZodE3F3c0vrSjC0h
LNJEJ2hdm+qJPDXu7HLVs3wg5oD3PjYJykLZBNH9Fj6tU6aRvzvWlNpTVRoMlN8DUsGp7u0MGRm9
MLTsDLWKSMC59MaWsevupg3rJdEdtgcwZ0CRinF4jdeUidsc7CvMZPf5dwflkRwijOMcRG67X3iy
T7+XYYcuIaePmr2iJ9rLqXbKSrVKv8d6MzhEWiAaKOfJCwl/BCTHfU2MTudvsPvEjwF9+j0G38wV
26Ybq9pU09o4gb0BaGvmZ5i2Zk27Sp7hGeEm8HRproyTB/Q//EE1qfsHdBR59j38wR0xuOydKRfS
0Dxw0X1WxLD2KPp7fOz7W1p6s07uoLLiUUW0LtODHMrptmdBaWcoEomhT1ZtuLhdKQQbllshS8vE
nHf8GQrgtcJrk8YTp8oXpzSoVmARVz3zIgf+f0sA5BJIXmOZCVl08beeH8XJQUwnTosXn3RyOoRV
oHdrHS3QrPn2ERwcm6o6YUpevJWslYbah8ZBQQU2kfAOu0JMvHbVcBXmLNDGojiwge/Yky7+tXzD
PhXgiR7m64ViM8NbmnBlMomptnYE4NOnO5/w67XbjHTcooSxtbZHlgkrBCkZ7sZjWE+7TEMBs0cW
zU5hcsJ1lzJT0Doaf4x4pC2rO2vK9z1COidDikZ2CBLFAP9rOz6SFXKUpnZMz0hs4DUou3IVXU3b
YngIFuHFwBli8QjKopB4H9zr8eAb1Vqk3WbEaA5GTptwsRL0qPj9JPyUQUbGuFVl3JqwgG1zCZzj
HkpQ5uumYRQY2A+oM3e2SGk4GxLAfPNdJ1ehtsNTL5ujd5hm7gqUh9E2VFdNot+lpvPi699mkuMR
NXQJBdaaSYy6PixElnDVhTnRyuU+sPBJRCjYXhbdVxSTRjdNhxOr4iCFpApJZmJhasrtyEuqUuvb
YJHUvlolTNgFp2Bm8iAT2NKIUe6abc7lpeVUYz+yeT4VcXxq8HRV7XiYI2NXfdMjxl0jhdPPkDm3
l0cztE5BtQdJnCE/RQrUyc5z8Msa6YDBrELrq1TFxubKtxLhm0ZOBix2IpLXCl7latpm3WfB4RQR
ihNTeWXN6JtMxVoEkwFbmSDG149mhxLUx5nShd96wss7bFOFxpxu3enCjxXpR9wLdvlqGYjynWBn
t895t7OigwnK3E2GDUTVTUpzVcwKmxD8bazGW0a10UftqNeRyrA1m/0ECCcEWWKN4TvvUQYJcj4X
3Bs2xWaEZF06Z4fdtWYSIIUaLEY2X0VKxfiiO5lpcWQItlcJUEI8XOLHbtT0WNbVqe+as4ueEaJE
/6r26SU0xKK8uTdj+xjXYKRCgYWkXgeuc1JKZJYjW2YtvARqcGXkqw4GzBiNTMWZ9nXYfvrtP/7r
P7+O/yf8Dr0om8Ky+K1A9lDGRdv8/ZNQ7U+/yX/8/7tvf/9k646pc407timEYwpXtfj61497XIT8
cu13vBa2MpsjqW2Edkw3rE8EPHbjRWaczoEDqqd+CG3UCkG9y8kwqBCbcPJ/tM2bnZHQrREbBYe/
Do59XHDRlCfoWL7OPjHQFkR+s46BSGaaiv5y3DdOvg8dd5eyDq+fZm88Tq3DeF3blBjJFUo2Nl8T
4F0SDFCVMS6DP0xGyuywD+NiRjcYzreY3PnGxs7AClHIZt9XBDUk32gMTlG68BujnQOhJwpuCkIM
wg7JIFqMDgxCY6zlfq83j1M6P/J28HR8YYTHfwb8sLS7Y34fbXmDq3hlUKdiyeAdTyUkmYDTH/Pv
VlwhWB6IkE4JZybrYq0QClEc7LvR36yr6kAdwRcSVoggu9voGh6pzG5h7BJLe3Ad/UEO+o4eoWMq
CRCCNiMksw2GNVsiHogUJSWKTVPluTeTf0lKSqySkkJ6XZygrnIycsjUmSylttvzKDLd6FRHzC7B
IwVNeUxwfw3UJRjUMjahklu6B2Eu9kps7J6jh9nOj1JjxV+fhWcjIKkRkCQa42t2v2xF4EljMs/9
EDh3IRrmE6f+tNcXBf46nrRHU0IPwIsJiuMxSug3Jufsxtol5iKU5ItEaIeqlwZLrYIWUVrFi5Ws
y6l5VGx46OiTIvRJ1TIMLvWQ9Erbb7FjCXVtUwCj8jgohgDNqWHQRaHIklN50K5NmF+d9cGAM1Hb
Cj03ztaze7wlKMMGHhkpjwydR8Zf3BzC+Pebw1ZtA2m9bpD+YCxf/9PNobGKTKbZnn/KTib6/kV0
IolEywZJcMbB5CAzmZtpALmNbTQUTLJuWRCx7JM7TXIcU7L34PYMOKEbL9cRZl0gGlGwC+h/CAh2
p2pK3vPz/FYL46QyScGcd05wuxRJf8sdQkM4DN24uIUpbnja96QeLqHKta4SoYXxWD9pCUbQZD5A
6OcJVO8SZEBl3KyyXD+oZIQgNG+7a94y3jFgJQm3O+SIGSKEQhILTG8cEy+ghW0TftjMfLUT81Ub
+1flzghPLv70+hR4QzYfs248zuOxYOvhZsMh0VFKlRheX9VrvHVJ8uJGeo+3Buu9nmCdqX0v2fBZ
E6vee8RgaeRxnAV4IEdCkFOKCJ4EQLqb6HiEMQDYx9b2K3FpHMwEi9F8pZ9qCjbGR4nmC/ENdB3G
AUkc4sSlAxTSSLc6w/8lB2vmwfFGa1vbZ62pLhlzRLMaOEZhcnvNcYHEqxtf/AGgdlUIHSSGoQN9
mX0tc699014tq7wUIjsT31dmR/ulvg9TubcNXOAdDrRpxzGOt0njmED/JavpIFvrqDXjWk0x4dfh
JYZSY2fGFS80vEHn3GCCtUBUlL1YhVW3Va7yOQBQE7FbKtbhY6CmrJ6GL/hwR6S8yCyRMqP5kowd
AS9waRINh/HEIweSNltW6Tl3Ak/NqnU9qNtcY4IAcA8ajdap2wSa55gR+vzMgYbofgBl6kXM0JkL
ljk2hC89dFIX6qX7QMuiiL86Tiz31zvG0HUTO62tWZC0hGar4tc7popCETqCgpqw0YPuIo5jUGkF
Bkpi47Fxx+dsfM2IC5FI03Z6GD0odMtOWz24Q7ewspGltAWBHtkCO34wpuregYCdkSbrjJl75tax
Wp5Vs7meJtJq6etijAXU8BvrhD3iTF9+CU7Sy8CQpsSoqVp6M256UD4MuIKccXpqa/c52721Y320
L2+S3KGJbVZFdPdMLyP22lSwjGblvoRgdON+4FbN6bEJOqRIeONN3qhBs085yVTbxTTPXe6SjGKS
O9kgCa9+9Ha77neiprZ70Ct745pQ4oTj57gvArz8zFC3Xfc5w3sp2W6iMqpF8OAM9S7StV0707+n
cp+XPV3/tB/tAabtHljGqD1j73ieuSbm7JTW6RPH18mo05OazEd0NThVcoTIqKMZ0M6kArKTbnkD
LNxdzXWARpS/UdKgZH4q7RdecIxiwGzkDH98eghQFqH02kjuN4fpioyJXqYXJJbFzxBLC9o/jF/U
ZNtx331NRbOJ2TTHkCDcvtxGLODSEe+BQbsWkXWMBdZeF6ti1Y2P70RoeLugNnC4VptYQeCB9nDZ
D5Ytezb2khRzTiD9waDjzB3CAT3cw7K2vJYVPYZjP4Pt1Xhb6ai34Svx2ioTraPVIPNw0odjQIKG
pafofekBEG2LrxYNfR3znm2UOb/IortkrCUmdG9lPlxEy7gzjS5tpp5DQeh4NPgf/Ufc4u9eZbE8
Oep0jGJIzY66jw4Z8BX+3X/NDMfbq0+CiEynqGiemE9xYuJC81tIfBNnhU3pwdLKQPcYQjAVDyAr
QH2xb9mA+gdRiB0mIn0d9+vEE0Hl/S1OKc+EJruFHQvcB2ZPB/dqauJVV9I3LD6vWqU9o54Pg7PG
Gt4lAgZsulSKA+El69yxvG71bZHjzwR5DgvEnMDuxFz/7+ehZv57sShMikTTVIXJeMn6l7s7Gs0y
t8EZ+oY+H/uhOuuVN0+QVrk8WlJn4VFugs9aTTJtRHAw+6KMUADl0UIKX3NdxGQXFHjOGqMgqKl6
sPinGqqH0cm9JP6IBsKfkMRNhCZaENeCLZp+IlDa6Zz12gmj9NEgNS/PKgAoN1hL/uyyffXVcnpQ
MkDYegTpTdtbPZRlaw2biONFHuNmPiIst+tz4sW3SWWdmR9kNt1Y0LfRq1nPL+SiR4ZyJ9PqieZD
EqcLMDS+zAO7dAMnTVIeuohBrkmSRYFX1ibPJN5+dY59TUmSr4gSjdmb5wEYwrg55ZV5tk/2aapV
zEftIXkRKSlMMMPt2+tkxbfYFdfiZXbQPLdwyqPkMfhapf2tAdCuu/KeXrVoeKzD3tf00ldKeQst
5YKd8SyRhNWDPAwI1OJxT+pPWwOcDx4se9qp+GikZvCcYs8ZPDUIfN0c4Tu5Ke0ZlT0gbmqtfmAF
rAJhnc+OLYnQdUnzaU/Rc/nFqK1NQFM6/GxKBasQxC1rrYEec3SZcWX7MS93L17cSmjPmGCqQ71x
H1rAjj+vtf/4pTNpfnYqX6Fj13EYtf/y6X9d5Pfisa2/f29PH/I/l9/6z1/662/8r1P8tS6b8kf7
r7/ql9/E9//jz/c+2o9fPvEhirbTrfteT/fv+Bza/+6hll/5//vF377//C5Pk/z+909fy65ol++G
jbn49MeXlpbLoYj8Z4u2fPs/vnb+yPltm/qj+Pr9X3/994+m/fsn92+m4bqGazGWcy3V1Z1Pvw3f
l68o5t803XaEC2vGtB1L0/VPv5G200Z//2Rqf1MdVTVd1dRMTbdsbtqm7JYvGdrfgNTQ/RmWrrHW
tqxP//33/qN3/Mdb8j/3kpr5y9lvGtTHjq3qPBcMlc8cfrw/V8tphS8+kAWqjJzNca+zAgtASS6u
oQiPWRsdM7PWN2Vn94+l449D8VlPBqajTmsWaMTn6TxOcjiWswxXf3oR/4c+999/NpMCXtPpcm1L
5VVcnmx/quTVXJFtUzJRLnKp81zGeWoG7bWKJvWGqHBVxhNh5smgJ9tCzPaRBHtkOzXqKHep+3u1
dTz8bOkxTHTtL/qM5X37Uw/OS2UapqOx5TPc5X82b96ff7gSzTgI14V1LOeRclg36fD6+hwQyepP
70BIInKWAAKncmQ8KRXjMVVMrzCfexhR567+wGVhkEGYa8fa5Cll6c9lELPA1Kpqp1eJ7gUQrsBl
1dq6GaKOc2JwvHhSG6jO4RqZkrXXx6hmK0zlPsMqt/q8BAEr3SOawejy84Pr4guIdRX5HO/1X7wI
2q9ny/IiuJrmqpwshqEzl9B+fRH0srOCNtQxjP/8o0kS3OmlNw5z+cpm0D7X5BRmmfEk3FB/dhLt
oJFzslNpS5Bm87fJGzU+tYFb39IkYFCHZeV/v4bM5XT7f6MSfkJLGNwmmiG4mdh//0s3GBOglkRw
oTBAmUrJDqlzQbyXp1AaSAwE+n1pLzMDp+WlZamWZ9qCjmQMkpnpsBkzQMkVCSDnZK5yb+Zg8Max
mw5FOtEWx/kXt7YumTFeEVbUu9qd7JOpoDlNM+3u6swIh3w6oGcsViks0SVpyFy7ZuYlTQYPUxTh
sUEcwHM90Z9VlOrYfFHmdy22PmOuj9qIukLPtC9VND83UdFf2rjyHRWlTKALFOUsxO5uupQuIQHb
MhFeo3f5E3Go8+UvXsp/u+ItXkNeSYt9isvTanmp/3Q7GqNBEYbviKTc+luvZu29MaF7NUseB4bl
/STNa0CKxLWuI+jaaQnIB0WYWgXDpbMapB8t/tDcTbDW1e5dksB0yi33M7/XQrc21afUjr4wSGlO
2tjoqP3RLoQDWb4oWJVTWaJ2/OfbMei8RHjJIcKgAXwcRSs3Vt0daWMvWUCsRxSb15AiGHAt4zkw
6E7wVPR69T7bEynOzUQY0xikbAxFu3GcClRRwVmsNHcboGbfj+DR8vwxnrH8WWMsFyn7NzejGXJY
hIaYDY9/8frCT//lYrWFaulCZdxnkXxm6qql/voK505MXrsJ40EbUJtNI0TvunXP4yhuZLcaqBDp
ZfPJRBvrUPOKyPWV+RykpHgzq4TCpcIcJgpsktpnJ3fXMBjykzS/1rYRn5CGC1g8NuMNMg2S2LVP
GU6oVYfh1eul9qXGfQvwbjJAlogf0XIjzyJ4HwcchvYM2VLTcAPTb6XFQASKOjVeId36aC3xVBH0
5yCR1QIYx9hYi0OXdU8ReBy7VsEHl+bdSZznPlHhjyqfK3XGwl4Kxxvr5Lmm4QllRdKXn+ZW5FPP
YuxlQUOqgjkgoosS6MdRfbdVesnIkZ4Gj85oCFpSsFwYzT3Kh5t052w9zdVRWE3mGQHSsdT5kiUs
7J3sMY1CAiRHT4tXkZLJleMufqNQI3ymfrS1x1lmxdpybTLKcP1HM+ZRUwDRtvqPcro3ebvtZh67
DfO2Sx796IfYeNEMphy5RsNqmGwbtKujKMnOVWMXrEah7waUfqu+NFsUGvSsUaan66RsCJksTkJ1
kjsJ16NDdsY16B2EzZqJITPvLTJ1Cn4IngIEJyox61vLCciYY4OhhUOJ/AVYmqN8DEgbNk3NxjZF
iJDI4o8PplDhOZn2pZTQAuw+n9+EK/d2RTjkaAhjb8zksLqhEd4bWkC4W5G82FPI4rXSzKNWNqy6
quJqmpqzHToTxVsng6vjkHOmEVv0qkXzD2Y5zrfBTdbYJczcEudmEcn+/OC2gbEdJ17lcMF6kEx0
7PMAV6iFKNHnG+B0l0HIy7w8cksIvJJE2e9G+irLMIpWglwusn/CbzLI3hO3Kz/HZoN0PiuNlyCP
x7VjmAMr4cATRWwdO6MggpIkdginOQW0wvpOugKxIkg0A+m32r8bnRzPWm+J59x0ABzpB9sde/K7
2+4JWqovrMp4TStJnlY7k3cA1bQCLPSs2O4LQnl7Syhe7TNGjK4z573rtuatNtv50iNqbxFGnyum
JevW1CH+AMPi8ensXLbGdHomjoW4JEnX0aNNN0nxiOAuWkdcQ8/kzH2Mtig/E/dzQ6KYXJnWNOsQ
huS+BInv0yr8+PlZkzjS/McXUNwGQEL3sxopxaps9EWIuXwQyrliXwe7aDQNL1ru8SqW8T4jMbkr
0U2leXEJRVcdK0PtF1Ov++oG7NpT11fROSLAm/el6aIhaixrXQblgAQDtYfeCEwC6hgyUO7hEtqG
6hz/8cG0HJgF6wqhT1/acAA6HJP//NAIdA59GTUrt+LN6ZtgCyRneKMvtB4SfpR1XODRVvoqOOJg
1sl/NvqDDRorjSL1xuYLSkMou53IOvZErvESazclbr/beYjDOia/aJjqi02m48FMDfZkEQpE/Dgf
gAdKXDJf4soJVqKdTQTR3ADbWmfLI6Vh7lGNIW7jM/RuGLiNabx2urlRkr65OXqsoa4wTwgq61tb
Gawh0CvGqRqtkxSlSWrOlVd3JXoON/nR5EIsBQ4hsZX5ykT9UU4qiQuGMb2BlNPWIpjMdcYGcKHI
LLu7um1ZeqZsup0eHUAO+lVpknxlzsO9SUbHAzIC9qjDFuLKd7Udvmt18yUWWE4inWpFMwuqRwF3
u3K48ALSEW5hQys51u09ja1qS0AeRsLmniqe2rTuPQvlvdCNyo/xNl/7UG2vbF14eQMmWYlbuHt4
L+FGYrizjQSmB00SJJL8a8khfBwTKMuC3lotl349J5waDX3Wx/GbaUJNUaxhPRp2HqzsIYzeQPpN
nze13hZPZg+Qb9ZL1CHLp2meUrrPjn0nhex73/Hu5fPMInMMd05ksNWR0+Hnh862xVYrq+xFb10E
AHlHVGad4dxewDah7Vb42yfY1ZggKuT8fbtO4kXj6gQfqqOXpxng/Sm0YsT4SgGLdChUxpOUVAA3
+7uwmRPXRitXxpz3dyUJc0y02SuO/u5eKl13t3NK9xiv0Erpgbz1RkQmeKCahwn/DIQ0hKwqxedh
qFnOAj5Es9sVBLMoRBDAYuM/f37+87+cougQDaf+WHZQFIY4JgWKv1rQpJgXjNdar/oPLWla33EG
tmvGegiRlJnEPpAwAqAtp3gh8EsTzCepN7k7iEVItWJdazCMpT5TrXIYbchXbgj+mQaSxMgfCZnk
/6P2nLMQkLIgElId/V7M4kSlA1+iyyGUF/ZNGWf75maOuZx0337+PdVQ7jpcrFebg2RtN7VKFp9N
6CmQbM+ooq0msDNWaPmeo1LSRBadrwdZcwE7IDRGqNAMBmK0HMKEJobwcu73SoXiXKgFD1h4B6uh
ioqnoKrQOsY9vM02CjahHRLCxcp8lVvkDYWjNwldu7NbdDzoqDzbV0lTx9za0dMM858jrb+TbtEC
VHPrVZI4NzniS0ZIWuyiqqCEn1kmD+Al2Y1I7PW4n6yuQ+DM+C0J5XvepxiJfV30z1MhHZS1DulM
jklSYVlxEjt6BhDBZkamkDIEXfGR2Dz0p0NT3sMC6rFmvRKQVYAVGjPyKCGfzLnKAs2MYpJ6w2+q
iQvi5y/Pa2JEQmupPprhS6fNMS5UUT2Cx/xcTqivXcyoj12Of8YBJEF7A1gB671KSYrgOvnuzCpk
A+OSJPN4qVprFVu0yJwqwKiaryR7ftOHMnrSzQEVrGGsWWGY+2bqzzDBKqQX0jnZizW6Tjm6aECy
MKo24WC/xwmxyVIM+LYKdllMMw6zVDG0lKx19PpucJDuKVFQWAHlX7V9ygZTYuVGzhjJWCB/14l0
e1zQVZHx2RiBRw/C4c+MKRHlDC6udy760OHftWm1RtJpkzyPT6pLaZrVpyFK0uep7U9Nj3pNU7hZ
BvgP5axjP4RXVFbpS6KF5hEfL39+jJLEJFzHSvQXkOjNgdeun5GBjiTEJFkLdm2KUTqCt9rYPQ7X
AMgG0sbSd0wNRc7cf3H5PiETOzJMkGlEGe+agoS/g7FT9WwBV6SQQ3WwFN9V6QntLu+PFvtuP2Yd
5s9yulgOBbMxk8esJqR0sCHubKirjYlQaKgCGFcAG11Uj27njmeCS+JOCzZI9ihiC4UyTTDr051x
W5aXRXroyAbRm50PbMJMrC70MHr3OIZ9ybX1Q0nwSvR4ptXoCG68WZcUd96Uqp47V5wCKbwh0k4/
q6ma3PV8qzTZyiixPrn2Xqi6WAvYCqsuGm7V3GxG5L0kMMtNKwJnD02Bmg2cXEQcAXvRC60Ip2GN
RrsGp8huOSb+iXbeK0RfQLGDzVYoLhE72iaUZesBnvq/HJ1Xc6RIGkV/ERGYJIFXoEpSSVXy9oWQ
uluYxNuEXz+HedjY2Z2eaXUVZH7m3nO/3DrwIhfJFDb3i5BNftEUZr0mUckWaYdjP85bCIf5SDiP
Lv9uQUtQR2Zi1NpestQF8NwARtIzZ9iocRqukEOwHA8Vj6W38rT7sIHDpFherGloWKV/AiphXpW3
Njps4eMfa96LEovaHBh5pDLKmH2ptPRfvYMcNHcJBzKHTzprTkkSTOc9zHAr13/BCqhoIcqsMq03
t/KWqCjy/jYz2vNk+o82noUYiGx7XRbVOVUMYHvr1RuJQl8aF8vxABvX8twD+szfiUPkgFYX73VP
tbZan7VjjyE3/Ee+Ek0lGnc6ru1G3KhBpF9C5HkttlMnwXDRm853K7G2g/qzyB5wdlndr+rHMAv/
irpOP1e1+WW+Tjz3rOB0CZwZbGQwYIjOQAW2ACHOCTF0OsFvPnnwhCHsIx/XMEfXFiVesf34/no9
SNLsrW5XKeepe9IEuq+M2JnY0EIpkhtaVx3nrIPgMDpP1kqDhk0nXEtnr993sT/CxCWzVFS3gF28
siZjRPnnwWpf3GDGldk5F7fFbFUyMJxmHmenBwrbzqyHa4tJI6EBaQq1DdU9qr4utAU2elju/0CV
Xtmpq2/EKIiwI4ip8wKkIAheUDEMaMKN5oYp32teiYeVDLfjPDkmQp7gX7EuCNE6F7pMlV7VL55d
OlE22l9pYyKB6FBEJ4hjTdji2zQQurdapHGvWwSJ2bs2twWTKmuZGBvtbbm1LylR5lVSknXiDIRy
V//nhmIWmYnHodQ/VdU8IWQsXmsjCZ4DFL+yMIcnAzI5sNAxOPjVz7LVAlaL70QyY2ynV2TGBMXf
7D1RYYBSWEx877LgJQEzxVDYOC4AVMNt4xEOOI5Ch2Sn0OLyJgj0qYB4eCtJZoKZrxEmc/5nk9mA
qsKDlSJSrKF2sMHEhjE4xPEEgKKYnv4i5lREX7hER2kDB75/1xjlxm3g3CapSB7rVj5SVJm20Xz7
wn/UdHBIvt+3BnvMINPQ0W4au15fX60+1Yjv1PFWCCREJYPYamDBXS80U5sLHJYl3I0zWnfZ3P1B
1c/VSEPFMwnSfZoawsj6NvR0U0S5N6mzDPzlQBnkNMEY+9XUUixDoclG/afb1Xp67iBDpkO8tfgY
Bmj7RSXCdK7/mpb7lK7IG+uNEltCoYv9pmIuxE+Oyp/izrSwyaL85AkZohHj70ZiSGQ18OYGqIeq
VkXsY8mf93lEIrM+VmMZ5g0oE196S6jrDr1GYhKAoW7VrMTNuvCduf1qXTumC/IHZbfo0/rkjO4n
QwH0r9vXYGlSOQxs32Nq3JS2V0WdG9ykQ1JhsscaVG+QdjC4PtWNPLTTu5KwQaulGfD6uI9+Qpmc
UsdF2q7d2LcT+ls3p1XuLM5GYNRk6UzhincvZGi3Y5osAixMPgMM0gy+LeLD7IrAiYaztM4EqYMe
midjWaMFNw2q7T09hRad9hnV/dpHk9nzHaz5R2+SUTO3P2NS897CQ5Oz1aEr3RfNVOgaIhu+yQFP
6/I5GzGC2H/Y+bsISkhToO8nlbbpwS8l8tnbMlqYhfQ5ayavyqlQOYKSwUJs30zuO8Yp6LMo3iMF
dbAwqV+nbIuWjoQUfw0SUq7Flc1g4clr2f0V6Ap8RYpCJTkS7Lpw4y3hLFvyQ4YTIhUd8jX4XeRx
M2InsS+CqkGWdqG3aIR4g3GDu1sa440a6FnaRnCPCXPgwca6YbXyQICSDw4gyQgAIq+BKSD0LiaQ
rBty4m1PxZyGrZuVr4uFC2HYI2VKpwUU16l4yRpcRiPWjqU99wPCRUy4S8WnriuCFsUw3DIakmfG
wv3MQZrbMLNgKjCsMlsIH3vsnKXf14ALngjrZ/CsWej4tGh5k8dA9fPYx8EYLra8gwMBV9eZxkNv
URmpyQZ3RFm7EKSBw9cHGcxG1xYN9m9gkHG5P5WyJkfAF/OXXc1kg5Rf4MnHY1Mb/ARuw6PSiXMm
CFqd2Tn48nlcLYEwwYRD60c9ZubIHtBVufuBxtBc2HgCwBhGfTXiu3yXbvZjGt4U5/n4Uq3e8zh1
b1k9JUCH6/ZAk0ToKd+wu3mI2ZrIMCC5lgYoHu4Hsi81opLFIw5m5sZ0yUAvXPPHZvQVdz3xMAM5
rsjnGXOnQj2Pc3KkOIV/RFr0WY30Dht1EGkL/q66VYd+GbfIzf0ZFOOKLYcPrut2WobWjE7Jbxw8
KyXrtIbcWHfo4+xXIyPYAFQ7PIvFq8+V6UTrVO/cJgxGnecZpxnMNNMni3cIz8CgM0XYXYk/Z/aM
KHG4U6s8PfgF4ZY8p6jzcAfMxvzqBAVkKQTDGc6vw2INCsUErW43h9SzMvL4568HgiRztdR8wQU6
EqyM4UZZfTdUzWUwR0pI14Gq7/C7b42xHVziq7AvXKj0GQcKjvbFS5gaNnkEwQ/vBzfh6F63DgOc
ttUtc92B32GUtLJZLNr1E5L3g9kyXUmZ6TKJcR+HVd9nviInAIwsYqPuQL25Aoks7QyIrxIIgzBL
CBBkvLvDlZ/jXXJFrkPJZgq7+iYujPEPtLMvARQP5mncJTxKXWdgRBV93HlMSej3hhPByjQXfdFy
/KTyVJeyiUaVimjo/foWKV6N+xRV/pRyAPbI79NN9KR8jXjKiym2Eo9WzAZXUDS+D8QbIHKZajCC
RXkSY/fZ8f2ctTOB+MpugFui3zAy+6zVFs0ga089+LnU6j6RFWG1GRG3tbLipTerNDRQpRX++ub0
AsZNS8IrusGrZOIAHuYUDl+S5ddq5xmIofRxLx48g129TaQg5LGZuJmN0ESrfNDyQW3aDadh/AXw
O4WjzC6uncaTu/wYbk/OM/OZ9kDZewl8Lr9sbr4Hk5z13ncuVtGHegUBxap/Eh9D1357ivhCeO34
0oD9HIrM+6NX/i+nRJQlYeFNy820clLL5mXq3D9UY0+K3pOLfS7lv2S4ztgMfLY84APKbz+d33Au
gQRMiSKoOsK79j9kp+sXVjywIQcPFdvaRdrcLC5l77PA/RH2Fv2xW/ybquJp7WD1FZFM6kubuId5
RSidQS7xrDmcW8aSWPoX8TPMFmvLFGijlSAHM+un9Y+neZ8q9GVWtcqIkuEFwQVxeusNwAMrootf
QfEjNKEuC+Ue3KgC628mNPNE64URGM8d5/hcdYd0gSq0GFmF8psfsoD4vQxcQmOHBW4FTT17LSI8
4g2V+To2mvm+ub8Y+b14mJu6PSUJNpEZYGzoFOXL6I33UHyLBO6ut/RQr4ICBBsUC7iY5nOp6rfS
Mxgl6/bSK1KBeh+vrCxoKyajd0JTDEDekvGP6sY3L68Y/1bzfvkJzpX5OSEbFouLcZ1ZkzziSnO4
SGZ2KBa+n8koYb+4zWkZwNs0s/ULn4VYAZaAoYn3chmOioXa0CMBLzvFflhgkdaUfuGCPXgMJFp3
LX6odfSxz35YJx2cxRf33p/B3SctEqlMxlg+XnN0R6xforSnLjW8/X4tLhNV7E2xsIOruV1CjWOd
+GNK8zLQyYV8i3+74A3L7NkwNcAq921kfs7P0/Zh6SxA91Chc1QnPdGUI5yPJr0kACIBKTjzY9vh
y8keVrOZzmWKAbbjnx1xR/Gnre7qxorNvPtaEgOOqj+Q5ovuWIvy32IyTjDVd0J7SnGuP1r6U/Ka
JVMM9vSHZBDV9cKsPA5yjFhjrs89s/AolTTljYO9fLVX4j0T4z1xFCaHgRosMUhUkMu7WAjq9jAR
GE2Ww39lBNw549Nq5+3RsMYUZdaEJYwVLA7aV+7ylGBCH6pSqLzxZxzyV6mFejJr+qs0VW/dsIDn
tt9qvzDvzWwFnjL3XJJI8qMyg1qyrDo/eqhAOCWmt6yjfSWb655pNlDD7BtRD51gr4BtgRZ22EJ4
BEde2cmSxyyMecjsobtzpBNX+BbxTBK0tPyYBclAjEDCMg1kXPfZc2Lz4oDMnEM+b//Z88q/cM4O
W1duH0WZ3Eq1+Uxsb31CzBgrhuboYf0vPvTqMA7un8fSNWPbUscm7wx8RXkTDhNluADMPNgTKS5N
/dTYLACCwa8j1RN+RODBOlfAhbS+EtZI+z8A6E+bhoiVtiG4fCNnw1EEUG5rgYOKB8vxRBXx0Z8C
SXpKZS2X2YPNNb16wFuOlgI6L6TP4ZkGTBZ8iqV5jEeyQTC4j8WxY6SC4fBzYWVM1icMnaT93veM
ifhwIFte28KFgZoOx00Y752nk1DZ5V4m2jG6nd8xC+AorcarXXuXcprTW5buZEuQvNfUpXPfG2co
UkCkCSiefQLgNQAyjK9t4h+BQBA6YdL2ebQelZe+JFPyUXrZXjEnvyljmcXmnp9x3PUGJ4tLpWpa
j9XsfjSCSF4aCh0NIxGIk4sdCY8ST4j4SgIMzlaP0uYxaQL7UFgcQny5T2vD8Jk69lN61P78xMGO
LOGDeGpAnoQoej7EwNxSnq1cjKHswOKPDlOsrb72u3aBkwNGYbUWGOz+uzLHP1AR35TfIifA6Tkw
OiJ7wB6uwDs+1GUR63yES5ugTaxmqhO9qNt5Ll4kae/UpFGiDeCxpgvIg33dcUZlv/dPjgJdY9sz
VRykxgxKzgGPW0054lcAs5E/2I6HTRZteIgfp8H6TUCXOwIrSVvERJMCVpS2NdOxYuPrgjaz+cxk
ag5dvRXqzhmKS1N3eWSuhCV4sxNq3RIi65PcwmgVP1/bRCjVl2SOUo8QwtJELBu8Z5n36JFMjXl6
5l6ep4LBbEORCTAXeXty21v2MwIIAK0kAkeiTF8CmrHYdfH17srJQLDks8bMjvKGLNbSmSEjZbiB
ZgEoYPBQl9ZlbHLMny0Ge0bGGFcNTBoXv9EPbT1Ank6eNg+2rkNMWtGS1YsBgRst396BMw8oTZj5
WRgySAPxnwbD+5L2+MvR4EUckmU0M9IKg8r6KJkrR+5IpnRR3Foee2VthQ6IEIx1L+ue0GQwCgBv
po5+OX2W23znll1yv6xhVazBHYNQEBJiSwiKYYyJrj1JtlP+g1bWwhfa/EqcEFxoZnLodPo4cSQO
JfvVAL18OI576yLNm8ynemUjGiJm86GP5pybFSBtsNdu/ps63MImpv0lwQm6EDJS5rRiOhvl9dYO
JDxqXv6umsvI2dqJroNdSvKw2MnP3LMv8xrGaLVEElDC/cAzvHwVmOenhW2fD5Yao54CZlZWB8nj
cNLov0H5Yq0UeXJVJCqEJAK5HBqdtWp6f/t7MiZeNJPli0wsTDSsWppYzqBtUZlG6/gHBdzMXCIg
CsicXjPeDNeiyvPs1T7bTnmXxY1yv0o2029Z1T10Q0UwvGXid2VwCSpJw1lzZtQrJlAjsJZW4HHQ
KM++QPjca+NP1zHqm/khGVUBwFMkMBD6Fyp+wUUtZ74N2UdSoKdqheewYNL8y4AHpGZwr1xN8Px2
59FLwkpAzt5kvw2bpQHTZpiCORr6kWx20d16wPX+/2+9dVQxuMT6vn83Okg8LtyCEEtdhP58PLlr
L3ePwbObFY9KVR4lE9tRtiyHxW+tgxWMEOFuN0byfuWzFGvIRF3xLYUTshz0pgN9UIN8NyFjaAAg
hTIHL8V8qgRqa8kSlZeXDJ0FB2cHI7OB+JGaFO1byBIH/6kgUH1gD6zsCx19N5NpQvNoyfRPRijF
mhn6kEjkBzn3Hs41Kz+yxU7CIPNRQrWCJ7KiUBH/aLnjwWKCzyikMR47+VGkBBczZuEumza4LYBd
JYmoq5knx6B3GZrJ56xiICS9/7Of0WfBFLo2J25yMiujwTdexiQpD37QzIQtLmSs0M/Gbdn/a0vg
OLqb8F6zVQyYSPPLP+BFNgdLGfhAwX8f2gYRRAFm3Gffi4OuVVlLyAg2mh01WE6gd3maOEy+57J+
8LVYohoZfojwT4RK8rYxwjwELm+KGpC8T7WWV25G+mlpYRfxP7qhS+9s1TP7SFIcyh2y+QUdR0Bw
81B7J68fvtPgOWsIuUBW6oNDlebZNau3ree5zF1/QZ+RzRcRpI9Zz4RjMCfzo7CrN8MlDK9tASmM
bHxbvC0eM/JmAUKaNH9VHWedfB8MJCkjlYfw3ZPdbrcmOPi7iT49m35SN6WQSxDA5Rl/NST532qN
igAncyplS2M+33L/3IEmhw6gOKvzAeDoKn77jIzhrNzSA1uPCCTGbtqbLzWmDd01RJ9Ny0NvJnt2
IBwQTxtY9UBitROmDFFrVpkoABz3vh5X4xu+Hw6JlHqKdIgUi99V7nPcsyA2Twrm0SnrU5CMWh+m
0bu1veBUTVaIAwhhhBjeCcRBltcQ3EZIJyI48o6AWNRT7sQk+JCWldUymmsmwpZP02uKOWOiZdaP
FhIdqA9w1x2J/LttCMg0aDsUcYwHiELn0eMod4x0i/MKFOjgdeFUG/lN7X92rBhvR9i6jkt71UJq
j5uiOYAU+S2L/AFr89XCg300u+G62NizNQtW9H6DC51zG46AW8LNdmFBr1a0LYRXdYGPIq5JjyAg
W6W/OK7gnZX2Yx103ANKqSPJNk6sOpAK0A0uCmPS/p8J4v/iYgjvJWWAYzLulQlXe0FNO4xlFq1a
3RWVrY9MEpJ4eF0L+YLJ9AdX7EBKtHt2mOTFyJxQSzEjjuZ9KmsAfGO4H2rPH28yd30l2GDtWc2p
FOac4Qdh4h+GGslhWRg/tQVqs80km1hauqwDuaHg7jGPOmmVo4govZYXXT9mBq4wB+eM3RXf+ebf
B4ydGNGkTGttds9T89RgAB4mlceO2SE+KZmcSvNH6+Jhbcj3XOj4EBbTDprwEzOSfUD/T+dNUIem
QX8xDbxixXTyiByJjcCu7gw3wcfkPjk40RslKbvk9jHxRTdg/sLgA+69TvrD1OEwEYbjnWs5Ayyr
gLxbe6s6DuptHLdLV3b4A5lJ2Uv/ahCDMmVvHBM40Xv7MLJCPNVDTp7uOImDNhEd5ztZqD8LEZxK
zdp2KHqusfU8Wu1nbjh3eVm1BxZ+YFQKEOiABae1CG6k8v52okAPZ1HoVszKw7nyzAiByIAybHqX
RMvgieD+LXIf6FCvkeQBe7BTZ76pMcBQqRpg/0EIIa1EXmyIJ9e9Kz0wiuuWMPzd2Q6QxkzVciYh
27qm/8VCG0Bs1A7wAIm0x1wr/D0S/o/ImwdS+a79PvimONvCRbYBW5IKsRFFF0Y87gFrM9tjJTzW
esaRzBsZEx63hZOw/5USh1Leoy/sg8+l27Vn++QU5Xd9EHRPE6K8Gh0MlxFgH6+auKc846GXJChp
ZJAZmHn6Vog3UHQcxkiMG43bQfR7iBsPbZBSpnr+zbpJxifoYHJ3LZECJTd5usQ4syG9kMQXVcFI
dnHmXjvZtV8iVaw640+TeRp+Gmbowr1luJPQCXCjdajqw2Vp7i3GnhCY8Mc3Lk5JhgO3uZ+/8eXj
xErNDP+HeFpAcVi1NiOm5CJykT7QfsRJwslbNCVEIV1CJYCzFbMMjwpNQoiGmXMocM5Uy9mddijW
9q/KAT0mxRp3iDN5B77U4L2P7kZ0AFC6bMczjFZxSIeuo2qvqACzZ1+kbey39R+/ch+Av4p4Hlg6
4SMeY+WQXlw8ziRqHYMlZ+0omEKWO+WMEU9lGr/JUMsHJrJW5xErksalQSE9MhG25obtVLQNiXvx
zQq2G/GzfcXNMWY7SYf0mqsVUKCt0UPZCbk5lFC4pZciHiVB3+X4Auvwe5vKf6xgoGsYoLrSEZ5x
aZ3oo0TULI4XmWn9t+vli6dBjXkODyBLz6ss+w4EUoR8Mtnklz4kTS+FMCadg28xltuIeWQMPq9u
R9RmhbbHSRC6Kj0e/k0wx7x6EFejtNhW+JOIJr9Qoc0Ukd0Pw4iAfBFQxDXwL15X0XV8bYzUJHY5
5OfcoXjXR4+fWeTDq0whc3gZp3fHdt1YksfCtlBb7cWp8H96R99le7tKVmtz8EhEbEwQvlv5m3eO
dxyW8biNt0OWEAGIZBqJy996aq7YZ35SmCFRWkBHiRrrag1fRHaPuih+0n1WwHVEjAqKpjgByTVl
wcXO6VuR/bD3UVt1CHReMPlv3xVjRjMR9RHnlcGEA7KdA3KqHgUaBZvQHTG/J31O+qqSTaiahTso
qK9Lp7nVOWVpxQKJZN45TtL/4aP2nZLLU2N6QPTHfiXDqPtcA9ZR7WqQghaMdwbeicFg7mnATVOz
fOtYkrMi+1DZrz1qPHcLV/qc/azD1kTKw1zheAkku9wluiVgQFgSw9SidAmNVf12LSb0DAZfJeZ7
YJZY3QEClGZ11O70xJXBQaf2r0tYsWydP6uXoWqB0o00CASO0Kg9SPbed8/T9lqNGfy5bslCN8s+
ViHIRu1HqjLrwJb+cbSzf1Nm3G54WFCieL+1F7o9D8I0kk5eigatgk07r7kcYta+QSj2IbJZ/xH1
Y/9WiX+ImV4xC9/JhRmHrt0d0Jp+s9JbggwdbTF9rWNAqapLpPadyhG/BwPuTcVGo0hCbJoqLhyJ
plaRVmOC3fR5aXr3O8goNbEjXRerzCLfyM/VPhAf64LMgpFAwNHTv2oGkCkS9eETFXENNIgf2NVE
RxDVGDZB9+ML83PoCTmuHU150QbA85CsNVL+KJZHx1lu71uHTkAz5TIqFLC9LhoqJOt7AtyZIEW0
eq+/cVtUV4yBgHdY2VsCYdNC+RRD17oaEtYv06rfppk1GtaS4fCExPmjJq4xhIqujp1Gu+dpxq6r
KU7M4vNLXhhPts4JeuPz3IIpef9/Hz4Y67M16q9yqrzQKrzyYE79P7b/b3xqZTyiv4kkBTR/D4i2
a5IiPOSVFWE0bx1gkIV1yTyyh+uA8V3dujeNYxFiylItdBpClDdJQ8uKt405dk9GypKLupXgxL5h
HQB5pNpmAixV8VYrnogsaOc498UUmlQmV2Ax0CaOWVSu8iMoDRVpTr9mNl/qvvk7c4HHaeo/9jZt
OnmHb/tRG64EEql9GeFyK7Lbcbzx3RYtRDR/JHkzHPzmyYa4GU9V/WkQgxkm8/R362m6NrtsrjqO
mnPTNbfbBsp4MYSOW+BBKttIbW0mHQLTKvz0V6b9D9PCp2UyN957tMW9syWhUcHN7c6mU+yjYfg1
q0s+egJ00dPIktQIVWhsxI9rvSwQsJGND49stCaijZanHCCvkOmdDzMgoSdHik17RwhLmCz1K5RA
oAkuYVRjEvVgeJcJxXWtYEVIs4xL7LrKeK/q+tlvLI+p80bfs/L2Y2wsthWNjHMQHn+CruJYJaWp
TtNdbFlm9E/jdU/UY9BTFLcONt+2W5CV0VMOQReEAa5ipAQP5oq0hvXzyeSz3yp5MkHMHIM6Z8pu
MfN1uu516J0fVGAcrVnA3Q/g38XLdSoku4gk4FzLiypmFcTo1NhThQZ43FXeQYXkoprJNgC0t6+I
WMH01qNWkB2DKiuuTPoQq8jJzqD8j6ZUPmW1Zm6R0EM00nuo0d4LUtFjmMp0FUH3ygCemenGaz3L
n27s6Cd0jyyvs15wClBlFEXcq+IJS9ZTzlNE/d4zRdxeEts5zK1LTB8RMQdcSueFHXI4J9QXW8Oo
oVPpR7fHRC56u+Rt8daoA/vR8gY/z9XG1u229+2TaTFyk/gUqFW4XCUkk2os4hUPd1joPSuqtPNo
mLY2tr2yJ50JeexEZGKLrP+IaJzjzzgNHdWTa64vNt+LCd53L2GsqEnr9LLroRsP5WvfBfebb1DE
cA/OdFBrhqCfa3sQoKpgf4QkCDPJr6cfy9nk1eKrOtIrsviZKpSrvTTRXa8pZEHhf3XplEeFUTP2
VsQsGR5ygMKabnzmTCfpmmeRkmm3srvvgipeiuxHOshb2r2x6u3xYbRounzWkyEBnDVuNrZWY3vn
OfrT9vRyDffoZk7H9aZ2u48uqS6yDNLDNtXUzUeKPW+1zq2YCQYwCoyE8DKKtVQRUhGNSaX/andR
PxrfaMpSEUp3IAermKLMJ6aEeCN7g1O51W/CAXU/F3zQWA0eZC/nK+XNBD3XfwfcPdiXSPbwt+dh
6RAAEts6bQAFWpo4BI0eUe3LNR30yyjs523rSZ9UFDqkSr6Pa3Cl8/4+7/BzcCUcksV6y9z5fe46
1nZQqXRqtARJs1+a5zT2Mu/Ns6vfTGyfzMizKFfjpWyWez8pIk6K6oiFKIl8HsjQ0HwJHcp3FxxR
QtEWmQuFbNefkn56dz13PqOKCEhIZe7he3NkiQYKwOYc7EAsKKOGPALw/jSjHebvkzZWmtSpeER9
SogQdHcsOelDAsR2OY5+p5LCMMZF1qbcprOJeLvAOHdV71yTwfpl8cYxlSuEWuJdW31oSKdAJLU8
WTnDTsZF8KKc4HoJLkbPjktOuO/Mn6ysyYYVKXNmpowzWYj92q+RwcrwkDQNdLzSeJe4m47Ca36C
jPLa8YtzBsmuaxxxFzBMuXY1q/+NADeQ+Ggd/aCKvC6gyBdnMo3I++0nRIKVjGQgqTQkD1BLFQth
JZyhlYSTyws2NyJnTiqJs/CwBo5IiShXN/DdCAlSA3JugcYkQgbzxxn9SzHxSEuxTxlvGS1mIRJL
hGhIT2Ovo1BuhlRelfutjatQRYhCmUH4C9X7ggTCASqptyHYxccPbG9yyAHKjvwgOAYGkbmzVTF7
nf5oPKzH2mh/nApAfPkrPaEicyCouE8ygXk2Nw6Fl03M9Smd9vK5MuiVDM0mYyryk99CpJ3Klbmv
+IONxThXgz6v9O/X6PVfWdywWIJHNCrEieUDiJZLNrpUgWbUVhr8o18+qi1/XAnUPTlt8TwbF1K4
n7xpbeiAchKX1ypeiYyhZ/BuWlioC+KWG8LRYMOoM8gpHtM+M4/oLbxbsymIPBQDNOxd0mM478rO
SFYIhqu2HomqwXzHTnkH2ajWvZQIGw+uyl5nqQLOVWYy7puLK+yqLDmvgxy8SbqkOOf0PZxCdNN8
UqR/iTHldZRb3CcIK12SEfLUmmOBTTEUVceLnldPgLDZBYN18jPvqyida6EqwpU25F6rD3hsAUE+
af3jtVeJ9GfYfulpYZi+P/tPIk/zRyZBvH/+Ta3vcpgPpVf0xyRgYDMVbxp87cFfwsIWpN9M/p2j
EVeVfnMzz8hsWFoesmye7nwyko2iKq48nGwITb3IH3L+wirT5xQ9+QqMlrzg2GfUz/A9q05r85pv
k8GqD4JqDWp8RQRoTZkTG/3/hu37NrHqK+HyZx1NElPpoqQsRuZ86pAPCRXoxjhWt1D1YFLwa2gi
i7kPG89hTrOrizsN/7W0uOwL3z93VOu7LEac2n0t0M7To8pQzLJM3bel5EhwBoSzgVHCAX0GcBLO
MVWy1pYTTlPyVaP/iYQhPzG9BIjGdfDruZXzNrJecwov7hZoSeWEfCDf1rMx5Q+VKZju9DmATcAl
Glqqdqoimv3RPAZe+lyVSt44LfVN43wTX8S4wTKNoyWgF65TflPhFT0U3cHWYxMTcozSeam7gPdu
6kKDHkOZhAIXJ2PMH8otyLkdi31fyRfmSz5o7GDEHLff5uL+LR1My8WOSk6IvuJnQlvp2vW1ZIJP
k48hxWcQoM3rwW7nW5QnV3VQQ7Yw3Bvdk+4trP8nmH9wTjyNVHjHgas1MimwXWP6br14m/fdeu8N
yJq1dZgDA+2wpkC2mJGEa/XCHg2f/r7L7Nb+p68axKAB2hKnozpxqvIw7pg0a/3xbZquHG9U2KFK
YJuwfrptD48GYjQDPHVKphahiWteu1zazYizo2EIfhjcgDCMjT1j0VCewehPbisqTSz5SICBZjXW
SAcWMIFFTOhc1aRGAxwguHcgXDSzBDnNzXbcBm6GduywKw2EVMhVqqjx+M0cSiobvaltNt/8biIF
j5ZuimZWX5vBgENnXegW+d1Cy8nPeFuIUXThUNp/jbRroiE5kb73xLO2XZmEazDtY7405TEaioWY
9Ox16uVvproHBBimBgWaG3N/2TLoAZwKxoLAFGYt0Fv0ksCFCUnIBtYaMlNA2JbxbA72Zzvz8Jj8
sq2Y7izImath9/elAUDMIlsrVGP/YcH1PfRBfmak7KGbgsWWMMnz9YtFrRch589Cw++ebNYNV4kg
2hhj5gvuvH+FI7IbgW+KXtiGQslwnWEq7sOFDIVCObcB43/YvMmngXQMOZFvFxfFGCQifKE7wNpS
l9RiZatV9mAZqSuujRprS7+7RjfhE0wqmaqooc/ua/BzrUqDK3du+F4DVT8uM16RcTZ/ZhpNhkfZ
CbUJMNwpQcArOijdvk/1RHakGM+JXjuiOceh5YJZXybRGWz3mY+wqgWGQlaVQXAeSHrvE0rRbVnC
kAxqgw1Sam81Dr0xIAxLVy6UkeJfpTyA7cGm945SXTsu8oJ6nJ/oegiemJY6wjWff3VqGcNtEQCP
Madf1Oh8CdbidXnHs1yCh+r/oAskvsrVd24SGA/sMH5aqbHU7P9rdudodW2ie1Vrnof/CDuv5riZ
7Yr+IaMKjQYawOvknJhEvaAUKOSc8eu9MCrfz9eusl9QnBElDYeD7tPn7L126Pqbjs62x2Bl12Bo
L4ce0aRVIM2qaOMECG7XdEBQKMbRCJ5Yyw5NntcGSk4/2SGJdzdMMUYI8mV+kfPl+VUnYEFWHSEh
/3q+0sx0ixE/2UVnTln1S6mw+Ewo+JdwvJYCEc7DHFASxfqwrTtzRiMb/pZ+cg0KwPX2SVORa+9S
PaBCx6IKEmKVCqO9ISh0sL7yfTiPmLjE0Y/atYw1Jb9YazRJF9htHFyK4Zz0S809OMMeQsKK+zn9
ieqftQ4BXKxl6hXWO3p5OZ+/a9t6NTL3exWGc/1jTO8yYWAANiy8mFkxvWesbn2YNo+wt9WbQaTy
LOVjvBneJViO51/JHeGc+tFt6MuChIFpsDUKKzvYFipE4trk2397yLZ30Ur7vWqNjtQ0IGgie1jz
BUFHvkfs81NHKCHH1rx4upMf5UiyjT8gUxPusdWUf2nTxr50UgLFGLxNhgrz6GWuuY8N/TWNJ6kW
AfGJfZChxZ/s5Ow2JhROYR3F5FlH7nje2IF1N0xs+/jPZehi59hFDqIuO5zgfbFSSMds9pjyzEcW
t+oiIIG6ZWoss7Tqd6HKkrcCd3vsDfIx9HryBlDlAgBWXl0nCS7K6N7LkV+80ltBWBjR6xYklnvm
fcTjNDzq0UqWZjrUmxHK81kjgwPCqlrXnfMoLJi0VPreb8Hd64DnPZjgZfbxFJO2VzrJZlI2qTOW
44HaRcpkoxuZKVTdLkri8rOI2AidimjyOj/knQvFE6PHKg1C8RliFl/kWcoqhc10MbqC+B2vZnYV
1vdEOr+eDA0EerPN9y2Mc4yqQApsjMS0/kcXyWVsWNmuDARg2sbUT89Lw4fo71fPh4IRwCIMi52g
GbbTetdFCoUS2U27N3cM/LPjMu2ykD6sWrO2kO/p8QZrBPFGjerfjbKCDMgmvSdKdh20RXtMpVWe
/7nYHh/qrJx/3mwvHCnQiPzXxZ/lqb2rnyt0w/vsaZFHGQvQs4dmoEwZLDFSkT0xWyyTvmlOaJbW
LdKSSxy2849bHJXPyHGh5xiJLBfFONKoJCCjod5hSfd3poTsqtWBcNbPLwHALlP8tMvaBRgh+jwe
WQTZIOC7cd6s72OC/C4rQDT3M6dFU95PKEKAh01HkAUwEcqjfTMKyAlrt+u9NzZ2bcG93Nw5sKFj
iWZYEJIq4MPjcSRPZ6VrNGf1AXxobmXxFdiwXBIyKwS7zXOSUIYN9D6/2OhkXSOsb78MaZ3t1FT3
XJ++5cZYLGnp6A+H9Q15OpS+YeYEw+/CP/TOD9diyRj6k0UvN43MDxG3Op7VBLuE1qI7LumcOpn7
Y+iD8GhhG2e4MDIq9IxNl0G57bAQUDYEHGNSsLC4WPagfpDbDcK8FkXm7IyUSjzF1re0sxT93fw+
PC++jgSnLYdNbZJ6rM9m4c5QZxT1BAXMHnDfo0cbhtjzhJhqkmh8ImSbz7+LRYJ7YBrIQzGj5J0J
DH2CmQJToihY6VPRLZ+/eX2qW2DiIQBdKRH4YyUqj8yuqnpnVOI9xpnE8EumNwaN5jrjlqQiUuUq
HiQe8Tg7R1oUrJ0hGI46vptlP3dca8azSE3cI1pf7ygMXK9TlEHKM3QswnH7QEAeIDKz/AeKOTLr
fDZwd0rPeaCJpavZ4VFDVdG3driA7lmoi6pEdf976fPiGto58uEMrqdX3np6IFBRJ51+dkh05TR9
qkKRO2J52dag9KNTZt/S2kbSq7c9iuGJyK8+ylnJhn1UyOSdX1Rw8A0t2OAJSHdJSdqHlPr7ykwb
6+iH5bRwci86DXlVIlc0P+Oip0GoZM/cSb1Wyu/eCruKiOigrmxM+SHCCq8gW6qZWd0WpED+QhTL
6zxZCButfZ8jS2XfESCEHeSbHCQ5DHWR7K0meg/lBAJiNF4q0YcX0m/2PryXnxNY0Yh27d4XTHec
uI8/TGqstTbW2QaZ3NKfpuQoJwjBQexg64Wwg9Kch07plLupb3bmIJc5sJV9P3EGQu7Oqp3jkWmz
DhPVaBDzY1u3vDTpCfd1RfO2rLYtSvBLgsjzgomE19Lqv0FYTWtsCAhdOCKsGJmnpyoo0CXZtbF4
4phiouNvtPVwlNLo2k7WaL1W4aCWpGMhGBvT+FRqqUtmi02plA5HEwDXmtuRodYM/Iudd8yL/TnT
LW2Z9MhEia8VJ+7C2g3eG52AdArR7lVqwNHL4t6NjrGmYURtogJY/Wrs4x0BymL5/NiLZGoZrjU/
LA0GMbDovqX4tWhMQ1UvofvglTMQQrJOBNjk0oiDbh6dyxnpgA/VOP5dfGLwC+2MK6JxSMIB2Knc
62vUOEF+NQWq81zqCxRg43eF5MOQbrKu5qPE0MKJmijtDnw0E49vaQXzmH4fpLF+y7TmtyCkgnaS
FKcqzHUqxsp6Mcr4HOC8RpgFtsHEumqXFm4Pd4gPYAMIRo2CZK2hsEHpj9HAEs0fu5BosfgpzyTr
pucWYsSuSuWjM7Ad1VWGXyjvvGPQy32okqcNmUZeB8xEEWvPGdKijM8I0s1UuO5DrP85GpMFFjJj
9fzFek73kHqPD75Mp6OnRqJ0R/iNqbAlaQuah4HI5QgctNopkGM2Lw60QXVy4QaTCixSHpKJuvhV
G2zyPoeA5wrVshZuqID/GCJ0ScZwwJVMNl6DBqa7CDJiKjMCtKe+xwAx1hixg/DTh3Dxkvs0sCn+
7L3N+WSpd1LAfOCiERzJSJgVOnp0iJKuTk22lcnSp7kywSkuyB9MEv0wJHTIC6hqQwC4QtASfC7+
YzDFS6vmPnASpBa+24rj8zIYI+dvN81owriUybEImdNXGhlGZv8NDQfmsCpgDXEt6EhBg5bZMcQh
YJS4HtUwnfr5MjROfWhodVoedAbO0fZ4iOaWXiyji6J3pzRqIp/J0JWNvl4MuqoORZR+S2CUnXGX
ZIcMrc+ilkrnJg1SenVlxyaLgsLC7bdN6nq6jPlcRvf+DdiPu819Ae17PvvUMNPeMuAXs6nxHbiB
de6Equ/ZtKsAFhOyzZIzBPXBaptynYnk6o1es7dkT2MwqIaL3hNV57AUbZvGcbYkWKDvmLvHtMMY
xXhpvGpjMcLtL04leoAHEnBtWfBdW1+iQ6+yTG2zEuh5QPFRd1FzcgfVcxZLXtKZRYuhqX+noCk3
hAEFdKcULJ1uPGF20baFR4g9BhD70TksEFM8n+mtkMOmCogZNcKtkcCOJXzQrLrgkXnUDzXu4jyC
ml2G1amuTPJDZ/rF31cOW//7MK+AyHdvkzUnOo8ccEBHEMT+LOc05MFlhMktq4phpc+3jMDIsUvm
hzLpgu2ohSWB2a535IsSzXq8qsosAnuBqllYdUvFl8Muqz20mw1NwVA3kGn401YViL5xPpMZQHsK
eHz2kRO0uR0Ch9SXVEUn/kWOv2VhXnQ78YjKbgbMQOm7g1Nuh1uQnOkWDI4zopwvvMk/RxC85jDT
rv/sp9a+Wjn9C51OpY9R7/q852yjEKvIbuyz15sZeevGWxUZh14b9I8eQdWmac0XTLTV1aRTbSgF
5ouqdMFLG24qSclCK/NZxYtXJEWBLFL/ezqNMJzchNB0nUCTkRuWhmA0nJ5fQfoe1M/ZCzQpP7zi
+lI3QVl6UzGqvjI7DolHTNK/nkYeB5gJ7Bp55RzjB2sdxVV6aBPS23tp5auR8D89VPKiGgZjnBTk
LupceRMkw44czs500bZ1GRWnaGbmYUHwjnbV7ky7ouSBbbHKuioGr+fHZw2NIMsZ2SujetXzDpB+
baplSB/7c+zsFXvdOiU57O7Qld62DWaBShUF88rQO41WC9V+qro5LolIbmr5hej87va8lEKefT39
0pPpbqY2M2+KS1cMt8SbvGM3QhB3LJQ2Lpl2oWqOeWRlhEq37t1S/ea5GfRTWZKQMN9lbW5+g212
NTQ+DqKJ49fSIqOv9A2HZNLM3ML/jPcSju9qAACFrnmETlS1S6foraPRJpB1Bu7qCe/TMS8EI3O3
pviDnodc0sgeUT5pn3Q/mVlYyt+qbIqWXoqZqqyi2UlV+aRdcVFS+JfGN8dDFVd7hq76Ki8q6C6E
I5K8KKF5p0ak3bnzqCVi7+EKJHqiReub21PJwBDPdFSKaaX5BE9pXRg/pPmaAIxD4a3YD6EFNUxJ
t0bu0EwBf04JHZuCXBdGPpFgr65oOkF1zr1NMGpqY7NoL4L5M40HFnADCIy1ouyofLI+p3BITsN8
UW3yyaIwsOWE8bGw83LjFhPmbnQYryNVQ2u1jEgHp94UfevusN3cVS0IDjY4AZpIrw813tNFOP9P
chbhlXb5PQM0d7RkG7wQaIJE0kiDXdd1gGwQT22RDKHM1W187LSaCJMOSqSvMrn1yrx0fkKmceCO
pK7Wyc0V6vIEQcXd0G7CTie3okW0lYemvW1iZgIqqWGsVdl72Za9v7eswkFX0eXErCX5EZGYv+rc
qV9qnJ1I42wIcKBzmuVGeklTq7tjeyq2MxoG6ZBx9kLrTounfpETvYwwSr4offvPGG9SryUJQDyX
nRWakkay15GWXXkQvfsnGmV1aoLSxnHB3Ir57rTPPJRmaSWClRid8mbWur3V8WceKhUAuxh9Seed
POkoS6+ZRxyuFpFAGFcOiYfzS29paNOmJJn5+RCDDStaFtDnbZBWIECKVxaZ8YtWYWviNZ3xHNNu
N9xV3lvmMRZ2jn9aIoVVGtppT8JNtT15YdkF/VACW+zguTNNJiWuI6Oikz5Oj6Jx36VJWdFw2luJ
yUGdMCvql9KoFGl8Qp0s6YX7IUhfVJnvYs8Nb1Mm/FfZB2xANYGHIkEymIupIsq8KTdBYDGPn+Hc
uhF+Q0UKmAKB5mUctB+RqrV1alnZrbeD7XNB1cBOxkL1NCCIH/H1o7Kn+KQF6ozUfe6nzj9liOnE
Yk9ZaQJhyNTK+vVJVyqTfe8O5gVSknlCCwZnwjb9s2mEzPZdpsWoUptyvJkqltfY+fQsONaLql/a
hqZ2SdhehEjpWDX8HxgIGbpweqGlIiWx2scijRToSL3FZHHX2zmUa+5qcWpZ0DHRLqJtXtyCfO2+
tr7VapwIcMR1zL9IeKIklCr1Vn8PWkZWwXYPEaVOrr+tnGTWbLppvxPMLY+D4bCpsU7TTAbXKKfv
YOxx1M89itZwb4XU/WPqWcFBJZTqfq32hp98lS20eCtCJw1Ctl5bSdwxsM3dq+GF0dkNdQAcHH0r
owPMYE672kWVgzA+X/UcXQ5PbpuS9mc5VUwKcWOv69JpThBH3wMMkJdovqhaXQezyg4lPBHp91tp
J9aVG6AHMTQ3MvHxpYeyVrQcS/W7NnJwC3EfvIw/W+wcmyTjOzW9nY5CtWu7Y48p4HCOjdDeS0mP
DOaTzxxUACNP/RuQpPBjKek3H8vKIJoL0cEmjUBnPa3I2ZgF55Z1Lcl+2NA9GoG2clmL0Ln+8zAt
ze5ggmb6Sz6L9c7dFoxxcfIk3jZQy6xtijdhoL21NG0kwQnSUBYSfGzqjbM1XDbfOkaWnM8FRReX
PiiCCNdrWLzppJhoQYQqLHmZFatEAIvw9rzEIwWBigt5xJOsvSEOWqT6TWvs4CfAVkawPgm6Md7E
ToutncgH2mxzeopP/wjGFRQBbH/EJePNVJpbrnOt8/i9FDTcSdfrDt5X2ROOUJVN840JNfeq882u
MZ4WiZe+uE5xUnrAObzKCLiOXTIHnLLaWXpX3ZOMeDkxn1NG/TMnV6es3fDhkNU32nX3Gsfdjpgo
YHYlkgAnsOpD65Q++441njl2+RvfBA/nKbKeEIVjxrGhGkqt+laRGrn30FddQw7HRAy70NMGk9i+
0PtDpwrNOEmBt4BFk8UY/ZnoAgftUJtdtOFg9XoJlgXQsqaRrYoSK9IWBOGcTA2mRyrUj8wup4cV
yguYVfMqUPYLqLh/HyUYZKVIckL5wvHblD1oodqfmaXTTB2SfiOH2v5s6Q3BnrTe6KdhUzU/wOB1
63y05UsaQTXUGJ8foRiAgWXm2YbJpyTPc19h4lllrO8ZlJ8XDR/U6vlVGDEofH7V0/LDn9uvzQaZ
cmSFxv15McMKxaCNiml+qh2c5DLPZSvlMKQsmyPFYvpo0km/hezYbVQDNGUHp1quRoADnY5ObL5M
LoABetHNkpri3qtU35gx8384djkSHSz5DpqBExIjexGZIBpUT052GkwCJw0ngqaXzH+1/pw7w0lM
CDpNg3JoaPccTqOjOVcTZc+xx63iVwXx6BMGyQc+Y41iAERFKJLmHI9U3ySBBLsE7PTGKlGwSygp
WCHsrxKLza2jlC7837Qew/vzwtjW3AXzC7Iz6d70P4ON5TPU/O5uSTyJAR37O6plTpdzVRYP8FVy
MSwiP0p/xWhh6bHX8bXETLDiXPurz1Xx2mntGrUc8OnEc6GHKbXB23izUJ7ZSdciaiY6UHe/hjrN
TtL2i4+V2VJMIVh1HqrhTSwGkA75fJPkcXnneOX/7DrqsQoOFPqEemtbRfpWRkzuURwIZNQhokJw
FfrUkAyqYVqobUfQZySIN5ssPqc++ALSuc1lQlLtpkM5uIa8ap2GAv15bJffYtxtSxl8VaiZjxUV
glVX90zH//usg7u8vkBD5gCgta6JeKtQbJQEgOvOD2zLyHZtVKf03rx1N+jRsRzcCDW9jdC4Z5Xu
ivRIzXFkJLSBEevug/noKqYg3z03jjpE4uJRea8TLT90ST9+M/WM+ITUZdxBcRFrkJrrSR/Z+9Hp
TaaL8Bxj+QELlsH//0UsU7XoB7d6tVBLQjZJj4YgVyGA/1L6/SLR0QOMYy5ebcxJJKnXYvN82BkZ
DLVKvIDhgofoME23gsH5WRbdNZRd/t7XRbWtNQcZdtVEr4Ez/pC1sC51bKUL/GfmJR1xN2VoaogF
Q7K3avNhjqXUz8yCcYbMfdEyr+v7DJLh3MhzmuXX98FQyQE2EWCy0OZb/IbMlZRfZ6q1J8MdRsCC
9ELTpLF+6NH4k/q0fDSomt2pvrLcFTsAnilS4qK+1jYLjDaFxTY16I3TiMKxPEPGzZoDGTBkXIgj
ned+ct4jTZ7bSaW/aqhZvmlsQALpD+p28UBMgcxfR3ltukwUbBgD9yqfZZClG/8QOTGOJUWjLpk+
OFVMwIhpYzqa39bUHo6dA2RIIqFDDtsSfyrLn9hCcAbm/p6lxyGumNhVf7K7F52+TYWJ94MhLgIW
gUXeryPjSIuFXF7cuLeh+HIYgS3hhPQfFAGwqW27NLfOwC84zPN20xp5eAZwFJJinjMp/eexbKOX
iqbF7vnUP88/v8qDhpmKBlbJTb1+A8zGwt2kT5d/LnYNaNtW3u9I85vd8/lAdQNDAvGlG02skead
pMcB9fJxVLWxJypOPGCQdm/tj8pAIYiDAKdm1Yw33mmmdY6eLFjVqquXgUxyGzf81oFHIs/QjPdi
5uVXTb3D9LXTB0oLiCjWw/O8M5vD+K1jEEqdIYCP5e5LHiHlMeTvXOKr8PXWfDMiNviwr3dKgP56
nleR5Jv7drA3OXNbbjdUc7VLy/DZlCh1uB8jnphHKbXmHntb8Q6fuv1VjKJbGhHdBKHIfkZKwcdB
wYXs6NU9L70+wNlAYMsb/kZbYO/mrXu254vW6YW+GmrjD59LE+y+keurv3+CQ3pb9zpG8H99N7iv
CVzARBnS1cVtsKffNDyM/fPR81KCjN6xHRbsNLkosEOh5arUcFSiylemxHXZ4fxFPlDJA23zex17
5vX51POS5IHg5ge38z/+wPaaN6HKa1WA3naaIDhrkyQwu00+nKlsD53emWveXVIsQ+NPH43lJ+4l
uv+Tr/allaaf4yqZ55e5qcTeroobxSqdYdswH7XsOH1PwnxHMcMnTNOLt9DOHlPlbPK2GL/3yp0z
iDjFZ/D69rDpNiOO3pepz9mjvVFuntV1lB1RSS/z0JeHhiROXuecNTtWnsApypJOr+q36QScwIys
2fkjMgk4cn/gWM3GuyqHbiOrD528Vc0HnlWL/AUiS72UBY9AjjL0BtTECH3CMraIKvMWR/6y1OWf
QX3Q+udoatiEgDa4AKkvkSabkUQw30UHaSCd1vTqYM/uY0ZaLjrCZF5T0ajatBGq4JNjhY4l36Id
bLY2qgCJEsRbpfDQMIJO1UaLfkomwTtJILxA47lHtLIKbEiqKsJ97lJuOmjmGG5j6CiAKYJmyY+6
rElmb5A01UFBZiHa6oYbJCesHWIgkmBLk4uxdIcFQ2S5RC0Zw1mY7Wl06ZC9N3fllQzD57+Ygfyk
RRGvXc35lc3dT5Og+IQR/7IVFdwODobrsqZmCwLOyL3/e6D/bVFnLvEHM6UBUlx1WXnBcQXTmPae
515HqRF9mDrOXlfxPjRBljAALQ6JJbcOTJWlU5UgSoYTPczummJeyyOzXJTF1GBMtQ10hGmwniyO
1i1yNFfUADExvKiIAoqd7Ifv0bYhqadBCjFbP83x00P+tsh0UZzHAqmyTwbjrsGOnPTYQmlAHoba
TO9Tw3IRMs8tTFphswXeNaN956Wnus1OpV8T+kudvphIrM8zYpkj+m+rkTwej8QRamoAu7l/azXp
nnQCRgqnBajSccoPC5zaVDN0LPVhEbbYeAMb2Xmb7yOhb/OB4BPTqbVNbulgfcKhZMHH1GVBo182
afld1wFIJF0J6MUovLVnFnwHrU1NXEI7JlHTR8OqUEkPSprfNZ1oTreOluQJAg8W9T5FybHLQxya
nbwFzG7fnEDhuxhbem1I16WNaNFqvBtaYZrfM1F08rRZesWOxiFoo8e9uy8740oPJtkyjFxoIPn3
Xh6G+67UVhVnmpVDzgBGL/BrUwIEZPScz6BKl40pm3U/mfYuLFZB8OXhG394EC77tgj3UwsrwHT4
kRvsgYSx41HwI7FIZtk3XhmrwT4FhHbVZXZ86iEyVj5pwCGmo3Jswb349gC4lfHzuKhyYt4aFT+g
GzC5SrvfYOy+A+EYQSjKZlOUw3UoMMlhEE1mjqVAmbUiNffTMQPIiLHtzCrng2PFZPzhRIB4xlrU
Ubj21heHqLVhWL8VmoiVqyZKmmFjTrHYyK5u5iFpvFIcghdGW5hYydKNLjvv4JWIJhOAcUz6wC2C
IGTUN1HEyfQt1hgdZ9L/xKFKqzH/Io+FTPLeaK8SHaltQkuciuYLx7n1XrBQ5q7cTpP3EaWYRauR
QaWFEfMwhManZmOjy5V180ORYprDgK0F5ldo27zTgfbdpVG6yYZ2ZwfdvYAqTFmcbEjgC5YHYbvx
1eWEVEwuUZDg92XQbKMmstdkdwWgovi8meVX7XRfXswUksyQlig3MjGKsdyCFvgR2NnPwUpmEMgM
RoK6vgxQc53z+VZwdCnWFjxZRC9dtQcG/DGxLXeETKxb+7Wgf3CVEQR+3wC1AMV+YwS5eQpDD+F0
NQBQIbGGDYClyigg20h4XyU6bTXiiNC7JFnUOZkRPdGgU7esVfGTaJhLKFVxg6xOzzgCcERXA1Bk
Ff+uZ7CPYo5IF1eUK1HZSLCtfaNr7aHt1XXMTOJlkcEzI7o5Bpxy053CfWOocJZ3z35lSg6goCgN
unNLNtUijpB+6136IEEHz7tXfO9KdBhjiQnUm7pyFRjGeqoy8wD9ENFzdMxAj89qnstgZze3bUKC
5/xjXIo/RIUTW0swWdwn2qEaif1V3Ho0dSayUqXV09mpKDvyHuF3ixoZ8PofDfgj6C/3WDZOiCZd
/+CT9FGGcAvRzm0cghdp7gibW63PtvOgo64FUfEGKj4zR5GmWfBE2vQ3zDVYheEyK33M1MIAt/te
FwBlk7R9iUvNPTTetaxwWuMTKZaoSlEhWUww3Bjk4NDb16SESDP6PRo41p2NvGk1ewc9Jv9RuWgl
DQby1HukYdZassdkiIs/qE56krkXAp/CtecQ1mA+Wp8ECMjq58ngXhPVGJ21QfszJM21wH22LXTi
I8Ze/Cmy7IPOC7ooL/5TtN1bVhFFOxkXovQ00DDrwkT+TEU4k04l3BuXQ3YMybgqP4cGNE2r99/K
UdkHUeNN63keYy1c24SKcRLcO0E+Hu7ulDOIb4j0TG3uD7vZMWFf230ojtxaLwB9OGUkNYesEUMB
hDjE89to1PpDhCTMiTK1Bz99UnbPzCHtDugU4IJ74SF1BxIqfJwmDWnjhzYM202a8VmKcaMOI+cM
r0wvca82GBl+T75+a7riKvzcODt1fCgrf6fCTHw4szwEmU6CXDr87rohLyokaZg/eyE5NKNpxbKO
Zs6ghbvItTDaDJIQPWN8G8WIuDQ4WbaOODFnDTYkFiXDRC8CP13TH/jw8K7jht4NYfbTheMTaYRE
Wk261HWDbrORN1vHoPIotV5feqOPvqyx1i3u5rNZcH7PwEGpykAugmSky9MvWoTdpWvQtppkKNDA
WrqzHR+R5Qo+631SxF9MdnTvMIF5w2lqfmYFIRKpMjd1qm+LxP/u6cXvzBpQM4FFoPUOF0JERJ6b
8Y6BwiLWtprW0uDV/GRt4L/YMmm5d5rxDqUucvKfRlR8D4fuVzFYKGuw5Gxo1vaImcdzX4GItZPi
D468P5HM7rihcCIwE9g5AxVh17iM992wOIihKg7UTIyQzyX+l0XhQviRFfkCCBGtjcOs4rUYjA8B
XRgrd1at6C4nHuDtLM49LM/TA3EtDuo428UhYNKgc+5RgijazV2QTMAo1gYJ4GlioSCzzHbZFMM+
7ejO2oJ8GI9C8FGZzA6EDs9yWMURtnJGV/dQgENoaZ8uLcs/NlVt7nut26raXqrKmU5VGqOuqlx1
tQq6t9M1QCT7u+u1OwbwdU8czVvDylXNAEpDvfKxri8lMvspgfKrOmfT/2l8gk0NE6hDg4okRync
dG6xLwzMKuYQnKI650Kor409dsKvdXYprhZN3JFvUahNZaUAGjX9h+MX4lqknn4F3904mr9zYUge
RBZvUFNR+ozTezBBGK3M+DuWH+3FFHWz9xG7LAZPfTSM7VaxJx40EBRiNCvZoTSxdmPtgFMgEsfm
LtkxqIVuXEAm8eTQX1NcrWnayAPH5f8IegZDZjwjVJpsA9ay35d4USOfVJ9RpwsGY44AdaHRELF6
hOrExKR+ccHqJ19VXhw7GxrWQFR68G5I5LyDuA5ZEO2y0N5zlt7kictwhVHmzo9JUcinh4o9DvIm
Pcdx83/nZ4k59T5PRj/P5ohG+kOONBQkJVfYhgX5bv7z/5ZPhvDKBr+HQbuaSJpxWsA5QWyS+kmi
DtMvdCU2OyKiQT9b17zVqJtN/ZS1zosxWj/9eukYoWRohvIkDofL//3qjP+V7eVIS+c/EBI7pGIE
+++vDlQMZ5+x4dX57BtxNEDr9xPv3pJj7Ka8lbUdbqxUX6exOT6EbFA2hB+WCM5sO9qmLqDq0X07
YR0QoFlYSTKDznJK1PrA7jfh48GLXPw/oWSmmAPy/u1ddR1dOYZtK6nrNm20f3/dVa1A/yQt6L3n
wAQObXzB743+zB3VCZ1W+mBx+oGVNNtNVFh/NTHwcuCDaSbJQbjnGFxbPX24ilzfsVKH3nHrQzV0
a9RI8atpxK++O6YbH90wQ6t2wyreondM9QcWR/3RYuzSahh0E2ZtUiwgI+ilA6Qxee90qzu1WdTj
Ja4N2A9WsLIakKCYlYBBmsQZ5Dl4Ac8JTwi+06OfT8OqxEVBoSTXrVfmt6YV9QtvgAm4iwQIrQD0
VUcFs3BBhzLRs/AYwj1cop+zsE72IUv2AJOmiUJWRWhtuxosFww5vE9l4Tj8di2obCU2dM5azbHL
IBPFoZgHvHA3c7ddg2BjbTBi9+BjCIQ4C9KWf8PA52Ro2yiX9XlSebA1g9FfBonZbNDTlwer0GDw
z5fnQzDq7xE6xs0/TyVBFmzonb3DamAu1sS00dgkyKOa/9bz7z//qh0ocgzIjTG9Kbiq+VJmWIAN
oz1NVYEFI+doKsB0r5wxY7zJmIk1wPhV9rVzQ/C/KOdmYuX3zgvdIcI9BLBzg9NP3DUjkHQuSQ13
orVQ5mNguzxbX4WQ4150SEl8GhnrQcsSSvCWKJLQoKuQ4819XpRQb+iRzS1eqWiNmyeHtFLaO7fW
ftVRl+JDhvRB6GV+eD404/A6Mo5xan04TGn6aBur3NGrpY+qXaaGXKxJGufORQoKQeyboBbcj4GE
2C6KiEQDMPtDPaq7URVINxySHsBOeKfnJSsJaC7sGqypGWinVM+pifWG5BjqrHvVF/ItBKjoatH0
MmWZgaBwMlY+tZQIfPu77xo9vi0QKNIno8cYGDU1Zb9UIck1CR1vZpwo/Ed+F+5k3oziHDuuc22M
3LzV48WOTW1jtY17cAYEBX3VAK6VauBIbckDaTRQ3otqPN0GPpUnPMoVKmfLhx9QV82GEYjXLiY7
/E/izmS5bmTLsr9SlnO8AtwdcGCQk9t37CmR1ARGihT6vsfX1wKjMkuhiFTYG5VZhEzBEMV7cQH3
4+fsvba6tJzLjGVYitUrPX3qMNls6cDM59EI8msCxSrGh/UH0FGyTHVGLjrVjagG6zRKDy+pmIx7
uiWMRemGrmlRxjSqiVPIK2tcJ8tz0i5PR771Aic9kORXPPWk3K8Cxluyzsp7BVYQTsZMlMICEmCi
5F1sDBDbgeWcRK0KMj4ZY4B1zWfXAnyheoE9C471bRrgFijyQm9CZznDRCm0vkYjZJuzZq31WJ8E
dtsVyQtN1kCXrV2M1DH6Csax0Wlyg/eGHQJ1ynSZZ4WSF1a9EBVBGU5xbN24PgqvpDSn+3Uwpqi5
jvwGL2mBksyvPCYmy9di1hvyy7Ce1I3LUYUSGgWoW1V8roY8a8O7Jmgu4dWW4QUNxXffTkaG2VcU
DeriKxv5apq/MIe3z9ofAmhHNYbAhLj0WmGJnDh7+ksirCwVxxMzb7YRKVz7McsRYBjWB2qK6Tlc
cOlekSnYggMDHBjBjT1iNUYNniGlQufpeuEPXLviwNySuHookpuB5WbdTAZMz8Esb2M5Bwcss2ed
es2NjGqbYrVMvnQhj4jRngqVpRfEhfGub1zz2tC0OdzaS09So+JVxXAlcYFjSZWEuhQxZJvplLhx
/NItAOcp6TQxBhZdDfQO2NHRcgi/e/v0ARH4Oq9i44m4gRFG1cmdEAXBj7W7r6h9zzTcvIOXjUSP
m+2PPuyzuygdq+vcMvWqlbK7RsGotlMro4s9JNOhF/1L0dP56AfMwqMeNxnGzMl3mqcmf44Ukt1A
csaoh7SgPoGAmfbXrd0t0xWj2GPX6G9cxzv5oXUVEaFy4/vKOE65WxMoEq5MX1I7QM26ppZiIjdz
6rCG3MD/Vve7rOiWC7qMKiXGNIMwBfr/znsJW+gSD1Cj2iAYTvXyi6KDtu56YW+hmbCD6so6MGzL
Hmfo3AfNgYNsIEpF6YNmSgWMIdCYx4h8jI1Bu+DN6A8gdvIzvZpqn9n+vA4m1Er0+FFaZ9mV4io8
ZYMP0NT3xxODWvFH4u///ncivh+LjH9+Te3+U9L3/5jt/ac/tf8olgDt5te/ank1338KGP+/r+7/
ZwC4R1n0PweA7z/q7DWffk4AX77hjwRwy/6XKT1XU5i6LqmiFH5/BIDb/0Ln6SBu1VRWyrJNvuW/
8r/5HkdZuOUtk2/imPsf/53/rf8ltK1dLW1pW3y//e/kf4tfimZGsgQoYCvmdWnbtSWv4eeiedZ+
hvgcRV9HkeH5UP5h92iiZukrMN9gJ8LO1WxStD1X8HTmfZy6ajUvQvbAIuAlk7sqFg3rUUqwReVH
BwWm72IZVkW3qBTbz//UkZ/su3p4/xxlzHgVNu3gtKTXyuNPF/72j8L0f+VddltEedv853/IX+rs
5Q1pKiUy1W3bofv7S72qhyZhRofGMC/1qzEr/8yu6p/t0tu4XvfsCgzw86QTTgQGpDvUxhd6s8PF
n3G19zruAUlEDFJ5eCmykZQW0w1KbgRzOaisFBBGadnRpp17vRZFiC8+qN2Lo0z3Un3PygP5QsUO
bulwlUVFtfZFtg/7fL79/dsUfw5j1rxNDjvKltIT2vFM+UtUMFKDsikd4AyjbLPdpxoqLdN5bUQ9
DD2DzgVKAGzx4qp2ONLBNQLLabAsJtRth3AaX7OJ5ZTLsdhWumBHCqV5b9K8veob58qIDZCDi8Yh
MgxvHaQFRErRRfBPUcS5UWOddSKhbkJb3vz+rVlLaPhPJ47lrWnBGUmYvD/H/Uxe/+kc15tFWlWI
StYl0BWjGh30X3H6dSgKCISDey7BkhCFYaFkn8rgbENeZUSSrH//MniO/uZlCJsTjzItaetfnoxm
HMa2w2gPXRHvaotOYqUmQuXYe76QQ5Nf/IX7GC6/w7VR7Zu8fAoj6kRoJA+eDYWyJ8LVhcv4+bvR
Dv0/fhc4RKRgQQL4ZXT1BVs8unmHCUfXDPM+y9v6n97K31xRbkDF0MyxlXQ+z6Y/XdFyKIe5x+G1
Tk1ZYwGERsLkJLseIo2kbDGZUj/p/Yiv0sc1MhE+mjFcsUJJJkBDEViiToeYE4EULDxyoQV3NYfG
509TtTnYkq4ZrT7PmP7h/Cn+5qVr5TjcFLbjeZzU/7w+NbmjJxTvybozyolOctKfySJr0sg6ff5H
J1q+snx55qB3qItmOnzaZv/fL8wPKK9jTIdVFLl/TFPTGqrsUJ9zxWkvb5J/eDz/7h5mXWc5tXj1
nmcvj+/PV7xD3DAl8M9QNBDsijCHRJZk08djsg2wKGzSIH5Hb4voyTfU3lE/TCP5h6XQWtaAXx4k
Nh1hOXB3tVL6lzVinM3OSSVF9Ugsx26ugu82oTRkJjOD/Ox9eAEc1yYSdNSq6FaHzD9//xBZf12m
lGnazH/ZxDyTEfyfr0OPS70DpQINJU3tc2i1QD6atLhCrLyyUtMnd6B5c5hW7CfPCM4RaudeDneq
yqG5R+UD3aTxyrF9jiEBbIpPe2rmdcnVP7zOv14qZWqpTVtzwrYdvdyGP31eucTYJMolSo/c141l
oA2vLSjqolnukSUvWQMgUHgrLmiJ68IKT79/BZ9X4s8fFvcJP9q2wZYi4frlw9KGleQVgVDruT5Y
KojwNTHnVObXZBEWwAgUa/ygFaBE4LpOSKsAvAMK8g5eAwcG3ST5LnFhHfmLEQybEsuVFOGWTnKx
9VgTVgi5gBe2zr25RBcospSPwsYaY9s7/C/Fs+6dbuVP5QjtO5BfoLVqCL3Fk0DkSjofwT6iBhUX
jU2y/Vw0Rqdtzr+/DOKvH4Q2Bbu3sNgGMFj9surCTMZl48P6d+MTEnVgdKY3mNdho81rEHf0UsP+
aHfpqesbRpWO+fjp1bes6TyndXrSPdNwQaN992moMel00szTx7YlcCBa0oF//4K9vzxjmlkeuzDK
QE//0T776caZIQ+GIMUBwyybZVuZ0d4ZRHCpJaoCN/aeh9bBHYvsM637H7//2frvfjY/0nTZopS0
l9f20892Ml/FMckJa6ao3v4Ps+MMSnrdyC575CXzMDHI/qdn+m/eskXh4XiWxY1q2r98RK1vIUfM
ye+iTSfXzWtOQjABoBGDTC9aDBi1eanzbDHdetu0kxNKbodU5CXctF5SMbImOyVQkJAGycNS5j40
5x7I8b+/d2iLR1pRpFJIKPuXvQOKO9mSJdfnU1w40OgJ8LBVonO+xDIk2tcO75FwNndYvTCaStIB
a4YFXV/FEwpAiHAis9tdGs1vJSka+Lrr7KZLgD81UHdRrI0zBM/0H67v33yq6IIUcwdHu39diqrF
WpX7TsZ1MtNdQCgyCon0qmkrQrAWc8qno/P3d9Jfix3HVBxRqBBYrgW//fOtBNtrjmcu4YqBLIu1
9dJVHb04Md55IZMVl9FdpgsLWZxLTlGQbFSUnXwXY5CEvbZiuHvbmvHD1ARvdDNatpcQe6f/LJMA
Z2tl7BdOS40PbJX4ocnw1f6H51D95a5kf9FwS+WyivIOfumvF3xyhsR3s87jqH/0cg2my5tfJzRW
K4xAZwDW6TURvR4WU1lvrdl5ne2gP0yV090Npn4gw7l4hnbBlFoA2KtJ0l2UzmfVuuZZgN49GVA5
E6M0aXNFD6jkzfuqRgUm3Lq4kpzwYE3i78qq/BZ2LUM4mPO3eZAhzy8Q+ZZ41u0YBUEwDu6lpPGH
nHi8MUDW4e+2aFe2Ghmn3v5RhkXttJAYODBSdibwbYR7qLwJ259J7NvvP375l3uOxwRCgyMZoai/
HppkkSCuB4C1JkERt3dsaNh1nXci0sfbkMO2LRITwPXMIK8k2s4upbcj2/6FPPvFRuYHW8noNu2i
YJcY+AAmViS27OhQ1wmgCZJQXTNS+PbBr8Yj1GpJa63CRom6qxqy9g4jnsKYOu69TKmzLFJOMINe
mOSB9+hOxmaeQ/eu6sZqBwIr+oebx/L+cgwmack1OVOJZRd21C93Tw9EFs0EusxoSTcxCse6LWj+
x60RPtklBw87CawH5prYmmhyPqMl/RiaEY1DhG/FTKNKkMTjNmsDgMbWKacJj3qOI14tCGgrCLey
s4vbrjZOXWaMt3ONrwf9Zqjd5vAp/g0dFMCicUPkCaXgPkMPoqviFbfYW1MPzw2++BvoPMica/y7
BDOs8k7EXwaPBJe+dSucV87GM5tu/ym/RSuFzpyPBN403U4lkUVJUtwf0jh4GDIfyrGMjYsMzeJs
eSlKD10Gp2qa07WfMqQ16qm9JiFBV7W9tZZv7AayVMo4NaF/Dqu+K62Twm4DXArQc9ZG8Af81rxx
sm4+jj2+t6rAOFIZqbecK/vtANKQyN3APSKD0bvMFW9RHns3dtpuPSFSqOnTKasd/1BZ7KW2HL1d
q4JvhQL43DN7Hd1yXje0KzdBHBM1KzjTf1aTaUL44cy6vWkNJGIY3a3r2mTlqftsE6bJ9DwqgEBs
kpXEJDxpWp9+10XXg+HeEjHnbNlCiuvQhtLtJMPb1CZIlh24crgfunOB6OLy+cuYO9Yl88z7iXyn
F17cKXQ6MGJy+OJzHN8MKaEhn02HajHsF+2rQ6AJhBz7gF+U0sCwvdfSij2SC6SLblPWG3K4Rbng
Uz7d210HN0xV+opsxPA6wtEiQ9HcDBJswQAP6lOOb5UzuCCnyW/DXky3aafe8LRA3qPvgEJE1TiP
i3c5jda+7dHnIixO7+b6+2QtDgJ4h26bz1dCBOXWq3xAoQCD0PJVIaFUCGkKQuHowZqbEMM5fjPi
/kjebfcRQKYrl3QaBOGC4GRZPyYzEdPgmxmEZypdkrarF5MlhPnmdTXW9gMjzwGxPjtATU6bWOzK
ToMKeXLtajOHSAZwjDXH1OLNNL0mCLexoNViHqC92ttALUNwugqFRbH4SiNC0Ha/X/w0ldqfCynF
ze8y4qQT5knLdj///0+FVMzG3np16CKT4Xw8uequHpNy70bGrptjTopu6CMYhdooI6ZIBu5hZcAn
2KkRxkUwV2LTqq0pSR1WkKc3joGUYYakiFk2hI88MUkKkR2HFhS+KE9vyxa0KGzKajO4fb4j5P1u
numr2b2344P30DkFx97KUzAyxoddIga0oq3hGAuXlwxir73Phe3eN4qhrytwgrh2v8mPRWycABvY
x8aHT06mHkqF1G9x732tybWvcjjxsEKh9ZpNuOfIQfJIfJ35UXO2uufeYSGHIiq2Ue9xu5WzXFcM
eQbVzjj+SwTjA1ojBWGqDD8aZJJFw6whp7ewMQNdbVuj++GAkt7rOL9BMqIaKLWeZ5yH0rjk1ReX
kcrDXSnQbhdDmW+pF3EINZj+3YDUv5FYYSkWcAWtQgi3rwHmqBVDemfTm459Mv0Ec84gmQOR1dkM
zrNgud42LXULyr3MivNjyo+tkwA0yWzdjoYqH/J1egUYJibzC45AIGWDI7t5kmYfrKEeNNukNnbh
mO26gqFwjOKWUe2SUYkT3sAjuG+s8oR8Z1zH3V3jDN26tGCtpAzW9n5uidUgTHSvMfVCUJYdhyfa
+Lrtt4Y3olucADKMpDxknb8xGFTz0VKf69d6kltKErEdEzvfTP18Iq4CUtJoyx2m5wXpIxhbjin+
46BfTFMYviaswNspN74nw3jxCbG8CawUEjhCLTaUtybHOmow5QrTlGe2I7kLxjviN1Q4eII2MA1K
SO+vrc+RHzyzvymzbjsKPzw2Y3TToQRYuRi9NnQT6P5yIF41y6Cr7I6Aw3GLVEzzYHieI3w7a12D
4keZ2Bjee+dU2SI1zVYyKxN4ukm3id28XHeC0Yd16vzEXaD0H17q3mcEw6zAX527s8tKu2KGc1fU
vXUVIDVAhj3eiRaiddBXbyFjZ3v0h9Nsfjj2BBdRLBIDYIK7YOQWz1JEf0Fur+qOdGJFggYa9fw4
2DY5P5sR7dzGxLlE5DCeVSBcS5uzOdhRRKXTs4ZKkmWzvPwexFx7jyd5JRgOrXPXIVgYrtLO4moT
hsvItgvqrer4a6KU1Aj8wANAtvx7NlUHL4DMU1qZ2NukBJaCpxzJGUzJmXwrI+3nvd/Oal0R3bKu
6kRtW6igh4i6E7p507CeeJOVbbstAmhxqFhqq9ma96VOHjpKUECrmdwsKrclbSYpnX03ZseaJIrN
JECnQegpNiaUjg0mfPb7waMiwPBLLCgqUmt4zzQCY2AocYi3mn0KwoPe9gl32iiIl+lAqmqnYCuy
7ezEMQE3g2mjmI9LtaTgdGuK4W3tWCS7eOaDBO+z1IgY6RDBAWcjKs7IhsdQffdbr1rVzjvDC5hQ
rvlYsSKhCKGqSbIE0kVCYYGsgswhPhm/qFFYynjPDMw8uvOLaY3OTsb5m8NbE6UKtjYqXgobwNC1
P61d1fi4cJ3HMCcZKYkJc4lQgDHYTbb+tOSg+ZfYgArgoFwbpZx2g4nrHlVfuY0UjpdsIdH6Vvvu
0bsuM7hXTe5iOMlvay9BiJg+iuJITtVLJiEUEOpccJuRMpcT00BiSwFOchNGKsUYrYne9WA6RaiS
kXyTJZewh4alfK6B+fCgAf33+ovpudGhKJZIOVYKYryNOSB9fISFahCkuKEwt7fRVL5OS0ZnBLfg
olrnG9yRbBcO87cw/BEifVgnSTThInY4gWR9dDs1xi00P6IozSqHloP1lACsF5cxoluU6tYpu4rg
CTYQ4ZkTnCeBQG2OT3S0xxW5vR37QnTfYNjzc9fbOrX93MaTvuHzZR1EIjOGzEm0nTxDmbGIeH1J
28a5K9Mi3Uh4euBS1aoeI6TeLvpbTJ9Ps5g0WjGwsKonTMbGKZSm94YTEsJHvtpqNpIHdC49R4H0
WxaBsSN6+JETU/hIH+ODbJ3mbmzsS+vXh8aOrJ3uK7EFfEE8GoqutZdC8Q2yIlsTj1RjpaWLGY0U
XylkeCBegSCFkfg+twV+3aj0qbfvpDcyJzWzjUoRAoa6OdYF6LQOT5/yiNOKSJ1f13byMBYpIdyg
anCVJGKbdeTOyZp8sD7r9oX+hvMea3HTb2znQn1rrFDK1KemsH3E+zemnd9g0oe92aXvyivlXReZ
h2HkcDhN0Ssme4C23QLFRrRpw8h8wcCwohaNjmTGXcCh1ztpB9dslcfaV6uSynJtD8FzaMEnSwuQ
ZbkKb2xFJrkzEOym3VcaXSAIu4S803Eg0a1xLo1tXrNMIcha3C+C11WXjKpFfSkz4yl0/UfatEfi
dzF+M56Xnty0WK0Pybjok5Bl1ArLRzIYGylxRJQR3ZKiV4e8xLfArOnKQo+JJheGX2I4lwQbzd6q
4aDPhcZdb37Pa853Hif9ETn9KkMluAqL+AltsLGuXb7OWoFp0LwRljduw54QHsIHkIm/5mrqj21h
dOu0wgGGl7gugRaTEZQ0zbD1LZJBkC5ylpyjeCNMvbP02NwE6DO4zSexB/Hab5Ujvk9dTXbU6Ik1
CfT6IGB38SCLL3bWwxXiUSIRq/BWerlHzUkciq54FQSqtSShZU3DxjT1cgs/w+WglTbbHuIVrY2r
2YIWjctmrcYZv97yKtPOzu6MjrOdvJDTLl/Y8VIcMDFlRNUTIhbzLIC/DigFN22BYb3L+V7GW9tS
DqcAhfGOvpU+Pw5xlr/VffGQ0wdbmW7nMnHV9oY1K9gGp6JMn3NpPSQJdpmiwEmHTx10nDzUvXO0
RfwRKXGwU+M1aL6Mph3sQuIryonlbXJBIHo4O9IA1Air9kqQ4BT5mzbkXNcThrepGDBuw4Bl3kzO
jgmXsY8LlrtxbQfav7dMTLYKkdTktAdiwQuqEC+8hXP2mMfc/5WVI98ngr6FW4/Gc7wBcg/JzhLT
AXcAEdBW8L2V5FfLODsEQXWTpyYACRd+SEAE3ZCBtmzKK/AML30NYs0LMMXWVbfpC2rT2gaw0POZ
Nu2wgxpE3dmSqTU/dWo6YI8xV9bY/ujUDKcg1JSoxtkeJFmrr9Cskj00h4SOCtrepnO2nRwAtxnq
YhCUMpYaD4iZ8aSFD3VnHtwlIoLUaiKVSwQ/lQcSUJuPyJ5WSTfKcymdYDMR6TlACNPpS+aFVFc5
sg9jiK8knaPM1N2VbvwXe3kkUmFds5jm+yQy5hU5G4KOWnvbA3DZNrVzn3uBew/174uKRHXMqTuE
MG8HovyQzbmbehEhm3Rfzt2qqim0hyXIeNIG3RiJRFTQ5J4ic9hMxW0GJu0Yo8HdzMr2T2gZDQ/9
YGxhGJpk+2CM+Rose3OAWAO+SsXeltP/S5KM5k1hHZwuIwKc4OjFnk42MosJKZ/JOjazH1Dw1ui/
eTqwM+Nta9J+E9pEstJ8BZDY5PsCCArGESap+AiNYAtTeTfw72jWZAkY8+Og1Nv4aXkpV3g18Wws
KN/KXTcDoV82yzzCZpKSQc7GH9C0ldlc58licKceFJ3apzV6NmFeEms4cCq5VS5BUdWjHQfhygH9
lnK2zk2fXCQUcpn1jWnKUqG9ehYZO8lXiZF7Sqh9+vxIo8FE+VtSwUvjfgICJx3m4GadAj2kvwAK
5rqEw0waao/1JUmOBK/cUelEdxV1VWfmUIT89olDSYLXYmdwlFoRY77kIvuYnLz53BMDk3sx5zUv
WQp6JEZh862OEeAl3aR3iYQwTBUz2LgAU7mVKQn3pBkbj00+nIGkcVf5MNknfybFkVdagAE7ejzT
vQg3Qwfz27V9Xq9fPEW1v3MmcR8K65LjG8jhwSuBJRRGatGa72Eh74rGwpvgIojDXhsccsvadMx6
2KNfUH+oddLR7+nt8MtAHLNDH4e0N5KGKoCdhvogzPPNNMcavDmQOiuWuK6MceV7+RUnn3zlVuA+
8ja6y+zoEpsEzkHzpjuQP6WJ/4UnI12BQ3iJtPumOoKQhXhWXNmMSiwEDA+HOCYAjfREWPZbM7pt
KP2ZnBaHMFfD3qEnGTxxtpzq6ls3Ty9RWd61rYN+j/BUt1UVqrOgRajFZpqQoDlH89fUU09ZIq4q
HLirXIDkVZUdbJU86bpa0u+wdwF2RHfLAbjsknVmcibOrSUARNxEkWbzSwGLOmVU72d88JAWcBBl
oltRKJgnQxCQYlgWfW7ja4P8wN5FBKccu9589PE8FRBD1g4Sx5Upwh955E8b8PJfJ+H1K5eoBFd4
9+WikrPQabpheck43Z3Yc3dKNPSLchp2jhGgrKTocwpg+z0oJ69MX6vGeAEIHW+zVn3g2wcswb3D
OucX6inxwu8arPaG/fp60hWFb5euGE9x9PAX1ywCwHSEGdYBT9hOXrTPJMJn0Rw4gj/IBIwHfvK1
Ey6NL8lHo4NoBPQPZz2fKXSyhqjnKLqfmvY16q/Yup1+IBjB9wOCM8ZvIrYYICytubDwTnltAIjK
N7MRfjOMrDqEgnSoHm0bB762Q+1QHwvl3EOm5hhHqV8ePKVd1KwjFy8ZDjo4+2GD+CAId8XUwgDU
RMWkOeyXhFFEIPTDlGJ8cSLm1pOG7gsAhuY0iRjZRKS2j/j5SSnY5FmVQlOnFbN1fChGdjpfuZ3C
uTMl2IWENDkpEYAIGozesrufYhIg4A7z4Pn9XeKI4SAS8k4GTLAUfjN7kQv+ZLI506Y5dF3Ahuz0
Rn+r+kNoA1QbswjMJso91ZzwRDJk77dasj2GnivWhuiP4IdOBoPJHVkF3yrRfhD0QZIbZpBuwDRX
h08A5Kji8PatmK0De1N+vrFT/QECZGvcz8wDASoSIFjR1ehcGz+KjDDT4tpoPaKdXaI+VkAy7xKw
O+TedfuqLY5wkjaJDdBaOVZ6NivSNZOS28jIAwfWuvQPeIt/pHgQ6Ww6m8DluDA1IUOJUL2omDbh
DFyZwK+vFcPbJT5IkfhXkH2QXimLG8UJEEBSwx1aBG44nzB0unmrTz72XZ1hqgUXepV0zfdxkOu4
jB1OEdbAdRcOiKLmVvkjWTXaQnQ7kUZuiKcoGcy9UcZy0w3wjpx3DNOk3A+gIJtkgV5BoTzWmbGb
DA3ouqyejbH2NgRwEFkJrditlPtYIe31beQYWf02EU2AkZ/QER8F/7Zp8o3Xaza3ceQ4U4uI5vuR
NITxjDn3Kswy+hluR+YqXZYB176M+wtQ+x1+iPsmNzcVK/spxWvAvcku4NXvXkCzr9P+NynDPfG6
Dedd5z1vFogsUyHAOcEdtJav6eiSXq+WxWxko8p0Ym7p838z/I6FyDpOzrSfR4NlwMcJ1F7BHd67
vSYigK4SGTHrqEy+ljkZ1FnKp4Pxy5Dhk2uhaaGXfRm+oaLi+GvnxT4EqwaqkuxVB89/WpXEm7BI
aY8sDtgwx9gt3+gZHAOiFdbogIgaLkgNngwPaGxN7HdduSAnbC6IPwC3s5ktp90S/82iiLkGKXjB
gBXvMQe9ssuoTtH3pcmXhhRJmXAStsv8OFXL2YGE4o2Iyh04Fg2pcT6N+HKg8pC5lMyN2FWcORj2
7XOLBSvE/bIlZpfC18eMjocTlg7bqr3Y8yaJ9YCKtPdBcc4B935iI/GfCX8zpbHVGAGBOgWnSDg5
upuuxrtHwTf281cQbj9aRz3RH9m3tvjmCdLYlEdyr+x5fHrLWCOrYWARZe9p0O9dh8adHiYS7Al7
pvtIO1SE34tOfbCmMsua+NCQD4obkxNrOpneStqkMmXV124o7vIcpQ+3B8iNmKw2AkMzgB6CSMg0
bBr4e/2+CtV9lPsfxjQUpEYtkZEi2NUGjrZQtKec6HEKDaock75FKsmvqqFV0YjUwZa41A0PO/0A
cq+Mhj76OHb3AwaOvWdVj9KI8hNHveDcT9CNS3ToIM79NSlZZ8BuoHixxKwt4jFg3xs32JgjoWki
pbDNYx+mcJeXSEcMMpAmCphh0h63GjcmFrgjqK9xNTQZ4xbaPIZ3P+bzppqKe8PV5XGMkLuH4YXs
0a3T4jAY4cqlS3LmbDHuSYwnL3lyqsduQn6ZzupOWwNNFpO0bbs4ZsP4BG0zX/v1RJTi4rwfgSDL
lK8E9TNnSuJgADkzY66/4NJdRVi/V0nYXuHnf5MN4JWacLK5XWDsw0IybnyMPQGQ4nwE66rxaTbh
gZ44yAXZfqk4jZX20Jx0wejI6/vFpMiCJ0z6J6Snef2TR+7eCb6PF+DALTWdv7gzj1nrcaj0/H1q
gu0TChEfoWdXDPLh12LKWadaXLdl+yTr8J0B9sLYM2zuDukco9TeADCMLuRHcFXCayNrHgpQmoyR
j2k8fwGaeuUJZjFggufruWggRhRjuBuIsXHhDTXaGrcy81HVQxNZ2RqtG+Sp7/k0Yd5cJTvt28gp
nZTZF4DTChgjwJcFipRfupFSz6Svm1v40lJoU3PeR7sUyPzeIt/JES+jYi42WXNLDs+8QPHmmzZf
OpKe8X0JX6oyFMJzVsCC7FIsFv1SMFWEmqYeMcxZ1T+bV37qs/EGjFGyhK6ASc5MUjKtp5Y5G3Vy
084pTqeBhYhDOdIwfIMSGi4MoO7eSGj12BVWIaIMYPTkBvIDVDUJyXBANYDkh+m4ShVGaNcDG1Xb
09408X73c/bdCPlRVd7eGZ+pXQLYSZHhWiazDVAwmA4aZWKivc796w4Q9BwnzraqsUgGfiN05J1o
5XldYZRcVS6d2khF3krZ41HMw57stkddYI8M+xa8P7PFtOeuECCtNjOE6xpWHEASP94X5qvw85me
oEVGbhefaWNSI+VswMwDN8aUM43A9bEay/4+KKedCTnt0CcjpvrCK+nAAojxw4FHtkn3SUo3UQ9z
uo8dckMNtFqoTpsr2hbFXpvDGxELwT4KZ9As3FOTJhloLJSxtRz3nYMVq7WSVzWp6vvYG98ROGUP
U2ADH2Kvakpy1hF7kmSX2OKrQ9e3F+uhTaHVExqypZtLDLZV3ndVy59J0xN+2ge71d/ZROgk9Kgt
tAjevaH+0ruufYwEtn5GKvTSSNYqPxxX05YsnpRLXRz6X5s6fm8M4xuhKQzQfb/YOc15Ar22D3gb
XEikvqq1513oIqRkn6tYmjl6lzmNP+Lq4WVZNLrwy67BD8Q98hQyGcndBLFk94C/4IqtRzEuJODu
Na84JYjganS44yDKr/Hgq0c5kSqrp+y6sxCQuvBkBnXvcBZZk3qAne1xjnvgoDj2WNX2RhT+wPB/
n1aL+irnGOj6Aiyz23zUBvZMQo53g4EvrGpP1WxeypwPCAwzOgi0v344v6c4u2rybawUYNmcWaAg
zGwbOOUTDxL1QPoRLAe2UVTUBQEbX2hCU7XcRc25S+2yXfeakUWNCROgg/rSEjrBmYsVia26Jd+H
DK8PAKctievO+0Q3wi/jpRkqr0hzAMpZlzsZkt9L1gCHOpqO9QL4bgv7Uo7jzqwD76J61B9WxUvP
x6e+rRggtniNRIcoOuNRWcuOYN5eb5EKvKdG+ZWkiUPixcEjaakneWOK4+i966rkffiPtHYekIoV
O0Ik78FjPXc+K/OS8UO3EefTXtt8XrA5CWLOYWxPg7w2x29aF3LtWIZaDZ6/6futl8JYCMfXHImR
VZtrCXmI7irjaWv6rqaW8zC9+9JVX1sSQYQ/OycGGUecavOSkz4zmz6MOg4uUZ0BGltK1XrmIjst
C0a2aCyGH8QbSoABFqbpob23iQ1dyKuEzD21Nc+3g6RyCEPQbxAGJn5d5xYJHaCYadLAuzV1TI7c
zKpInOMCSSErkFEp6RJZHWy8BjCeQ6vTDW88cFRrPtWYqcRA/BtIJ9Nu1KaK3YfSqWm0eMM2BH4N
NzlNNxFWNCj92twMgbw3p1ZcBvazMmS/hIdobu2sefL3ogm/NZYx7FVErqZI+mEXE59DDFn2AAVx
3ijaXeuBs54Fg2nt2OVXiQ0J9DiwlrQwylVl6GGVvIkahJIqWWyMCb1O2hEAlTqgW6qM+MoYGRia
We5PPLu2R/SbT++Kgqa+zUWT/x+uzmu5cSVasl+ECHjzSu9FyksvCLmGtwVUAfj6u8AzE3diXnhE
dfdpNQkWqnJnrlx3lk7BnVu8objaW9ODSVA6Hj3wHMCXYfULKIrSOUTjheKAtjBBD04dQxa4/WaC
JJ5WXHodPbGeq3lgaxAvC1IYHBt0Lv/S/PLY0lH30XLDDdiusLg1iCHy3aEkmywHvR26lv66E9MD
p1aUJUMdRAuajUz0UnkcjqeIaSljub3bmce6YE4F34ofRUloL8DBbd0CkZhlZFUDP14bDagh3BIH
3vSfUeR7oiWAHlKOQn26iiNyYg7wHycnUl9NiMWdwrSXl1em0ZRmFqSTQ2H/UzaMgZzGkmXv7swq
gMsGgaKNUa2ozRUcZ3vOtAvzUChFIbFU/DEFgo/zg2NrdJpWggGOGDeU9B2ikEwn87DVmKcHHCAM
fq2MykH6XgLHW+rVRL+lx1UpsAZ4PRY+ilRTuuwcKpoAh73ZovtxUJsRCYKJEaf2HnEsgVj12mvh
g1+GPe5Z6gYrSggx0LOjMiFBNEMEyJZ44aYPcDtUXneKud0mWl3tOFcek9KmAYZrJWCHv+Q1ndw6
XSUjlaBMk0s0LDX+GtQQLFuTg8MwOAzcONq2tAExyz6bJD4XCqjespma92rqX8PUOvpt8i8NzDdv
HNHizOrVDSjFayo6ckGJgAYGBdRMDviPmWgeY1hyaBVuqnivSy1YMI1kj+LthzA4DzZmLtPVD3zo
EhgOKR+XKhek0MUbEvTNas2HAW18oavX0I6GVchivNRbCpIoHve3RRiskUGpuaLCLxqqH9dJDxgC
+Kh73okk+RLhadz2fvck2XiWOXdx6C7BGuHj40v3NYoeB5hmWUFqtZaEi/T0OanC2+g2X0lbsq8M
S8ioBMvwrRLAhy17Y3QHT3yupaezcuArgM9xPL1TI85RqfJ/ZMlhHF8jDqzgt5HdyjHEWytCgxS1
/V6ziqzBFdJc2EC1Cc1VyjE6Mm55TkJUchBPjYrjodyxL46S/C0URX3wq38tZ386GJ51IoV7Jy1f
dChY9AY6J91wn41Ae8dgfaglILjWYWEuBQK7HFy2n8VwGytxNluaDrIeqU7mAyWuYDiaZ5mzO2HG
624wuf9AOB+XFXJ6Zt8QudxDGBVgriLqa33ZrkKTPmwMaovM7/+6UWFlSINHk4oJ7E3F3ujnfoGi
204Rn3ClFU+p2UKMjPQVE4J164ErLhEdhNCbTZFxuVXIvTilSZW7LdRdx0WQTLlFm9MimKYbXRJc
tWXmrk31RUy5WOsaXjmsSouAYsMFsLmPKutuktwxpUalnAs2d6ryc2K296NNtLIqinMEGqtntfY8
isM0MLZPBtbRLP90ynbXifJFFNmKU4fFchweR+JCy4AM/tpP2HtA22Tfz0xq0UOt2teFfPWYCSAV
FXBnS1L6KceBAdgz8BUJz79MnmFQbXW6oeOmvIWCkZNhNF9ujZBYlVibHYfGgAQTbFkZ40KZ048Z
/0pGHbuMMWdU2JT91k+pK9d1is0DMBdmGDbLxmMbersUrZedBqjSlvQx5tiT5JjnECxGV0x+s9KU
BIIJy+E4QRwc8+skbnMZdO56Z6csrjio5wZBjqqAGTgDbKkW3gax3qz7zt1NOrOSkQ1XGSbvaS04
MaJbBXaO/uZ55Tq39qCNP3uD81lrTF8OTsKQasUApao2qB0X2XjCHjPA1GGzQpM6Sr82vkTtqNNg
6KEuBKc+7IBIzmkJW4M0NHhHK6qeUsE8P0B0WHRhdnaQS3a2C67ITjguYN/dVExtU6vGDNVuU4sf
rZISJi0YQ42/ry6joy2jLfwOSn9F8yoTt13HAHkWOqgZbhCOly6ol/AOov5N7HFVscNiduG8siuM
16WnjyDqaF3tYeqIWvcxYvMzZyD8qMWCLctKs0qoJuBU1OJSduxNFVKxZQ86vVDmRiN7xov8IKoW
abZHtRPV19il9EbmrGN5Ss2oK7UD92BKTuw9QXoctijfrSis86jxOXNQRurcJ8zmP5vJD6yRRzrh
QJvRtbqwTeTParC2TI//4phOb81V713Je00Twlpwnty4Zfr1WBQ+WzXPeqSJG7y7BTqxFO9S71+o
8MIG8Uoygf5kDhHyknoEqac8WVeiLNd9zXG4D09miGYGDdVrfXtH1zl7HJCCCYn/Bbxdd53gTpyK
/rOwMFyOTGcWTdd9Rwo7ErYwLtdfTyIJtZ1nX3D2LhKRntxYHdiI69y/4DTFefKapfpXFGTFwiFa
rzKd4bwyh+XkR/86rZ5ITWKIw8HLIsbtNB3HcOMN1ftopH86DYotOI8FtS+42/P2H1qPK/PHRk8P
2cD+j7JmPse6u6kgzkDOLxFYmH4u9L786L3yZhty49Litu6h7iZZzsfRsaElGy+w0Vdug/HUrXMo
VTgqQHwzrjGx4PWc1M1CEc1vzT89HLv3bFq641qEtkA4tZ+SkfUnqaB1Ov1rn+bv9JLGK+YGz3U2
aXiQyNYM5HLRY1Bs2V7ErhdtnfTD8iiB8d3s0xuwlCQoemgMUGBrhj4s3ivTY9ksqAMSaVktS8eA
W1giK1RM4tls0f9Qm/mutZIfp7z+Vbhv+xRAQOdgheut9E1aOZbnNTGY4Rh2xrAIQERTd9G84WnF
oBwCJtNccMclRgKzsGb7kbWqOUbNH5F/dVK/GxnOaNptr5FEpfeA4meNfBogVKwGS8oVPiIB+0rw
PoqbPtSbsZgXMC3LV37VA2L0mD9i6NkL3wKpKFghsZKtzHH8CHD667l38vlhzkNSAPBIAbBbJn0b
9Qity9kaw69f2c4Rl9F3A8SUmmQaj/TJukSF5a+VnGmKgn29bGGZjQABu/EnIOOKps4bJxElB99i
by07kJOevhzixl6qOgRLB2RnOfR46BHcv404nCce45fSXXc5Ya/EQRtsuG+Oy9Rkf0VQEoOukNdR
0ojYdmsr9MIF+b0fo2vgzH4n7gDY1ZU9K96IhYHe49FgLlVUeOxSLAMV9m+QkotknuAhxCVHw6N9
SuIbgtdkbUeHNzV1ZvQEHLZ1YNFgF5jfGsU1B6H707WE8HOVVnyrDOPV1/34NOaqfIJx9IyDOWcE
ptu4NmF4iVaDZ0yqLVbpgxE4AiUYh06UMuYpCnFoWhTbIbQe+lg9ZTr9KND8PyjjuFV5TAfdVK+s
KWPSRcQ3dOLmMmXtKTG5f0sn+PBDuqP0pMaWx6FmA61sr7dNjDJubSgr7PfkMRjjBmRSAEmvBt/p
mUzJZhvpJZQgVbgURFh0whg3Q0Mbtek6YdDeiFf4QBe/NsVpov6DpEt2E1W0YWB91BkrH+NAtBTD
pOxfpzetQTIjZQILbMSiFbrosuEw/Xlsy4dUe4qr7CS7mP26j6rrJ9ZBd1JMPZ53LielQfXFggE1
6BGiejC7qBdjj5ovgeTtJ0/UmOYm0DoOLcmOIxGqbMCe3viZ98Z5MF2L08f0JlTQnHxG+UsVpfsu
Mb9bb1rVbWjuXF87Vg0Kq0VP/JLw65ejEwf2MLYt4cY99ojCrabWXPjYActTMwGcZwGNQe3/SMkC
DxfswSPhyRpMXwpbsW7VIviaV5yf4RqBcD9ZkDXbh4Et8cHwqfB0aikpUfMfCKnNmmtirVIHjdPh
Xwin1VPhg6GlJIjo7UAHiWGv5D20K8j9YYzfxaZ/waP+LB6rDU2hRJbtncjkWfdpDe2nZuco79aB
W2GeaGUHvW03Rjc9tFqrHylx7xceijz7yvBQ1APg+YS5et2s4dShGYOz5qUsgqc0BLRFuKfYFW27
15PoGSrNo8UtaVFBvNtQfbhs+2nXTDAdk9G5llZxrM1ub+C/GtPxwbclzWkCnuAQNftAQzfrMuet
QPxfZG6F5w7AJdGdeezAva/waQOoE+vFMAHoKq+M/2X1xnb7d2TLYpGTRDiqga2aVMU/FSTRSk+J
3Jv4ThZ2ocULKmGu7dCYOwMKDIxYe52oBl8KWyu4J5z4YjTamkwJ8zKMySB+foZpOvSQQq4V9WZ8
LGJ3149bj1f2z2+NR7+1F0k4CahjQPV7q0u5wEzrcH8KLxemSoFV3Akr7WhGsJH0KuKtzuAKzPi6
q+254lzr8RYyvnHt54f/vm9519rrx2MLmhvzpqQlPqj7U1qlu2iiO7xohvjJaYL4iQ5CaAVzBVzj
ec6OHRR8Wm9uhqwrjj5GPAYbZ37qDXq00STqHwuQZvJRG1lVg+zMum1d7g+dh1jk2xGyN4OgU92/
lCBRCFPF4mFIkgGvoFU/4kGvbUXKbvCjowZR8JUQ81dlluHl/gyM4woWcnRTlJR0c6AyC9UDN3D7
kszIFl9RIsZY1d3efzGxo3KfOmeztCkLmZMPnTuRmbEZWPAkqrk1F012yVIqOMjPP1oW5D69zo92
RFWabkCxDAVE27gQ9rbEn4FZ1Rmu7VPRMg2l1HERdx476zEuP5DBn6VqKBaow2DTa8wtmbbGS5Pl
f899H3n7jt3ArpZuJmekpq6ph6OYZ5r3h0yNTDeb2tmnUNPuGAJ9jo3csyP3p/eHorfPukcfFRcS
2mBaLmkwDA5BB81/cY8dN43GGNoLf2o1tjfzw3Wd7NbPRcEOcJNtqggMmx+jCeOwQ0rFz/8O/Q/0
XgpWXcVZ8p7o7Bx96LxIRvF1ZOe45t8tNq6j8qNjMS+04vpblXZ2gTBrvkDu+u7nZ944BavBpaXc
nhSnZi9+LZgrHGXlh9jJffeGX3v+lftDI4RN0Xv/hjv3V8fF9jz2iDQGgcLXJk/KVcfo75rXSmxd
ob+EETko6WO3I5dabWxEgVm0eK38CI8Z8evlMMgGAjOg5yl4KBEUHlAP7Ad6H+cSI2LW3ZpDUImW
oVtzLtg6unFrHQe3//VjCwnZQbjwzOY5ATpJR3dLMUyfLsugD440jHciwp05Qp+6QwvvDyKrDsAA
0ajnNtNBhORB/WRdhJ1D+lezP/KSckZz/CRerm2gcv2fb2fs7zwcY46m31ojN68JsFY/GMBOShzR
YPX4TOHP6pZWY3PBEMQApey1L34F6oi+n+61zmLMC7AzuRUvcY9HJ3Bx2TvNGz4Z5L1eNflrWpft
XhKceaR34ki8XCFsU+/uekO9p7Nhcy/11LzQ28S9NTAirNk9MiTlnoCVBk8oSaFYvBl0t/5Dp20V
0Vel0zfLFlMe520B6FD6RDmSq4escf8QK2yg5QIGrVFqOAn4pLHfcp4QT3Lb6J+8tKgfqnrY3CtA
NexAzeL+5f3hXkrHrpfQQ5oF2yF802LffOKUH7+Ygw/OQg8fqsooqYSg0TX3QXYo1Vp7u3yIY/Vr
N2Z09Mmcrj3ohIe66n50nVlPJtgdkn6zzNPYPxcB1VFkVNjKexSMmS2RSVs56ckcum3h2VeaDvVr
NrjWlv+f2Nm96p9wBi4oA9/kdhCd7w/ZXB51/wo03y+FwM3OJSq18LIm+SbVi6+UtfWxsFLjILtB
sDmnMyNHQWQ6/qXwz/zqAWhnA1nnycWWuHUNXW5hKaS7+zpsen5xoFZbLlo9tzclxJO1lkSXqJXO
oyO66IqD/2/AvHJRcResoyDeaBj4jp5ghYYM7XKe8LbsVIutNnJ+gzOL47Wi0ei+ONzrwyfFm8jo
fWPgyHF0BPZ7r4zntNlSDlAhAc3gL03bV7N0MDEFbOgroOvvoR4nmyZu1FZzZfLuJf6Hk4McdwSA
XacexTEqanG05q/iJtmEZAKuEcd9ZtX1h+fF3Ra7vb0JPLyHYgRrlPnMEftO6fgVreLx/mB59puG
O/Z4f0aOiI9zFFO+mpb//QZSDNPWB0IYWkxSuWtftHqr5uDuvZnbTTR/F2b2Xw3XWCuqn6KmR7eC
O/LSxcNMz5GPrRYNC5M/ctTgzsBUSwd2BwhDqtatb51GPrxMxq8TYaAvkwwTO/juq53V00WOTGb0
oPp04rFdUb8DQTO1/+VmkFMmzEBx6Qy4O8IuZ6cLrH95L7lt6xCFnaHdRnB/R8u1LrUudVqaeTAz
tKrF/bmtYEcS7obkP/9KUPTlhrkm2MO53Q12ecxIu8wP0plDV179SCgtxYPThFvN4nQLZA7Hjq3H
TwNJjCcTI/TCtwLGbzPOQo4maMD5t8jey6kXxaVyA3HuvqGdvlW+Kb4rv3qu6JNnCHB250JGywaQ
Bm8uXwZe6FKyWzHKd1B17qscngn8FC0dkPiY6/jRBG29I4ft7pI2CEmBWtnCE1cV5+MRoVx1yCZK
nP77UlFglhmDRZo+xn/WZ8Zr4Y3GborFsDIq9uRGaGjrssBTrCdF8FjEDSU8FeeqmLgVEzH/DZvF
tQuL4CoCapSpD2O+E+tIazGj15CUl1BPSjruBvMNQ0SQfLnBKCLqK9I0Eww8W+6RrAZ2junB1d0S
Vzr5J8/d0bP1xXJCD/GHqfdcjeEhdT8f92Sg22+VLvJjMddNMMtfmT/Z1V7Vu+FNODQirlq0oN/i
nO2mI+mxaNG+dfVK+Ov+EqA4i0X8E5Jwxw6XQK7P15ZY1sayuYk/Tb43SmdKSak6rzDfD0n1YVJ7
cAb4VisILuiQP3aovuZS3rx/DNRK36jwy2e0H5Tvzfu0LenxwKQFgRFs4yqFKd+MabW+dn7nrDCk
rys2/EH9WqOzCk5aAeuEHryIb96ABfjCM5oJuni5hDdwTupbrac4TOv2m95yhpVV/WNj/onMq8Ro
7V+sD+YHvl8DGIw3BVV8ipoSnZFaB73AMOuj86hrDWsMfo430BxT6i7Rismp+P9gnECyEuWryYRk
Sdx1M57q78BdecHwaoGg3tVO+eWynWtAbAaP7nO0JQHl6oBQKVugqaygRBz/idN/iZVc4tSHegwg
fZmC8edP68+eL7f4tnXuig8CsmrGZpViloXhLX9OBJhlcXWxOyGfmNnCBiGIlFSi1gYdJXXTocmu
Ji4fe7APami2jslBa815/5iueqFtixyc2qJfU2S/b024tYym+FdX1cHJJP2zR6whR+5O2DxRGtZW
CdlFq5jO7OvWw1vSPwfzDTZlg0ZBCMUuTMMW+bcmxj0VBjxt37K/KGNpNzc0ZVzND/MjoZ2iy0bG
dzUxZWQovx/Xsa/RdgVy27AWIl1nRFZQg/xnq2A4Gr0jfI4OV9lX4b/G33wwnPSdC7NiYEYzHUER
KmtD/h7+34/GBbpvfpzwmDIVCceT/uufvJfhZnzqFqnLQhmXclzOdS5qkbinxswPTcoYHA1gi8Wt
GcEBh5je6cPBco971vLepzz9dmlRI2Oq6Ka72U8xlmCkPd1yyXmuHX2LfRCngS+XSkuvRjKUnEqH
9XiNTnZKFnTg1X4PvuIh3vYfwZdlgsA3qRnno9aoxfy6cWWw6Yid/hGcOi8fZAyaMYbH4ZYRM4hH
edZeKfa+mvvRWri/2MLjbP0XWvMahW9BexyOyYE2rb1/GKNb3OT5RWoDPTyTQTg1ee91a1nUiDU5
/sFBGpv26O4X3U6b14jKi58yjHyZumXbDpc4ekbq7kJlfcnsjFd+tnDhZtVYLoGiLiRnH3JP3WJR
qVvoUEvrJkdfs8RBjrTVLmqFP+8l2YsNdSrbR6vYR9toG+7oN9W+FvN42ltju8FjC8W1fx9TuldX
7Zv5q8MM5s5B3pMle6m9wrrfE2ixir/WZu6/0N40uoFZ1zb+Ptnq+5ZM28r6VNfx6lyil5Gzs86E
bknm0eDgP70Hl87Lr5XQt4k6hHL51/XF1hDR3gRHiojVldbGax+d8FSaO9hWGbpgu6ZbiGuARod1
SM51E85o3bM5XsQq1fcpkREvXjL5ELSv86qeykXSYtVZYA1i3rs0GQTmeLdLDLuMmBhOcsg1jmXd
LBkXX8jlLxUgzmBvlOIJTz9Xqq83yyY4Z6DsU8dfoAYsuwBqNBQLKv0gqnCV0D4kfGORvTDMtWyX
MOCiKmlJCa5RtelJNQ2GPCBn0A7BR+FQz5UU9SbBxjORdiu2Lb1tpKbSLr5ExqvEwXedqN1szl6X
0KV+IDOPrDEvTCF4QjgbPsj67DdqD0sBZ2PJhBYJJZffnrcyDV4MDqIRpEIAYNQvsl1NH/M51MEf
M7Vy8zNgK2bhABQXnlWPcd2JzgkypEYJi5d8scHiFfPNI8Y9nCd0CBhymTbhnrpVxmfNm2vX7FM2
5LlXQ/ZuDvouWKe5gd+YKg0Dp6K2xwQ8Hb46cRH5Fwh+Mea/WI7o0J6bgcRb7IKktEhVqN5IX9qs
2yniTB95BF1b0z1uTdhzvAEPuUq6EDK9rM9ku/R9NdTOzp9q2P1S0UnLZ+Y5VvMIJKenD2wGiA9t
eCuRtL9L2/zvi/k7WsXwKomI2BHIpqoX7zblF1lAu/Xw2BMbJmSEx72bVA4OkUS1J/2I68g0XwJX
V+cmC58IN23G99ap6/eaJoqjQAVdunU9Qyi4ExDzj3m5JsL4vjq3qffWR0i6qDfDGV1i2E5J2y/S
Jgv2hTFvvqg/fxqMgZMNvA1HaI+Z8F5t4r4of96T5QIh71NmyIXR1Ffi1R8iZWaVyOi5c83uoe7I
L3PzfLo/kDK8qUyzj4A/fXzhEYvD/3fov5/879/D6u5hFPtrpFHfSOGTIk8yei6lv3MzOmu6VnUb
i5J35TrJazwnQgKDV5nNf3hKOsOzNrEJYt+dhRvJNu+S6d23aVQcO2ZI2f0hHPFHjcGwtKSlHgbw
8JvURrwKxsa5ar4q1kFlHg3Di4/t6MkddQY0pTGPwRdQdLt7VZqhlf2ZfatD8OwQ692J6xX9CP/D
JY6A+gZ4K0O4hp/pJHZxy9uyZlYudrng4kwIDn02hrF38yx4KURK12WffJdOdTZTTk+6lMaD6WuY
jmhtSdJuvMAuCLbjQEvLUEKvzt2eBjA/4eTiNdH+rgjUWjw8pGDOWMEVf3HP7MYl13QF69ZdfDW3
nhmc4AvsovtOZ0Rm9gBX2olw5tjWHJ0hEX9nXH/SiO0dnGKDhUavzl3bVGenaTa63YyH+zMj6w+B
nmfnsXlCWveuaW+GN83TngZCN2YScLc3JgwgTmpc24LuxyDr3VUzP71/L5Bs9ZWcYRLjDG7N64a2
9rTjS2Smr9ocy62NEeF0f6hctzoofoI49puT6B60uJmb8Sr7OPadgVvVMcgg+MMxoN1x3cBDWflh
b+3xenLt1+EgqNMdyzdeHnxM1fiZpDE96nle0sarMLHQAb5QQHFX/E0O4YXOe05ddQLlxCspTBMf
nEQTz7F43ov6Ej1L1eJe3OeBsi2ESj7KllScbpSY7PVi2xnK37WmK55q3eQTm/XmyqkxdmqVX5yS
2j4MZKXxkvinbnIBnjDWiTeJGAhBlqp4mMQxJPH+ajUgOXI5fgqLUG5Uu+M+dgb75tbBSwJuANbY
FACh6N3LWxEEmN0MB8PI5LjqzKzvMnYJmBH4OfDRQ+8PJ3m56a3IPBJEfsdAitUulykdjQUyo0wY
WtBxShVV2OxFD+KjvZdvG5bpbgrnEvTRRJezg2tpiJILr0qHranRd6ALruXcJW40YbmZQgOCE366
Tezm3rEhGYjEzvkDr+r4aXXc9AP6rR4odWoePJk+2qrvv6o6vBhjxiJuSO7mvm8/DnYOZDAfx1MZ
IinTW2RuoxHjYdzV+hbMEJ5LFfQP96/gccoHqkmfiQ+rQ9UwpvLcFArYvO6JyVSnon0Pk8y+NIxu
do4r/0Upz+4a7v37UunONo5d7uFjyT6hwoaqV/iJuIbotsadWQoC1v/3lzQlg7UOJBEiiWcebAzU
dxaiNq8w96+sxJJb2GsUPEXj8X8fJln/v08pckX86+F1/vdbElytddDMxSJozPcf7f6TgnmiUy7G
JHn/hT7hEG8YY3pUTXikBEB+GhbrVEYwliE9nbz0HMbHkA7QU++yBddJYeJcHW9THg63YmpWVdPH
D2EnuflPX/SmNDf678bbYDm8lBr7ovk3OrFyuIJNyI2emR18aMZAgq4NBqtTNT8kJfD+xf8+L3Bu
B27+oAEx+TJ8j8xZ04pbFzCVGqSoSVTgnJ3iaQ3X+Vc37Oc4AZsguY1uElPtAeZ84G8EsmLjKQSj
xRHHBmlipRsuZ1bpgApymrXpL/GDPYVyTyk/ZRTdejOWz0IbPhNGyx21gfu02UTc0M6eE7xjk9K2
8bDuas8+B24abcGY+kvbXPXYjJa1TatqAer8eTQleWWMP01h42gecnejamoTJIYrRREudenltDcU
rzzlkJ+qHCDFohftoq7jYOC2xmKIuu8qzNVjmfbOkkziXjdzf70saJJc4rhMyF9q/VGvNH8d+IRY
9GQKofDX4SmA8C8JAYGQ5hkG2B2ghNfQwyIIMdBZqQTBQamatsboWgsQH3QuaiuTeQ2SwXSsCUQX
erLpG8zw+gA9p/VisQY8+9C4E3zLeVvuTW++g43DgZVvpu2B8cg/S8eIZOfdsHC66LUucoM1f1iN
XY/33euylRUNDYatdkAKckFlDWClLM9aAU2lYQJkH8ACc8mmrptP5cNcJgQTRMOIlOYHWoQqRheE
cOMSMJlRHGPBdKkwC7GuzWZXRtm314sr7QodMKiHyGreEsgON10U5y6QZ99pvKV0mTVwCyPHplX7
BtGYzT4e0z5ctCOkFeJEEretrl76efRtC+ybJvuoFWSp+pROzgHXy7SIMHbPIutSb0b1jOB3jcZk
mqceTEJ19WRXbDxbIyGEqQV6t5sb86Lh5KS4T0EH+Gy1uWM5GiOQFprY1NJHpfrcOmfJW1sVr83k
oyfT20WfqbMWCbU/bhQ9Ng2GnJKpO2OAI/PDhz4k51UZVE/5Bbdz0o3H0RztNUv3fHVaizDu5Cp0
u2KH+qSvm8r4a5yt62ABHkRHT2ZR7qemxIoE4Xbt6fVVFERZKA0+h6L9qUTypRFLX/aRKndO7Nic
riOfoMlA+1jrfg8pDXZKtu1ajqrdqjg1V1myIbnRIEgVP9EUHGmRJImFnx0Xe0gcLcbOVWRcjROI
QN//58rxjxs8Uq/p/NVfTeG/D0w3yLAyM6Wz4pzrdGlkIfZXoAXcjeyJkG2TImW6/JT6RxRBPSLh
de0ZdJN5Kj5N1x9x5qv1YEx0F0ftsMQIGu4xGq61pv9taJm4YXrhfziORxx7S7ZJPiGuhvl+M4nD
fAWVGkVaTevtZyod4gcbfT7+pCQiBx1DjYVcVH7MIbFnzG00INkzYyTrg5lvJky8+Mq8DdSMbMek
+ZDlmC4tA1iU3YX9imxFtQr7TWn6/gVaOvpF75LFNenlqfWfoEOKxtJDUIoOiI2RyR3IlGIzRdm6
bw1YhJWx1graR31gUKTk4OD0jvjKGnDZxI/wKk5vrVltOTIieb/KkrIt/OF0IKraXgd9+eQoR+yL
NLpksoGEJethJWhu0b0MCwdzsFWd26yL8skwQ2upKXdVhcO73fXHQBZb1VZ7KQpu/11h4N3jeDek
AAVCvF9pgGtX99UIR0bTbnNzdlxsEy1l0ZXDBB45/kfbT3zA6lqiDAF6oPNwLWPd2mc6tjzOsTR+
C2sTKZp3qJv76XLrOR4mCuJ9d2NW1LrGsYmSNCADmTribOJsas7MUmpbd+CQr3cqQdAPr01thHNa
08GuzGldU9pl9J+1kF3xE4QkSCOBILEdvI6qLxZRSUbXV+7SDfrPQOd4JoKj7drdLhKAGyq8S3yy
uYnTOIK/313WeTQdwCXuacZN1oYBL2jw2H4MbYk0SRnLqhxJ5jiBc/QRIjE7ZqQu7Ftt1ctI0TtM
LJL0mInXgjRguAg7/yFvtWSdF4LDPHGuHtvsOJjYW60m3eWmlaNHsSDizsW4DW8ixe7FMsaKwe7S
Teg+KLggPM4kfEioCQ7GqDt2nXMeaQM4m73cpKOxjsz+VQYWcxyNf61dg/dpqkuYKXtleM7AMdgs
IbomJNXnUaysmOnngtY6oRB13Lxr1g6GiyXLBSd79hN44sk49zhL3Sg7xLJuTpgu3sF0HscSRUPr
6i+fGXpTzt173BNXGaNJDUoA/iOqFRllbgPro8jSWxaTH+4nVLpm+u5sdOai9quVV/ffoSIxU4zl
EbfTdlTiyfKTg61F1M86drMZuwOEAJSekYkhbKfgGLT9c1Z479UYUx4gn2vRxFgUHRygucd4v6tv
/jTBxdRwEcii/peHFMqlWrjODGmy0K0abSQl3hKQQ8rfFSUCICYf9nTjPNTmmFMl3kOnPEnqvdE3
fjb731IXGI9pGFeHWAPldtNqSuj8ctNh4zkm6TM73QYoECwEGPw08u0L/oPfjsNA2azNJsyPRvI7
IsmvNJJ4dHL5j/TI4ZwirldNOs/ca8HKu0qUYR0D6jCw9qFdkaffjM6IgZkNcxlwxmkJIxQdVhib
JBSxqtZa1270lsdkHyL/JdHYlQ7MPPiYhMO+jHhT2I6JAZdLRbdmm7OdTAOIDnZm/SUOg4NLHQ/h
OT2y1XWXlEsT2gEZye3vUTQtJ9qErFvhrMEFY96lnUEfier5ATmhhO4hghxxv06MZk/He8RnEU3H
z0Gvaeqtcpr2TZjlM4zIp7hHfeMjjdNQs8j6R//D2HktSY6cWfpVaH294MABOMTYkBehdaTOrLyB
pYTWgEM8/X4ocme6i2PNNSObXcyqrMgIwPGLc75zDTMx8SQbj12O80TGTOTdsT3nVlaeqUcl/nOv
2QOtxO0pCePKZ5HLu9nHlByQ0QAudYT89cV7qU/lbSVcCCAxeedeEDFZJpE3SUkVU3N/bPotXBzb
XbcCX5M0hncvEndJ216UbAQBPcMraWLnLvFMEnvFq31vuIF94wweajUbBh09KU8ecTthE1o5lbzV
EmMxZJNETgNaKDoZJVOwKuCaaupo/ZMFnPpyJqFgiw87/aZB612+tXatXXkYM96SMFzCaYESg7ag
rO0tbiEUyzfkTxgr7CacFP5T2fbHsXKsA4Ej1TITzQe30qdKXhK3rdepZiCv7QHfEJ5ySZndYXEm
tl113Axk/OgGS7qsqFEbJevJc9KVwJOystxO5y4cJG7jnKWy923k2nPWwGypLaaHg8UQr4tZ4yvJ
ag2PurfqjA4bZNOcoi6CT2wzkyNw+VtxGpCZhEzRVIBfdFRTfYAPSWtQxnYEPbbGdsr1+15yTNm+
784QN2cdATOBw0K9Zro1nkmxNBPkwDhqzK3m1x+ePeAkgQyJkjjfkLdmHUsrfhMaj09waxORuZOl
v7QGeKLYuvpx+ATJIt7IGaqmEwocNsmOox8BsM0y38JkrEkMuuPGyjwA8oV70BoGBYKmyUqDehON
xA0HWngYPZ6rLYY2BuzTRzm5SOZqlEGRa7wh8xYLlXdXfQwdjLMJozWiZNJ+7cZoSDQdT8eg7vqU
O9PORnZKIfNYW0TeoyeXPKlKimPE3OGbSiUWlFg99X66y7Ni2KeFenUJtq6JHglYxS9pr0jpbvEK
+Zm1R7KZLRiIBlAY/B9l98PVGaWX2OrQGflMRJRxzBu4cvhZEBQjygd3OXEOF+Y2U5O/V9F0j24R
sXTkvcSu9g2EtdjEkQs2rJRbP0aoV8buj9FOaLmyO9sn6HMMIky7SbqvzfSqvOa76I3HkNMTE7nv
b6pjXRbaqbJBBqXlD9JVd0pOO4+kuyXLCLI+SyoPfbhTJcPiJisOaZSNmNWjLekxYoN1iwxDOHGL
BB2nE9pvEerwVeqHDD7UYzcRSFAGUGo76iaq1lCSnsZ9X9ZYF+uUQJaxeEtNjPc9mJYedlUZpovy
kci9Yz4iKB+J98r3WuWKreUUBv6+4nl0xG2F10+hiYelnbzATBV0HghQvJFht1FJPkpR4G3G8+wz
a1gZrxPEVZ6FmElc0l2BtZ4blV8r0tw39B+P1DDM+VsUE47Lbcsnt86HR4iH/cxZffuZGGtF6j3Q
IC/oDvJ35vGW5ITcp8quAd3AwdXnmtiQpXnr5O4Pt8lQlDfXKGuHZZW1/rbQHDajqf5qD586c+VY
2M+xYA5O/tN7XZQrgjZ+Mgkf+qqL8DgED67o2z0u8WVg9Fh5J3u+FZp1o2hRAZHvXX28B3yzIN7i
xudZu4xntXjfmsvIDu4l5Ac2CgBgRYL5hU6lbJGWj34Wr3qzl5uCojl1SoQxAf6EWtXbLuUGnEZ8
algG8ILHOABbDKeKpEk40c63mFgxdel9VxpYEBt56VCFCaaKoCvYwiG15Tmn7JN95P3adKgEFjEP
OdBFdIcaO6/Iw6FhFB3Ik8LaKEET0yVFtQ5kuYYBcq+5OKOxBaOaYjVSM5ulctPhygikp4YJbaqI
kM4yO7TJqiOpHqsWoIbMgxal+SAI+uGI5XDFp/8j8uCGDV38pnXV1g+gwjoYiWPy6hFzrJ2Mhk5F
OF/K6Z0Ot134hI/DjiPfkEFvB2q99Jcum0QNaoKM3voWv2ASHcKmfm0r+hVHazATpMkHZDZ4zJBC
yyq8eO2Jm3vrdMUPo8Nxi/rlJnLTNy8V9IotLodu2kw15qRYNO/ZUB2CpDs1VtcuhkadoRdRIxvV
/aRZa0sr8PwI9RzgIlyMsf8dTcMuCTmbXIOLBT4EUUgLxymfe886+wYFeyhI/xuHU6esYGP1zXw2
fzhhtFbladLu9ZpRkWHkFPWYgYbkruy9U2r6h0mB55dd8dBI5ylrEGlOLHBQk6DfTdtHG5BNxjgp
+mA8biMpZU/oacVTOdDWVNaj1rV4xQvGJYbeb4WnGjYdagvyiT1k0BYIFxftwP6DjPi7cBz7Fc8H
Ese9dWXtPeqkgE93RUyvthvb6Ulkdb7ReU7iuTaz2xGdBXf+uqwQOYzzAQLRK6ZUsBZmrRPkjZJs
U0JEgUUKO1NPsUTn8lELWcsxQiNu2SDBhxP71IEjNgmY3Tg6VdpYMZnMZi9viiX/bGltu6C0rZdt
UDJ4dsqbwcNDUFXdWxlqz0wFqo1fDOg0BvPTdh5wWgGK6fiUMMyJ9Xxa5DAjCQsKCOvD8zzbX3Pc
FaHV7BinXtGBfs5iyQAS0CY3JUhTDWm6o4I19YaB6A0Dej3YT1PXPaDLA3Tp5A+OyE5p6F+DiueR
o7+b4TdQbTb5NcPzMAsvCfId4FEvqI76ZRZfegQD8IceTTaiUz/YS8PhdsIoOs9nvA+txnwf1/iU
a6gQJFUY1jJwoYaypnSEzWUvolsT7yazhX7rjvq7ZbcPAy61id4kZmasWcVdGMC8SsIQt0UOGUmv
s3dXa7xdn0uA9lK8axGrmQQ90EqO/KReb30yhmGjbOL+9ON60WU0jg57Gi4lj7eh6HneUIHm2l2Y
8xBEW1msTdqBhRDTCBQSE7laZq0WrcrefzF0nGVBjdGxdOTaxyZzpW48pLk6q8raaRnxaam3dx1m
52X/I6v1q4G8fYXM/QKG6MbsxhWTpQfLw9EMLp33BOJ+KRUWdWjrQKHhtxouIQwK5NOysQV2mRyJ
bWsam08Dhi750NC8qhTHSTfKakuZSepweXVEfYlsUJBO0O1G4sEX1JAjDIrSY3n8OqPBTJvZtD2g
QKd4fJiC/BODIcPRWGEaTgUFDrqsFrCiBaORYiz9kpN8E2n7QFMHQ6ePV/CmT37dAIbQcGDaNH8w
FmrITlz1GmPaRZZxm+lg8sbGl5eUpqhgfwEYsxQm776jMTNztriqPTx5N6mufZO2mkAe3vYWphC3
j5intnR5pRbfxki/RrdlSGCrRSVHa9Xk5o1T5h8sC8qVVOF9gOw8IIqIQyhat1OIRscNzH0DHytu
nOeamM0S3fXIQnOVOcZZjMaX1aGO7M8RqIW+BwAHF89b1wXIMhd5qT7g44jAaKD2geQ7luQ/WOFD
40lrqefciIVyqGbsO8OQ4bruoOuEbvRE0GVybAtZbrwIrrPeO0wTq2vk+WpBfOy4TiYuyNSyj72P
E28EHJVX2gcb0JJvv9NCucu9NjxXMuMj8XkeR36/goLKxmZMEa/462HinqNg2E9ewD5Jm9fzSfes
Z0VwQgULepDqBUKsmDltcjCsRWWLbe1oNzaKsQP2mBkp3HCKd5G3NL2niInUGgxVvihmzlrl/Qjr
mKmurBhlD/IL99W0cHi6rrjbNyhDl/qklxutRI5hTww7Jw8giGKbBCgIAYtTe2+WjqotKm4Gm/09
xxl5IND9F+iEmzVnPJwzzAKpn0XwK3nW45/dGULtKtyjS3JXgWPop8k17nJgN4vA9rYhWjhettMj
WjHVHEC2yKHqQP6haEa6zdFnu9ZZNv1zZlLIdxleJUx8wDQSZgFjxGircr1PxKrgvKr6SDeaH7Ji
fGDwVzITNU6NKH+U+ch6u0bhNqqbguCLXpwr7p20cdFnTTpM0vl2bTpvOOiduZai43nThU+BfvCt
9hHJU83ZVs1X7yU0sicZgrdsG6fGRqLDHE4i94w3Uy0EjtI1xddT0SJgayELS3t6CSyDyYLtb1Qn
7xwRoMkmqk9lIJxdXR0mDTGLW19yTZHdrLM/jkdaLp0pddRjpRspsUdH6iQ9hjeZrb/7ip6a4+rA
LYB0wurOoivuDN0oTpkKdvTm2YIRwFVU8Zs0KzZjWjvjzG6xlZXzq20ZdB4SpArr1gt0LlZnVbCQ
u8CtD4FSaO91Tm3juQT9uh4P3Ggx1AKgIQxqOT72jtsSnAHVjqYihuK1agyKvC4NOKjt2FrJTp5t
XGFAkQvmyPZD/ajF+ezDdAdCB7KT3qHg1DrFpRYM69qTbHeHQi4DB2Ufye27OG0383/rJrnElWuc
E+AqqylJ8IyghwNKYtwi6nUxKA2vBKNJ9o8b0I3rPLQGSknubUOyqBwYWjIy4TxNZLru25qRiwZx
sWpoTvxkQ++2xQdxIyftO0cdWBigmHnYxEgCnXmJEB4z90eba9G+bkA1gmBDkhJAdXZwRpmhd8bF
FLJY5pNmJLoxbPxtyCex6mc675yr57eTpcIlmS8TFSwcjjJkGOEEFU13hw8JI5y5UQR1+lN7GfG3
yhzB1mQ1zwVpUms/miWh2qFtnaMxDOug5ofUdaxjsdDQ5TUmvgBj6zptcOu6tItVRIkV86x/s6R5
HYKOJlfdIsWr96HpHrW56iUKadoo0CALre1vvCFK11Nj7fCQdpeISyuumKyrlgSGQA/3whLf4wRv
QEi1HDS95alangK9ZUhkQ4H3mDQY7TIpgk+7sX3YpaCuLO73VdHW78hBGM7FLLCmo2W58tChO3WD
/EZ45vMcBFBkn5bgqWNazrBsLyFZpUvJP7ZTK3aqSZ4aN9BfqAADvHP+TW0b3YU2vj/lHpV5WidP
LHV1ksoH9+DN4Dervzdl+Ub4sE0k9ieEMYk0oLnCfmfboYMrjoIQNV33YqRCO1lhdQb0b2/jJmSr
UJYc3kay1hOOYG/EPedMjYPADOlMTF7G+FIoljchCqFFjCNjJUq27Dl60fxOb9tkn5PC07LTobMF
F4fbYdoOo1GsdRJfOVeWYUBKaDMA04G+fCzS+svMVY4dsA9nBh5Od0isa1f3HiIYVU2V8QyytHqn
uzjeUJWsvZ7KTlnWfRlZ28hyPGSb0dZj7FiOhbymEJbuubcAfjcvtYYDJWVgKtYGCnev+Bo49g2d
0YUUgk0g8Tt45TsE7fnA+eqzRq4CySYURAyo9Pekq55K5ZGw/e6U+qUBUhGMVfZig9ykHevpX4l6
Zs9dTW9mwGTBijag8Mal0aqBcYg6GLDfj4l8Cls7PsigsJGnJWzy8AUPs0INLHeKsx8A0wjbb8TS
2DJqckuxjpp6PYwcI/oYOCsRhrcyju+Jj7DnBJfmMGBkS1sGmk4AE6Oq62e7b8IVbyd1Z1IeNeSY
8/82cWjd9wE8m9kRaeloaIvwmzCgvU1TtzYm8tGrZlsYzrWovUsfMBAWajSPkbKmPSAq5sMgyaDl
BCAm2/phaC3qzzaJt/3Vm8x8r4riR5+iFBS9cQE9Yaz0n4hiSW2nwGphMF1xXIHwxou6LRscgUFW
3SReVzxBF34NVsIEeEwbhHGBIXNQTjwZusfQ8bCHc0XRZ7/bAbzAdm6uQ47KUKAxtI3wLEJUbK3T
L40DCbg0FyNoRxvzXcuOHzdKdI0khYOsRbDk4f2V2M6rX8U3iSjyzcgyAv519SCYvCFySJfwavaB
zo6NGoC2xzTAcnlrjYqducxwYEFi1w8ExgODGbGXQW6BCtZgpRpXsh0taCMAiTQj2QxW/WCnX27V
W1fmah3y+Gialb2pX5x73b3B8HCSZlRtmvyz1D25abpZSsNRklHmYcDmNJNFwTYlLZkD+zdx374O
gXjMpc0IktY3TZyTho84AERdNexLh4BRNfUQaF92FJyNK9m8IlmB7IGLatX36rMDwrZGy/yEQWIA
18btZajkcbK5JVzGaynu/KFMd1XRKxgEVMzBmO7aLr3Gtquv63KWWiErAc3fJRwoZsM7FKFboTou
N3oe73uwgJlsfFyN9kPZdyv2+680Ih9BRwk7NUgJdWPc1k0FsmyAE2Syt3BaeRmaCAzQ8GylyJCb
yvsg0+zLmsUWjgV1vGYGote6YrQDU4j657uY6ntFJFrtMF4pU3ID4JhFkF2/8Vdh8e7caSF4Ojo6
KkY2jrZl3RCSXOhVtJUWJbpbvmZoq5YQ+EpumjEr3/A3fWA12NQjCGmdH1avUUgaeT/y4HMfBkv8
yJT2KSrrEHmyPathm5fBneMMO373VaPrWOV+DLvSiIY1/oozAvv5qpEavB8WF4HQHkCFectJGzZu
jbmwV6Q3l/oGa+UJDQqAChZceJMyRmGQ9BVKBLPNv7N+Hvu0SAVc89tX5qfSH2s4oYrlx8auiWQI
G89a5T2QjloTn14i47Xu4qmqzGlYpZPe72PEAN5XnN3hJ3tNzLRhvHMsepa0bjrGuwqDN1MkEI4D
zYFFjTfo9hlguUqDm6qeDhCIdNY85CflyYuf2oyaOLIXgM2+Bw1sm5n1yRIr0oMT6S8WqxcED9bV
TmMe3mzJ4xAENXbCkNyfcdiC8loUwRL9zDU0k2VVfhfOjjyDaCPq5IPgb1bKVYeUYnLqtdfKigUg
DbaLwpvheIiHwiTMIqEH7gA8abaFviIfH/VEPyq8JxOD+W3oYSU2gGkF2HIQ1UWfLL2O2PpBm2i6
tiR37KMikRbwMf7goOX/odQE13Uv3Bz7aIsrvptHupaziVG6e3r4XNvuHbE+m2l0w73RltcchYni
9y0dny1pAGjGLiruwDh85bmPy6CZkIfQo0Nx7TkMYoCWrvcE/L05+SEnuKiFv/E960ZUFBlGrY6G
R3iOG1XXCYvfJpqTvzyQKLZWrnQVcvySQWmmzpsub1G1HjJneB4j5HzFbHCJWK2wN69qog3QfmxD
p1oFQQws1jYxMLOJQfMOoXVehHVE281HwMlw4yOoiDaPvzlOFevgtWy5BuKuN7ehBSIgj4AiNimN
vQm1osNWInsSB3waIVJUZh2cem8Ajuc4G3mM+69JjjfOQSNsEH56UMGK9t9bty0v0VZYGH3zO9UD
Mlyq8UnreBMrLD+A4R49McAlKOqcHVDBN3THXdsnN05K2ahQnAz9iCQxYGmrTcR+YSc8jUO6c7pd
KbyE3QBa8DIBi5d0+ppOL0AOIX6gIcX6HbUtDhoyUkPCN4+Fb93YKIWiHjdna5qffsmECw7D2RS+
tusnfMOmk+krZ8z7W8ZYbV0cXTSEdmx8JuxxuyDYMbUZFg4TSCwFWHPY7xy8QMil6YSSvgB9fCru
/Ti9dCWK2ZLXngvMJ7IzX02ruh273ljnsABuJjLKYR3tw9ycDukk9bU1QguFmtEK/aH0g45yPew3
41C9VUGT7SLkhTa5mVvK6ncTlwaOQTxWTX5lZVsdpqh48wDQQxXJt27ofYE7eZnAVMex+THq5rhz
Rhh4guugV4nLCmBaCXu8rQ0F8pERQVHJ5NjIbO9fGj11b41+OvY1+nOJJXcNoCBd1WXaHctS3sH1
b+6sGc42OjWPw0kxJu/tuWVGXEDReSqkB6NNWNbGFbmx1oWeH+uCdGUNw3eec5LgGcu2hbTkdqBM
KTMNoT8algmM56YMZ8YJxdN2qCB1eG4/rfpG4WYyNI9+ujlKg7BRBX1irXG5L0xtrpisw4wiJY/H
OAJgBxKESX3ZRuAxW73cEobiLRAe55e+wb/dHHjf8EtoBl9nFrakqMN1YKodiZP3nPps4NlxSKvW
9znq5YVrC6inYBgTnz1VkUeHyqQF0xF8AQkYVl1ovNa8yLXSGeJqIhJHoaGzMqZEXkq0zH5UqtVE
3chncgmTxj/aUfIUN8MhzhIGTtlsGGhyIpGih9RlcTjE2TsEys2g1JYEwbsIybobajuSI4tFJ4fi
6lZQ8Ty8ETa3NmxACBheP26AY4JzH5hh5xZcLnv4blLrHNfkIyhkg7WfR1vfT2/7AvSozn2wEpH7
JYLy1FuhSZZAupdm8VYQ67B0mVTjqmb57aB+MFrx4fhGD+owYRzSbiJROkjDlbEeOgfsbhl8u0l+
n05syep5qW5S6sjBe/LC6N2XRJiZuO8W3sBdkesxuWxdhNKF84bYHUCTMZ8mSRnsxDkaE01gfKdX
0dDXYADfETQDJFDFkoNCPzcmRxvFNiiuWmcobRPGh3P+1AfjfW9FuDvDNy9AszslGSxk7HEYI7YO
BTy5yPbKR3XbYolE6erahz7BkdaI4awX1RHCLeoc9KkdK+N/E334r8GHBjHDuu46aIAcz/0lIbko
utZSoFnJFiBxsyortAEDvSHXTryNIga1APaXddBox4hZ0Fbi2V7+TAfvfKe+tio9mbNxoR3CHS3Z
ePlp/wy67BTL6Qo9Rex+xp3GTlavbADE/iIccqDGMJ2P0ve9ZVXV+871YUrMenfWoDlcKsMPriqT
2o59pjx6Y40QodC/ShWIH21M4JBZqnzXD6xiSfq6NECkMPKQnTMCkSEbPKKhXJtR2K9UV56jNmZi
Sj9U9hC9uIjJ1ekYG+LZj8gCCIKXRtkQ6Br2oT9/OeS0mbCGcQ9EuXtktg1leyLQ1iy1fWLaz6Q7
ASIyWt/cE+J80dAqLrU21Zb+aCUn3Hf//Eckmn8k1f7Hx/CfwVdx849A+Obv/8WvP4pyrDmf2l9+
+feHIuM//zX/mf/+PX/8E38/Rx81OMbv9k9/1/aruLxlX82vv+kP35m//Z+vbvXWvv3hF3OqRzve
dl/1ePfVdGn781Xwc8y/8//3i3/5+vldHsby62+/fRRd3s7fLYiK/Ld/fmn/+bffhEMi73/8/vv/
84vzD/C33y5fbfhVp2/5Z/Mvf+rrrWn/9pvzV4NL3eRil44wkAnw/fqv+SvmX03bkBLxJ24Mx/Uk
NwGpym34t9+k+VdEHeiZPdOSjm4K47e/NNwT85f0vzqS2HdPmC44BRiFv/2/V/eHT/F/PtW/5F12
QzB62/Cnfw1g1j3Lsl3uQIOWxzX1X6LchTs1UGhqZCQKhBlPKDRPqX6n4c5fV156zkXn7fIRhwaR
gujFihi8BGryPfpnJnjZl8ogEQeqcU+NS9VWRRXUXPz9YL68bZB2AKWC0ucZqbnLCrRq0qhrWvos
91S97+vK2zYWFt2mTqkGDeA2/jlRXXHMQzTGOA9caKxMroTQtlqsfZFwGt1YOkdUgJ7SLwgbSfxo
PMQUd6fahFJrQ+GZu84tISKE87YGjens27I9IOxoxQ7oG2H6AuXZFawAPTzny3jm7aeT+jfx1uJ/
eXcln5H05nxw0zD0P6ab6yiEK1QuKF+CEiTC7OsuJLa0ohJ3Jcpdy2P6Pas2XY31fBu/GLLrmOS0
bI3Tgji62CRKKD0bRf80OPnwb16fPR+z/7jV52vb0fn0JfHThi2lYTIHmo/pjzdg/wHXivg/o1UB
BsbbhgTyGcFWeCAW7Yokxzp2gJTbgNGe60XajmU+vU2Fsi5JSms7oRDo3PJETdKsmkCR+xQ3xVG+
aFFN0RgYJ2YTxGl0BCd51csYUfTCkOHzjohCLsvk1S4JJvET+/rzCkClcpoINtt0LULQySh/6KG+
H1imrse2yg4T4LUg2gTkie6GPpwADlbjUdVi15qYXLDBqYsRm5CTM7UJlJ3eSzsUyxAxZCnHlpks
Xha9jL4t1WqXQqL8CWPz7DuOcc16Vl9oyRltqJ3wDZ55Ezy1GfK2kX3rH35eIHlGefe7g+Kft+Lv
bz2He/jXN9/2DNcwHWmZlmHNH87v3vw8cHQFRMPHMjtTOP17Svh0bwfihmYYpabw6DAb29sJnY7Z
D7UNMtCHLHaeTJkBlCizct2QGMPaJp47fNoHkQ3OnhzLZ3T99qopCDMcp31IruKld+Gvocgluwv6
l4n/ntoOZNW6Vola6xpECHtqPwOH/M9intoWbo9bkUyi5eQkW1Qoy5BH2I0uXQZpY71nOVZcWssb
974/06g7tNRjWjQMKaGKosIlyHW2jNWBUW1Rb37hJo7PhWFFZ7gOP6yusjFOtx+BlzesHfHVoLfB
XMNumj6YGSdjVnyKASvdck6h6gxjVzciQEyUAZVNncfQnryd7c1qZUn6bifo5/wcLeuff1B8IP/y
Sdmu7REnTkALp7j8JaS9Ny2VChy/GOHoRoIQbXpToDhDWEhON8si9LeWUtB7ASqNmMPMfsrokNyz
Cx96DQALuzyBthu9H5GhYUX0qm1JUMLFH2ZPmqHqNdMdchdi6KuBZrZHPmYWtw0Lkiltsn3J6bSs
PQ3OjWkIABJFtW08XXtJ9eqIKhLhqGnXC0f6JW00ROGIaePRT7QHF+sD/9IcbNQpc9XTIgtN610k
cEN3mPNM8EKbQacnI5SNZKviIdKNnYWJch/6659GpEmCjMuSmhA4TuYuXtvCy7dZkVwKB5mFN3Tz
/LLeTbLdtZb7TQ4LstoAayOOdhK7MmYcRS5owVg1W456L6QGI9NHfKszmlmAvmoyIM1laX2Ykn26
DoIHdXSDYRBTul8YLgFf4zFjr9ynkjbDc4lPbiQkyGJIEfd2Yi1kS2vSj946YgEG0ysddk0DHb2E
jbhsjMZbK/yqSwdjy82UnLnIh42sWaBpyrqbWvOuKMz3INQekpCvBLb27GA73PA3sFUaM4xzTYiA
EvsjFTqTP6VXKGaG5EfUmCEmHXvjNVayTrSoYp4lbBYP/J2kgDUH6Rs/EsP32dcMX1igvBVsEW5c
fw27mfXS/DK9SnNPSfZjMvx+O7bul17iFuhqB4GlXx2MamI5wWRqocSLcAKSLuC4kY2HHouFWivZ
ioxh7RxMfEaTBu9y6O/tRmPWFO065eb3Aav/FANs3v2oo6jcm5CL0pQtMYkuBGV3yCch+WwzUBV6
S6xB67Wgna02OFa69lC0DOaK3k43yNbMFbge/TJyfi0DX9/3jjhAfRrXVpUw+sHis3JwRKGo9j/T
Lp0RhPrWrYpdglXFbtuKcAMgTrq4YOzBNg5bXi/wbqg9RY9x38mKnsjDLC/d/A0yP3NMFNENmsB2
1FhV2EZ3zP2dYTXOtVQPogvRGIb+y2QrOCFGtGlNHLLK3kL3Dlal2qetsNessVUFrr00XVLAejNf
kaZ19HEl7ka/xXTCIi+wxLrTRlAVkHSO0XdWiHJPCNqT5ciNlbrJDr/mR2d5z8lIMhl7GKxTROS8
xRGpdb6HJaGpL6mJSv3PTyExV2K/f1YLHtOmbUlh245t6T8Pqd8/LlxlEknAcpE8eDjR/DBmyapY
CG7kkFEeM3+O3C42hp0HdickEgz78wRWPAeWQ0Le0L0TTPDGkOTCbNdfRpbUaLiN8795oeJ/eaFs
G13JAwqc4a9FxWAyk8MHyRb0lmyxap2gMH4QBsdnWkBKYS3anwjBXTSzXr3Pevaw6t+8WT+fnb+8
WSatl4VD0BVgvH8pvJDFs4yWYDEBWkRHiZIWj8R0KJ0wW3aN5+3z1nsA5ZgdyQEHzIsDYZ043lmD
a7jvCLqejCo4E1iL9d3Sb9McxBOiWII31Qkr7ZJH1ZZiku68I+xc+KXBgIKJEskCr9JrhktMoYpb
2BRnwkedpQHElO23JQ/QreShxK0d1Zlx5+AyBzSxKSy9X09T167VXBK3A9nec5R66J6Grv3qJNFX
f/4xzd3FL9cTVanj8PJZ6TqGMX+Mv7uedGEHhtb1RMjU1b4dEnUsfWtbeHCsMiHDi1Pc+knymKs6
3x7/UT1UHDArWQbJNXeDGdiBzsn2pWTPbNkzpk+uVG116CD5GZhETDthBtfcD5A1sKAlS7qAqZZ7
/oLgCO0AJ1s7/Pw3PsRmy4b+jN5IP4zzPxSSikM54IWpsKcwBTYRAsTDFTGzdjAwTFWW01xNKkpU
VlW7JnM2mZllWAKvDOpYPjYRCnwcXbD/vG0fqKtdDStpgneaWkwKI4S4P39Lhav/y5sqqPYp921p
6CRqzc3j79/UGrFEHmmsOTBzv2csRUl8wO3VD/3CKfI7qIKonulGWgT2bQclnwROgpRF8lx18cCt
jeKlys4OufMTdpkqo3zQhuQEgNjdukN4OyAaHxCPO4RBLR3k5ATjkmjlPkBTcWa1uTXrzp1ZgT7M
WvTWuZtcL18mIwuuZtaryxXsYWDzTJH3dQLPjkBKpPbyzZ617sQIudAWjI/SEd2ywi67KFR8GHtG
FuaslufRvPRn/XxLjFChISZglz4oFD5z4EiDlsCbtfcRInysKs3KnmX5HdZyDaG+FdjXIYsOKjNf
TCB8pUEqAMJ+6H9v5az0d5D8k63VzCRb0ge0+iNU+AKs2SGg1WJpzZ4B2xho5bARTLOfwHZ4fBQe
5zbLuXvwodsRuUuQ9GxbZj+COzsTVIlHIdOQUOna0UXN3swuhnj2M9gYG1CZ4GyWIYZqwXATvy4f
j5S4RWdPhFEp8Dt6+EJwHS1EvgBohCHCZSxmzJ4KfXZX2Am9HW6LxjAJIp0dGMnsxahzQNeSmWrG
wL1g/R7aPqHXcqpZKL60GDrA+n9YCLWWZD5ASsb0MfhP9uwBKS2MS4F/A8pimRkje/DUU9sOeVbG
BpoX6SylZWhX7wND+s7OpY5rhS1nEkheAR+fH4F+syue/46THGzCD6BGeQ3B73iXFqpxbjVbohSM
zNvUQ7Mv0tg7EM6zB85m30RP2mi+dkGKGtIazgz9X7EaCp6lLV50ccfH8M5Bi6KNlfFElPqNU2Po
hKaQrQdUL/7sxQFWKSCxYz72sgKYh5u+F3ruo7flfZwyhHHC9958DD4cjvjUvQXVUbPHMSoXhYUb
yMMWlGqEfRkZanNY+gwE8Q4pTERTJ/dOQ1R26xbpCU3dPdDwB2CY9XNXT8+JT+6FlP+XvTNbbhzZ
suwPFa4BcIyv4kyKlKhZeoEpFBGYAcfswNf3cmV1VWZWWV7r936hhWJQUCDg7uecvdfGkzQH8ROi
60NdVPiVSmafpoGqLCeYfkXA8NkYmL0lbYclihj3cKmP9fBQZnibc5pPQJ9KbyVuG+2VKotLY2ym
0P01hn7McYXOujMGH70eLi2S0Sr88kWU86FQPlUR6fXrWL64FII3fUEkea9QnGn/VsXjsVq0p4ub
90R8L2403F4YUbZsWjhjtBMs056wSrvDbO9earcYdAHUYBjIJu0kiwP7smhvmZ3+FNprVmnXGRw1
Aghu2pbBrA2E4CaZvRHoTkFYegA7bGzA+WFjc7GzedrXJjC4kWeB1S38dr1p/9ugnXASS9ykvXGF
k8FTQH5Uad+cSfMk5ynEcEj0mEQSlqHOQUoGDAfb3YT9ztQ+PNIscORpbx78B0IZces12rcXagMf
RySIaG8K47Wq4ad2ATEnpU1d2tjHpTGarav9gA7GwGXqHhOMgkOBzkM7B0U4/ai0l5B+Krkwyw/w
Nig+OL+i/SquSfmRMHEdtB+xXUDWZVgUbe1VlNq1yFKMzK37BHYV7yS1dhlPb5YxQ7FuJZ5HzI8K
E6SZCwyDEwWeox2SrvZKtto1mWv/5KCdlKX2VNraXcmEp1qZPo5LQ3svY7Cqsw3hqNC+zIkCEZ/r
izDtTWlOjFJxcA5YOSPt6ZwIYiOzMWQ2rB2fkfZ+Vo7ABYUdFHVAtXcuasvGRfxYxvwY56hh4yGd
W3IkvIFHvoMpqH2mFPQpB4rgzvDxoHLo5lIHM6qtEYcq+XtIRaHTVhWACbV8OqF7YqPgn2l/66Sd
rnzmKH21+9Ut8bKZGGJr7YwdUYwq7ZWttGvW1P5ZA70m59Wesig8gSk/o8r7QNfET9uFj94CQyzB
jmvNDEBGDLpPVGUzmQhPfpfcjexBqFxx86Y1YtpUxddFO31d7fn13XgfKlCMC/nGObZgl64Qwpxh
Y2nHcJcF1CCBcVSd+1Sm2VcMqwFK1Cy2bWxsUGxTgqAaOASkZYGzDVZhQXYWELPkmC75b2/yl3OD
G56xeo0D+gi+PH4ILGLdRUNmxoC9gpIa85p2Q5faFz10OKSZVxwCLNMC63TcmW9s9ghOiKcxLMWs
zHscLcsHyy+pnwzIt+6AE7udmk0UJFQECXacRT7m9uhQN7CvZgQ17wF1v5gNlaDkyGm9utrzXWD+
Zij+2Y/AEiCn0fipOPCk2itO0+tiYh4HClNubQrEVPvKB+0wB99hUBOYX4Z2n5fY0C3tR6d4Di7G
sBXaqV4XLg6+nKYZebAZrJ/m3SpZfEMs7kKFz9OGHA0kiHR1GP3c+pLnpm4xQ00xNPuprSH3a+d8
t/Mz/xRVmPFaZ/EPy1gc/YQAT6JAON1ivB+RDewbF89Q4M8nbaHwfENe/USh4+e/aSb00GpUq7By
tK503gwdQWlVgkjF9BwAad39ZBQZOUb2e0srBbbLJZIMiL2Z/lyOTgfVqwU/ow3OY+A1e+bsPtCG
6C38Qiv6iwUAIRBIAj/4bWtCwQCxOes1iC7IQ8wIHjrrvKKtBdrABnHga9ZBkW6VZh9MMxQEhaGZ
3BcGgD2IhEizErgBgnWPTPkmQgq2z9paV8D5Z5kOX+Qt9+cAytu4tPehVxcb85vIAJqBlq649TWt
oXV3NAd+YbAwN4YHz8HQZIcQxMOkWQ+Lpj6w4p5CzYGQmggxajaEBSQCIdjJ78lr4rhEkW0Z16Cd
bxsFJsKAt0F5QaxQlL0E5ovSDApT0yiQT/cbD0BFpkkVNR3pk6fpFYm6hXq3bau+34uOdPGbunO4
LEAvlKZfJJqDIQFiWJqMQd4q+FFYGbWmZqDoPqIPlbelU6U8A7A1RrwQNE3N6Rn7JyJwzeCAB0E4
xPzYtJrT2TeHhcP5dtDkjoDWAeGy6mwB9YDpslwTMB/DN62hWwXgP5alJI+i29tL16ENhBAyggqh
53g/CNghKpM1TyK5Y5OzgjFTr9rGfElQYKPjjJFsdppDAlgWY3tCVJWNtRMlGaNaqCW25pcgouXA
WiweuUsk4mjKCb2OF6G5J36FmM6Y69+ZZqI4Yse6bvIvltcFaIrU9BShMSqap5KDkEWCgeo+Wehz
FcFdOInlNDQ8OZrHUmsyS4baIZkmeSSaB7nz7K7tBmwdeusXt2WEqaEvLDf5STWM//VXph9Et8pI
8CCpgvOVqsdT5ygE4JocszWjNtjUquSawriMSXF9YCv5YXmYqGpgHRzyZbqvpSChRbYfavKzUz2M
y2HqSB8RjEY4vANC6TquiYHy3QUXMjdWhL8rtJ5C0RlMUFuUDME6N2McQpqTM2hiDkIv6UPQCUDp
JJqpkzdbRaLBIdOwHaA7ow19B8zJNVfX2BePVmccaDil28yAwps0nXvv+PlWcNzIB6SLo1Eqwpbg
/DCsevfy+eA7AgKQZgFZlvNkajiQpgSNTOKElwBx0CMVqvtvKFodp2ReCzh5lUq3I9rxazWDakg5
kU1TVO0YNlDYqAbHiuv2B/BZ6cp+tCi80oRyX1WXRiKBtJiRHMIcWGlCsDERlBlGbZp9KTPpQ2QC
IM3sqburFV1O9tFfTnZpA8M7xyYnqL5Q3bmM5+3Su69mmNnH1AyuMvaq+8AfopVdyOP3W3Bn96Wv
Eu/g0KZiJhPAzt041pTc4X3xbxTykRPKyn0f0gcfMDqurOElBnY693V6mmZnqyzrNzLs57DCrWqh
Rb7xGDQz/YWwf1PaxY/ST/LbvCuJJolIOHOxCSmr7c7sy/EmcwXmn1550NNoIs+pnuwgZJGefSGu
4MFzxnJvJ8u4/+MbhgvIVNX5AyMhegQQnrbD0IR72myQQBFH7xrRXPvAbg81WtF8AYNQxo1/iivW
TZ+rvvueG8zDGc1icclkue6ShMDvAqFOUwAEANT7GhUmqFZz+GIa/+kWv5pu/qiibiByJt/nbRST
cBeatz0JC1HM3j7jqwAylNzOJpyTug5MBBiGd/p+ye2iYSdAbAq7XJ3d3ngupIcEqiqemmQ2zpVf
GeeS6hrAg5lvm6CaL0mhW5EdvVSlJB7s2MJrOMjXaC6rk6WYbfJjG6j45h9uPVXHb4CdmRgb9iOx
jmRDoQhx/T7qO9qxUWTtMNW1l8EcHXA68DuqjLXG56i1o1/JdEyY+R55WbJ2VH/gGNc82T24Asu6
c0JKbu1DtNpKPKMp2NYGrFPHgcwM94qYYqO0TgnA1CI2cEWWTMxs76HKk6fcxd9SpWxSrUu/f2YA
NoQbMc30eheDjIGi/m0u821vWwPG/l7dTT4n0IGumM0u33mcLSFc7Lq8vu1zb3hqY/Q6SMbQV8vh
RPI4CdBAbK0UzBVYvfbUxsCFRS/FpoqNfAcqy3qpI6rPRdTqmGcZaSRpN1zson0BqlncFx0hN2rZ
L+RsveoforINdY9Wet2Prf+0jEt6mKV6aPR8gMTZdCXchW3ZB0LBzmvfIqm5bUaaJxl1zs1CF++m
zCBRdMhF9simf5niZUp8dRtrX+O8ps8Xbr577HYHPz4FFaeFTHhjEr5cdII5bowM4O4qTxPa+H3S
rgR5AbtlRrdFOEy3CcD/I5Erdv64+OvFivYyRx0VOHiPB8PHiCiDdTp45qaz1+00PPCcQX+AuwHa
YAa8kfcU/1NlnTuaput8aXjwxbkVgTrWyCV7aXq3bT0dKfaqM+Uscn+W1RBvgsSv8DR36BA8ExJi
0UFVLEnciwWaQoCQ0wFRI2AzA/QeoEe8b7iJYdOAQpzNcxYUJjtiMGx7vxnOSWhTTw9EuSEi5ZQ4
Ga+NE2ZIZQuGc1om2mflnXCc4i5i8aJZFWGlFQ42KxpDo0Oia1fP3XZh8iBGkOLpJc6W34TSFiuv
Rzo6RcnvxE68/RjZF4sgbtgZEexxvwerUJHdaJLDtR5LB52VmOI1T8ZhITTpWfQ9eQzQHZuF718T
xP0WUh9k2LOov9L6IfRrdmZh00azrXJLUMSesGgg/20ZP84Zi1/h4rh2nPmzryxqwJi72jPLi0jo
BeV9Ur3QVyUFOQve4NxwHE+a4WCFONOKrDHXjQMNEFXzVvbIsosWC0o/eenamCXULVnk99hSKJFG
ot5i+IWdDM5pPqsnQbSdcgdn0zRZcJCR3d12ti3Zio5OaxtPZiMo22bz3ZwdsUlbIoOQP+5HaVJ5
x9MVzcQLEyxrM3F5Wcx9zK/TscGtTnYyfT3UriZGzx7bx9gDyYqIOhc84dIs+S4+vt45RM43ssjD
J0BA6s7Vs+9k/cE0+S+wkTJns9t+wzzqNqrH+rSYzxJfYuxOM8Wc9VrG5kPODxAmlqApGA830BgO
aVYbxI2E4cr3UXU6lrM16koeStWiRihrqH1MDlta6imdsU3NURr61qUNEYkrgDJ90hzNfjh+3/E9
mBIGN8i4KrxaDAXGV5LXxtu8wZOAzoOWKcEuN5bPhLUt/QyOOH0uYltvormivBsnd9PTAujdMd1N
6EG2k1nLbV9LNFJ1M176ormbmmA6NU7zhZunS/KQrHR2QdNv2/33Q6hmgMN8JskON1VHEAl8ZlDc
c+6/Tfrn8MyKPKmjubQPncfXLG3jveXXP4Y5fI4lQ88pIbaQ73CbWMiufCYFmWqmvQksDFeYuKdi
XMwouEUCZuISp4EkTKT59dfoU0UNFclWOLYm3Hi7WvdtggxRWGnckpHHSd+1TMJ6SYByh/5q1xPL
98xlM9yKkNQSi1bN+MwbF+blYXAbkA+8cUU8XOJeg2j0uFEFjGnjFtJ+JOuTUGiPE7CE26hUx8ou
GGHITu6djq4sLepiR2IiVyyaTrZAThCNLX81Cpo1PR9kq0a8t2gU0Xgk5nr2fld14hzcCnMgmYDt
rePz6cjqTQ6mddeFyXWsSXWdPcg9dYuXRhlIyQd6JY2ax5vSPRsIJc+WsN7pxEVs7Qg60MGbSCYx
S5ynKSdQRQ7NymtIF9V33+K/VZ5A8IeFDpD8c2WnoD/q6OLNPEF93W0qmk6naS+scl5PLpXSrOen
0/Rh6BsdCMQlLQkHWIQHS8OHeS1sRWgfA9fUDdUDZ8t8W1lIicv4zI5MfbvYDDkqWx1KczlnCxid
bCCY1mxGYi+hVpetczVEfsu0v90HYkh3g7KGjRvMy84xGVrCH0va8CEzeQOpAMXj1dYxbwgaWNox
Xo12Cmp2SM/95MB6SMRPWgz+Ier749xSBy/adZxj72DsG9AIorkgjDONp5pn1a05tBofjZ5pK6d6
Ie8B3l7TcnhSOBwH7GRrUsDI1ukgvJIY+Lb0Zngcpjbk9gJKEoVUSEk5/xygpBYlgZ25QyoeBTzJ
ShGLR1T06IFk+AUibiHX5NwjpzzI0fjC54aKoH+e69h78MzoGYlScwkzOAEK9SqMCYfiqEU4Y5Ms
ifMNjwnZn8cUOfa1Bzt9kwWodXBzAfrxtiMMPrQoyXOXSmJHR6QRw2y9OQSdhEGTH6IcB6OslY3F
pXnmuOHFALxqWjEbV72Lbq5x6uMjyl16fma9q3EZlZIzlo7KYQ10pq0w8vz8/RKbZrmmt0i415hx
42TeCYXAW8es8tweaLmdsignJXAhys9GNzTN0Zs15cPK0z5sJ3O/FtoXN6iBsQqjlk6ZagKwLtx9
aGAxbUbOh2gdOMwENkWm/eEME7STbjkbiXhMIw/dbso6jIa68ycCJehLrlwhug0gDEB9vOMJ8+CK
BwPpjV3PW1P5Z3ZI+PqCSFJ7CACNivnims2n02XzehmsgF6FdSoj4nCzutsTVdNtXIn7mPym8hSN
vtq5vX3x4+80xxQ2QNJnm2rBWcYqsHKjdnmLcvtKuu5ZVmV7Mnuvv/ej9pfTdsl7ayKwEKIN9yiD
vtxYYHtS2Q/brA9EpQiCNvrwkiOTgMNDm6p5z43ihZoUDn0eOtRkq9Aqq6MMINLnHhL2CSMdOVTt
vsnCbgs9LFjT6e7ehGBtdwQcKnd5mgsU3JarcAdBWNlV/G+o6Kynx0lCCoDhfBBtDDhPGdW6WvSB
OB2PLd3TM84SxrHFvqyxCrejh3I++h21Wfm82MtPAn4cut20KTDngtQLtks3IbG2nT1YRu5LhKVI
aFBris08JeOxqprxOA5aox2EYm2FP0nvQejBSWjdS5WdY8eW+8lqnpql54ToEEbfAvax6pJoYAeu
05Il61GndRhG9DgjRcRlQVO9/iMuypjIZ8Hb1jQsV7n3uCTpG4a/eBsHYJFSrvv6xCXDLKrksAUe
vcCxhcYD3SpnD2xVR+ipqY4q6Z5bqKA70FbLaRGPrcd5wQvaYYdqOj5NyKxZ4XjWbIa2ely2aVJh
E+buN/dNr80moXodXPsOvvRL3KmNFXD0TfqXwU4v/eLSHvTVxp/yhzSFwNMCY8aikJMZus98J0ci
mMyrESii5KjQWOwj3qTpwxV8mKlej1NYMFLEvgkoljZ8Xn30KUEuUUfR5gjaMb6KNnVADrfprazK
vYskpxnfP82R+6Pi5ljpN5NxuAsLh91XlLxLCTNchI+liB7bHqwBLSuhiMwIBqHOzVC9loV/pxZH
7ZCXqhVGQLm3B+TtdophCVX38+yk7aMthsuA5tDVp9zuPID6XmF5aBGI+vk+MuCIO6yOSKsQTmVD
87toxmJbJsrYtjBOBpXcUsNFhFX1JH/Qwp8mqInEQX7JcuLO6Wkwdkl8GVPaPYlp3aNp/6gnGoUS
8mvuf/ap+1Ylh2bKA6CkiAn6ZpzPjWde8nZgcGH7C7FRX7E2N0Dbf3ZAwoJ6G68h4KtDEYwXhM1r
mzMHXnuBjCgBvoM9s7d1eTK+tFyTweXINyHKaZX/WLbRm9fZAW8rZK4+pV9GHz/6NIduGqKpICtj
4fKX+9p0GM4OOHxELThj0TZSHeZdF24wk/w52XYd+eOce3GwYjW6qaPKv9K/XbWBuDca9gJOkz4n
DJ6tJZDgvGosSh3plEw51jNJlhM/IPh6gIHBU0cwgz+s0jo+Jaje/oNf1BNVDPyRsnpHJHjvdOAt
Yo8RZm3tJlcdRh7dkAyHMj13D7sAin8i5vuqUsQL4Bkrjuq2MLBS2JTUyzh/2rn1Ciz+xSHyUwbD
bV/aB3P57SQd4WHZEwlzT02M8fs/TIcOaVNCAyJ1j0EePWMpvcdQAFsrsqeMQaGNSH+ICLL7lhD8
f5n9v5PZh+JPWgst4/+LzB5MRz/En8VfNPb6n/yhsTe8f1kI2IPQQxvlBKbjIZ76Q2RvCOtftm8J
6AmusB3fRNv5nyJ7x/6X5bie/hOPiM3ADv5LZC/Mf8HqRWTvekzQQ/b4/xeR/d9k4K5Hzyagk0fn
VBsBLPNvaqSJPMYFI7q/IgM5RV70UzFTnOrFIZyp9zaE6z0FQLA3/tBdvsfkUc1oeyjz3djJpyoO
Cbb16oMXdGpLH2te/+la/i9K5L+ppXh/joUK3Aw9l64ySiAu7J9VK2ysaZUIFIuG8uBbD1m77UwV
3TQnzjrODf6WYJuEwX5sS6Jd0jq7Ist1Nog4r1L29tHHD+ABcXhuCDEn/45TUzNgtQ9BtoLsWplB
2dy5AKpjlZyWrrz7brghyP9saoEHKWPMyKka8VM8Y5euS2dtVs1wjJv0Ez2tulRIT16aIrvGwovX
LVyEdS2sTxZF+F9iie/HSYhLW/mbMZoeRDqV/+4S6Uvw34IyfYkYAAqLW8zyXcey/ibsaby5RjNR
k4PNh72dtdbr+6Xw+uDUTPVwcDnP3HgdIpWcSL5X04u9jWtPzc6boVbXMg1ONMN2cWypExA2A7Je
EZ8Umr2QbfUqlfHWERiDoowMDd8YkDdMxVPtWRed4brrFKO4CRL8megGphMB63rLxntrMXwOqGhx
OgWvE++CpofwTxnykFfdjF2GJD3OIvDWsRDm2oiFfJhdhtL/fBMFf7V0cYU8YYc8fPSGXM8P/n4T
jUuWe1ZPvJqaph/o+3Cs6eZr5MzpgZ7FOcGjPuo4mWSK3p25eulAUiBAib6SFAsfpLzk+v1by+gD
pveQ/Xz/3vdL6fnT2oNAtY5mkx6sSF9oDif7EbsfGR959kL4urc1wnST47FaYSNXD98v/jgfpDGS
HVmq+YGixzs26D5oKfE3kraYH7CtDquepwx1xI3nhd19GS/mvddiDusRM62/v/x+8YnNYQRGcC8Z
rMYlmhjtRFyZT6Tj9zn+6GfbkeOuEt26LTxb68/S92DO361oaq4m3J57DqB7FZFG4EA82KiWcTqh
GiH/idyUS1VTVBUZrUxhHyrL9A4WPC9aCkvJyS6YONZ2cAf84cGrbOeuTUX8Ens2zPC4vpJtG79I
iAySQ9TD5Mif//wRf6vX/vYQ2KFJR8Sh82aLbzPRnySDeqhXxonQCXrMD9VwyAsaYjGDrQfAONFl
7KH2DG520pPQGtl+gpaDmmJtIMg7URFlyNT7cz/iBVVOvrWGNsMFokgabb272Xbys9d3xTkp7Y9C
T+C/f4vsnxyJt0o2NVO4qz2EcEIdQ25p65pXpV9K1/VvLJwc+yWUy43rjPk1pOVuZ7H3ey66e7ca
5bUljmNaYnmS5ET+8eJa8j+/9CK5qSTOl++YDfqD4mJmdbqf+hZooqzPuR/UZ3jj5iqPRbjtRQwy
s84/3ML1oe7kMTY919orU+rJanIYg7RDI85X37+VUg8TCU3pnxBfLSgtTzSMAHprnTFqXJek6NVM
8OeFVOOWNl3375Z5+68KYv2E2rRH9bNpI1H0vb+tYUYedgUrNH2QwDDXdm0XlyTx77ks5LAMoiWa
vu7XlNHZ8yR6BHFBUzyVnUn8qdltIgjMNOVa97GY+iNj4+ChWZi7Oul8waqR3Uoh80uXQ5wJLsU4
QpKZtVam9oDl2ITPiHgpd9/hU+RfZ/9Ge+n+L8sPi7Rn87Ox9qCQ/usehk3JS80Is+QYwBToW/8a
l07+VM80jZfuDSC8+x6jWkHDD8yx9o9/vNB1xoMQX3L4uEcgJvI0MqfZGmqBz7PAoAnG4Pb7xc7L
4FYUTk1ee/iQ9kHcrMfC/iB2vt+FFELQuNrqODNOSanNNlYqmoPXCestWe7kENpkr3jFGj+sewIf
Saidz2CPKNW3ZA4AJ7nOz7w+9K3Y97KuzrGbofVu5CbJOvOIJs/IrPaYF6FD38FcoiMD8//74jfe
+p8fdcv6q5JV3yw+tjAkCQ6wKu4ZDkd/PhMow7LnlkbEamIe6jkQqMrJp3OpK+PSjTz0mPPYQ5ny
btD9ug+FfgmsJ/SP5jUb/fgyBM1+4Duf/vulmcBJqWjcNj2gSMTjHBnyaUc3BulLg/IkKKf5QILS
DWNA94idaNzxZKEXTdjwZ0ivdXYPf3x5KK3EXxsiItAUjfDZYpxQ47G6tiCMVpUbqFUhnNfQYvkG
w01KFh3+20b8nBHX7zlCKWoop712+sW1x0mrwuW6cQMokUF1IU0nPgRLezXDvDkNg4N/zIqAwns+
6Y6GDNf0OV7sRJ0MC6lkxiTpzvOHY4oL4vT9siw4iAsj+cD3ject6ozzkNPH6xaSF4W9x7Yb3c/U
oNeWvuFs9ebZBdEcdLNFS6mx7yGX2fcQIqzVjMvtomo4yogm3TuKT1qSoRyupgkeM5RGeXFaYzxE
MdaNfmBI3lvFnZsgv5RuX9zWozOdFh94AWZkYmpS9TZI1T6oWFYMhJAfod6sPiR4yJKm823HTOb6
/VIv844xqn1ECQCDNfJdJtDCPU+Z8RWYdfX1z3ed+B8PsW/5QI5Cn/gPNIx/tw74S4E5HYrMCp25
ckf5gDNQ7lsZmQBvE//sDnZ1KkKU0r1tIiUoAcLQiTiMcydpdhfdvgQd07olDZCkJs00T/3X78Ex
7f2fOQDhXWI4yAOudR6H67zq8m0nLePBmadp3wP3SdM5vP1+KRsmEQDZoDAm3vgshVi1U7q8/vOP
zN1PBfKXo6XPwZuTF6sXLkwMv3970hrM/UPgzCRQ6o1grp++XxCMAZDx7IfJdqxzrIL3roCBHPcM
VpBWlVirOG+CG01fsP5Ut/BoJqTaKn1BgY6TfwT9/P2nXuThf3F8d9VNInlRUYL5llkcPpDtLK3i
OcgAFfndZoiQwY0mCe+GAJINd1cdv7/sGnDHfZKEHOBM97fCzXhWNWexuQ/uW6gOYEE7Z8MQfVdF
vSLCl8yYUU3o3ZoXbL5ob5nTWmnzM4uwTMVJ84F17NAl6c8gn4BA5TS98/ADMkJJUgRC7P59FuEb
nfZgNfxiLvS7Gm3UtXkNkc4DiJvPH0pw2BK0tjCVoFgj3/umiufPZkoxngjcv6RXrBTMn9XiObuw
ju1VWgygMQtkJ8St3WFjjJaPsK8gS1ZkmCHr7cvqPmvH96x197mff2Le3YVNENGORBZZN/C/6wyy
lEASth2nAP1H2eNbMD6Xqrmm0+LhOkrSs1GGCLT8+CYxyD2Rdf6IWGo7jCFbrBu9ZGkGqu3J85rH
cfadA7GDuOGq/qNvcU6O3vRqVNQOBlmmWdNXN5Bk77LAisDZoVoGs/FMo32Ad0FO3LSzx+UR8+JN
ZjwnYazHPSGyUnnNQVVsVDzuTEvidyZpioMiXpuUYWgDa2FbtkxjIfHsWrt6bUQn6CLBExAFWj0T
4MK+cJZib4YdHD3OnuQkglZq011jCYJsYJAsCVZAo6EFroEV4xACt5LxF35aw/CDn/SwDszvsq2d
Js7WYv59iB+g/nT4qAx1cRGFMrGFWGPVd9Q8rE7lOsA0yZBHbcrQ3AwOBJRgqNxDAfFCGemwA/0+
oWwI3JU9mMbexncw0gt1R8h+UZwcKxfF84AWa0oAv9FPsgofyTxKQDvyiUKQKr41ZH7iJ/NpOROb
GtkR/bTBxnPaou6YzTtTWr8TQ0JVsjEdJ0kOpB20bTuYTxlpByMjPpKf954t13ZFkaxQVdmSuMCQ
nK1MefeBJNmc68kwpJngBmI8d2fbutj58sIEqNp0jjuschhp3Ii9v/VY9faurSHLZDc5FLv7UUHl
GxGIpdVL2AefZU3mNYKLWpw9oVAg9ia58qptn+Cp/i5aRmCuk9wp2gYzgM3T5PBxNh7ipARWvrQT
495aHhu3+tHFjCwTpjULSwiTF+Q0obOfGXsj67lxbOssVXg/2OAxu8He9QnBPQvjOJXlL4ZpfhrO
xF5E6giTxTkx96MHWekpTSww2H0DR6D273qV3ikrICXydSCKcQXC7B176y4skaEsEBOl3qjEB5a0
r8R/t4xuIP2E0XDcWMdR/UJ1X7+XvHFIG0Cu69G/lscYWPddOacMp8wI8XDDwzy7gFDz8NPLF2uP
1DZc08fIbry4djCPBPG6CByid1LDOo+mYnypEAgooFlumu27GBoXw+r2QQwdIKbJtI9mG5PQK/Kf
Mk8Iv65aZ7OU5GRDl/Q309xcQ6Q/WEbQ3TrZD/w01S7L1Am7H7YVzAXLPFICxMVyU4TVh0gBQmWy
eFmkd18eo+MU8AS2k9qXDU9aFQCWsuhYYEsMw30D0zTNfwXYCzQqfFz6agNK39y53sNM1DmOFIaC
8+zN+2Vdj9Bi2mayj7KKHutrmS/FCgEobd0y+kA3dhhgnawwbNpbDn8vHD0M4kgt44yOBmUmElr2
/TTEO9OZkUOkYvMGWSW4pQVz4QP/nRW8r06mMJ9sY1kTw1P3xnCdoFr3HiIptAc7OUPL9pnpE4wu
+RDCYe8OZEeOKPUbtz0yXx79GYxDzrfBvPsWm16PTLDZkpxS4AE15Zr5jgkDoX/uIpKjc1s2fDNv
bQr5ixFpaD0Qz/GbmE6oYPS3IaIOUO4amGikkp3h8zHCj+bXXnYc8+3JWssIJlvHAGLjtzy5lmGn
K/Isxbabop8WgdBBkBZvZR5tijlGa50u5T0oakSszwzyHlrbawiUvLTdcE37bTOJp6q2Ce2W6SPE
1NvJHbcyI6p1RJi6c/PiV0/oy7ZUinwfT0FPgIuP2dv5BS9u4DhHiEoYQEuY5n1gk4FSyiJ9qHzJ
0uf2u8FWp6ZPoZ1laO6Lue9WsLC4K7fQSrlwwnowAo57jIwYA80rs7GQnTpPltNU6wzh5HoJi2s2
mxZqjTUR9flZds2wKnJ40H6l80X8DQ0gc2cbyTpNf9rB0hySggVxWtLy4MBtqwcCKxGwmpuQYcGW
R0E241dY84tiLPydVOaPRAYM4Ukuz7jLn9hsX5pRUTWOPhqm1DgDuYNcY0bX0fanC6rgcjNk+S/M
fSMUbYJ6GfPBNYR9kaUUYOasngNKrm0p6i8xaMtZVj0LROgRGY5gAFZe3b24BGVtpoAcEZc56mAb
Gz7qaJMQ7LDCrLsi7RLvXBGvhatD4B2mCQnW1wwSIx53aZw6Q75Nkwo5kYQ/zGbYMwucGU5W7A91
9zWmw+1IGYxRhrl0qUYfZSjdDZnC/Q0STEoVH8oCPGwNLixELqbcfY24H03YWM7ngc4Owk5n2ns9
5P3BmZKDq6yz6UYPi6qecnPeWdxjkdd6m2ZKMJPELfpRSChzmv1ADnjfZoa/D3GDbEpvwlOGBS7E
Q4f6+7Mg3HkV6xRwRuCnPme29/1izQNbE5ufLH0ooniu7sEJUoECP2rkI11IQrXysTxVBVh06goX
9lXw2zfZ1hlj4jAOtn6Lp73HbLiFDTNg6tAp9XR31nI9s+bdDLY37KJP4i9jLaHXuRwh7DwxvqFd
fmPe224D4qn3aaSeAXt+YP7SHbUSNKoucTsjhiVNIk6boQ1OMTOB87kpEg6KoUWGigreOkkP6f8w
d2a7dStblv0iXpDBYPe6+76TZEl+IWTLYt8Fe359DuqgEvecBG4hXwr1smHJsrwbMmLFWnOOmZkH
5aT2kQ4S9cMnmHRMzVaDuyuHKIG3GpNaW+oHbAdog6u7XeTAuzwXb/q88QEpFQ5Ua0Zv64ynjMuv
dxbkKP+iFWQjl2TNVCNkYtKxo3UGd5e5le+vajciacJPXs03OSWoyGojZQipbytb4kzQiPWymfV7
ftnfSig3XqcOZY2qo7WQqlhF+B6M9aWiK6XCqd90ZXbW02g1quBnCHI27v1r7IQLR1AP9fzA2FPH
jJZz9OArhw5T6rr9jAJ7p9WS7nDx3DN5SpphWMEDevFGRBpDT5Ba6657W/sSzYRMTvprTLxQTfHy
LpyyWycRyW1adGIGzsgSxRv54QfhxZhuh+a3P6BBou5a+qJ9G3RX7ceJkHeaBwEnmrTuAIeCBsHC
/AIErwRej2cGW740m01atcR9wUN1Ueo5jEhwJnuQj7W1huJzKRV8CcNnHCpn+U6EEKKeyCbBonps
HcQzVQOl1P5yM64HDQSvPMbES4Kj4wEQ7q5vEZeNULvxfuP91AF9+iUDYcqnMjbbNR1wTEgugvpn
Mah+l+SdhgC+xRtoQonNc7EhqcnHZoHqSS9sUspArS0itCyVwT+tgZptRte6cnylSs0pjsbmNg1c
g10gB6aiDiat2FhjiXiN/O7Up94ujvxblkUCsY8Jza/2oq2GXJUyabommnidqnVRI10gquBa5Hxu
bl9vQXCTm6DTKmjj7mCzS61r3d5ya1jLKkNhK7XqZ+8S1jCg4uTazgJ8yxLyDxIKTSJ3S7jaNUIU
6emEv8PSfKQFYpi+sRGdlMUHZ1MWnAjjsshmkjE0lAOSJeRMGhrMmGNCOqpPMyySlcGzWxBcYHcE
WJK3MBl4ieMkQtE/VOI8BwAVuXIWNlsDpyDGsJ1ecXxDYaRVlPEFEFfu44U0MpLdwnAWqQ73GI/g
wZzq6+AG/b7QI5xHobdUo01daEXHapw+MjwYIP1bEg+cNe5NHJdIdNd27bDmV5xtQjKbbR0HMzzk
93FsV1nnnbzMvnft5NOacVFwl0quQKRrS8/qmlMLfW/s6hdCndYz5WyTBHClSoYrjsSzWyf6T3yL
6UFTpGfADf1Zowyjf4mFLBNejVGfZLDx3SmSa4yTkLTuENUs5wJiOD5SXQ/WSghSOKdTJIbomMZs
RaLkfmvCiwqQctvT1K8G13ZhXDnTehaHReozArWPGdTb6CZh5uXgwLSCoc/QJfqR6Tvq+muCIO8W
NMMLaGd6XXhhVc6/ch26aP59GDTsFOEjw+oG1+LRRSW5o3Yotxm+h8WoOAE7idc/rFwDO0EfNqlP
hiE+RNDtDSuz2f26NSyaeKejDHFYX3bKiDrOsjBh2wphNqqrzp/TOVzrrrTwnQqcabf86TP0QXFk
vSSMzZOOAGFm9NdueHVHjvcIgVqIM9wWGiNG0qgmOfcTRjxToTgliWZsC99+abPyFlizmoZIpNzG
Lddo4hY2PI0cBV9Zqu4w+vYO4bEuYH9lQsPNgTmPFzdgrhVTpIj+sJ19R6yVncGejKZyzTb3oy7l
B3cYjHgSKBapDlXc0tHOEB78gX+P0pxseoJwwUpTlybOJm39A4lolJp4Z3PDQG8QwPJuw7cEonPZ
8wsIFsKorjUhhTD3Ad4erDLTZxyUb4EJVszp21Mbx8Qj+xyEbAMj6ySfsrZZKA1+MHnMzwkzszAO
jzJB5u6KGj6UJdyVH0yvY2E+D8/0rIqVYEM+aOSnwf7jaWp9tUFGzwc0w9I1/d2orAvTXcJxkJot
pzb7E1CSqnRjBT4h8X33u5AD5MZa7YNe30RJ3lzEDYd5uaCDXG8YusH8aFsWSUame3ImMVR1JgCl
UCzauKDn0XGwDCzSuPW16wYBTxhvXcGap2LCD1vETwhLgGsGOOgTQAQYqsn66pS9azrnRFHzRJ5H
xsilW9fYQNctrR5DsC7SzbeqZIOV5sknEGOcIy7HqIJqiE4jUeSjG0Z8TVT/2fVTzQw5OXgDBuek
Y0/xFPHINeVZ2n7Vbv9SDVV3VC6Elk59oUzNtrnGSu7r79CqjloGWyOel6Kg0WOaEy5cAU9nlGR5
zXqw110fHrle6QhoKVHX0Tn2qfnTyPwwx/xDK3OGYF1GSjX3mUcg6cQsmkGcv3FhvrlK3uxBaktp
8SHZcOt4CSiI7WmVuVi6RBE89NaIV/iMXhyzgQsS4gYC0cXZNuwIlUxAIkdUDGMZzUJRLkdNr9m1
btTBDDikY60qn6FHI/KNFATB8IP8d13yUNDumxbRssjelTw4TgYXyremlY9nOsJZh0Z/AGZgv1ha
qB3bkQ61XpjEJRIEYLdtsUF9/JT5CpFy22WriN8zFbS/7d6gIqV+VT16fM6183WinSLfsPfcQ0T1
oj04aSC4tJKgpioRmEYAYTONWVYdUp+cYmDdM2V2NESb0XALoLrKFvNqpxO+lNAiKBmTLlWUfSEG
hzb2ptnpMUGb5JNo1iTV1XTTtx4hLfVIcGt8CzSWMv6kwrvFk+JqG9snvQ6x3OH9ggaV/iSafeNl
PZcOrTo+6+RnGF6bHjQsQQycnqp+65ERxK3wI5HBsJ4CAKpdap5g8ScQOylGjSnqlomBNIcUFui7
/i+mN+BwgIrg1PeJCbWe2nSKbo+y0xEhtuWjjOqzJgj3GQI8EL/wBpJq73GzWXsIngXq9LpZ2Ap7
sZ1hJwqeSSR7xr8RtWJD6CEnBNjoUZt/RF61z9tmV0qssMCq2f2K2fZaE/aUZdcpkQOaYkjKFqfZ
76+SgfFi7eA8agn7NOtgV3fsSL3hlYfcED9yBQN/Hh2JjMwHHG0/SmUGnNzi58BB/4kRFAZ1hExR
J4MR3g+irIqWdzNu7E78GZqImBuYNH3iLyHgV1vNQmJCrgKmmoVAY5dbIEgLd8SEn8pFKCit7QZu
9KD4R8VH1NMW4nlhgB0g/KY4o7y4Iu/G/jBDxoOl2VoLkZJqWwXiTjghFTi9DWZi3XLOhMpiKpuh
Fy/SVq/FQLfA8MZgC9TrEWQWlVyu/6kzKAuDDGYasHDoEOebftKrFe3vl3z0afB29hXLPS6HAh5q
NO2CYNPUd6WD/lIJHh7ipwsixGhddPb7NqqLN6yJv2yXEC9TS2+tAzOkShEjZr6462HzRaY0lXcc
vPkYfeI0uxlN1R+8PqkWou/8HSmUp7auPxPjq3KIWooCFhFT/HAdwqbdNARh3LFExCgvgHuvpc5R
qKwisqKa7N5E4XbwIn8nEQYGB30Y3b1VI10B1IRpU/gsP+pnOozh6qTrkh4+RCzuf7XKcO3hqcOw
H8qXPAN1MbROuCsN273IoWgXsOg4CeFlXhAsy3TRLW6SQYip8SFZ2hNUNUrICNg+OncErvQHWo3Y
V2JbItd+8huSgSxGsz72UjZSVqkw+eH0cbrXzJJGoE6N7dPix5131UZWMYyTkr2fqtVMsafrBUgE
g1pQTyRUrrnEMXriy8r6I+51/djPh8G4sYjoNqBb0ChyGC84bXgepibdTNKVa4WVbpOrsiU5zmSE
THfCJCyAZ0w3wEguWuxjt1I4EjzmDjtM+7+LtKZFXFfdkpo4MJ7MibRGDK17lUKwqlJv1YABo5xN
dgab16IQ3ZwfP/3RXaIeES3saASUa/ALah9D8SParOx4bcNHhN8wplG+BJjA6DO4psAE27FhnZTJ
a4qprYWs9qQj2u2HKd6DxoLUolfvvUaScvNkKlmdwxUgoWhpS63bur0ot7jkLyHkDM8Q7YIr8U+1
sj0+jERvmdHEFDkotv4wxEDzmp1abi+2C1x9InXrreex72eRpK75YC3jP0Y0AjYL+pF7HY3oEPvR
U0RFMrhcQJbPytk33ICpQjqk8Bu4uVfsphzEUAYBGq30USC83FeD9a7Nn/nEXHRH0tHWrdUvtgMC
GdARoZ0EhgetVRWgOBkWfjXa9KekB7ji6PVhGNTIMBV0BuW3ETHFoU6yXTqH/uQWeEVOr0RNShdt
DiFYoN+nTdp0bw7BiEERnyc4Attw2k8xB68YGJPwftC6psWBdV3E9Oh65XwMDqfliKjmlZEWAhuD
FR082pfNmNAG8IJ6Gwh2YzckgCpmxFCFRrxJiB4vfN25CogqwrBo3WnrkoHFk++1oFE40/hD9kiN
exxgMnSivXIohZwImoOjghwVFd62+g/UQN67lFYWb+S2c+t7E0/wBLxGcHDWXjKNDKbal6TXo/Zl
AkGOWZiSoDWIW+9OoISk85UlGSpX42olLkY6VYJ5timXGW0iCqlQ4Pa0tIJBQSOp/VcKfn/tU6+0
cCrPThn9dpNRbtvEp38zH1a0GtcNIHHeHTR4jWk897Pi3YiLraBiXuT6wHjJnaNiyE5EV6WPN6cd
D7mdBw+2j2bPtJ5rQIZESNWDhqNd9y8WhcvF1adpHeQTDoGy4BgzekfETc3FJLDTqYLiFBmOumhu
TzJWzwlL+5H35VdACNgPo7CaEws30UXKH7dA+GmlS++PFZJvUbnqFGfDQrWIPgajDG9lleb0KUn0
sGiqrwOz+6XBMcjtMd8LeNbLPiHYEFOwtTTKpvkdD4u4qEyipHN9hv9YmwaI01kRAkPLKFcr5er9
ua/aDOdfjkq+aB54/rOmqh8MCtfdVPT0wGD2+Q6IYAz1Ne/F1cYnt28CuyMIB7qVi6Z/B14Xj1n8
0WaNdYtjFT+w5VhHYuDf3FqLHt8PceeStSM5tJvw4UI7AjdBwfzgfIDsQfp4AQqfiXQE04IAvnyD
l2vY+kSY3Hu3NG9tylHCeO9QNRzCwo/uyVTGd41CdjE0frub/7JPM3kgI55pTNeVq66KGZuWUrvR
6+rXuJdswDNhs9Jw6W8c2P8P7M/1QxHXlaKou+iJpR4ekYNHXvzbjCYBu6WbhygT7pPv/A5KzswM
ycsFhqnsZFiaXCkyF062AWyiB0eFH/4sHADvk+iesvRldMvqwZm6fwp1U63Gcoq231/qE3p7YK3Z
ZvScz6Llxl/qq7R3iXS3CPuRSfGVeLl+cqtaPbu5cNAxZt7m+y/JS2TVDjBzmPFDr0LvtRdgCp28
ynbe1JnPVs88tYv0DfnIFLqxOWxrEyCHFsn8SQR8hJxFWJWDOn9ySENcmqMmL5nkcknKpf1WDG7x
JSI8nwgbs3NodQx2Js1eQSkYLmD2g3VYh7cpiGsG6M6H2Un7p2LCtayUu1OJdO+5ZMgxdPanz4l6
3nQkN80HkZE/A5xbL8oEnluXzj12NWNlFE2Ftq/tV62q8+3cPz2FVhUf5CzkyipxKuOsRCAr2i+l
xLOj2frD1Y4CPhrwnf69HLMNpNXqJE065VID8Ba7z2Fg5gxLLbRDLbf1oC5OzFgZxxaWH2mP275Z
0wFSL6oJqqeEk5JhnNto7F4Lwy+Q2V0gDpFJYWSYjQLcB0YlgiPc5o2d68EpQtW4Sq1nNzaXmgO5
IjTreAej5eFpSXGxNKKn87APYZYm4qylsymft543xSfLPWt+ZBZpQc5kcW0FhADbjKUkQSnwDv1X
i3LroFto+iPrq4xlQPBVoT2SWD2PREId4LIkNN2AVjdmGZ5or9whnIiVrw9i6UKRwQzjGisVI9dk
TE42eJUWSLDyrbIgFUNpxhdTadZ9tNP8SgN6M1SN95S3OUb30iHzxjtYXZ5uXJpIC2+mA4g2OLVm
Vq2zsXmo8XuQIhh7uEV1MqfMOlQty35opagLMXfq0j1mHnOPXHTdxoyApAhT5iiVp5+sv/7OSRxt
30ZxR61sE6voZQ8DDMNOzTPMwn7DwGnvrRKJdNkMkjshuqAgfIspFy6FIlDHyzN3O3Hm39Z1dUsa
BCqBCr8IVnYJ4OCBJLqdU2XkFiNfBRT0B2IUmynkialyfiW0EayUwB/8n4xiByFPEXuRp7XqkpDX
OAovOIx2ZBGqaO88NjyguH27dW0u1FJziFHz7b0ZBP2S0zTyF/uWaPmwZ6/zEGriOoXQtBoDLdv5
DX3QCarKSpMR3LSuHI+OBt7VsCPOAtWs88R7hYfIaPZR5myDsjJ/Z7m5Kmdrp1Hrr6kxjifmg4gg
4iF5sgp7ZZixe/x+KCJ00lrwqrosvztZIB+4kTTij98ChCwbQrNImBJGuBNF/VMvHLEUWfwpBXWE
G4z23UXtC+VvbuxMNGprpznlYjbu18hwO0AucKIunkcrpio13I9Jnt9sHV2XYzXhSk8Z8HPYUh/C
az69qzH15SNhV5Z9SsVV4N6Vht0yXHVSNCxQisMRE1cctEj4cvWUZX/yIN+NyTRexZyI4vfap1ah
VddisidwAB/cJNmXEUCK1IIIJKz4rGtqUXam9WNscutUubV7icG8w9Mpz3i9MLwz4euTwLgnjc0o
biJNRAPQTcUaGNs8K70ziSMZKx4WU601aYCg60QZUd6Rwkx3GC7y0bkDmTKaANnHASUBywDcQgZn
B2Wim7ZrWxDGkhDrcioBlNHDg/JghXq/Slihtp45jvdpkPtwKp1LMNT9pqjT5hTjSh7ctN/E8/cH
EwNtGC5knchbWjBI9GpzojffEJ4cOSxRcSvW9ViFC4NDJUbpubcey/40Er1yHJQwGM10DChqqe3c
0Z9+pFLfaqGIPpaNZfRn/LfTKgoqsTTIqWRUpHFTtmOy7/FDYmDjgcxnmg25YKTaI872WpT/bvzL
9V/amWCFSZ5xOeu5XKeV6T/Ir/eoOGg0kZC0gRboPdd27T0X1btgynaVk/uAHmVs8qlNsc4TdSTw
IpCOp1uH2AwunOY5G1ZVdK93wLcXQWoad/pi2tkA4Na2hnnQCt9kpK9+TEy5t6HLZ246braGBUXX
qSL51NWzXYi8ZzlO2XMGUQSWHwlOftoiQpSyuPpJW16tNi6vgQF2pX4OMdcf68RH260Hr31jjRdu
0nuHGeSLKASnqoNVntcDZ0sLp+9/1zlFb+2Zon/vCR6G3Z9625JfFrMj+plFeBTo2dINEL/r7Zbf
Zi2UDc6tVW754vQ6yErNa/FFZ3JZCRKTmS0MC6mX+o19iLy4mUHhDRQpyonLja3ZBzJIrRv3VbJq
KniCkd76Wzx34xrGFGn2bD3HKIRVETeN82x3/hZRw+wbt+If5JHqdm0fzML+k3rjNhvC4mGEjUCK
m4PlAC7AGUUrVmmrjyvl2BlDtrQ7+8Pa7twnj2FjXtjWk+nRj1JB9JGGKV3AIFenykf00upXWRoB
gDz9KYNze+opkJbqTTmRtSmd1nj2c5B7HCnowU6Rd2DouWxwTSyizqFzp9PLBt/prYOA1hGqCnVy
0oxenR/DTMN9sqGXz6TBQBHnVTFzEdevnGU6leLqDbjUpiY0dzILup1fgpqqOi25IXtj1q+ay/dX
wgcwiPbS3eLTjg+Asj+k1bXIzwab3kTY7sg5KLaIA80l/dXyUXll+ZDdJ9rQ/OpRN5zTkONNPVnk
wZc8MGZaTgYcOKMLuptAaHRzE7c5uqZ1C2T7gIJgXIAw9M99/CxCXbx8f5GbT6Wn4f0MxLNFfXwu
rRwpezx576NT4uFXBN5lUbqFjOPfa8KG7/9ZAcmM558CSMt0pDDpEbiWwKr1jwySKgm7uvMREMGy
M1HP1PrdjiGBOiaoKRmXzdGblfKRkZNC2oKEzEfSS/1w3NseGAzT19sNW0qxSKrcoqs6QTPI0KyE
5o8sDlKaEoazHJVAWViUgNaGwqe9qEyIk/0s2CCQ9+CQCPhwkubM+aS44e694lnqzt8PGi7rVT4g
p/n+Uo9/EYUlj5lwuiMwolXd1fUOz7F9RJQT7hWO5KMHwmo/5nF1yOqfVsd21VY2UkO9zcMNaI63
DC9XE7vZrZsfwpprezIN0moZOiFlCZN0Y5p0Nk2Role285e0a6yjG1qoZYoOYatvQ3mD9gXje0H7
OtlNlBzkTqNf5dDcoUSknuf3yHfT8XaaU84jOP2IhM9YFG7sgvotmtd86HBuJml+KfupoylXDEst
8YtHS4d4RYqHs/m+8swIjlWjnatgeBP+EP9gJIO4f0iDQ2O+DghrHt8PrqQYw3YhNsWxwMh5Kfym
OiXwJRtHK57KBsbVf75+/odo2LFRXUvHsYUrLFvY/wBZV3nkFHo390cGh2miIlEYf3Ox/tUlk/be
2o217JDhELHNz8RxQ3ygx+ImBF2qEg8GH1i8cZKhxLMTW+fQxf3LohLdyHXLlyYA4kUilX/VTPmr
aNOBownCidBHAFcab15dtKu8Yf+qs/rRpUm58Y2C1nTFhNww4H7iG9j/55cs/45Yt/i8XddzYZ/h
dfAs+c+XrFdu35RVoxZFW3R0Ue1ilXjjyuwKsfYNS27yAZFjLTheY/zWTw5kbr32o2vD3nyNdIRv
ha4a8qoYrXh2/TpEhXYoKj1ZBdQX720wjzy6S9YmCOLHnLZiwb8LQvsSqo9O939OedlcDKGYQ1Y1
MtJiABoUla+hbElRr7JXN9EPRsYoA3+UfwS2hphR02LwrcUrJ6Ls6T+/Jf/0tjiuTs6S60mHdwWb
3uzf+zdrUlAKmOAd17JmdjBAkviPnWlfkUGdX2lzg95AHdBZAf1404j+L5fgt7ft341R8/8O8B77
CQMLw9T/cQnK3Kv7KIIzTQ7XR6pFPwdb7rssxtwPA2CRGCDL5yQPtWYI2xMyMHzI1IWL2rT17n//
RtCgEDoZHC53hfj7G8EyqMVFwMTZF/nnUCsq+2ifdCEBZ1p7tENIyo6c2l1Rib/ehf9n3uX/D9O/
yOX6t3f/f9iSn8qP6G9pYd8//5cnWf4LCpVL/uPs+v27Jdlw/4X2Yv6mxWZnCIPL5f94ks1/OY5D
VJjNR6fPdtz/9iQL519kKegIsiwsxFjJ7P+NJ1kKd74l/nbRmhLchOSOme8cLuC/Xym4s+ooSbuv
CJrAxhDYAqLeUstvyX/ufbR90D9RL3F6yV8E87/ZKlNHZHVxXGpYOYfpklicWlYICX8TBT/COwF1
2lrsYuEYFpdQ169xLuON1/YmrbUnwj1MCtBzZwOfaiP6yS1EgjNEp+rFMHIIy5r52tLLZOsfiHVG
t7ZKiCnEuQ93R/X5e9ppGgAyn5lhZa4Vnmt0FiDYSEPELK3c6my0bJ9dhVWJeUvyTNvIIMvx96Cq
8cZIwriS0fMdDdg12Y8EuMuBFFDvivHfX/VpCUk7FtGB6v2hwAGdkOYlp6xUCbX8wS1AMDEcp69B
q33dOCTbDtIB7Nb6jYm86t3Bw3DvEnOiVgWvwiTP/+zm328bhXcNo/633jr9ntEPg9eoa2gd9RFS
Dto/jefE+9zBIdXV6GK1wug4OxCHKC2dSLX537t58emHZbv/fsplzBIfqgErkevudPhNWMubhCYh
IuNAi67lpDGgYC9GYUhSbzS23n7OxUg2cUlKgwLiyVY4aojw+NPM9DzQYgBAbM4BZLly49VENCgx
tRzHShdGoo1IkNhYd7zg6rSYo8L0qDVBUEBLdwM/Ar2pN4Sl6TbOJnPb9rn+4DBqNplO2OkEHyuA
P/QECadZDm3V7L7jGDKtH86Z5d3SuDG2dVtyTUkjUDttkv7x++E7W2JEp5z2dz2nJW5x+H11477Z
YpTU1sJFm5/ZJ0oEuY1K662P3iWKj1FlvxtjcDm7zk/T9FoO4jJfajCZTrocvQ3y/mht+eSH5l5l
Y8SK67uIcKdZEZifICP529Yi8kPmT9H0cvf616txvSzcw+7Pb41yOJfAPF6CSaRbTiryzqtaQiTn
sMnvB1SE0GW/nwLOA3oUiL+IrCOzYqy6FqvuPreLDSmuUbCIcLYiyTJ+DSLZFwxdruEgzwmWjwM0
T53sACNExAeJNJof6MjjeCApGhYhqH0ytsYDlxP9cI8ZVpH3xs2qzukYSsI1HaJChyMyy/jFRpC6
zWpsAn0HDTiest+03kq89wtdOdj05w6K5xg5VEZJWhOchHANpYAXaHxaehWdArNlClLb7eGvdwRZ
LvZ7T92nonI2ykbnO5rJe2+l7g92fIT8nUvYeAmN+vsrGRs7Qm19+NmFtoJrTwIYfealExkv9Llz
GMSzm65mrrkOupj2sQA8qVuT/tT3ZB9IYNvzF9787U4HBa1lrXEiPMKtQNgyvnhuDXRH5LuGN5bq
8t1t7Z9Dkxd3JOBfyKqZNs1fMcVJ1lqc4AD7fqkusIF6aOvr94NXOjdHjU+YTvVDjuTuzvH900O4
u8xKme+8yFH3lMJ2Ma20RDN3NCDzW1HT2p+6JFtpyou3w0RJ+P2ToIAsWh3BuBJJVVw6317bqVyO
jtP8cfOvMLDgDiYyvIRV1/8ce3qBtW34ZPZx35JpZZ56o3zlIyLKyW/9lW6XxS+WFhzOv1II0Sun
YnZS2GiixEwP1RrnE6A1GNsSiYPR2eIFZ8CnnRlYMeU43BxZHYUmvQu2xeI4wmGlxWT1r+h6MbiH
NzsyivMwG/eToP9imA4ci37psUgTErWMybla1KoEZKPcEpjYcUAxXighbf31bjadF51q9gdgsCrc
M+JCMUmQnNOrC+/adGSh/KHhIHrSAhtw3GAcVA3rzE+nkMm0sp8KP30bElh30NG085i7oOHb0J+I
9HMzJnMQlbHSsNNg/k378a2dUD1FUeztrFDU16mcxuOU68eyCdQhTZovfb7JlTUj5L9X7548xJ0c
xp3ss+zWVmH+HMUBLZIEwwm6wrEdow2syfIVaQLSBlOHS23JlTFPwb4fhO27W09/zXVk4PZlrIM+
XJp4ug8FKi0WkL1My/oaeygp1cCa6tDfBoXdDueknA1ICZHEXTAUl75llj0ghwCjH9jQesoXjuUd
UThwAJwGZcX3s2esFC4qQMFLGSbImVOzr/bOMN3JBIYhCDNs5eYqPDceqOqOTtP3xefm66lgSTaC
+heorFc6buVBehqEJYbmSIlVzW0dIqiV6K9TrXmYvX4EKWiyMrI04uYusp9xmp9tyMRfLeQhz/6d
ORr2LBFBpKydcYNKE12YpC8I3FTDQlGaL6WreEHwnto4UjcmnKyvbjm+0St6RtGHMDdt+3OINXWX
cAZdmdy80hHOoa5UfbVMmNCaEbwP5b3QjRaiJ5/r0KXaAieyomPr8A4Uw3BHktwu6HQQvjA/MP5O
T6M5bpupMX8MYfRh4El80yVhRw4RVKY2xAeGCcYxmZEs7pDEq2Cqxqc+hL/kjRPCkhiB7ewMCgsO
fSIToHEt65JN8aEe171jhq8WhyMobCEnZxeHh0Y3AzZj6a+c3jN3xZTnO9/OqndYH2Lu0/wuojL7
+NsfgiAAutQItfUsDVPZ2KyEwifthUUGA4p1PpwfOi6RkyGCTTLOifAhg4XYDNuTGvAoMB/oP0L7
Z1sUx6BnPEGGAqWQqM2HiPnJKO1j2GmdXOVzygOFa0gBhwYIn0z1TlZ5tkRqyzzW1/ZVFJsvRsoA
e7DHPZlrYivgAjy+H+ZvxTDZ9lqp7p7KseAE9pvb0jcpKmZMUffcZl33rFybHdP3Lj6QuaVKaUGQ
dn2kjdA8IR1vrkOGWQtFaHRwwooZRVhOtxEDaEf870Pk8oN7y7MPwVSQ3SJyY0d9Sk5IKPWdbHE3
JpQUm9rvxbLLfCDvveOcvaiTmOHK50AU4ep7vQsV8Q+k4my/V2bkzezZ+6luz3GY5a8a/fXlNIrp
7okx2tLTlnMvH1Cu8xI19VFqvvrwWzhenamL00R76QTiFWslyD2KJow5kzndIl37OXXg2jvYhp+K
eaJuImE3+yE7J1Zun4uGsSzFTfnqGvF7B0MU3bBpbAb8UO/xQK6NW1pHO0tKzuDln8rpzNeIRu3W
6H1jLexKvkLO1AhL7NPjnOFT2CDgSeiYLUK18SibmChAZm5mhOkzalGNEK1CtcxYbfUdjz31rXEO
NQLO4vLiJLH1wy3gqVWz8NdUfgNTBK+nTETy4dO9wp6169FwfwwDRoZA4hLuhdpIDH9DkxqfHd+G
Ghbeez/G5DLBte1yQl2SIavvkV/52ybAuoQGwIw85k/8QY/C8Sz90t3whfX9Xdi539uJ04qM/v1k
Y+VwgJ7nYM6CUjE4cdz+xIWPHTqvJ+TXeM441xaHpKjN7QAHaFO5w3uKZIsdwUaSmCNr+N4qtM62
GTziPPSFRuXUNqgCYq+iYydw8cXkDaceCmeaGeMuk960zT1vuA1e5aw1CsyLHFt5cWwwJl2P4iSh
ObgDAtieG4vRXFFP8d1hR1jhpyowwrBlVBjUjgSvYJime3MIJ/vwXTR/P4wNlEhnVBj5rW6dNqiR
WnybbAaevrGaXF6AWMG0JZW5g+LflBuUdkzlRv9z/gN0uPrNRv+lpPnDD2MY8n5KBhqk1GWk9Hrl
pHlD0REnp4aDVgKN53Oqmy/wJc3zfzF1Zk1tA9sW/kWq0qzWq2cbGzOEMLyoCAma56HV+vX3a3Pq
nvPiCpAQsKTu3nuv9S2sLVgxElw3yDb8i7Cbcl/8/5/0hZULdMPb5//7N2AVuZ0Qx86xxqfExTVU
01q659BHm95EqchiSVNWlYyeSO/A5j4ebvuTbZPvFOIeIEvBAd7QJA1VkkKDMtGf3lgAAuM+7c9e
Up9+zgntFNcfnDNWudGqrx76/s+x0ltCb4No48XIJnZtXYVmc/VtLQIoROJwUgj6EH3ZMv2ilpl+
2biuTL+wH1y8KoNvG+fbpaxoeZKZJLDjJSuZDglDAV6GiZFdp1/+53OD3xzSvHxLGojKLrfiSRrd
MQDBd1l0HZm6/nnqrfxcKGbu3swF9clavL+9iDhLtqYcVwkIufVt//rZxPSelZboPGnQmIwrlgGp
JjHL+IWcS9SbzqVdavdy+zDhAdu2NUprO7T3YeNyPsHd/Yup1hcOc5Rl/K+7tEs+4PTmv7pm0Ieg
nJgDsytfQ5cyO26tP6boAS7KiHC1JL3inOq3fYLzeYS8/Aybdbl6NjROKmKIjEhdVflUxtXu5+Co
PwqYdYg+CfZ1QxvVG0diMuc4PXelOneq99stCq6tSho0elNzhyMR7MDU0Q2f60cC0LAsCw8dB9q3
+3z2tj8nL30Nq274+dStm1CWBHajn/cRLzDKcYAGP8Vx+THNwwcXTp6NAVhj5IB08AN7gCQ5ds8L
aRfPAq44OW6UMHlaP5mYt5kQtgbo9DxcC9SUjwP5im4fWL9uk58RzjxWP5x/KHxwxslehxCUT4lW
sCqOoOslnJv3oMjVte0XH9a3g+s7MO6KidwywgTb99JxjpFh+89TWLJZe3kdPxh1UWzx/OOEN5dJ
R4Ciyx5s7ysqAp6EPBheqorhVmx8Z2Go3qZ2wf0Z0hdBRoTToPpdL2Z8N1ojt3U/JDnmSsKAk7Ss
3lyjvndNewMLM9i4lQIkp0/QDrp38sstubuduZPWj8ncZlIPDLTdo4YhStE2/qk4LvYmUomdsnqK
5hGZD2LQazYN4tTNUbmqSJ3ZMNIl9ZY84rWTSQq+PgkHIDltsR+dFnp8skrJZn7E+T9dDcbSeek3
m9Igulo9Vf706dvZY7ow+SwtDqohrXizARQqrGdB47+PrRfTxik8cIxeed9BPG/gTtAvzp7LLHsh
//pPjMbZ8ftiA9L/jKmjWKcl5b7bP8XuyuttzJaMkzMa9Bth5uzeULqTzFn5Um2nZpsZ+T3wSvxA
k5ls3XGbNO2pH8y96jLaSxLis4PboVzER0bUQwhpAJ7yk+hM4go5kkdR9wtNkn1nRMs5CoiQ6OSo
1gGN0roJOxpAGCRR5nTU0Nme0Cf2Yt6Zu3BC2o827L3w2VQqgJIz2nXoI8m6s9SfqPTtTdkjEkGA
EVzwzm7xfpAmMST22omn9FK0X2ggMBGCu1Cu+ggMCebbXMy1zM5jQlt5ae5DG3FfRXob4TEEXlsL
udE5XE4524/OHNyn9KZZciK1ARZblbSjdP6G4czyGjZZvwljP9sIP60OSJnu/QwLN0MG92C3qjik
YwPGJ7KeaKtwd0T+a0KG78qz+uEYVNJ4Jtj4I2WYRGNv+R0LDMvo6HfYjOLTqCnhZoXfLTIZTDbW
dTLMz94r5TEkE3nMp/gYKUi7Zp2NFxEb+7yN9zlR2ueQDeXc0m6bW6s5Sh7Apur6TZlDb6E5tnW/
CqNm6t2T6OWz2w3YLh3/V4+05m607S1hRNXL7PfbZQwfw7IP//b1lZiLFeJI/1qVPEReJ5azYXuo
u8b9bGTusahopHTk5WbWKMD5zY8F8/5NNuB7lpa5QsFt4AaBZYTkoZpA/o3NfHQ9qksOgeXG0ZFM
YYs3vw5x9BaI/tNJPBYpMAlR5ahESm/npctTndOnLJkZb9ru6AUgbWwDIUE7269hWXqgEaHOuh2J
zm1IUFOXFGhYVRlehpUXpg30Q78+LY1jbUOsU/wmqGPoXXEMcapHQ83f1Bjf0AdSEvY6MgEbgGfC
ldCXWYMsAmMZFTd3CVagNkOhlEZbJ3aQlTM/YWrdUImo+p7J0GlqkGsUETVtE+05DqePRX7qq7Ai
PwDXa0/rYZ3QAkGsgsulHaS77xoCp4barC/KOpsT16MFvU0aE+8IYOoVkd3FoQjkobM9PjWSnNWH
hkSLr+rjFHV7UwTfTkxLLs2sbB8wNN7ac/LWiOHbfomW+qFjSvUkyCgrvHKPKA4bdE67A9FcFji/
R9nhv+sI32IpJ3yhwzmD6bQPaPUBcD70gNzAlN2Fg7EpTPx8DkoLWtsJ/eTKIuHK2ERh2j/jGvwg
kaU4hj0akoCvvZIZCFU2P9lxbV/GqbmasfnAnOWvSRqd0Zb3ShGG5cC6XpHmioMvHXcjQ/nTEpM2
iJY32dB0o4VM/lTglBNeHwmgvzjnTuQdIQLuHd/GhBAn+wWgMCDq6Ystqkcnb1+9uX8WMrXuqoxU
oCQYDlXwkQ4mFeRSW+untFYnk1Spj1L2vL8Iv+ekw8zQ4/LGkxkA7JFvdOwLyBcVOvAAm5aHODxk
mmxBTCIbweVQWed881O/2MjUlrewGF6w8nzr92ATBvmrstV3azoJ4Lcg36tiuMbK+CZyIrtUjoQq
RWPrMmEE8Sg96IMYaZ1uraIK7xsWZdyC1YZmZ3GkG3t06rbj2kO6XxzJpg437cl9UD2TBTKhkn0z
gKIIlXcFap2tZS2Mvdt0yUpYNULPRXnrebmK3g415/q5a5pll4S/E8u+7xbqBLKO1rMV/MrH8m82
udhisp5AGW6Drrc6spXAFwuJ8GnGG4Igiq2pTzku1ubaT+zXZFGv3SCIK68QRjsQyEAEfC8wjYlw
pys9tMgf4OPL7ZiPC721CXG4EhF96IKBqWwOZJjippDqu/bjO/qB6VYF1UPhGPeZIgNonoEeCpIU
ObgicAMJuUztZmnJsJStKbZ21HwgFyQrekK8nvU0cyMbOXpBdSoFCep1q95UOa0SF5EaKaHIM8N4
XJVJ91AWmdovlXuepH8FhzOeLO9od4j27NFqORZ3ONFaDM9Gl/+lX4/HLHPyXbMIjkyO3zykFbEZ
fvOnZPLPCc1d9eEVsRmOJ6NA+NlP8Z3pyXm3RBORmwt2xhCIzmIW9Lu7cIXt2L2FyNEWCRChygnr
WWtcpwBHewPksLBf+HavFWpucFVkHuXzbCHaN51V2vj0/Dk5r+0BRo7ycHekQfWHJeWzVSg/8Wdu
hHJG1AhA/QYx/Vvc9p8MuNkd7I45WSDcw8PeJhX+o10INqFos9FMX69Fl9PNR0BR5O20QoH9uBSM
Gsqu59YXH0zZ8Jyl7r94JqU2Sa1y0/hoZATSB5Xa7z6bGL2d3uafouEka+c1q0Nn3zYvbVN7v81m
+OfQGwMA3u4dtxuvWLZdUtRIrULMHNTRm4nWkEzE/MW32vqEpppixifZjYO1WEfMt3K/jE4tECZn
xJWH1xDOQuXlG3fqIVksubULh13kQ7YKLDgDju39FS1Ncsf+53vW12gDGESZ425zlb4wYT8NHSYG
dGMm05rpPakxfpUxLgVbdhdF+YdE6xqWmPsJiVUbNeYfLE1/RRBj4/bzpx7AyJbwH8xNYLSCedep
EeR9Oi4vfQxpqPEfJdHo56IEORL7wD2jCThSSeKLtaoHSZox9oSTJ1A7sWfQwRyb9GigyTHCenpK
k38oS6kcxCHxZ5j92Bih2b9PCZ2DZqbhx7JccIjDAbi00Saq/OS44ME9Vmz90zAVe2q0q5XL8ChS
e4e/fNzTVWCkD7SfM7CSO36q6MEN+r0LImzPsAsUug6ijsz8RToPTZohiEPcdABVxAAti3Y9RIJ1
ACRKwWb7cH3sDGnsfGUBEvMmNwkO2UUS4jFxC/A5mCmuLJP4xbFsP3wOnqitZLYJUH9iTyVnx8NG
sGvmGRKCZe7dscYMHBBtOdL0doHfQhe7KoZV63IagOiENXmmPAmT4YRnXUF4NQLKPhLGcRn/5QFJ
p3VSV9tp9M4J/N4Vxn65TvPm7DfteS6Lo69HSVTTl8yP/jgZDcwixpdmpsUp8XAANTYC8ricDn5P
W4bpSXOJPOY7eM7fF4xa29pqcNq6ql5hBfkMNMMSVwU3aF+cJwutvQcpvWjKZFt0KHKh7QwnlN4t
XfnwHRXVdOVqnsOuBcCAoN9LvT0OmfbkzxH00Lo8hiYZPCrQkdr1QxRDzp/M+up4c3sPqntjRIXD
ox0SGo3BNa6yvyJDJ53Oza6BpkuroOvYUTNyzDyFh5utIzLElx2b+XYknWFdcOQJIng3szE8Gomg
l1n69Trru3wTdaHNv/NQ+ngGXwjCcdVImhCDVG/6rFT2sOoNhDSUie0Difb1XRAqUpxtCzMBynef
a7lv43BLCpf20CvMGZZ7DKipu0mJQ5z/Sfyl2zE9oGObR5syBRrrMsIyZg9LegV9efSzd2cJcvKn
eGIpEUuHKF5BTbmKsGmdXDuk219mJxsvwErYBTQBvML8EGa2X2BfbpT/2pnOd5EhScTAPBU1iJEo
u09gKo0p/YmmIZNkshg/ei3wHI6KZrEcra55NTggAXXI3M3Rt4zvRM24vvuJtVAgyLK9/q+lWtI1
yyg9maCunNBUZ+bING3myL6bnWk+SxuTv6E3xgUk7u2lUrG8w21wWDCBHGujfL19GkKYeyT/7yWd
QufB6UB5e5GgBtG5SLfP1WLvN36Btc7jwGCYCNrQpM9rGN9rZWfBhVk/55UloW7lIwJ78w3fNN8Y
fQF7V79g6H43a1fsTVSPe0IjuIFH13wqfbc/+S1kn9uHgT0vDw4jLnB3D0sh7FcfAOaW/gUdLBPn
YSywuOci8VfY9xmoVynTZ5KogPWNwLCos8tmok9nsOK4kK0ZL0gQzItk0JoAjL0jMjpZT82cnwGM
jMfGAleWaKVo42UWH4rdmEFosLykX2Pca8ipq51tpCfaXT1Fdw1KzZ9vFw6oCvI57bZqmafXgJS7
OGPgbCUEu2pxoJtX5SrEl7oWUsQXKyY7tUvJcE2jfyjvq4dbwCKEgA+7VKCkQk9tmf95OzjTzTvt
boOix5EXpy/J6HPj90qmT3kZToDL/Zrqw8ueaG8++l1HSO1S5E9iIQR1CCRAZvIm1EPRje/N3HnP
4ZK0T3b0T8sz/CFAYyBV9xgbBwSb1o49PdoFsmnfO6WOXh2MxDbfBj/jwtHO6Q+zsuMHDtXbxGpS
wItGeOe7kEga6rXbSzKKO81lu4FZAYHhq3UCsItqAB4Wl3+kC+qgsN2XaBgBcIhIazhI3qnc40/b
FF8221WP/ycYgkumX4QxFXdt3BzaGd+IvZjpSuSe+2xorYbEwDthqDgrPQELY0JyrJZ4GZm2ZFRw
F96+BdZnc2dN1EAxN+S9rGNYbwuUWTlxpvOwXjCJ8rw7U0wEjikPUnfEmSXa2SFIu7qP27vbSx4v
2DnoXkE7bBObxjStgI1Li/o8OygigMJXqY539Om6MECvc9K/SxQmpHzM0b1qQaO1FF8419EWKNWi
j/DHv3hX5E7QnkAgX5yLIHLuLX9xcSbsS0+xiCfeTCnRq3STBcBrb9/x9mLQ9oSZ1nHQaq0iYmiI
jyYkHJtbJrub4XWVtndxB3sk+6qEv9aIYpMIq3vO0oEQwNt3H0IqV6+3dnUeWc9xFNEbMIPFxU7G
feQ3YYR8n583NOEw/XSXCHIp17f33dTve78btV0ncZu72uw5mztjQiBOsPcDk+Ay7Wig0GHrKqKd
VFV7bXoQgm5Q6dZ0zu9tN+kW3kKqlHxuK+vUhLK9RqE1rQgGdHeDquaejCn4mqWUX2HGlFuZPk9r
THo5uTTJClzxdGq74iseu+bg6X4uUUa0i1vl7yqv7x7HKEZNV3mXvoic1c+vXqQNsXfU/XcEOL7d
noZ88NLtwDR9HYejdefkrsVqyZ+ahCC2MQRtZfRBcsndr9v/4lJRX8gZqbTKqNWio1uAaz11Tz+r
5WCa51KVOT+s/M9LjKUiqy3klAqoeQmYYhfF6EHnMa4vfUej+udPWeyc4Olub9fgdrvcLkSNZgJL
kK8sgAvUcVhSVlWub0ctgg8ngdm7SsXu9hQOHi7fhmmCfe2S8ttvG/de6BfsixEAsWxgYuY8Gl4o
D1BsxjumY3S3bedVSBe3sDO6lxIgnm16854JQYoVsgwY6OXGhfM6vhKHxhJ53MaeRq56q7rqLPDz
P089oQWYynx0D4CFCg1DQTmzv90cOr8tsU8Z5ctY9P61GGgEDkx0eI8gtgymf7AafAlVVu5ZqarP
KiDIa0a4tUKZUq5UofId0rb6JAyDHCPduOU4eh4kM5rbsktBl59+viA6oJRGUu69Mh42xVCgYXLh
0Ia1+9Cz0XhZ/zhpVDGiuJBnM4fFWJfjGUc/EMs2Mw8EYdlbwQ25CoMSY9TE7dvo8FvS4Ej/GWBO
j3r8n1ZjuO49Yz0MfbM33FS8ILt4Qh5RfjULefa32RB8/TdpuZRhjjkf+5tq5Wcz6d02PlltiEHE
tV22GoxPoYfarEOiBn/3GaX5cMCA3+8s06qPZk2FPUzQjKZb51np5vfsESBEnlXyWB+huI4XQynW
xjZVPzq2mxaqmWZ3M4F/mSRqMT9hmHMTETSBGeG8YXlmGvkvdmbj9eeRF3MFzDz7ewvPNP2KuVtE
mfIz5QkBHGGbYsbt6JnW5DgP2ALOJhc0K3Lj1b5JyPyk+ouSfecFZvGE+Q15Cx/FkqN5NnlIbxi8
vUQxbiU/rDmtLzOt9Pni4VfZFVUFn8yzNpM72S/Sx0mud0tkLLvbP2vKbN6bM43BW2jwbcckP5ww
qZJOLAiwAWOWTDfu7NgfITjQBRf8z5sOeYWmu14ibg8MuXGggox2hGKUuBzw2V1uLwu63M00sm34
6bSMq9Zs9ouVWC+zXT7FeTN9ATh/woZ1wPZdMRsjRM0a8l05AFy4ff8lLA1qTqCsVi/zfeTW8udg
pnqa4AOMIrzzxG/0TDWAxIO/zQiS6dzutwySfZozLNS9fXTbDz7ooX9O33EVOuuZ9uXl9isnsS8J
ylKfP2uZ5akjmyWINz20GQqoJ6PLKNaNdHRTU7zX6fS4qFF+UTaDKRrnl5uqCNenaE5EN5RfXYqq
QOQ0jbgikzqylIVH2ZNhIuvo28Jy+tsjW++9xN579Doy46uJKkCEE+wJOSUk5HloOAcMSquQ9D+W
nEmdLIfieG6N9FfqyP1A4by1BOm5fXAeh4ok56J7NmwLuRpkNaxn4Cp3g1sle0moI5tSZiS7YHC6
k2FllNwzJRuLPwuwR+ReHLf4xri9Ug2Ny4LwaJUQkMfECU+DK+s92YQ+pcFi4HP3UFF6orrmEndf
XUbLTrSmue/NI532+s9tnDTKaNp4sbFFaE9t1UfYUGinNQdBcOBz58CSNTocvkVTkajq7KTWW3my
+cxT3zk71vRMdiczYnPqHoneAgztGt2uNIa3dijkoaJ3zWTqrZQDtH5umQPIgPStSOSzovsCl4Gn
Ovf9t1z5+V0l/PfboNu1RHNxJsV8vU4/a5Jz3/CnQDzKos/bpM7njL6ZGkEVQR/pQXYSl7dPkyFt
g/a+AkqLVd1h3hBb3v2E1ACxDjQWHr0AJYRXe//R0FkMImllQb0vFeYZtCUjd9LRAbZJiOZ8EdMy
oSI0w93i+ZLrM/7xjRgKCJTyY9c6Yts4pJFhSWE4FsWq3t6OBCARZsw0AF+HNukRhgBTC8L7n8Uy
IVNaFr/oSNBF06fUulp6pve8EwJI5k42U30f/eGntk6kK09ge1A8YltE5cSkZ59pL2UIMHSDJnbe
GkESX/3a/bLofLzSM3GPnRQGez/pmobvHFPb/C1d8WQtY/bXKOOXhpCE32VVYU4SkLJMC1wnEToH
MwNS8vMcuvbQPZjqNcIZ/Ya3heMfw1gyLoyVVPYxmFzdAJPu7jb2ZjUJN5Cjmq2UloGYori/Df5u
L6l+H/n2py4C+WfVxYM/jICcSCJ/TlL1kgAy/DTR3qxGw3RXCpHDjuZj9eSP8le/mM271RT3Pc7d
jZB04y0tHpzHnJk5AZsiSdNnN1qYXyZDvKcXudyB7evXIgiah06+30oNxM/jA7k05oOIF0JQ0aac
c2C959Iwv+RNake81X5QMewQtGIXe7CDS4vhee2PIIHUOE6nORiL7Thfq45a2IkYsHNSnum6aF1k
nE2rHvBGhEMwUNF3HDuoGgxhP4wAxKVZxquuHpiMIL2JzJLo0CD53btwzCiv6QmH46Ojx1UBM/q+
M/DHFtM/xuyG2Vb3U0zw5xR5JjREXNNB8eDFT9gsaMxqULiQD5Y/Ls8z1DbDQCUNiKTGI33tC5ZW
RDQ7ScNuW5KKt4tpv2Rp3e97zTQRjDKlppyYmneCxzjdFD6sPhmFnyij59UcEkdaFuLgMxI1mkuV
0BYYgGSG8FRcI79UqQm4Zn7j/GHuchFeuNOcfaxpLKXmsqCvYzX064MLTugUJg9FCsNlFgi4qFE/
8YlGm8S1/8GI/G41+cXMonM8xxsDpd060XQYJgd//AUkCsmLh6yHrJ4m4n3k+Hqc05x8YFA66EVX
iGWbQ+VM2yQO6EgOTbwemrHHeYbOg8HZJgVcA4XpxOn5qgDaTGgRTU24WbpPsvrcE9LpvaUZODCI
ECTTeYaDWZ4LjmaI//6BrxIo5Bd/jfNs2rZbfrd/QjN2Yst6INT8PpDU/p5rTHupiTwxWjn4PP2z
a5Pay7V6bz34Te7UZUfREI8+ecZTYwAV7tPX0suMs9cQslEN8RXpMwjPBeM3g85o/CxnWu0a4cFJ
U3bHDrU9rW6hl2m6IM3yLy7ACpqaPkS76sDsBU6JJhM1SbpTuWkdi6BdZ6XzrA4s6NMaulp0NJz+
q5uy+JBp3lGkyUcTCKRas5AcPdNvkG5JKEmoPTkVaHLSHBjuFh1RsUNqzXPtAy7kKVDS3oyEMOxd
BCYT/Zq7aZw/l9Zcp5rSRH+gXwPJQYMg1F3XEdKWCS5w1tD2Yx2l24isOdPspxmD8DZyQNctXcGl
wQyhqUHZwluUtDUO0PaskvDZh5OxrsBLURWhWUqWjwHgxiyJkAAv8myDpHI4+M5B+6DMPX0sTa1q
BgaNcYEWM2SKcU/NkRxKzbmK3RfQJuG67Pm/atGhVHYYKUBpubw1EzdQlo8fiFYIzcSUQKgsvjXD
F8cqSk5ybYk2OnhNygTNLR8p04Hl4+qctPU9CWlJw+rKJSHSpo/2fUm936nCwhNptQJj1gHSVwHx
i0FFhPIcCJg54NxP4YKF8MFmOGFQBNBbB9M3iujHoWJwGMcjw27oYmzxrD1V9qf12rc7WGXvGV9J
RFqvnCALt3aVqruxf3TJsu1htDddtcugmSmoZqXGm0FmeJkWgGcmUgxrYb0LW/KmO41FI+rgn+TE
hCGmePICL95L8MFrWY6vg+e+jCR7EVHGtqGBa3PstwdUpnjMqd1GAVNW49mWxUH2DLFNQG6jvcO0
xZIrywHqlmi821R/SmhveUFnV7TCWuUaBVfBhOMJIOvUwkC4yqDlbegE08QQBXEVMfjCytoPXWfA
SfD+LQDXbY2eY9FZElB07kLYQeilzrZGncCIvPgV0hvcuk3+e+RG2rZoxQOvcDbc0b/dhuUpJyCX
v2jyPLjBHuHYfQ5FcGt40bwLEoT0nQmcVH+EHPvaaqweVAh0Uvj4WhfkXuCNB44ax0r1n6bJrK/C
dMrAEl8LyFLn19L/8mMGWFUrdnSmB62srfHg+0d8eSHYzXX+R8bDBYtcfgeyADB+91RrTCAnXJCB
jLGfGxiCDeiaM8eZboWr9Y+JGzfTwEElMTMia4ChPtCc7IR7dioqaEE0B8Rm+3eivM24zBIdmmA2
QMRfnFyNPv9gNM3NrsGH3Y2AWHwgfGXp1HDEDEpiumhcItxEF35i08X5LgzTB+7vfBs09VuSUB4h
1ToJbPVjRXX3runmLWRG7h0Fk08nUOCe8UbwjUtVnHheH2qr9MlKu4JXm7YpBdmKqSjh08twRxQG
QAUNhmSUxSfd86KRkewHPkhjMjU0ThIG/rQWM9y+lF6e0tBJBn7v/FrlptBAyjqsnlVk1ojgdMhM
GIADtOcVzXvjzq9+I9EMtm3JY4kveOe3OLOrbAi2VULCRvnejwg4oWPi23yaNS7TsWnk9BA0if2h
X+0C1QwiplvDfYZ6duUjjCWIRIf4Oh4AKIP8iQQ4Z6Yxna0Gdvoa3cmD9IISIeMoFD8VGu/ZCJPc
BJYIn0jKuu3lurUWYx3QVA+ggzYh7TpEYOO6WdCh9MamDBHwMch8DOLic57MT0d21iZyz14LusRE
cnwMQuM0mNta40kNAagUPj+4vR65a6oxppEGmnaQTbNJ04jh9yAK3PewT1vQFM18g6FKpqTfg8cs
dIZIwV8VKNEBqEaQVCky+3WeLn+DJs6vfd2xlRICY2kA6xCmOOii+9qOf+UeiNYUVqtpHwbIrb0k
gJEI9C1hWSVaMPu5n4KzFrQdSsrKTANgqxgUbKOhsBL5uNMx6RAaGOtAjg00QrYBoGa4D4tGyw4a
MovnmftlwNIQQaDlrOpwmwCltTWeFo0o0CqNrLUwPQOwNSZzV0G0JcK+OvZy+nI17NZ1t25p7xw7
+5cLHc5A/3zN2n9PUuN7JSbAdWG5UQYC2yqtSDwcsiNlgMHhCbrL8KQS8A2mfB1K3IEmT/DGRa+w
GiR/g6hm4Wa/KsA8xzLoEZ7Yz8x7wPpCaWWyVq98OSIHAmdnqPINM9zfElT1OkAcNmpMMO0knARU
KWviKNBcALWpqZC11qt0mOlYgdiXcIcHDSAGXcyxHos1ZOJ5Kk8DuoxhTEAWZxUPo8YYx+AlNrZt
fdZe+ZuIn2arEHl1WbgX3hwcSzJzNuEA7bxO1AoRde+oI9rmZKfaiz97B64zApImOqMVXjjDWg9L
D3KuSaeN7Kvlb0TJggL0JfcdFun+XGeE34HVkOjsuE18KEY7Q+u7q999hN4sy1/jzr0KzQShi37w
4UEbGgyNK+5jghTdQ4y2IEcHiWOsG69ZjyMZ5gXg5FZjpisYwQcRYHsURgqTDJHdQs4pvKVjkpmf
LOwdXaAXYnAxB8zyya+pA7lryB3PMQRKRo8rqyydJ8YouTIerTlinEzeKXhsMgtI9hjKrQM52+jn
l97v4wfhO1dM0sPsJb+x1RDrRnQ18EF0PUz9dwpqZ9bXf0f7LDNroe/Kl9MW/hGptWrtLsYFM5xg
RfJ2LErpnQnzu4f9XWoIeJvNn4FNkGoAPCNtAYX7EMND9U7MHoxI2HySTKQ1gfJQ0aCMs9oxFdXg
8Q4COZOLcQMjdp3FwMkjjSkHebDtq/alxAgrPEDmxciKRmfX3aA39Hk3acoIyOcFBPSZGTUZaO+O
CRo91ox0DUv3bth0DVDvQlDqqe1vm7q/RAJ9hm/IT7tMoK77JBg0Ajo5UkcHP8sRQ+PViQ11ytX0
KE2mq+irOYrS3lhFeikqXTDvLVN4s31oNP7dywHBS4gnKw8WMNxw+5JqXLyyAMfX4NaaqpTnjokv
m9KSZPlmDuq/pOr424ooMpDsNJ1zMC7lBKQRheAMgz6o1w7ceviZPW8bk8QYpv0M2z7SkHtT4+5T
Db6X9bFxkdQtXso1xW67kgaJZ/VUf4RWC1FBI/TN1tuzZOG5dXEZumCyhB0TJuE2TPm1Lnox7itK
moNqUX/ar3Mzc2tLuXI1vj/VIP9CI/1T2P4TjP8kms7p0r6SF2ttA1IARpz4lMKseUzuHhwl7uD/
hchfnKuYm2znTwoRavA9hxP0Yt40fFLwuxOcXYSzkQG2IHeuTGKP8hAuGmwbeQgfe0LO6KtCuAOp
ueUBABqRM9JA1WTHpK61jDvjhMffpWALZz+5M/SL5Jw0cFL1oIj/TRdwRqNF7AuBAnfIRVw4fIo1
u0Rmj2wGOSApDD7KhXVSRqiKxIazJUdPRVbAwMqnMxxqF8FHSqxDrfMdmhGezvyCaOhIvZauDEbG
vU6EmJeTNEmICG1oXDozgnQewI/yy9JpEgkK9YF0iXJhUo4T9Cww+fnUApNFEgWJvgR+BMY2at0Y
X2OoGdFbOfOkCoIsfAItTMeeN2pIf3lEXUREXtBiPBREYFCBkc4QH9sxvJt1RoYtScswmP47KCFS
YjRiH94+sRoLFfNIzEab8BfIn8bo0qJcit7YCHRuREezwWhOVu2uZz+aHtTQcBKeyTPRiR7cz3ta
V8WmtoV/6H6P1DgCKjujIdJACp0L0iJL3laRxWpEn5Ox7+hjEpF/spFhv70of+U00ZYUcXJQKwcO
qvEcWPiI1ZwQ4ms8GNSYq8WKzRN50Dgfe2gTtk4y8S3Os8En4XfEjuqsE7BMwqlZ7DP/rdNpKGB1
9M+6YjoD8jdsdsrBCk/lQNhOxUoYp8Wx9JlO2GL4IHb1BXS47u/JbjcRyBI1w1uQgmjClrJg9SOx
xficbPJbloqBWbDWqb2bTNms4BOu74be5K6aoKkFOgkmctBSkwyDcPLb5uBAP5zUGL0W3806SaZr
nhNdnA8Y0Vs7Xh4sYhbP0iR7TefQjDqW5vbSEFKD4AhZRWnb66j8jHSODdUjBFCSbSKdcTMllTjk
xN7g9fgTO4QrFATidDoZpzQLsg3YAfJu3sNf/yUs8RS6y4V2K6k6Ol/H0kk7gyBzR+n0Hc4022o9
6UyeaSKdR+mcnlon9gRE99QpGT5GQoORhFWOnzrhh/qPrJ++p9vZf4U6BajVeUC9PR0Y/3xN+izd
ERkUhWQHpTpFKA51fAm5QrZOGGqIGpp05hDzzrXV9/jJdR7RQDARnc7lMhFV5DpUpR7hRalOMQpJ
M1LuY0+4UaBEAFm3/Apyco8WNb9MEH7RNkG4cr0SxDdliTX4I+6L5J9zS1CyUY6iVnhkVPV/5J3H
dtxKtqZfpVbNUQ1venXdQSbSkklvRE2wRFGC9x7zfrJ+sftFsm6JwuHJ7Ntn2JMskTzFIAIRO3bs
/ZuEaqpDndTSDjRecIrAgikUXkw1SrYoX9XXmTO8xsKvyc6FmxkWTvRFB9vO1m0byitdMaghKDkI
H3yffOEARSsJL6jwTUHRrREeUalwizKzbczJsMprcDUaotCHAJFz4TA1YjUVCs8pWbhPmdVD3ZT2
taMNnELcaJyqQ+pRuVNooAMqWKc0dGMkd5e28LYqhMtVow4XhuezNtkV0P6RXkV+a6EqOvfl4iEe
KvqtwjeroV+IiH+MKQOeWgkoSlI4fLZ0DLda4byVHz24MOMyMeVyMOeqiiFE+095CJp11vS3UnRF
s7wkUS3vnDh5jOobrLHTm6LlnbJKVpKSxV8MidKSbpFdpzAxnDFcIv1VAQpMsHvxiC0c3Qrdc0yE
sQh9lsZ6WhspwtsdtCc6PBNAdVzJQpxf1gFGZUZw34Qo/6U/dNVwAaWW8ChsDNeC6nHyE1nsUo7g
yEyWJINrsu1m59X2FyjZnChAQxemt26VvtpH8qaJkK0dG6UFaZR909BkJO932kOh5ptaeLD5FkIY
eB7fck8JS2wM6pJfkymkf56R/ZwSGNz4N1yqXf4F6QsAqL4ESpD/eKIY6rT61mlyWHO9rzwVXFzX
eIRMywbzuAoTOUmb2KDCVy6jdu7dd32m7nuN1re2LI1x3A5BYC7NknjptHeeh/x8ZWTZSonKcs2J
ADvpR2iupkqBiI367AJRD3XV6sC9Orj2uGnlq3aX7MfCvAmL5MnSjHKLpOzXpA0mdHzge8Z+2OLi
6BOwugsE5kCCY7sXoo4GGj5z84m2q3DmG4VHX0e8W+XCt0/GwG8STn5ZD3NXbdkPdESrO3igPn7V
0XYa8ABMhRtgiy2gGeIPGAunQMnDMxArdZ18hyscencODgh4CyqYDA705khNqKgK/8FEOBFKKp6E
yd4TDoWd8CpMQAFFwr2wHX5IhbIPhKuhLOFv6Fsv4dB+r7WvuB0vuxB3GcxROD+tTV84L43wSQwe
e+GaODTwzlPneuBgFJqJABeeoranvY23IM035MKfrWm8mjLtW4KKSSP8GWuaXLamoaUHxy7HwhF5
mgOt0IUJ5BfLdK7KE9WBMQWViPtjRUEIMOTrkN0rterdgD0UBV+gHgWanmgZCfNibUcTO7guVPvC
M/SfrMfyIcgbLE+FB2WkTQfaqsKZMrCMb5URP0XVsuqnYaUJD0v05lcJfw2khjbbFj1Ol4WpVlRW
qR3KFXdKpvaJy5sC1RorTOGVqdcA42Kd3IXu8k2jwhVSNW1vZtm0awdnYRrQ/TDfbDpcOGtrU2LK
OQ3JHTG4hKljBmtH8+UL2ow/BwCjqgVcoKIFLgmXzwDL20VfS+Yq0kJuzxlqsYgwwtEQB/rUbTrQ
+CW5rCIcRFNDGCLhKapjLsrld6Oa6kIBZr3Ny8nAJA4HHMewmk0w8jgktbtG+JUmGJemGJjWnmo9
wgXwAFG6gQfTGqfT1GPXCjDolQp7bu3fBBJa02phamu8rqN1WU27aKhteCwYHjuvdc0t2Kaftag8
bZuVOWdLarEoOnVd6tD9KnStjRHTRwMqhJHU+LX60bi1zBGjjdDDUT7ndUpl8gxkc8P1RVqEEbhW
3alJzdHiopWEPKpDIdDRmo0sUWOUMI8NMZFNAnKJNnmUR54bk9ky6jY61ujQ6JYaJrTqmCdCswAq
P9IofUBFoTNZiYB3IeS0z6D4BXK5/IqaPnI/o6XvDLO8L6UHtBm+SLr3hDQETBCDOIhFblKiiCiV
yK0L91w67yF6ADjqgva51bHYzbC8QlHGvlI13HcxaU/cTDjywmyDzC5ceq1S29RF+K1jriSrBgWd
3ASZt1LK4MoWPr8Ghr/WrsD8txAuwIHwA7aFM/Bo6ptewytYUu1oSX12U5JILa2m+9b6aNsbeQ+l
RrgN99gO+9gP94CMWaN8p+EqVmNR3PyoUu72g4ZxcVm9wJJONXL/bDK/ghFe2Q4liIrTdpthfuAz
K4DzFlh7vZkOqi9GXjxApn2iG0TpgpIti3LALajfePWoc2+zeXMFcIkjPdSiCJVFjr47MkY5hiSq
Ye0QbOPIeqopFVAG9KJ4G/TmXmms+sKvPPxHj5JEEmdwmgfxKoUtDDNjpAN3/KjoRjjQ2rYcCdzO
+9G8KI1WeqJ8fiDKR7fA4rgZgBgHSyJDF8YD56iyoAWOgYQmLjPcGu8NI+K4GOIrzdAMDo1eRjja
01ho1E/znvTCD/R413SlvTzKUB6/xC1L1EVi6d6PjAVej1Amaik9KLk8XNSpHq8tQ/WJ2SylCrz3
jo4kWw9UeaoV+td80rCQVZXuQA/Y30QetLxJre+mhlhuZgUlJNtTXQNGOJUXC7wlVmeiyYRFRTve
DnX4CqwuvMHVolqi2mxdDp5Mx95Gmroa9zaSDtfvrWO9iBAcnsKLUONYiaZ+/NqqzVWtZevYwq40
0GGbiLhVHpvVjcGIcRGC5alGmI2i/YyPyxOyTMC8p+BaC6CpEI+KFbEMPRgU6sLMWNfg+MqkG7/m
OtK0WhjRhw+RkiunlC+1+Ce1vfThmJvmRa0iYhXYXCWMbiujOuma6aQDCKRsZKbfVY92gOzT5nOy
Q9naxk5MEqu72h0FkoI9MnmI5gl6eeaVLucfbHvxLymfLq2hptibhi8wVvs9LScAw/F07eFS/tUD
4OWa/U/DTI1LA07qLmiHFA8K3zpYyMytqEF0rlqCaZ3siJiU41K3exddIZ+VXVOjGaQETnhdCgJW
F3GznSTkJ8eOTVEBRMOtjXxQj+wRNfd9JzrtFMuNLmoPii3R5RNw01ZhKVsFcJ733y1xm6SWiLmB
+rXtRvPGwTFm7wWNQmWXB/gg+nbzLpn2t6xNb/Iwa+p//l01P1FSM3TDMExdVhXLFA7vH8QHy1xH
g0JzfiiOToQczX0eKLRtM3yYI93cdVPyEiHWVaiB9hAB2VkZwKkQF/FJS95RN0foTQoXHurhcBnZ
tM+sWot2uB4Et+z0xYhSimvjr0puu7LNzHLD1kjP6Eqqf9CV5M7lqJppYDAjWzYSc789iG12HM75
BFauNBEkqLCNTcu7AH/NAsm6FSWscifg+ghIPtiIqQsZsJ+DQdo8hoi+kBByyQTwkBmkx15Hko9C
AceaqV5LoXQxBL50RnrR+oN4rImSqiHbsqODNbDkmYpdD53ZD8owWxiJgN7qqZ5u4jLNNnVCPT+G
AvRSNerOHiUNRnns7zJ0tg95X1MnnQoVji3lmk1uFgOQycTb+xb1jsxQ7msr2qcCEgPkDzSkrV44
An19/CiKAF1lv8Q3zMPVOYBHBWuAqijKlIvYoiaAtkTl4hBmYmke3wfYLawc3YxhIIBE0SN6L7KD
1FCjy5e1+Dj+y8QTW0PkAu0dTEYGpMOwkie7qJt82Iwe4lYZifNEffqGjiqsCNvScZSfwC/olv0l
a3v+JQXXpSVVzyIGBXWR3zc1IpxJCF7TjCAVyQmemBDBr+IAI+phIJctCvBgYGzZieoTVW3pAsBO
dNeZanODCQiEU606s2ecP+wZ27I1Fpuu8T86coe/LzUyxoCql4SmCEd8mJe7ppj8+7Exq0NYjNcQ
LRZqIJnpRpWKcKlVXHEKmSbbUUAOmQjj3rc96tkYFEG2LTa9UG1qDOyWgcvipiO+bM0CdmAhxBzk
5q5sk3gnBRLEGOElUoZYjkaWam90u+Jo0JUeb1nqvmUNva4cgvu6mu7N0YpxODZAtk7cXwVEExuw
Yqc5NPFCB2F308xo3gEOOobr0Ro615yU5EJHAmdBpzK8MHTdR5bYoeJr1+kFoIxtnMjWk40k3bay
E5Zt2sELChKJqm6CBhIaJ13w/rVRapdRiZXiCO3tvjLDcjt19vOQOrdHHOrxA3jxLfJroHZ0z1p5
KammNwbtYy6BdddMeXhsKuXGKzWu7UMKakNXqcmMXgxBOqPZgXkRykTRZLhBZhRf6ea4ReYY322B
0sOkM1qaHTS0zpQ4EmCmQ5pInAMGh6+k1PH2X9/LffNwOrKafwhIjlDCNBzkbul6o1vx+yqRApML
kYJIDdxUZ12DsUaR0azXkkGVt9MDedtMgHZ8S6bM0NfOwdHi9l4bCUYjK0xbAHFDorErYN/aAP6s
EC8PSXvssCm/baUxuJ6MLxbUyLsyoijneyHZV8W1J1Ju5brBZ0+Xkp/YBP50igkHL7aS0XKVHSo6
IsXUSzsca+tVEYCxPoqxTDVIzl7RNlHYJaveT8ZrGypRWNn5/fEjb1skQ0A/PagFOcs4DDhEULnF
eUsgOEUsGJBovoynKN31hvIjTML6BZ9HENroNfsI/KHBgH57FsnJE7KQI87Nsr45PfG6kIn9TRzU
Ifw7soGULEcac//7xGva2Bowq/AIsx3YJmZRCGngPN1a2kpO+6+RHE9o6QVYzCLFfokhCBIaWf2t
0uPqqpJBdEUA7ABw5bRtwFpQ47T8Q21YN34cDXdRhNmBnnKv1YXNh1ANJLhae8sbXo7g6+OH11JU
DxX/1R5VWENm56iPKAFhqFzJS7luh6WHOiSFjLQCjQTYrNf76VLhlkseTD0myK98TU7d03OjyPPJ
QabUoL9go76s6iYyu79PTo0yXeGVMRoZVhBspNGXtwjRkG4HxfaoOGXDFzS5clPqs5ZGJmuPvNs6
5sx5z08KpVx61N7vUy3sgSgY1cXUDt6lZvXPhunTXEECSrk4KgS2jfmDC5SCamm9V1OlfpQyudkP
kJRQOvN3Ue2NKyXO0Yn3+3SdA2Wkehx+gfkUoPSkti4lxvSg9jb1cz1PD2GLNUI1UQ93RifY1YEw
icnwLZDIT564dzguikPuIMf9Ac9FLFNLx7yl7wiahhkliqpYnfSLFvw/eV3nTS72O6F7VChLDNQp
oQoA286QJYoLhcpnp8hLkSRoyHddhxPE7jgp+7Uivjx+z6bvs5Uw1rME7cIvI7RgDXNatY2Dbceg
v8q6ueK2mvuLQcHPwkcqwisHZbwoTQmmnR30+zHiWmg0pv5QadVVWOBVorfWV7AoP/FBKG5liVtN
HgMFPoqUShDg6WZTBjenG5iU8V0heFBgH98QZwwvjl/5BdYbZ1aPJk62j1uLRUMgM0izVEPWVVn+
ffWgBTph5lTGCxiM+uYob1oKRhiYzWnJ323TUbL6i9xoaWvoeZN9izv9u58HXzvDqG5p93goMTQo
nKXYcmsNWEkOjmFTVXJ7MWDmup8Q39wWDYQDpdFve7OJsfAq/cug1FI6MAJN3do5XbWX43csovyF
kaJGdfwSb/rqGm8L+dWJW7eP8Xuo9aK/DAdF2dusxI02GrXIXejDKJCqbdN0kGhodm0QZN/r3rzT
C+uKE3vCkg4UaSdbnGuRgwpjiVGw43VI90ooMcZIqFMb29OEKl5DnUJXQBXtCSZ0vgjl6RqehXep
d87DOw8Gy8DL90XX4360dBAlQIQvi0e3p8S9l7Myu5dN5TVoreB1QrUnHIcNDcPxC62abKXVirml
x+cmtUXnFRMUdZXwg2XQNjIt+BGBxaHG0LspIawmqJrRFpTsq/cTOsxBc5aWUl47IEUFLa8HEbYc
S+RWjiv/GP77uq0vuDAJ2Zbhhj5FvZySVl8fv+xSabgBqHGr2XhzCaSvJj5kN0cj8KBlhcMM6tDU
8De9Rpp1dKG05k+OodDJQ6kTJjH3erOWMC7n2lmX5nJMpBHZq8TtooEZxW152XDMP0cUtV1wid4G
tUxCZxvJ9Yb+Gw6IdT+9JMlwbWq9/hPNraXCGXcmK1d0sYh/X+S6xdmsy45Frmoas/Ru8gdcWUqF
W0AUx2gNlokbsaWeBoQ8MWwb/TdEayA4txZ65EhF0kuv4Wqr5a1qKteDqkSP7YhcvZpfF3K0zaYA
ERKatJSefVPbxDk4jQbtBcSgESGhoQs40kCdlY7FFKysRFYvGsw6ykmGHmhZHSoyYUimSbMiUmvj
pjOs9rHI80UtFPkSxTEOTc+y00AHRdlDQWv2zhqw6BBbpgmG5ub9tlA50tIPexjTsqbv21IL7k0F
6OeQVXulbzoMZMMovcxerCYIDsePow6n0ZAlsaVkqmZwGWQHS9S2eB6pqa9TizWkW37xHDfmg+lA
Bwt0ObjvAGbgiIZ7fNfTcD6ShPi7CtfQJOgnAil//Oh9wyIFirX37/nKEAOVB3pnoF+3p2uTuHKp
OYcayCooHVv4MxfB4kgmcJIaZFXVocNj0HMVMsBWA898zDrrSgpH+kXIh9GPvX0vTyhjd0ilb3g2
jlsDs14Q/ap3XaUm9id2GaCAAR4iV5RkYyNRic5BJARPAZ1a2X3Y9jLyS1q+6cm2yWVpaNSi5U1A
rvYk6/odIiV4+Tbqo6pZ/lVlAoCLq3fmJ9C5L/YwJBeehzaaPMovIVJyV53Ae4ajgupp1jvt1k5j
7mYmJxZ4anp7RrlpPXVSNirF+w6EOxi7KwDh0hndfRVl9g8r3lJlU6UnaeoitMs6gjW/h/Wgx/5K
jz2QRTBAEtXYWjGog3y6CzhzMGugw0VtmOomFNnB3il6Hm0b/0bT6H56wVMAcjpCT23EJMjqW+3B
w5PD8e3V+1GpgLdSatQZBiimyBQgj1eQc7bUcHdmk61PH1JHu4Rf25eHYdeaBueT5pgGkyUe9kNF
Y6KrShmpjhZOKAEZBXvyrBc0xo40ELUgXPpCDCzUygmlinaj91hNHC9NclECaqz7PZ5OCQwDbthY
SoBJOBLX4OmGuwlxWyCG43OHAe0iwUYD56U32Ap0n6Py6/t/aXaNtAO4XSCk2K4TxatQIMFnr6EU
vTqyDcaBndNylIQC7hSGyqVWJkDCjrRGC7TjRWUoG0N2oss6RIG38EBxqSEakj7dzgcqKtaqGWJ8
24b7ZKSZE2WsHKkx7qGz9AflKKpdJj9hbcLn6tMcmQGsDF22OqnDOO1B0eRXUr/pcC6C3ox2heK7
terEh7EGG8B9s1llvaGuAp2yeOO9BbFHY7jou63kGLsJ6e/lEBXas4MU3RI0d7bvU7w2RH4SPfqG
128Hm87qUSS9TOTvyK45F5CHQlRO45sjUa5SqZhHlW9sj18W6KedWdj27zd1C46Upim2rdAg1sBB
aSIb/rAWjMBEG99s3nKhjTlOggGvHuemwBcMnTO4LYXsSzeRUIfybPVgQbO+04EZL6OuI0kW218a
qeIK1bXMGoCBtxA1Bk3y8PeF3aAFiGn3bbMpqQeuo4xUApKCt0yiqgMTr48LNDu6m7EVIFW6UgrJ
1Y50D3kdr9X2eQym8LgkAI/9ouFVWeJvuhHegmrrxYsA6hnEOLWX+xUbbNqrTkpFm2+i5I+gq2yZ
ACVUtRQkpEvA1BlXfc3NiqHeJENa30YTYsrxVKJzfCRMm8W1SWsZ/dISUeiwR2gnwlGxT269cVxi
DiZj+UGtBqz+eIlh+0MP+2UvdTk9T/Evvzd118Tb/W6yOXKyS9WsbeSdfJRf/OmiEYZDIVofifIz
wLWWtC6iGA/Ky/G+hUn1cHrPa79bqBzfsy2TlFoIKyuGbc/yUqTWrMTIk7dBfeo1q3u/yXD5LlzO
1G4bJkF1nU5cLNo4eLLUYIvk4/hVwTELcOjN+5LoQ7glUdORO46UpbCwxOZTK19KjzJBmlRwZHCV
egEaibb8bZVayTfwN98n047v8Z+M98VgaCs0MpY+QeoV58JhGWvcjLjZFcsuc6VJ8w/HD1scsIiO
n54FLmCzOE5pC2l8RQNYrKCZZ81qoJT8Qq7G1C/7KgU1p5A5Rp06fcM1cuw9/2uWydM6jZLnseLd
QAbT15YKAxad6GILWjJHu4DURdZAheE/U34rM8z8lINm19WLEXA6JYmOKGlQfCkCDuQxDceb44cN
EnSvBxPCXN4XJc0hBfIPuSb/bkz/i/hi+q/vku3VUKaf+6yKwdUgcwV7ssRDk4QkFPmJqUsPNOfy
K6RKUjp0E6At6oXryfc37CibFh46yBlwStA+iGkFUQtiEVXh/NuYAjCBA1kdfNNZ6KKN03Thl3Yw
Yogfxfe+zNprS8Pr08niS4yxvnQTtiAJ7/egh1K7SRpOdkijeAgJqnSIySaedtqbpk6InOBXGYCm
pBYf5Vvot/pz6Wko5ZkwlqqqQuXea43HLtAR/otQRYdhulXNZwoOb5UgoRZaU3CGYKHehxWaSqAL
950GOYRN7hTLY52sazR9c9z2+tioW0ztix2N//f/yIAPvvdbQQqLsptm/Jc8MvYSAJfQ7dwqA+CR
ofd+DE26rRMYqVWF3Aas6PpCEx/czusLGDhGL8cXlF7V7fsNRfVya5NiefwYmqnrRbiKRoJv61dx
f3fkdE6DgUWcduWFcXboKt874CJCHVIYVL7/jniwruU0qtDEfy7Auj+DlzkAF5TWAEyLFSoawSuK
F4VTU2QeSxBRfkYC1j6o1Gsf0yCAWt/a20KHq+xoWXdT5CbuzSy6fWGa7U7Ve/os3F9yecLsssXq
Tqqshywf81tNS5p1Tn9+m+bqfTrm0q3RWICNyuYgelSo/8bOXtJkOjeD1lzlFpDEaWqbFVKkumuM
6LOi8pO4TdVaYL/DfI+xDAmhaflobELglQxJPhRZKT8hT9Fvjc5KvpsZEPJjZ8yTv7eIa6KRGDfb
tJy2qmaMB28avSu/R/9TN3xtk9X6tNdlaTH5Xf69IWxBTBifdPLjqxptsy1wl03mj5CPSkd7TtAy
X5V1SV/TRDFj5FahDM/j6FUoLJJ/aJ0UIUlIBarUqp+4kuJTlSEO4ms6eo75Gnzpqz9FV8jgNpe1
ITebGM7u2mv9flsbUbPtRhncT1nvfDMeDn2INk2jJHcaCn/Ic1l3lW717lGwNTLScf+udqzbMoHB
7g+ZJ9/5Uej8S+1YNZIldNL8IffQm4z7ZOX3zvRUU9mnHI2uocKFCUaLlwxohiFAeC93enN7DIL/
Pzs50SSCeYETk6LZhqxqus3x9z/+4399H/6n/yP/g7PT//nfybfs7W+7WvxP/fe//ciQnB93b//8
+6e/6N3ySVXwfDJN1TExnbYUWxRN+x9188+/K84/FE12cILSabBhY87lIMurJvjn3035H6ZJ65DM
ijOH2hD/JyzjxI8M5x+iQGTLskMKBjdI+e84Ps3SOJ7flPmrNPymaLoox7LUhzQOxyEyzAT1fyrR
VEIW9IovBXFCbs3rD1N1835N+NgPPTfS7PJA/kZxLcRZpovXuuH2NHaTaQOb5UyV4fNxuHTpFJAc
25o3ByQ/bLre0bEAAfINIbW4l0J1mVvv2+H91f9fP8+vcWY3O5KySA0qIPye9DPuH+TqwfICEENn
uq+zxONfL+jXMLOSu2p0NjcGHgfl6YD9vumwhPwKj+3021F/L82I9SsWwq9xZglO3NjGNNK2cOV9
uFV/drt6Y7tIYKKwtYSX56YPCCIuvaV6VT8nX1X/zFsTs/XhavmH4WeVIdVqMljAGBJao7kcQu3O
UayL0494bibnC7CldQ7wSHMHtDZ1tEw8KOUwSgC1fAkmb396tM8eyDI0y6InYHJfFnn1h41laaiK
dYBx3Ij8daTZ02fm+vQQs9T8OGcfhrBmqblVdaUsKbHmpkm6AvOzjiJ5X1rBauwknC0UZBidb9qY
nNthwu7uDy/r48CiP/fh2YQpiOeD5HD1TbOjCXpw2nW3D55hoC2NZbw2burX8lm5QdPo9BPPoAjv
q/TjyLNbZzziPFvHJfzfvf9T/gm2dRm56VLZIum4tL8nF+gIL6GtrCCputU62pwe/8xLnccWLWsq
Q40Shg8EgKXeRmZ35qWeG0L8/MPcpqSNE6ZlwPOQtG3unP7MulR+b54ep1A16ZvaNKpkOiSz+KiY
uZUlQscTvfANm2ELLH4HD3KJCtiZoCJi02xT/zbULHZVqqKh5qwhGeoDWLvWss2kXZ1+I5+tRcaw
Dc1EmFx+v7h9mK8yhfeu+MAZo8t+VX/rdoBNlulGvg+epw3KKzugz7cGjdQzcVlEiz8+269xZ9HE
kPSsL7JOcyHC58W9ya08vxT2UK11NwHNPP2Yn+y4355yFk2anCp9JrTTalNeYES9r+lsAMKvAf6m
zsvpwUTecerZzFlgqWSn8xOHZ4PB6A6XYkZxd1+VLvnBTnXhwl2eHvHzhfLvyTw2/D+8xAaF2hI5
Ps0t1dupQ59DQ4IvPzOHnw/iqCqYLA0R+9nC9wsVrjw9OKjZBxtLpxJAi2T+xUFm2zePQKKkqI65
XrgzqxskYCEVD2cGUdRPX9CvRxHL5cN89SVoWq+w2MO33qbf5Jt0iebawlsg/Od6Z3bxJ8cMa+/X
YLOVTjG3jPVcxkoqhjycfYviXSTdKZjJ6s2ViYFg99/PrD4OaMwWuz92wIINwoZH6wWRaaTnUGaD
zw8D+fS6Uz9b6ZasOBYZOmV6dTaRZWxTrarBUvbLfhVu468arAqEHRbGCnmJbbPyFmCJt9au3UYr
aaftxPSGa6s480bP/R3zOTZGs6Sxo7oVBgmVxtpPBufu9MOeGYN7w2+LRqU9i5I9J0snX1LW45ro
u6dH+PRs+TCd86Kwyo1Vpv6ruQ6lBu+uL68CxGfyl8j6WnQ/1HrnpWsJvtTpYT8LxR9HnW1sw+99
JG1t1XWw/LGkJVCqZetc6+kB/S1/eDo92rlpFD//sPcKOzRBW2PYU6bhVR4Gr1ZS7U4P8WkA/vhE
s4MTaTjMeXPOaPPr4MqrzA33zbO28a5lt1rG1/3i3El97qFm2X+IgAXpNwHYAPhX1a+GfSbCf3a/
UD8+0mynpdhxxsaQa26wQ+93WVz7q+wVCPnuu7kYVtnqJXjCHX6NrwwGCQ+n5/OzCPZx7NnuqpC4
AarAytc33h6NnxXmi+tqc64nIiZpnhJ8HGYet8ygNGyhaTI5xBBUEuSjCYOJddf96QdSPzsALNmU
6cPJdGAM8fMPi9BC4aZXaXO5I5IsrI/gWjeWiBje2zel27vIrpD3qFtvNa0S+JDlM02jl9N/g/L5
rP76G2bbrut1DbkgRcxqsxsP/j7eN9tpWzznX1pXWXUH/BN21caimL1Rbk4P/tlZ/vH5Z5uwaZAP
hX8HTXW8rhHAgvyvn0EZKuLv/+Pr/PV8s03o+EoCDrTg+Q7tyt+m+8BVkC3YDkt13Ww02HTL0w+l
fB7Ifo0424VeY3U+FDORmjuX/RIM6irfKNHSP8i75DneAbLjKFLvgh/2maHPzedsdyqFrA8VTWy3
pkDaq8bCrB+aYXP6+T7fH78eb7YN/WIaoLqwYFp8enH8XFkyINM0X3dtfO5acO7lzfYiMIzQqGtS
2HoFgcxa55viYlxjjOTSUN/7Z5OkPwnZ/364ec5sZYMcoRdHluQqa3Rn1vYueKZWDC2SwskGX4C3
07P5ecj+94Dz23+hakWmiFeGVFPWv6XK61/7/bN0YfSdhl4lixGQtGddwsc7/fs/vbl92MPWLIYN
Wi/DuhBrbuVthpthra2tC+UiQHNlIe/SXXanLqhdOLvyTCHozGKf3+KTEDWYVie/HHDayJ8NG32Q
cw93ZisfCQofArTetJllMohrLDCvOJYp7JvounjWrrpl7xKcF0jHajfynX5m6HPrYha2FMUzKHCZ
jIwQoXxRBmfi/rknmwUpuVQaTHD4/XgGAXuyQYx23VvY0LOo4NIFi9PL5Nxws8ikSSWwUWNCiYjG
92C8JVGxQT7AQ+ApUlEykM5M358kKr/21SxKqY3j9QbWGm7lIhLhglZZVpc4jG1ztLEXxwiy6Db2
F4RIthDIz8RI8Th/PHS4nWLajq3n/CasZ7nvVTVhxNFf0ZfIC8QRv03e1RR9Pz2vnwfjXwPNdh+A
r7ZWAoqHhX6JBWXVfvOSQ1ncnx7lT460X8OIOP1hH8S2L3e+AslO3rQrdVnfxavhIlhCfnW7BXi3
3gVZeei38b1xJkU4N5OzFCGxhswrSo5vlJAWQ7c3rSdT/45l8dSc6Wx8Hk9+PeNsx0ErQIWgoROg
FDTQgxch5NHWZxbG5/vg1yCzbZeFgZQLNxC3afaxft+3B0Rf4OhfhibI9nB9+r19HkR+jSYm9+Nr
g7ZUNblErUcw+uNwa0NEPz3EuQU422dwUDRTg1SIOeLP1t8JibUcAFzZrk6Pc27iZplA0kRq1Q74
99XF25Tcglpf1j2l1Q1qFlapnwlXZ9bC/FRWAQQaaPkbLvr0uj1gvnQtD3enn+hPTs5/vx1rdjQj
YE7a3VEtsB+znbpMV+pKWeRLPIS+FNuEnENZxS7QV/vMVJ5ZFfMTu/GDNI16LjieeeVlL0r8evrB
zmzZ+cGcI3ZSjRr3tKLEVuESt4cF7gNZ9jOA+Xh6qHOPMosOcd7ZgRHLtNUw3Yi9h7H+eXqAcwtB
/PzDDjKdok2cNCD8AIZoMzctv+j+mUTmT64ovxbCLCiA1Ky6ZmDCUEEl6UxcbI1e4Moup1W6RkLg
3MIThd8Tp5M1CwsyFHA/CVtky4IJ4ccsWPbJ+No4wuVGgstipT97JdomsnGXpPXjX5vRWcDoIgOd
b5vikmxd+NKbV+86/+2vDTGLFTF0X933OTPwIfT73RTvMds8PYT4FSemcI6n0yp0pyuJvatPA9zF
tzKC7yvfTN7bGF+H+p2CTvrpEf+kKvfvVWLPwkVfYQ1qmAprnVxUWujLcF9tDUogyCXvTo91Jqjb
6u+r3nfGQLVqwl887VKkgkkHa/O7BJr89Dhntq/9h7SCKuMkcf/Hpjbudti1nv79f3Kd+zVns/gA
OLPA0oGVEOxEBc5a14/hxr42L5sVCLQ9mOH2zHl4JmDYs4ABkxyNPoepk5w9Ii1ps6m0c08lpuXU
4pvFi2qYFCPH/dyFRcM1lUrVVrvrLrqltclW8uu5ZPbcI83ChZ9JqONNTGKnPKEWi9gf9oSje/pV
nRtkFhY8P0M8Ezt5N4z3uXYRR494kP21IWZhwUMnz5AnsBG69xwigmAiGNS18pk1feZBnFnXrQvs
Hm1cHoQML2nfWpR7onM1rTP705mFAg0fG+ju7Bv/Kb2COntABnHludpdRePSVZbVAqdgtCHPFQvP
nOzOLC5Imel4miiNgpRbmfWrU/V72dtbyBql306/rHPZ0ZHF8PHkRSmzNiNqo90aopOb3Qv9HUwp
/U24c36mLnrNj9ONfZefWSWfduUsmEP/urs5s5iRj+jUKDXLpDruLSb2Dd/nNbQUCrHh6+nHPLda
xM8/PGUlg3GPKpDoPhLr/j4vH5L+4fQQZ46qI1n/wxDaMORlXZNd4AC/rTfxpl/jOXG2bC6m5URQ
cmZRIg1BkgRDz/siLlXmosrOEc/OjTALEaocD3kCxcgNquBysJKDZhh/cfPOQkRS9zScJx7CRlIe
MzCaKeCK6jOjnFli+pwlGnVDF5qgkVnbylpxcRR7xZVsU+9ETfNcOn76/evyLFgYQWsUicwzmcqm
bV9U5TkuH/Fi3uTY59gw6O1p91dWHLIpvy9qWLmIeUcsatFSULYhK05Aef7fGjX/tVH1uToIblhS
rIwUogPnIE/78D9Ju67euJks+4sIMIdXxg7qVkuyJMsvhGX7Y86Zv35PyTtuqkSzABmYnVnAgG5X
8aa64ZxIAsE5CPiwwLR9HoYvkun1rwiNyTCv8L0qR3sgATe2Q/LfLkD9NQwqgY/XDX6EB1aJc1vj
ZZ7yDjLZAGyx1wEsMsCGDMCU0vKiZ2njqhTMWOIGMeDG01mY2ueij2UY4vB8r7Wx03WMDuIXFS9Q
1cVSzK1mb9/nqtNbCCQ/aOGR0q5vAXzawyMJHDCfMSdSWgZrrI4lhLo7IKw1SdFA7TNsY/fyHvCm
wJXePshqPFwchErEQiyVAq2blKCn56gGu8dwHIxdXWGjhRHyWd+I8q5KKQMPiVxZm7k6d5fpX7ZP
sp4pX49Ch9tpGpswJPVmsI67AL1Hm8w4B15jB5fCxUzZqWLEWcb3ocNs3Wq1VgAczwbSVlQ8hryT
hIyKHvNQlA6MupJwwGwgjmh4AuXMiXPSI3fuXMMDMDVwHj3sIzAucjU3W1wkpRPgfwHmECmsg8/5
DHx8dJBiN3/FBOkTmJBcGaM90gV0R9tiWbdJ6YdQDSCaBTaeLU4c0IbhBY3bNP2xLWRbCTFr/t5u
S533q0nU8N6oG7sC6K7KMdRw+xjCW8N84Rl8TsNmbKtLNnztlN2DbmeUnrcPQWbuPyYqfz6QIJLX
1UJGkg9DI0yQQXo6IOOxsbD6FcOGFljCTOAl7tU9eP0c1A0sLC7Z4QEo6VaDdT9GZZv1O8htL35H
F7a8DjhIHFQ4qfnjGB1AHbN9VtYHIz9hIUJLgBxQF/hgUW6DhVDoX7b/Psm4PuR86NtgCJWXdSCQ
vv/7TTZ09ZCi/KaPt7lozRkYY76K0kUG2RkQkreFrRdAFtKoCxsVAUv2GXn1nNGCMDGwaZVHzRMc
zFF+xjktRFEXx88Alwp1Trbn7CZQLgb6zqzOzernX4ig/ISaStmciGg3gMrxe+6jUSoHB83QHhi3
tqoDCzmUZ2j6UjLwKEXZCA10k7wAjPMIWgAn2WN6xgKKJ9ph99tCWTKpTD0Cn8DIlaFkJ6D8jR7D
mFUxFRmKR+XpRSHVs+CjJFH9R2xY2IHyvbJJIla40/FTBZDrFb7hYSzMSAC4g9DNqOmMzddk/jrp
jxFrWJdxYzLlWoEWg/AOFm2UZHsQnJZnpZi87Y+yGpgWpyB3ujjFpPhln1cR3jbdoyTvBtAfc+V9
wprSYp2E8gmgpEwwPYvLisEtL1RgnAE67/ZJWCLIvy9OkiYYZuUnQ8Tucob9IGzscqq9LWK947m4
LcoDdEnb9IAAAwuuG1/CfY/qYekKr9mv4EQGqAWrvc/P6IceUUPcFk0McsOpypRjSPVRxQsKdV6/
ByueDu6e1prlb5KIBgS2NLeFsZSC8g6cVheZXmJyFkR0uQpGJu5XJf8XxY27LYfh7WTKI4QdCm7B
JIl2GdzzzaPUa1bPGjgWWEIor5DyvlZi+V98G0UZPCAA2YAY/JLcgKDOBW+0g5XYH9vnWn/KX/VE
ocp9XAQUlNJAAz7eTw7aRB5gcdDN3U92YU87vmYEQYbqK5SfGJJOaosJr5qqtsbpNapqhkKwBIjv
basOfdXgWpTdkuICrHazUVhJOfkLG/qtUA5CHQJemUk9Yrhr8eDsPN/mX/oDxkZxYSHD6bGSBoXy
FQPI6wx9QjrZBo56QOV6N5+b1AKFsRUf/jFQKJTTADus0XJ5jcsbb0XV1QVwb5SP/6hxlH/Atnvi
tx3qeWDM8cA2sauPzVvoqy321sD6HM1Cv2kHYfQDlqVRzsZGPpn8wBIJGGiPc2vq+/Q4/ZgtySk9
+b56no7SXmWM8bBMWqH8Roq3QJeDU+rNpIsn3hF2waNqc99Uu3X4G35XvIosmUQBtxSUciPRWE6t
lqDqMli8BT47O35Q97VDFDR6MGxWx4h1RnrmUBZzzhi6kbxS6z2pBoqg9Gqs1myd7GdtlVZqAZ2b
9dRiGDo9opQAGjAKepihLI8vgzj+LLqe4azeIIU3blKlnUnJ9yWg/8k2quLWD/oL/5N/aWzpkDuJ
m1stcAZ3/JlVXmL5ZHo3DgL/vxRt7Dqn3aduv1Oc7AZVOpuzFXvbHhlBR6UcjA8wr3yYoKGF8CJX
j7J8n/cMl0kUbusaKbcicREYVck2koh6auO1u98VfJb3WlvLBEAML4OMGtv0QIp+7/unKJq7XIac
3tVrNAvEw2iDOs1R95IH+BM73Im3sHcr3YHjiuzTfOYqF/Ipz2YQZRnJai8nPIExaKxac+JYT4dV
614IoRxako76EHbw0a3b25i5dYtfhtMeBpu3m1uijtvqsa6MC3mUB+OibABXW088WPOUYRJc3HcY
HMUQuMkxVzVXjXohjHJduhKHc+ejIJkWt6kCjOjuZfs4q9p+FfBhMGrQpDksFHgN4VS0PTbzPQN8
FttCWHdGT0al2gx8JB3fqHIGB4VBJ/H8m8YmA/vgHmSkpow7o8ehQH02AXQVH2jk5Efg5j+UqcY6
ENHcDxa8uDYq58kBEtH1HSxrRMOHVFiH7+CjBOeeiQAavSgH8HQfWMGTaNaWUMoz1YpUDRrRPJAI
J/qLAgq+ufsVzycFjD4d4xaZ34xyHkpVRjEAf4mej7aMISZ/rzi/v5m2V51tDWGpIeUppDqTw5TH
ffrNa1betDnIE2KG112PXtePRkBFls/MKKxbkNqikqueyIlUPCiiAyiTTWzl7CR8stgJ7ILlnxiq
Qs8PBECZ5yOAnGCHAxnX/AbkADYkK38uBBuEuw4enbsM68MMR7UaZK6npWcK+EaRB7lD1iMiCynd
cRfsm33rdbvtL8ewNnqEQEzGIOVEXGoqXrr8u5wJLFtbnW5bHIS2NVkVuC5EW1DUz7J+qTXAiN+D
kAiU1EXjGBWQnTrGWhxDHeleRtAH8Tj28IrBBErl+FyDPq5pB0Y6xfpClIWNvDDLYYGDkTyRNPIB
LOqKO1YawDoMZVvgNiqVlDQdwcNuicEecKxgp9pvq8F6a2bxlagwHCtKkAY9DtM4gBGEp/ewlYUc
7UHzRLwDiyP3hbXrzzoYFYkNw8+NLtTghBUAGZ9U4/uQMdp0LC9oUD4j43gZmN5Qb9mbnMGLnPpZ
/0JaxOEuPqDYu32L277iwxxBPxfTBGY1tBDAZBkEgTnHp0wBPcDPbTnbRivTe4rFPAESviOn6l8m
jHcUj9t/f1uzATr33tPOgCOVE3Jro/p9jm7jAGyyymVCwOLHn6n8EwBfjJtbf3T90T+ZrgvUQw9M
MXKk+mvnlF9+A5AYluIFe2AKH0AO4LJeCuu3CKwnWZI1AzCy70+pBlUtcRKClgSWdzSOPTGR3e2L
XFfxqwjqwRWIPYhTyUBl19yrwWFK3Lj6RxHUt+p9MQB6Kd47/PQliM99dIjrb9unWC86yNdjkJtc
FHjnAJVXrC2IbyUOzgQLiJsd+mNxEi/TRb7FWLRNtlLFZ7K5Uzjb0tdLRgvp5JIX0iMAKw6ZgfHK
Mc4s6IktTQ9NxJuEnorrQeuXOAr/lJbg5RNTRvRi6QjlfJOsyUvgPIp22O58f4e9g+3DsRSEcruK
rMmlr+JmkxQkn8Bk1KwQHGnbQpg3SHnaVE6SoeywrDFY5Z5sUQa/QOvnhDt+h/vbFra+RL34XJTL
Rf8xnHiyITR5+Z4zVWt2f2/qEcQr8StybNIZUl3+CPQ9K/T8+08tVFx/AV0DTjG3CgZEHBfkB3l8
l/W/to/I+Gh00TdNQK3d5wFyJgO8jt+AvpAKrLSTeIaPj4U/Jke7+CYX8qzugL4w4P6wL2f7uZVY
I+JW5mL3mxWL1yPXVRzlRQQhanNeQQuHj0HF81NNG3Bxetrgbd/cX+LxVQ7lScA4BFpi2cfakINZ
DDu+xSCV5EkHMs0Zez1r+oNhvnQBWOGwsBxO0MUmyh6Agm0WRcjYPFgfRltoG+UiwMdt1JyGijaS
2R/lBYdyEw9A62QhNcCbRLTFIzgOj/8YvmjU/ymW1BaUMqKtaY9A7o3bV8a3It98SwU/eI08UgE4
TIb1SbstceLb4JSa0Z7z+pNhi/fb8lhWRfmN3lCKrsnwreYMuDtjd0zTxOkkFugwQyXo6m4m8J3u
J+iHyipYJZxUY7w9WH+fyiqaZMglOUDIr6PgnMngWxVb+59uii7jasMcqrOBm8o1r6lks02e9Pbf
fBxds+XjnhczgPqiseW20sVXa7CFfwYeERXOP+6ALtYi+oWCDG4m2M7bej9mByInO8Wub8c+XvbA
OMdKN4eRN/BM7EWDcZHrm14L+UQnF6mFDIrNGZjGv92Rgd6NJt0qjoZptNjpWlOWPVY7nqHlKuUt
BIAaCgHAg21ffwAT48yftMLdVo/1XvniVFRSoXVpw6UdyvzxTXkjuPOX9ja29dgMTtOtcRJdUimp
f/UnPTBZU4TC+mv/+kUpp1E1iTi2AhrYuSq7c9RjSQ9kR3r20MIMmhJl6rGzlbF5yvXk6/a5WVdL
OZAiqgopzjTR7o3WBC6xqbSRZYgP21JYOkOXXNW8njAnRAz8DZICT0rB4i+D+4ZIIaODMtxtSySf
a8MP09XXTOLGHPze8FgC8NsuM2Bnmhe+fAFNLcMeGDdIl17zrEMk4xoy7hfclFl+ACKBmYQR4z3B
UlB6I1UswTEb1G9mP/0ndGa9z5zQDk7FVy5wU2yvExQA4UW74S5MBWXdJvHfC5NXeWkuANiKOS9P
RwUxOWDiflfvKqzOR9bgEn+T3gWNJTHy4r+8cP9YBs3yhqm9PhKA42UrD6pXu6o325mT5qZqC3ci
uLKBFsnZrBYOI6+jAfYjI465oIFQsGmWzXMxx/Y8ZmAYZGVazG9KOR2MMqUpuK+J0+EP6klyuVtU
nV39YliTm9zEZwLwU8GPs+pjrCNSHgc1Kwn04NgPGnrQxntixVtlfTZG1rwjUYwtM6Tci5akvgae
WZTGUmeWj/LMyrfEbQH0DmtXgFsq4DHqQVDzZLT2+1fDAhL+oXA5u3jediqM09Dbq6Ff6HVLgDY7
LITEj9InAJaXkZ1eWZWbTg1Q/sC4f5w/lCBpLQb/cZK62oyaylIyMKFvH4jhu+itCSXwQdmIpNhO
9Ic+snkZAFmfwm+4Blaai7Di03HkCZozGDSE4CUJGbkjK3rS26qa1LcaYAjILPQM4B5pR3rLpOzP
GqhlGM0bD83CCxqKKNbgf0OFT3sNh0vsj9aMRkM3ML4KS80orxAZ8/g7WGqVvpOnxtYyFmwnSwRl
/z7w3qWIaLKf7MCbyLGGqllvVrrvRIgfDE5GOiV7kpuT5d7ORaiw23N4QE/Xn1mRgniSDU9Dt5yw
S6xlvIoZtv5HfkNWFjKvPUwv2Sl99bH5WFwSlNsUO8eYT5MxhLNkU8+X2EiaYVAQMOLguxhLZgo+
GUE11fkm0ffg1hy5H9t2y9BEugEFPs4o4hukU1V+5IodCHdMUbbqgNnzZbhXeqNGacDdIPm41f+5
18DR7QarJ4UbuKw0g+GN6A5Uz0ewsAlKqU/+vSRGM8Zu5cNo9D7je7G00yC/ZGHJeSMOeaJiC5Mk
++CyB75842p3klVbofMpQLurA6R3VzFbA24hQtQU8E48/BSyycyN1NnWCGKwW+pP+Yx2UGtlJgUV
RUo8XuXsVgZeGehRZlDvNl0Wo60yPm7LZKk95UQAEoAMoq9QtDyQFUl1r2CPofZYuQpLDPn3xcea
x0JMhAj3p4iZzUdWDgrtihfNmL/tW96MBZTAvH85Gaj53otU9KBqMh1qT/rInQduKdRv2F3KbTMW
6K3WkYtl3a8xbqAIIYhVj118AYCT2dWMgjlLDrHyxQ360lQG+sSjYhAA0RR49fP9XSGwnMW2+YKU
7b0U0JSNc6jAfBseTL9mq4KknVHh3Q5bHygMhZHLh4BMGda9JcdYa44HlmvYfosL9LoqcPLyuQ2g
1HOsg4Dc1SJPGp+7yJVaR9N9OwLfcM+qh7KujnzAxQfiQlFOZZL4zeEjDyyWGERH7rZK/6VZ/b+n
lMBTHmKK1VHOCKKRcitaomO8BgfV7jCPFJuxE6OrwQJg2bZbsJa9PxSwl/OsxYqQ3ftfIvlHjjFp
6fxlEB4K8FUZNQuydNsDCjzlJpAyiZxGAJ9L+Wdc2ql+LkFApCFMDQCRYD3dGCb1lpQuvpjUZUB4
5iEt6lDjLe4aZbQN/4Fj1THWYcH/RA/hrU21EJSGfhWOI/Qx3gc7gt9IEOtA5GfJlrLz7fIoP4Do
3sF+K7gueJuM8yhYzmQoD+NbvgXUxa/g0L7JIpBx2vqJNMNQKxp3+bMpnWuH8GxE9rDDOKzdvN59
Bo8f1U4doO+gBFJpyVlR+xxIwpCBKEeudLhoV4a77dOtb1MuZBC3szgdn5SKTCixMdlGYDrmXXJM
7egUIdcZj+VRv2hoIiUXwkzRPYenHANFZGtGYJU7iAl+DOKqiiV2UcAQK6XCMUYIgPkIi0E10OTU
CLvle1XdN/wlqkJr+9B/yYH+CKM1WBxkOLoeRcfWHgHF1FhAwLbJrBtJ7VgTYevmchVGZ8ih3teq
gsp42+749laTj03oYYee5b3XHelVDhXpmlieywTb7LAW0iqrHufXoDLr38PGd+Kz9qKeDYb6/KW4
eRVKBT4l1qJY4PDZwn3xJNxUGG7GetWtgCnj2pqOrPLU+hk1wsWlayi9kX9faKtUQqf6AGeUjNuR
e+GEw1B83VaOdUW8iqDikVhwpaGLeFJXfmf30m6enLo9gi/Y5ArW8518ko9Kf5VFxaWwNISp7nAc
wCO/VXBC13CSGzInCz1kfSvW5envL4/PAI0sDnCn4b5EAbXwJkA3tGb4WjuT3WJPAVOJo2SyEJLX
9f96SMqywRczoZKJQybVTSw+FdETB/aUPmO9RNcTpD9y6C1PBQx/rUL8tKzxTlsYVqdHzrZu/GUw
4iqD+mBJPtZjJCIJC/eCS5aR8l2xB2+3xYayZnwteuMuinOllgi+QqgnpgzXz6HGk7Qsr8FQQZn6
OkkiB/Pc49YEYJGR7eLyVTYVj4zo5N4/mi89aFF0gcS1PoJNW9+OYenN9aM0s6ib/jJQ8ucj0eMW
RikmaTjhhSt7xleyj8OdpXPqGvg/7Zx52BZwhhvdze/mARwHCamLMGZxGd+OHsbolUJNChVj/EFy
CFR7AuO89ilVVHgQH4MRV9FoEMi50pR6HNHlUUSrvakOsY28SLQML92Vn/twC2GU6wh5nxcHASnf
LLdOJ/Y3daidDXDZM9Rx9eIWciht5NsGVcYQsIwDsI56cKV6bb/ftmGGCLpqrjZipmhxpNiR+K0p
MlNLVHNKc0aKQS7kg2e/HoQul9dg/KrzDnFRasFbHuyL5FWOvnHJ2Y9vEoGhC6wjERtfRMVIV6LA
TzGioHF3eCaCWtWV56fta1uP9IsTUZE+yfp6CDTU3Ug5jDNDa342HBkgp77ZIy38VEFsIY7KS30/
58eYQ3PW527AWN0o9w0LM2c1YCxEkGtdXBswGCVOyZCYYXL1nPDTNzAGe9u3xvoyVDKhC0M8Jzrm
BZTqVHKAGJ1vOv5TM4eLc1BBqcZced52JVx4/C1szhyLnol1CMr4K7HBRruSyPakXWLliDkvMWa0
rFmfgrL7aiqwww7yK/CzNyanP6e5vf0h1kdSr5dE18hzAY2YTsMlEYAsMl9Yef6LhJ4ZSA5UszSj
m95BBQ/POc0ejny+25bPOCC9nZFrqRFy5Hnjz54c3HPT1+2/z/hGdFU85QsxlxPwXPb690DorSL4
XrUsVrXVTG5xh5QLkJF7t4qG1BhL86hxiY6mtGbSC2cxTf7NcOh6ODCGYToVAkFWHH3jl5buIhYk
F+vKyL8vzF8tsyaoErRpJmm0/M4wDa10xcb4TN1ucWmUC1AwtwIUK6S/qbGTB2/g77e/PCPS0LiN
ilIO+oj6gV2XHGbIMJnQgIMza54qPreCerzphM/1EBZnojzCoPiiGBOsyALwLcFO2tXPMuppiATn
xPWd7QOyTIfyDcPcoDfSIEP1feE0qFj6+BSw7J/jgI7zvSY0BUAXlRblwRElD+wOiP9J/q/tQ6yX
HBYyqCpAntQAv4+QQQmCWWI/K6nMUjMbsEQFVvbA7tdvazcoOd+fqYulqpkN2KrP5yboAgvttTc+
BTaxOBTlECIpLOKixa4bXxyD8ZBLDNth3hrRjYWN5lo45uqILsFgTZZoyYAPkOGuiavmj6yiLYmT
f8/Z9A/l7yFLlDaBjzaaQ8F/DaYzGFXE9FYtWY50W6V1nvIJRRhHKJpAGbjalsTbVHrY1ra//H1N
lQUAikt09gk4SD4YR2yqiLmjtI8ya3KOmNzKTf35+5RyKT7KZx2pkcgeeTL+b6GdNXTwt6D9Rw6l
X3xfa1VHNuZIzhnekKniBh0psnpbP2un+LvsktY2v6uOgd2Z25f4l2j3Rzile62oK3ivwu/MdWkG
yllEiOCDm5i1PPUXS/0jh/Jvkl7EfVehptDrspU1idnwiK49q0X1N1v6nxw6A6qkqgunGuchdLL6
AXPnoGyWTsW+sMvTp5BPFTxOf2sgne8M8txIzQBhffolTA+c/rT9cRiXRuc7vREG4AfCC7vvD/xw
yNOdxhKxXuxRJAUwhqohCzL5DQvnk+RBPlcteYxaPfaHG3PeiXvNw3V5LJibdYO9iqIcAt9GBoe1
TYz+i6c2ya0mE+ztC2NJoB4JQ9GEid+BunjMsfKvlgdDZBVe1g3meggqK+DauMqmFC/EcHBbzo3k
c1WfpJ7xVFjPd65SKHNRs1arJBISuuZGwI56UJoZEMoU+Ys6nwKDuQu17uv+yKNrVpw+S9lIOA7J
yLn86/eATX800BYhIERjbXJebfFH7ib3PjU+cdVAupLFA3gik7BlaHN5YU49b0bzsyizWi/rtnQ9
IeXN+XyOQ25EN0SUJm/shV+JWlmJarAaaSTF+Rg1rnIob54aulo3HJZoAQzSm5I+2zEv79MGXGxC
7Q1JiPMZ+d7gAMrW8HYSsOaIWQelPXqPnZHZwHJeZlg5sLGCyE6wvLxtaOuDrYuPRrmNVIoTTovB
tSXe1TegBNpFp/65Psaa2R7iM2Y3HO2lf4lPk2d8YYhmHZByI7rY9IZMHrm9OzyhWeqWQEfxv+A5
uM+d8Bt63d9YMZrhV+itoi4U1TFtEL2k9lCqp7pm9UgYXoVGkMrV1u8HA7nMW64BzNDcDpxWM7sX
QgJXufkJtNCxxeq9rs8MLD4j5WeUIPE17MwQu/e9xkoO40590VA79k1wpT2mnsbC8lsvXF9F0qtG
RmoInF5AJBkcbB9il3OqwZQHsz5Wj6GNKhKGjDIbS7MHIIU5/WBKisUxLpxx3zSu1NBpOZ8Sjohe
jcCb9VNTDt00WVrFGupnaA69laSUgFobOCSR6l3lALR8J+wyq9yVzmxNNyCfd1hrnn8pYf5xQPSO
koApVkkK8RSvHP+u38/HyIss+ZaQkSZuYLNUaB2PafE9aX8zixEHygOC9KbiiyYOmSBUnjMveNSc
0RpusAh6KoH6RtahY48FjLP+npFFnhckBbDO9LO2N0Z+1mA5pf8N4BnTeMsPL7z+nQsZIXnd7VwF
UQFk1lSp0wkwQ88dtFAws+BGb1jRYz0OIxHTEeFE5e3jLrKxOkN6UasopaawibrqLtJU3TRj+J3H
wtBYcKkpSZ3Z991/g5o89HWJsnHrCEAYbfsGwJid7EUVxmC5GrOBNQZGC0bT521q4GN8u/5C6nNz
5VzVmg718qfwEmC1XFQnWwnqnQRojC4aLkqYOLJQ30T15yjIlKtsKuj0A6eGI2FJlpIbXT4hx+sB
4IyJgw7JqrEvi69lH1lddOn0HhyeT4zAQ77w1tGpwBMFRZwDA/e3swRQuxe66l5zyIhV62ms5sq6
vl0PS+WymRzFXUamq9K5NrX4iyz8ZxTft4+07p2uMqhkVuIAadF1eHr6Qm7zZeWNSmNvi1jd8DF0
TZdVCcRfGHp5/8DAWIgsxlGDvcwbzm1t9ZC7gaM58yGxSEsecIUuqwO7+qReyqRstR44Y56Jkg5W
9VSdUzs4GG5y8AkP6A+oKyIMb5bAcElcw46eP3NiA4vhIOeRBUWivtw8CzWobNByIcl0/UIgwDkn
fh2t+nvvBbZ8Nl5iiyGTpJW0bhoLmdSXnAjAXyIEKFaGFmlxZzsCK1tnWEyOLoqV3ml7hsS1ELqU
SKUOo4ahZ2BAAQH4cbL0Q+MVnpKZc4bN9eAlxiQVpgV4i6VNjHPS2oSJ0RzOHg+jHtB/JXZTFZQS
FKuxR0zIGfsxt1LWxOiaIS4OSiOiFGmKtgYBZ+1k4IQnJpc+Caxn+FoUMwxB1BGbeR6zYe+NpFOF
VswLVBL04Kvf6Wbc/uLSg2iA/KZgrYYIa0FmKYzSFT+RxWyecYctWIenA49JwwTjAwSsCSO3M1AT
M7fbBegS5dZnOp5L2ZTWlDpe6K2Ig4b6Y9g5mdiYRvBrWzU/ejUd1KeSqiPTEfEf6nyikin82KPS
3cga9lDTuyQxWPgGxGu9t7f3MqhzDJOAQoYxQftPb7soJ+3Eea2Xg3x9+zArFa13kugEJ+w6jitF
gKEQFj0ZUQf1rHO0Fxxx51szIwH5qOvvhZHX7SL/8EsjllK+B5qMFpqGjFQj/pn6/20fiSWE8s5B
Xc5BIGHbG2No3yKxdpOotIsqYhnuSm3r/WmIM1mcZjT4YcKT/3dlFbSKlr9vD7ybO5HLgjH86A3f
iyI6uRAVVJJWFklIdkBOWXLWgNCg1I8ZKMa2746h2/RsYJzXbcVnIhwFxyNi614esbY+Vl4Q789C
5TnY5yyLrkLEngWTDIAFo5mQlcvaFCwyIptb/6zklP8DoSu4GFIBVci7GikCluPv+Z+y+Rtum9UC
WXn1vj8g5SDCZta6ICIK6OmHxJmfgRvbmaNFJp1Ly7+f7pk5wcey0HuRlL/oSgDjGT1UkT+QCe8M
YcSKQIWJIRYMHG/ryMqTjAjTwH2D/8H/Q+l92w9K3XYoztSY/JWt0o0fuHvpGGOYfDxG+JTAfJEA
d2AMZvVsXGJvut/+BesWfv0BlDUI/lDUeogfAIAoJarMoHay4ce2jI9R7P0hyW9YWJyB4nhqkFpv
uleQ20UeoQpBk2S3LYZ1FMoYUrSAk56whHAJ8EifAzExRxYDzl8s7npflPrrxtx0VYx1pMpRPQIq
Mx4B5r0jw9qtNz2zhrWZ8igDyP1ODpUIh5oOyMftIjFLEHMGZudml+Ih9+aACZu87riuR6QMAK5R
KlFmFu1YzC05hKU3rFLAytv0nUrQU29ZE/OcIUqA2eBOU/erMxwJlBTzbaBelPhrNP1kEoAytIPu
QerBPEWVijSg5p+n6FXnz1PB6j//JQP4c3UftsZLOdQ0CRVdSbDbPcFmKJ3gi/4wozKfeywEpZXS
7vtbpLwHGk5irJcYUyq/tnZ86TxwkXHI0kzshFjYkjMBSnUCWK8duCzq1vUoej0p5Tf6yfe5HLkB
WCAnFzXenTJIJs9hdrFhFhOIjn/M4K6yKP+RtToXFTywxOS7+ZbgTghmfjsfdVuzeEIYYGU2AB7N
yGXtHn7M9d/fL+VRRjnWCj7VscJQ7yvJnYzQ7tQf/vCUjqxi6woM13tZlGPpZb8eDRF0OoP1VT4Q
At7Q9m3/JrrpbBneEq7fwwmtf/KZOuVegNU3ZirZPKmK1FS10BaA+omOlv0JMRqPuWBBwwONfpjp
haFkQQqG+Mz4ijeVmRf/NWXGELLuKxdSqGw1UfsmU1XoSZCanYMRdYAx6fZ8N0/mjGVYA4h+28da
DWwLgZT9GYkyDgOHYEB6AdIu8SRwrvI7Vk9jPTteyKGMTS24LOh5GBvXeAAxlZB/q2Jk10gY5h+J
/oSelRMnx6L8xGYStHIhmTK9po54Azu5hAIH+eWvEEPd4gPZpukf/TMrKqz6lIUwytwEHqnQmKIC
X1VP3XDLd40lVJeoZYG1kuv64E8WcihTG/NwHkqyJKT0/+n8xR9ft9ViNdQs/j5lVJiyLQJ1An4j
1x9AAYyPdBBCFs3H+mURXgVSt/qwoCaW85gCk0TEwrK215r+AQ8bsDUWdyJzzvIv+vdHFr2fVjfD
2HUA9EYSEt2jh+dNt8UejJdgF2Y5pFWXq11FUc/apIzrSK4BUVLVmZPMtwXKxirnO6Joqd3T9nda
14OrLMpftHUaCFwJ881UWwwvGhea2wJWOmjEfK4SKAcRTOi71j0y38rpwQuJSVVHveS3IfA3sK15
7mzJmg+AYDcTN7WkfYpxTIaDZ347ynfUoqgBbBl5D38AMSXodkK33mme5ERMHt71rG5xXMpbSH3U
aOOIGBbvMdJspg+aIxxUFzRMjHcT68tRnmKIhHgu+glDprxih76w62tW5s2wL7rOl4RDlWuRgsR7
fGzUi8wZ7jBceDHdMXRk9b25uDTKWwhV2mESCjlj5Sh4xIeWtANXLprlqL2fp0tnT3btDG/0X+p9
F5jq/fYPWPdWVx2l0n1ZjBLN58lH035wkWHKwcUIf2zL+Eto/iPkrQ2weAJGccA3nCQSBF/BVVyy
/QQtBI45wXIwbD5gWB7Djby9uxfyMq1SujQhps2fpPSL5B8n5TVTUCmrU3v7bAxdfPMBC1EgyDXG
goe3b/QHv8yxLsDogLPOQjmRQa2qyh+gIOPwkBVO3fhO5Luzf2jDiOEtGEr/tgG/OEvXD3pZo0qB
FyZwP3tQwmVmHv3MWUV0lld6WwNfCArSoYr4BNFrOJDp48DJrNlTDvKO+8Tc5DsfLFK+QhoBvZI1
8BWiqpit4vpoDMjlvuVYzzGWIlBpRVjMoR4KBor1ZbQvpOJLA6Yxhl6/7T9+zF2uhkR5C7HquJkH
7LsN9LP7Mnnpxxn1vqmytED4LuR4KxBGb31yNHlyKq7Yq1VvtWrjZT0mfgQ/QJ+pkhpTKfDAaDpv
zBRPGuKjYvCm3xbmiIKCkHEWEMvNrEyOfDjuA9SFOl0x8bj1Rk36FfTKfpgSrwq5U4mFOANvhzZP
XQ5pqql1fGnqWfqi6JGpa5Fbh0aKkbj80CmVKbY1+Bniwg7T1haN6vnfbJHyZSVvRAbAOdGJjauj
H4a7oWtZbfX1pP/PF6Cr/G1lBHpSwhwHS/fKwRxd0pYBKfx4lPejlZ5LJz+iy/WUOumJtV3BcNYS
lR7pujp0RY0Xfzi7egQOvdaZmMArLCHi+3pdE4uZjMlF0c6TGz77zo323P1bAKeZntVqHscswexd
NUR206A9orNgZFmnIOa6cDF+DHgaroE5DvMu7P4TGrfPGKGT5cboGv84IsioeUuAG8jCPCEpag/V
PnUCl4VwvtILfOfHJMqPhZEh6IOAN7QCHh//NDkAws9NBbXiugUIp3LQ3eCF9OirHf/Kmh1aL09c
sxS6U87Xei3WMwJqbSegywZGkuPb6S3n/CDse6PzG3iEtbi8XlBbiKXcXYytBOC5RqQqAmO7JIfM
k83JFd3xxB5GWO82LKRR7gPdLlFSeEQl3usclKqdBFi/584l/cLuuTqycQwZMYNukvtyJmtqi5d9
YljzdC+HL9sOkfXd6MpLH/lANArwnhqsfO8fKk+/JKgsDYqFCjLK8NOuO4r3fmAyhz9JWvIxUmlA
axFE7eNCeN/lqjGJ0JjGmRyBTPd7yrm3VJOQDAEMm+GX17OkqzhKUzJ/7mDvuEnwLJu5/MRNLYJc
YgVtZXEsdFDyx7bORilKYfDVqAdQlLptKpNvYjPD+yD/P9Kua0luHUt+ESPozStN+ar23ZJeEGpd
id57fv0mWnNVbIgi9rYedjZiFNOnABwmDo7J1Nu9QlqvVsHCSwxObMZZIJsyD9S67nMxQ1Yh9GFP
Jk9VDqWjdjq2ICsby2m37jrL+PlrQ9mEOQgjLT+UQ6To671ePE3ZNiif1k0sdBxRTLvaYG6aBE1g
cmLh0NJnAxj6kytS2qog3dXtGpMgyROv44hrkwmnu0IQI0Q5tMup/Cq57ZOWu/oJGKps1Y16zHRH
jpxqy+v25B0fcx1ZFebV6wBXhYLqDTodpux5Ki4SROB5j61lTLluKj3Y2cUHN9EDcI1gtG88+gHm
LnmsCDwDzE00ikIqxBMM5P4LRAIaHg8N5+sy6VbOFiAKRCn9CJg1Qfza6p81pXUSf2PVt2VzHIjO
+bAWhPneeyEDHaoQ6FoZ9DRFApHSrXVjbJBRsL+1YNS27oqLD3fglRZ4e8ggSBObaFPFkI0bSZJj
GOSs5SOn82WBS+vdutgJK5JLXeFnmOIJc/OIcYYLSfSN0BFvlNIDNGadcUDtJksdk/jbMVP2RaPe
RH1+aCf/VSii46CO3yLJ2gdFfjQG2TFj0O+rzTFT24eghQyP3p6UiJc1o0tfAVd2VqsQ5FaTk1x1
4wwviOSlF0rXD3Jbr+6M6qihyZ5wbkkO1LHTW4VcBtEQIeCVxxDczntSnH2Bl7D9Q3bs13fJErim
EfRBCkVFEaTCY4Ggrdw8CmbnCI3sFIMjRp+C/BLnew7GUgxd204WeAYT7DMiKsjNpoXitu74B+3S
2BZ6KsXjh2rwV0D/jc01FTQShQi6EXgcgmKwM604ie3ASYnwDoxBINTEidqGGIJCYS5TvFb9NjUc
ok6eCQaEBgJV4wljy+5QY05FD+6yQnX8gnct0F+6djoM9lTpWNQJWuMw3nAvl8i2ZLta/15FPGIl
3nIYvBGaSp2iCXhjWHcGVFvB2h/yRjrXbfw+t14ERUoUcKS0kn8ISmmP/ngXy3P/yqNNlqs16f1e
NyOktBv3bRDSoXMM/t7appuMO7Ww3KLzy6V/m1wv+wId/iqN9SDvDCUroJ5tfFI9UBM6w2GU0Iap
OOWNce48Ooqp7QeeJNm6j0Aq8/19qMhKa9UTALGCJoEVeHq1J8JRaXm0net3Emhg3tuZ8nAiikoj
THPatrHuFrnMuZN4LkL/fXa1x5oZ9LWIR4FfRXY8fRq12i5CnrOvx1q/zbOTSZCKIcbFBw7Xrtv2
qoU+qsxOEq/EOMhHvNEUTV0Da/DvY7mkznrdKpHa1m6ouHTiYiD8RcUUZuLxaRQWj2hmjAG+0qgS
kfjo+kxqtDzIt2XAgb23DNJvgDSzwOAeyIlrTUDfMT6un8Q04Zf0Lj+XW1+1keLz/AMpbMPpDpMj
uunGEmx1B2IPt9qUmW1iKt704pv2+CGcnP0sBicTS6j9KsfoaYJRAPU8Rj/MMHUM/SNdtTMzDEyC
OEaZfMqTZURPmrbtMghBq5wtXgxvrzbYCV4tE/swlnCzRPKPTnAG8clU79PomGv3Y6tygtvFD25m
jEkYWg3JamXA7W8IZx/fgSJvJT43PcctWYK52IyJHwt43EzfpE24y780u/E2+6HbVO6vcMrX9GX9
q+Mti4FEvHFaoUl0vPbLb32R2oXyWeXlWpfTQbO9Y/BQa+TC1N80XdHPnUS2cfS9zo6e80f6IkD/
xZZXi1uOEWcmGXxsShUMQCmSfOpW2/TnwP3Wb6pLBfm99f2jfrzylWsMjvRDXCphDdCK9t0+PBSo
CKOLjMsjwDsmBkyUsigIGuLwAomTc5fnOz0SoIn33yfG8dAxVUUElba2MIsXR1Fm5gOyaMMTAatM
qv8joMqzvmXLPn41wngDWJlMJTJQ55twJKFkB+p/H69/vwzm8DstIVM10fkB0dpERXPx08JplPp+
fSGLt+Nst5izjya91mLo1rm68YJQyq7G7JNYoje3GDeWWX1et7act56ZY3wARZ5eMNKSurSCFnXr
NXgIzwFaA2gXt++04AfcG26MAeLA4/UJLEPt9cyYW0MNlN4qU5q1zm/kcUuMrZUiaou/aeWujR85
K118ac1WylweYycTKVdxedCMp44R7W43bZO3SIBceF/wYlB4NcZW1PWJFCNSO5h1yoNtYKR7IUE9
HXoujSju/m5hbDU9qmOlbRvEBJSqZXJjz7w1XWkrbNUjdDQ/ksidLYzu8ixE1CxfRzkdUShYaDaD
ib69oL01QQER4pUkZxiqXV8d57uWmatE1Gud+DranXUdc39Dvq1xW66bWIbBX27IltUhN96keQYY
jIajGD5P8U7g0ZAsA/rVBIMdpI87cSLofYyC6iBn5YMcp96YDlurCO0xJfukR4eRyat5L7cgz06L
ARPcwz2pOgjiJnsLJJzJpttJLwGEn0CKRezUDXwHxb0bEVf0mZdsWC6/zYwz0JLU9ZhqCT44ysck
e3RqyD9RQRzB5dEQLKeNZ7YYKDE7UVB0Gnn3B0wsb7JN4BoepSxq7PyNIbu3JZ6yAXeBDKJYA4Z1
CwV5jtIbHdELkLsRb9+atzY8qFzOgl4XyNa1ByQHS7lFqydSbR2mUazYyZ9SjL7UIZ3u2bQnqn7n
b3Tvrz4OtqStD1PbTQQb62cP0TDaFjSIU94TerkBabY6BlWkSZd9s0AnXhBEt0j23aBsjleEehLL
0e4qslMT+aGKw2d9ah9IXep2lsqO2CtP66v9gx8h6DFE1RJNVoKoV7UwigJc8tAeQguEQw60bb/Y
5Z+odoS6Cx98bpf38ldqSRJIF2TZkllWbaNFZdOScFkIO+Gme8w2em9rF/WfdjO6lNqCQDDiZ4s0
Vw1sEV6vptnXTqwnjZLiInbHycvqi8xjzV3E1tnfZx44pFIEUlT4+8JgbCNkbbui35E443jpciV6
ZodxoDStcl3XUCSg/CuZKx2rF4geUeK/nQalT46XLAYuM2vMpVRFY5qXPQ7s542boHwKpfHwDly3
t9OdsqXzb/pR2JuVk/LSeIuRxcw2PdHZBdwKbRmSALYl2dPqQ9c/D+kh43W1cb9IZolDIlVmPOHN
WCnISY/SbVgE58rqnkttaqn27QaNdS/9VDVOOGFYXdXa2NWMeFdIoMle3+9FJ52hA7PkoVCIJqHx
2K3bfBvG4aZXSk7Hyx8+/F83NNsrMoa6kA0jDaKIlz5TxYPhCOoQC1HbVkeQmG7IPZ+3erkBYLY0
5oJOwWJMhiQC8O3j+yq00/vEzR1cW6mdQJ9aAikGeFLvKGfh+p4uNz/PLDO3s2gEk5/3uJ3/FRru
dtVbkwz4ko7ZrvECKB0lzvQZcjoY4RG4veRcF2PubL0Q6sAI8PQQ+yLCgHR5TErxFZ2oN1osb+MS
fTRh5kWJ6XVyZgfG8FLmlZtNSHVx9oI68+/v7evhMxc56FzDbHgr90E6KHHjLzqahUzFlm/bJ+t+
OlLKSrA6OsihldBRw8hWodpKxN0SztuP7TfRstyAgHCK2lqffsmG8B4qp2ej9m9DQ3CgS/WRdO/V
BX7rPim7so5o4CtEp1TW7FHbCe3j+t4uXgAzGwwwRyWmFeUY1ehUvEnMzG6G1K4kjXOCvPBIZeCq
rPM6MSsE2PkPOqkr2f5bh1CHpr8SXMNKgtOLDpAs+cjqfoULbBeGL3RNopUIF7riMcMwfHiqeNzW
y+B3NcFs4JSIYMc00RDRKxslO/oJD/l4BpitQxeeqA4tioJ0yLnZy3D9G+EeUi8/O6uS3OH1jfEs
0n+fXWHC4KuFGOKwEu1ezu9ia7N+Kry/T31y9vfRuahZ8gS/JuVtJj+KvC1b/kyvR8KA9qSN4MSp
cAVr4kXvc0x86Q74HYTgS61+LHl2tcXAdFuUmtQJPd4YQYogI4A4cOqQbuAFUMsQeLXDgPGUan1l
0YIqHSVD8nsTbwffpooNCnjuM6fgxvy8U2JAtwuLopdG7OJ4gJrYjxrsPv5TA4P6Jr5ttsmWV0Dj
HBvbcBEYXVRPJir8gVrZRRne1lGyLUoMNxv3YsgbGeUsj+2TMJCfRiMTSrpa4OXNDeHls3h/n8GF
INHHYmyxfTohTlpoZy20eNDAcQq2J6KcoOMYJigZ0zhXhma48iJ4IAbDQG916HcmJ7f0h4jglxOy
PP6pGBhZJI6o6t8MoCVScPFC43FHh2xo6ywvPbIYxptXcwxONFJKBimEucw6q/0u6Haq4IN5Kdgb
vWkbluCu49JiFmgWujP25C7y5UrFdhLlMc+emu4SCsj8fC2S19p6kXgwy3spMDBl+LoGBSpcTiDS
em1b/RJO1rMephcR0cT6yugv/y2Amq2MQSlNqFExo+nOvrho7aVDa9DU5pzLdtHjZ0YYiAI6lbVf
I5SwgvtWf0pbjvvx9osBJLXuurCKcDymmR8T5FmmEVNQieUqJvJk6xvGscWSdwakUywxANzmdWNL
1ibonofm3kScsm6HczAsP2daagoEEVCxSpTuOekwNBAMn/w2eFo3w0thsPSckhWJmNbE5MN4N0Jg
CiNKEmQSa1CvC45+6jFJWT4kO1wk37XPHNOLsG6pOrI1lg7dS8b3zMKEYGJEU3+Oeuj2tH8ajYl4
j6v7n2xmP/8TBA/ihmN6EUBmphmPTFO5ILowYaDlpB/ML6Sy4136ZdqMHqWdDbc1wPlGg7YhaGc5
WPKHjMd12Yy31vlUBqqOr4FmV5VNCkqC5iiizabcJN951pbd9ZcxtpwBSRIk4Qs81bQ+QEuI0W4q
q9yGjZbbcdZwrp1ln70aY3JGCajNc0rw5nZa7PSm5WgmRpPKnvMJvpUOfgetqx3mBq0NuQ4JlRGi
BSFjA5L7jR7Z5mk4SE51+Vn/ipB8a6Em0eyPwqaCnCnHgxZv2KsHseWNAp2tpk7A1yRvo0cqNOQf
kEwpwcKHl+8XC/JCHIN089YWTUF2FhtLI7R/oAv9k7Ip26Tb7tCeqJAR6g8fwp7r/tJznpkqmqIG
Sx08tBLuSuMUFD8iPKDX18PzFeq4Mxu10smVLIGgcjCQpbEGx28xppvw9PN4ZhiMSaDFlHcpBqJG
WXRy+QtUeL004/j9ckfDzBkYOGmTQREnDe+i7lO1F15p+UK+sbZUUj1H7xzxak4CYLmCMbPIgEhj
DP9re2/caUOlbYPA1jzUaNz0gTcitXx9/3IHtoIhBEEdWCrITPCBezExd60k7de9YTkNcF0PW60Q
uiiOppRmCr36OflGc2nVEbWLJwME/JR0rQ5sk3DJGDnwqDBI4k+Iv+MejzQ1PNcRBlgNbU8S6yCj
EWF9hcv9jrMVUkCZOXxRCE1gEFw5w6Z+BgH/ZnLDIwavHAiwX8Sb6KKjDGS5oKt3RHsEs+G6fd4h
MvARgl4uNEa0W2YCGMkKsq8amTcdzrPB4EYij1ndUw0sReg8q0nvg5YnebPcyTPbRgY32jqQUrHE
hea3eKFpEQKG0HeTFPtYGIlrWbhyhkzZRml5jsoPFbUttHCqFohILJNZ4ZQqbZJFCvxlig5hjOwy
ZnbXD2r5LTWzwaxQJHFolLS1rPbCe6rA6B+ke/q8Vpzh3HNby5cT6DN7DEQS/V97wYmmEGSvREeb
bYGazziADRAjGvg/jjcup89nRhnENJs2tybaEEi+w+inyQUHG7Ln/nYAudeA/g5rO1zQOMVBagqL
v1+i1/NjYNOvTNEiApqN/ECG2q5vD3geYzzbLD9l5VOD3gse1efyN/HLIpu7CFtTQUEGHDLa2Fzi
TrNNkVvVWg4NrjaYuKuI1TpvRopiQnzOSOepo3SnxwgVBlCkDpJdVtW5nPDyN2M3TdBouu6yC2zT
6LC6niY76KFkqjLGk0J7kYSbya1uyO03+SZwaQ3f8oSnfI9u4aN8kW7VL7xIbBnCr4tncDXo9XCw
2grBSn8ZNVBStT+M4HtFcnd9kbyDpP8+w+9ULnWLtMg5NBlmSwLrIJXKdt3EH+6I61oYeElNYk1q
BG5g5Yby2khud4IgkTPt8jvi6nvVNm9S2iTpJINNNew/dklc7TPQ0xiqTqwB5Cyi7HsRJCFGYr2s
r3E5ILuaYNCmiwu9jHM03avZD7Aw2j3kC8X2x98ZYdAllusesTIgVPO3VfWQ1nsrfF438YcI7LoQ
BkpqMoDTXUOrp5jlTqIOt2YWoL6al04EJUi7H7JtVuj3VlY/9XF9nkbCiQFXHVIXWTlDXSzbfuwR
dBr1frJuE+F+fYWrJ4W/z6CKKIy6UvVoDbfKcNspkwemfK+cCO8lRU/8j5gMO0wMZkxyLBYdsjfZ
iQ7AJ3vRa7f5OUaLn35D2RbBZADlRO4VRJ1gzS4DHEKdEnCOoz7TbCjNACy7g2hT4TmUj+l9C3mS
HaqG+iU586jneGfHgEnptw3Yv/AssUixz/rc0/TpIy33/2IytpXBkq6a0Ihs4ls2yUNcPOX1WeJd
PLyTY+BiypI2E/Hgd6Xisx4cw/yr2D600z6IOQk+nisyoKHrFkbtIazp1objk9gp/VPd1pxbjGeE
AQ1hLPKMDGhlivNtAWGL2ut583XrsR0OhQENQc8Mi/hozlDs0ckvyg7lGlCW0TSb+v/QNlxaEp2e
QVSjqqqiMS4eZ1Bq6+kju9Q21RDaqgmRyJKzb0vf0dwI48t6NUiBhrqdW8YPkbaDYqSdC/tQ2Ara
EfodvMhx6dOZm2P8WlUjSIYLuEDkLc3Xvc1dooXHqU/gXnMTkHnyZmSWgsa5RcbNSa/2fV8MCMhB
DCDLmzi9t8ZdLNmVvguV55HHHb0Ykc8NMu4u1Yo2+LQnUrvR3PiZsoG/Ca3caWjuzvd0ooC3Rt6u
Ms5PyGjKUpGgxAZuxSm2u5jX/rTYsD5fFeP7Xdj3Fu2jQ5A4etVtvRWc4liedWR/3cGZwNYnfO6e
fDc/iq881jnO8tisvUL61OhDXNZSHZ3lpnYqodmsX5eLT5rZ+tiMfSAoimBkQEOa1yU/VFC5QMqv
2k3IX9Q3lI2w2BruyOWVXkwozw0zF2jcD30RGlB7ULfNPvSm18m3MbujIgOVb5Kt0u7XV8pBFVZf
SxOhVgglKLRa6m6U7YLElVOOiT9spmpJOuh3ZINtjQ/DrJQxfELXhK5gw7QHyYmdemPaohvZ+QOt
KxYlOnp4DcnLnnI1zGxmD24vMsZY3NCOTtAZuwrJhI/s39UEg8qF1vtaGSOTG3cnwTrq4kXmjRsu
H9HVBF3l7LGSmEEtg78RsY14IuOnKTyQ6fXvVsHgcGzkgRGSFg2ieeH0CXQYotzRq5bzWS2+iSBq
88sTGPRNgyRtJkoGTIO0GJp8rvANvGAYThY/N6/SpXaVA3hh7PJEe0b1FD6xvtA/fF/XX8DAcSf1
gZ+ZeE20B/FADspOS23xs3Qnfso8SChZ7ro9ngcyUNylWV83DYQSyLQjxZdJfVn/+4svl/mOMkA8
SgnRQPX5E6igRYyGSf9E2bXQGsppuOWshU0d12VGSryE8KAEUEiJ4OR597i+HLr7bBg/Ww2bOW4l
0Jh3po+QKtNQP9TdPKzsWkoHu0uQMxMUwol3eGtiEGIo/FAzaapa6qEVYDaenA6ceJdngkEImdTJ
NKTwuBxts1PnaHLkru8aByAU+gtmAIH7viwFFaW6LJ/2idB9T4bQy0n08HdmGJCQRz3p6xiulufH
Ar0M8ZNu3K2bWIyp5w7AAIRUyVmcxNA/nCQbZGabvISyiHoVa/mIZDiCoSsksaRtnRQEca0jrM7K
c6894pXsRBgHQmrxL0+JgQLRHMZJoenm1FR2Y+5NZb4DEbC3voM8X2DwQDVrYTQrC4CjHUvz1OY3
VrdbN7Hs0Cb0KU0LW2cyJtomiuKacie15iWwHhVe/Yj+738HgV9/n82yBmEuZFWJcEEuc69Jslej
SneVnHR4KgbHsa3AMIxLY7I4VzlnXWyvWKti4LcN8TBN2/taj22uOvny2VwXxoBNHOekUWLkyUfy
QnTL7vVvGbc/ZxlCr0YYuAlEYqlCiRdcXPwg06ek+9oNu3BCaxXnMudtF/33GepYZPSDJMaH0yWF
VzTfpprHy82zwABOWRA/0OhSuuaYGs9mx0N/3oEwaNP0fgruHRhIqru63wnSXaBx0P8PAcf1POh5
zbapCocQkuDoQKy99hnUKKC+kP+pXTrLENzxRv651hiQ6Rtw2AwBEug0wJJOlGwzOXYOnU0zMJzv
riMBb/8YJBBN9KHUeFK7DflaQKuiBt8edJ3/xgiEFN5v4DTUZTlJeEAL9a6xPpfJF8v6vm7iD9fO
v4eE99d7G2WiB1Havx1Sh7YpaWe64UnfUw2m+MFyu88ce/Q3/xniJDZNmjZWPgopjql3OlSO/yUX
qM4fSwVcF8agwVQYQtvlyFEJVfNgxfIXoai99cWsf6W4St/vnaqZZJKpg7fJoQbrYobn6rqFxR4h
XDT/u3EkNv2JHiutiKkJHa8Tyi+EqqK8hwjLDZ7lGKMdnOxCiTpVW6J9y67vQug75czq/OEZe/0V
DFrUSUjy2sDQtQJVAPEufu5O2i5ym6PwFG7VnxxHudu/Bpx7af0+BH3D+w22Aq0JKh257UR1+jiw
DWSaEeML26Cyg+JFrjn21r9q7Pt7e2HW9IhZEbBi2tUeR3GL3kVH0AdOGMEzw4BHAc7LMEhR6NSb
jdj0IOXeN0P7VwglvXUgzNA3CkNNyAp8aB24jfuw2hAZ/z/g9TDTo1/5nt9eaXMzqB7lg4iaKeW4
F03JHn3/thu+jpbJKRRxdu3tAphZGvImILqKlokSswC5YdlyJHqS3nP4d6hPrS2IwQ0QGVSJ0Ayo
7IGruz5V6o0RP/TFrtL/uzA0jb9/fVVv7VizBQVBLqMDBD24kZK7k6buzFh0lIZXpOF8RG9p2pmZ
Xm0iDWoY9NMxQXIVeSZMQLaTypJvg6zdqKoJ5biY82Ze7IWaL48BjaSpJL/q8TFFe+ET3oAgh7cx
P3TqPIxC2ehIvU2P1p43V/iH/Ox1VxnMUK1IntIImS/yZDqUfT1wUDIAhCD8MJ5i2U7RG+5IGGnO
wD2gPK4DNtc8AyGjEJdaGZr0fps26Ab+kh+GF11ztAtRkN6n45TIoMY2JtkjW5Q8v+YEDZxASHr7
hbPzDrVOCBuMeYOKgGxrGxqEu+agHSon3vw/BD85dyDbmYv0GZGlEqdM08V08C16oDFE54S3mZc5
pm/zqvt0B1c+UDanqsb6UFQEl8Kgv+oQN+4fh85tdEjcWicjeF4/z0U0wGS8Ce586IBrjDc1uZlC
N5rmUdXIlvTvk+Bp7WQLxa2sfQTfZqYYzwl60EkVtBCu6N2NmBSuocuPQZ9u1le0CKMzM8zlI1oT
9JYn5FTjQN0B5/ZiGh9VX/07M2ypgshRGxDKldJNR0n6avrHiCugtHA4KoIsTaOd9yp6d95f1yIq
PIOoyZJb+tKXtMjv5dq0m6l0GhLtA0H4vL5zSxnHd/aYWLk2x04V0hZR2J4q8VA9eHkPgQw65L9f
t8VbGvNgTpSwrU3qd5lyqgs0ZNSdW/nnVJwcQxk5kLHgEu/WxV55lqWSvupRkBM2seU20sHghQk8
E0yorMVGZvVGA/oQ+WRKR0HcJgEnqlJ5e0Z/wwz4RF8zK6HDMsxYPg5xj8GWQH40quiL4uu7IO/u
pMzc6XK0BwvOPp7KbTkph1RptnlLNqROL60YvygR6BSk8JJN8kHQ0UVRqYc2mLzQHDzTzM4FJCkM
abrkZhvahWbYldo8aOVwSizdnvLgJVaIiPE+3y41m5DUTqUOXL7tpm4CT6xBuzNFdmUFh7SIHs3o
q5hTCp6wul93IN6GM7evoJpqjEYvCI22W0m+iSE/EfKeBdQvGCR+5zcMOAZ1WkWJDE6YLMvOpRJs
a813wGSws8bRUUFkXvTFOenMYxl127hXL4bcbs2GN0ixEOC8+xkMcFqmQro0HWhFttlnGBylDevy
X3+SDHBOrZoVHYhi3Cr6Cj0bBwQwpXiXj0dR/u8h6HxBbLmhGHoRTMmd5IYDvv+vXX0x9G2hgXBT
40kVLEUL72wxmCb0ajxloSRh+nrEkCUtSeUIVqQDylBH3ntu0Sl1CXiCvmMFRdH3X2jeWUan4B9c
Ue/dRqigHyzcmEH88AHfv5oxmHshnZJIRmCNEDBsHHlCG1Td2LUpbdfNLIQ+qjozw2xd2Bl+Hgs+
OkbC0I6K29HndaTSj/S3D2xmgbkFxr7EU6SHy5FgsFWltNMuQM9vYasfcrmZJeYK0LuoU0IfnLhl
JU5un1SUjUEG2TR4rKzW83ODg09LBdF3u8fcCCEZu6EfKkh/YORfALM1pj/CL7SnYefvRaiPCAfK
qw96+a3xGfQvNzw+xcXrYrZk5rpIdZJgcG+S0G78IjRfR3/T1AiXFdvqeG/xpSzbu8UyaFwNWZQS
FddfheSksVE2dNBKuf+WQ8SigXwW7yrk+A0DzNVU+HLRwlw9yffQrNkjmuDEd8vAMds+BnVDIpXp
lMHGeBdeTNBUNTvraXDqPbR+NsRb/9S41hjkGIyosqoayKFuKe9w5javFWazaXY3Oyu369Y4MMVq
qcRJaEBgAq6pyHbWBnbmg/Hny7oNzqfNMne08Ri1fqWCZT+dwGDUHq3J2onaV6NOOA/xxevxelAm
AyKV0etdmOA2SUJPzb6JxSn3z1p8l0aT3VefI+H7362MgZJwkDM1GXrJzRoBJFGYgEiSx6nckEr4
tG6JA8AmAyEFmSCql6Hl1ug3mXUxas49vNTBNv9s2TmZTJgqXa+A8L1Tneh0ZOSa+/opdjpoU0Ll
+BwDtf7u2zUZqOhl0pLIIsDFekfyp9i6W980Duyx8il+Hg4VOPUARYF5VnJ5E0qmjYennSfNJuQy
hvP8nIGJMTYUvMbw4Y4TctTkK2k7pG4fROOf9WXxfIEBiEYPZGLGuCplP9mB8Ger8RlDFmoXc3dg
y7P1GOSt2uBoxEOzr0G/DA2preSlNzz5Fw4AsfXYLC3TRvFBOpqavmP1gR0kI3IOX9e3jOMJ7LhL
XUSdCWkTmtsI7bb8bpkTyCe+j9VnXxrtdVs8AGepPPpJaC2AOH07N3tpRz5HL7QJVKGtR3gjcZ4m
HMxjiTyaSA6hg4mlCbIKkS9dOkP/ay/E1rbqLc+MzH1hkS1peM3XHG9nBU6CHop/LW27i1JxO9aJ
h8m6Y1SP7vpu8vyDwQgDhIZS11UoPIm7XpCcSd7gv+EcGW8tTBDRjniEBA2+3KY+6LlTCv+k40Mf
czCctxQGH9oqjwCxwHCluOuqh1g+aRHnOudFXxaDDWlfZ2Uw4gYcPkGm3pOgoNwcsmfayxp47ZFH
WboORTJbtm3TSMGbChdgPnlC8NjyZEw535LM1mzTSO2tvMHbXmuGc2JGmzr2b4fwVTDVQ9QEtjgk
G6Xc9YZ020miS7gNEOuHhhf++3dcUktCMGLixW2SKz71BidEWhqSneGtzCqbmFJY1I2uS1Qlxhtb
YkfasxJajiUZtpo68XCS8m+Yu1//uJYKF+/M0vOd5ZFiiIOMhgF3kb9YN92m2qO1zCXg80Wh9dS6
vRt+jje8a59rle75zKo/joOeB7BqNE5wi3rFA+QlwcHqhrcKFDR9J7gLzhlar/9ytQyWEKUdA8OE
M9Vecwp3lKI59FLH8qZtuO039V7eKYJt/bNu9k1X+c9PW8j8vV9uISZjZr6pj/XWN0lE7oHkniia
t4aK91AZ2jrSA1qdQWp4dI3Y/1aER0HRdmkO2nSMtZdK86AL0bYWmtDJGumLKPcOQdWjycNdW9No
sHDACbOxjIHz25dqPHAQDXyNmEeRtLdE5OyoyiFuCxMKRniMkG35TKVAiWtNdvwk3/YbddNB7zR2
Lewckqmas75zy1fb1TgDmKMutgG+C0qaaLy2mb8fm+zYE4QhAug0asVRqh95MnHcRMVx/H5cV6sM
hLZmM/R1O0ou5n6d0JrutCj7vL6wZVD5ZYKlAragdqqLfoNIMXqBwptNgsyOwdi4bmX5VrtaYZI2
UZ6muVmhlbMbrMOQVLte11zDDB/EWufl1f8A1FdjDE7WnSEodY1HXnIiWzQo7zSv80wUAGmjBm+o
n7d/zLsrbrS2l9MaaNnrdoGNM817yww+5Aj/pvCgq/H+uxVC2ewzfUC+0O9vig7t0PXEOaJlX7ua
YHzNKqNGVIyMJmY8Ka9seeRFo8tb9csC2xsRqMTvMyphLciBrfubsdQcjJ9wvtRlV7taYVwtFuMC
U8jgdzDL5zL4IRmtDYFuCBXw2jc5AY785oczQBpbHUWhCRlwyiQ07JNN6iQvBbh7p+foQDzyff0b
4m0f42kTtOJNtctRdxvAK7jvkDYTq5eP2Pj16bDNyVIoKWLXj0gv0blk+ZsgPvpgx1g3sjTxP0dy
hfFmpTK6Uk7wKglOiAydNLaFe8OTDsSNHeJGr+G+d8d9cNDwvaYvEa99/Q8Hd10l4+q48JMOjbdU
TotWzzEj/2p4nSNuQLp8Jpd8t77e5YP7ZY7l9yW9D2nbAsvVwYuhZ3bUbIb0L3GIZfUt68HICc03
tQJaTUQ7D70s4vHKLWPEdSUMslbENEplQPZRSu8a+a7Jn/5upxgXN6vUsKQIMBdVdylpnGQ8iM2H
PqPrGugaZ1+tLhS9oPcII8LEtysBKjQYWPxIF+7cxVXqEzMrPRS+pbQqqIvThpTwIN/Wm+CCBhjw
LvAGFN+mA9fiBCaarECBnCjg7XCVUPCydvRQCrQ7Sd71pAOZeeZpWnYUm3KnB+hAkgewskiKUwXf
oJS9bzsTnIfqubVEF3/mM6nU0fY1MbEh+uuF1dfUhJDHAFbsRHZiefjcoosmjpwWQRYGxIXejvrI
nvzqxmpqy24tyKcZ9VmPvgYZtMzH7yDN/Zz4CKYL4tQjpq8bE0zbbb3NmszVwsExAihbKMKjlkh3
6SigWj08Qs0YxPJJbadN9dzX0aWUO1eIh0fEKo7lW1vL4AXly96NlhOMDRqWxXZ99qAVG4sA32lY
nhR5l3NpGf8QmVwtMOcERWNjUnJfdPPEHkEaUAmgrdFPRenQ/iRRtFtuKyu97n53jatJJuIXBCIV
Y4JPCqUlR9sYn7JN/r1CN2t4EveNB2IGKCKqF9HG+wcMUtm39S96iSISH8LVPoP1pa+M6EFAMNY7
JgrF0i4853fGffpkeBNG73xHfw2+j7tkm76uW15G3athBuQNXRPGuMJpdsJZ/z/SrmxHcltZfpEA
StT6Kqmk2nqf6VlehFm177u+/gbbxy4NSy6e0/fBhgEDnUUxmUxmRkZEPw3a7wxr8m4bYb/+xtfl
U5oqV4OyWPB1Za1wFl1/1LvAiVJAdSXdqZv+OJaRALDENuyWSS6/acLSUssc7f8a7VVKZju2npPw
pQTcHm8UQVIoWh8X8Ecqla2pIFhKgFX0wXnOchtMYLZZfDb0vVIcbn/O7dztnz17u7hXUdPMgglg
BaQfPV3uAZhypInemWO/RxdDkIT8SxJwscXdA2oLAlF5xNaFr6bPkoDogXyRUpAO0d28lz6IMIqC
6MIDQvUAOpZhieLoKI1ua8W+0Ypmg7cQ4+vD9lbtWH2/Jo1m9PbfnsjhPujd8Ff0CfTGtm4Htu4B
7X+P4OqDqk502LZ0Jf6wzIWZZJQqkOIjF7bK4CTrEM5M6e9eqp4b2fSUSfXyGDBMtPQUuf3eQtIH
4MWjNkunKI0+9XPy2BmKlyuZpw+9F2vWHm/fx1mZDm0bCtKxf+kvXXaeC0l5HpUm7VkT8Jg99n7u
W07rRvc7CqbA2X7q9+XutluLjiwXihKrCmspgqul8geDfB/MfSDP4Dg9prpQ0JylSDfCA4/OG+N+
UMMCeSDY1X0miFV8bxO7dZmsH6ojj5HovSWIszwwVFfSqmtM+HVhHpL8jpBfHQkFh1UQF968b+XX
sx5WVhtLKFIMlduHLySvbKCe7Mp6vb1TohuaZ2a1lqob5FhFw6S0WdV6OSkH69lylM+mlz6I6nGi
b8fFoH4uZFmlyKeNuTtFRgZwuI4O4STwP1GsU9jvWH0/tZkTko4aHgcQKEYjv3mYvgdAC0+75FTd
d76wrMruhVteyDZ0ZTBpJ5MsC9Lf9ggYy77wDLCsnNPDsuv80BNRCYlOtMJFH81IOsjpofav+uNs
Z4PNusZpauvgBql0uxxsZLuO5IpA0f9SPv4nlChcKJkXqB9rAbo1w6KBVa0GOk1rwkMaz8fabLwq
6LxmBpfwFLws9MtCyENrxPY0SB8tdM9nrdn3iinyYUHKp3DhJgu7KtRHlPTaHQCXu3A3S7b0dQC3
8LyvRIXRbXjuJcHjYXNBiXfGnKI9y4Tfp8NysnaqTTzw6TyIhsu2bRkKiF7MN2YPFvxWbqWrUmE0
LXI6NtsIKDqD2EN2q3MqR6T6u3ldr0xxR3MsesMsFgtx1Po4jp/M2r8dadgmXJ2Q1d/njmRfz8MY
DYjTqh/uW8B4oB+2a8QnUbQO/iRaAQpHIL1mEJ7MVnbLPutscmhO0W8DFqNj0NqxaPRcZJQ7j1AY
ivtKRXdDie5M+hhpn25/vDcp5Ftfjzt3S0lQDS1YKxaS9UtATkbxuSPpIdanJy3Ivsdq5SYJ1PyU
EhOPxNgrJD9KVu0tYGC1g3K8z4l+tjCKY1nR1zHsEztL89Ixo8XrFhB/9z3msfPWcoKufCgC6V7p
jcnuTM3uFHJY5PLZrPrGsYZ4ry71EUr2H9vZOOjF77zrP2az+b1XiZ2r2c8oxHcG9Ugp1x8gJLyH
YtprMk2fFKM+66r+GEWWI4/zhxjQ7J4qYPSKIUIw+Qo9Y/RP8N0ETsdFBlQCCpLUKfoJeWJHowcO
2qoS9H0377SLY/MwLlUOlFmukOzEA3HB8rIDXchOVogAJSRwMR7JVdawUU8ACWnZdCrr7ms96P9P
E9zjp6G9MYQSbuchKz1MjB1kGoty0c1YvfpafESLczMnMmJ1xjTIPOl+MTBduvwuXbCgiVhIRVvD
vukqfC5RhGoLex5ENHypDGpPYUuAatUELiDaGy62dURCCTlGmO60XWz9aieRBis73jeOP4/WWtoh
SRQlwvHXTxZyW2iYB16p+1mOGd1K1LwSLYeLZn3QgAeClYu1dm/FD4P2cvtUbqcvKyfgollnTl1q
tm+NBFYP1/ZoWT237uIQl8lIjPveec/AngrRmb+vUp5Uo44jTNOzl/1fyk+lbyFR6E6hHxx0l/oz
LvB5H3aAaojH0QV+yCO65qGokilE1tQAKtE9EuujpQhuCMGe8VgueUIPjcgyXH1Sdkq/NLbaSKKW
meAO56FcGOEqQz2ogTvC4U2PqZ8eVC85CtMeFgRuuDuP4koUdUkpm4AavMVL97WfyWhXgPdxp+zB
bQp+VUHZR5Ro8UguVVHnMV3wRC7QQmVP5BAtGVajBJ2qKASKvIGLFrGOvtZM0HgcgNDGi9VTHtUv
SuGgFtO7FaiKAb8Yj5MguLNDe+ubcnlRHtMhnCMgF5txeZjG0a5m5WurNLsIyOApyQVVu21/1AyK
t4Km67xSYTeXppmxLZQDf8ZEsJmlzu0oIrLA/v8quJuGFlV9iUOVVrM9A96+vA9Pb1wWwe0UtaD2
lOVv6bfs6U7iBQdjVzGAjlf5mSNirRCtiNsi3WinIGT8T2Hc7aU284zAEjjftu9dVsSFdkauPqoG
AWgMWqvhfihPoaimuY2nWn01LroXAebfJCg9owLOuDeWfbNn+NXk2Argl6LFcNldEqjg+pHxpBir
19F6nYEvrYpvt71MYIOHi7RBBxGFADdvjYzVaGxJ0xzM6Xm3rQh2XuNq3GmRaSMkwXBawDmfYZpZ
URXBzm+f/392XuOSO2qZpSEFuP8qDIh/xKSrqy1f2hgYRWoJoqloNVyOl9Xd0oABnpk6Z8q3ohMh
9rbvoctauKPfQlI3NWrkwvrd4umvqlO4kTfY1e/SGfatJ/kDdBVnX/8khr9sF8wu3q1xMaEFYHo0
eoQdqlmWXY/QCwztcCGf6yBySTbe0Vh5jqvZCevSmyepshdJFFy3nRJNO9WklnZFjBylalq1AapN
avWYIdlUIJ4+xoJd/JeV/mOF7/UoRWCSScHDJvhK0ElrffNntVucHtyHkivKzzbd01R0UDnIlFKD
C0zqDAr6jJo4Ac1gp+rLohW2pXmyRh3wugmWtuk/K2NchJI7koGmEgkuG+WU95B48dEt8EVziNt5
7soOF6DMFAo2bYODEIOd3Qd+hal/Sk5mF68dtBcccIh55rNo4my7K3Ixy79I59jSY3OGWfS4DUc5
Gl6MXE19lO7Ns52e2TzT8F8UQTe9cmWWC2KhFUmJSlGjMEuo042Fh/HIPR2IIJBt52orO1wkAyxz
jlMGdyP+CPnjzGta9JSZknf5IIvKfezOvUqbTJ2oumEaOHCcXyYj8mljwXtVDXZy+iG0wKceeA3Q
BLdvgG2058oQ55NJGSs5XZBbGy/1Kx3sfqc4vS/d58dpT+9CaGR5w1NRQys9AeGFiANs+7CvzHOu
mqXVEEgJEBUY0GX66J55KKBIquJYGIfmPdfdxRh/qXYkxtD4jBiay5+t5AWDSIIDvt2FNy2wNUAq
Ee8e7goqaJaRSgd03CrsyWPiINWhv2eItdTRX+oSxMiGz+Cz7Dkh2Enmf9cuc7HN3U4LBbNPxECs
7W5ywxNjhCGPk8MI6RKhZOF2q2O1Uu4+6pUqk9MA1thrQndKVFYX33ShfmIzxohmFHza7VN+WR2X
pOZ6Cb2QGHtnFV+C/NscQArsg+ALbiYQqzVxhy7M2zIYekSS4UdzRoK/qzEMB3jO5/iRNfVC9HT/
nxa505cpymRIYMFDTJk8w6v91CejD2x4CKnJ5MR0A4f+6bZR0Sq5IzdraRGnCdL9GgI1xnwwF9Gc
kGCv+N7oIk+RPAWQNgrTn0ka2vr4mBGRQ/xLPP7HI/iGaB4sPTUI8n12m1YP4c5y0II6oLp/J2JI
/pcwdbHFxf5YihbJkN72yfQNb9nL97qNIX+owEmuiE1kO/ZfjHFBpCvikkZThaGh4kHGtQ1GHqAZ
m+7LbT8Q7RIXL4y6k+NgUpBnxeRRiYg9kc4PkvTnbTMCd+N7orHVJpOWw93i4qWTHnNld/vvC/eG
iwzAXaEAN+NtmZ0BMNmVPqOgp8e3E+uJLizRargQ0ejNbJEaJUS5jf1SHZ+JVAnOJzvzV3Hc0ikm
L4ipmyp3PkMSJpAtxfOyUoddBqJkaoIhd/6ZDnddegwsgRtsruhijr8Ul0aH1pqJnnWRnssJ2aIo
xjF3vV6PZVhENxXwFXGfrFKaGroOABs1rmHX91BTxA4tUIHFoIAnHUQ7tH0zWRd7XEwt6zowLXZW
1bv4NfAp3mixn510qDuggSkcMdo8Ritz3HapjTrUfYfnSqNH9hgZ9jiHthE83/byzZhwscKHVMVc
MJFgIiYUUQ4qsN4m4TMtfmjSj9t2tp3vn4/HB9WujCxwV+PjGSYIhuodBj2VqHKVsXCG7LQIkc7s
69xwDh5xknWS2colnIPq+V2S9HeTMZ5MDH1KKj3N6vhxIMlLFtYi7hHBrvH4EzWolmRU0U2PjdNs
1k4x7QwhVnw7HVztGjt7q1phL4NdLa+AIey8fqfjQUQ/6Y/xUUfLQfEaG31NJIPRUX8WJhabyeDK
Mlv/ynJaNXpq6EiXtBf1iPfsPvaTVzbVn7uxMCiKPiYXgaWCZHWrIm+SKygbHmYUk2QQ4t/2TNG5
5sEnYdmOJS2wJNZJYVXR4aT+ZBJgrCpaf1/e01xbfUEujNS6BF6dHqm8lnt9cZ7zz4L1iL4aFzgw
wP2fSQLGLWicA8Dj3XCvYo5K+TnMTvUN0yEn0ei4wOgVigSjQXpFcb4T62ARaofQtQLT1+2lCQ41
5V7kjZXUQTgjJCqYIKyggt169aETynuL1sIlZbNVLkpAdcx7yE9F8VSOjW1WssjtBCeJsuttdZLi
LsmttsUXY9uEqhtYMgI38Cy/gBRHvb/95URL4gLGQMcsNBrc/U27H6DwpBd3cyW4kLcufI1QRdHR
IaEgGOQWNNcGCCENlLzqu2X4OYxfbq9h66pa/30uGmRTqciLBRmBSPLM7JRClTyMn+NJRPK++QBY
G+ISC11GGwksbQzyPoDaC4/QuwDTqQwRJRpZ2BylWtviokGkQXZjZIjp0ZEeyA4zFYfg2Pr5Xbxj
j14wOv3sdiooqsdTctRFXPPMx/hbcm2dCxVG3pEuDAtWpDH94UPmouRbAb8wusN9sgsfRG64WUFc
GeQ7xwnGg4oaKBq87sM98QfIOxUYFsIDHxkAU6wKvbbeiWght7xfI7quKzolssUr4TVK1wXpgLhR
A19gqQd5elhqAV/QtndebHAnbG5VskgtIIzL+LgkH0LTb2qv6kxBCNw+ZBcz3CFbEhCN5RKWkndn
YrxSIevDVlhafyvulFmpZQ5WidRC8a2HGL1q5ctfSAb1JMZfijaGO2mKIrV1oLCUejmMIDrt03Mn
glNuXRrrBXEnjJSdXowsj1ZK7djBRexQX87QbLUbkEjaSiE7TQ02NbkZ3dsB642K+vp4XTaLO15h
W4NJbEZE7NzgSfPinWTYUmsvxxkv/OpX9Ks9CfHjgk/KM8gOuL0CKFniIj4zXkL5BFS3CwC08TW5
Z7QxXeGIlilwmSvtOyXqdWtByW50WAKVueYXE/VrVmvVQ1vybn/Vt6fC1VeFrIPFKq64b7gsQB7D
pAdrEXuXMyw060GQuwjK04wdLvvEpiVkxzxRnyFmKxQORTIjm5UBbfUL2AdZXd19XSrxxKgz210x
2KxsA4D5g+FTRz+Js+DNI7+yxiUKtFWNJM9wIs35q4K+hylCY22ioNfrYb9gtZ5sDNLKlPBUp6G0
X/TuJcSIYNtau0zOHzKqnMAK/LrE+mE0W79Vc3fqCqC0lftUwyR70dlzILopNt0YVJcG0TQZ/+Ij
gxqOmmWgKWLFBMWK8TSHxOmgK3rbmTZfUtrKDhcd0q6Kx65AsarFOyrfQULxxCQi0tg2D/FBdjQn
OUqugtiH1/dt25uBSaEmwDiWRQ0eFZQHoCsjXYvANOQPA7hfTaDRMcpa/6rz2m9S7Vthhf4cK4I6
0OaDR1sZ5rZbbcisLIxEj41PL2cQSB5LB7cWXnH1w3yK7m6vc/NmXJnjriwdpL5BpaC7TfMktsfF
AHHVUuR2F46nLrVE0+mbx2Vljr/AmsVatAYBUI0hLrpofkSIwGs2nXNlgnNOvEJilNewc2qPNM0y
XLMynSSIBJFu24yhgBbAQJjj4yqUubQlBVGVu0w1BCLMpzx/KKTiHe9RDSKbf1vhglkx9UsSE3wv
yDLtg2LE8IOo8LzZDFzb4EIYcrIIPo3nx39mDF7MJ1DB+YE7V3bRACa27HIX2iFu6VkH4Qzt9kG7
rJDz916bSZBKsD7X31PlKY1iW56+084zII5SV3sJ7ezbLi/aOc7lKagyFug4AZaU7Cu87coCMyyi
2c7t2LXaOc7T9aiq5bjAvat+7XeLq+5YMh0cZAKiRZZLY1bwjuFP/wv59O1Ddvmk3AnIaRaNowTi
W8WXfzAsReBWe2TwO+1pPufI4t9TNVl70FWcNpI5ZB7U1Hel8klVBXBC0YK4VC1T2wgMjygCyUO/
l0v1POTz/rZTbKcNl/3iCZYlgxqxxh7hrNCk7mqfaOgoDDsZaVlyJ9TBYntwlSetzHF50myFCm1S
xN1iTjwqjcemkX6mOoi+VdXBBoqkwDeBcqs9MrhIomVhD6g44IVMKLX2mdCSfGRFNOG7VbQ0Lp4A
Bx+lQww0ZnLuAZkAPOOhOkUvxg5PlV3pEhtzqifLJaL3Mvtktz4pF0kKMGwtQQW7o0McnGv7LyEu
BrUWxkxBDDG4GJKUUZeEJlAv7S69V3dMK17boZaNBHdxxkPlRx8XEW5YcAoMLqJIYVkuYY5T0Om7
MnrUe1HOs/0kWjklFziSYCryCRo3uAl0X4HKTAa6Kid2pCcKag3TKXzhjB9zu6tNo8SQVfTrIGzB
HW2jb1Q17IBPTl9lr/LCp9SpNDs/sDp5/KCLQOXbx/xijy+F6kk+BLL8llJWB/Ycyog9QMKGvYcs
FzIGgrCyWcRZ2ePOORjgJEvqsT5pr7MeMl58kM2B7BckNiJga5p3KDCp2sogd85V2k8LNYAharSP
czzYs/GDWKF7e1mb7k/BE0dUQP2RRP35JkHuY2WYdkF2vAwvRZ041iI/tNZ7GNq0lRnuXsk0RaI9
I9Sre903l8XLqLDBsL0UQzN1amFkQ+dO8lSDNaRkvCQMQINnq5v76NYAVMD0FiA951quqFnJfvaV
z6vQCVQoaBZ0vrhsLWWdxBVkpPMetfgEk0LFsQvvsvin2e4qoaTMdskU50szKZ4zhOfWDCHK1cUU
yAxG2VYBV85wJgoO2H+BWN0MUitbnPuVaVSVkh5Dd+WH6leHCjPyYJoA9T5DZTc+fbQeRQQ9mxnk
yiR33wyg+5UCTUem5bObTT/kB4Z1FI1SsPB6vWuXr8hdL5OSmrkOai03r3+UPQGrPlNIcKxGVEXc
9MjVejiPbHspL9KUwD1G4o65+aB1P5RW+nb7CIs2irtNkk4OiqECk5vUuKPySReJ0G8nwKtlcDGi
rOd47DEhheE7spszO79nN0oCVJxWgoqs9WYPGeper9zKF83IbYf5lXEuciTAnkPTGJvFcgEmTYCn
4EHblYdiJz0K+64i1+AusQg443pg45LtbnB7h2U96BI4A+6x2IGYEtJ8COwIYrBojTxkutHA4hFN
+MCjU0BvQncWO3LBIuNBNFNI3/0v1gwA5SBygsDFrbGPF2nMFGQf7W78zapqktPsilccamgjiFDF
2875jzE+GYfUW9X2FbZvmV8M69NSvqcfoF7+Pncr14sGZkkDgxb5PJ9KDDmWYfMdY8k40Nbu9jnb
TqpWtriIOBrzKIGUDxeym78GT4yOVtqVia0/mACGqrhjyk+3TW6742V1XEBEDZKGXYLGkSKdSXgI
UGaVg9cpFiXcm7nNamVcRBzqMJ/6Gi6BJulsd28cjcpjMqNkEO1BxfYsemf+S0y5rIwLjdZEJ2mk
2LfkEO+1U37HNBBR4gzh9fkjo75O2K3t0Uftw+1vunnJaJgWIIpFCB6Df2Y8nayA96/DEU8O7HCn
oBFmKeO78LwaQGBv7TDrShxXbdMxGlPkBqj1egzCAdTUveYTXGiWK2L13i42rqxxl8CgBCWo4lSW
8E9u+8xam9U+7B0GV64c40v6vnx/ZZH7jomBfsSUYwcHb3AXN3JCEDPTO+JBWdEX1ak3w8jKGHcL
aEZd0IW1eGQa2aAVsDVZMBW2Of6w3i8uLKqT3k7Qm8J0x930GcSu9Me8e6vz3BeZnZ20I4HwT4kr
ThT+2Ye6Skcua+OjP9UKvW8qJFqJ/mz0vweqgj96H+qnThWd821T0CJEwmpgKoGLJ3OSVQGN4ZMK
hGrMY+TICP6qzRrS8r3xcXHUz0gjDpHs3T5z23eOdjHMBZiRzknSWtD71R7yb92hxhj18tSBSgog
aU/0QbfroCtrXHCRlV6aSIll4jEwO8O58jpXcTCeAOhH6McfZuR7v6GHB0ChdBDdeNvN95V17iiO
TQ+aFwwrvb1D5m90H/8K76bnvzp146eyA+ZY9BDZvChWNrnDmDe1KQUsqFGM6LbSswzSToOeFqoJ
nsFXB1HRUY60UFoA9AQAV/Jn9ERrodQiwHXdPDv2+mOVC8rk13vHDJiWZoK8hgBtyq3EJONi9SDu
c8MEgMxam/2qMfyySj+Y8fiyEMh+BcS16vhZCuKXetHvA9AVKgo5NjL53RbygejpAXQl3hhML8FI
f9925asjxP0+LhItEphiZL0lblZ8KcF+UqaxUy13FP+p5CKVi6v3JTNmWdB3hY4CPguX3cyaEYQW
pQtjRFPU0s6kJ3k6G+WvwXwBKcV79nZljctv+qzt85LExE20b2HwUTcENy87dn8EOm41XPTRlLQO
1Bhb24cPpeyF+bkIBfPj14GGs8EFmkLCjOdgNQSHb35LbiGwcq7PIRL36k4UaLYWBEVAqqiyoWk6
D/VWw7IDbyd8gej0UMaGHWu9v0giRfatM7cyw0O8U5VETZSpC4iRjV05DV4lSfvbXi0ywTsayI9U
pcNnS7Tea5USrJnD7v9ngvOuvJwgV9V1xDVRfJQO8vi/9j+x8+uvxHmX3gStNFr4SklGP8vDfJCl
wZdI7EWWcri9lOsSPGeL8zKr6lKosxbErcl4zsfxmMdL4nSWvDPq9HupKudeL7/KxnxshlIQITed
TkGJC+UfE/A/LkDmDcuFOuggRstLIPmEnmdN8Ck3TxGmaXXMCcvUole1XJKjjRghEmjNHmkESJ/O
sm44BTAn9YsxniG8WKNonWs7IEfeEYVWtvm6bi+pKSZCpQWKcOdM25fdZ8HmXT122Oah+gNlZl3W
CV8nlJsq7Qo9BYsz4K3jPUiF3R7toQYzkv8N+d3m0VJBlCxD9l1V+RqhaQaK3o4VcRcJMtOLsUuD
H7dX9PZJ+MBKNVlFc5lYuDa50xsWRJotNWNxCOIjQOCldp1Ggach7bILtXGHyJTcJTJqR9GK1E7C
FAVYMKppqT+Ay9FJazLYEmkPc6T1NgYwRgh7DZqdVVBPTOMcDEjNQ1aSBM/D+ty2X6jW/qZqBJq+
+g48B7CiqO5shN9ur2zT1w2FqFQHkuJqYr2b5TaxFFSjJePXiIGd9tAOynv8zUQ6IzNmgKuZzx4E
TGho6LhjY/NkRqFf9Zl/exlX2RnzuJUJLly0DbQWiDIBOgXOkSLX7AbU/SbqtiLCt+3AtLLEPugK
YmQO9TAmrYIuta8fe/QGZV/y1b148nfTq1eGuCQXQnOR0qnDAv2mdNfPk50UItIRkQku0FV9hDkX
ExtDpS+qfB/LggtpK5Nb7wqXycXZHGS1hiVUmVdGs12HBVjZD0i1eqUTONl17YhzAe51GbPwMAOD
+QYGyr6wyfoBCGDTHr6B0RwvAlET9Rry/KdFfuRo7qiq69O4gOGWtcGhm+szyNX0ib34ggfr2Dnh
Az3kLjmJuweCb8uDB7VwJNpYYbmJ8mpZhybcV/rOiGtHw4e+fbhEn5afQYpUDOCO1YL06GlCGULe
N5+SByAx76wnpo4B3cD/mUGG+7RcqlHSMEhqFed5oOc4PY3tsZa/317VtvNrYA9glQGVz/yDPlzk
2YRzKmF1UPXyLM2Ze9vEZnBF/vC3CeXPWJElVlZJIxxkCE90PJvSMRGNvYlWwX2oplSyaqQw0ecQ
qh3uq1L0ZtlyNJXoSDMoBhR1np8tNZdU0hpklbqi2gPx6jC10/G+KO9JIKgQXRUOsesrUzyo3gAt
rSIHJcGkJShpS5tOup0m95X8BO5cpaudVBe9ZrZSFVWmiqFRylp+XDifgG/q8hy5kNQepeJz2J3R
+DwH5M7EUF8dnlJ6GLJ9HAD3pCGPqUWzJlsusrbPRXnkCGhBNwkIKpvmKMUVsoXRTVMRydDW/agi
gcTli4a9wdOoVVnbjFGPa57OGAwbm31SSU5aQKFlsQSbeF3mY7u4ssV9UisdglwpYatzGYoaYHEn
8Oq73OlQ7B7PTBVNPox7EZx6M6VGi13GBgFQLevsqKxuZgkqcEYVwq6eudbnFjU386B8MEPgFXIP
dD8ioZuto4eEEJg/haI5zctKBlM1kgW6S26UPk/aaQpfbkePzYP3z99HJf3P9ZAg05sCAFe8GCNb
Sb83xc9IegHFkq2LZrhuL8Xi01tp6eceQsrYMqOFPG9iD+95O14+FnKxPxcTTJBzClN8LIwp+MrS
eVG4uHlVu21kube/22YUWX03LiSqWjSqvYXFFGewTh8B9vaivbIXtR82r//1kjh/m3ujnKgRITDq
kJOBvDEqSXYlD4c5iUJbzQD57odTjLPdBBryH8M1GtWtNcMLFcUzq+mo9Z1dkcQ1ssqTIGxI1bBy
bn+Ma0ADO42rr8GdRsjsdFSJUOCaj9RjGnSd3e0UT7ErR9T134xlK1NcLFOMCboZFPWBtPsWQ31R
+dR3grqA6Eyw/78642adBkkBFIrbVGXqSKHyKy9QJrWq3STNu76QRLI1ojVxKazSgd9VH1kiYuxV
4JKavS7i5ds0QQmey5DB1K5QNRCQo2OloxSQUwDHLPDS182rZQrVCNkblX/DQrPyHzvc9pAoz4bZ
YMVHdMCBV8PYv+7mbxLMIk/YPIK4UEGNB9awK9TOCJLr3qzxsFADtHgm0LE1lVPkj3Kww3lpgQah
oSdw9E3XWNnkjiPGq8M6XOB9IJtXQGsJTq/IZYIaI0Rbz803RipUOCJK1M2LdWWVO16QFAKl+YBF
jfIdnTBsQdEWGA9j8iRYHov217t3+aTc7lV6paUmxSeV6/6YQbmN5qR3lkF/tMrps0knUH+bGRDa
zQ90RUVP+M1nr0qB3jdk5qf8DdERfRo6dA7QiyzvtT3TctHw8FX2oiGLzatoZYi7KIxKVlOIr+GE
k0dqfrBmwYcU/X3udpBLJUzaCgtJkRmMoeEVebsT7NW2+18+FueKdGn7eikRc+sdA5FNp/ieUb1J
TuhPzgA+tNQLX6DA5sbCNpVoeZw/hqWc53RCvIrU70HysaaCetHm31cJY0ZAc/8K2lJr2jDXHf4+
HWuM+ECtSzS4uXmiLhZ4PEulQsJ6aLTFLcvIjyv5NI9QuM7HXRQvAmjLtlevbLGQubpOrGixZlDf
4+V+nFzJTo/h3ejJIDMWJQubMX5liPPqChR88VzD60g67+slciZLc3KZisrKm563ssN5t9qpsa6O
8DyG0NS83pcPE8ADKYQdIldy6s/RveKFzvCV7N/TqlFXpjmnbyIzpGaIDK+HTF7f7qH9gVkR1b99
trb9T8WlCEyoeYUtkbtEjfsIOZVS/UwBYfzfYR4sX4Ks898GuAvfylJpalnSJv8A6OJcg80gRTmH
znYD2V7xgb1uZr8ZxIHScKqMKxQLMSMSjOPE+mnAlezYJCgrK45/ja93Tv5guerze77ixSZ3mXR5
krX5hLaapEJ2sVeP4yQaztv2+IsJLlNDASfWY4o4nuihrdUvOhRSSiFEnfnz1a2IiU/23QjqOJy/
h5I1Bn2L4gTAwAeGSI7cwe6ODAnw1zvz9ne7BgGxzVrZ45x8juR5lFsWMCAiaKFCAekX6XV6U02U
f4nBfZvBUFPhGkRRMWHJBag8ima5TGfiBvUPipppOJ304Cka9rfXtXmqVma48KTrCYEuJtobJoit
1bT0onl0b5vYfoisbHBbFUW9oi9v3cPDcCgewG9sA9XKHiK+KIf4l21CmYO19oFMYGFyFdczyPfF
6oQzNRfJd1ntPyY08+Sw3YcGuetny0Z/b29COpSxvfc9deFESL+17+9a8z+/4+3+Wf0OJRi0pJ3x
O1S//cZ8ZXkePeiPOkB3i8YntvfwYotzFaubAivRzcU16VNQnrX5i2Axm2dNlykghWgYaTxuZIxH
rZZRL3P7o/zD/I2ZIcg0LM9KjUeE6TUfcyEAbtP7Vxa5WKx11RwNPYpzwArjYCd2otiTm3xhOgDR
d7TRgwfgm0B6LAL7bL4lVoY5/7EsZDYyWYgbmz1eE71HzeqEQqjfysMHUgeH2592c+su5njIT6yH
JFdGxMrIeiqJpxNRQsrO71WYXBngfEOvUE2PRmxd/Dq4DByWdGiNvFFB+qFL37UcVNRVC3MU+OfP
0yfrklXOMYLWmB9j0NWOgmjFtv16NZe/z91e4yJXY6sBSqFlX5sA3VT6Sct9qnxe6o/hLLgqRca4
eyyVA6LpLUKjpiq9Y03qodaUJz2eDmNI9smUAqH1rsaBynoS//mCnOOnJJ9JGWOF4PMI49julgf9
XZk8IxwEA6hl0LcYuopNuVoU8jzhvUzmzDEJdeikCqrrm35tyDpIGi2q6XyLpTH1jJQzllHoBxkV
UpFI4maOsfr73LXVWEsb6TMa/+30kEAIvHiU+/91nJZd+IYmK6gpozfBA5BIXE7drMFE0YHTRzP8
XG9EN+NmYDVMoCVwwTOk05/nZaxkq4MIEnbiyXqYXMAaMRChHrrfs2ti6FSUqF8jw9maTGS4+Bcy
C57fyoBuetN1sKeAt2j4UO8z4LTTY+yjVoKKifKQfmBvoNATTR9tv7dMJnkOAi0LHPF/rhRFDLk2
ZQBD4uHZTB5q0wFBlb3Qb0H/2SCI7yS3tUyEd/mXBTNxRENHp4fvlRLahRKZUDVMzowpwvKSF8kx
3spDsm8+qB7ZByCYE9MCbSf3ABf+bZnz0LSYIpIH+NQBbcxdrhuZo0FA1A4Jhq+62IeIwN5qsnul
Vr9k5uzO0GhsjKSBCIz8mmr0XjJjUUNv81Zd/SZuEwpDGhM9wCZUA8br+2CfFpDUIVBAJ6IG6OY9
ivYIUQzgS7Dlf+43gDl9APU1AADUX7KW2/NUOBmYRrtnKRTlP2+MlFfXwsUY3z20RgPga1C1IzeP
7yl42tnwQewH+w7SMOEeMz8n09Weasy8Mf4gjdriwerNb7v6DfxFO884cTLeB0p4F9cfF9Mbl9gW
DVFtxr2VFc6rWtQcTYBkkReVpldo+xH/WRaRKC5tL4ZhdvC8QmuUi0vhbKKIq6ISA6TnLqpsuger
2pfo9+QwatrpV+CYmDv+3zVUWXiyLma5yy/STCk00FrDMFx3KECOCPInezhpd4bPhJ+6u8IXzh5v
f9GLTc5R9f8j7buWK7eZbp+IVczhlnFHZY00c8OaZGYCzOHpz4L+8mgLojfOZ9+4yiWbvQF0Nxod
1gK2VivbaDfUh+9z37l2Gqia4CrZ3k5G2wHMYtXkS81Wl9JYsRpkFvTCGxfkZ8iXIf02y1V4PZwU
CWJ/v7jZmzSbakzgAEnfNF17AppULntyO7tlJ1jS9kMLqZK/18SpiGrmqTGOEKXfK+EauwAwCBs/
eQLRLYMGW3bK1+tr2z6od4GccijWSPupRySrL2dZv+/LzCW5QIZo/zhloBQMXHGG6F9tpihXrVNj
Woc01vZ9nrXuf1oP34sJ5ndrAb0UXt7yuUsP1ro3TUFScDMKez8jHmwUABOaDUoc1MXrwi9iJ+xb
c3d9FduP+wsZnEey0rxKW4KsWSFN94sjLZ5slA9aAp7TpfX7ZC3dGPMM+trfjJWyVydF5K1Eq+Ru
NaKnGC1d8OjQymfdyN3BEJAbiQSwv19Y1UjKmIIOCjVy55yT/SAJjkmgdRrT/IvvE6pRYCLBlFJQ
zoGp3c/JsR1v0XDqXz8skSDOPZjW2E6YO4E+tD8qtAvh/eIZ4+AZVeldlyQwVo3zDuD6JnkxItLA
3JUONkxDjVYRD5hoNZxD0OxhBsQDjmXtEm9Rj0l2HNPWnbVcsG3bscwfz6NxXkEr0GPcdEhGVHIg
K0/yWLupc9PT2JXo8/V9Y7+Zj2QMmXEuIWiSUf/9qArKUCjDGsOa8n5GIrj7oS7lWc7a0luTNprW
El3CRdEJTmuzgQYAk6DUQXXHAS7wR7EFUfMVRWJWIM52tu4yooA+qJ7McP6NyVtBn9CWPV1K41xG
jJlzo9dhsNZsAMpXCeVmCa7v45ZuXIrg9tGkSVslMZ64xuC4K6j7jINuFm62/HVdzuYD41IQ7xt0
rcyMhu0ccOHA0hPbYFlAKxmYTLMzOaW7PBiOEiDwMNwoapUU7SPnN1ojW4uV4nGzts4NkaobGwSF
19cnEsH2+cI1SRIxSpriHR+PD2D8XPqX69/fMi2kIUAKZLK8Ij8MkVfAL1MXREZxHHvUxsOzvqWS
7apIh+kCN76pE6hdYrLDckyZh2OJk97WaxmM0BnN/Kp7pvlT0zW+3Ypu9s07Ea4H8J66bgMVkfN+
TkfHpWZvv74DHGMdgv/nZvZAVah5Pbib/sUWXgjj3CAIN6hsE+QpqirIrEdZaVxZ/VK0h2kQwUpv
agMqv5asOSiO8jUX2VQmo2bFAtV8JVrjOrnoKbd1bxgGw5lhUzj2p7zROhgoi2VonFJVN9GXXyq1
d9PUicx2Uxcu5HAuaM1UGXUq9JsyHDNndAFYDQxW7WH2tEO6A78DG2oTZwU23fuFWM4taVNrUHCX
QTGArQQYM2e9N7VTZ39f1ygFnuR1zdg8rgtp7O8XxjtNmax21SD789J75bLu1HUQ5PneEiifLixc
V6qqYu4WMKAfZSjpogMPjoV/X9YQdQ7g9WIngaVXHtU7+VYBgq0e1of8vjvCwF9FTTifcV/xZARq
zd/y+fm9CooqSwlUUrtVQhC15C4blUfTbnwL5Fwv9kiYhQAeF9yYm1t7IZa7MBPZlBKb3dMD+SWn
d2omuL82W2kv18Ur6KANubrCEJZqPZjDEGZlEcwKjUgjnyTUIQwpPTl6et9m6qEzioPlVMFg0Ucd
mKux9aNX52dDXl+va9R2oGAyeB8FqQE8UT4ed5fNDhwO1s1w5ZcAPb6H/pjBaABl9CzqJfuHw32X
xrk2ucOPSHVEkQn4GfeSO0XkNwPIW8BJDsp1INsy5jERbN322b5L5VS6h6aPsc7WSG7YHWELbIb9
/59N5s/3+eERcAoVy8RMBkNiO0ywAyQj3ck7kWlsZsUwOPv3Wb2Z7oX5o3GmSGZAJPldqT4sjYSE
QAHUkfpnIdtAVBv80U4i9M3lbgW8zbXX/XnWvKzOvlal9aOkwHxp6IMuVftxaUNagmWZKiDXIWgd
b91Ra79eVy7BvvOzJnTCgFW8Yl8M/adpnkZLEHaK9p1zvtRqhqVQ8P3yD1U6oxj9r1qrcm4X7B59
CjpFuKRH9aAGSHNLXqoEPej/0I+ORpISXJESdv3Hv9k/BvuCyUtUv7lwUC0qTP5TxFJlkpxtRAN1
Qb9cF7GZxjfAu/m3DHavXuhU5RT9VKO28zbfif42UPsaB9ZRLIpqtj2NxaBkFA2cunzBQBvQCWaU
KXuSMMfeRPEdPequGpJQfhGR2G2GoRfCuCMbHaqOZYkYClD7Piq+vjxmYZXPD5QMD6OVCB78m1HO
hTjupJy4SRujSbCLMYBmh+VATOVmnsfo+mltGtSFGO6wuqxBbXmBIjo6oDfR7Kjmxu66CNHGcffB
OCMHqGQIMcbs29rt1/WkFOd2/SabgnzjZsB2sRbuKpi7vrSLAu0+hYx3cVQ7Ga7ery0mw68vaHvP
GLIQ4MgAEMFd7BZAzK1YhpMwuy9lf+qc++vf33RCqCv+/X3uXgd2qANeFpzJGJqHGjxNStTsgbsh
8HVsOz7dMRdiOF83gRuibCtkerKGRBXILKem/pVY5oG0lZer1JPsRQCAs63U7yvjbAhkhiOaaxFS
J+TOSk/jWLnr/HR99zazzsbFujjLGYy8ioELKb9NGNmmix1EP/Lq0Qx1ieUo7YUlU7ZT13aSMyIr
64mhO5AYPzOgG8xAuuOPwtOi7jSfawSYghWKFJCzqCWR8sq2oSDGY/nKUHPno3Nj+vGOEDg/xvMt
CTZ124bfD44zLYy7NWAZRqiptjEAJJQ7Z5YDy878TJNLN9NSQfwj0k1mIhd3yBxrVWZX8OyFKR3U
dDxYE8gumtRNmilo9fLs2KnAHLbvrXe94ZPtZYfq+6ThFK3bdo/elHMJpQFt+kHU7rs5MXuhoXzO
XbOGugQYPgqf9KnOb7rMm/rKHcpdkhya9t5uvjk22I4hf/QVNMo66a/rGiRQII3zMJlUx5lGcZzV
RDAMcTIGgQvbdsV/9IUHXcicql90DQIM7fcgv/YDILzmwJii/7YOts4LNVGJHVtJBjWh8s8yP2uZ
6Pub0A4Y0QVil8yaYfgatdZ3er9M6FsuuuJLtuh7UwV8f2yeJqcA/rYDjFmtJCGVFzee13Pb1A99
HB+rakJBpfHkRgkqVUndYqGox67u2iBn4Ay/lnFlePm+YhqPYNV+ArM92iqBvpf0Xwaj9qt5OarO
8F2ap7MqM2L27Jvcg1LZXB70KVyVLkRvywtd46hQWzDVg2tSKQKnTg9Ek3dzJXlKiuZuhR7Ru+JK
ZhWoZf+SqMkLMCa+9aUcaFbhp+h2REHQ1S2UbZ0ssEYCtj7M8No0vrEBbLLIbQic52Doe7e0lV8r
xnUKuXMXqTorI71J+0R38xzbsKj94mqNhRSdEcWT6g+GflNlpS+r8W1jyj3aKhMXII5nCxTUY/aa
jfmPlKruqKQ3GqkO1NRCbch8qegjStcgtcZdOqw3xaTf6O3g6e3XuiNPAIzYTZq8n8f2RpKKBwk5
W2d+1vTFiw37NBflMVHwMJORFNfHs97mpxFtYLoZu3Fq+70iRTEpbojcBMn4a8XBKUjIgrgBldDC
2iVS4yL28qy8dvPqK1n1SNanl7qsb/V4Oq5lc1prc2eWzm1Rm560PPdp8dOid42RBollwBn+qhz1
aC3o95Xkk5Xnz21GQujNE8FQCW3I3mnqSMEmz7m06+Ri5ywUGPJDfF/o8OIdvbMtcu/0jxrgXxwq
71S5fBq6NhyaCWaEddjg2qz6tnJRKttR5y62pd7NzO5GkU9dP0aYJXCTqXBjCzNHseGTtvEaHf+i
2eRZb0G+tqR+lmiHri73xey8NsTa2XN7TMkY5c4QFfKTk2YYsmj9JHmaTRraZDnYSopaEMhbnCet
bb1+KjDCNfskM30Q2YT5sOylIvEcpZXgunI/SR03Ub4ZiQ5+G92dMR+NqRHftBsfvbluhrRE1fYh
WfK92Q5BoZjfLGUM+248DARD8Xh2EsfZjS3+27IPk/lpmvPI6isfc4ue0UoeUKF8zYDOKHMwdNaB
xjUaKkizq+LW7VCRdZXud5K2ntKBPLcgd6TB75zqOyum+xaGlEz6oVh1MGb1+7XL7jJ7hmHYGDzV
3aKEAqrpybbrs9MOkYxvrMXPXMfghKHvZbqcME6KYU4DNG8DDZENfaSoySz9eqoUI1ooha1Qd5Ri
TynIWe8aVxpPeUfuHHP9pRbqXi/iqNQTT14Mv8hzv+t7AMGMTWSjLuGgzRodrj9qhyLPaYDD66uW
1Ds050RtQw/tKrlSrB+ybPGUeDlNNvFaqwRWKdRSPY9gDh+IEVrGsFtT/OSRPVXSu9WxQS3YRrH1
ZSg1yzXwv0gTCkdx3HvEUSpozmNr5lEn/VSW2K+tJkGPALIrMsV9kRzTBGVaZ32cgY84l9YepgHc
7dQDB5hrpdZvCpQspypD2U5+zLPhNZLjDTJ49jDkEBT6cFOs4xPedHAKdYizuu16zZPzPAJlqFd0
ALUzJnQf/aj14bg4aACLCdByOtexSTTYWqArmPqJyx+V/mPC77eM5T41SajqBrieW1N2u3HA3sWu
raM9buncHtjMo/6V5IprVDhDALvfx13nyrkFGCX0AhWKW9mIY8bxt1VowWrFT1Ruboe+DUZSqJ6m
nBPT9gAmfaYDMF3a7gzSW3AyGj7GAdwBxBOdqkZN873S8dm0+m4MdTDp6GFvxhfTHgMjNu4LEGwC
g+tGX35TzTwCS2hX5eYxHpyX3tFOkqOWUF2g2k3ZzZTaaALRQ6My/cKwQ72qQ219dXL7rI8oG3Xm
qzy0rommUwqtHik9TfLTihEiTGs/GkYcXr9ot+5zE7yWAMRnyJUm91Yo7bwuVws62XZPI7YrU+70
7GtSCMKGrTATjaAA2lMdy8Q/Pt7ncquNyaCiXGs3yH2032UpjKt7ozmWwirClijUsS3TAew+Og65
FSnz2pNMa9FWiZfoTNyVwnFoL2l9FCKjbUVbl6K4KGWis0xlJqpsbhk6fbK/fjib8SQmL00g4WuG
g5rwx20jlpKaWUYRpLTNbq2KqCm7V4kOBzK+yskaLPXPbFXDokSJuErwzDdCqbGJuwy9IG7fXKqq
oiPWwbgp5jk+/hKaA2AL2F9seD9BdPRFW4h7fbFbLwPrQgL31uoJ3IKKtLe/WlHWetrwqweL6PKq
DbekagQvrU0luRDG/n4RX+Y2Le2WDZRXwBtJpaM8/NCWwrVAYJbloknvrb1DztzUbPSMazrfUGdi
4I8AI5o1L43fRtLv5Lb5cn3ztquONtp6AdgC+Dq+y6xrjTHVZrxxunaV3QzMKmY+Oa6lILhYK69R
nUM31MfKbj15mk5KNf2b/lL0ejIePtAaopHg45amid7ZCUO9Wbv7HIyvhtun58X5en2hm/ALl2I4
m+ukDNcOg3lgRQg8sNSAnsb9DBAmcrZQi+gPYyBF3V17P+3bsyivvqWkl9I5MyidOY5V5i778VHG
WEqc3tGudzvy3Bmg+Xu+vlhm3p/SD6B7RdM24/jjveaQFUQCWBcamPdxNETzTkO+iISidCv70VfE
8O/jBpXc3E6RvOmrkC4PrbLrJsHI7aYJvK+Efxiv+QjCphH+P0XpATCEUaM1/8JDGRciuKdvr43A
DRpxNHZz0lGjKHuB6m12dV9K4DS8pUqhpgpUbzhU3/UvpU88zIhiVHMvHVoM1Ch3iXAkSXQ2nLoX
c0olbcFDWJfPWn5LipO5CM5myxdeLovT6WVuUlOtoWVUxWPP9tcsdq3xL304TKQX+F3hHvJe3sCY
utEjf6BHWkgOJNJ/tbhQgADO0NqsO4W6y70oj7e9iWgoAL4yYAz45g9da5APLSF0Lp710Ubn1u9a
mwT315aKmyhFw1zRugUO8Y/+r6cayTMF27hUN7EUzqL0p+j73M4lUlxgdBf+tSnuJntHs3+TJkNo
hsIzsiIsfuIWQIY+l3KUkKzsmWR40WuPo/4qjU+SBZZD6Uuj3E8iIK6tk7mQyU/9w2ZBgqKiGKIs
eJ3nX0qbguC686/7UZEULq+vzvOQWQo6L9CLasxf9PY1tkWwUFu++nIlnPuJy1op0evKSlZsAKHf
/f8VdjeT4KbiAO4UKLIGpp8/npJTqs6IchUrwk9B84AXfTR6+Q3jWqh8sLw+XN+6LedgQpsZnIuF
CI8TV1WtmS4DxMl96RXSQ2Icp+G2mx61ZBX5BrZF/D10KYvT8G7SgPPDMDaN2ykAXNIBQKuR4iVv
hf5/U+u5fPhwOpGBjTGZ1hHtsGuFTCnZj+oocKybFnvxtuJUwhirOunYqF2CvJ+aIsHRLtH149ls
wbmMmrn8vZKrht7L6DYDIvJejzA1xCBHQLV3RlbWm0L1V7ZfPTRogJdOvgEIhcBrbJkWOvcwo+5g
lvATkLpRjfOiGTCtUb4pAFcrF9+GznSvr3JrIwGrArfkyAiE+D4jUy4NqtSI1mfpXFSrO5iWQMJm
xRnDSvB+6NkDzg33IDCdqlkbFthhDx8YAVh/qDHLkLttJO4E26xIXErjTs2em3ieCaTlVLubJBou
mvyad9le6sqHxGy8Mkm/mQmQaqo1vL6XwpVybt4BlrdNWjabdgbwhEtTt98Z9zGa3mgk3Ymu3k1/
dbFUvuGlTgkpHQpxTTCHjOA1CZAT1f0V4An9/bQTEeBs68qfg+RruFQvpbRIEWnKuCYXtPc9Xd+/
TYV/VxS+UaXtsgk9sVhPvr7QdkQ+CmYtYmgXLYKLNDNDKidthCd01jtHP1urwG1sJxYuVsF+wMX7
d26XLl4XKOD4s/k+7pszMpYoiinR5Ms+uU0DIXkHc968c7fQkAcYbUO1MXryUWJKEnVUEixJkmiU
SbaPd+xeUgEVWXY+xWvRiIe7iYxnoH1HZEC2spmIX/bFYaqylz5x8iBGwkdg99sb/f6ruCunqiXS
qETBrJstR0U++VZSBdcVZrPSdLlyzrWo/awP5YBKUy4r52Ec91Ka3xVW+ZLJ5r4bUhREaHXbpEUV
WCtaG2yj/+KM1sNCa9Bu6lMZGGoVVNm4SxTTmzJM8shOhET/V5VIt4lMdsbS7iSl2C20Q/nBRGEI
pHG9fF5aAxOoyyjYtH9wX++7xrmvRkloVc3YtbzDSIJl+O0crG3jTvERaVGrDhQk6Wv9X+DzX+4j
57gWM+6mMofUYnk29HNFUWz6df2s2FF8UlKwt6ngBcHsLt93VMnqCrgQGHdvab9nSwnmMj8WSh2k
nfYz69av18V9ztqAJw7jUzgPpMXxduCwPpVZstUsbhijjR1pfh6ad9Ur4z2l0Swch2ZO48PiOGFc
xKPNvVwUSqf5fThgMLYK4r3+1Pk2GtMZ2bBo0OOTo+TEqR8N3prlwlZbVIWmJqzGXQNAWE3QdSLc
P95PohEO2Pg1ZBxUjwF5VdFPDSya6lFY2hcth/OYBR3aIU+BGdMB3M25tcImWibXeu7C5sTOy3lK
I0mgjm9Zu2tHxjlNeTasTAWlG4Qy/kKgN4aI8tBknfoQzoB1nch+pMEIwifZrc/Fi+WjWCl8BXwO
GrjD5PxknHaTWqVQVAaAlOyKQ3ssQdCL1lW39kQx5SenzAnjHGapyZVJayjqRH6VNUpSgofG56CZ
E8D5r76Tk6YuIAAwQMmDBMhIhvYFKrJz7LO9BQyD26DCiLYihsMwvQgbfZjyXztYzpeRbJY0M4Vx
qIBWB/kao6V8KvYMIyg9iPbzcyv1x/XqnCnOHe57qVE19J0twRT1e2U3vvS75qd0ru5aDyeIIvOL
KK0oOEadM86J1LEiSyALi9UiUOw+xJ4L4hi2TVe2Uf9klOmUpuWovXVT12ERDeimroS8tqKVcGaY
DrVK+9QEk6L5S50em0TwUPw8SMYdEGdeNCEoha9YxxyCBlb3rGN2YFMU7REdIXgAN4/TUd+x5uE2
FFxBorVxxla1oL9qVLgYNWJYiB2AK5OgwMvRxougexSDLIkEcsY3IuSKgb0F+sa5DFobJWKntDWB
ibOPXFMMzr4QKABzZYburWnsZeDVGc+g5HFtBd087b0jPVzfRcHlwA+ilMYy9lQ2ND/rf9ABHC/l
Y5uIxmo/BScflcTg7m9SmKALttmaYsfLF7zbAFdgq91PbQB0N1r3n64vSnBQBuc1TLvuzTmDUrbl
qV5u1/F/bYTm1sP5hwFz48Qq4JUKKVCyW5IGRMi3JNoztsaLd06t1MaCaVusAaD0GhrJGaMm5k53
80GKqrCMkHf2s1Do39lZfNY/VosDeq6DrMVHuSuJa3M1KygEkW76yrqtdLQYNGrlWtTxMic9qAtm
P9L6sR6B16k4AsfIHMY1+ZxDARqs1HZpp/uk2NnkoUW6M9cO1BA967YV/32dnPew21ha2WSYX4Kx
qv02xT/Ntfev6+H2Gb7L4BxGTTTiYLhV85OieZhS6V5qAaQxlN+Hpf6WgQrDvS7vH7zxu0DOeSh5
VatGo6vIQ+oHGXgywzm+U+8wV6YcGKOt9lXdgWrNI7vrggWb+fbsulBWuweS/OIsut/lVdRN6NOe
k8NC0/11MZ8f/2+G92d9b1H1hZwpt6e+o1gfC2WrXQPYKfOkRIOf71iaEAA5Ak8iWhjnSUB2nxr6
VBl+o6KYgA63bgcOX8GxbccC76vi3Indl0Zv6qmOWKDf/x/9sBTlwh5f0Vo4j+KgB8ypSGL4znxn
JmE5Pyia6E7+BPrNHRD7DRcHJGGqvOgWLIWhbmu7IgJcFXBo9aNoXIn92Ctu4i1wvBDUOUUzUVAt
+ut0HMtzIwtWIvo+5x5ohjaLKaMwXdRkrZ3wASg6DN41xDHqIXmm+Y7yxUAE33+3RdXRz8kO7jA4
byDVpikX6Bb25cOCGX88fXZGNOxb4Sy3YLP4ZECpGlk9In/ml9LB6X8b7bfrdr8dE/0xkE+Z0bWQ
SUnhR4fi0NDSrTTABMW/1SlxS0DmZ6KEg0geZ/VyVUw2HWQYpIUZ6zF2NQno/OjWyF8TzYqKRjR6
L7j03mYiL7QZEwSZWs+4dBVWyO4nf+7C0n4cwNN3fScFascP+eVqayv5ip2013PfRqX87CS/r4v4
XCj/qHZ8Qw/6Pg0b0/3saWMfFJamj6lr/+qRpX1jVf+tJy4V9reItpD9/WILM50svZHCoOKBBEpy
7NCMpTieNP2vzRrc6njHUKx9Q2dFR6JtN9Bv1fpwfftEJ8Q5BsOcV4wQWqpPJjDuQhucvWZ/uS5D
tFecY2jUniB/hxNSl9uk2vcOxUv3If/fmaE/7hXfnmPmozo0DXNA8m6wTi39b3vF9+ZIUGcVY8m6
n7e3kn5OpO+W2ggu58/s09wiOGeQqjq7aSR2Oye7uXaze6oAi/Fu9qSI3OpAoETlPCjP6flIhNG4
wBPxQytpNpQNZjF09gq47QJyUx3mnfLgShgnz6IF0GUofQRtJAxdBTGJxlz+hTmxho2CWHhClQC/
Xo9JZEWsFGvsr2viP+RB/7h2HkTK1tpsLfGSf4vojF0adrU3Aq4PKAhRawje1gK91zgfUQzUIqsm
qb46WHjpgmOx09Bs/rhar9eXJRLEOYnYKmZadQi1QC3mE9hVpfTerAFwbhapp+Du1Th/MRigLLBn
DeMMaXtsYhW4r1mkthOwSaVidDUZIARD0twgi4aZqiRAu8dfTlPcWDq5b/pMcFOLFs55lsqmQJt3
Rt23OsO1MgLAmkNNH8qFCtYtWLbO1R86zHFkeWzpfma45pB7bWoJlOUzlsVHw+eh7HMptohSwkt2
QX7HaOGshyyoIiAS6JiJz3d4Tt2N2OZ7UWwr2EQ+6SnnxSyPHcKPbP0uj6Mrt8RtMXoH2EtBOCBw
L3yiU17omkyVCeIvBQNZ1r08P4/J18n40dk7tRGRtv1DNvePsfNJzzSfrLpkTqULQO21o4/xPvlt
+rPXf1fdPKg9wy/PyDRcN0bBjco3AllzgbE3u9B8aj/nDobK0C8gZQIhoqhH53zLUMlFDRxGzZej
GkANyi45p7d5aO/jXfzIABuUyRNV4UQr49xMbXcSdhMr0+W9Vv6uACKoCgbYRSI49yK3eeH0Rm34
U39a7NOgZ+4oQsRjP/PKW45vkplTpaZqQ5BXHVLfJHhlA0tVKYMsmVwnEZm1QOf5jGfapmjpnVrN
N4B8pp1KHxW+SPLspzVaPVQUW++v9JteuY4oVa5eXyafBbXLOe8q8F3iLl8CNcBk5IMJmvFuX4Xg
PdpdV/q3J8OVTeVzoGjDaXKt7pmtgYkI499TAA6knXNj5278NO4yz7pXvNwt7wFHEzqaKx2TW1Gr
2lt8cu1XcKkNSgB8b9p4b2Cc7qC5NXHpHkxge/XeBkqufI+qQVAF+S09mo8YSQrQYn1iiU31sTkt
fuYpB2CPAdFK5Pj+oSz4xxUZXHwT90O3rAV+mHyo7xhmL+bA9kCVdpm06uX6YQguK4MZ2WUwtQKG
kwCdzK/HaExvlfzL9e9/blX6eFUZnPNBe4HcGmw1S7SGzU0NtzN69kkD4RkeeZGIjUfgFPixECCM
mCTR4XcM5zmbv07S9yJ+ur4kwR1ocH5Hqkt5qHQUrdvsZBY3jh2jweWlbXWB3xYdDRewzKBXo3Ex
IcE+PhMH+YRC0PshuvRMLlKhZFpka2USggEmWKP3HtF7lASm3/npA5DTPbCMiygtRCrBY2N2S+WM
docaRQsA+f8jGkqeGZUme4Mnofpw/bwE+2gy53eh4kNbGG0Cc0M6fdfZe/TT/Lfvc46korXTyyqu
V7OO0vSWiJ7db/gCVzwVT8Yr63GZdylSMOnejDBUC04DPQCBsg/HgKJ6u6dhGv78STDFUkeFq7ly
qHhakKH7//GvxBfSegnqMHxT/kBGGHWB2yLHiBAjv8SIZVTt8dj7r6kTk/MePV1npY5ha6Ylu5Mi
B8No+Itd7Vow2wnsTeA6TC5kURzQ5dkLgmo0tGfjPWb+qyG8rioiEZzrKBcyo8MLy1njfVf80KQb
A4Z9XcY/NGL8uT8+jRxUJUFulXncQ/20eE2weCzHWob2HWNg06lbnWJkvuk3e1cexI2424sEHQao
clk7Pee3+rEG9u0CdZ1VP16PAP4pBEXObYv+I4H3W3WsdujQXhFcogs7RlK3FuzhP7iodwlcWVi1
04UMMVRcjqY3wNHUr3+gGud2e/2YgJHgvwpUPzopJUnrcerZpYKa6t82Zfp4+qCiKmEK6rqSiHaQ
81mwnsJyCDx/h6FQ+qJjmPq6AIES8D5Ld1ZVJjFiPMM5zNaBkKdZ1B+wES2jvw/d6yoaX02M837c
snxCvlNbSpRjlQywKTUgq402iBm4STMAn2MOpNx5vb6srTLfB6HcOQEC2TG1Cg8C6xG17xMr8yk3
A4IzDFQAS0gMX7QRbXwQyJ0UEPaqJNESvEAqtK/gyW057T5RoCaDqBdi48w+iGJKc3FROuVMgDKP
PHWqLy6xm+dxir2hof+79X4Qw37GhRiZmuWo9sghdPS7He/rLPMEhyTaM+7WsIs+ntMEhzT8NSOq
WXf1sX5rwNHdydc882XZxTeiWSXR7nHXB9VAGleCLh0gCf2LqZJTMdtBloOyRLA6duJcOPBh/7hL
ZDW0Yo2ZCi73awi4BYQDkqc/MbJV/a2ELpC38Qb+II/z54nSdC1Q7lW0uK6hHNRPKW4RNFm/zgli
NkZNgbjDc3xhc61gR/nnsLoAD2OaoSjII7p68jwUt7EmVJaNaOZyefzbN5kwyTblhvo27DMg+B3d
IaxvZDCUirJnIu/Bv3wJrXSD5sx7DC66BMAgv3x1bkD69zRiIsZC04ww2Bac3qfu67xodZDJqr60
m32g7SMeGP0MHLZZZJ4o0Et9M6we2ZztdbURHR7nTIpBwQi0geSvRO91GhJSA0S7F9iCSAj7+4Ur
iQ0CgABMv/qJeq8WdxSDjlP+dH0hG1flB/3gnMkil5bkAG3AJ1LQ0GdLf7z+fdEaOL9R5oR2ZYab
ktZzNADbVI7rg9yIwBm2yhkf1sG5jZIMJGswDvg246+cajTGZ9EKbG71Zdj9tyVxHmPNa30yckSg
0qrErjGMXqqWsgfw8etytsK0yzXxgWBTrnOTJCzLeDYPDKwgRmKmDzrEtyxZogta49nvvuJ5+Yer
PJHK6acUyRKQougpKu5hRZ6t5VuSPORgYrFFif6tVNmHBXLhhoRqDfCMkBE0zwbguFEW9cqT5fb7
4h4z5ZH5qIZtMHwdwYTOmNfMG+mryIMI9JMHs5lrvczVEfq5kCgbRmAK7rv+9/WDFMngnAXAfarM
YNFiL4VpG6QAHZ+Gv67L2LZjxUC8aCgGGIA/+oqyV51pqZAGaEy/1fZF9vX697fX8P59bg2A3MUE
IBvNUMuDZT+p9MmkomYMZqOfFfBdBvsNF/6uUisLzB5Qh0wBpUh2aOW9g0z0rNzbWTgP99dXtJWJ
hPa9i+NcH1Ajiwng+gjiFWQZGFaG88DITvsvgLU4i27H7ZvqjzT+IiZdOZp5hRKMnM5uV78MQxNq
RaQv+1kNBSvbtuR3WZxd9fWULBlr3u/DKZBZwvvG8Vjmi/7oXRMzquBG++346x1opHyBbPbtK4fI
38j5COdeNFhnfdIY6/W6M4LxLzB0+AzvQlinF4nj9LKpKh25bogD89xfatBESVScJj9hOP7i5PW2
FWCQHgDTIFzkwZVsY1q0CQO4PrJQHhuuaTD6ke1KZKhoUH4HfMxvUQqbaeHn/fwjku/wnBtz7lqz
1X27K9CQC+REwB+StPEb6+n60YkkcS/OoqlSoB+iI0Ai2L6sCgCw8FSYTlQZuaAkIxLFKSh6oMlq
K7B0o0N5tYg1z6L9QVmnYNGaf3WtvW8g5xmzaVgSDEoiAulTL7FSTGRQN1dGLykT10p2GeCHRX0+
/xAKvwvl1LK24tLobNylK/qB9UBBf4XpV6fGZ90cWZj4wiKXaEs551lXa7XUyaxjKGNEJFwE448E
ha7Cm73JJ6BAIKGdYGTnus4IDILvBjUU6qz5BPNz6O0I6jaa7WoRiI5oZVwIOWkZ0EsnNH7lWexJ
NPUG9Xcr3fw/0r5jOW6k6faJEAEU/Bam0ZaeIqkNQmYE7z2e/p7izK8GSxDqftIsZqOIThYqMyvt
OaTmYQb8JuC63hoTRJLZiIt2RgJDuV+xG+jSNnLg0YGjbNd95Zaa13PdqzwmkjQVpVfyEilg/77m
jtb1s3zzbbYpvYPvRqK1fVmcD8lOi+oBAGd1gz5B0yHDaL9O7MD3RO5Q5doAB17Wn+dix0ZnPfRL
s0bPgH7H6JQ64U5FNm2l1uhSzJ7ASV0TPBy89bHfPOlXwYxfEcQwkLIZfqXdUYiveY8OAjjnZ7e2
ox2vx7r+ol+FMY5FFVAi7n2E54GU3Ivh61STmzDfC33kxsDj3r477tEYj1J1WhGXIfZWKQMRoFdP
6Ngf5Huya73u5c+i4uvRGGfSaFGpSCGyQn187LKHQbiQmtNX4ngOQpV1EeyFjTaBfY8mbJlX6Heg
oBFyzivzm6TwegzGcxDF1+OSZmq9ack7intDt5dnN92H7h8GPldhjPMAvXhc5vRA/Y5uDOW7eCe4
+R59Kye55e5nrrsOSv1H4aMAIvXx8/lKanQNBdCl6qDZ8S5sML432zImC+rn0JP/KDi4ymOUPVZ9
qQG+O9oegAgsjB+RdJiL7wKQaLf1nKrxr+HOVQ6j5i3RkzQZEZQPxUkMvuvR9+3fXxsXgm+6CmCu
qZ0w9DLT8QwAzJYHPNAn9RQ7JeAirOjJ2E9fi1s+JNtvrPcqlfH0IuDra9AE0aZitG9v6boknWVT
MHEhcskceGdkY8YAgNSymatU2nyeLjH1vzfqZ1oMqzFJir63I/J6POsXp+s6LAD/6Yyt+WE8wdQw
4pmN+xyRld/y0CJ/8zxfRTBXl41Y/tMFmPN8q96Gb7RQS7vEmPI0vdSdTjzkxnUHf5XHXFpKyiGM
ZQRxWH86agYcbhkfiky2sGnzWUh4Tpd3PoMZWEhCOZXKxEQAHiWJlUU+ihKCUw76l3gEdNcQPAZg
5ADbyH1e+pcyqo8BENjF0ueMnq1NTsBGfh6cZdXLSK4BORzaqlq0mpreDZ6PuRYMS9jJ2fRqu7TN
N95e4Hv48avpX6UyLq0TzaYdZATqg12ehT1lx2xfwb7g9if9WQa4i1Ngpi9/b1LqWDveb3sGjgIb
jIcL/Fw0gx7j5gXALrpLOLxt//5vcoLr+RjXVqvmrDZxhzj2YL5OIzLHxK5MZOM3xVvs7jHKUNt/
KZJ5x6VkDqsJMFnou/oe+QJadrwSgOnbyXbhRI/KS3zBHvC2UGqFW9fIPOyzRgKt06mDVX0ry6wI
dL75bDXh3SgeJuF1WxrXaBi/E8/5aDYJHiaqq8C5AMULNpPc1qIPb8gdEebaBuOEMLRUTGDPhLzA
obMp/WloHfGOgqLQogOgNIA9l3oS591aD5euysP4ImnSiiShwWYLIJb4VLY7lQeNsp4e/BRhMu4n
lAdJy3oEMJNwbtFH0QNXDZ4S4PZzrowa8oaGmEyhQcmyMvMr+HF6ZQTQJN0/gt0CG4Scy4vGSf/X
zdpQNCIBNgc0pB8DJclItdFQMXoAVCOvjrODlhbO9oF4IhgrC7VcJCNmWx1p/l6UQCMFZcS2hN/4
juspGKOq0NvohlqhGZVoD1+So3FAZn+kiGjhiZIa8opBv4lYrhIZu+qrDmTzqka9MfjUnop/TBdM
Da/voDGKlXGygd+Y1VUcY1ZDD7RANcc3pKOpCipr0TEA466t3NJiXo33JvTSM4/KiHdzjFVp5ZCD
xxCHjM3EqoIfJaA0tm9u1W4liQCNXdQlnZ2BT1Sh6tVJUxzQcnwSwwgwucMxTfrDtphVp7sQw+iH
PteZoAR4vEwp8aYwvIkrE3Qf6vMo+N6oD7YMrOZtkavuYiGSUZAmBl3KqCDXNtQSmyCgtVAy2zRc
jG5xvuHqLS0kMboRmmooiHOAgYfiJgKCqchxEeu6vhDAqAECDyVo6Jrrfw7Jio6C3VvZQXbFfeht
fzeORrB9/zgSp7miC8jTfCnSu2iqrTDgjVHwhDAuNsryKfRlVLJy6SyUjib+GCWOyfJEUC+/SOB7
cWxMLcCOYVSc4uwSAmyaNwPFuxi2mZDWnRRJHYrf8aE9yKfsmb4T2EPWduFReSAcPeDoGTuaXjV5
Y5gTTjR05yl6bnlGyvt9+kUXX8yUirEYUlwKgI0a/SwEvBlPqqe/PKxXPWan0bVanpSkpgMYIcZW
0+KulctPQi27nTnsCn96U5LG9jXZ/TuNZjyBMiZR5AMh2iHi5yL5SrLP+fS6LWL9AVwcjfEBhQxe
KTVFJNt/m7BVUXnRM+ZybdXL7pDH26n3B8gaYEX46bh/mfPMa38kYIFzQqJZQ6tYct7cCGnwwDkY
NZONO2Ob/G3UJZFMV3UbN7wDe9++RXhOoc3pWhavZMnx2WyLP4hbOnaErziVd7782LYPxDyV49/p
AzuSboZZJGkzSpVBcTJ0V5eOmcpxohxTYtv2WVNIRki7qdPwpR4+deb/vk65vP1fosam1BMdsI5O
YkxOoyt2ngnnUI+PkiQ8cjSAdymMW/CNoJ3SGHBaYFvWPAot11RW4uUn/cGQsLvff0H12om9MHa2
JfM+IhM0hJU2KEOLQ4rlDQCZrSLmVfPon76l3IxnEKpgmsDghGuKD3KW2PnsEYVzVTwZjGcwp8iv
5Y7WXfXWzlt/X46dnUzR3z0O7Nx50UahERW02o+dP3Uw90PNYzrgKAKLbF8VfdHFOS2A1Dq43Ror
TjHpI+8EHsbKeoPm6tx0JjyY4mhWhoj2RJ0JmPAhIEqS58wF3qbdHpND9EThKcXMknjFAXrhvyqE
Af5EjLAbCltZItiYHnw6u4p5CHua7qfiYk4gak+fRsKxK3rvW6KY+MQsyjrNVEAjxZTGrSx2qtQf
CxC/avLwEPsALepByrVtUes3eD2ejL9p8cL3zdxmBvpCTh8+KxWKoAbqvDqYSsnz3wmipr0QFGpA
ooc0OhXw0KSppWqpk3V3svBnRVfpeiTGO5HC1Eg4wZlrwP4WLHnvHzJUAWm1o/YopNX2wdZ90lUc
45MiOekqpUG6rvsKmOz8i1xPHCAR3iUxTmnSxy7WZSzsp3XqZqEP3g0BQeW32t9vn2W9NrX4doxr
GpsoELQBb7viJQ/5bjzVL11pqR7Qc63gFpyhvKx93Rdevx6TyGhdWKtyXEAtULlps+qTRvq3IIp3
2wfjWDFbKTKEoDO6wFCcDnyQiqdnnpLcZ/Vr0v2zLYhzHrZSZIiDJA206tW3B6ELLCmDTaUaR+d4
x2E8RaPHLdLkVHXETHWJimWYAVMpQyA9JEIXWYMIC94+F0fLWeKrABP8WiZguRujNaCABS5PMcnP
fyeDcRHiiMVAv6fdkkx9MsmwS7rG+zsR9PoWXqgRKzIPEz5cn56NNLMU8JFuS+CZkMn4gxoNH7C9
6IhRPP2WTlopbx32qMP38u60T752PNQCjntgmX/MGph6AZ1CVEFbGb+G0ymNTNuMORPkv3mDf9qq
yTiHXKmTTqbDr/5nY7Tyg76b97oLplkR7BuiYz5rln4kVuhCO7Y/6qpVEUlFSga+XxTWPl5bn7a+
arbIquu+xiTUc5t9q/+sAnEVwpY5ZEFo6maGkN6/F/sTIAk17f6vzsGOVKaAWMuNAUUvrWidEIvK
wRwClT9w/04M4x4EU2gNP0dnM43P5hRbavJiSBxjXXVBi6/FBA7yOGu1TkvIgnJOMV6rvYj5Tugf
DN9wtk+zqt4LSYxbkIQmyDs641QkR7k8zqFkieahDXSOkq26uIUcxjdEgRJovo+4ITcPmvyt6j9t
n2M1vFv8PuMYIiQsQMnH5aOCa+uhp8u3SfgpzH4o5l4nL9vC1rZOZXEhjd7fwtMhIG+IKeA09Wt5
Tm6ITRcM5JP2RksQ+UkFggUAgG4yJ/f0J/PwR9tXC/GMr1Dw4gYVZjOduX7qkRiEdWEPORcmhmry
LyHzQgzjGEoTWH8hLenSoRJ9l+4oXD246iSUQeGFeFAZ6/M5V3ls7QMZdiJPyN4wMmN4EqB2VaxR
YImNDkWMOeeVXy8mLqQxSU81RqJQg8YGxUTA0aPSgrk0x7SNR9Bg7XSeOI6TZYsg2SBmaWVCWprt
hjyz2vSOZIdtteTYGFsF8U0BI7oDEngNDfPqVPAn+dYloPWigPVeJe+P2ELvJT0NfYlydodn7QiO
o7vZw3Q1RblPMMvNK0+tD66QqzhGzwujMQbdp+LAXqlgBBOfDzMeyqN+rx8zB1WQi8AZElv3I1eR
jM7Lam8kQYuSWBh9mY3cAtZyrgNu9tDGn8aIEzDRH/vVwH4KYycwh9msofKYKPmX8S3x/mV8482i
reveVQyj6STJwGcsRaoD5mq7kQW374g9yxFH/dZDmOt1scRGVSbloaohPG9cmhv22DYgmHUWbAnj
MdieDKAnwp32MHJiJ45Wvu8VLbSyxtZOXMeIO+P8oghHTeVkiLzvR+Uvfr9P+6Tz1VJ1itRpcgCm
S9YIorJt410XAgh5MIdhjY9lN0rKXJamDgiDcnmvCnYc3oo8koD1qOIqgnkj1Q4kdSLwzB0yu3rz
T53+U5NdET8KBacGt34hV0HM8yiXAsgIuhiKkFECyKl+3P5W60Z6/X3GLwSJ0o5Jg+c3U/q9jN6Z
P8Zerflfp0B6Qr0ZdEc8gESeSMYvSMqMec4aVQIyEVBNojRbfB6RfuqjVSkH0vM6dpxPyObUstlp
WTRGgEWX79rxc9rzyLI5ysDm0lUkJVLUQqlLvbbnvrF6/RSM3+fcDVLe47fu537el8mEzMDU9RH9
oYqjpmijqo5gPPb1k1k9NvNdW99pQPnaVpD1PBEkYf9ZE5tRp1IIwAQVYS3YyTRLcaPPwUW+TKnt
39KRhfK552HMr48sLEQyXqIGL2U2lBWF2x3P8VOCeMJ3/HNcW40znMk+eNSdac/b0lyP368HpW5l
4ZvkaapHRS2oTV9UcHc3t7UMdgqea+epI+M69DpvOiWGRdeoJVnhG+W76THCL+h29467KmAgY/sO
V08mIynVJBVk4GyzVxrmUfMTYMzHauaYGFMLSOsSwekaHlw/TxJzc4Miln3ZwC+O/nMFckgjvEEp
UEt4g0HrXcvFkZjLaoe5KfQSWknh1sRLZWt3hhMcsJJzBk+Qbd4BSPvvPiJzb2mklaNIqETpB8hR
rSoL7DHcKyovJVmD58W89/W6GJ+vy5EgCAWWV7qjeBwxepe40THcmTZ5DNBH6DoMdMnutDcpOYD4
sH3M9UhxIZ15EeQ5Gxs/x4vQAlGmOvb/lqad/NR80yxK6BM8iryUdvXFXshkngSh6OZ01ioFA3KV
Fc+hBT22hJDz1q1a3lUKmxSpKGKkUg0k/7KvEIcOFjF22x+Pcw62C1wqjTFnIVbFJA0bcZlhG01t
jaipbYtZT7gWJyEfXVUmNJ0wZ0iBBnvERkTiZhfVHe3q0AIHjTtBtvq+LaQxJRRNTYkeyYinpiMl
cxi88DbfG45utz/Io+617+0KoAFHX7ePufrWLeQyzqQ0fCHzM0xtgwZ2L+9B0QJCKQz177fF8I7H
uJLUHxIRJLAw7FY8YtAebPUkdxpS7Iq8dudG4MWn3OtjXEkwCyJWllFAbh06WStZsWMcMGHmYXR4
xxvT5Okk4036aR5Kv4bzlySMRB2D+SYYfmx/wfUYYXFTjM/IWjmOAKBID0SHy1MUHDI732sWguLd
wH2puR+Q8RdKNc4hZvKIYzxPtg+WrORSYTvHfacRuggcq+b4DbZ7rBphbWp1jwXQSjqJ2KAB2DQH
20imieMv+ev1C/7SNxaNOipjamOp+NgAPMnKahSvo3R+lfN7s8MuWmd4vZJYnVqelCI7+EHoCCn2
XALTGqYv4+RbJVF3Zd2eymT+lgTifZP7xyFNPKyEXZIEKFMZCLz9r2MbVtY46ruibS1RjKwsjzh5
JE8jdMZDiUqbCNivpkuz0i46zadssLu3xgnutL15V51iHhA6793SGS8lq4oOXHvg8WgXcjPujGN/
l+7afXHWn6XaklxUog4810gNdevWGA8lVVHc1jmi8TZ6xgLJaL7UtY1BiW3z4ukf46CUOh+DIW1U
J+9e/DzcZcrA0XCeQen0oIvYF0w9wKqhzWFaHoIn3PewJuyjoBgVOLwAh+OR2IWmpsmyXuoRAYPp
7qYP1GPvP4La9e8+GuOStFEhAE3CE6k3+9Q/yRpHw3mXwrigtP+/ZpYun6P4blCet/9+ngWxO0ti
TsJAkbHtkZ/bg/51PHUtYMWDO8kNj+qbLlvSYVvi+prQ1QexIyRlDdqCrsEnEz3tmDvpo2CrLpol
2LVsrQmozjF6ZqkNatVdwN275CiFwTgMAuDHVO3wCoNC1oqiI6kmOxITa/uMPCmMkxDFsdAbAXlz
jgAaAUXrFi1HMdaz18VnZJxCr9SSnpeooSkeCKOc6IhJPXKgrFHv0wmPBCytcMS8GVve0ei/L0xY
qpsBOHIoGaqGZ8g3pe6UvAyZJ4LxEk08dCJgjKEg0lOj3Q2tJ8kcs+WJYKIVoumkizvoYGLcjNml
If8QHu4utfwNp20wnqEvE7nMCrBxl2r9lIPgRE3CY0CU3SgPuwGGNSWtu612HGdhMM5i6ItBQRcS
c/bVt0Z+EHj7lOtHMjTTEE0djWfm92Wt64PYBzlHHwnuTPZNuh/SrypKeTFAXEGc8SfH+SmOrai1
iRkKvYYZqVmObw0QoxfG9PB3IphCe51XMlZzApSAor1e3AVcMkrqT37VgusZ6L8vzKUKtVk1YpwB
1H4lViGbZ+MOO+Vn4xvtyfF6Ies5xlUa43cU7DHNooLxIdKnVj/Ppyp2ifE8x8AuiUuOtq13D+Sr
NMYDtWo1ZkD+BqGTo39rD5Vd2P2p3lO8ErrxQzHyKdEwj2R8PRq6iqW2vfikeiEYUZwDTkQc61NU
ZfsEFaA4iJy5UXiLtOsWdZXFuKI+LxRMYSEDGGxsun0CBLkHZpjGUsEAQGsjg26Z+22V5N0h45oq
paxCVQQlHMnvBEybSYLbSgXeqtyCedvbwtYR3BZ3yHgpjHhIdTe9p1QUEIlirPuDndhRYcWfEo9S
jFC0qdgF/uMB79mZfO5OE6/o9Zso5PqdGc8CLC3DqEp4LroeR2xAF0GRgieKWztZfHzhbUemi+JH
FVLSLJq0Gm/nAIgrMT0VwnczPUQG8E3KcyfwKvfrr83/nU4XGS+DVjJ6USaGQxKj2PlDA27Wci9V
KU9bt52NzmJKKHNUlnOKrziibO51Xr9vdvWp2wne6FFS823d+U0Ecj0W422aaTLbREXoSJuhiRt8
FlWgDWeH6A1VNXSXp9r+zvNw2wapi4zPidNEENIuAd1N+xKXNwKPUWV9pOGnQegsi68+mZHah+iy
1M7oDDfy19BpreBJ/RQe/4CEBgXY6/djnAs6yWGjkgqiCCytb+4aJRktX6p4+sf7aIxL0TISSDpt
t2Iw11UIluOy4stfKgPjSBRJSLqRIoSjNvMDrAm7Gdj7sZPZbYY9PAMss/1lOPGmjbffAp3Fc8uk
QvQxJ44uB7bJyi8TFj1E7VIHvLnw36T9P++KReRo5lgM+hyCYFpYp3VyUHFjk+2k2/kn3yJWdDs+
DycewNTq8RQiyQrdPRVZuhAz0dvBr1CaNKobGWxrxSkAPezAmaDgSWGurhRESShKdKTi9oWAWCc+
RSIgDueZ89hQJ/5LLKQQdNtNWVcRYn/0umI5SVI6Y/OeFnjlU+IlB8qpGnvbqrjqbRdiGLcktFoy
hqGMXjPxQb4kWmZFVxVmTgqx+oYsxDCeqAjScm5HnKacHhWztgioxf2XSPXE/E6pOWdateCFMCbm
KQvQDxcqhPWNbCtqfm8gvt/+bO8qvHU9jDuStCkPE1qcobaEJqje/yPIxxg04rXgGvpsheAeSu45
UjknYxNyf6oMXUKFBiNkFHIahEYv2YWi5CqAujFuzDcu8hJ93DfOyeKENMlQDomK1xiQLCBPkPbK
QfVCkNLxJhDWA+TrrRmMioiZn859ryI5/2R4w0127x/KE3kCuIWbPuSfA6cCjlVu86ZrOAbADqZo
hp6JeoSFqiH/R9N2PggF08TZvjfetTHK0gp9peSggQec7KnPDon0RyUURVURnOH/CmE0PlfUfgaJ
Broy2qvZf0+a+67lbIStR50LGcwhTKWehpLiEVHQ8eYLAhlMp+f79Av16NNL8fVPvtn1SMwzbIzq
fwVJWd9r5KVKnrZ//1f/asgiqCYMSdMlUWPbgnETACIjxZBpkPrnERSSgl/sFbny8qK55FXuiIpw
TmQer++vjvCjWMatA5pz7BBdQMtJ1Vg6EY+SJjyFEmAQiXAqunE3j93/rH4fZTI+foxIY3Z04V+Z
D6b21PHy9l9N6OPvU/Vf5JizDpAYdaQ7/oXnt5dIc2MeWstKMfyjDEbDDbOtprlFL0bx3pFoKaAQ
CqGGPbq4uoPZudvqwRXIqLsg1n7U+xAoHv8TiMlM5z+B0z6QeALpLXz0tB9PyCg86kg9qNVAzUDX
pyQncv3vleM/UuuqL76dvGwfkKf/TByjRUYTZz5aMwR8w+oeXFo788iPL1byno/HYpLVJiiGJCVQ
PorUSnnJArc9+cBzSYFj1lOQZCxfcrMtakYbH5NtD6byqDaZilIVndIU3XQXXcRD49DZZ9MhvGCA
J41JWeU4bIwIWHF4JEX731C+34OcFucrPd4cOdWDraMxHiSq5dyfKJpwGbmh4RYZOLTOYfIYcyG8
6J+9JYnxG11f9KkiY+CaHis4gb4SQH7VmcJRcOMM3idkfMhAgnDwB5gbjTNot3p80ZweULTlESxy
nLdspavyQSl1xpuYia81vY9OqErsdpcfCJaB+33xnHn1qQQBGia/LpI7ujF6bdGjyulG0LNsfVfG
tQD1PaoUyl5cD/lRCTPLN6P9tnXTA2yJYJxJMyAIHgL0VEp177el3SaRPfBATVdCgo+fkfEhWdWZ
WTKjP0SJrrBj45HYIhiaAGcdyn3VVx42Mu/DMb6kAIewKhDIy6T7cUqsRuUUheiX3/hsbH/PF2cN
/H/QeAxO2HGLwokvPmZht5dqXjLOuSG2sZdqgyD4GUonPfDHVfVTmwY7oPJZ23rAe8bYjGGOA3E0
B3SgUjDqAt0QPAMnbPTTEN6Obrl+d9VlaEAS0TVFoewM+MCLUCCe+qysCg1jcqEtA4NWcKc7H8QW
GETa8Ros0mostRDG2FFY+Xk0iHha5tv8AFo8t/CADQug4MwbM6t09XsMX9ltZRkPBm9TfPX6FrIZ
A+s62ax1Fc9nZ94lqZPIEYZFXc7lrer7QghjX2U5tLqiDBQQSHRvE9d40zCdZJv3tN/cfFXfgq/b
Etcd40IiY2FDHtSJFMiooVz0V+LKJ+MQHcFgb6LfPOxocTt0u73oJLvhpXnRObWVlRwQDuUqXmZK
zRlW4POkRpFUeuxc+nTLtyVQBwNXv9Fu1UsWvWOfhi4v+Vy1+4Vc5gHPpoIMZoD5SsOvrEi3yw77
j8Eh4m2sr77dWH8AhrFk6DI7t92qShhHQoYm3YDWTzXdi0r3mMrypzkjR1USeJgn61p6lce8qmFW
9GZVS9gwI1i2TWQ7ktO3bMh322rzG0u8ymHMPpeiyuhkwAc17uRqtgQkct3WPQkTiQowXeiGWwi+
cn4Pb92/Lb4o4wMyPQObd4Qq/r9A4dkxfGyPhgVOzPthz2um8T4nY/RDPYZCZEJNwHN3GJPunAvo
Gqjz/7yQAytAtZ6o71SIhDFCrTdaXVXgRGVzH/QHDdTdPCKsVYW/ingn1F746UFLR7XVEG7VlWGN
9fyp0pqdNmo7cNNyoh361/7ypi5EMTrY5GWmEg3j5610BkhI0R3C5rEfPkvtWcsP1fQH1Wf6+XRi
6qqkiAZLadu3+QyqSagEeAYKS7PVF0zLnJS3+SE7i05tA5kn/OdPunIfxTKaKAp+HI41bFvxUlB9
+wd5tvqjuMtdbMlS9eQBBa5b3eKgjDom2HaKxQZL54rXfWlsUCPugBF96K0eTeX4KwYnzvFRvksr
a+ZNG6ysCH88LfM0iVEXGoGMRUK6DJcgrCBHeSfvtUOJmWcMQO7fKJPE4Kh25gS7cuDFNauBxuLs
jI30oSEAvxiNX/mWTuPThQ1yN+yUnXLi8iysZuZXWWwySUahCUMfbV/jgo1djAZHx8xLsAotudUt
H7Zs1cssxDGPkTQHswn2YsAYVxcSHjPyqTHutx32amBhiLoMJivdJKz5lyKW/NsygfmHwZtikn02
ZQ/bIlZPsRDBmH1YtGqf6qirxs1x6s71cI54TYVVJ7YQwbw6yqglfjrgdZOqiliZGR3lZtpjBP8+
F0J3+zgrCyBQ+IUwxrxTrUjHqUOO3wJcOv9OFQ4sH2YBHuHZRjzmdqf5rdjRWkZ3NDgJ68pqzUfp
jKmL5pSTxBAptPW/7O6xI7znqcWBrp3mHm+sbP1hXZyXMfBIbdRJCGFg/+6Px7dY2nyRkTeUnv+Q
cOLOlXbKx/Mx5qwN9UCSCEsagfKWiXHnDqpx6E3An0ZpbeVqapNhwioiZrDFkqdHvLMqTNgJHiGU
HvL3F0N91Xd00jY465haUe3SG984mkTWHsTrl1UY+66EsEs0Ca0jukLRPoLuXbsFY5ilvKS26nCE
cSxdoX/M8qHvU2PuEsz/oNOMDfPGDshuNp50dwIqeu+Je7XKLe5m+6p3NhRJMxUNqSA7wzGh0Zz1
JeJBWs2h1ELBUTyIO9kVDjwegXU/cxXFHFCSwzrCVDFgUepPWneJgNwg+N+3v+L6R8Q5VAUxrsmi
4dV9o+eVgSRabl5bdAn85+3fJ6t5gfFTAPvCZHGXdgbCJEBMSa+qMF+CXDy1srFDb/izJJVnSZys
Nij3pRi+9ISg4eyT71pt2EKcuH5MDuFgukqvumKfgG5Rf5gT5ceY6japEqxItEdSzo6Riu4sd85c
NJO9fYL1W7gegNHpZhjzSAxwgBIWqoDOgG5z+TxlXn2IF5+Juesp60xdKNDmokFHcErcwtYO+Wm0
/z+Z3Dn3zq4vDHOSz1KPl7gx4G/L7AxExIe/+3D0T1jYp9JXlSLrcHz19CkIZUsY3qpxsv5OCL29
hZC8D+WibAGAWKVeL6b2mNx0QMDcFrKqwyDx0nXwBZJfZoHGsuyBkGCgWKEIO1P70RbpLlMFTO+O
TsEFLVivPS7EMe9xFMTgfISWIxeziE05gbQ76WZGxVjGY+y7vNxvvTSyEMg+wYPQJGPW/+tJAZHq
YPwoqax6L96C58uZdp0D6rndcCpBzzxlFq9hszJVgzdy8QcwL3IVjaqZ+2izxYf07l8EmfqktPa0
860c87G+PZzyb9uXumoBC5nMuywpaS81NUpsg3aj1Qcp56j/ygTZh0Oxo0LT3PWDVuF9AoKSPYKs
QInPYQ2e4X1X7ytl3w8eAQSQET5tH2y9L3U92fsftrCJrM5MNUpgeNNReuyd/K76Ahh+N/Gke+lz
0lszlpPM2OJVSFcd5UIs+WiKdauiVzQjZg1iwMfjQVbdShg53nj91nRTkmUVzW3Wb5nd0Gq1X4Ba
B5UX4TCknPRh/RDX32ecVpmlUhpo8Ita8CqqPejMvsek46zf8YQwTsvMKsnMg1LBEFnqZdPkgk/W
qZOZE1qvfStJxNCYKb9bF/NyESkspCLHYveQt1jiLovLbPqc6SeeDObSw3QQI7mE5dbheSa3Iwhi
ONq89jIuT0H/faHNAFzpor6f/6W+0ezARdFYsSgFVnqMHPM74VzOqvlIoqIbqkz/z84SEjMzQnWA
N6yBqUsz8AoeuP06vCm3sx0/0A3T/BUYltvnXHtjFlJZb6HWWMIUCZx+l3tzpFo+tjfqg48KB3db
kieK0Qu/MoRhEnDAQXlN8gDpJSAaGmBcRLuh55VT1nR9eS5GQfSiSqesRrxct0chempMz9Q4tfW1
ZHkpgtEQKWtQ76uR4yQnvJ3WZO4UbB5wdwDWFfGnXrwnsgtFzFJVHBIN5qQ/1md1h57x+86xCRRY
imjF66KtJo7LYzFeopyUtJpLhP8lBrca2cOiTah8V7GNKWLNJge6pP+g8bbT1+35ekgm9tCHATEa
fYnJ6IjRp5RLbbCa7y+PxQQbkWROGJzAu0sHq2nalic2raWXXwJbtPAdXS5YNe9QTHghNpohJkDn
d/SsczBAedPFEefdWE20JQqHLRGsREnslqnZz0qhK5BBNxdminYWWz2IUk0vR2oYPm97i3Wrukpj
TlSlhaApHZIS8NI8GUrgqGIdWY3OQ8pYDQ0lSdJUHahxCqC+P3rfRDSTqZgBdJaeCQqEqVNcSpBk
J3a3w+7LTX8cwVxE68C+aXcnXvNq9ZgL6UyMNivh1HYCTA4IyLmEFCIAHMmP7U+5qhxXGSy+aUzM
AfwAyIDLVrPSyam5+BmcU7DwpoHvB0KnQ+O18EAiFGDwbNWl/XfHYPxsNQOHOJmhf33jDOZ3reO1
hVfTkoUqsLA+qjpKWUaxwRSv+mLugqNpB4f5OLotiNKaF16lhffV6L0t3C3pSwWYkujXyu2+Hb+F
8jEC1tX2R1uN0Zdnon/EQohRVIgBIpQCMyD154KT1Lk1a2+o0mnRV1V3CvVzHn/vWk7jiKdzjJdV
oxDpTojLUqqbInZVnfP7qy/iQqcZHysosSTmM174UdtjyzTpRMtvDmn3vy+UGPLy8zHeoQv0totU
qEQhe210S7goSFylYzzAFMiGNHQxbQQ1X0rULyNb8jQ0QQEDcwGMJMeK6B/MdvQWB2Ixe+oomsCZ
TIs9qDfhva0OnXQi0007PYQJ4QhbvyVDJSYRRYmwczJSgVH7ZiTQAuFFzV5Jdajmx4B82dZxnhTG
MYy6pCQR2IedodFvYnO6bdMZLNDpUe3K121R61/veiAaQS2sCWEr5qZizJ75OZ0cGaLCbc2bIbo1
TAQrI8d4Vx0E2CcwkkPD9PeJi4U0tdebrM9LfD4zxRr/dNcrWHBLWs7g1OrkhrSQwyg5SFRHXfBp
GmXPOyRSBgBNUTOzWxRI3ifqjtEdiiQn3uAg73yM6peZMGmZCgeo9q9gsLXSAS3f5k9yxOvh3t//
xUcMZoVMARYvnBAtnxkFpzjhSFjVv4UENtsYiiItRryvoIq0xNHB/MieVK409hxzWk1rFoIYRS/i
juSijwmbuQ9sOats0BkYdWi3aJVnWu1s6/pqzWqhFix2aQGquUEx0DpNgL1+nnf1gVbOjMEyzvnk
yke61+27XI+4+nQsTsk8i5US+XKatoBjH18A2mrlUsmxq/VQdiGCeRSrRCt9LSJ02bkFzyHg7NWH
0Tas9gb7bTte2eg3H9IwZKiZpMnsmspgmuVUiVCQeCD7ei5utTLZ5aXiDXH7I0/m527W7FbJn8Mw
ceChbUGrj2VdW4I521mcH7Yvdj3kJde/hyr0wiRA9wIawQl/j2oNbmdPdniH8rKnAYus+H+kXceS
3Lqy/CJG0ILElqbZZryRZrRhyB167/n1LzG6R83BUI13dRdaKaJrQBQKhaqsTLxUDI/YimPtFKdz
ktSOBOWH7VN/ts5d3UtWUq1X0Vw2UhAmPS/FnRGLKEq332CrJXIhbZyVsKpb9FyjqzSzGaNV7quH
8bsJ6LoECe5wJ+plCU1y0WwuCZQMSyTBoeW0/zSH8ZokUEhAHeclvRqvDEc+id6y2y9oTYWqhAzi
a5PPWM1lTGIzxlmJgsCmxvhYy15TLLhv85vJPCmSea+Xta2CQf+yD21u4sowd0iLdq6adABgpi8U
T0EtNBmB2pz+Kv1ameEOap5MMcZtkUY20UlanrE0QSjYXgdmr6hMqIbj+f4oSKoaV0EGpetaIw/p
AABc1R2gS/jtbz7X2QwXuZuCzmli4ZFJx5tCbSDb8irpoj7edpxB1fjfxXDZCbqQoZ4zWlJp37mM
OD7E8ETkRp9ZbIOO9mPolp8vL2wzWGtU0Q1Z1xSdJ0rR0Tuk6OyBOG651ZKnthP8/vb+/P59nhml
p0UJpkRkkDXgZ0Q17EU7yqVIVmf7ywGzZ6EOi2Edfvy4Ci2SpoyV4dcQSGvHwOtC19cfXxaH7OZ9
+60T1Q23D+/KKBejGjMayciAlxkkQ+vr2F+ObGAoOopC0+ZHXBniIpOe5g1VI0TcmM67PNT8UTVc
UHf+TUw4m+GfFiahvWUwBpgkveo1xQ7lXSuSWRLtFD/6V4ECpe1GMJu2XuAPhwXDTwSzVjOmFuR9
/dlywp0lSLu2n2irhXGnd1YR2oMFoI9wfsuNwwmFL91Go4nRdlROKHylbR4rnep4ORGdGDzWmJQm
pWaIu6ToyCOy5CtZxIO+nQMZuCItqkFYh/+QkTXLRojWCjqS3SHbhV/0JwWEoKPLqnmNkE1wc0Ur
c9w3tAgGaUcwKYNNMP+quL2/7Clmn4t9eGc4nU8PwqyLhe4PL92VRS4aVkqlhQlrfyq3A6Jh6yP/
L0v71xjZIqhHbN/+EBmHxoACTB6P+531pAfzBNp2rafthltGsA1ayVvz2PkBy7GELKt/2MDfFnm8
faIYFuNAwhDgNYO19X7kgu0d/WyozPqiM7C9fWdj3D3ZpQGTtsITcQhuGzmzkaHbl28SjXnAx/06
m+A8xAwhkFSj/gyHZD2pbCfdJC6mKUHm2o8Om/KSR8TlCTmV/EIwM2+MtvJoYc5LQYVW3ce3yl16
a92I2hSipXN+pBdw3REoDFBwX/fJjW7sLy9c9Pvs/1fZeKmNg5ayebasO6TJVV4JwvJ2+Dq7psYl
UVmfz1EKiL+7KDZj5powIYc02Gjs2WVDcqMQQ8YulEtbyT0wCpBqotyIm033WWwhhxngXnkvGiLa
vNcMCuSShYYE4fXPAkrrZTTxjOszkA9+7/qHOhKClTcf3URTKLEIoOc8Ir3vxhE05VBXGHbhfrwu
ryWv2dObCkpKitf4ymt8S7xxLwpfm0WFlVnuE7aQPI2W6a02Qpy521lz4i7Fz0o0z7j5DVd2uNcY
ATR2HjpwRATh/URPJdBYIv2r7di4ssElOnoAnFSuVrpbKuZTruh3S114bTjt0RLeo7/+rRyVKyNW
Hhq5vE4UELN0UPzKp32QqYLDJloulwrJESGhlKAaZFr7BE1GPehspc93l4/09pEjBMHM0nC7alzM
IG2qSqGFfJJNtuRe5lp36l3sLEDXy/twl4rmJjYP3MoeF0O6WdO0Gu8o0M02h97P/cWvD/pehKbf
DFUrM1wkCbK5GAMVz7FRv7fUCELjXy9/ONE6OK+P5Bp9U7wz3BEKg9rXWPebFlDi15I0qN2l9oAX
wGWLf3DO81ZxBwAiFXIoS0BfzEfjhU2bB5KdfSOPs1tCPSLfFX4vulG2mzLg+yAWoMRozXJXnYG3
PEINbLKCK6Qioe7VnABCO/w/SgSb1+rKFueKS62X01jj5qb73osxZgLR0M/kTUks3CmiNIj92ofI
v7LGOSKGAC1ZzgBdGo/6EeyBJ8xmB0581XkaI0n82Yim5DZd0tTw/DQt6ETy8F4rmhNjYHpzg/5A
l9k25leBg7Do9HFJvy3w+N4hDoekU3C2lKpDIZRIkC+GAGvQ2xqqTI7SqE4YFa+qEt4aiCikpzvU
ZBy5AklknR96M3BTM3pu8AtzLWJl3sbynNfP85xXSzLGOiNRZLDa5QnKBc+Uuu333tXATCm9MkH2
AUhuEZpn+7sDIy5jUlYzNO7YJNJg1YWKfD6LLH+Kl2OkCY/mZgaPZ+O/Nrh7Y57HJktKzCmxNALT
geCn0/wZlJuYjDpc3uXNe8GSNRNkXVShPBleYRY5LUa4UV39SCtHm77I9V/lYSsbXHBLjDKP6iFm
730DioXSQ+7kL6w0U4BFQ3kVMb5uR5mVPW6LhjmEfngH11B98yXdh8fixAq78lO8E3UVt6Poyha3
VVKra7qaIkl+y/jc+udi2uy+C+wM/FYq+gSdSLlp+wG0sskuk1Xi3LWxPGIYirWtmKjKGwmfz5g7
NC/eiXpVmzfT2dhbMWdljNAg6BVWwcsOA8aqQx8zGF66E+FBRIvioa1amCVp1yFzGEBtIXuY+cCo
kHJPUbPOrkU6RpuHeLUo7h4C91mldoxGeTHrK2M27rSWKqILVt6Knysj3AXUJJjnLDCXDjds0GHI
/cpbnMbufFF2wvz5Q6BeGeLuHmWcdXUc8SBelruUFDbNn+JWt5sgc2n043K82K5DrYxxqdDUysUk
yfAHA9QMstf7HabYoNQZ++GVYdiTN92ku050223XDFdm+RjSpFI0smknds6MUwSlq/IKJY1bYWth
M29YWeKiRz4GQAkQVMYXyCIZeXMK0/I6LYcbKSGHSaoVW+4fIc9s6xR3/JJ7Zl9IAt8R+ScXVbpC
y1KqoXBZK6+03Ce1YBe3oz4AFhh5gGguj7WekWlCPA9zgZkR7hPyNVP7Qyg9XXaVbbc8G2GLXEWO
YMwtiOIiTMVNYrfRUe6pHVqNPUpunTTeZWPbK8LT2iJILAk/nxY22BhZm7Gi7IGS7m7JvydkFjS8
t5831tkKFzcCvM/6ZsK+zJDTkmz5ZwhyodZV/oEnutQVMS/8ISie7XEhRLFoOpLyzes18O+W/kRB
18xKlcW1cchFmEDRR+R2LEqigFhzo7vpmNopLa+WNPW0SRLs1R9iyHlZ7O9YeUYrVUtBW/Rh8bz3
u6f0yET59KcYqur5HUOKZo4uO5cdhAWIj0HybJMLIEEgVXVWI24lnUdU2ZalT3QpXCn/dtmO6Bty
4WOZ00E3W2xZaAKz/LPS7sdQkJlv97FXbsiFB8XU1IFiRBoJgOW3k1vtlFPySA5MmLl3hyObAW18
8668yzzp9b9XMQI0bGWdSz+WUSahJbGqRjp4tIO4KxWpJm9O6q9s8NDNKK0rPaxQG2y9EZzs8X23
n/YacCw3I0ZAQczjtvvOibzIH14KB3Au//IuMk+/4C08sDOWgiInDHMZDIbTqkAH5bEA2y4ywcUS
RZ7GdCaoyKhV9GBBnGJZ8v/N5/kuOZjCDaWfJvS/Zur1enQqMtWZrMRT8Da9/MEEbm9woQMekevm
jMgod5ldtI80/zlVgiKJKBwaXNzojNiwyhyP7G7Xe28C4afoW+sysa7wlgr2RxTsDS5iZNG85DID
y8yOYZMjxM8hfwDefGTAilfcixIPdmgvuRwXOPoZ3Np1DGRBnJe9XcnmNfSNXwY5PFhDfYyT/ouu
9c+Xd207uf8dFA0ukBSkbnSzwBIHgJy0PRO7lnwxn+LmqPD6OHMhI81TkMOkqCWzsmBzNYCSt/4Z
VHbxGLmpb3jWLRTlbfUz6xnND4+JPYEiM8T5DlAuFeRWgjXz3drODNRRbfG4ZhwBxW7YKygZQunk
b8anzlGSbzOGXdGrBqPotdCqnY7GtL+8dZsHDuANC21S8O7ws0wLZFqKQQJAgCzVQ6GOj3OcHaw+
EHwtgRn++TekdEmg5wWvrKd7FWA7u0kQfpVAcG1un7bzej68/6yyioOBod/Qbmid+jrQ8JCeIdRY
7lhCoIiYaEQr4+JvlTWlNNXwSVL8U4epTbNjKuwAsB/5cKhXq+ISuMSydDnJkJYmB5QgHzF8+x82
edY8F0WszRRnZYyLweBooIVeIdxXfW3rxmOu3UjLF0UYhtkffWlR7Muu0relqGYjUYBBJ9csDCv7
AS3t1lWflCNTTBHy5mzelKt1cYF4adUuSTpcxooFHXbgYaIxEwR70afjgm87LlUojQpOU3Gagysy
tvui/DFTTYABVEWGuIhrLpqupxkmeNtc/14F1FZmCA6P5hOtxlOZd/uimwD6ar7JaKnLo3mStf4+
ryGCqYfeUpCrIQOrQmNljmlM951melOFp3Add3YrSz9KPK7AhLcHYMxDE+mvRlFWO8HF8UICAXSI
AOqS4dYKIFP46XJQ2y6nnQ3woOUEr9JZHxBufs1aIQ6MB4yQPRkof+ZAj0E1DgmZwKjAn3ksnD73
ZMy1AvW0VLlNAvoEkqbUbkBrrU/NtdRIPyYZlFhF+DyU8t3Yxy9zqe9irX4Q/CGbFaPV6rmQlGPl
Wh6zN8phutJOHdgLQW+MZFckoCCKtjzEGZgGY5ILlIySq+LAcMCDXbvjbnGYrJMkhPUIYq3KRaY5
kiM1ClgiGtxowckob7JE1IHZLJqvPh4XlSht5aoz8ahkOQZ4No7UUx/TAxMZ0ER3hyAivZ3yVQRs
Mznt6xyPvGAxncicn/VgECW7gkjxllOtbAQkVaJohI35iLkERk/ol36IwH7IX0xQGkXH6BmEcIuo
8a8K7iyVC1ExpGQWi+LOUn2GR2GV2Bmd3Olbs487t/EYPxrUPHflvnTRJAzt+puQAUh0JLlA0xqm
ATosBJrxuCAfACkHBsNfY+xmvlOkN+2hy2dPsKM8qCi15qzVIgqgalTZU3SodUHkF2znm27vajtn
c4FgZA73jBdgbZ/l4plajq42omDGdufC5fyGNlrZaZZR6TIJFwyaA1C+8spjnJ7U1wrbVv7Att2S
Xcq45yt7Pom2TXDM+e7/0ht9NgW4RdVmuq2twi/l6IBntOBTim4JjQsnCTTLW8qS0tFprljrerIt
cAgGTyO0RdVTcT2JMKui3eOCC1gWxrpZQqQgvT/XvU37n3PzNKHjeNkNt0tj5yimsT9ktX1x0Vdl
NCJSBppsk6Y6zlX2IqXkx5R3bj4E+3HWjmXTeQbtHDWDaJAV2BNFXxY8SUYlUhTY3lFdUWWCGWGN
n32uKHKIUAW0Vbfiq7LM/TJXPw9UFjxmNt9k9GyGCznFOJhy2OIdynTGWp+9Q1nzTISb+sO1h8Yt
oKWYStG5bczMqDbSBstpXqoDwJjX4XG5YY/PeoeE/FZ0HrYLFqD0/Ncet5tymIf5DM10tx8aiBea
O9AzOErY7A052Mu5tp/H4iQ3mQ9pKDvpu5+VOYqG3LYj2/lv4FJbMDOmlDLSCx2EJHYDHFxwyE4A
Xd8sR1Y5gYS3sCu6ncicbXL7OdcGKXMTlOSF/EPH+F79OEmjLRV+uDzMxTHI/1Fm0XDT1joxbUmp
iol2VXnb+9XJCWgpIQNAUTRrr2flRJLXy0dzK7Cuf58LOlo8/+e92Od7c0aHV49tKzhAfUc7mKOo
Rr518NbWOE/VgspQpRKp4NCo3phCNilP0F9Td5cXJfponIPmHXBNQ4q4Zi67NH9Vhx9/8/s6FJLA
/Svr/CBsbhaFGi+4EfrqWxV8rjNRl3V7AWcDXMpcpwBJ1kzuwYRsfQ3xivj75RVsdh5V+WyBpSor
v4rj3CiJtbDx+/Il0o1nKWxu0MFwY63z1FH2u7n71IbJUyaJKHg248faNudzi7qMU0WxPR2IEBlH
Q+j9UnvMPCokJRR9Ss7lImuSzNnQcGjN7ya4z6ZOF9TEtp36/Ck5byMocRZQrkJvpPsWtF8C7VNE
RC26rex1/cm4cKeNcjTPCYaiMyPCYG0EHs5dpvhGeaVC5qGT91XiDe2hFQEYRGvjQt4SlVJcy8hJ
iHyY5odl8QoRZHUzOVBlkJDohkJROuKy4mmQJVL3Oq4vd3BxUTqM0zfYTW94E31fAP0uqkpvL+u3
Sb4RU5dp1HUxvD9U9kFsovLglm0kSFq3Q+vZCHvarY5YDwLLOa1Qy2zGeheQ4DkLUk/S0vtlHA6Z
0jt5j1bd5XO97e1nm1zgIHXQFlCxwMIAtw2Og4gJ7A9n92yAixs9uu4SmYCsYgM7bOyjlUCtPXga
QE+GZovIrbZSqJVv8A2YQpoqE2VtACTMzO9066Glk10S4mWJ6YP3ylat2qnUwb/8GUX+wf5/tXWB
3iSVxQjPwqFxIsW8ygaIZlqhIOXfbHmul8eHjrioJy1EhtgeA8CBxmN3FaNMHHrkEB4lR7ejm/I7
9Uu3um580SEQ+QoXU3LQdyp9h3MnQdghecTgqX35K247C3IWSOGBHVV9Y01ffcYumowyYTMg0aE6
gHTj+nu/Kw+qLduhGLO26SorY1wYweRsA8oLuL7s6z45qrMd7/vrxLUOnU2f5x0jZ2ZT7tMzI4G/
vNJNfznb5gt8Jh31pQjQ9cyREBopcWrrMAufa2xD+EcwSwH/8zn5il5K8F4D8SUqqE12R/vJrUHv
SUDJ2LcQBcnI8/+2KC6WDFEfJ3GEt30UHKLkcSF2OgnSENGKuGiS6/0wkQkuaBkng/gjIEdZ/32Y
bizV+98Www7DyhWHsOlGCTRfwD/t6/hOqW+o8njZxHZOtdofLmosWpTHgwy6P+jK22yYEUWtA+sd
iPr42+6mmxqmCfEc4RkIZKlSY9TBkdM0R73W7dL80omIljdvLxCV/GuDC02zBtKzGc8SN0kqp4/u
de2GZo8WKM/Vwg7HT5e/3bYjnK1xscg0LatpUSd2EwtEOV3hzTppnXlJXjqteqmSViTT+YfYdLbI
ZTbg3o0iSLIAjOZJt4BMvtWK66sQRUAxTc9mbUddfU0uOAVDmJHCqtlE8q+UN+tOlguMlRPH6BFX
DlrC/e7yN90kglkZ5aet1TZoNQkMwTDKKN4Uu6ncKLLzwVNuOk92AaORbJTM4tuxdEVVAoGPUi77
ocXUZWodIVgZL337Zcr+yUGBcXmFmzfY+atSLkIZOShXJ1B0uEFGbLBw7OkkElbbXoalAE2gKxom
Wt/HjXg2webD9LPrfH5tKL0jVn4/lur95ZVsmgGbiAymdkPV+NBemlmkYHYLJzqu9vVEPZDQfMcU
u6jiJ7LDfbFWUsaxa3EjG9UhCk4k9JVABEUQ2eA+mVyh19MloLhe5Jus9oPlLhF21Jj3fLgKVYyJ
6JrF6orcedKzLu1SCTufoQOtnVgHmjXTkFrsRU+g7WOkWjrQs0TFLAEXmzoaV0XDCF0nxYb6Qf0P
2HLwZAVi5ta6rTz5Lj5Y35FdCGeCN90bo4rwYI2YmFh/73szsvmSEjz6uvhh1L/LpWCEgYXwDx9x
9ftciNcqS0+jFIRUg5I6WjzauvozMKDK8/myc29mZis73Ae02tbEuwTDJVCmtS3jKhtje5aBTZi8
WfVo/FzkIiKQ7U+HSRZVU7Bj/MR9BzkaJcD/ujTVjtKg+ODOdi+vavvrnU2wP2GVUQAzPUwoB6KZ
Q16m6tiptyQ8aX+j3aLqqop/GAAHgcB7K+2wmEauZ5iDKLNjPabXltF5+hQL+oybizmb4RtFAGYH
8VwAptUOV23wqdTv6tbtNCHgfTOr0KGlJSPIyRY/47so1gC6b7i07s+ZPWMgItmpmCTbM+mWxVMx
v8wm3mM3dGOBF26nZyvb3I2/tEURg3QHHKTRU7dAQNW07Co2MYdrHKxMAq1wf69O0W7KW++yq2x6
48oyt4kEgKmybAD1KFryOObtXiupc9kEO0MfzjJkHilQvgZV+blmvL+MoZNa9FWzxyx4LazeVrUH
3fCy3NhdNrW5GgPDYKpiYlqb74fhmpynWUELF8UTRTtg0Pfy72+nZisD3MlKsroNyhQnSwOhVfTK
5jCk5/LAdDIjTxVY2/R8piSCeUMNI+FcngLcPVJOE7cVyfw2p05pRi6lJ9UU9TA/GiJgVDirqHPu
F5kQ/+56hko0WsVuQdplm3JuN0PlRURUB9ooqr23xrlcObTxlMb4hu0RU7cY1AEucb7LUVlrPOs7
UwFMFacVXCgfb/53RvkoYtAaL/AAonx6fJBTdy5us94VOAfLHt47+nsb3H61SUKRQeFV2rj6EbzF
GIBV70yvfxOUNl5FaexHZ39vjkuYiqXKe1KCNW+OQqjz3RHRCLvIAJcthfqsqgmyeHeujHsJOq42
mTSR9qxoY7gTVcppNy+QNHcr+i2OTCdQHxJhq+pjCHr/qbh0JR9TK89rClDlUtjqfE8rzPARwGGH
26bPRH4gOE58S5mMyxAHrNwz7JSd7tW+8RAc/J/LUQNcTz7RJ3cS3JEbfdb3C+TymM6iIzFD1BCY
tKbuMCmlYW96wAju9H14K5o0+pg2vTfHBYwii1Gz0OEZVXtU6N6Yr/Xwh2kcDMW0JV32UqE4jcgX
uaBBenlASzWGRTogBwBpbf/fA4jfLYrX96pIJJO+QOV9xHxAWGe3Qz+LXEMQInQuROSAS5mDhvYc
VCfhGsuJ7VKxZxIM6U6qbJEM/MbU9vtFcUFiKUt0NUJ2I9YRhuvSfaAnid0PGI6suxyD5c2uz5C2
Kc1jJakQUDPzayVZbrpazW3M2O+bcL5Vq8q/HCsFp17nQsuYZGY8YX7MzfIrM75HpQH4avuyDYHL
6Oz/V1nw0MelkfeQFB2sfZ6gJC+4UgTHnMc2zHo9pyajfcrVF731+nAvLyej+nJ5FaKjrbM/Y7WM
Zen7KlZGDVx7wJsfWcoh3w37wSkPZJ8+Cvt5IhflQolajKoUDLCHWafIYeIM5kO177z8CcQKXvgo
KlC/YREvXJs8L34QAbKd6Uhz/kOJ5+Q31Z1iR27uTPeLE9+ZDvnBJq3AgoMsKwQTE7lWRGgGwRXB
t/qoXkEOhyVbWkftVtnn9YQG/YM07vOldC7v6bbngEQQ4jgQn30rya221FTzVEkl0OvKbYZXpytb
nY2jtowCD/34pGGH/2yHu/YmVFTqOULmbUiZrXbPY/lDC3a9DjIQpJPQ1b28rI1nzHt7nKuWcSVh
8gSnOrjuMHGCd8yb/Kl6EsFpNyi83lniuxqKDMp3moFMCLpML0wCfHHp4+JGTu9DlxFcrEYP5E3v
E5Z/7TTQz4KlorCDx8UbfAUjAbMbfJbEQiOCL84Xy9S674dgQrG4g0rjbXJXYdxFPoR+cZv7yG2A
YwMAKHgAL8Ix8C5//e2Q+nuz31CmK6ca0a8A8ANANjn8rBrgJ6muBkXIlPERaMQ+PAWjjKygccZX
L5CthXOQAiofpPTesrIDwY3pjCQGxijzOpWMENkBEa5MMwfEUveX17h9SM/WuZCO5m7VJREOKUqS
th5dh+m9jhZ8GzgkFc3ybX/Psy3+8GgyanyEyXhbt1F56JLHXPqv4RnvPyZ3XqY0UgslRQafq75R
P4aBn3cCeIZoFVw0n6t66hqDXVLRoxQqtpw7caII0pptrz9/Ki4dNGRAbWWmHDhXqZ3FXi8pjl7e
RvlhGa41S1TFfTtFH2+Msz0uGRz1yFJAAcwoEQDMuGqdcrJ3TWcbD+F97ACd4bW3MRgzKrBgJR5F
GUUQwDfqAOudA9PQ+0tZD3WtShkTu/JIoM+qfZacwYEmhOziinRFnIjb98W/6wU//3tr2Ty1em0h
3V5Anhn+mMv7Ud6FReddPl0b5eT3q+KSxTjUk7mt2SMZQHQFBWzZYaMKqVO74LOESVy/PaR9RSnA
26zZnzcU1ez3C4RstgIY81tazGbR0vvgKb7qceGDw6z9X/eOCyIKRLTMpsXtq92O3q9RjO6YH35h
7EXITIGvWjzfD5rm5jyluKnY9GN/rV2xodbYMcCCqvkFiosKRkBkG4R73w0oHwjF0ES+w8UYCbWl
gOKLu00+OO3UOpJ5E0GprNRFVSThoeBiDQlrZWhKZI64lPG4Acxnx+RFwEeO+QHRh90MbAaItEGi
TGWTz9embrLkkL0gJHotp9+X8p8sFKRPm6/cswkeiqUshW6pGh6EGdoBWXDfd1eF8jRMjgRRtEy6
yWMBdFiwJn4IvqRW144pOnolpgrseE5yB0JpXlKVgkxt8x5drYw76IquJHNcY6cwfLGX5+VLWxan
vCicOIpewEEheIlt+uDKHHe82yZe8rhDl0VdpsMYvhjG6E6YnJXr18sRTPQBuaPdM7BeoekIy/V1
Ux6hLWsqgjt728tXi2F/wyrPstqhm/IK347BzH4pyga7zlOgBIoZwR+XF8T+4A+BcWWMO73gnFN1
SDZiiEV6NLqvgfV0+fe3P5hhmSYlEOPlezhDTzqKhiVu0kjdWXPu9Et9H44i7fTtZfw2w1dfo8oI
5jBCf0PN510rL3cTMiuBkwmWws/7RKAar5UJXAX98FWtvqjNtdELjs32BQlUy38+Fz/rUwazIVsE
iUf8qTqYp8kt3MQdTgR3FeCnqO1hWhsdItH9KFoad36UnoSx3AOwQKv7xUBzqoeEDRHUELff4avF
sU1cObZetZMchW/v8MFVPW0v3dY3+pEFcjxdHltGEjC7UOr4Ujja4ZGJW0hCbMZ2qDh/Ye50pY1O
x7YHoW8gafto+RR12dclwKxIJAsQjiKf5I4WyZV4CZIQfAFW5s9V66WW6V8+Xdth9rwY7kIciNm3
CoOp0cGXl8EZimObWGgwdzYYxER5DcsCP8aKszUuCw9TU08VqHy54dfRm0AdV5xY1cT4JBaaETkk
uzlXrmIFSpGAQpthrw2v6iGMHOU+tJ12l7/fH2Lt7yXxJVl9zOYo0HDedF8Duy3e0CBLfSkPJQbq
cEOqot68YF18eTZplWxK2RHIo9GpDcWe4sbWtefLyxL4uM7dvnKl5aGcw0pVvXba16kHv8mYOD3A
mZcNiZbDxY1aVmfLiBMDyvSZq2pgMZdDV6aCS1fg5XydtQzIbOYL0iSaPHTaLTWvi/pRrV41Idux
4MjyFddYliZzGJmlxu3Slyb7dvl7bb9DziGQr7XKizGFUYqdYRyn/f20J27tMtnR8Zsopgt9mwsO
ahNUUxthMd2OqQZN+4W64aE8gGF8b/wgIn1GkS9w0UFP1EqLSrx6FJCB5l/72otaQfoq2h4uKugq
pj/IyLLK9lCQYxY9Xt6eDUw63qfn7eETciLnk1oWMFC5y0532GBdsE8KW3nIXzKEOvC1eoZkk5v5
OPviZ7hgfXx6TiU1MqmEHWsNGUSB056CwuTyEgW7ZHChwZAmTepawGfz/hm0ZqCU/NzVokyJ7cOF
i4IHDkLM3MqmCtcSe5Iynsz4IPlijNh2mCMYxbSgUqHwbdBoSGJNSfBCS9oXBekSqk8xPaijiDFn
u8cFM/8a4k5Si6NU9iEMtV78oLixp5k2mu87/QlpOQSl9c4moW24olbJtj+c7XJHag7zfjIpnmsm
QYvVaO8w3yJIajfQuczlzza4M6X0ZpJqFOhc8LJ5BFoVkWvexA6x+6sGiKTome7/xgN/G+Sv3IEM
Roq3IeIEuLRrz2p9sxJc69tOfjbBHGeVPWCoqpa7EJXqKBxdKYsOcQwQsCEJVvKHCHu2w/lFqCVV
rgV4drJozqbW8e08es1qgiAkP1z+bhssDu92im9jdYXcDhLF27N3pt11D2wLNL4c68jYgq3K/h76
SWb3LhNeap6LY7gT0QQK18v5CrjlrUFiDFjDDqhMPzgA7wCGxwYWQTT9enm9233Js2fywTiFiHsX
sFDVvfQoo6XHbl+hnGWhBkpO4tYK++M/Bi0op2lg6YaUELeZSlWHIc0qXC6dV7aYenoNi8/D9KnE
VwXU0W7CfwQLZMf3kkXueLfFaFZZbIH04BjcM+JMHXyg5THazXeYFWJ0uJYNdVtfejIF5EhsLZcs
cxupWXEyNYzIVRvUe21sb6JUv8KkVWnsqNyJOp/bx/HfL4sq8/vjWDV6Uo6YfnZz+SAtmV12jiQa
QBHZ4CrY1dTXicK0z+XsUUmfhjIGo4PAI7fD8Xkd3N0py5KhFDXGQqz6q9R9y/+CW4yd8LMBLp0u
o8ki7cBePdfRnbEDQcy1fLf46neyq/xmFCTvouWw/19FST2eQS4H2SVXLT9185UUCLKp7W7tajls
z1YGJCtb0JyWwFMQR440/BxDzW7j51py5+kHKg1duGsBhxacKvaR/uzbAMi/tzoA2a3pkMr9lWLf
oHfj5E6Glyokm28lV3+4bE/0Fbmwkcyq3C19BUKIxauLq0hUNRE5NhcklCYzWokiLAXVadRulPC6
DkUH9HLoA5D2/SeLKLTbVAaYZFTcZ7IOUVP9D+n1b/9+c5iVQxgkleZuxLdqdlCbhtIXSBBcyyVQ
Q5C8ai+hbcF49oGEhr5j/O3yRrF9v+AXb0+ztXGAWw0phruXY++0dfspzoyH3qwfCKk+XTYl2LO3
e3RlKq2lkqQ9iqpFf1S0vZpeNaEo99jsk58PF0+OQZfIzNMFz62s3cfSQ9hCbsuB8pAd5KEjRS9W
k9l6KuxLCk4XjyxBU1QvIoambFyIdLjAsEMQKPSpnwChDCiLoBgu+pJcCAHVyUi6CS+ioLZO1bz4
Vjdd62TxLm+Y0DO5oKFithQjjDOujyOarXt0QQFxzK8H+zu57T4xaH7hEHCXZsdCOCIiWiMXQaZ0
DuUlAaRD6erdDMIfsyMuJmEFaxQEKn4geRzlOQHNEB4TyZd6eklFoiCi3+eCCLj0GzkN8EgqsudZ
vSpFvy/4TDwiZy5H0A01SD7rBCknKCkrSr1JFcVCwTLe2q2rs6sXBhgLazh4oD7JxVdJEsSGt+/8
IQ4R9Igw2CkbFj+tkOP9Q2ownLzRojJJQJwiGxpRN01o5y/tFeY/T3IINoF5L5J23FzbyjTn5WGV
GLoaIS5V02MUf1aED6LNjHZlgHNljY5mGlANx6hymD6f0oHcDu0LdzpSTPSjyblP3cwf/HAn0ogR
rY27J8vGlKLCwtqW6smi/4y5ABnEvs2lbePcu2+0tjNGtrTmRxs8JOXN1O1oJOINECyDl2hqlyYr
1B6ndAKMTLtelpfLkW7zFJ13iBdZIlMQD0GGR6Qu31q0sbXhORWLEItWwWXKWavLDSYUgYBoXxZy
288PrXJXJp8j+YeGt1u511tqW3jNgdii+0ZrEaSV/f7HzSKKZUAUFnqR7BZbHWKiKCQZc5T1u92y
U0F1KHnJ5+ZNvifzRXfUtmecjbGPsTLWAr45lCPTWFh6O0ueRu1Es8iepr/D/ZOzJba5K0t5Ws/K
ZKBNN0Lpfvwk3arA/lMv+7Q4sjtgqhk8gMLeoGh5XNAouwkVogZtzzrTv2sW8I1y8NB2xJ7Ai3PZ
ObcLDKsFcvGDtmGkNBT4IONxcON97StAkH/pXXpMjuhf5PZlexvcvXhwrexxQUMeqTnHAz4oK+Bo
u+nQf1oOM+bFIwf6C7vBxojr7pc+QbIPn5Y3BvN+H30RFeu3A+d5Z7noAklaLSI6bh3MbDo56XZm
a3gLKKnomINcMvQH0xr+j7TvWq4bB7b9IlYxh1fGnRQsy5bkF5YjcwIzv/4u2OfOpiCaOEeemjdX
7RaI7kbHtTin3y6wXE/PVuKmGlhAI21QAsnOl9zMSxdE4pMDgG43Bi5vxyPB2XY+/52S7X4R4O+b
RY4xM1LemUVvD5ZT65zSxvb21+pUjO8xUoxoDBV0yIrt1gO8i4+9//zJfEFx7HkJBq+5Fw9j7O+r
EucC2X2DRtDHujCAQ5hX8SWNK7swx2MspHaqhq1tEkwKy9qPfZncC2Q8j2xpUpvIqA+Hg1sfR6DJ
jp0rLTatSpv+8Cl0GoOjNNue/XqFjAsy8qJIjQipYqfpNjYg7Okde/qvjJLtkS1KaQpViHJRlIJs
pbAFDHqrs7P/7XjnYDxNkc1lDSZkLANWHwXhMi/f93+f58rYaq2V54020uU5jIZ70mXBsHpnY14V
e77xqeKkSVxpjP8AdvsEbmRYVpf54U86MRqdxBdgXM/+8rnwefBJfwli/1MDtjbbmVLZVX/WwfTT
cN8EYmpbTu/GvuGpGOQcjwAjSG1gVQW8IJbjRNgmWR4iECMaHZExw9gWTHLUZSRmevxt/wZ/823u
BBFsq0yQklppI0DaSFYtOv0sYa04BgRd3JrOrMiX0ao/R9Lo6pn6Ys2Wm/Rj6UkmhgcaBB2pfjsq
womUom/ImatWcWk32JQY8+SnpSQftELw47y6qxf5NhqUj535VSLwG4Y8f1TMIuhK/asaN7lt6JkD
lDgHxbRHbYyQ7BvfLK1yWqO6SNH0gTTEV+Tp2PTl/SIa8DXkR6IkN3NqncMw6m3EYgEx02M7lZ5l
VX4ox60dJeWtDjZNRYN3tNrG70IMFjW6WzSjP6Rq7JiG8iUVFKcvjWOidc48KF+mJbnVRpCkCeFJ
nRdOb3K7z2boWNg2JREjl4zrJhaZm7rHgySewBf4uXig2DSZEx3by/xd9BVPfmoP1WH/njc9wUoo
EyvWS9dFI02KKlLYQ3Mrj5//TQDjpUP4gUYzUGzP6q9x52OlYP/3Nw1idQDGJZPEGCtrxCsgSD+i
5nNdgj4q47gz3kdigkBdqUprknLNHfvlZg67m3rkMRFs97dW52BccqaAKEFLUAfpT7pmG72d3Y5B
5FmOFCxoRTogTT3M97QNrwCoqHSGIPEVzowa71syAWEvjJak6rRypxJbxMrUOGp2P/H2pujn2nMt
jM6l3aKNsQgfFua3TWJ4Zo3HTncs5ekdqnGNhVgIQa0wl7nXUDzGpJhdYECsyDTb+tfHlGVxEuYk
Vju0QjE282xOWLbPH/fPwQvqNEb/gBgwET3BB6OT3zDVYBTsPrWlQPTpROT4rTi3h/ArRyr1N3vX
xGjkUoBuKxOgDZQZkyYFmMU8oGn2mxSF+4Zv6t7qshjdGzUwibQTWlggLh3c8BfFQhSc+Kl1F0ev
MOVOszueVJ5QJnBQ+14cixH1hgSwx9ZDqDpdyYvIOZ+R5WeajKWZKitFqfoyXcab7KYFLYXsyy7d
tuRl49uPyPUzsjRNKuht46VDybgBd6k/e/LX2GkcwZvvNXTTplPyoh+sF+k9jmMllXm6zGEa2jLD
yEuO5cdwcuV8cLTJ3VdIzmXpjNuQ0nCsohqePmr8NPZz4ki89Ikngnms1EafB6IiTumkGAw1gIMT
vGbhbU7zpNB/XxUyhrjWJ52iiRuFMyafk96bdc6rSBV3x3Z1xmNgBnLIp5RuK56GY3pHDpRMmY+Q
xTsJ4yK6qRnDSoSLaIHVazYuGvogalI5MQrvMIxrkLWhWjQNFiSTS6Sc1OJbOPmp7IOUQeseNB7+
4eZrv1JmximMSdQSlZaop+mp6kRHBAn8vibTP3jndt6UOVuNAA8I9Q5Jyo753NjGaH4O9fjTMCte
qFX3AloI+yK3Z+uvp2JLnwAK7RbMcSEEB+AsoGZBSiAeLQ8ZZmnYo1/c0+2z+GdzEHhwWX+5PkTM
hgYoPYv5nmiIllielRDZDBexe5mrn0nxbSSeUUT2mN9VAAvhnFXa/L7o2komaB7eIPuUGomydDZg
xq6OQMZDCu0AzlcJKAyE1HH80l8KEVdxjPdrIwWoyQtKoOS5RB0iOgH67jGdbcqrGJ/0whYf9g+4
raFXgYwnzAQTXZQWEcckVm4kZOdK4s1bbVv2VQTjCU3AIlBgTkqUkf2qC+LVUfpD6jp//yTcb8f4
QpLpQtl1cOq1qweiV7qxm9xQZJUGk7rWPW+Ii3csxi+a2VKa5u8dOtW0h/K5Gj8qJSfs3C5HXEN5
hfGKeRrGkdzBvPMLBZRYDtHlT2OfBKXDW9TbfvFX0hjvqJLaUKYkpJR8Haq3oDjCRsmfUTEFIBZ0
aDcPeOBIm99xJZSx6Tkx00VfaFCTeOnwo9KDqntPTHEVwdZn1Tls1UjHvJE4f0nbs9Q9LLyOHecU
bEVW7Tow0pFYc4nc+noo2ploPSYLz0FsmuvqJMzHMghpo1DCg6J1JyF91niYmJzfZ8tRY7NI2ONE
epqE2N+YJDctGm/fTnkiqMddhSxTmKZ9TcnIQuE+U1Nbm5/3BVCbePMkXr8RW27SM0WMtIlobpSN
pY1S8lclSy9Trt2SXrnkpvSe9aSVPMaFNmEqV5oBBa5S1UkQrk48ch7eiRgPCraeQTFFeLau+VAX
j3nRYWn/eS6CPOJNfW3rMSCZLcNULMBevr6dTMk7Q6SjlEJ9ysE+fm5TTjz5F592FcE4zlJtxUlc
Euy6eOQoLrZ0AIhx6dN6BGAV/bp7z7KDcZXH+FCiyGqroV/vplZQJ3fTyLn/7du5/j7jNcfGmK1Z
otN5cXYaxP6iLeptoleXPJLPs1L39r5+S5tR0OpAjBNI4kVW8iTT3LSs7gqtdluh8aVGPmIUNQmi
xPAn1EFqAMfU43gjjL1XtJMvq98i2XgZG8mtwv5h0SzXUlRfkLp37WZd/z52Ok2ex6TqVKTCCqCP
iodZdOuEA5ax+QlMINqC7c4wAMD9Wk0F7CW3Q9ZQ5qY/g3ZKoIIVi1ue3zSHlRzG8vpIFxOJZtxy
QC4Lxa9wyHkigJCQHNktTwLod1Ned2/bQkwd8BGGImlAc359OhOYp3UqoUhDKf5kxJyZs9xmR2od
kcsr224vLqykMTGnLvTxNDSQJkpBOYLiL/EW8txqt73yOVUPSXODdbesPlpGiYLUJ1njVKupvb/x
1yv5zF2KZaaVMB+sHEsnuXpojKOEdYmZI2XTSldSmJs0RWvJFoq022OzLqq8ZHhplO9ynLuKyEWo
pZ9s70iMF9UIpllrq9CQNdDhvhztnMIxbmS/8i1u5YmrLoxDLYauXJKCPg//Q4U0IGibUBgq/PF9
Vf7Vd2S8aYhd3MFIkKeT7AXzmCH5uO/dfs+Fvfl2gKjEWJcIr8zO0BqLoJYSwWkoyJjsYIDgaBxR
yT5hPekuhq+zgY5xaY/CzeIVKORNL/t/wPbnvP4BrPua0Sq1MopY1XrRA133K/ExFRB//G9i7s1o
aCWMMfVprsuuCHWskSXPgjrYI5fwY9OFrSQw5t2b3TJZHTqamvkVKYsnJ5cp5gV123XllRTGiOGu
9DwJ6SOI/d8MiQrtNui/KVExh3dInfjIq7hu+o2VSMaiCeisUilB7atKMZkuCwcBjLNl1p+s7F3N
+pUoxp5VPVoakcCeK50cO707TN3o76sd7zSMEbed2S7A66JjcRc6EqBpGLaSP1TG476cbYUDFDz+
p3yAjP1GFbEyacDL2Vb3Rn2KS479bhakrOvvM9GQjIShTDER7pIot5Xpc4hycRyE1l1u3hf8AblN
T7sSx8RCaUnQWygwLiIczGA5NoHgiPfiXXOhXFI192WmavzWOf13OpMOk6+Sl55keWw1v9eOKUtm
+7uXpqFT3xwLP/3Jy8g3w5zr6ViOQGuWNR0tZLr/mYBMPgm0gCIt8fKLv7i867EYH9FY3YBRAChF
fKS7BP8fD+jPuDbvUFxpjK/IqmxoF4oQK55kpwVFqy84ymLTEI4EyXwJnX2V3zat6+kYR4Gp8Lap
Y+gIeD4cSwbms/RDFs5mzVH9zRBjdVuMl5j6UkllDDG4tdQ4iiI8h6HyQe1FT5/Nz3rOC9w4lmwy
HkOPgI5fZGiH5zIJ8iLyjYxwUhueCMZZNG3RV4MM+vekz+069rWC88k43sJkvEWVLVHbTxBQCyep
yd3F/JKZg5vlGFecjtb0vK8JXNVj3IWYI3yJRdTT/gfB1E5+M6TNGIkA9sZxX9r2y/uf3rHUOYZJ
4jqvkDwQ9buxYLk6ssXscV/GdjH+qnQsRU40VkbYUSG0RYdFXdjS5Jgvg718oI2a+WC29uhE3GlW
3uEYlzFkYl9UA6osCWrvc+TLXWPng7t/Oo7lshiWqTbJVmkik7S6oK2+ZsanTHQn6+e+FN5RqBWs
nDooM6JypIvUZvdgKHciuVHVYF8ET/Es+jesZBDsUZtzi2fxT4yeeToqX94E2MPCx8fjAS9u42Os
1IJxDm2ipk3c1JgzQRlXuUigEdNtI4gP8Ym3uMf7fIyT0NuYCEqE4Kgkj2T6tpiA5X7a/3w8EYyb
iKawi5QcOUEov8TDj6n16+FlXwTHE7GtJbGI0nbJgcCyoOkMAoZLIVjnPBpPs1471RLaQqI97Ivc
PxVoI17rxKjratLUGCqpC+2SAZNHFjJ3NCyO7u07caDBvhYjyYLVizVSDAtg4QJmag//dgzGEyQg
3KukHqqmAWct+Z7mYCb5tC9i3w/oLOpkVmK1sM8aAEM0tZtG8GdWiTZB5ghk5jx52xOZ/1kOmJlf
f67eMsS4xrIoYIq7o/gp9vtPVYDs3Zl90Z1f5O+UGUDGbvmBN7vO0wf67ysfkYqoT1cLXGoTEdRf
OzuLDcxMcrSO4xp0dq9XiCy0yjravgWNnGBjOuYkHo2gwol4PbLtjpJlSKCU0RTRYnGAWmnowoW2
p+cThVgWbpXb4iYO8USltzQvNB0ltdWHgbd89pd89CqY8X9qCvIwGW0f18TOFCAlMLwOxnVbqZ2X
2o7PqY2RN44H4cpkHGGrDHNcSUBcpniD8s/Eq5AeANU6sSnrTB2ohd1zQtttlbkek3GMGdGybIxw
lxFgD6TRTqcXwpux48lgYqZCzqW6n+Hfk9nV5EPSuqrynhL9VU3YttOg16HR0R1cZb4l04XonDhi
ywViEFZTNV3W6dr0a8uCYckDqvJ44XXFUbLJDhGL/d9d1FoE4zYE1KMXrcXlq+nkFlN9h3DvMqrh
oRTNH/uiti5kLYrxE00yt1HVolQwk29dfVDgKZTq676MTctdC2EMKCNVU7QNhFDmH7CUeEjVnCqo
D+2zfEdHiMsA00wjb5OIdzbGhpppXiwJswSuMQJ6srDH7LLkEUcdNjso68MxZlMCPANRn0FJVoHV
87kNrNvOpg2ozpEfk5sJ1f0pEI7Jt/o7b3efp4qMNSm91CnVgKxNMuETOuJrs8qxps0S6up47IZv
NopkzktMkRT27GAb62N9F97rx9S3ItvCQITsJ8/dTfoBGE8P6Sdefr/1WK+lM/GGbNSpWlLM71r4
0i2+PuRuPhW2rPNmnzZfsrUkJvLQFqG1hgILLoOvPdNZheVBOUVO7YhcHgPeoRgPQkYgi7dlhZ7b
/AtAv1oe9LITqTy+CY76/0b+XIUAmSWl0kRNu8akNtEDTX8ppO8c06Yqxhax1p+N8R+GFmZh32Mf
Q79ZfAo9gClLr/AwFv4kY7jeAbDMcbkhGPfI7P7AJbqhJrwnnvEsfaMgyjEpX7lnnsrL7KXfUzCI
hIf6swWGtgrY2tbjfOZFV5sp2PrYjGsRGmssgfsE9BxiUxy/2F9638CuDR3lShs7e9r/zry7ZJyM
2XQDKSkdK5F0pxUHx1QXv81af18M73MyDsUwRpVUAoZ2+oS4syXejATLcnPnaogis54HiblZcFh9
RhYheEDFVUssRFbZLz3AgMj3BJpjLfYQA+sMxDMHIMG7KDokPq+Ox/mgLG5wpiqLqvd0nw1jPPpi
R+Qxil72vya9lB3lZHGDh7C1wiihBpiSD7I8nYHF4OiSdZpmwdO0KlBNxdsXuTm4tv6ijG+pAMjX
6QTnmoPFp2hFhVOCNYjuIlNOBN7AFfcGmVAlabVEyUzcYOvRHYDlMHoYl/MzsPphJcQTjr0ruvxm
OuflUxi3s0xzIccxbXXlBxOAEFHMCcF4+sE4llw0UsOizIFmerCUQ27d1hOni7yZHa7vinEivVrV
i5UiO1TsP91JQLAv5+SnEvu1N2CtOfXMwk5RTcxabJZxTsixdYVxKVNFZpQR8LRK2C8gxs3Q3uby
ixQ/97yCFe+yGK8S5dFgzguaa011boXiYMRCwFF7+jrvmBo7lTfUkphNdGPCvNFPmFmB2jdu9kjf
bzpWsS+N8+axIxVaWingEkethSJpKocs+DMwwovuNocpVvrBbt6NrSEKmUJnc47F1+ZWOdTfhsLu
TtIJy+B3UulE/+oW2Y1poTO0LJKp2pc/dOMs6aFT8bry3HMxPkNul1ouVOD6ZL9oQlAinS6c+Jfl
EU8AUVLkNk/7F8YxZrZyIEJemyaoa3fq5zb8NWsXlce4w9Fxdj+alEMaWhbuShRvuvlbSzhH4P0+
teZVMBfOIbDzuwGssNKNqD4oXGfEE8C4g1DPlrlVqJF68knzc7/42Z3Tp86bXfUiH/4XW+u8t4ol
8+i1qWo0Cx5IDcpHOhxBDmTGw0+5UWoHyQS35cp5kdnaAOmkcCQyqvPj7JiB4SeeeY+BGrc8hI8A
2Pf7Y3GkfQ7t/j2F7ZUtswvSS9SjGCvgrEC0suP+Zw8q+uH4T2rODqtWgpHkqgBW52l+aro7op/j
kRPScCyJBRG2IhHoxxGerCz9oSpeVd5kvPoNL7Zm9yPHWsYQhkitlSbUTu4mPymdrux3gfbCyyA4
uRi7JdkZ85IWiQa8xSIYhBfdjN05PLah6e7fDce82F3JfmjHoheR81X5PSaHY95gKrX/tw+gYpkS
Hm0D3NGv/QMhYVnVDfrgY9LaaoWxtPZA9PsYDQdRr9+laFdhTK48qrpFphR1h36QDm1XO1OXHpux
52Qjf8nJr3KYYBY7XPS4yHqUO+wPAP2FllaKY3wWuZnk9v1cRdF/X/nXQZkAkyageZySk4JNp+Lh
Pfd//X0mYLXiLBp7Opg4Zhi2/5BonCvh3T8Tr4pWKUpaRjM38SYx7PiuwIrRkn1X38PhCoKl/xSN
eYiGQdTmCHPQbtyduvhF7k/TFPzbt2KeIoEAxaKq4QCWdPmAmv/FyH7sS/hLCHI9hfX6usUsm9NY
RZ8Jaa4nY79nOYcp1tlV20CtxC7cyO/fl3L+J5Nt4eeqRjTBhMyiuQz9Zy1ympq8K6i/ymDcgGAW
Yj0Co9lNtPPUPubyJ624b9RfFRd/ffsluEpifEBm1KNOBlxSFlk2XJutJ19rreK4AI5as037ygpF
IksIe6y5tS3jsZM/lOqXSOnsSElcjlJQd7LjQy3GBxCAd1r5jI9Hgac0v3Sns+CpLp1+rfzyRue4
hL/EP4YqYe5cRXOQUUJNiusxXAB0VcUYQZWnX01XP1bdnDlwRSBq1S6ymh+GXjnqRfHLKHU7K9rn
KakiTkKzUaAHWL+mWXg3NAUPCHOZERY0CzGTZFe6AwmQU6L96piYm7bNRymgDAsFaui2UdvvIKqj
kgHurUqokSu/8V5WfncOLYmksYxcSo5tNT/pXerUxrlLP+9fLr2713f7Sg672zqXlENUx7DdQkSP
yLMrTJa3L+KtRbwWwdieqUZZJwCQxY2ix6IF9rrwsefiQ/OEMDfVkFCbwNIK4DfpJaI11e5URx/3
D7IRgeEkui4bumho0pvFHTlv9QS3BR9/NFGWazEIOWAp1kfrMdAfeI3dzatZSWOerlwDnIOWoWSl
TGc9AcwmZ8d485Otfp95sWIyxjkR6YvV3KjLKYof5oGzQsI7AvNiZXmHD4o6NKYC9Y+mNj6oasmp
FvFEMM6iK0zKe4iig4EFYpFodqsXnHd341V8de/stLqwyJbQqhqMsXeUZxmhd/XTelgezBjoUc29
es5/8kaIebr2OwZcOYAkGjG3p2MstQIpNirp1SflBpOpTud0N3z+yI2Q8vURGfuZLbmeewHKNjq0
Xol6s2irNrA8AOYuKfa+IdE7eeN0dPSiZVE1rTebRVpFxFIUkZDRkVswq3nJsT2SoOUAjW2rxlUM
/ffVJxSXSIlmOhixGMTJ0gcROJD7B9k2oasE+u8rCdihkMAdjsc+ScaPAwJ9QRMdTdMf/00M4wkM
QGcPE/ir3CX7IgECoI+DtHz4NxmMN4jmWsLeK/U2ua9hnCIc7Jy3Ncq7EMYdzBhEzUoL9z40utMP
zyM3ztt+sbHRpZqiLBtv1rqmmcgmkWlDyBWdGGMojnI2j7W3OMlN4045RabxFUymcjzdto9YCWYM
KNa6dggTeFOzklK7FbsjMfQP4HL5mlmusggPJYnvQUDtAWPRGaaR2FGqOZhevYxd5r7jLld/C5Mf
ZpGI5tGAsEWpnsvYt6avcvW0L4Kq3BsTxooSBgUkU3oz7UE0Q8z0CepSLYtdayc1+qnrn9X5+76Y
TQOz8AgZVNKb9L0Km0VOJGiMgdZeCEIOR+s4w2ibSgnydl0BvLX5JtrMrFIVpBIao0VnubmpEn//
CNuacRXAFtfyJZHBkQpADRo+y96MrIr2Yo1PlEotu+tRQ+RIpLr25nJWEpmIqwdPaq00GMWRAxGN
5xaQQtEXcpCf08N8sH5wpG3dkSKKuqJBEVTDZJxg1ZkNKarfvWZyNPz2prhJAhWEMM1jB+xs4oee
7v2jTMYj6jIKbm2LF3nwFb/5kB0SL6ocAYScdksba3Y82ToWVThn3dIVRVRFQzKAj4Kc4LW/j8zZ
sKIcRp4MhhMZyxE5OUddtr/mVQT9E1ZPSh82uhZHtMqnXIwpsoWI2CAt5DxcvIMwdxZHitrIJVqw
TXQnKk9DzuuibWr9+lMxN9QpgtYIKTpPdAtA8SmROd3r/T665HbGmh+vK7TBioAd4tXdMA8YBrEj
DLL/VsPUGR1KiUdXh3QIp+wI0SfpNH0GAaijnxNUUDgfdKPh+1o887YhX8ViSo0+QecOqMnpmOMi
ByxTfuvONFUEHORBADaGG3PcF/2OrK2vj83Ev5WckFTqEP/C5TtCfUxIafeopetdx3Mr9AvuiGKh
0VpLiTNjxLOiBtEBMXAgncGCclEBc7g4/eMfrl9sN/F23TcKAq++LYuSpqRjKBbgiHW7ULX8sknv
w6akoL6XSZCCiqRf0ENww2W8r5NBsxfx+9CZH5Uk59jmRmcaf4hsSjKKAShPsNMRACPsjCbF5Nzo
0EtuHe2beR/fSefyqTsZAWWDUc/FXWv6vEWkzXxgLZqJL9TSkBNsaeBNB97eBHi/5WzC2xXHEn1w
3k7+pntYnZPxc0Wdz2UqQVhnHRP1tpg/c/z31gu1Pg3j5UYxSVtRg/+hbyIlKcxFu4MW0e004Qfv
udj0qavjMN7OKvNSU2YobrjckbRym8aVYt6Y8PYNoTAgGgYw+7XfE4Mrzw1S6i6S6ewFBWCcvdZZ
0Lj7ToetEv99Vn+VxWhDE1Yx4HRneBvzKEYf1fbQpbQQVbqci6L7EW9t/iqI0YSEKKjOyujPWR/D
QDlYt6qt2/OFBP1hX9LmHWGGHVQjimqB0u71u5eapaaLPe6onD8KRef1o24nyeO+kO07ukpha83g
+iRWNUGxB1/yEasE1kN5GH3aXg8fePism0m1spLGxGFyN5cJOEzpFN6f2cnMacHX3AG6TXrZP9mm
b16JYhRiqSTVyCvE46V4PxineRzsTL2vzcauex4W/6Z3WMlidEJTdbPOlQyzVIAoTB6LkHOWzSdt
9fuMcwhl4KaYM43IY8Grht6rCPCpSXHAouSP/c+2rXXQOWycmCZWtV9rndRkg0B+j4XNXi/EdgUi
Ay7Bx/b3ugphQgNNlCo5baAGo1N8xTimXzn6i/5IkJQqDrgvS5tXQpfpFbwxW+kqkrGmfkqUqQXu
tzvjoRI91SMXzW+C5FOb2THGT8mvycPD8TE9pLdgbcQwUPSN56O2n21EypKmm7RsyrjdsLfaslhg
0iBODbQLQvSfpjs4xgfJQ720sFVODr59mVd5VK9WDrjKC2UxKaxpaqR2n3/v68ihLZF9leEei9GZ
fFLARlihnq1+ARQouOWlw3BInAnc6D6gXHzeUO22+lyPxajPiO5rDfYEvJXxcTSCIf2+f6Bt13H9
fUZXyNiKSZMjcm3Tw9I96in4gmsg4GWP8sgRxbkhdq61VUzLTFoEq3FR24uaO0txv5Syu38gnhTG
7WZaVUtjjA8mWTd99KuWP8TVw74IzjdjR1jnBu3XPoW7lSdHnL7NzSUVnsXZF3iDJZuXL0uyJoG5
V7XYRl+ezuICVyu7Uzx6WSV7etRwPtemu12JoH/CymxGtRBGOcWlpHFhk0KyK8BUJuMvs+dEfVRR
3zillSDWH6A4mpQpNRzhqRQe5bjyFukkpo8SmHPKmJeCbt7RShzjDhRZFso6QQYapcdc9uTmy1Le
t+qh73h7SdsuYSWKcQlTG2dZ19Gk/Xfyh1QX8NcgiLSCytVFO7rjlXh4asH4hKYcJlU1kREp0jdV
OPUR5wne/n085CiLiYAAY0wIQ1nAUS7ok4VZ6fCsG5yuzaaJytffZ8KVPNU7GVgwWEFqTjnw4hR/
Gh73TZQngolSolhEPC4hV0u7wzBdOvFYpf8ogn7FleVIsTo3whBhKjQ7NdntJJ+ijtPD+D1u/NZo
rl+KMZrGSuSsbzCal01tZ3ehLS3kYoGPqB90V8tLr2wVuy5E8GJUNpmxM9uLTjf2rqZITjq2ti7G
zpwhMS2RMo8RcPtBv5HnzhTpthwuB7XsA6s2fSs1T3OkH8Wy8vMyuRRdfKnN2AMN0s2SZf5EFI+Q
2Ena1BVG0SlHwdu/se14eaUVjMUWXWkqbT/SrFDyC/BLK72P9f3n0hsPWun/ozTGaLEBpE2gC6Nj
lsJz4YVHvOGO+Szbiav9n8FRX9UNZOaJNbDn/ocliLTHtruzNL/jBT/bFnstTTCL7nORCpVYwKK0
JjmZVnTol+l993OVwdwPASSgmOrznwJQG4AHt/Po3m3AA8vZtF3UVzVLA++k+IbeXGkJ1t3husXi
JJBzGwdNz7mSbZ+9ksG40HCaVcCu9KjlfgbQtZd501l7qH/RIdvMnb81HEOm3+aNHa/EMSrQtLNZ
GDWw8ZR6cBI5v1tI5DXjZDdyzYmD90Vhuva1WyJi14zSjDi46BMvBBaZIiU3dScFkyn84hgRddR/
P5bEAh9oADbUQScIegSkGgtqYstBeaBQL3j1fJ5acO5MYudxGlnvo3SCNPGDgHpE6Q+HsXQIGMQi
B9RYrsAZkdhsJyoKSLhRz0EWw3IzoqCsqKUMH6FndvU5OVjnxKPcWNURQk9KoDiN/x4WQ0haSWXe
lXkQiqQeF2zRzXeCeleZud21NuHyd25s078WxDwuopX0g0ynZqjDHR4zz0gd5fdqbuR0QflJv+Wn
M9u2ff2kjBMx1UZa9DGBIbQuqgcyED95s5jbD8nqAzKuXU0TJdISOEPzpjyqXnRSBXSkJk++zHAm
/rts4HoixpN0da0qU4lIowpvhemuE86pFJDqgw7IBQFYgwTcstNNCQJTwC4G+8J5X5NxK2KkWJaR
tKjUCpJXNj+6vLM1bgWDI4VdI5LVsrHaXJAQ34pO8YCn2RGwP5ccmyPUxBEeR16Sve1X/vum7C7R
UhZahwonLD2gm3O5Lxk2nXanBeL+yeLY+WZmctUXdqOoI/ivpb2jNJS+y0Ib26Oifmrr9IzHycYq
70UYssM/3Ry7UjQYXSW0ClrbkvRTouj2nyteZkfV/K1zvn5Exo9IU6RllYhrA3cbSNQOonwYF7tN
UyefOafZ7n+tPiHjSso0R5SjQ5ZwyHI7f4wxJRXe08lh026e1eOfXTDjheuiebrJ+JNMMWsZS2d0
a4ruyg53yakZATSwOJKXfVScP22p/bv7Xcvf+7KMgyFKVfRRgtJW641ejEaQ5DZBdaLsvamvu/L3
7J5SII3n0gOev8Obvti8WBV0GQZKAprMvro10hoQPlB9RdWJ5F/QrLJVXXUK86RmFscW6Qd8c9aV
MGqqqyxH78C7WlMtmgGCYZBzlgdGS6HqODkhTw6TsLWmVqehjJ5Gg52+vHHkOOhBy1jpvJ2T31X+
vRMxdgF8CHnQxxBxLElsQ4mPuhL6i9oGi6CfUkKOSWkVdjzml1aMT/M0H/J8sucaBENt5TT54seS
+gDWpKeRiJdMS+DzZWdRByz+mPeiqfvxJD5Jy3CYZ4Atx81jH052jISKCNYjmkeXwegdua8wYbdY
gDjoA2Wavog5SLq78llPlY/JYLlta3qRPrhDan0NpcnWdOOLoQKdugtvKxAI2BiJPvZJe0ybAmxm
gBFIy2+jmvqVEl2y3vhI60VDJN0lFQq/sez0pvS0DMUlnMezVWNz3eqdBkocg8KuAqi+IBZfFqG6
CFPoS9l4Tor2Z9+QJzQXnqquDUgZ+kJZnjFpfZCE4saQGp/kc6BJGBhrx+pOWGrfMjHmu0h2m5if
rHAIxjGdOBq53cbRLBGjgyhRQLtfq2QepujD9uhA9DXq2zOQhyKPnCsL45gYqXlfBXYljrGAUK9H
ssSoU05xkOsfJuHnvjvZwEpBHLYSwKh+JWBwQOsXOiwRPYyOcel8ygUcedHNdFKP0XF0Fyy3Uk41
Xt64HQOuZDPGgLF5opV5TyfmwBt3ATsNxpq/L06Lnb/FI2gNLLzUi36vN/a3Esm8FU1RZVreFLQL
p58oOEbkhT9aH9Uyn594bb4PK2HM+1DmRVgj0ZNdSzsK9bewdrExylHIzfhhJYN5DubcbIa4Qb5q
Qfl+SNmnNr0dqpNUPHEx1rdzIPAkQWNUWVNZ7O4iIUIP2Ak0sz/Nzp8tYd01Pk3O4uWe4CrHfd3c
9MpXcezs81KFs95NUM04j26IpXjq2B+0zPT6ZnjaF7X5qq1EMVZthCNqWlaFzCBSMcAF6DQQ2PbL
N2G+MRd/X9b/I+26luTGke0XMYLevNKW6ar2Ti8MSSPRe8+vvwc9d6coNLaw2/vWERXRSQCJRNpz
iF/8SQU3sqgrXc3CYoGxgrQgrzfJIQLqrwL2J17thndaH79vHs9KiZN8aXviKES78XY4AcfDsXBa
qj+e0IdqOtfXxdT2zWNNXS0JwBqDiXZNd25OjXa3zI+RcX9dBLvTaiODulGKUTdL3JikvTAMtJ25
H29IC0dq2gLcPRmEp09kWLg5YiomD+og9K5/ALu3bPMB1HWb1XnMkwl5qORldgU7B9GrW78qJ/Mx
3o2nxRYQpjxcl8m8BhuRxAJszlGRCjWa0VnsJusJpHah8BtMW/YcvlwXwzs+KpxbhRrT7CkcO73w
xBlMJ/svDCoSy/GP70hfaFMR0DuZIv4eaySFnBz95Pr4+/oy2GqPiQgRDaF42ejxJUEKyzEZkaj5
F8FAHduhazjp9w+H3F95ASPTdlwE0nNMytSoWRwLiPjDG8OcHMBp9BKclMbWvpaF2sii7JQol40m
5xoGgFD+jZ3hVP0iBF7K7wjBBkCreIUspq3ayKNsVRqGWSVp8NNy4GpkhyT4e+KINyrL9qpUNLZa
qmpI6B/+U8cNIIih5Q0pyr+bsnLXvFOBU0MGzCOX17DC9js20qgbVU6ACyFdbVARMyAcFHlpjz/U
AYC9K9J5oFud7VVzBh76HVtTLqukrpiQm4KVIq/nThZ6QadTK6Bcp+6X6tbgwa+wb/M/oui0SVwM
uGctmduYjmb1IGhHTef5UkzX47KNtCus51na1cZIcvL5nvTSjT5GUABwJHji4+osN0jGYjP5aG3E
L/z0gqLLDSyRMiasaBYrIxGT1lKRpBzlB2O6QTKf41SxjchGAvXOlDJKWFVoIbfldi+kzUJ3pdoh
D3WCgmq857rC5CJ9XpKGAAxXAME15YajfBLOukL8fL/6rqL+hH4tvwAnX3lIuODeTD3ELNC/hFF+
9yqnlpGqyNxl67ch/WtNT3pR2TPYxlR5zzHHzNdrI4vyCoohS9RswVmZ38DxclNKNtLYznrf3Cyu
bBeP7RlZklue88NU/41U6vw0TBPBKYb6pwvwdpN5n0mV+xXUBRI8XTaSMltxWqWa3mAjR6CJ6abT
TbmX9bziF/OebRxG6rjKVZeUqIZujCO0w7pRpUfFcMvhLMqNsyg5R/mZe7cRR52YaHZDbdbwGyW4
WEnlFsBFsXKPoxdEoT8p/EYKdUKhGCPEbxpSvQmD6RuYp53opvwegqWcIMwtDxx55GW8Jo86qiRd
p7GU4bhN2Wu8JrYJ6lDkyJrUzoHoJYb7uj9biOCLmHMDeNtJPTYTpigW2YDRL6rHBm3rxWs1c3LI
zDu22UvqXUniuDK7GQpiqn48nqX6UZj3pcqx9+S/XNlBGnbUMmVBEUKEzqQHn7ACTz5JifOmKZjG
/bIYupd5rHpZmnqon2UGcX2Y14CjCUxTuxFAft/408tciblZf6wjvpNcaWc85DbM0Y2I8jsPZIj9
kugaRsgUSQfpFa13eQz6vkJG/eJt8Ea8JMCfvRfvohtC3wAOm5R3sdjLuwik9A18v2JWYRYR4WV7
8/dLgjLsoUdOOHdi3mayr/FFGqV62VyPYjqoJIUj+dku9+vOUc69R9I3Ym+HZ960I1s9/hFIU/SM
a1LPSpMiTNGPk/Ey81AJ2NfVglUnXUASDUwGrhyxsXJoB/j7/FF7jrPJHwteJyd7FRcplPVL605K
TELKVyDxlZ6m+ed1JWdbhMv/p7QuLwQptiY8TGJ57M37BuH+GP6uZo5VZZuEixhK10JEPuoaYxk9
ntdqfe+zQ5zeSkvhyZgfM6qnMLSvL4y3cZS+dWXfIY2MRM2UnKS8s6v69boAdigCFPH/VwB6ZhKo
hUbTzjU8sTfJ150EuMM9oT1/It05KWeEil272kijArpoLhNlDE0Jfl+7N0+L174nB4yOgcTNaWS7
toGXu1MJ3CrPRWI3am9E03ZwUY3RIi+wAgysTO3vejDbYtpyB9SV0e7F2V/iNEja3Kvi2LbyM6D+
76SpPWtNbEdyE9lKLtuR2X5vkzUQwfitr7rbtDGI1Adzshslkjmnz1FreghyXgGp1el46FJQqkxA
GBWTb3p7qtYf15WAo2Ua+X3zRHTmnEBMKKFd9LyuJ9Hk5LHYXQKbvSdWaCOgkLJMTFPiOGI80diB
4M6J9iZgjhAK7q+vhf0CGbJhSbKuitrH7xtZ3Zhm4YhePpA0VLvWbfcF4N6VCAxCsl8fam4HFVcg
tXvlGLdKLOAGEUAHwa4ODYYhyx2qos58SnxeexPTYm/WR+0lOq5LzRow/DSofj94enUq1q84WBsR
lLnOjWhVyhBXxRDei9Ipf0ulW01/cQ6KXLhPDtZGCmW0S21KizbC05a9rJiyaxyAr+xJww/0/RvP
zWJepY0wynR3qSatcg5DKg5uJh2q+tnIHxPz6fqayCdfWxJlrgupFRYDHp2bW7cgKzaGX3F5Zxh3
2dB9xTRc1kN7p0ZsxEUlQNIQv2n9OS7Pnb4vIh7zCNHdzwvSAfAABlPTpEH9+qGrcrDoKm5pFoia
wWfd8Ahz2fp8EUHUZHNfS7HrxcpEhbESRYBs3ZQ5hnWUr/QEGhchVL5h0EvRqAri5lSta4JH1rKc
VsKQB8fSsdXsIoeyBR3oG8fZRA9xYlX7SAbJTph6htD6ZcnDJuTtG2UH9HHNOyknZic65dntUtd2
pH27rs/s/P9m3yhLkFZ9GycK9m1ykjNpDup/hJjiIzxfpdMgcOXRgfNWRRmFytI7qw1FyVVmP8k9
q7yToh1nUUwnfrMoyhasYtyMIbmlY46y3hCEhIa3x7Tl7PXOspN3POPD9Bs3Aimz0E+lFXYjnr/K
fNTLwFjQqYY2wyV5nmRH7WW7HDivIFsPLV1XZAl5ZBrYzVCTKstLPBJ1PvpjpPrhEr0LmeYZEQ95
im3z/hFFO5AyuNETYPYDICLDxFnX2tpE5uLdZfwllhwuEPZGXmRR7iPABYGkFaGTWBkA0ivfqPN5
KmanNx7nMQVmHagCjNK5ri6craQxbSWjiRYzw9BWi+S5do4UCYW3l2m2OHLYnrhxWRxlo5QlUzF7
JiF09uMnMkMoeOEOaMBO7sUer3rJdoc30ihLlWuZrJSknVH+RtqJFRd4y4HuNEHsKg8Dhh5cgoBF
kPdEewEBSftz4pJYsC/7ZcWUCUum1dAtYJ2AnuBbKbjJgkfMu3563F2lLNjYdNUQteip6n+OLoo6
XuyrGAiV/TGIva8FGZtdpcxXsZZZL8dYkRiYh85JXVKKQ54ZrZVkhwVPmG3zVvqg39b2YWQDazD4
EqbA5iMo+9Zl0aApNSrupnhbt35ictrH/o3Hezk3yp6VmMibTIsQGJ7a/QfnmlcfCQkaxk1Bzsmj
xuadoU612XegG5HmEDcj3pdPwGkDbxMBaEMy1Ulc3s1guzz/LI4eyGrTKFdHbcZMNNyeyQq9ZuFB
8bLjocsJ6ZTPk05qPWgAnsRVJ9wt8y7aW0Fq107p8PiLOHdMp6xKEadJVfWIIa3K7oS/0siWsh+c
O0b+x2cv8bJllC1Z+zbBrC6Wo0Lr28fI084hAewDegHUIT41vMoi74wow2G1stKvBmK8aL43+4M2
cNw4zpum00YjFABpJ5EeBN0YbFlAv0WRPFipupNqdF4sXwGgVExQCgLii9RXKLORlWsTqoQR1CoK
R9bWvagqnNQL8+nciKCMQh8XcVjqWJJ4IKVtks6O/wNXh20bgO+laJJmAZyXOhqjWPpiJJNLcjCi
RgoI291s50fdtoI+sO549p15Uhtx1EnFomwmgoSxESVsH9oi3Fsh2oGlChkdkCCERvp4XdeZmreR
R52UMtZjpkUKPJDWcLs+uYnA43ldBBv7xsQ0AQqWiqzQaR9BsKrGNOBCjX65B5eNOx7LH4ZhJwEy
zLc9ZnBCG9nt5xRNfMF12Uxnx1IIKJZoiAZdjWi1AbF/CNd4LZPnTEDZzUSjoorJH8DSXxfF3MmN
KMoGWlIRrmGaqm5jPRpCZZvJ+3UBTMu3EUBZvlaZBisTiYezCOhv+DbF6JCfEvu6FLbCb8SQdW7i
16mZ8jxVMV2gokervV135pP+9Degp7gDbQ73NSRO7idruxFI3bAO+COKNGIinrSuooc7gNtbHhcE
Zagkds715cnMC7aRRl0wZTUkIZYmUric3RCQGuvRerD8dVeCnbtD7DQ6vUfgmNLDc3pGLtRObtf3
9DD84L1k7GAU0ISqIpqiJX4iBy9DXWlyfMqI5LHytu6jQ72TgugOc4T+fzIdxnY8NhIpHRXTSBLG
EtV8OSC0qzmhHBTfCUmMvLPejb+u7zVbYS/roxRWrYu47hJM4mj1qbK8OcscaeIdKE8Ipa5jVqqa
EGJJWZ/bgvnUTa/d/HJ9Icw7oYqKIWmwv+CepFQUmDKLZtYqOmdPzXfZIwlRtcakiOQsGGMC1/D+
ukCWLdnKo5Q0DKXMVFNA+EqrthsFEKsMKueesyzjVgRl+IswSc0aQC9upSxPIGB1Rlk+paMUlJbl
X18N64i2oqinGqR6VlvOQG/I1HGXt4hxgcjTKAtn05jFmK0c4jJsLJcU9W1hGGiBlMGB1AXSTXIv
vwOfUAsIFrGFqAwtKzU8uIyzl8x7pUoqYAcsDXNd9JS2vCwrIPVhmgmf++rm7vzDQkNrsx8DweWN
8DC38yKMhkJBu/ioiSTPHIG8o9oby66cOVvJ1L+NCCovYS5J0qJLC0623tuiMPhRnHFEkEOnrf5m
y2gcFLGo1BzVKFLiFCSUoTRbNjCXK622FZu+pEw3Yd571xWRaXG3QimLpLfr2vcl3IHOi59mF7Qe
qVsh3WIbQQG7j9jVKp2vpAC3QikLFenLmiyCiCpriEaF6Jc2f4vr79dXxtYJQ9VMS1agf9RtrttR
WmTS2t+Afl1VMHm43pX5j+tCyP35dGSyCNxt0wJSnU4+YnO/GgUACwnp/53E6F4AYWxhjDtTb5w0
F7y8Hb7PeuiXasLRFGZ0qW7kUtawACpzmEUEZgjM3dUB4ViLyzWBGVTc5al7fZFM1d8Io3Yya7O4
KyKk77MVHYNCte8mHnw+0yHeLogyiMWciaqqwVxodnIW/Dyxa1T1imdMyJ2iD55HDcW2Zc+vJvJW
R454c4SiVE7dImF1SLL340uTcRKa7Jfysn10N7WYoHasmtCR5bB4q0+6c1PXeFCC6qm5/Vo2YLOT
BmWoarPowZqETEqYZq6h9v4s+2H/67pKfDS2X1F8g3KbInXSrIZMsuTCUZh7p01v0/hBzNxVy90+
PiXyX6shcBSReaU3O0nZKkGqQ1VCMOWGNUZnlAPgLnwz5TzN3PMiCrNRCLXITKEEsTG8/eoMeGm/
cLTM7lyC37/sumP/ztlLpt+xWRZlRFJVXsayQ22elM5BwnkaXwvEgTmKFRo46iIfUfWeG2MwX5uN
VMqEZEI4maYAvZcU1GDsck/4+LJT+L7cNTflUQvGg3kLDGjgK/JyqGznQFYBMWwaINf6hATR5Gqc
jMjYdocBozzSLnTNm8lfvQJDebwRA7aNvgijztOKAbYDIlfcPwFcN48tXPxWtUcFCMpt4krZ3WRw
VIh9oBeJ1IGG8dRJfYutbTvJzhC2lD8b8c4ad9cVhxW3qZtdpE4wF5VY1WuIMZqdPNtzfzbW9zo7
RyonscRbD/UACIOYIkbK0Y05gSk5emsTjF2Vsd1+qW4HfBAZMYVkgRqGMsZokJ/HicxPNl58p4Ij
aBRt7Qx4kN8y2mgjH3yk1/eQqRwXgbRxbgZVHgBPLLuC+lMZ7+BK2FKb2c1yGPRdnx1XQfWuS2R7
XBuRlIGuKhM1XUICb+0wY++Xvo6epKBzJxfDwzsydtjzXnCmpigqUPkNNG1K9DCKpFs9HiBcgSbZ
V0BqlW8izbKr5gDiuy85/htZ1EveDpaeSQS7e3LKvUQc/1fpoUc8rR4jV+ShxTFVcyONUpiwVDsM
VcLL0wvtqMyGb4SJmzfmaxlXHFVhW62LLHoCxZKjcUKbEwlpJo8AVkdedqo9K8CZ3fH6UJlv3UYY
pSVamCtdOsEvzweEuueiP6TccRfyXn56xDcyqEd80OUwayM4XeazZusHMiM92tXb7PxnZp/paW3E
Uc83YPBEuSMdGkLR2E14K6Od9vrd4ui5Spn6LItGJSO61yHz0TTfBqRW41u4CfY68fpmmJOb6mY5
lJWHX6dUUoJnezjoweIV3vxqnIHk7mTO6FT7HFDipleTOiDia16mjPl6b4RTtn+OJgzmkZrPIj3l
wFsY/Cm8zVIFYeM3mddByjs4yv6XSdbOooxLZkQAavieqfvrx8YOZzaroWxGLyuhpLc4N9KIL2Ks
N3MmH901jgyW3Ouy2Ab/H1NIt00MgtGUSou2ielAIqdwP/jJXX74Sj/IRjnolglj0edSJS4AYWUi
owXJPt6lh//RStCMv10ex2qE3BhGMc5N9Vx0e42HJc62sKZoqIhvkcuh1Nya4kwWSD98voJN+C6d
vs353SJzoiS2il2kUPrcqeKwFh3J4PTJrdnLma30CycjwPbsNVDsmABQRkaA0mO5rkJ17D5yvYjD
vNRf0qP82HsKLml8L2hO2PLeDFK3/mRiNyIpze6MetUmgomd7hFM+OFeuW/2hVs6XIBo5oOxkUS9
hELYG2WR6LCuO3VxSmAGkZwsimQLAufIwXCGA1aw3fXbxDw29JUDphy4pgo9W9AOVV90mYnskSLY
kwAEgIUngr2uiwhKM6ZaSKq8IqOtKDR2Z0m3R/nxf1sFpReNIBhFW2MVdXlfLX7CK1P9G8W7rIHS
AsDsaYLUQ8Ds93t4RDttl7pJ0PzsvXRXPOqWe31BzHlgdXMulDJYa7qkCsh1XPVknsYb8LYcY9O2
HqKb6qbYV+/ZrXnm1TZ4q6Rtnlq3hqCboIfuvOFFcjMvC9rInp0Kgwa1A2om3n1mPveXVdLWT8rL
fpgSbGvvLwcyrov2G8NWwOCM1167V8AoChcj6W24Z5yQiPmMbERTrlPRLII6YDzq48Xqgh4dkzpG
x3ixK/N+6QBDBpuWYoKJ+s9cRA6yq04R0WzaF7WXdrqdoiXuuq4w7xe4x1DHJ0xvdGOCWKtjXJvE
Z1oP7fwwZsdBv78ugq2OGxmU/pvJkJforyMVRiDov2jH4hkNklZn94fFD8GEnD9Lks+DxpGZT9dG
LHULlio1rCGF6fhAZHw0D7m77qbn7NQFSHE3wc/ZIWU+s3IFdNbuV6C+pN7wSmB6ZoHjmjK3GW2a
sJEiNppumsjAQFtkEXBES9FfFcM2w2BGnyFno5ke/UYKZSzzopoiQUGnJoGK+Gi5b2w8AcBvU5z6
kPg8bgR2MLsRSJlOUWyyNQMhDHJXKFW4zUlwOtcsHc1b/HxXB6Jhj1x6KOa5boRS6tSE7TwKK0Ed
QCAGsDiMFeQZuIQBH5/YEVJmZSCfrTveZeQdIaVOvdBndT+haNdG50LYiZhy0Xnd2OTTP/kLl6XR
nCqrZfSaWqEGOfqLlz7JHth8Qrf8sdz9PYG4/FBfLUzu2/y+bN5Z0sX3oRymNmlxlqTNoXS7Z6jp
+HfLX2C4lTf94CYCOfpqUWZUy0oJbH64FdKtftAdQ7TRBKM+zR8uSw3aufBL3XKqoRGkMwwQAZXo
T5MaKpMCnhKA+pRpdOpk+Wdar95qtZw4g/0abuQQ075JI5fVgKkhuKEfV3G+IbyBsy09GMEMFJ88
4AWE/+b0LEXUVQx6WnRfj6EXdb32JXl9w4BMyZr7zMnAHih8R4cxIIQiZXfd2jAfJ5NwNKuAApBp
liE0Eul9KAJhPKnFcyp071FrvV8Xwa4zmGiXM1WwIuoaZV/ioe3DUcMDKMXRaZrWN11s79NMBXur
eErF+TaVEdyLaekua8Hxotjru8imzExornkjaQnKDYU7An4JAMY8e03e70/XfbM8yqRkUVkCmxjg
iYTmSgDB6rqLAoL4XAe8UJGtkBdZn1psAfI0rig2uGKi+/OkBoAU2ulp81iMbyVcUKlR/ELo7GFa
9lKz2JaJT8p4+DtMA2daOuHTwVNI941EtSkKY4tNXfLfmtji7DK7lE27R/0UleYuCq5r0Ifef97i
i0DqSQRnhWbpY0/oJKIH/QUw10fJbjCeaDjafX8c0az9Sly3Y/daq3by47p4coDXpFP62w5JrjUD
YDvi6j16tdTYLsGboe/EobEn0W1HzhQU842CEdAAFgUkD5rixIz6MjQT4mYoCfb0prEOXcQzbcyg
diOEMm3xIkUJoF0wetLPvmrFt1HkrY1fxKXXJcDDbVPbEI/68Nd/u5eYXycdtBoS8qBppJxhbZLG
vJIiUpgjcA39rvfIlBIv4CRH8ueRETEqyhCiBDWlMQFhWqsVoQyIT+PEnuNb1XyerZeM68Z8Pioi
x0AuwiKdoHQ2Ysrb0awiXXT15Ta2QjQ6+/lg8iwMeUE/rQZVUVG2kP7/NP3fmmqoiCRRWFb25FWr
reyyQFQADCUEiFdMn9dcz9w+YF6Bfgg8wJ+Gc0Fqua5zkgGGQpG/FxXBgo28XDGcVQDWrbi+XVcK
RhoW27iRRykjwNkUAL0pIt69HtB5TaDfhWCsAm10EPvmDaYI4NRHLkBKTDv0tCedQxDAPMaNfPL7
5p3vhlTuFH1B8DkdV12xtfKvCWRM11fJeN3/XCVlxcR2GtNcjzFVH7nqASjsyNR3QHqx85cFAzyk
hYvXpMPoyfhTJmW71rKpDMFqcd8MoIph4KVyrDPIxjOQ8UiHfJf58a8RGHTNI7+LgZES/lM49fha
Ahm0MXE7CM8bcWfKo3KQPNnmMwTwTpB6hJt5rotJQDXakn6b+XGUAD/X8Rz7zzbzj/XQ07yrlCHK
BqutW96QDhBQxewXpAz4o0G8naMdwVgeC2PtNXIhFs/wc3fcibeyX/nGHdd//+wi/bkqYn02yp9U
giRnMUxy2kq2NUTOagp7JdNeLCu7rcX1ZSEVVVgDL2llLxLTY1FEd+itfFa08On6HeEc48c43OZb
VAutc3XSYCDB3JlC4zRdbePGcAwqWwrSJKolIV1CZ2QGI0kUA71rrpgBIvqspQCN5uTCGYVGsqsX
GfSuglBaGFOshKRLNB+hQ4BQ6IbgMSePvKiWaa/BiCaBs1FTPs2RhtJiJGGG5y4pdDtXc7tAD6Ag
nsq4s9dlcK8fElNhLtLoHGGtNXMcaXiOxOYMeMI65/kmn3MD2LuNAMpJENpJn1QNM9NCaa+V3e9J
qjUE6IBqS0682L3XnjF0/M6D9mW02v4pmDo0cQamQjF+wH+NrnkAt5MXutmhcHp78bHeHWAYA+Ct
8F4G8n8/PfDgCgKrFTCEPg0WjUtZ6fADYSjvF4eMmsVoLmu95gbe5RegrMgiL8Ioq4xpkiw2Q1QC
Ucy1gcFh5xjKva4hDJqYP2XQ5riW0skQVBElk94f3WSX32qRjeZy+QnD9hgIBDs1ENWq6kuqiVY8
2VQQQNMZOmWcTFguspH5IQcBQb3nLIxkFj6f1EUA9YYXUWsK4cc4vwPgLCTlk3t93yBrJTnradnx
UtTMq2ZoKHUZgH361KFfJEs0gstcBPNrHljLuB/74vH6kngiqBVhKGtQpRxPjaids9W3yv86N22J
8CNFcBiT1hW6HUgApUA0VQ1c8e5HsiLpZfyUkpf/fg0bGXQHkBn30dIlCiaU16Nmntfp6Qv/34I5
x5SzrCt0741Ra/pkxboE9r88mHVrDyymL2guWpz/EUHdSi2vc60rcGN0oTssdXWLBlDOQDDrpMF+
o2jocgY+KY3mWctmlyto6XdLObNF40eYfOVhVcWPuqxoWJj++dOV6KNZqnoBrsRU7Cx51/U7XeE9
rKzHAQEd8kg6isASHXKNsZHJS74Sp3L1SXtZ6keNbTn9Idurb5U/7VIHUJR/XdcApkVDCEbiSYx+
anSVdMrjuekn+AyNtziyEx2FW+LRjnZ0k74YQempPwT3vx+bxL2BQARhsgVnhVijjTsUmXKylFKC
AWTTCIYM6GUCELFS1QQlaYneUqnkXCSWZwSnxQQcBUYaLbpRIM3MuRIydAlW07eosLXuO4gVr+8k
TwRlbwDrMZcTYl230N5G1bD1BdwdvKQcU0k266DCHiOOsqog5DtZ/XtZ3zqhdzrhsMr17vpiPlJd
9HugIlELWD4N+0VrfKLXQ2yO2DC1K/ao1+4RLd/ExnrQ1tgLm8KJtcwv+8LX2/Shjmu7NerDOFbA
xFg9CdWzqMaLXyUOZvV3hll/X0Xw51jtQQhH25JSPw6TvZHyoL6Yh3D5bBrzvAP5toGZC2izfAjL
B2vdNxnHZjIKhsTok8siyoYBkMk/lXcY2rICEh+JYSTf8hPPeFgBwizvSRuNiFRdeTI4MtnLwjGA
40/SkJv8U+Q8GHnah1iW0qt+2tSOtHYH8K7w3BuWv4ZVqYpuAe0Zd+VPOYlcjwbo1GCsT/rB2KV+
6PaA4tDBlVlzu0JYZnsrjPy+MQJDPchRkxlgFOiWQ4r9HCweuBPrumgS8quYalTBMUntW97XRpNg
Kt2V89QeuwdZOHXWUyxwvCemGMC9mfADZJQbqOdBKuoMSWngxMf6QzM8idOpq05a9Xz9TrKUQLtI
octvolbMcbFgn/JROlWFdZrz8rbvM5mnBcyD2QiiwpREn+OwzgYRuczqbPmp3x9BtCUF3Y1wEJHj
0PYtr9WZGVZuF0dFKJPeARBGhubFN3qg+EMw71KMG/gNehWR+v4CmRgM22aNlKYbEZBHVeLIk0u8
7pMPDPD5nrSXImP1bKGkyGu7Y2YDtzIphU/6AriPZF/LN+kNI8S75Fl11VtAMXsFElck61n5Iqqn
hlufJI6OMjNmW+nUXQgVORcM5OaBwCCjP3h6htRTW9qmK/zSb6FVXvwcetWjnjryF9KQW9HU09gt
gBqYtF4EtfFqZyUgW1BriFNehy1PbynDnCYz4ZyPgB5Q1E5iaHtxNDitNew7iDQ7aTiURLrkl8Z9
lQpTiXxjPHujmrsWQDlTq+FcQeZKwAyqw5m1LJUuRMliJUdpCrsVLk+CFGTd4xdMCay8jgQ/0u70
AGxjDWVeIj/mjm266wrDjrPhYRYmjs4x7eJFDD36mmT6VEYmnAjUP71qeMDU7SEbW7ufI86Gse3H
RhRls+Rei+aK9GiqwQA8R0C4erEb/1AOileUNu8qM+qVMB8bcZS5Eq3MjPQoJk1DvWu0rvBaOaDe
9ZQFmRwD9gppgOtHxl2h8udzKcVzIY8xVthodvaC5/kY7kHwmCWANql8wAG41wUyVR30IEjeKBoK
6NRtUgSQt4LpXnSN7lB3j03zNBqcEJqp5hsRVGw4YknxMkqiK82pJ9XqPs9yTs1RJv+DdmS1jQzq
bc6ktTbHAstQ0QevIrkhO4q7Hgsvv82Cwut+Cd6I9hwC2i15XWmrhf2oHUov8uOTePwC8wRRnH/t
Kjy6P09RjJUFvRf4nPwm2k0BYWfQH5s9QTu29tx0FXOD0dOF2BV4FWjU+1NaFXcWGr2R0TR6p3fJ
fGeGAnPsAkRo9mW/cNtnXsqWWQ1CFu4fmZSxN5pZ1PIchzocjJ+En6Q96ncoeQ2++gZLsBuOM897
IKr46Yw3IilV7XNNrzLAdgBxTLBF6aavMkfuntbkvEg/rt8KpjptRFEqK2CER9UXUwT+tuFM4OBF
OkCd3ka0DIbqiyLwxkqZJhQRGKqVJqmSUrd+aiUJzC/IClT6UclPY3pI5WDK3q6vinnXN1KIHm1c
8WWIFFOoF9z18Bvuot2Oz1PPcQLYBmwjhFJGMZbXscsgJB8+6OzGnSKC0lv2c295tfa8eJwZp6GF
6p+toxRxNlKxanKguhIuY4LyoPQ2PFnXtIFpeAB5mVsG2tP1jSTW5LMmXmRSmtgJIUpOAhJqtfXD
AkajoT7ME/oqhh9y9VTqwG7kAzeyL/lFJqWS6VprLYDhRUCox+/KTjgXHwMqZHCgdEYwOnGfIra6
GKqEdDuA+WlWWqWt1KpssbNVa+sBaeVMvoGzvNwNrhVop2pf+WWwiJwXkH0VLlKpNxf0SmukRdAf
EegqTewtw32S2gIe4etnyN7PixzqynXdiqGsFTPx8XgozOcw4/iQvP9Pft9cNnltRSUkiMNKP9td
/1Y1XNpU8omf1fCyBOqqpUubTVFJVMLHECcQC9vX8EYKyBQnihOvyev1HWO7Q8hL/EshqKumxCI6
zkscTY+iYP+ko+lVvAM/+aE9xF76zH3XiDd3bX3UNVObtF/0DFZ4AStscgRh1F5HH7HpZ7dcV493
XNT1koRsLDQyGUj4tqIdKiOH5BfhPyR2pLsVX3nT7zyBlMdirGs31h1sSNPnjiVKMXiiQJzDOTJy
W65sIZ0pG3RdCOsVdxi9NzqwQkEJ9EDQtCY3ee8D3qCWzFnUR2PARukls8mFJIVXQAr/K+b5wVtm
Jw+kh9h8j+A5Z3vJSW20bTzDXL6MZ/yl2jyfltFwB/froqgfb9TmM6JiToSoREG5f9M+SCWrB8xz
YxZJd8lgH4AUHkYvcayT6uvHTuQHDqxWi+0HUMZFqadwWlvkOZZucKYEME7oB5hsK3pvq18rwMXk
2C4MXtqYY7A/fLbNsmUhXv/GEZHlgyqf5SjIB45VY1Ab/7m1lM0po1xYlBAKJd+rh+q3pjiil3nR
L8sZ3NCOnrIb46Ci10PflQEPwJK3Psr+WLGWK31EZM87KXxrxgAs1v/rjaGMTm/FYSX1/2/kVCfz
QB0+onTf7MsDUGd/fOWC6qpsohOVtHBR4swiW/SlQzZDQ29ceTdgTrP1EM8Snnufh2DGPr2NNMrK
1egrbMYW1UyYg+FQvVq7HoB71hEBiqd8E875sTQdAlCe+aHDg31kHt9GOGXxWnUI+7pGaAu0670W
154kpQFqRBwVJTv2yeTpgBRDdz2ocekikDBWnZCZFoonaeLo1dEsQEVm7hKjsKtW56kLe1EXaZRO
FgKKNcWCfNvsz277nrvRwUBnI+Hhy1zinNWBxmkwYYpELk0jbfYEhxEbsLnm6VigibdFUhO5nd1q
Tj6wW7x6/pIDsxFDOzAjMldZjQcqzlEVGMNboVXvOdrP9GA2MshSN0sBznrR50mFiitYTer37hfQ
Rz3cb7sPiA/DYzVh+pYbcdRhDaWuFquMDGVRBd0gOmA3sIXqQUcxi7Mw3hlR1zrNlnQCTBvJR/T7
4Vd0sEDPmAXyPruZvdIT9nPvSn9dF8qTSV1upeqsTJhwYCYoUJcGnNv5qxwvznUp7IBrs4nUNR60
KcQ8BN742Vf85pDct6+LgikdMuAFlleMTSOy9Hmcb0zP4iKVpigzRnVuuwZRwLBY9602PqoS79CY
hmMjgkoummEsgZcXj3ZZvifpyUpPMqhCrTsxHDh7yDkpk3htG7VPi9U09BBbiOrjbtKFPXo/ASPV
PHOOiumGbFZEWYo8FLsaRJd/FwMQvh3UfbFv0PHJnezg3CyTMhZWJKuiqULfxUA/SG8GAFwxx6HD
ewbFa36u3Gmnnvs34YmzQrJTn4w9KqVI1f8faVfWHLetdH8Rq0iC6yuX4Sya0S7ZfmHZjs19B9df
/x0490YUxG9wY78klahqmgAa3Y1ezlF12+Ib8s00LoHvi9xzjyeC7Jo7Av5yDYKrOyocNd8+tjdh
3LFRQkc8ijEzYWmDk6mqby1er4rGU7afWas1cadWVWkPIMZfEcjoh8cCTXzq5+GouK1T3ocX0UNE
tCru6NCI1ujdBLfcT4hVpZ9T+aMzRSgEIiHs7yuNz1rQkdQjcnfFWO/QePu9Iq1TxJUIjOf/sU5v
Z8SZeGUIbWoWiKeiFzbO1GPMNjta3nw7IjwtPPX1f2gUFykhZ+yrJjIwtgg+BqUdv6sxpmtrUHsb
GH8x4/g50tL9ZNd+PNpgpcaziNJAM8yH6zdBtMGc8TdNvU2ogXRDuVzs4hOO1KFgfrguZNsIv20u
Z/obA4Yr1lABV/veL4tmn43983UR24nlN+3n23MV9DY3doOFSLT6MvTjIZXCG7Rq+Dmadc0ULLOm
mXwH4YBLjOgESNS7ycYgE9hnRkWEw75t1f5ZLz/dX0pmr1sTbmI52ihnRoXsFmmMCdFpkR11KfaC
tbObfcWa8SwwdIxjsAJDXrtb4FxLNNK2e5ZvU3cA4BNTXgiUhh9EjbIS7+QFt7Lzgdl2il1bcbPn
CEhg1WF+at0qdqzIERHTb2uRBYA1VD0tlW86kqIUZSgG+2dqkZNZz41IANP1j9v4jwA+6UGUtrQH
ZgNsMuXuPKqvTQPs91gtnwsjc5dhdpZUFTw7BKviUx/S1JdxswAHx55GJ66jfRsNAhGbXXw60pL/
2Tk+r5FIZd2OJc6Lepg6R2nJ3rGshvxZQ4M3m0ypp/+B3GOzrxyto5qBgUmCAVjOvpHOXJLWwrXX
ztSTPg3ADymC8Tl+TALm4bun8DU81WdRjWlTO1diOZMWZ6DHAKcrKgmLfFJn8GVOZeiFVSkajNk8
OktDmY5oGKrg+64GSTOjHsU8zwBLEevYiHzbJcESTIBjyFmNMLh+0Tftykog56QwXZhEaY5zhKUD
hUS3jxfVGeTmSZqy3/ELK1Hc2S1GzsbT8Bquiy/a9EkCU3IieI8S0f5xB6U2Uq1rIfQjmmnmTB06
8kK99xopMtxYiXdVN/u5fG/rMfBS6Snrh6Aw7djt6YvZaIHaT+cizsDCbv3QO/kHYv3SrdM6II18
00ZmEM2132emm+djQKx635qpr2qxO2WqH0ayY2fV10xPYKyy5Q4MrLEgXN+OyFabyPk9a5iRusEM
rRc+swEH2OXYyQLdJ/cS+EbyH43IEbBT+WDB3gTyTrDPRiUZ4l9ZBdYlxRhzJRdNwq/6pdsNfndI
jyBYV1JHEZylaKm8yyuygZZ9j6WOGLgz3BwJ0+gZtO5ee8Go9kXUGyC4CbzHW7oxGVIdqlN1Lwhb
aHpvWYlT2qJaiUBFeU8H2GhVJgbedlHUuCFRnqRZRA8tOjP2CasQF+AHymROsCJWU9wmmX7b11Hq
6DNp8I/uxcpCEUHRtj9YqQmzoGuRU2PGRPqVZYg6ZwyqAB18zBOMd2Cuc5sdA+2dbkUvBtFKOfMV
GywDxa5DHz+SdK8pp7a7G/Mb2xBl8tnF4u+BIQMiGOMjhmHyAzGGLuXdvCCyNkIb7wXZeNHV+LLY
3R7Y4y7VqiditIc0nHbXDfRmFdtADQHTTMh3K7y+aLSvKhWsAsjfIA4DArHXnrTe0Xb5sTxXnSss
Y2/t6Vogrz1Rm4STAu3pfPWY7RlLNvnGwNPm2ybBWTIQ5EZG5UTkZbdu4Fowp0NDV5qZxhKYpvoy
D4NTTCfFeski7/qObp6kohKMK2IG3OKbZxc7NZSI1Q0G4I+VO4ZWpQHyQFTH24oZjDcxfPdsCJx4
u8Vd96z6UpaHEAy56dP1lWzrBoCjZRBPASeYb5mioKq1O1ohSkcZdPYZAZ91p3npJd+Pe1vQPLV5
PCthnG+tpz6u7RhPgqJfnKE/tf3LmD5PWXB9UUy9Ply0lRjOw2GyO8xRDlc8qes8vYqPcbYIOkM2
G2MxB2iZyNaA5ZdvciFFP44dhbUaXfKp/qtz0Z8FWnZMkX9e3DlxgFJ91+1LF3yp7uyIMBU2H5Zr
8dwNk/Jw1KwKS2QtUsme7DH+clrQCwyG6yB6lHaiauj2nr6tl7tZjZYSNPbATBbGLjNvpujx+pmx
o/94Zm+/z5nhZJI1kP+CxbZbwD1uzc/GIO/axvKMhLh9irbfTBdEkyKRzIqtHE5k0o6mS4lIefqS
mg9F/WxYt+jnl/XnMf90fXmbocj6wDjVT0I9TrsW6bYUOCJg1QSagvfd/MKKK0C2Rfu0QJ7ovLg7
UBvdnFUSxvDM28aXXUw9oxg3f85BVYNxDH8+iXAbNstxqxXycM6A8EtpEQ4YfP6qwejbpwoVgsiX
LoCsQDbdevy7gGTeja/q7+Ry1rK5bDfIIRMrs3Ok8cNjPT/Q6HB9OwWqoqnvVaVXaB1lYJPxysHa
U0BiZ1PsqYBpMaraxVzoDmAqL9dFbvrQNwOjcYnTtG6acs5gYKRwdqycOIjAXLOOHJp+k6T9dWGb
nmYljDMnijmQfNQnZLzr2iuTdh8beRAZmX9djOgW8I9TZY6liNTQkQwJzQREBQz7ggQy5pAzUBWI
mm42LwHSj6idohlR5+ddcQdK5E8xKDhn0zPJCi8sI0Gz7uYx6TKenRYwggDR8l4zimRSGqVFncpW
/5rJk6qhijl/GfWDZYWCO73pPVeiOBPSgn5slCqEA3oxPHRthxfq4soDorm2Euj79qoAQYuUFsMG
4q19onTzzIaQUvWlNv5Cn7ozmJ2rYCRpnAVmeFP39DdZnOW3uz6bCxXBVDR+7eLvev4YLd+u692m
HqxEcIeEWVFNKqIGqc/2EBYPmmi7RL/PnUyUZbVczSpyBvlRB0QsFSjZ9u9j0kVnk7wGXyRvctSu
FRbWysutnD/UleAINn8ftAw2RnjxROALT0mSqObAmiOjMgjBSSwi+9oOV1YCOPvZjcPY1rYGfRpi
n6iDPy+GlyjIPKgDCJ2k6qbSnujc/Cgm6Vzksp+kwy3GYfa1ULU31W31KZxd7ZSmbiSCvST0GFq2
M9SxgzFb57rGbd7VlRS246vYYtZ0cJMvBYZu1OM8yQ6pXxb6uZMFAfXmPYXjw1CnhhYxPvvc2mM/
xmaKtoau/VYueu8gHXcjK+HdWAGco5mAPnl9YSxu+BCnQQMNUBXayJ5yVwlADyHwcHCS8vHvmIKR
4v7m02clhrtR/dwBwqCFwzUizS2Mp3ycg6jOBLmw7VN6WwwXJC111cYZMqleocXnWmrd1Or8JVsC
TVN21/dNIOpDyb9LdLzN8fQhUeUoYYTB4lclNTAtRQUntK3g/yyKR9RBb3WXjCEDDJvVIO4nP6mr
XRongr3bFAPCWxswEkT7AIQmjRIysSGiZ9qfUtSNNftehf5d37XtoHIlhW3r+h6Bwq8AiAHatjHq
bwX6DtN//aVDs269n9DcheGpVxLE+9qVT6J6/KZVBBonAeaHCQwczlKEvRUuVoJ0Ho39PH2SREgW
2zv49vucjaD5UGQYcMTTu6sdzJy7ofUw6Y1oC9lV+XBjV8tgn7HawkLvl3Riy0gPaAUOhhtzP+3L
nX3JbICJWwD4VX5gjgc8ObMoLN8sYCP8+mcLueMDu4scTiNedegcutFcjLa78S1gVA/aTjuxEjba
AgXqv+1rVjI5CwVYjX6YKRrJzcfx5+KxqSnJ7XfhI9o3fIahLJTIFOHjDpsGuLc0BvvEvT4IxTxY
MQNqg6GO0kOMRHOBNLOCQT5AFN2KHv+bpgS4If8VxzlTyyRpnOZ4+zOc6KwCNLSROYWO1qwq312/
f9tX4E0UdwW6AeRDLUvYDHq4l/HmAeGDINTcvgVvIrhbIMlhOkoxkPgoQC6K8MVogDOPibbrC1HZ
pnw4Iws5RxPTo2iw4Uz9UOdKHpd4eWiB9pMh29ugRLwFoqFnnuWdjYE6BY9UCkSpIaifU798FiIV
bG7m2yfwdZCsUeVaVpAC6Pz6oB5ZH3l8q97Jj9VN6FRAl+pFEEybe7uSyClm1ElFVmfY21A+S9oZ
lDaqqLFSJIJTRvgWuZBZV4EyLUGvzo8mKR3d6kUHKJLDaSKVjAFzucg/pdLXpHzQw7slFZLssv34
qCQapmR14CJ8wP6Kw2gOlwjmqolbx6KAXSUH2lz00iPzd1nezdY5m25aU4TVs/0uRtf0fwVz4c6i
9UQqkDFHo8/fw0my5lSu5JpnKdAnJ9mJXsbbEm1FY4jdKIXzNYFaDqW5jnAfBsV6oMrkhzXmgOFd
pd4f259Z0pfOYJsodSqu1JVepCdnUMAG16/l5qmuvoK7/FM7j2OvIm9jNk/yVDsy/TQTkepsVpaM
lRT2FSsPWKVTW9gEUph9XjzAFU+OBPweV19+8VBiJDpAawitdqL4Zcv3oggPUG/MshoYaH0vOQyn
uC4mmOqRynf6RP06MS91ND8ny7IzaZk6pOn963vKfpNX4pVMvmGkkNKk1qUaNu7AOKqtA4vQ1b2o
OLFZOVjL4YwLhun02Sywtpb1b2BWEYzld9PxV3fPoRC8gLceOmthnJmp9cmSVKOQPXsGJ0GoT/sE
IMBO2xW7ZKz8LsoFu7hlrNcCOXujaFIfWhV20Sgjx+z/MrSv149JJIBT/RL9bZPOsNhS234qSuXV
oNX+uohfbTrXVIFTfFo26aBT7Jp8bMCWNOzjF8UF7pGbeKJgmf3UNVFcpBdbyxCNM0RJdJ/Q26bc
ZZoAbkzdlGGYAK63DTTg8j681qsinyrktFvMeTDCQLSxuTXqVmSn+Q3LNh/1C3UGEFBVDAv2zCZ3
5r38cH1bBZ/xwY+jcQnQrPDjvfRITcCekyNtdffPhHC3a5xBjTjZGfKi+VGdgso6KNNvYNAh7vrv
dvLtCjaN7DZhECf5/KOw9rL87c+WwF0hvU2pZNb4/VnvjnITPvepHEzzIMiBbNrY1TK4i6SkGSD/
lQ7PKIk6o/Yalk+S/j1TdIe2X5dQNLi/6TnX28ZdqlqmmEHskexjUEPM7hmg3nnuPTYLWH6xveHz
9W3cCveB2WUBBExGXxrfNqC2iyQbygRJaenU9m4pL1N4aSWBVm/ao5UY7gLXw2ylWt/CFdu4wMcm
FdzezVuz+n3uWdZoVUZgH/BIss5qvp/Vxon05z/bKi6MasyxAHoX1tCae2W5MYe/xvSht0Sjiduu
b7UWzq0nsUFJwYKnzmc0WQ36TA3gjkoBvJFnP11flGDj+C6ADhjvnR4h8lXISyudgHPQEYEvEqgY
z1QTT3VfWzVUrGoetDB1w+i4SKHb2YtzfS2b3ZcrZeYJasoMDT6jBa+nd83BKpvFw/CbFybWoZHm
GzPO763Fco2lkZ2waoJFL7+l8XKjGiO4M9rdFHe+uWBEMxRlUjfV34ZPAZcNOmR4oge5iKQinGBF
Eum1S36ogAMULH1rk4Eaiw5FNOLISOa/jwWLOCIdXVRMWRwR++2WffmtcoFZeYgCEwNidUAxUyss
gW1pz1oqd61JjKB0jsni6eYhkvZ9uy+IKMzYCs7WMrirHU5aMs9hDQ19DFuHOWXl9W+WrO6Qn1iO
iXEG9HsRItrWma3lctd9HFRjGlqsrZQnJ+9aJ5Jt0amJ9o+76vmopRQ9Ong13C67accK99NJ+2v8
Xp/+PjUMiE0Ci7/pYlYL40P4zoqqKOyRW1VBXH+Qz+Dhu8x3rC/aiL3lLEZqEqyS7/fu6rgfopSi
+2Lo3SkPH1MtDSazF0TxbLP4IHG9LvX9FVDyrKHFjM38L+MIY5PIdsKnCQuOrsnhIg+0Ki72MEAx
NBCCQx/BXJGhzBzvCyHWgkAHf2UjV29LDWiNedpC92fbT+tLpQUCs8G+9dpaOLOB7qPCyFXsGdzy
JULJXALunnbLWiqK/6Fkvunb1mfEGQxzjocO2dUFvKess6gJJLfcFwdWoGcof9dXt2kTgZGImiMK
SqiqvFeIUAvbLCFw2MYyueG4b+a7LvyqG4JG4K0QESDk/4jh9I7GS2WlCYz7Uj016im1vpVkn+aP
jfpaRyJec9GaOOXrK6lHjzU66rIuex5ycAxMS+FIoERMdfVwff82X3jrlTH1XKnflCrzAFyWxZuP
FrDqkdjfkyOb1v69Zoq1KE4Ra6DlW+jAx7qs8SUa0PG+1AL7sGmGVufE6V4lR5Jk/wrls6+p/YQ3
kJMXohhk01uthHDeyixyq02JAnSlfHB0/dDXukvqO1J8rYr7PzwezkNFGR2GZsGeNa0TArot8hXT
kf+iPmqm50Rxr4vbtEWrlXG+KlomrU4T1CEG63tVfjZEbIqC3+cfvrOSqxPR8cbXbeLIrRpYswjv
YDNPv9IyvmV/qqqKADUQdZufyYx03eyr5/LA4L3bfQeopvKUv453nWe6djDfUBfD5wJjIVBC/lls
wvv248Tur6mcqnpx+iw71cmP62clsBJ8/nUBsCq6OuDiCQARCw058/Sxq9Gumr5cFyTcUc5EmC01
1UGGvtv78qD6/dm6Y12+7b76Evntfjj1O1AZH7U9LFT1aH6eX0VWXrSj7O8rIzVXZKxBmcVi0ECS
QCpaOaUUiyI1gZHXeeOBzD1QweGJW688mE57YKjw6aMBz+zQ3PkbBuQF7DniZLq85aPfLh4PsarM
YONpcyzQOteHPpAu5pnhI/4e/vT6dnD2ZNaTWYoGrBEjSYcuqVw1LUVzecwZfgg4VovhrEiHuSc1
ZIV9PG4rhz1UbLf71NzoLuP9Eo03CnTDYFu70o1YNZo5VyEtWaKjmpCDXSmBPIgGAwSmy+ACjYHM
BOUOXOo8fM6zJ734fv2WbVa6VydjcCGGbHaD2RcQwIh7lZvGBbmXmxzIghq74lbeDFxOQ/SmFG0e
F2oMnZFQcPgBgVrKgVD/Tca/9OlJsDT2K1cUwuAMiELNzFQrHFH1M7lIDrBoju2+9YvBwV1DKllY
KBUti7MXZWv+RyeMe7UMtMmp7osAsNPfO81tDpGbHsfH/+EWi8RyBmRZ2laOB9xi2iFHbuiHIuzu
FMN2tXjY21ryyR71T5pUvtJovDdRrFWjp94yPFpFrwUtHgTbLriHBhenKLEyt1WIw7Uf0zvVX9Ar
qzlyhX4NoEAKaXy335xv197gTMvQTEMHMh3gEKNdXPZLz0JaExLtwNq1bh6ogvWJbiRnZjR51kKt
RLBCG2uvJtY+ykW9apvZptWl5LloiDbOYRzDXJIcBCXDgeGmhYf2ND1EB3kXuQUqY/QMGkVBSlrg
3E3O2rSkts2pg9y0nnZZDfQCRU0dVQfU31gJrqdgH03O8MSLNCOPBjXpkuZmVLpdag+7P1NFvv+U
RKkSjb/yqnFRO3HU+Eol+UWMsVVQdF1mc77kirlL8N9G0qO/J5we+9r+s9eBydmhuKvVbCkRyJTG
V4OebeOUgpbu+lI3gwiAi8tguDRMgy8x5WHa5d2IgN1onDz2qnivJIde8orvtBTs6ubBvYnio+mq
pKqp9BBl1Rg5fDCs31GM1e9zSpg3/VJkMn4/BPGXfadOAiUXfT+neBgZCLUKgLWeEl1q9X75nZkE
a/X9nHMLx0qfRgtuR5OjQzWOfl9ZZypVgirYZnfAWg6nVotmjHUE0F1vDrR7RviGgXk/wywXgx81
AJi5nJPSEU3Nb++eQTRVRUe3/Mt0reMelH8jcNKgiJifTPW2akVDwls2CKwyhgqMBbQz860HjS2F
FTigFK/XP4fJX1W7V6SLXArLYVuxL5JQGhh3iQIaR85Z90mjReaIWohsohOtmLCg2K1q5B8UjJfP
2ZeiJm5kmOc+Barw9du65bHXstkerDaxom2LZmSURqap8exodIo0dAkVgQczV8QHQDZRbJCNgWzi
A8VMJiUZnQgqflIDfoYbNQkAlUxS2xmN2CXFNy35jau7FsipZJop/xnHqUvJi8vQMcvGv751H/XP
AJwg4G9N9I1jZJaLu9PMREaq1Ig3otVpXgChmGuWqAv+4/m8F8KZoF5Lhy6ZQg0TK6AFW57L/DDr
Qu6Xj8fzXgpniCStiatOB322tDfAE5nuEH4HhebZoG2UUFtRfHlvXfJzdQovoijm4y17L5szUnQw
hiZsMs3LihjkjUfgT7mt/UkpH/7suDiNaOM4nBrDIJ7Rfs2aJxS9BVdJtBDuGpcYMDFGAh75Tlsu
pfKdFOE+N/RdaEV/qHncpZWmyp6bYoDmVfKhILVPAaFxfbdEeseFzro56XnWzsRTzK80Oi0JyDVF
tQyRDC5eHkOlBB1MoXvhi708jLrfiRz4Rifze+XiQmR0wkpU7ywNQ77lAYE5Zozbb5kLStknRlGN
OUqBlm08At5J5F/j1mCaYT3KGh4Byg4Z3vOwVw+Tq+5Ulv7fiTjCNgh+3svjDAQmW3RNjaELtdf7
VpDsExD8NLAVPi2c5GbeMRTG8nlBDedVhJ8pOED+xa7mczejuEe8qZkvnVRe4rK+o9b4+Td0EV3h
OtE19Czxjr6f1bFnBRV0C93YhVvIP6N/zyCHXVyJ4FRRSa1QIhaMkKF86uSTbATZ8OP6KrY1YyWD
00VFT5SwtWEflu9MMxJ/OFk3QCY8pHtWGBKhcmyaozdxv8bvV559CaNQCosJQAThczcHhn7TpV8b
+fnPVsVzezfoEyf2jBvGQNnRUeZkE8ilBmQZKk/+FnmiNJRoWZyrgjMOqS2lBGhhICS7LUFC2LSf
ZXp3fV2bqr3aPc4rFbldgGIOyyLp56EHsVDpSnHtXRciWgvnkkg8Z2QsRs0rCsVX4lMBn2QWtptb
r9cFbeTW3un3r77AlTJUshwlZZHBSnzSkddFI+Or+TycUtlpAFRB/HmPIrwm4m74RXD+Pux7L5Zz
VL2RlmUdpjpqa0gmo6uha5zsh3oHQo4gOxte52m7YodA97m6DS8MhxR3T2CRRSfJebKqkMIlb+Bl
mgyQMWQ6JbPhGKWxu77FGyDz79fKmZCoKEc1bjriqcEEpEm0VB7SgEGCLF69W6jTgoQE7U14EdnB
cJl/o5XjvXzevEyTSRep0j3MFzqypN9o6De/vsZfJZUr58lTe805LTta5Lo3St0dWh6CXi+fZUuJ
nEZvj23VuFat306juavG4mjY/UlLyse2V1EBkk9ZqmVOrDg9Ol0dpdf3YOO7JWMajBVguWuAwpLR
LcviZ46BQqdJi/tUHR+Jjgb+DnDTDRDtysgbOzloNRUQYpF5YxXl0czqI2VOyEbByQ4vkjI/0Sj8
UhHLSSQbXCEkkPIJGSwSmGS8VdPYI8YMOO6M/BVH3ZNRhLfA+hU1zW/eblDPYlrGsG2Qab1/WjV6
NRuWiUiAVE9UdfM+3Ktt46bCSdmNrl4c/UoSd/Q1XicAU8U1+3syJ/Onk3XIb7XPy167a4LwzgbN
YPNEg9LVD9prfo6/xD+S239fiHj3Gbx2RKOVDJPVEC/M9zT7lNruIK5Rbb663tZKuHiHGjEQVdk1
S2L376pmdEZK0gt3LCHZ3MVHEfrapgFZSeQ9Tm+Uhdw1utcOjRuN57GtnCwTmI+NROv7zeMcDlgp
q0pqEceB3JeiHbvwdQB+ZoF8qE1H93tv8TFWBRRqITuFaH2cFzK6LjekGQZSt78uy7cyP87/vnP1
/eLYJ6zcj0Fzgv42eNN++rKMjVP1pmeIevVF6+CcDUEaqlPsSPfScQI734OSIGVt/7huAjfGadlS
gAGLXhtifgCuChe7RNKxxjMyc8bjgDZ6DCs+4s0MejXwHrvlRT4wzPoCePX/vgr8Tjbfx2pULcnN
FrIH67noP0vLoR7vr69v02i9xT389WptDakwa9E8SVedMN6b3SXTv5uWCDZ+8xqv5HCXylDCtK9K
LCUzwchwk+sCdCnm1a95Ku46KZ1VLnSAN5Srn23+VGtfsvFO6b8qtjB9xz71miju/kgUcxuW9OvF
h1YLHyTXnu3r93jx7fHeE6SMt+2EAoIQeBQVtNbcVZrrEbDLko1aXoDZJJDIEo+c7MixL9qhQ4DR
HsHQ/dy/mrVzXTO2T+xNMHe9LDrrJjVxhyeQZ1Q3gN2//vvbJ/b2+1ychsQhnWSKTBegs90JZDhx
/S2cD5VUOk3/W9Z2tYucb7bsoZ+jGtaWotbc+xJ4TyJMdMde4UrP2hPzluCnO4nQ2zaazXCDV3I5
T20X0TiVBV4vbI5uwGzZgBn83mPTZb/1OH8TxRsLWSqShCBzDMSTfTZ81udba/jr+pGp22cGthNd
A932B1jEhOryKM0SVDAZAhNXC4R0MzoRNUfr7Ru9Mz0TpIyWqflT2gat0oBew3wpFtvpksIf5cUL
oy+aVt6DjTZQ2vRGXegesxpu3vwEGFbQS6aTW7nf5+qhVYSnwXb74819+3zu5sap3ESNhViCIdCp
L+Wn/MBesH2DF6zut63T3dDL8tPaxfe5Kwss1HY+4C2u4F/Oo4mybc7CpQF0bQR0bZZxM7gVqvOt
a96lmMESHNfmclcCOZurmODispeFwHQkaMK2ffIrsSvqHRb44V+PwpWzr2WEgeDm0FDOqDAn+kQi
NA6pX6+r3qY1Wq2FOzrDLuXWprnmqcs+zxsnAWDgdQmbnnAlgTO0Cy2XRBtgaFPzYHePtAfIjb6L
R1kgh5maD0q4ksPZVSUlMx2yCamn8sUKL8X02RieKuD1a/ltL0yIsjO+Jo2zsnMqycOsItOP1sD6
UPjxDqXT1+Eo71i6RpSs2VYFSyaANzFZHQ1fs1IFAhKEKO3gGmfJ1yQd2G83aiHq2RQJ4Wx5a9gA
Kaal5tXJQ6RdKvlONgW+SSSCM9tK2uvpYJa6NxWyPyhjkFmTR80yuK5yG4VUFuD9s1988jjNaWTY
dYurc0z2PQbiyoOVBqCJl8A4Zjn9ocAkYBDK+B/uKOqT3zQPhD1Wgf+t4bTeH5ZmLvWgFyEYMLvk
lU69R+fph+EaBa6whsACCDVdIyKQ27zHK6Gc9le2GSqxiaTomB+j8iYVxYGbJ7f6fU4DddJmfUcN
4qWEHuwI9AlVfwC4uyc4uY81XJzcSg6nhKTsRnTdSqA6PoYBchH7JdCPFVJbonn4bbexksTp4ghI
dFqkcBvLrXbf3sTgcCzOMnHyn8CmwKOjEwEdbBqoN4H8s96UiFqXdo+I077LlvtITb10LhzwLNdI
9JaitIngxPgXSCopdd5E0AiGWFq+zJajla3A5m7a9tWSmJVc2SVlrvO8JlhS0ZePstk/jo29m6o2
YBwDAlmi9XAvkRjYQXQZqeYN4VkyzjN4giQpFFgO0YI4d4hxOTLqyGd5unpjLzdRvjhZe7/YsUDP
BTaCcDYCIJqYQSVQ8zB9LBKEsPUub/cGMFhp6pJYc4EMJ9i/7Rre6rA4E9EhrdgMFDKRTGpy0Jb2
ARiQDvJ3cmY0jNUu2onG4kRnxlkNilpWhBeqhpwxuIbH2TG051z4chRJ4WwGxbCtasfo2Wv1vVIe
49yrB4HjEp0XZyxSA9B2NhD1vfhgHZU9PTGYbTGSxa/Wxg9hxdsZ8ci1lrIsZt8oGgjSG9+W6nOU
dYcq0v1YRt4sonu5ze/qIguqnjiNIT12NEL3G31IOuOTqRtOYph306w4GJ4KyjLdDVn0mivRDZVo
YE2GV6fjYZJGV80qP2zM40JAsFhKgI6thyAsonOkL0d7MJ3e0PER6MUY9G9d2CP5bqielSVPeKi8
SnWYOWgsxIQ2ejOb0fDyygIneFLtplz7pGFwuy7wJFyUo9aj7T2rKNrzyHEOQySom93QxOclMrxo
kj+F2nzoCYALlNRTgfwSZcqlalsv17Qvo2zc01hBRrwQXPTtMsNqp5X3pmsZYmwLwG7wco0u1nE8
h57yEDkauluV1FUCxY1P0zny4iAPciCSgX3muqsTmBqNs53pMNaFosXw2FJ3TKX4TgOAb2OTfTf/
/DNJnOVM4nEEfBxesNbwbFl+aSS+DoSkMfszo6ZxxpPaZpkAOBQWmkSPpKtdGo67yugfu1n/2VP5
xRiSyEFjloBoRnD/+b4vG21X1hyimlLJnzv9UrYP4SAoYwp8t8bZzjoDzLmkIFgAg5YTZ5XXyTuV
Gg7VvyxF0PaVQDl+zdVeMwSc5azbTAllFikzosvsCG5pp7oxdr/D3fku4NI44xnXU5JVA7LW6fgp
7nSvK49t1PpyRtzrWqgwhb62JM6G6irwgKwQSxrd0WeYKehr9IYj4+0c9/+e0/jdsvimMrrMfaEq
EFZP6IbKPgEFxu4K0ZKYkbiyJH5EjBbKvKg9No8xt7MlYXAE1RNWBxYVhbYT5m8Gix8G68x8shYZ
LohRC/+SNe5n3VVRt/cGn7FPdnsAJxZO/Jzt8qAQIbix2/txrRZeoATvGoAkvzeYFrLAWVEi61Eo
52I8yLooI7u9mW8COIMozcD4I60JHE3GDYI8Tl+6C9Sj8qTD/O+JE5l+vAnjbCLpVDLQCI62jyd/
nPJAb+kxAn+U4CJvBw5vcjibOCTJSKakwEtmxyCw/svPIQJi3DaBb2LY31eBeJzrVV4zE5iPp6h+
0OWA5oI827a/ehPBm0BdqabFhAjkQecscyzrRz8cbXQZXrcToqVwli8bF7vVJQ1viqQ+pEr/Enfa
flkk/7oYkTpzdo+aI+2NCgdjGJ3fGu0B2OmCGGNTBBI2rB1ZtU2VM3jotK4AR4s3c2t/Ifbjb3ZK
vgngX5SklWoz7hGXKXF6lzWZFxfpN9DOuFk9ede3azulspLFXX+1MPW41NHLGh+al/lSHKtgTp34
ZfR0tw76PWuPwwPi6brYDXIT3NOVWM4oyGZm1G2MroTOn30MUSLNBnxMJwV5nVefWIEw9/PnMXQH
jAYlnvZwXf6mMq7Ec2ai7LJap+gu8ozh27iAma/HnMnYCEyfQFF+EcGtbm+3qM0gjehfalrAZqcH
kFwLzJBIAmcf0nnom6HEpRoBMhDKl7QS5VNEO8WZh2aUgGwIjGKMq3wz6mc63ybp7vphsJv/wQOt
DoOzDFGq5lXVohY5RaeCHPIoQEptpLqTFaIGHYEkzjiAeX7WVEqIV5oPdWi6vXzR7UZwpUQ7xpkH
XdPytu9atAbj+dFHQdZ8tlS6v75ngoPnH5TNTPCuYtn3drRutMIEud10/2ciOMtQx1kZ1g2eF3Wp
B/9H2nUt141ryy9iFTPIV+YdlCXb8gtrnJhz5tffhmaONw1xNu7Yp+r4YVSlJYALjYUVusXBOGem
wdkq3ioYFEjn1Wygn4dcXTbcJ1rqTT2P1nE/PFU1WVJkQzfeyU+psqm2aVVhQgAlRdHtrOJBsHUo
thpewW3x2b1MN8ZYB5vXIavJooIZ/ZQMGG2MbkThOck+Xf80+y5mYHhM1kVd1ZljL6lp1pY63pjJ
/CKop1T30ojjYLsBjnoxwZz7sIuI3mIqFyOos5VJxF3G3IoFwx9M017MVzk8psS9vqx9d7jYZIBA
ThKzFnPYLGf9CWwun/Sk5pjY7w/YrIv5QlU4rlMrVAoyG1afvPV6tl+kW3D5dbSIAIpmNz7KBSbr
oauVcuD6X5zxskIGG4a0xZsyQ/sI5ZekzH5KavcWbV5C0ulGer2+n/ve+NMaYSZwMLsEenRIeziG
RI4YFPugF8Ut6t5+WfA+3b/EERdbDFpEcyxL/YyUIOWAzx3po+HEnmnrT6sNOS8vtJvAeOSNuPEW
yODHTDpcK4UCaWT9zjBuVNNP5ruF1zjFcUt2NjWqjCkDfz+Sd9VphGK5+YefidrfhAl1NVa1XCGj
r5KntXmI6uc+fcbD9roz7E9CXDyfMKBRQXCjWg1ZfgNCjLh69XlxaXkkuZH8yelt/Q49OVYCSjCO
29Pf/P6Cv/gGgyVGWqprXgAVwxh0KrLpk7CzSb5ywi2eGQY+mnZOUlXHhTUM5374FspuHT5e30Se
wzHokZAI6sedgCafriitIirvJbMJejAZZtngX7fFAwvCgIVZgDJwpa10y1E94o4M6lMOgNIREccu
lxKB7s6Vj8TKh8RC2jXQ25CRhxBtSHtY8V14jo5fjdhawa8X2aJVvhDIpPyZc7DSBmpTg1yVoP6j
Zwn0KSJLnNFiAt7s67vJcQ5D/vWQFWUsC/qMdyG4nOv+R43m+v7HdRP041/bQeZREQtaGa0aTCjd
UauPquJGulfWH+PaXxdeuxnvczGggQnybFFz9OYYPQjupvCx6tdP4jx7FZldLeTxd/7Lg+3nGWb7
6khvZmsHmkdHeVpBeKe6yRGcY727OCD/dtSD8mD6YDc/1Z8613R4QwocCDYYBKk7PEI0Ac/FgRSv
BZjBEpJz3ga8G8xg4CPUG3S0xOg9a7310+IvdvcXRUfU0r5FHRqMeyg6d8H67brT8E65wUCKlkuq
qCPEBpl6goszTK0+iM4DJj/EQFAsblMXvYiveSmDKkoyj/qyYCtpBrq+oyQyVJW+x3gJN7dJD9UV
W2yPnd6P4YgEHDrePxe3sS2dRrDHrWCrWZ74DJP7QzyXC47lmC2IMMXjgIdXjhCkfJpP5u2AqR2w
dU+H2he+TSfhxOvg4Z0Llm427JqljGd0heifFx9SqY7sigbYTRI3dKb79UccdI5y07vVMxh6Aulw
3Xs4qMZyykZG2IZpg2g2UfRAGxtHTMUPRqX/Tu5us7MM2KDzRRtUCSVmFPHccA4GUbghIq+SwFsM
/fkmDhIwgqVEKjKRYXEihpV2kz2nPFEp3nkzGSgpRiNczAYlH+PmjS/vmJ/o/Ua5tCBNx9m4/W6U
zc4xoLIaQBVJRQj+dxMjJscLKzoTPw/EILVFf+UUtOjpvXbiGDRJ80VATxnuoNEsHkSlPuitavfx
cpaE0IKAKQjvCuW1M3lpol27GpTHNVlR0QPP3H25GUJMDc9VoAolsM3839WrRtpwY4ZxxDAcQeu2
IljoW4hKJc3Lkg8OdG8/XD9W+z0VGzuMK5pkJELVIOs1go+3OkYPGDokbzxbtAZUfFl8Hgf37n2+
sci4pZrJ0BAZkATTl4MgPUrLYoXTKQOTecbT69o9Z5qGlAi+lyKLzFMtTaNkqaROhbonmirPwC5B
5bgh/WvfueHGBBNtlUqRDWAtQHlEQVuo+GJ0jdVHtmlybk/eUhi3K01BFDvqD2F7q0ffpOop4yl7
7l8rm7WwPjeYLRooaDNUCxGXXPuc9JJfaNVxXAernMAJghG82FIrsA8O6Wuf1OcwaiVLFSr8V209
6RP5ncq4hhEHIhkgYGG/YNSQJItLBH/R8hBHr6LmhgVPuZAu6/0nvNhgPqEQ6nkbNXDIrPyiyX4y
cFxkPxOzWQTz7bo6J7mc4bqWb/Jzf5ahr1F+rF7yk27NruKCfSBowUHwWyW1jVnmc+bDZJiKQQ/a
HOjxaRHwEOAtbdctdRkc7xA/Mt9J9vZjKlZiTGEK9ePymwZ68sB06x+4zRCsO+UNDUZ4ELz7wTZG
GegXO6S35RrzXXEm3UTm7Joyr9dsd12bo0B/vrmhF7FuhbTEqF8X3WVmZM2yL4OkhgO+uxHqxgoD
hbrQhVNYIhBfjskjfPyY2dNX0dPszCs+XrfFwynmeo4iWU8LggC1z4xgnWV3ifVniXQPUx/9dd3U
/g15QV3m83SJPEO/qUZDBqJTJaAV49+TNaU35P+O7TtB6j6ZdZX08ALQUJIpo5OYYcXZtf2o5mKE
TSyKU5QVIF7Cc+zYOxKK+smD+NojT4AYA3I4vFGd/a/0c00s2V2fjmFnYLiPSt2W/RQkTeP0SWaJ
Tc+h6tp38IslBvSSaFrnKUN+p5yfCvWJjIWlhbzegf2X5mb7GORbqkiv9BlvaeNlcE3LWx0lAOt+
gbeKbmEG3ond2OWNnezCw8Yog3vKnKaFnmJpupS4LRmDLCrd6y6+H1tvbDD4EIbD1Etj9De5S/6q
BKED8XXNUr3qzrjlPWV5bsHghJFPfQi6cLwup/FTSBpX7aQPWVody67iIfp+eHZxDAYo9EIhUylg
aIfgzscU1HqQAnKrWhO6CwXNokUDw80PIveByd1TBjcIBuLqNEaQ1rmh31nTjeBCEOoBAwd+5Pwe
Hl6WSUFsA/CguCrXPMf4S1YtlqGiw08OlimxokbnoDxnQ9l0YwfZpFmg2RZ0PwVt1rwooNfoV/JU
NI0nTqp93TU5B5vNMhrJVNRJh1J8ovR+RDDMDcYfldsasg/yP/ePzTKi/VtuywQFCapdnd8l/uKl
0IPlxTCcs2wwAFLMmtTrcwLqhPKzBIxqTd4EwL9EvZeVMHBBlFEoF1pgHj3FE2+QzlCsmViJPTlI
QPu1LaVWiCkHzkHjrYxBkKZVm6mecc4EMFqoN2jN+DM/YDBjKXNSaQ0mrmh1Ns1125Rqq+hG58/M
MHAxyNPSDBFNfM2DNaaSZZaxRbIv163wNouBhngaU9LOKBDo5sd1+ACWwuu/f79kdMFzg4GDKcvV
NZUQK9MuHfmIohGGqeMn+b63iF+6EBTyExDURPwpnv0Y8Kf7sZnDpmwlgvIeHT0VbeRFnxIQZUo2
VL0CXhFxP4V3WSWbNxSrRUsNGZEZfewP0Cj1OlDxjKcM03+hh0xsglbMyKf6a4a3BC0vquaFU2wO
cYQgRVf3iG8mCJDrYL4qaA+WinhKgrzzECy8CISDhmzasBFJrGgytJ3nSLCEXH7o19pRFeXluv9w
LmiT+u/mNtHD2ghNDBI5Zglpkj6Q6t4qq1NbedftcM6ByYDGjAKtMs9w01zpLFPMrKTjlVt4S2Fw
Q58KQRELdARnSm2rWZCsdTAZj4LEwSfeUhjgEKZO0TMdOdC6ezazh77l1WJ5wafJgIaSQelnlRF8
ov9J8iTnrY6zfoxu1qPqdWdEMi6KtM7K20Heyhgs0eV1buccF37eHsX5pPNYdq9/IV0Uf3W2UJqz
cuzw+8UsMKXcUuPEkqKPCxJp171t19Dmnc0sROqnRekizNMu/V8VYhWdgOH0NBa89/zuIb3YYVu8
ikEwh4SOChRyYYu9F3fEbni60DwjTC7QCAl4tzs8F1NonoZeBmUXxbu+XzwTzJsqaufIiGdEEjU6
PHEV1vVpiHlV5H0M3ewWExIJTTdqco4hFe0O6gjorCkg5KKDoQDcrJbg8N4eu+HrxhwDbaKmZjPk
pNEcl6WOEoH+lcSuFmuWJEVHMk7un+0h3eMNksaiCcBRF+TK0JM0xjEyts+SONrXrewHfZtVMSin
qeCRrCZsIq0NdjZiltipIQdG9VsiWw7Iff6dR9qzGzJvbDKIB0adZdCGDOMj3XRbC31klXnoQmXl
GFWVtQyHeantOo5/Kwu+scvgoJAp4MzUsaWr/DjGd0l06rlCUPuurxmyiUZxQ2EFGYmWYWROB21m
tN4NGInTUmvlDgTv49HFCPPRhhj9hkTF06bOoN6qvKTK5678LCqEg3v7L1H9Yoj5UvFSCUgAIkyh
L9HSST2zhXrD5CBX66+p9Vu1zY055gOpJGsHvHxxYdSGrUXqDcp2D3Vbc1Rj92s9GzsMnud1LSRD
ouJpr66QUzDOqzTa4tpmaFVSg06VA2FRz0kIWjNJX7zZkPw1bPy+Ca11CH8nAXX5Y97mx7YHHWSM
aItHt6oplIdx6H1Jlu0q7zl4wvEZVo0xNnpRgBo4AnssZvkgjw95+0EJeQzxPJd5+/lmOZlSLL02
4Lml3wxuf2h8434W/3GaJeh7hwNgu0HGZvuYW6AiJsE8Gk1AHZPb8v7NSV3jNbNjwx5dw5tO+sKx
yTNJf75ZoglOpoWM4H0iycsg32a87ngOhrxh9ub3y43e1CDHB4aET6EpgTEmdqWSk5zev85+Hu23
oHFjJG5HMY1S5H2gWWFV1beuhVai6BpyZPHrj7wdY3BkiisI1ml446/kpoLU6W+xkWycgAGOELXT
NBsRCabxKR++V+FBMn/8oaMxoKGtI1xNRL2b8lk0xxTEWL0lfDas0KLdeaHNQ0POiX17xG6/UJWn
+qKjh1Lq/SE+VkVhVdLjmHCmwTjfhiVdEuW4LZYE7+4xdhbjwzJ9uL5xHG9+k5LbLKMDuWgaQXcD
5Ymj0Zx16bvM0xDkmWAwQM70CdxHaIEQqgdlOE3dMVr/s04MiiwXD5OZMy/EBaEmELNgqL7VrVH/
mE28ZnHOmWT5ZtYsm5o5B3bmYniPZJIvQ+pnNbx5NA9LyJv22J9M3qyJOuD2y2BuPlx0fHkJj/Xp
x1K5C7HryB/TZ5+Qzs4XTsMdz6MZGCCLrGZhibRLMyVuOZAj9NkeS9W4h4T74brX8byaQQRcqKU6
h4hcdONWS7w4eviz38+gwSBImMTqQZcnjf4knZbu4/Xfz7tH2YnAVi8zEaVm1ClRUKZE0aljHBAk
IAkXeTHnw3Acj2WY6ddiqEcVl0GdVRYaGWLE5JAwtZr1HIOi7vrSOF6gMK/DMqnI2Oq43kpBto1Y
PEdEAEcPWC/7mBNb7ehU/nJs2SYloiaiAKEpWpYXbehto4Hbrr6XT6kXOvGXxtGt1UXLwXeQyOZH
8Dy55KDz+pA5rsjOBNZS2+hRjo69aTEcaBafJD32rm8pd50UITdHOUZTYDhD6fCt01+2oSBjNUF+
MH4sN6lX2BA2vdFuwqfsTGXTK6+2x9S5/idwMFhhwGQEc8NYKej/yeTjPJ+VNeglDgb/y5nABJQm
iQrmLxicjyLUaXW8Cxy0ML0JE9eudFRs2siHhDTvaUzTR+/aYfSLNQbyuzAR5CUhCCoO4yF7KOyv
5GE48Ckw93fuYof5dpBPMldhoK+eEvS1bXoSozpIxYSDiPtpwM162C8kaJWe0XScdlc/A7iCwheh
UGyFgfBAs86mYnWBeeDxN+xjy2V5DOiLg4TJ3wL3f5HWp6yq78xxOpt1D6lnAU19CTfdSfHj2ndj
oL/HRGE20GYS9FpCbHwNCrvzNF+jY80Or91z93ATmYjQPSKaqDLZNFEIoy4xEKQVeXEkQ+hOi/jl
+sna3cCNCQYv077pVYm2ZZnzfTz5JaTEwte++D7Un64b2j9fG0vM+UL8nw7RgvwjRUvBoooc/7tz
pqDjnGbezjHHq420WCkpEZM0Dq96XluaMfEe+rtXDdElqrEloZzM3NJKakh9N+LdIT4s9gL9ycWl
FynawA7ITNpJbYkWv+9i90BfrLIveuimFWYMHSwnTcb7LFQ/C614zrvfEiTamGFcT81GoQatKFJ3
UeSWoAnuYkjO9JwRK84Wsu95AQO76bqi5UJrBLuxIB6KO/ts5obPcT6eIcb5kiGVtJiSRqNL5ckU
wBCgtH6hi97aKXb4YRnUh0kVQA1AmqMogBAel6o1LQIEFsyTIUBZSsoLh/NH7WLJZo8ZJ5WiUqzr
RoPQznEA/XznG6DV13zFLhxodHBuHJ7fMBdB1mgYNhuRYZ6zswoB+R4KDSqPZpxnhLkFlnSViCHC
OUXpmfSnTvwRonz2h9vGYL4qKHloJOgWo71iuEAd87Y9dSisvg2G8hhg9isBm6/EIH5Sr8Kkr6Dn
oKVjGuXJOoZ4EltV7AVqwsKh5kU7++D1E1jeKH428dZqZso8KEgBGXHv6woa00peNy7nQ7HP/zUm
ZESRFgFVmByFTLTHtXtoh/K36kGXzWPf/1lT62NmwiGKxRmH7+FgZ9wCGme72ByAFCryIr11r0S3
YnvH9zgK5L/e+aCzMZFuFxU6isDWgxelSrUMTFdIVMc15IyXYx8TN59/LOv4iKbmYEpHzrW8w1z+
q03mJInEDCupwcapvuTJNho8MaypW+K59XmdfDseTm3pGCuBmjKIgxmsR0ZVypoW0fWKahpIiqGe
kyH9pEFm0fkn/OWd4ff+96tJCo0bF9dWxWg6CVsa3lBFB6S/T3MQnoevo0v5uKfTnFozpxdoJzP/
q1HmEpgMkHYC15E9NpcvLfKeiUw+TuV0hOjsWTFB569GniFKzqI2lQUiTCuOzYdwVt2SVI8cFKPG
3jvVZdMZ8B/EjLThiKuPqlerNqihHXCupF90K7/FW/Eo8kj4eVtOf77Z8pRUSywsInrJJL9N77T4
JuV6EvWU94syTUglmBgjYKmMdLXOwHEExgVS1VYUoXsiC4bmcxf+ZaonFd9UzCJrXA9V4nG28/17
in7bn5bZjEYigMIiGkzolNWKbazaTTIQLyrmIDYkbx0Su2n057aWb4Zs4BEa7uhuUcFanZiqrCq6
wfJnkHwoRjWV6AykiOdxl1urQwIUtNzRgABX6unObEf3w3Ph1H59nJ5rX5ksngLdDvXbr38Ggxll
lNR4piOeoC5Fh9EGNwqWG+F2hOYBWDAekgOdyMd71uNFF+8x+FfTzJ2cp3MN1lhQTFVTbVfxrcQT
gtnzXjzMZUUEQmEojDm7RiknYzgYGAjrH+XoR4FKQo3Nve5FO61bWMbGCnMo26IEKiXwIkwhtOdZ
sfVjCRI9Wv2fH8Yg/mA+JN96V7JXt3ASh1e75tpnzmhHumEQEzTn9p8on8cQpIf2jTXetDU/DQQ3
/ULnT1UvBdWozIEk3hYz7iPNa1NMOai7ulzym649gVrSzrr4Pweiv+4x4yqaPAlpWgMjRj2z0Yvi
lOlsmW3ECflpWMZC0fZTMmGbGgrtXAgrZkylZymJnT4PLWX2Vc1bEjcVvnI8Zw/5tuaYx2Brlr0Y
0bvlbx1S5ZQ67ZfomD/ptTWfhpv5BKZrSipPCdBUyZbVO27j316cgpeorusSZV5kx7iSVNcWoUCl
IhZuyuql1g+6/E2IzkL312R8rQ1uOXZ/jy8GmVtcWlIlMmQksVpE4mltlc4ke7qA6AEIaItOmVkt
cqC9nUZ2mNq8YendIGm7YAYUhCRem3FB8lOzdHSYSFZlt6BcpvIu5HD9A+8fDgJsQKFGMnXm+xKx
00YzBrZqJEjIvWq8JO3H3zAhi5piSIoJDQfmYDRtnYAhCQcjr1LX6Iin4WCUevlw3cxOqg4HcGOH
ORntMBeLrtFUnRWPlojERdvZSWQv950z42OBDORxwZgln7hlN9LcmmZ2MaNdqUgkU9OjQzPJnZ86
if81vKOdsDxWvt2Ab2OObXkbhY4UUgX/7FxQyb4kD8V3Ad0Cqx3Z5RHy18kdLwLavQcve8tm7KK0
Vho5xAJF5VSJt8LEQbXdI775/cyJq+u+6tUOcTPtqMo946D4MUa///tAAHURBaJrEvQxkN/6NVac
l7hQkhLcPqSvn+pEezAzngj6/k5dTDC3zbQOlV5Qcq5lfG0Rrkyc1BI9Le/wX8YCRNHQicim80N5
rEBziYiklKOnslq9PhVtQxLuuyR3uqb5cP1U7eKDIhrQfoQ2vfruww/dDNolCbmc+sM0PA/CcRQ4
ELS7YxsTzLfvBhVtoiVMNGJgqn5Tc37//ulUIAkm46GrgNvu168uVEMy5zkwblrrv+LMDMwQMUiN
bE6kHVuzvlmR3rEEQX8l0oL/mD4QcbHAhsdx8p2+Qbjf5Q9hc5yGUraxEmGlZmyZT/qxcIESN7Rl
3ryt3dmVz+0L7+TufkC4u6aYWL/GsoP3YxvOoOwEl2P9ms0QTF0/lw2vB3cnCY6VbawwXp9oS5EU
GV59lNy6v6fZ4sgnCO1Sq/Z1TkC36zAbY8yFUkVKjUMMY2Z5Y0TIWMXcCT16w747ZaqKaQdTwz9v
LrV9VCpDa7TTPz18aglSKdR86HOjelbcWYPO9n8fKaM7aIiyZlKyXHbySkxbM+pnQJMi3BEinmPo
P9aZV0ncxN/u9mmQ5pFwG2sgR/z1OIxinmotHrlO8aM/d1bu6ODSscybEjEcPpe9nEL3OohwLLJs
5GKnKnIcTpCub16K1lWJd/3378zIY/MuS2KJyOvMEI02Rw6ABmzo1Yd2feQLNlVDC8+KH4K2BEQY
JiTlrOuW6V6985ONYQa7QqERo65GvvGtExj81ppPCYl4h3j/xt/YYSLCPo/UUZ6gXR/eSIfONY61
lzrjSbpV71ZXukk83pNt/9G9sUi/6eYEdGUoNRk0vpz2a34gXoPNTFzBDr3wufjU0xncCW/v+JiD
NujEoxLcBa2NcfrzjfFhaZZeVuEwovFE1DsZbH8yxyd5X45BrFQLjbIXRCQHdS1Q8uauEJMzqFKe
12a56VPIwUilnYo88p59pMRBN4lBiAoS7F+X1sxdk5sG9hUa1Zhwr58gsWwZd4KfHocTr9BKF/He
PS/GmJDYwMRWNKZ4LGbZYVKfxqyxtfkgpjxy/P3vdbHDQAokCJMJvZeAlL6yGzIHiYQxMdPknfN9
IPlph03vq6FamH0EkPybIx+KlG7yXXNnmwqWpq7+mH28fr73r+zL53qX6NdXjCVS1aDa8NN7LYi9
8mPnLI52ox5mO32snPaFF6VSF3j/1ZCRVwxNkvHPry7ShVpvhgRo1kudpUWozEBhZoY2VyQ1ENxb
OSdh97WrXcwxJ0GUZgONs9RcLvvQMPGHBVLRQvRS9JndGMJZCwde/eRNtfzaGpljUDdLtpri27h2
Wtiyu8ZW6hEXwpVnYhd26URuhicNJctLUDOE6sgx8rRDbIm0NsWtIu471mUPmIMyFKlajyNagWLl
RSDO/N8JMekFdfn9zAExa+TfIsyTOT1696Qv2VRbSfgQpp+uuytnGew4aAxtzpGswE19rkEo8Iwy
+m8Y0FFLQTCpiURj7qFSSxqj6hBKkwZPbHH0MI3CaXHYxZKNCebiIX0WS2YIgASjMmSHQldAJ5pk
pByv338VbOwwpyzvtGTU6QVnfF4x0NpBDcw4z8cZw6QqFJc15/rO7QP/xh5zzMoCk31Rhwunlmof
zReWmnSHcK2e2yK0iJbbRG0PkgEtMhGhX9g5eTNyupZ3r4PNn8AcOqlUYjMqwCPeCG45xtYynuI8
KIffyppv7DCnSTeKeE1bZAvUofJbPbxpFC5N7y5IbmwwJyotSjJFaI51lLy8TePMk9bUFdfuvOTz
Sa4GP+kXd0V7lhwhTOmzUyYOpziMjuiH+1prAJkx9rTIDK5/5n3vpckZaH9hnImpOXarFnamghMo
pwdVeAzlD73y8bqJ/a94McHEnKtJ4iVLIzx/0vYeg4kfamX8hLyb0yvzl+um9lcDNlOoeCDnwA62
i2KsCXKF22+OK6tIc2ueX/KQF2tyrLCopeazGQ0FogdVAWkpRgRf+jznBOo7fdtAYNSw/lkKO71u
DpMuqiZedHP20tWC1SxeJATx6prFoZcPcrTYAy9XQ/383SW3scl8KSp+UhBoazstCS1TtQf5B1md
RM+sPg/Q7MRbI28jGXSGErkIvg54RnyGrB0KPJIVvkZ+5/Wu6dMEqOnwJA53b5zNEhm0TvOsLEAu
SDNq6jnuF0uos985UkRGqyAGDTWDVf+tW30QuryHe9StLY6iHZnkoCUmp517d/M2ZhjQKqQslzoJ
XBSrWZ7NBeMqC/GTpuLk7/aLqhs7DHAZZkoaLZORKkEfAojFcye+W63+GSxAr5lfu5S/obqfwHUP
Ji8nf9Ef5WDgbOnuV7v8DaxAcDjhCu9NCtD6R4wW9enX67ixf7luDDAwmHYh0UOl/puNR3xpIHZW
n+IPi5MHvR+6A4+pYf923RhkjtoKduApHlrgrk8rxJVfBoND8xnYQptHAs5xFZ05Z606TKUhw1iF
NnhQcKNVZgYj9/U95BlhTtaCjMkwN3jrQCPViANVTS2ScgICng368807OzSFfO0yA6AI/sl6vq/H
1VI7HknOfvl383GY0KcThmEUpRil0a/FLaKPG/qBwuflnvr64MleBNW4CN6evnQgNuftJM/bmbCn
HMUeE0Izalzd0WxmS4i//9mnYqCj07WJhEuJJLnwNOSPWeeYw+t1ExQV3l0lmy1kUUOOBzWvEe6k
s9hacah+TMrFXRpMa0qzJdamW0jfBD3+dt3sbpR1Mcsy2I3SKMUgPoHqHcGR0nNfGeZjqxGLFFlh
5fms/JnXsxx21ZzJQmMgPz/V5zINdMOKi8fra+K4A2GgooBqipn3AHrIK3gYHvsamSXP5d76cq58
L7ZMM1cE4UiGS4smxEUQJivW8tZnCaZ0X0Xf2938tAby/dtgOHjKqP/bohXezh8UN+On8/Y/JHKk
Cr6mKrNTcslsDPoS4ZG/PJQH2Z2dLIBcoyt0aL6jibwa2Xr6r3K4vtn7mUtyMcyc/TUvjWJpYXj2
Qr9/qvzxBJXdBN0eOi2N3kZPyZfrJvdB7WKROe7JIKGnRkKkp9T5N6i9QrEm/z6YHCv0TL//wBcr
zJlPWyE3hxnrmjTRkrRz293X62ex9HLIQoDn9vqadmP+zS4yx1+q47CfIxCmLfJnpZ2tZDqOoHro
I+4AD/X+K+tiG87aQgR1tIBMSOuoR9EFuZMjvkq+7IEP7o4XPXI2kR2hK/IsjvoUyKyWp4bcSvVR
iJ/H+raOI6tonv5oD9kRunrsmzoacWtrs+plBkGC4THSX7SSE+Fx/O9dSxdRcok0gOpGeRiEb+lw
HvDWvr4Wng0mOBBHaH5rMWo4o3hWphL9h3cGZJquG9kHyp8uzqq0zzFEsZO2g74iSpTJvWzwOjZ4
vsZgQymQDgJaCHFoc5FuK6fwXj7oSPr1vjlZvxe1XZbD4AKYIgS1bnBiRTFQEIHGlZtWf13fMg7M
KgwqdG2WpAvtzspRVBvLowkBPXW1CETBosW0rxvjfR8WFMIhlzKdOkEv2SOa22rN4MA3xwTbaRJp
YLRMdKBBNDyOVWsZMY/var/QdIE2tsMgn5NJMCjgVD8MX7vvvfSQ3WZBeJheJ284k8gyXRUERQjt
v/Ay7fs9Qxvj1EM3AXCeYPpsMmBcfLsWE7d/Ql3tI6TZEZEivi+t8UZweJ74L6+Vn66oMg8IEhch
UQhdsztivCq210C97y0qnSyeeMR9HJ98p0ue6WKbjStYiIXGGooPU+4N42GMWysKX697JO+2Z7sN
kihLjUbFwv4Wuc6gWJp9z2wkVW3Fbp4ijzxft7h/MRom+vzRpayxFH1pqjRo+8IQtqZ8XSBP5+vd
a1s/Xjeyj7YXI/SUbLxE7ItaEsoKPTeTv1bHbnlSes7O7ZowaLFH19Ghws4qSEsRK1mEVJGuaF6R
NtBEQsqo5lJV7kLuxg7j8Ho9kU5A1xNSRKuneVKAYOxAexppVYXbyEj9+F0wsbHG+LmuLmuxGrDW
wM8VQHxyjB3T7bzqUDniR56Qzq6nb8wx30nr9XTE1Ys2Z0iLWlFFbDmszr3Yufoafa1lwilV7GPX
xiD9qhvHIHmutlKKcoj0tT1QFp3Q0W2IlzyiU/xR8encuBjQ8YAgcpKP151y/6xtjDO3ZyxWqjDo
2Fzae1A/CbfL6/BVfx0xvqW45Q1mbCbumPC+m4IAR0Ii1VTYQYhYWjQlXvHS/Z/ie2Xrk037Ysu/
KL+VhPEIbhM+xygbkhroQMuTKkEaNZ0OQvG5M5QHbdI4tynPCpOyUgaIwkxGjkxm7FbhD7Xwkohz
yHdvU8OUNcwi4f8m9d+Nu2CWIl00OnI3mkGdHmPxE8cl9k/3xQATfrRKVkrZ3NF2FCmxCC7Rr/qT
6c8+VCJOvLT9fpvyZjnmr8vJp1UpzUqQ0JSyOp0FBgwInAGBvfjIbYDZRRLAomxqUOAEx+qvtogx
mIPSFTRUnNzpNvdmCfzevavYOSarCq/kkaXuusPGIIMlczhWqCTViDo0TxnuUzFop9+Kfzc26N+w
8YcY3Z0g4cIJTs/5QfNKkE6klB4JcxBH1AO/XfcO3ooYvKhlLEnIcYsREszCSegfp5ADiLsOvlkQ
4+CL2YpVhAYNJy3vYv3zEh7+bAmMf4t6IpURLaikiavjkY2ZgG78/mc2GK9eE0kfuhKZG6ULqigQ
DbAIcbbprQr47l687BMbVk9V2RWThJcV7WPJkAxVMCVdSnb0QEXdgaF26uY+OcpBJSKDHTkR7/Lg
nCc26k6HMZeLusFOHpTEQk7WN+2pwTiX6JWQbkIHyMzjFdgFp82imdAjNkfQ9HbYWO1u+VB74aGH
UpT24/85ibkXGOqiIoLvR8L/2MEGtRK1fq6xxTIGTSc/CSAtcyvflx9CKOspLhDDTjq743Dn7F7K
G7NswpTUZDAzEWbpJEBx+zdLdX0qDphDcGgXC49hdX+dpkEUdKsSk21p72VZWNMJ2cxe/SaIj5ms
WdE4WWbP6yXbO9uY3VZEE92aOqZffgWruYy6qqUph6G5NYYg51HO834//fkGDMe+j5R+hnuYvfq4
LtMRX5ADH7vdXNs1MIALdprU0NCDC2YCHS2U0WeMTTyH96O9YvKt9XMflEY89vndWtjWKIO7i5oY
Iwr2uPW9+hDb4FFykpfaFT3JHX0BlWfrOoDtllu2BhkUztVIxyMMQVr+aXDbQ/UQOwb4q3vIZmIY
92U8xo/d0xAU3gDNBZ5A2+7bdmudweixnMupJkCWCnOaFN3AK/g427KHlkpH5RSwdh/wW2sMWqcd
ki2JjH4LKv4LPmNP7Z3shmqFq55+qu3QHV/F4P9I+67eyHGm618kQJGkbhU6up3D2DfCeIJyorJ+
/Xc0+2DdpvU2v90FFnvjQZdIFquKFc6RhT6rl0430H6ydL0bVNhhpTXVKsLb00sJMvsmd0iq7g1a
XdFCVpZevRZnooTtrOOUWuCs1b04B3NQeFJNWclFJkHcQkuZiZ72yNCT96Dc2L0kJ7auER9LEDlM
ggG3DrjMqDKiKUEDiU+JFwN5WFLK2VaWUl6LcgjADHRLp2huF/vo86RBc0+Fx0IVNa4JApMydTCx
dPmKrZ7/mRDBlfGsDPTRQIkhKH/UI5jRGACLZ3chubssaPVszgQJRndoS80capTDKkC60AcrlKEn
yrZLsLpBMxhFzZYwN42dVFX2sXFbcF2SEl+/pmfrEAxv3tV91tZ4XC3lp3HfQw2Wh/KYO9pdcr1A
IyivcgQI2eIEyxsguazGJkzRhK4AZR82aLp5+m8HJFgCdSz6KrcRVA/DUzPdchkYn0wBhOtfMitn
aoR3D7pGG7gPbXP5+9cDlrOTEW4/04ac8QLOYnCrqxmYFZPpKH6MuezZ1x2mOgCJkyi1TKbY8BVX
epHqIRY1HQYABGVgxo5UcObMrgnOnGJbvv+bjsQzqyB2f7Wq1hhKDYlhRt2y3duFjJ1EclAiOUnI
m0QbbEgYjIMRPTb9b8lBSZRZzHQqORiMVExhArkqcrkJXWiB4qeV16wC+p1uz87QTKnTzfYvgEF9
N5VhXyDCdxQAVaRt7mcNpmIl37T2ijjfVsF6hIDeaECc+lebD0Kbm/492C1NHdxpT9nWlIU2q118
5wIFO1KNjYLmZExGk9LOXD4lm8pENT1Bq5uS3YbAAgxj1M/TPnQsI5NZseUyi882YlD4fd20TSZO
To1VbER0Xo5gO/kl0IzZrfpQ/2kcXgisYg85I2+0XJm7WfegH4LFASpbmXiuBRCsb3tPXeDYNvR6
3toL6MZOVrJfVTQMaxiGZlNwJAp7HBlWRqYAFoFyvCWKzEmHh2n+dVl1Vq8LXmaAmFt4kMU+WdUI
2rgPcZCG/cjoLu+fL//+6lGhBxejcggF0I37+TWRFgYYJwLY5Sp5i5SbJnnPQ4zA/B5DyUJW+/kI
ZcvYHlr8AbP5WZLB4tjsG0NDTsKJ71U/czun+mZuqz0eGD69T10NA57Gc+AZ98Vve5v58sT3qoJQ
TOgyleJtposjrohH4r7MoSDtpnxe3rrMM96sreYnfidlglo7uzNh4hjrGNMwZQxV+yTZqO2rLp2q
W7ZMvGfnAoRUrJkXCXjHNM2r+S1atJ2q3uTVv8HrOBcixHBmVjZGFyV4qSvlbsQIaRRoR1RhvMuK
KFuLEMFRuFerTtENAHC+LordtN7Nyft/kyGYYXCzAbBCx1Jq1bXU72206xJJrnLtPp3vlqDlbViM
KbGWQmle79IBUFaJuo/t5iXNmkfKqazSINMxIXTrwN1XTwshPI3nO4XHx1G1/X+xaxoxGJrCKTXE
GV9mDzo4HNG6HA0PA4pTfe3moay8vXr8Z0KEo5lnOqWoW8JDYoariPJTq1RuooyyMG6JA79cmTM5
wvmk5oKyocJox89/YS6mv2K07nSvts99TMf9af7WgVRryVa4Gs1hktHEfwQ5KHFIQLMnIxwJujuH
Q7UnrvUeedRn0Z8nuArwi+BeWldcTv/LajHKTwn+h+0TrLvd1kVpRjB3w2HeZLcZwBLN23xwus2S
26u21p5eDTtZBmz1LM+kCrF4aGeIDGbUmok+7ieDPFbx9KrzWeK6ZGKEiLzH9KumUDzJDO2K8q1m
3zJFkoBeLd1QE0qvm2BGIWI7YNIMakAHyEBr4tb0512wMw5LB24oHa1b1cwzUcJNZnziQdfhrAz9
V6DtK/tRC3yiP2hN6ySofVy+1Kt240yaoBlFZoEVjhHNs8Mjm65VGQDv+uF8bJygA+qc5mO7bFyC
7HHRmFd50HtWlMkOSLYOQQmYFdBRmRYX6IfXBqijEUqA77DdVf6SSVMSR1Zik6xMrLJOQZKM0wBH
FdvjXs8QM9lvLJeBw65KweQgYj5GVHC+C9HSbM1myZeERmLtbZa9zAPIMfv88bIarFZYKHJzzDQW
Znmxn6JBcaU3W+hB/LuKHeubvcn2RulQYFtrzoJhBbRwzF07yezw52gX9MCpkGUJVzO/lAKyCg23
mAUTgauUJFLVmswIDUunBS6QiRcSOgQeDWDh8nu5wFWzaGs2UxEGYuJBUJpE77OU15PmaeZvrdRc
pbnHEGhr/3OUVWbQDzliAFjxup64BlWZlcxRwFU30fciobLX5aqunIkRwkCtRmtPtNT9/0KobRyK
4ihSE8n3BaA2vUHzsDQ3sXrvzmQKUWGYEqXHrAJY/pSb1twU4/6yYsrWJOh/0IVo/il0DcCxp1jb
WMptPsuQhGVrWP5+VklJUqq1UYO3jxH1WzrbO9rJgKfXNQ33C0NzFh5Zgplt0yy0igiallR39XQo
s8Ij/BTYo/tvtutDjmBum6oZKFl8YTf6avijaYG2eX9ZxPpufYgQLg3XZvCSaCNGHPRtkdyFsoLI
2u8zDa1plo1SJEoGn0+DdVRhRg4tTpvNbD/q7cPl71/TqPPfF7YIjKt6OeiI/DTNdKk1eJWlOb0U
uEImRtgmI5yTcIwRkBvVSZ0CN+l1t5eOgq6azLPViAgPUQtIas3CCONSGe9v660FWMHbYjdt2uvy
RvGMePuftk9MRORJb9opxWUpm/6o8GaTGXHt0MCQPKCkKxMsCw15bo0Zroy6VREoL9zJ6VOxA2t8
6y5UHNIgeTElYpB8vpWCqTFNYpCqsRAKPehAWPjj9o55DKfHQb4Ve/Pr5Z1cfQicCxTsTtUqSpUX
0HRzm94TN72z/WFjXC/pD4KOlvTF/nlZ4poVOhe46OyZoWutcmQsxQqp8sSMBxb2GzXezLOsF0hy
hXUhhE27SCmaAkenF15fXOfJ4+V1rKY1zxci2Ag9s+shWOAhpvk0pNwxp8cmCMEw98r13gWeSoN+
GmV3Wer67qFZQWN4tNlinq+qjTKyA1PzzOYe/QOssR1wqBQyeLfl27+q4YcYYfNGdL0VxYKzUEZu
UF0340E1f3TZt+Hl8nIWA3RJjrCHYcir2RgXCEEjPxjAjRgZwby6/ZL26hEsHZ6d6Y5iVBJEDNku
CuY3C1S7TE1UtoD+6o7tfogBjIGhIyOWwHyvG+CPfRQMcIFeFpCED7jO9LudPvLgRZVhIq3r+d8i
xLpM29DK1hU09MHtPuaF/n0YZZjSqy0YDGHD/7ROrMRkST7Okz5qaOQbvRNx97MzHxXXOhFnKf6E
nqztTXJAYmGmMYMZA+R4cbTdNq2+N/lNVP/kiiydKF2YYG7z0CpBeIN0UuNPvgJYNRM4oBgm2Kn7
ct/tEbA+yEKL1bTv+WYuB3pmAGnchRUfsJnthl8BF/zQIwWS75fBcYBXuZcvmFSaYG6VFpP4MQcc
uHrQXWCga+CLAK0Uc0e/8IttqPkSgese7ENXBNPRx5Ex9/qCZ7APtupp3rGfduE13uDVt5FfuIMu
MYmyCyDYkFrrS1JGcChh9hDqmgMaNMmjRmINRVp5ridD0xC8L0ZDccPxLmhPuf2ddIdweJbs3hJQ
fDWItoniBNExbSooJO0sRc1UW/OU3bzpQSrLd92mB6rA/w+l07p1+hAmaGIyMuQOWqp5cz+8DIG+
AdXyXaZUkgOSiRFUsMm6OTMLJOkL8A3nBIn73nAULsv0/R/B2sdyBM2LLZNEcQmjsUym5Tsg3/nR
ywIkyJ0UrVPSAp9sXYLisQLZMHNG2+B0YNvmPvXbF3T7uPq+AQ5Eu2X30Z0sPly3ix9LFBzX2PIx
yUo4rpI91HnmtOTI+X0Uy57x6375Q47gtzCck+VlhsL4MqYQH+LthMY3vpVNOUnEiJAWajgXrFoU
MAGqXoNE2bBZ/IksS/Z/GMG/lyMmllDj71JuI8hdGjzZAV0saKrTrpW7wq9OsubOVXuE3JFqsIW6
T0zT5mYbF0oJn98bPwlrtnnB/ctWYlXxziQIih4pfaXMuYEci76tI3JFBjR9TFK0piVV88UWnYkR
9DszByPWStii4MRAQlii2ziEW7RQliCS3qx1R3wmS1Bse2oG9EogxbKckF2iuTnZKC7353v7bQa6
l7pTfmIm57/to6DlUdKGWRMGQBOrb/tAcWj9M+oqiQde1fGPlYkp2jKZKCC80F5vbsOdsUu3i47r
UrRRiU6IU9kNCaeBVMthAQ5kiqjbh99MSxI3S1RbnMYeTcwk9uGSoG023LwJiATOZ92En22W4P4K
FB0yZWmdM7eYzdrgDQVWdeM0/unD5k/jIDmcVXt6Jk/wgHOgZopuIlhJo2KD3PMhtGOAqVhenLWS
6oBs75YDPAv7AMLH58qGsrWBtZvMwSW9Ktk+mQ4IdiGcapaBjwzmdObgf42cMnmbJtmEuUyKYBZS
fbbRvYsHR1lgXHrYMNY6dbm/fDVXmw/Z2ckIBoEEUzinGtaCC8lOQ+aYbuOWbr8bQ0wgYM73Jrm2
MWsh8xWy6yrYBDPP9D5KkJn767rafvfnukqHmBdNvmBcxWkSvbfCyMgRPIwbbRO53SnyUle/WXra
9R25l3layaGJoyPG0vSFUTk8RNmT1kQOGPfC6V5yZhIVN5fg9kzFJzsamzL6Q+aguvk1zq4EhtTS
1z1541vqDUfZacmWJdgLVQ95OZg9kknJVUIOhradjH8TvX4oojiJDTdfxwAlQWM+2wXaS1F41JBk
CVYru2fKLk5g52GvdEm7zJTtl6G8eqv4rTNtlqq4TPFkOybYCDZOBTYMO9aFmyp+NKprO/hxWQ8k
RtUUDASoDjCLmmCg0a6Uypl5nIJeG6n0qt4WwGu+LEy6d4KhSM3SiJsR52Oeejzfuy17NYGPk9/y
rQyBTbZ3gm2IQMSZjjnASCKaOIw9V+07l/UmS2SIXYNK0tph2MIulPq+ps8YljMiWa1pPR7+0Okv
0OtWUw2GtbRiuAuGR+aB6nQ/b+t9Biqn8kVyQst5XzB1lmAWem3qU8uAPrATm1zjJp+c7Kram37p
Ku7QOTnfK08LfggqBbKbJdtOwUAEczHwpsZ2csMNd8Wmfe9e5+va67zlPRP4M9REZpRkvssSogot
UJqhtnHHGj/YpsfYH1uHvJq3HGRdIB96796jp3AjawGVbfOyFWfWd06WqZoWxZ7RMm70od6GE3i6
KmBzouM2bVLJ1NzqxNKZ0bIES5LmHQjKOrwRwWPn67h45S/mzffDZhmI7DY1pudUZ3gnfvmMCa1a
Ek6ttnCeixesTNcSpUP+GHYFL4bZw6TW/ziPFwu6PB66jb0NXdPLnHo/nkAkFErRadZrAGcXSTA+
kUoCZa5R6jSXYUWn3BJPOxCQCfwbcP3z1QqmZwAbSjXkEETajRk+k/aoGpLoUWZJxdc4+Jvngtqw
CsqOX8W7emvcs5vAyZAmlOZqJG9L8UUelZMV0QVAZrFAdIOtO2VHe1v44MSROHBJREcE85PGvNQU
FVvHzHbTlpXbVvl3kAXAj6tuZ8a3NS32Kg8kYlf5Lc6OTAScrIxhNGcDIdef5Aa6v5tT6Q4KaDsI
eMhQznuKnlQwW8nQVSRRGBGsj8nxBggBc+yp8+xkQ7PPzUpy+WTvNLF/OmBdMac91ha8FXto/pF4
/YE49LAwysnBJJZrdMGDEMHUhJZq17WCDKLZkT1IL3/NKupec3css8B2VD3xjTqUuQ6JPSWCgcm6
qgzMbNlHZM5N/38EzxvmabMz3k2b4v5PQXZwZll3piSAIoJVMWnOlNrG5WDNe1m+d13hav1NP8iK
AzI5glGZjCLCGS5gJKl11MAJ2Bfztu30p8CMJJV0iR8WR6yLIGNBHOASVub9YGpOVh4zGe6lTMZi
c84cIAhzOxSy8cJuyt+AkLFp5RApiJvkdolAlEafgpp9gtvh07GYd1W1uRwtSVRdnNhmAOvKlEGB
tVJzp0geW+sbtV9b5YG0kTN0sgSIxDhSwVhonKSYDEAqMexNryK/+uJ26Ld25fdN587qTRc/Xl6f
7JCEKGWKKhB7h8geaODm0J/C7qB1Eke22kd4ZnmpYC66ukX9sEfuwLqpffU62tsOCOY9YGc6oRNc
MaB2TRv9gTmBE7ykG1mSXmYdvzRaVYVZTwkU0XhQXUyaumhSf+qd6JkeVHA1Wa//bUsFc8FKorVm
iRg3HAMvykA/Atw3IjOHq4qJhPbSdo+uSLEJNEkAtQXyExBS3y10iQBKOHKP7+kR4FDuaDn1lXVa
BmUwCbi7vL71HpUz0YKSGoWGCxeiStsd8uclik+3MwU9df+/IuZsOPPDZZmrpvFMpKCmPVrDxmSA
CbaaweG6XyHXVUfbMpPo6up1OJMjqKo+ZmgablBatOI3oh9j7ZlIk6qrsdaZDMGR6Z2aTK2CXv+I
bVMns34kAASs49idylewgbTBYaRXHZVAh8hWJmilYk+2MhTQytR8pPmeDQ8N2qYun9Kq9TpbmeDA
zDSeCzNAKX1J1jXbdGuAyYtLcybaZd3XVfWzZ9FBp9uOmIfzwufud3K7XOjImymmX5eYR90AMqxy
d5WUB3A9JP97gV+akTlB3zUL0Iy8NF70N+GBXDFn8tBL7tUvl/fyssbrqhAmK1VDh3rhORzGk1W+
jD2gB0vJea1bxrP1CM9x2iZKEUS4Vku/RfWaeMFeBZId4kY/3kS/MvfymladtQnSTQO0oUDpEyIC
tQv6vOoRwmXdC82KA81lUeLqrp1JEHZtaGmgxBYAUOoSJFqZP42aS9urVHu6vJJVDURbPNh+KVAT
RQy3MuLNaE5YCQNFyXjHk7s00l01vLLJ5M66RBdW7+6HNLFmZXYa6trLqhRjvqHm97Lvr0Aqsrm8
ptXbeyZFOB1Kh7JOOUYS8+x6nm4zaxeQxKfqTm0G1wg3qSVJWawvi4AdkliglBWh3PIsBKOpimdE
pxVO0AAndEKtjMug81cRBkG++rccwfTlHWhmBh231tz2+/wufAtPsc882oCNcgDOX7ppMTCfv+dH
41XmLGVrFEwigGw7u16gARpduzFiD0T171nVSKKBxWV8eZD9vUIANn02iGFSp+h9REG9Vw5UAd40
6A5yt58eg+if09TZKoZ0DQLNZ+wrNggIYhoawPYq9Tctda00cgIiUYyVCOOzEOEa6zQajZElKma1
QWXsIWPNfmbH9Kr3DQBrpWDavJKh4Hzdws8iBVMYRFnc9eCW8oY+P/RN5dgBBjMC3LQ0su+VTnan
V3zJZ4FCFDVHulk1zYQSkEH8MEl9mgeHYmr8PosQioMVI4k9gtq7wv04je/+6WX/LH3R27PHWWeb
iV6HmYo7sZBFp1vuRzt57vWrPf4sZvn7mRjKWT3b+aR6VnCXd48JMMln7o2yNtyVfoVFDmMqTIlO
vqAKWHMw2XMCqNfGzx7hX8CdG2/n68Zb4ENbtPIFvvHz8g5+dWafRIqVAVABZFbdj1AYBbNeVXJS
Riq5B1+Nx2cRgkUOraQzk7bGqurICenVlL8Vyv3lZaxkxz8LEe5aqgw2SyL09mZXIEJ31ZO2PCHu
g12DBlyQBsab8j1+kME3y3ZPuG4h6KrShiFjlbXlIWDzlkWKd3llst1bPuFM9zJgUpPGQNo/GJ/6
9FGBcynCn5dl/MHM/Gx5P++ecI/6sAvNSlsqnrnqa2niFXPuapxhDBqv2Y5fo+7/yC39J8gHKpfb
za5iv+Khug0mda/1w97Qu00z841OevzZ/tmqnR+a3JkxH2syyxknJChBfRWn2pVFE8PpqHoYg/Jx
tKIjsdsNA7eYk1pMlhNeN4h/XymxnqCaRdlmJVe9QFeccjzE8zWxQ1SqUfvvpS3NMn1YvubssFgb
1XUepegwfxgBoAPQ65t2F7t0a/jRYQEa/OfJts8HJwQF6DLJqRVDAcsuuEI6zB31YWuAJtGeMsnT
S7Y2IQYIVAoskBLPooDnew2NYVNYbC/r4aqdxYQkhsmAnqGLA1JobDeTXE/xIiqHLSmsN8PoftV5
fQtysd1lUavX6kyUsHGdOXZFYc7wHLTbl1nl5SbfFarsfGRihE1rTDNksQp/XJe608DlmwFqH2rn
/afViLNSddc3NcFDz+us1zm7m7I3NCc6l2Ws1Heha6ataYZFAfksdhEXJODAsyzhKtCZaqPFHI+s
g+ZiTNizAfF3Wdqqtp0JW/5+dpPsuFIoEsmYeh6fQhVxTC4Du1sps31ej2D0hiCpCsuAtzX65E23
y+0YsIPaZj+CnB8xpOVwdXyvK75LWCZZ3UoZB7It3TLthend+FOHPFueNU6YbjPrZai730z+Aoc+
I0RMn6pd7wPt1SlvaoAn55ISy6o1PBMr7GoEF6VjsHX2tNZN5k1n3ZascJtq12il5JW8epfPRAm7
209aVbUBAsOoTjy7v540MPZmiAONRKL86wdpWZhbgs1gRISdGFLAXCqk+SthYxwXkgiGERJ1Jyv6
ySSJYzE0KZSGmbjOWcR1dywzzaGGcqOm5V5p58Fp+XRrdzQCBwf7narxt8uXYv1F8bFScWRGZVEW
RlquAnS9BrgPcOa93FV+Zdc1cjcJWh1k9ms9rjqTKMRVeaPwgReIsDugapp+vV06ypYRneXiTwCz
J5KroS+/+CUWsUDhoOFyIMMi+NCiqudRtTpMsnjqb4AooalaT9C6m3l2sWeY+VgK8Ik/vdNDux12
1m1WurJxwj9zfJc+QnAP8xQSQpR2mZhQD82zeuhjR8FHVA8QhllG1cs9C035xrY4WvgeHe0AyFK7
mStr/F6/Rx/bIXgQMhjTTC28PdSh3VjWtwbc8MA0yzUZL+qqxf3Yd7FQTzEbSDUbPqQIj5V1arPn
f6W8f69EzJv1Y0m6ysSe9ht2KLxym7sj4GD/wmkJQI0mK5nIViTo7mSQYiYUWzfOjVNUv0a8wCVr
WjeoH2sSHgCAqJ8Bd4rrMaF2YaDlMvMCr7tOAdCxkNHnj8mO1074IAOUkGiFWI7XDJ4l8TICqA+j
C24etwye4qj27TiX3MfFTl+4CWJRnmadliqLy+gpcVua+gC3dQeNSjruVs+KECCnLZD+yEZ+9vcY
qy0qu1wCpYQBIoNlJy2IJGWR9QjmTIhoWtBCxfsZaxkyr9obXuznbtDt+sMyltw+NbLHx+regdxB
t8E1DKIM4eWbZ4B8Kgw4Jg3wFNwdm6MxSta0GKIvx3MmQtDxfCgwVLMEMdUEWt/6tSoPdmq7/fiu
lK5pvEn0XSZO0Pcg6jKjM7vFHbA71e9vlpoFfym3MRgYZp/s0D3tRECs/+dgvgiYzta56M9ZwJTW
SqlnCQTz+jVAz8LU7sqykMQssvNa/n4mJO5ZNAwN3Os41a4SbOdpdGPZO2o9y3O2FEHV9doqiTHD
Zow/GHeWLpB5R/1pYz7kVwv/TuLHD/Xu8sHJViZqPrGsMSTIwbCCbcyiuur15hoPuP1lMesB0tna
BL/JgWnS0AbquAC1LC08fEeBPQiAG4mkVQN4Jkhwi90wh5XSw150JriLho1GXtO+dlj9b169H3LE
FpOGBXowdzgsq/WT9loxXy7v2KoDOft9wUQwlo25Svky/HIFEtIoPeXNG6sf60QGIL2eqj0TJZiK
SUmaeFSsGZOFCwBRhtCxApoG2VTSETyZjosNJ0bZDzXtsKyodDofbbmYRUifbD8Dxahysg71pjrJ
3P2qjgOPC2UYG2iiYjWLT1qb9A3cvZmZL7U+PZQMoLBN83z5xFbFAFcJIKyAnfuC8jlOtLWtAUkK
WgBFqr1urJ9JIJGx7qmYYUIGAGOAc/vZEpUdABbrAfc1eLNvLFCCtC/sqvXHZyCEPMk2bvUunQkT
bCsj9mjmCiK/MfyegfkD9COlvZ/KWmJeV3XdNijwLQwTjDaCEdKYNajFMldh32g8fiaD5ZmKvjd5
tEv0TvLUXakKw2OcSRNMURbEYUNteAxza/62MfW1tEgOXnpr/QFZkaVHVgMYuHo4ehWIWKq4uKbU
WNMjAV2Zid8kdNOR2PsXmncmQlgROq/1LkmgFDx3Q/YcpCgKS8KJFeXWVFXFFdKYtsACftY7O+ax
PVDE6BMgMlrzrSW9k/RStGiZGEHjUqMKWpDm/uUmljfeeASTdPSu35AbfZP5w268odLR06V+KMRK
nxa3fNWZe++SGPgtUa96kTUczGBnp3u99JDpHoynoLrrp9tinvzLZ7bAYH0Vi1zPxxthuX5nYmmT
s7agWKxhGMciQzoYRGmYxtijK8rp23HbFt1RC0PwQRs5IMn1UxMDJo6P2ZGpNdu29CVXo11jK6oL
fX+vcnLMYMZrHa/PyjzUlr3nYfxUNwHyRmOyj3nua/Vc79uqwhRGNdaOnaaFG8EwbhRkp7Osgqfs
gBALVApFCfzc0nZWMR6mCvVWJRl9Utg/TAtYrrrafe8CVJd5fEqHBATjSXBf2PyRJ3nhnnixQRaY
kFuEt5Grm53zVsDm91uzmV9jMvmBQX2tiG60WgG8EZvuMiDfFpa9zbPuxuLaKanqW01FkavpT9Yc
PlPllVhh6QRqN3qBln9LKhPQ5aYFfviwBJZoV506TfWIGf7uNcVtlOkHbUM0wtXFEdQLb2gy2IVN
vgm1cHK4oW36WDspU5m4VdO7xfwj1csNgpTrDHzDwLmxDmFuH2v2ynmVoV6aelxXn8o89+1Ouc+U
R6bzu7YCyblqdCeW2NcUuDxkir/Vdt47VkyOqW3fxWbz2BErd9Bn8RaX3YGH85EU5K4ogsTRWXiT
MNWLNQN0hKRvHasPnCijRzBUP5BKhZvM7H0Zgyowxr8nfAodkmVA10oMgNV03fdc16+jbnyICgWV
E+1ZaTIX+ImuzvXJzcZxWwDzd27Bqxilj0ZWv9lpaTogZnupaPQwNsTPTbYByFnkRFZ8mCziho2F
ppkG8wypeopaaGOo3pb1cGr0qPIjXt5YtN8XifK94ewW3AYPfUM8lpErTqxDk3IP757fdULcumKV
o00gyVKanVVjtJqWxzkimltl8+j0UbtH6DH5IUI2t56T72PdX2lqFbhZnjWuBkgxj879ruvMQ1gH
qDGRfDtn7DrDpjuKFl3xeN73Hf2WhGnowMaihlPYhmt1sVc39UnTqn1A7ENOjMNUx/Oxi6ffhVqZ
XpcW3zpmb7kZOG1sfuexdegiNNXMIFdH47460TcGTRjMAbuT7VUymq6dpZqj93XggFHpIWH5k9EH
R9ailKVXAZYcfgf+PLpyEEM7gx57QV6deDWeWi3/pRjhQz8W20JXb2f6OKfzT9LN+y7uQJFoHRLe
b9kIrq2QB1e6AraNvNeuuqaOcVq/9GHYpbm6V/PkIZhAJR6r/jxmXlPVO4UVfmv024ZNR4sMDvq5
r0xqvfep+q2JhmvdioGt1D3wQp28aSKO3na7uBx7f8igmE310NUzcGoPyshRJWrcWIk3SslCb1ZD
HaqcVg4wDepdATg3dagehngqHGuoStBK28+lFX2nvHs0cwsA58jGldN84KnidzoI64zgZJHwNeTh
ncHnvW5QR1fM63GI7qkVcG+K6lvQEViukZquRcMnPTJup6D+ATruHeHGru5qr02ywbUsa28SnqOT
hru8aE5gIr9RS+V7Hke344xuV0I9o8AHG+1bnvBNqhiZkzF08I+a4gTFlDk5uN+drg5TZyDzXVVz
P5863eFWeywUsgvn4YZW6W2cgLClISR0uKZuQksL3XkhbA6D1k/n7J1p9rNqzLCDY/UA+mNvquJt
Z6kT7lDk6032C+383DG0fDOkOpQI+6tqyD7X1p2l9bekzU45sU88Hh+jwvydJsRvGfeTYL6fw+yb
lqXPhTIgndkQJ6jBD51aV6leXzFVOaLD5gcu1tEyivdIq9WrKdTvram7Lun01BjIk9BghlWkp8qE
jR94tWmm4aFE332isJ1R544d5fsZkKZFMU6OVSaeCoh2zaw3MWBKPcx17TQ1ORWW9cKV2tUS+qNS
WpdnXeLwst00bbjvyxRmMdRO9hhtrC69inTjhmna1qbdW0X5LmiaA7A5D7YG4CZduadGsIt1sh/H
ETNqxXUdRl7RGW6SBzdgFbu3GCrZuvJW29OvxtLxaCvM7axqfp7HhcPZ9KLr2XUBuPc96UFJC7LW
NgRxJZs3ad0Z3mQ3px5RUNyaXhDq16xUUWqdm0M9Wm9N27lF2G5rmzlGlz+p4fCbNx2mxkZUkbKs
fSiLLHTQXvSQteSQ6t1+LhWM7VjjWxH226mcj73eA22NvE99c2KxdkBXK0b5g2vL7L+pGf1paWnt
WGb13hF6IDbeMgMIH2J+MsNyG9qmn45A6c3L/aTwLRgb/EytXvNs1B3TUn1Af98WLTylOtXb1tRu
ZlJqy9n/HGZaOCWJD3pV3Ko9SMJm5Ult02PaF2/9jLaraPa7GJ8foVjvTtHYOWms7+mcnTgnd1Ue
h1Dmxzitf1szwIhBSaVE9JuqmHdNUSNrXnKwMQftk6aGxv8j7Ut65NaVZn8RAQ2kRG01lGrq6rnb
9kbwqJGaR/76F/IFbpdl3dIHv805CwOdJTKZTGZGRtiFHnySVc7tdhI/WaI9qu34lXBjn4zS63X9
U5NBkQygij02qbF50gU2NRKE5Wy09VC8Znqa2mHV79sQ+a7WVY5WaofcjKF8Iu4AykS+guZPMDJM
tBpHbK8/Tb+mXD32JhSZeHnXgBRhakRnR2HrtKT1g2Q8xL3mp0P/YuQoFHfhudKlpwf9KbAyoFMm
sFtKF1J3e4aWXV7gERbywgXi2QbtC7eFBZ2KoWobn8qqcgdJv0ymGO1cMU0nbeu7umcXSfRPoYb+
ZWD+SJj5JSD1Hr7hGBEDnnl41ISyjxX1rePEiZVyX2jWi9ImYLrKp2dmJc8UqCZO+AUoWrsb2HPX
V3dCNU+qpnZ2UnY7Ug3noKCfaAlF9iphR0V0rmIFHpRl/UIvBEZ9K8tOCJSjkAl1pupVpeVLNTvV
WuYFTB6GkucATGT7jpguuNKOmZH6vRp+sQTe7hGDwotZHgNB4M6cemxUjlRiNt7M9v2YAGureY0G
sW9Z5oiCygBdVoX0Ts/DDAELHAFR9Qp96cmJozB1mja/Y1rAbBWjwvaUdU7QpDqcVLdDJfW10HAl
E5bdFdOpUSxIaUX6Y6PLxzwcz7j5fVxz3nw6CIGjEnEHCshT3lbvCaFnqpmOZTTHpmd30dA5poYk
jtWYPTHrk26Oj1piIWnDjaYre8EgWNGCpsoyPiNldydGvheqkZ44ipukzj8XWTMi0WU/IFf0PbCE
xFboX7vSgghXDjlz/I4y+MnodM/C5lS2IfDUfLjURgTmy7Ry1YTv8xwjWF3yI0wQc6ae3g9G+jyN
AORHqXbftvkx7BIvtMQhyQw7GtVdOLLPSiBs0WavSV7C/cYflYJhOJb8qob0a0OHT5Ew3Kgt/Kar
32IjOpCguw+67IfJW2EXPb0rw2onDWUXGPlhqjLfaPvvTcUyF4CZCvSO4IeT5bc0wH0askPQRN8x
TONbXfKAaPvUNO1eb1hpN6L4PoGYyunM+oFWsV/EtZsghEaT4TcNaIia4tkMoxNNptqOCX02+m6X
keyHwPsjjiEDyORXMwg+g5PJUaLMDxp5GibEkzADzzhX3/LO/AbNbEwWI29iFKSyXZ87NTJwkIMf
dOSBE+1crWYvTcpcDclLkFAPruL0eBi0JrBeidRes8x4YlF5mir5hcCPU1G71lifZDvt677yRa14
dWR9LnR5mlj/GI4AzWSdLyv2OW/ZaHPsDybXXIiruJ0E+dtE76gWVcjG5V2sU3RhrfOgFN+TTPNN
Qk91pWS2gaeQNgW6HbPqcRyr1E5pQ0A2D8B7UfuyHj1JlF2aD8ewrg5WFDpqGr0PA5RSNP5SxeUz
jYRN6+DSih7A4d7Y9YY8j1NwbgJ6NgrTLvDIMDRR2woZv/C2AsC984eePbaaeTZp/gJdCUjAFMaJ
UHlhufRKmb6EPXi/q8jhGHrhaD4QEz6VBtpjNJncLtJqcCJ1PEgFuqsKMACcu6WQid22UFGM87sK
93NWUSymgeBW76cY/Ri9nfwUAPhCduAkZa7o4AIme6rQ1kd6jmFCMJZV2ZMk43vOQaVLmBNo8r7p
zVehWj9ZLITNsIi1+SWiyVGEGbpKyX7k4mDVCfx3sCOrPsjKRPd34s+hAbyX2T4GU4xqZZM4LAie
LaX9mRfsyGns1qVQnIlPbylaqbbBghNmRY5W3EHFYHSTUT2YcGwTM+yV2aIZmJfDQ1NmT72ANGTS
4uIYjzhN0mnqDMOQ3XjMQ+Otbtpfgwo2AREUdl5NyIrDHXI6fwbKl9QowV3GrbukmR8hxhNh1TMt
42Np4HmaZC30zOLo0jP+HGTRe5TAw1NG7Wms74cGJ17L8JjgYOFOrCyyqwxZRxgP597SUlsf83NH
hgdZKE4RKqpjhMFXLWS22cdewqZvYSB3UjFsq3kdigCyKDoCM+i3PzF9+pqT4EklwSksB7sI+l9B
xB400KBCYemca8aTkP2LQP1XZ8gS+tZ400nypiXh56rTPLBx7a0ofTPUDodZsSZoMeW2MQejpFDA
aY8aZ2/2+1pJn5IKB1MfXvog9AyWPWOWfj9goUw5ANAi2Gs0mD+jVmO4EIcDY+W3Vq8fkg70hkIL
RpuOyRel7zwDxO47vWhOnWIdR0O9jwtEEjDpI/sO5FeVhJeq6zpbKmKng8RExgQ0R9nOnAY3Mhq/
TqKL1tTPnJinqgt+DL30hq72SgQnRWPvMc48TaMzA1SY6uBoGNVPCR0PRNEc2dforQ+5XY7Mjy3U
V3FVodYF1CGxHDmamCuMD0Ag5inu+7bb1Un92FS53w3DbirRosz0nxktEYE4AkXN68wOdUTtZDqY
LR6qgRg6N6hwzwnCcR/k7SWIwrvU6nZGOe6TsB0QYhkYvGKfSdSnQtUPm+Aee186ZpFiDUj+Gpf1
g2TqsbD0sxDyZ4BaTdboF2YNJUhf01eoettCtniOGd9NrXqx6g7poHgNSHIoGjCsCWgfTw1qbZ3D
R8NlkKKL0HlSWrFLSyTxU3vMa5RXmsYLc9NjXenGg9wZBVLNQaEe+KQ+FWo4OFwDP4FI/XbESIBe
PkqF/hB0eEl48g7xXFdVjDOF6JsWEi80UqDrVTedSG6PAjQqdemqQfIIGegOuMHyE5eU2pohnhnG
dwCTVLwqGJ/DaCBubpLWriV9SBrm1SV7AvELtkkPMKaiveth+kqH9stkBPbMv5s1CcYGkQ5AGYV1
nTMnlmlTPDSVLB2RJfcGHlGiS75WFugd1G6XKuKLDhFFuID5iFHp17oCuEynlzgmT0JN70INEaMj
Al+E1DoIfVW0vjnkpU1D+mXs6GVK4x8TxT1e1OI8kurU4gpwUDX1GgvoFdVyxVxqxLJCjfQgcae3
gzcGqEHg1ukrbseafhA6ODLD/H3QJm+qRbhvO/OIlh1mmcWPcdCR58kDZDKwgNM07Yt68qOyedVa
fkqb4BzK8amjPbHjBAq/WbpjUbtP8fbI41yxx9LA05ZZjoJ9DKu2tpNKO05TsZPN4BPROgoNzkbF
niDj9avRNc8E/wYh5FRT+GFHMOWqXwqWfxI9pFqGfh9w+qWrE90Z4u5o1tE7M6p9hPqqQ6citvuY
OKZCcG2UCZRKuueiGkub8L60kwn5VYibTo8D5kkrcicEQdsczG+gfFN3TTccamHiD5s/6Bj/rHW+
yw3UwipMo+AZMgHNiAfA/EOYOqfpyYWgbknD0UlQN7ChaX+XCOCik/axTsOfgamfEgkRDkX9KjLr
DvPbL4kRA1oj6KVS9OeJh89VnXs96m9tqjos5i+RGUQ215STKcS+wO6NEQ5yXOLPp7hhyxRXbto8
y2LYEUW5kJ67KUpxthj73VxQYhm3hwml0MHgfgX1pQ6xLWi1SzK/a9RJerEGKFERPCIde445dYVI
PqdttsdpPfQTuzQqPRgZ2TW0/MmD8AlFyF9DnTzMf70OxCstcAekX6dCfSrL/l3tq/sk693BogeC
ql+YKk9JxrHrQ7ybesUOIsubrNivpLoXY1zbPSdnoVv3luBf6qGdkLeIu6A1vTihdwaHcIkOAcdW
bR+gYvqrzzvfKBp/KvUvhiVfdI5nTaE9mr1pS6IdIyCb4YcvJh8PQTjt0JVt7VQald+b0aGBjlor
xSseDJ6hFH7P8weSdE6bs0fVzO66AFVMU21e0cW7MKkfTT30Y8a8rsWALEnCs9ZORyhLnwmLdmqg
DXh948FaJ16Z9aVr8uyMotK0K2um2wZBNQ/PjEcdb0Qqem8KoL9eaKdOUxOniy0vl/RTKdvvipK/
p+XkFCK7r8uHFuULbZTUNlHEcDIWAloTgVsY1bXDQEwMlMRep1dHSpDHlNqnqTeqHVWZKzmuwMJ4
78kU4Tv6B1EYjxBN/xZO7Yl0I7eNUe6qMduj1f8sSf5Qh6MX8OaAIsmOTM3ZRGdqjNiXyTJOQEx6
QZ15vFGRNXeYsOp6J8tM1VHL3g8UUA2N9RDi5SI/iVQfbJPFB5OS7FCBOdFJS/rCgvHCR2TIelgq
dkrg9lX5NnGBNKR0enUc3biIL1gtpyrSxM5N1TeQd9BoONXZuOdpCrlX49Th6QpC+MBOk3A3dAiu
cRxntqoKvC6Td5lP+UHXBzzNiJLaI4OwOSAtmfGrS8BLpEX3eP4+1k2NV/TwXlaiRHzSP48Eab1h
+twI7vQ4OSqB9iSh5JGP2vdaxL+CSRc26Gg6u2nLL0aMYo8MPYLSEah+X40aQZDV48NA+Asj3aWM
8jvg7c9jqP/Mu8hCyWDYYXbtgKFk1FdLFVcinrEN/TbKzI8D8pKNaN9rOOKoQO/w3nVNM0L5qa92
VoJmdZ/ZZW72OMHRATnLK1HrfSTpCUD7YzwV+7oOvirV9KWKtdMox9cxGpwGfuxhlhFZktGeNSO6
i3KcviB/wdPhu6UGT5MS78dJ+a6r494QtZ+2X3qsUkGB5aNNaKdqetF4ktijMZ45Xjsqw3D4EJyq
FG8wzg+j0bixUn225reaUXox1Zy8Q0UqY6gN9ucJ55Nw8jNVG3Ci9exJY4WrxQp1SAktdDWwVUZb
W2mbZw1J7GCiJ09qu4sNR1N77sSU3HVa5MXITjb6sP8DRvrRkVr0KkOd54zPU2LUjygEIcIjyh+n
GdOJvGvX3eNG28CfrPbAwD0N5DgmGKm2aL2Vml7EBQOMohAPVbcfg63xyJWOIvBBHwYWTbZsSMAi
amHOQ20+Ga1iU2tPow0syP9At3wYWawbn6o+5yOMKHr4mEftrlLyfRLLVzViJwtdoT43/K5sTzUP
Nxqz64iAK+zaojMLnbuaEAQhIGtGMCXgyQR2tcpVdjlmCbfgQusecmVt0aAdinYo0CtQ3BwqIcfM
rV5xT9j/oRqrnWwvdpvY6hl+sujOYgc/EIALFwHdXhwEyI8w/GYcZwXhwhFAGuvHYle+bs1JrqED
/ugFL/yFjxLv2xi94HlmfOYFxnhQ/609mQ6/n4mBlWADj7DioH8YXPiOaIxBpTlgzRZI42SSniGV
6KVsC0e55id/2FmABJRYRdEqB4YtfGvdmb8gcPO9dQfucAesUO7t7vb8oxd79oexBQorIynUgy3U
4lsLPQJ0h/ovk/ZTtF6Qbvn/DIS6YYovhoOtTG0xhwnwCPXJd7ybDsGeHbM9xMJ3W6D3ja3iC0xW
CIqJ1ozwVZw/A7TsgIHUBrHYBnb494zHrS9a4LFYSEpqaYiJyjF9kjsAr4Edxg3ooSxwCgB1l0dg
ox1j378BVeJkqW1u0pitfypVwNyFrhqni6iiybgL+NQibKbFkcbtfYEqhuC6d9tPtswswklfmKNM
KpgptXMIQg1yzoYNQOCWifnfr1AWaqlYpdUAeShzkMWo1jmj2SlL5Qan+AoNEMA9yseKLQJHO9E2
qifsGvW5T2z+s3wWby1at6AJrRzrEjt4raOXZ2Ma/+eMyfW2Dt3Wly4iCZOpiXck3DOy7pEbKKAg
JNm32xu2NqD0x2cuwkhQdtNk9dixCIVdP3fVYt+wi/ArjF+0jj7s6Z4cWh/dzchmGzwAa0MnMG5i
ekgFdPovDeuEEZ2HCagOdLAw9p91mx51N3xsoU0qDiZ4miFrstta1jV85LXV37f/lQfxvNDTfoQH
te7gpacZ2awcTL9wlRPf8KL1LfzvB/7+KVemmimX7TBQ6eaBbwanod2348bU9UrG9cfXLKJLWYIB
IK7gp2n0zIcjgRTcbReZY/vf4evjGxahA6iTHG/b3+FL8fT9PBXzjzIL84H7sLOIHVDfEG0dA5I2
C3CQ3g6P5tNMtcVRnoRY2hZmf2vdFnEkLbjGRQ3HH5K7tjgJsXGRrS6bikwHive6xpb3GDAxIaUB
kLFoGBReWOwN7vDsomE8zgp3zZaQ03qic2VvcZlZag0lpwx5I7tHR3iXeniCagdxrl5m1jBMJPy4
7Rarrn1lb+F3Sd02dV7AHuY8erS1Rz8b6CVKg414v/lhC/+zpipnhUSiw8fikde1i/L4E+6AY1+h
tkEKzyKRH8UJtIwjZYd+tYd60Ov8Or/9wWu5sqpcffHCQTUxZUHX4otnBw3eol35bjoFiGpnJscE
Yk+bVMBba7zwUTGJUIuS32+BwdM8sGuoduXEd/3RgjBN+6jtyea52LK5uPeCRB1aCh1iNOIw4cGB
Ymstl47Sub2aW8djcbmZSt4b1EIQVrsCbbyh9pg22TxkDmlHDwOlP/ImvVhi6/mx9XmL+66RBvB0
AtFMDRW/LaFEkTUnWtGNMafVhFmlumUCboBp6sXOsXoaS07xgpT6U1d4IzoTVK2AJjxPRr4RoOcd
+StAX9la7NhA0xHISzyoBGaZ48wfJt0RFADLLcGz1ZCpqZphKRo1jaV8YEoVo5QjOESUmd6x1J+q
bth4Pa0fsisbi4/RQHwrKAXqldCnMnhF53iMz23sonXTgeQrSd0s91u8eGIwWZ02+fr/h31qKhT6
iMD4zn57dWOPSC1ZMiDa0MeZ2YE1yA5aG9XhS+lYrjaH0o2SyapH6igrGRY1NHO5qmUjO7XLcFFk
4SWFkoNyb3Uvtw/bespzZWOxqrWpgt67wt2aneevUu3CYZcBIyHKpqjCery+srU42SHNVD1pUXRq
vO6tBB5fgq2n9xCvECYtl+w2vm2+aP5y/yt7ixNtZiFGgwZd4nmV/eh84ZsOtUEWOGF0l7jp+21z
q3HrytrCPxqtjgtJQI4wWZ+KyriPGuGGFC3UTNxlSfZoGgAdVtG/JHkUk7mUG6YJ7c4/vVIxdCui
DGtaVJdW23fi8fZXrfrgx99fzrtHaEZRHmMNGeA5GjKUn1q3kS+sRsQrE4v8pJ7ahI09XBBzn8+4
WxzS62iRpUe9Hd8aq914W2x90SI9ATlxaLUJznFnDa45cJA5geFmyv7l8F591SI5yYlqBlxHVzaL
z2ixDNEr2na392ZtxkpVrmzMYfkqJOFftDGdsDn9d9PezaWemSk/PP9HhQCgic8bBre2anF5BSZw
vsJARELD2a/xSEKx4sjdFpJ4s0RddVBBQhfutmrHW1u2CFKpRNtJ75ES6KR6G3hvx1weCGMb1d15
uf6KF1fLuYhPKvAloWVhy+rhvci+qXzjCpt/5t9/n4HmllPw2yx5DTI1ioCRxrOdpdqz6CynKOnP
tE9PaNw/396p9dIS/bC1iH1pWOWNMeFbwOsILLQXHObgDtVMkKRBqfPQH0eoP6ZueE93xTNxjUt0
3BIHWquWwz8/fsQiOEk6JVHd4SVVa6BHANF01Hzm9YAG2FNWeCI+xdY3CEnc/vT1Xfyv0SWLAc3V
ruMmDsVomc4EuJi2Vbdbv8g+vms51W0IYdUjh4mJ7rgvPIBgU98a7fqt+z5gkLz05dZg8npV98rm
ImwlmEGxEg0bOj3mBygbvMsnNP6g+2H8H1L99WTnytoievWDOSQYsJRQW60P9TNAza/U1e/mWVEI
KF/qnfh2e9c2zsaSzqAF7hQQThzxWj6M07nOfo2pT/ON23I93aHcZAZHcw1n8M+IKYPUAnIS1+Xg
yN1wEcfUH4/E5+/bxCmrQQt0NBYyNxCrLomtm4CYIcjOMKU1vYTQ2pmA3Iu2RnpXl+3KyOIGAP1M
GQ4BLjNVVc9xOt4D4uZqVrLv8/rwDzt0ZWqxdKGiFRDgncmfrPdIPieW5mDgAsySkX3b0PomXVla
hHsIoAPXk8OScqwuHUSrwoMFUoHSyZ2tWs/6Ub6ytYj5ESqcTPymtHLoUbqgHHXzbzP/srZrfaB0
tjoLWxu2iMsoUPNWn7OPNEmeCUl+WLQ7ZZrpG8B8b6zjaiS8+rZF+AXogU2yxTo2nvlpFtrMTXtQ
bcDNwPRsHZQn44lu8aGsfp+pcYUb4LT6i1m6LI2kCDO8oqO+tpsKyhpPSfmjJ5W78XFzVvjXZXpl
aBEPZafHbaHCkOYHvuHo77Gv3AO7C/mlaSvgry7kla1FNOwkDZI+t/BmN/aZ+qRtscKvEIHP88If
q7Y4xgHLOwKEKmYaoXmkfJ3Fs/T3wE3eA5CBRfv4YdY/mU7B05aoy2qQujK8ONQcjD8B0TEQqhWJ
Db6LsnmiW1+35RKL4zzSMGpqNuLhjgmNNPOAv3J46IfhRna6tUuLo0wrSN1BN0lxyVDtCgF0ohQb
MXD9Xrxar8Xxbce6EPWIisos24IXC7qQHUi/MFUe2KAYvRff/oH96Q/XWBziLDH7gQBK7aYaN+x6
oJ8xEfPcWsicxq1C5oY3LPsfodJHnTZ7Q9p/5Zhh4F/VbOP1tbWCy8aHUWAuSRew0QGAfBaXuQ5g
HNgdvVePk4uSqd9spN1bX7WIFFpftkYyXydZ9Zhjbotkx2brUbnh47+vmauXmKGWrDF7HOA0Acoy
2QniFxDzC6LE24h765YsAxTBpjWzG/yZwYSmFQKfr6PonVPqzvhnVoldlemjbSbKF9nmDaQRol8y
4i9KJvZqhhGXPtyztgKStZNvk9Hi+PHQuf3D1k/fx+9anAyigL+pT0F1HVF+HvvC67txw8T6e4Lr
Kgg+GFSwlUW0qqIyt0YdOxmaxr4g0V0e09EWSXGEjMiprMHDl9QPIekvctwILuvt0CvbiygG5iGR
NCMyx/E7+U7s+j53pQ2w7I/2l+rYhRvvqufQJS+3V3U9P7kyu9juJo4o5oPx1JhbC5EjjtCTTp3R
wWyjUzxbg72VEa3u45XBxT6WU9phUQvwP9QPmNeI0395ZF/9/UU8SwctmChHCQGk03bIfoTK940l
Wz3vHC6iMQ1FtSWDhR7JxjJrLFl0MHzMTvjGw/CQ+s1uZl2H8unJepn8DZtzDPkrG7myOa/q1fmP
ZNp1/bxNmj9CNbBxgkN+AiDGL1AO2dIo3PrAxTEIU9JNioE6QpNETg1eQiVLHFGRreM2b8Wtj1q4
vKllEc0NXD3B3fQINtniK7EbCM6lvnLIf8Vn0ydfuI3UfG+6xuvGiuobxheOn9Ut78zZT7IzP1aP
oZeieAtwLrT8ULVwmXvb3taaLtw+4jIMe2D6XYYZZobxfwuEbepWdryOa7jyk4X3dyljoD3G6eKv
s7hlNCu+3Pen0tP9aTe5oNAAc9oWlm/1yuDoWnCmqAwFwz+dM7UMoecsBrtPcrbQt6Ma8P3GA8hv
N15u85787TAfhhY3LTEmifky5OSJ+DxawMrbxbSTgVdpG665vlsfhmbnuTpuGsYSQasspRtXFy14
aoynnr/ddoj/EXk/bCyONAboatrLcG7qNkdm1wfh9e/604jCmXCzx39q9lxt0uJQm5mYWj53zTsJ
GgnXal+3kYFbjrA40BiHHJilI3stP3UekNCTjcmmHfGs1/IUfcVU2VwRBIHE+8ZSbtldnOU21sfW
mjkyZ6il4eu7FlPuTm93O34/eqEDSiuHPLDDhtn1+PWxg8sz3SpBQUxUYEA6bH03d+NJeLNginwM
7vkZVC9zpc5EQQ3Uowhht61vnYXFSR8qkkornHMVIZ1J/6yZ+xYU+CXGZ7NNLOv69fPfL11qODC0
8cq6hDF2D9A62AQtr/ZCvBoFtnNL8mBethunnC3CCam7qok4rp8EdHtG/i6qswIaQzM58gAFBkx8
3F7J9XrQx9FYCj0HmGVvjRruIwzh1OQzGCUayJ4Op8rCWDxGPFoVA+mf1S1A4cYWLunOVYjRtGUy
45ETwLPyunW6SvnCWf2QBerRDDD8ePtLtwwuQo4ZAgCdzBdu3cjEbWJlcGKMmXAagLVIc4EX9W8b
/B/30YfjLKLOMNGwxPA5sEi7+IJpkV36iK723gANZWArZ+ECvPh5qwa29ZmLMMRFb8pgrrmBZ9jU
vmoVw9CDp5BzgqHU2x84r9gtX51/ytVFEXWdtHgP1ynKh3nedHq7/ffXW3CYP9QoaHbAabc45ryP
czyaf3fEAAEFt4cLZifM5YwO8Zv7Gf1TA3W9xeK++lkfVpcPdVOkrNbmajnPw12nNOehzDZwKlsm
Fqcc3etG60dcfzQ/kfEsxt3tlVvvUF19wxzTrrZmwozygHG5uUMV71Ov38+ACrBQ7MDj6YUeaEOS
b9RWHd3TvmH+fpaQrxJn3GysrCaaV79jkUsoQQMaDxWnfIKogTzPbOM9to9/r+3U3a44b63r/O9X
n40J40EbAnhkTN5p+RUSURsuv94puvqgxZlOlL6mw4xPHhzTbl8aAB9iyPuBHeU4nbYug01ri8Nc
il6mgL6BURkt4TmjLZ8xa+qIA0S8Xrc4X1cjB2oMgN9AGQKcJovFC9V20gakz5BYQe0Dc2cYaATb
hlAvIIW47aCrlSogNCFLqsMkW9Z0Ap20Wjlns3OtD6Q0cNLQA5HShGofcpa70LW2FJrX8lqgQvF5
IMFm2hJjlMpRI7qJ4lhSZGBB68FhwE5qmu83Pm3N56/sLPMFQx/aPOvg8/C+yeFH80S8ck9RP5+T
2/jfkNXXBhfRhKfl0ND5yTocB0w3gHfskR/Sg3L+t0T62tQirhQxprOxn0i8qp8zkU/LbIn05PYK
bmzUMjUIgMZJi7m1wvQutquG2EpMOps3w9Zx3rK0cHkw1CRFDzo4N+oisOtAEN0qHvQ6fPr/+6BF
0EBZUallSWBmOMXd9wDcQgXm0m8bWQ0W13uzCBYijmnQzUU06oOiBYj+Y+xIPKi6w4zI2krB10Lt
tbXF5d+Dmk9QC0unYXozr+khVKlz+4u2dmfxxGj1QFaDhlsSqirgn8OErH5uN7mA52VZZjHXH7JI
MjSaGHk3U1A3Hh4TGocSRujxc7OTUCoGD+IMNQZZxv/h3M6H5YblJZhCjlYwdBkCknGnHduDCjU6
7b73sKT29n6t1nevvnOJqwCrfFt2My+65pd4bo+Y9igOv5GV/9ASuDY0f/b1JZyjfynBpuoS/tpP
5xSNgfD5tmesXVWqSjEnBCJd3VgqWTUksSgINmBiSj7FDXinmDwaJH7QmsYF8eDG+f0t8PT3Tn3Y
W3iirvGqIBOcnd6Nn/RduZN4bGIRwe9qE+hOol7MHkE7ZRe76DF51Tbsrx+ED/MLFzWGNiNWDTmj
NAewDrQqwJCWG0u6IoAK7amPNV2KXEUkaSO4L/qwLRwEM5tuepfN/3VKb/T4DuyC/uycc8q99WhZ
rQepMyMyBlSB6liicYkqQqWAzisO4eiCrd0rIAwd7Jg/nLW95bafb/vPevD6MLcIlY2qN72YkR2m
5TPql1t9xdWn3/X3LKJj2yllxlXkUhQFmXzXn9oXzNzmNvFMJ3zBEDhB7SBztr5r9TV/bXfhqCZo
xXAFsLlWMWLYMTxmJxP6OWK3XalYj5sfa7hwyjiMQrVs8bodMZw6FN7Uv+R0Zzavt7dq/jN/H73/
mlliZIGzMHgDqle8ZMK9fmr3zJ81SLcqhBseYS1yKDBnxKYRo8NmTu8lf+67jc7M/7idP75jERXz
MYsnMvby9/jbrI0Svs7aRjOkwnjaGlNeDxgfxuYU9SoEN2kYQzcTXwOdesznHGr8T+n/Ycruytes
RfIkywiZJ4QmkdXUr2mogLPBOmSCbFwnmys3f+zVx2hmSyczp/NsAFBEB3kibxhPs2eVqnBT+Wf9
ZvlYuUVkAHtaOEBMEB10OTo6EU+YZD+bFmZdsX4V21K33nK7RZyQRqJCFRYN50Li+QhCSDAvbzy1
Vs8phjxVTTMMRV9m00pRtiJT4XiZHtmp2FfDI48Uxxi/3z6oa8piqnplaOEPQHwXqjDi/4g14UF3
Gc/1c7SrgJsGH/dvwSbVIcdZf8W4zMXwrQfsaqi4+gELRwF9GEhEJ3g9iKtJsKfKgQCeq02XoLuM
+QP4OG9/8ermXdlb+EqUdk0zaLDHAFWtx26nDI1728R6QNfwYuV4KEMPYxGXQtlxVpq4laH0Efid
H3rBC6gmL8Dv7beEKla/B9SkAJYBxAn++T8PGq1qA4N2sJV0+zZ7TtSNk7wala7+/uJyUgaMB6iz
2F2Tt59R2DjQIEORWzG+bizauiFqMAOiUDpfAlEVI6chiN2xaGewJHq8smchv9jJ3rjdIedV9qCL
dzaMrq/eh9GFN+QD2C+bDEbBAezNXer4UfgW+qrNOfdit3nfeoGtB0b9w+Jiv6IGgiyJgMUgBdpH
RVo6zjwzoD6GxkO82+rirgaSK3OL7bNymRFTILdQQQHAVQ4u5vyuK8IfhkKkfXs1txZzkVxEZcvA
9aeimWZWj7KXp2qzAbHhJPqC8aIC/UrNh/lkxV8N89yMkIP4l7ydzS8UBXgaYynu1g85hOQm3JCz
lk0sP6XVXSW2BsVXl+rKyMLvqmFsCxoj7Cby2YpBsnX4h624+vsLL7OkZQ3afM2PwUHqhc3yfwmj
JgMaklMTtf5FiPt/pH1Xc9w8sOwvYhVJgOmVaZNysCW/sJzEnDN//WnI53pXME3c8/nVqvIswEFj
MKG7l4cpyDDRiTbJr6Q8BcnL9gJWMZSC6sAAsQRk4ni1n3kCS+7YoUTfeqPX3YHD2Z1v0T3iRvei
sujax7g0xf5+EavkaTVV5YgnPZ6uTtMWV3WZ+NvLWX2MXtpgjn1hwzDJYFZ4ZKNz5JcKdnif+ek+
OOoOhOJ2C1ruGzv3QUvfQM1I5NPslPPx+KV1zt06rR/GpsUKF/kqRA+3XuzkMLZT9bNBXudqEgDB
amvYpT3O/WS0jUwpxJdd8LUfQB8G3lAf3I6P3muA5jT0rSdfjB/VtWgIXPQhObDL2ymLhmpkXo/p
P+rRXBd8x/frdGsnOYwDNW6UZQMLNRUZFMMa2FuiFiP98UtAou91Lv00q/yml4Z9Wan2rM0OUuZX
piF5U5RcdUW5n9+z8xgUq8zkYFSJT0tEXBIUQcg0nmgsP6ejfBqbHmyIwaMy5SdI4/2opxEMLqWn
0XFn1vpBkWsP8HVHxuEEAcnrNtMfRy0DO53+pZNmyw6jaJ/GyMyD9ths0I1Higep1j91FXU6LUi9
bkg/DZp8W3Yd8WStf5pLCMvUNYSCl8JP4vhYZ5G3fQzWgr0Lv6AcfJsynK8BayXehSx19v/Nj8H8
eeMr8eg0K3lfUtA+ATyCXY78/T49ogv1M/gaXSgyZg6byqu/iboOBP5HuediA/brhFJcgFnztCTH
TITqa7cf5uQwOy5DU0mWOdBN1RS1uRagCyWiMiF2pICdUHe3v9Hq3mFQwYDgKEGvIHd2w1DtGmA+
O0THTr5KoYdkTiD/A/H+vxniT2vfoLW6wGmNkxy6OGCBNqfcl5oKFTOrjAWh3p/L0oliILKEfLKC
6jT3ujbiLCqTrCZuN+4mqBboFCoGr420314U252PnvfRDHeX4GERqz0GWlwa1PZcQTXAui0hmDxP
kEDIBTu4UpD7aI27VdRsNvtWB8k53SV3LD8B3IMu9E731RPGx/ehkAfsTxf/aJFt88U91qSa3mYa
1rdEVz2osZT5X9fE+V+lpZNVVQ1ymcAIyL+nNk7uKbhiAuYERW8ZyCqAJZFvcJ4YK2M7xJjpdusy
BGAO9qxMdl1BD+3l37yDuz26OUq1MIATxuF9Q7/2oMWt7lTV0SUq2kaBI/KRcmV1zdiauHiL7yAL
Qeuv0z5DuAN54QV8BsWe7Kiv7gtqi2Zc2WZtnADCgVSRm+BpNfH91PBnC1mjNqid8TXXJYdYhUPy
h+0t/RMTPzgkUT86ZBoZC1QGsc6eSqc2KvYjRN6YFMy/meHgA/pHs7FgtBc8yf40PRjqqW4EL+0/
L8ePK+Ggo5ZNU5I6jbpj/5yS16b93CGZnz7W1qEFKXwsmjsRfSgOPIw0GCSlbonbuNJthqlWVGTc
9KfpGk7vErQgzpB0Z3w9osnWlfDw40o5EMnURNIjEO+7ymN2GJ6UfeWzRhc2L4yqheqindlHntC3
nv7LR7Q0g4BOXzEMDlqmnKJLYixxB0hHc4CK0mtVCJqEVt73bG1nGxyWyLFGpBl8we8pYwoZR8lT
Hthha0AMJ/+fs7kfjXF4IkPnhUxGjrJxcCdnIO197QyB468D/u/18NxcOogoqmQA/3e3aG4rWTdB
0os8kZ3RPyHjbIODjLzpFx1aRMTVwG1HJXCPsjL42KDWCSIUXxGNDInWxGFGG1E6dblK3Kq+pwam
MpVv2462Uhr78GFMDi6amhhjqc3wNFBCMF3hZS/dxLsBPXCZl/3UBDu4DoLnDeSgg7RqB81H3Ct4
TlQFe0nY3SSaZ1q/Jc9GOLyY68gK6x6eYHaN07dfaCNBSPC2p6JQTbQaDh6gQRHn/QxgIta9aqVO
A82sWHUFn0jkdBwYIEfb6gmDWyTieq85FOiG1m6qN9XP3eQoepqug+158zhYyCea9JIS45oaIUS6
GNeGoZ16LfEmZYYswfKlV2UBFK1GAJgJA5GpBe0AnlcrTEkEwouFov9yL5EdtBztwDT36UIhqqoK
eARExrhvZmlhWLUldjNrD60s20kBnnnpcQIXm/Qi+HKre2nqFB1vGDz9ow0tT2czk8MJC/NnbzrU
O8npXzE77uFfvP+dC/aKHWQsHrYtrzrmhWHumCHRT0cDZ9tdwodW9ecY6iEYn/w3I9wxU4e6Hcyy
0NzOfJ6Sp0R9ms2nbRPsd/6Btxfr4D6WHIzTaEHB1o2gdFfUDXpIRblg0VZxp6sdRznta2wVCM6h
VWX5SwRJxhCMJ9tLEdnhzpVc1OasadgtRUn8LMeU+Nj4ZisilVqZRwegX2wZd9OClHqs9akirryj
x8Ktd8gtOAiXdsW+962d6jLS5Xqv7kU17vWA4myZb/Ew2kBeoOL463JUWaOghghNgcgSrM6Yvve3
d1RokLuN47qqEnnRVde8BtPsOzuOfCcfepf6uT9J//YB3wuUFw/KEnqtplUb0FKTjk17CqdTRx63
VyTwEf7pb07W2Ac13qwypE2y/KUuW1xcjbdtZT2qvfhQHDoUkCmSMU2N+B1s9PlDuI+cGDRQ9a46
dW+TRz4dGV9HL6phiVbH/n6xgRYI20dKc+rqmh/FtyW5otO/4Z7K4YWUKCCWUBPqtvXXoZzsuDpI
oWiCbf0G+Y3qKocYixZ3Y43MjWu1htt0g1vIuqMYvTN1+nVKRRcW+80bGKhywJGFWh0OE/wugbo1
aaE3nXl68FQPn7bd4j2nuWWIQ44InbHRqIzUxeycben1zzIfH+vYsklpQHkk3bdTBcFPzRktaH/I
6Y1upi9jMe6HvPMHmbhmPu9NKbyOVeWprJv9AilzUH1AO3TaxSGGCluMqpSmY/Xhs5zTYyctPqRP
bZVAwW+alJ9N87NVMPGV6MqbLreP4Rx5XSwjD18MN22ZXmWTpe+2ly3wSj790KVgxtS6hrqx9qKi
2XhZbtVY0J4jssEBldbnczX30NQy6utxOpbh19R8/bdlqB8PFxhyayU2sIwEMou13P5QS8iYLP3z
tpmV8tCH64WvdikxbfKCyYNNPlrPXOjt7isP0pFH7Ya8t05ljnQFEUpMw0p3ohYC5oEbHko44KLg
AzYWlv6iO/0I5RYMhteH7Njvtxe5/ig6AyThkAoU8cGigbUUWXlIh54KzFkyTWWvPej71A288JvA
IPs6WwvjcGskoC4flBJ6us6Axrp6QhERDBEmeoRLXJ2h4gkMMo/bMshhWBkNA1QLcdOou+ZQYSeH
Y32AfKo3CmmTBDEc4fGrHNQ0oZDK1ccHWf/WLaLJC1VkgQOuuItGORtwn81HRrQwP0M4XHpgOeaM
KYNInzqPzWfPp+laOqBq6Rh3kEVGSt3e3lXBMeeLRgPKYFPd4ysOqOWM92N4qpOnbROCpfL1oiSP
prSWEgT2UJ0oTssk+P9XFBI+nG++MrTkQayrHTJPv7iZ4iPc38134U57wMX9Tq0Fjc+Ht/fc162w
6YQ5w4ZfUi4dkZlyNSkjcrLaY3wToyMT8lVsrGuBNravf9d9XAhI9Ek/rCdLdOoF6ELZ3l/EJ1EK
IdcuRbJvdKAS+kARECF+dsBlB6rg5hTdBDZ0Nm+1O0ytCzKqIljln8CQ9G76WYP4668O5QzT8TYy
75+X00Fy6BMrKbCiQuMUP0fFU0STdO8Jxa195wCobOcsN2cLKZO6/BTo1XOY1JCtNQtiI/+0GzPc
jFQbjlVIPROyzlQufLkjsV3pz0tYggd7fIgjqN32hp+D2qIw1fuBao8QznvOTc0fZaicombRmTXU
mztbXYxdr9ijZTDqO4d2JZRJu91iaJozK+mLFsmZ24TLT0ipXsXlfZelTjbNx2hOoHg8OkUUn0JN
+bZQKB8PgTcs476zuk+QTXay7nP4QDPzsS7NXRAOX+Rm+BSp5TdI5iml8QxuKX9WLMMeMvM2AqWO
VUC+U9Oegwh9By1GxtJlP2vqUSpjyLZA67PSps96mXyrJOUVUo0/4355Nc3ch164v32+V9oc2fkD
3wP4xdF7zMvXQFvLpBXB+QPRMvJxrVNdqU54ipzplGEqYN8ic8BeU/Ve3xs7guwBfdj+Cesodv4F
7K66OAZylklSWfeIoZdd3x9a4o2WwN3XT9rZBHfKk7aT5zJDNpjuBlTXIY6KTmV5Lyrw/AXMzna4
E60WqkGqKGSbSfwYoiClo/5QX0F9glsBBabBK7ziC+SpvfzUepYrvGdFe8n+frGX0tKrWQ+9O3eq
9kSv/FlrIBwq6mIRWeEOr6GSOcgLpBbM+iuBnIdx6tJMcLetTEt/dEwuYgjyFP0hKm4eFGtvlB7t
ooj6wMhgQNT3Pn1i3y9wIKW47Yzsf/0Tl85fkAse0EMQahCZYQP0FKk63ywru+jQYxnelcOPbVui
beTCiBDy52qsI4xATc5Arljp/FIVMiKw47OxIn7iAFwIpjGXWFHjzjjgZB+5EC++knbqfjyJOvWZ
g28Z4x4eSZehXUGy/i/5s79kYX5/IovDi0BWFAnS5RAMPlgvOioIklfsizeWgxn30D7/p4/EU7N2
zaC2sSIhfdt5kXadmW4suoz/Ev6fV8TBBrIwkkImC1PQPkYdFeTQLK/31dfpmNyYfvoIpeftRf0l
I3O2yOEEmKWDYhmQhNQrB+qKyouKetywn+47D6LLsa04wS04NG4tt3e2TQuc3uKwowDl8lhZwI4e
U8vmG9oJFOPTfzHxO19COeRYqqrsohkmaHuVGcck/zlJgqO7DhNnExxMQOMWpXxoRbvLohzk8WYw
ISyX6pggjh/KTvQIXj9VZ2scUAQpSfqlx4JU/W4GN0ws2DC253+e2t//Pz/iPcoJGdoeJypuK7cH
F59ZQz5XbbysaL3tbyMyxQGEUWbjoI6S6k7hrp8LV0qvWhVJQdELV/RG44lgyt6YUz3DmuguBl0E
AivtKvO703QE4YDTXuuvltNh/k/fq9/ofrYpVIwhA/5ZxEcv+Hb8vAr4v1tS9Thpqn4a+p+lqKAq
8ESNww6ioS+x7lLcxQ0GU4qXRnmupcmLl6teRAArWgoHGokUGJ054K1U6zdJ9liLUkoi32B/vwhe
8sqYhyrDczaovyWyr+bIClqP4LAUoN86BJ3dncMHKw41eQnhgzJCamJmTjE1fkFFaQLRdnEYkTeS
pgc6e1pCg3hs1Ks0KQSnSbQSDhhaTNIMVJkROpc7UCk7KgiOWlEy8S8X7u/9+mOwu5YgBhQVLKpt
Doxej5H+ZF8RgZ0CKPgIvo7AC/jB7mI2ukpmSY1qbtAneIqlB7mb/LlRBYYEm6erH92tKkio5AHL
nsiF00L4PKsDe+gydxvxBG6gc2+PMg/7dtBZfbv+Wo140IfCJAb7pRv4zRPiVxEIrrMIJebkIHva
Vfxl2KtPrYvG+V1VOiIYWBlA+JCy4edAQKRdTouRsbzF6Em27iBpA0pCzH4K+9ZFzsBBgqn2bVx2
aHgwukcpqrxZf+50xR6S1N/+SsIYjAMFXSmbKmXg1nrZE6NFC6+HEKxzCzqi5T1JbO1p2+K6X5xD
MA4eQN8CnpMegeUk3UINvYGU+7aBv5zbswUOHRKqT0kewvMmv0RrI7RiJQ9Vk1/Ki0biiehg1w/U
/7NnyVwP+1QtRqUouHJHctTJjbncZbh2txclssHFD0ql5lY1oYnM7J+DcE8TkOwUX7dtrHBLXD49
oVP2ERla0MX2nYqFgMgXrTbED6z7KpqdVL9V+7umfwrNY09HkQuurs0iRNEtFYIZPKNPXsV6QDIw
NbMqwHyUnXRfXufXwQ/wLd5TH7yDhSNKWax64dkmH/rFRmxlpYxkeWj9anhoF1HfsmBZPAfgMCmk
00M8QOPuoYCkVkFeo+F++5OJbHBfrJGqSmpblEjlRDuWkQ61FdNbkHfbNiPaLQ7LjSCDSl6MZNlS
dqdKLj3SUkGqSmSC/f0iCOqrqu9DHbs1RteJAeHEQXTvrUaMF5+c7eWFBVlPIlUrUN9tquuBHIzl
Lox+1OVtKUymiL4Kh956E4ZFjQFdt5y+qEFoV9WnUtSxI7LB4TZBV7UE5it8+cwL6N087IT0ru8V
7z/u14sd46C60SJQ6Km4hcq3X3Qe0Pq9ncDghz6GY3EbuejkMV/NK+N+djunQDHoLruOdvKXwGFl
Czwttt1wHaAufhCH7ETpVHNRUZdkbaHDIT42e3b/inX4BN7Ih35kCsu0j1J0blSnFPHE9G/nlg/2
uibqpDJANygxDp3S2RFmmccf27slWgOHDYlJpUbWUFwdWz9SnuXodfv/Z19/wzv4AI9kaqtUPUqb
RRg4dfg4yNdoXLBH9VPSPE/Ww7Y1gb/zsV4cpm1Q9Gi3X/JbYtqy8qiku20TK3QvuP/O7sUHeNmU
LVUT4v7TbNnB63mX/5zvesMbnNHVnG6HasBn8qTPrsCuaG0cXiRG1UpxjTT94JtHbQ8RmlN3mm97
tz4gb77LP8/3ogq/yDk4+EiSpo3VFmEfxGek7kdriWa5RGvisKNOzbRh/Z9ujx+vR35nKHZTaYKs
mgDTdQ4QMLINRqUWWQaT+mjGg26F3+qooGX3BG3C259JsGUGF+ZptWrVXdgiIxqA/lzGQEKsCxp0
15P/Zw80uDAvGdS4WyY80cvZKQ6ojDrBHf2RQTcwAPfG7EI/xRU1IovWxeGENnZam2so3gRp4wat
5VudsGVR8J14vQFrWiY0EQIrKMR7QAC0z52ks/F+uo7eZJ946WP5zXCtvS4YhxDZZWu/uPOLRk5C
q8V+1lXggsTSXpRjMX83x5P41hftIzsRF7Z0WgdTM2fIJlY3RnCV0v22/zEU2MBbg0MJWR8rI1wG
tI1hos+SkLFcdGcE9UYV/Ni2tEIi9gEI+bGYQFfqvkoiNgiUHdTd7CR36EJ7Lzmkkk2ug0eKcZzq
2XDFiojsyG4tkwOOOTTqIVgQdDCmqMwf9qwdqNn9q9dzyAENmCqcCeInSbut9JP2H7jxP+whPyYz
kChIRwOxSvUyuKxLt3bMxGa9HeYLtME9kauvj35auqGppkX/ZNPLgwxihQmwUNpDkwRbFzxF3wxn
cYij2g3K14tgxuQv4djZIvepujyNlobAI1NTeYuLxQOpQAjJ83BfWdOnJDeuiVK5QdA/zLP+su2j
6/fL2Tb3/RK1T0oQ5qN2RGNoZuZuKt9piahqs55LOG/qez/JxaHuSBnPvYavmF2FD5pfO6Gn/+g8
3W8hCCpq3F1HkN9r4lmCqKH2Q6iykcLkkEjgGhnetjdNuBwO68soWQq9wOH6NYWUelVnf0dbCGqI
kKT9tm1tHbDOy+FejerUdTSSAPrR8kOtY6fUpcMyLvaSl4LHo8AZ3osiF1+p6suAdBXep3P3oBZX
quQbokl+4dZx8I4h5F4BLGLr/NGbrlLIxU6QF60P2LpbEQHJXwKB895xYF/3ijkoARuIvGXjYmTP
WBynE6ONppaN15U/jY7ubX+w1WSgChYBaNpB/PMP/sZYiSCmBSYmyAKBh+hO2UtOh0F/MN1Hp+TY
7gNRxon5Gw/2lwa5ZeL5ECRFgDdKdrW8aH4Lukj6JF0zUQYwcO7+cXksWrhwk64JDHkc0FrRucUB
qjnot4t3SERiBi/3+5MkiObWvPJycRw8Ek1Fk12DsJ70O1U6xJoXiCaEV58slzY4GOyWaJJqaKuC
fNa6JcQxfLIvwcblFp9CMKs8MXq9ANQWIk7zNai6sMt3VxgFKNMM1sM+lnfZnNgmfd7+WGuR26UB
LhKeLHDGVhVmC61ZcUZt9hKlukYrk9/3/R1krQ7b5kTr4YCxiRsFnfUoNZMBQ88KZKmEeWn2KTZ8
ne+oCMYqGlIZLyJG5t/C8wiascQUmAKv4/kc+0gyppq1OPSNL3U3bX2vRv+hzf7y27CfcHGO6o6W
oVmjMDbB74zb/HsmCwB9NbS4NMEBw4x2wqFhsx9KhBoYtEXi3jiG1nQIVPmNzU7aVFKP6tgfkVUW
JdvZwdz6UhxOZF0sFVOHJlEjucroMx5IjtE9GP3rhPnwSDRPLfILDiY6jAiNVsGe4jv2Mkp3IxS8
mp2IVlHkFxxSTK2ht1RClh3ZVZ/Kiw9iEqegk+DLvbPy/XXz8Am5Z3LZVWmkFrgnsyvG1pFEdnAw
HlhvcerUbn7dnSies6ABPSnv0jvBA0RbnTa3U0H4sb6vRFepSVUwZnJempttAh1SnT0kGNtPCkot
vFqOIuQQmeE81ZzTQAtLtB6G1XeQ6dpJ5GeWNzfULpSnvj7KqS5IRKx/yfPCOPdMlbqTSwu1oBzC
Jm1pz/ouFI3UruPh2QbnlFZsTPOodQjtw7eujBxai4izVt8r+C6/vw/nkKGZj20e4fWAA+7loIqm
nfs9BccEk5xKrpPruLO3QV6wcXxWd1EKVQp7tA30yh75IU/vdTtCfv7frHA3V9fksx50WJcS7RQk
DNOjOotqS+u34++942v4kyQNSjsjbgoGLOZLp+yM9m2anwZRRkq0ZVwMTyLd6oYa3r0s/qyGTpl9
ATe1wKEFzsbndiWt71FfQhCDHnRLu1dEsbvo/+eQoNCqom5HVH7K8XXqn+chEHzy1cfBhS/rHAgQ
09J6NX5vFWGTMdqpdFJHeq4P3S7088/bDvaXoO/89TkAmIpxaDPW2qrumMLyss9ah/6Ibr9jemRn
+tWzdghmNxWYZWv4E9jPVjlI0PpMwlQA8oRq4WVQtJ+T0ib0BrT+gt0U+RwHDIOlWdkYqDhAcrLX
zN5JouA6zEQwKjhDfD53LOY5LEfk68oqtSe86dsMJatXml9PUixYkmDv+Lyu2ukVyj04Rua0oNfm
1PSt3UvfiubLv7mGoX4MzUIwJAxKzOLyBnKMqM2YdvdZd+ntux7PrruJvMJp/Oh5265oLzmYmNvc
KNAbj4iwuCbo5U1beMk+1Hxz/r5tabUL5+KoGeywXwSfE6lnWZWQ0mU1wPYmPuIJB6rcaB8dRSKy
f4lCf7u8wQGHDtoRzFHDRZhwU7wHLdE713ty/G/B2dkQhx8QK4tICE0qt9H2QWddIQC1M11ERSc4
WHxaF36RYvoXz/sqAZF8f6vHuZOK2jlErsDBRFMalMQscpdy2Z5N8E5aX1P5s2w9FUSQ3RfBrsEh
BdjuZjWrI+oaenC3kPkKT+5x15uTOw/LpyBrEH3lxNbKdjfG/Y6QEvRZIoFAQQDIJ3p1mpKclMip
1Wlk07ephApvvx+W22X5Nhh3dTQKwERkkAsw0owOXVPiBGTIkCvvDwbG3CYq2gi8xeSgxJypWrY9
YoxJx/hZix6g4FtCRLz2qmg1HHSMgwbtwR5ltSFRD9mUuHJDfFM1TnEMkm8V0j0L1V+mWn+Zx9wf
xhljavonq5Nf2ih5XnBNzFGDjjUzOtRGtEuDpPLkBe+Lud1n04BnTv3YxuYNsaQTVaR93iGaLfLZ
TkGS5G6Dk8D3ee21bpQqLVyQtdPV6zF6CcovFXkK2hM6oQU+IAhpeKUVoyk7JWZUbVWS3OkdCR25
zt+2V7OahLyAWpNDpagt867UUCOZj70ney1m4+IdyGPdX8yLdI/Y+b80013aZFt8Ae9jOVlmRCoM
ZQ+PibnX+6dAFtQtRI7NIRSBlmei5PC4OHkrys9ted0Uou8j8mr294tlhHqrh72FR70ueRFyqF35
NGZ3gfWWG98qcl0bpsD1BAb5hFxAwzqTWvAFUAyaMz1DsmNZTdFFJfBwXmAlitWsSGNc9GGKOYJE
s8dpstXidQxelUh01Qs+FD/xNMVojU/yGsRH33uvO5BT5MeQE1LvWpeihsZIAUNZcLBWeX0uHJBP
0yEJ2CMCRSawcSeXDYYGd8FTuRvvOgOSlyManSIvb51mtLWDcDSaYepGjM0n70KtiCup+V+uQCag
RF/xWgXPTrOzXFFDs+hbsu2/8NFAXTTSsPaugPqISVvpMJnuSK+1T9s4IsAqfvTJKrVlKQM8jkhz
aOJbLRWknERuwkGGNOVBFZTwyVw7aYEbyD9TUbed6HRxkJGEJtpXNSRVWY6OVSl+NROLKhSilXCo
YSVyWy4pfA/dJXn40HdOKRoJ3v4YlE/PhQ2dDCNl3f89CKtSbReGyX77ewvuDcqzUochkrTWiGuw
bOwqtmew9bc7EtoUqqDBvncDu2ttJisusMtChb+fHsr3L4eajmn6HMVaJtelnZZTuiPXncdaiEH+
dif5AnuiveRCF5QDg65pcZEwIgPzTXeWffM5dnQw+TgFuJ1CtxE2t7PgbmuN7DddHNpZgyTfMLK+
z0V6VqICFUgAUzTED/04eD1td5iKsCOiUjzQm+NgqIftVa/7qAHGcVPRIGXDLTpvqkTSMoJkSvUj
jWKnlY5K/J+md1X5bIVbJhSAA2gA4cHMqLNUp2D8n7sMKo7grfdFrRPrp/tsjANCJUE780zgN6zl
hGWK2elW96LT/ZfnytkOF09VnWI2oQEgZAMk1FHsGtGUdm2BAVRyiSDK+cspPFvjYHFAn8jYlUjh
ykc00rjoKvTLXbOfjvoVUx6G8NDNJOrHWz8RZ5scTg5Jo3W9jpz7WH2jWmMT4SAl+x/+9P+zBQ4i
I9rJRjRhD+Opt/V4T+vcCZfG7sFMPEC8QvTEXMeU3/Z42qo+Qh2ysHDe6K68YXqb1SlAFLIcmep2
tctF8e9favBng9zrDjowHSXLeyoRVJle7KHJmvEvR3uoFkBsa37YPs/M6TY2lKfLzopAr7sYqYcc
xBDarQQavGV8MImICkmAGzyhlT6po14PBlJg4YGCFxGCeWS3vRSB9/G0VYU2JjPe+8iL1qVjkeDa
JKog1hB+Hg4rmr4AH33NctUnfdcd2usJXwfp9x0jjcEwtLO9pL9USc7uwGHGkHWJkQDF0bOg+BTu
MO27vXL/fok68WPgiPxhPSo8G+RgQ15iHeUF9P5FluVoheLMcn4scNL0ojmmSy74ZoLzzHM59b1R
BaGFWAFK0baeQlm5yZyoBNGfluyrVvuZJqK0nsATeW6nMCfLXFpIZI8ZyP1xrpIv2eBufzeRDRbo
X1zTYJaxyAgBejetuzsjn26yRLohI/35b2a4yzhCiz+NWRv3UDdXqTad5p56mOkUeKFoNdxtnJtp
3lCmYaGqaJaZ5dQOs68Y9P2xvZq/vL1++x7PzkQSTcp7ytqEd+MnJOYx0+Ib10z8VL6SoaZsXUXX
4B96zXai97roXFPunBlyFYYay2DPR0bUNkHFOQDWN97oEm+GCuE/bil3zDJU3qeWsEeR8lY2X4Ko
sGci6NMQQDvlbmNJI6XWp9jOwoTgQ144cowQKrzLVCJYjSjY4Gf4ymEOx06FKeW2QLm9eNRCm9y0
bnQT7ZNj4Cl34nZJwfL4Gb4Ss6u5zPqrVO2F6ndURU0lva1TgfKmABD5Ob5EpoFeEhQBFAxmj5j7
ThvDNTEwoSPcFzUt/KW88fsI8PwNkbwoFgb44BeQ/mU88ZFLbrRdf5BBRbV93ET7x4HHIDVKsoSA
XoiX23r+res/dZjdqj9vmxGAB8/UUOk97amJ/ZvByI2MXggV9k7gf2tLIeiMpdBZQL8HP7lTFIGC
EUU2HSRVd605nwarALdchOm+towF2M7Qjo+YLo2xH3OB7SOI2XOlpRgTCu+C7loloj6FNY+7NMBh
g1SHaT3IIEhqk89mBUrMyZ5jdI5TpLknXZDwWvs8l8Y4kDD7QDa7HkCUlbcgJbQhPGMSwRFa9epL
I1zUHuBNCha5EPWtNJPcvC2dTDEe6IhKMuvDSMbbNFnuDIy3J0V23cSiHivBJ+NrvVatSX3AyPbD
7Dshx1rIFSEywEXtWtMTy5DYhKxiz0fVoc740zwYz71rHRkFvfg1KXB5vtKrtI3VVHIFcpzFSQwV
wwUD2PxfjVr0IhEtjYOJkBQ0LpmkSCMd42Eft7ttfFi9Oy6cg6/oypKKe6l852QkvnpEWmpX17aB
2sITu35Ve/qJHlDyum12ff8MDPxhYh/iadwXG5S0ymcjQZeB9qxTTw2ng0yaXdMJM8rrJ+xsiYsF
p6Hp1KJEap41oim28rnw4y/VnrXBhU74Uu2sO1Hrvcgk982iEDFhl0uo3YUnUuyb5GBqglYDkQnm
Nhco2C9qKmlLgSO9+GV323f7khz+7ROxn3BhYlHmMipKi7q19mJU+zTUUVRu7WSevW1Dq5kZCNz9
dgYO0qUQxUd9RLcxeRxcluGVvOVm9Gc3d6XDfztQZ2McvCdtnXUE5JNQxnDV/jXEzMz2ctbvj7MB
DtKleC6b0GRTHlAUlUZbno+l9IVqD3rsb1sSOQGH6wldimHJcXTjCKrkw30y34sb6gQn9b1L48IN
pN7IZSRaMeQ5RddZqz2Go+41XW7XcyYIidax7vfOvd9jF6amZFTVlpVENEpsCfMP08v2hq2+My48
7d0TLyyEWRWiDwOBcn9E2+Z7+R4QtGNTWhmYMUU8F3+5ec8r4pBg6ENTr0Ev60p9fYIIeWH3I302
pPZYgh9TwlikolX2UCAnb5XuJEhCsu//Z6h0ts6BRCpPkxUxBjcIfX6Zx+TKjFIf+vJ2MVvfhmW5
QS4ZjzxNMHnBHPwPs0QGia1pEMvix4Jro9brxkAXlB5cBZOTTJFtoqer6L/qeEgKG3JXveZsjo8u
UrDmx2GAjs8ioUe5p89UNUW3iMgGd11psTnIKUFMGMpHxXht20gQQq8e5YtFcLdULJE8qnQMxwzy
3QzFw64+VVTgDqsNVeTCCOeNodRHViQje5YdWIWm22f2jFx7Im7dYvux4QJ8UFHJrdGOMS7dzh1c
Js0CPbRb1S8x5/Zf2ksvF8VdU908TE1bwVTd3CRDbMtlLfg2oo/PXU8NJs6Vjo3tSQ0Iuied2lUj
qraLvj93K5UDLsGAjSHMhmlLKNVK0qMmqaJgb/VuuvAA7m6aumqOa4jCoypR23jf+rg4jIfqxIoS
aFl0IIoHwgNyUAThnmgLuZuqlpSkgzoeyLvKn+COh+qLaGpkFevOK+P7wGiRSjJdcBdKErFTe0zt
pn/TYmeoHzP1qV9E9gQr4hmsg1pHA9OAykSQZXazHCfpsH1Xrd67FwviEEGPxnCOyxmIoB3abrBz
ye7SUww13m077yXDP84qVJB1gue7Blm/j3HeOKsXXQ+SXbjabXT3S2OggA6kBUF0CxUQKXfnF8XR
0IARuqIR0tXdvPgN7O8X93JR06LsS2D4rOi7UjV2mV4KgqVV178wweFEgfpfP1o6hBPjAvdR4Ukz
GhdfCquxSxDkbW/q6nG+MMZBRqxRNVlidCyUgVemqFMdtUEQLK2bMCyioaVTAZH6xy2zKCTIjQkT
RUUDsuiqcxTlVc0Vd3sh6x/mtxU++iuq2lS1zsDzk+j/Q9p1LVmNLNsvUoRKXq+y27alaeBFMTAg
772+/q7qOYctqjWqe+CBJyI6d5ayMrPSrIW0IX8CVCanybdp6Cgd/UcRNuubBS1Yggg5WZQ9pYbf
pndtfgGIHOeT8MQw90lP8xqMPgAVUqcfmFq14+iuGD4LINHYP7HtHHOlD3OfEm1EKNdliuk3GgDA
w3PG/haEDmBznMTNXnhNKo4hvPWwVndnrJemDBfQ7+lyca+U8WXUU5xl+21fr+37c/tMzP1J20Rt
Cg2hI08br13Sy6xk1hhGR7HFtHRvuvviNltv8uoYmSsUKGrQJQLwHum7PfPUQ+imdn6UbdHrbNEK
HcJLj95biCEbCniQVE2VVZmtSSjt3EyVNBMAAckeWtyn4QwYB2dBIb38QLFf9GN4z30uvv98v0pl
7DKMiTlUbYGRgPYSYTdhECyzrThO/v01/lXIO5tMh6TQDYLxXtGRovhS9e1XzgejP/TXOPKrDMaH
x92EisRQUjzx/K730cPB5jolE4md8cDtGPE+FmOOUd716dxAo/nUnpTH7thfc396TK/SsXUWF936
Z37V7/3L5lcVGZvMlC4cyIDnXI/xB73pngNT+paqwUO+SNaS9VYT/71/qjzroLdydbmLTsxUQdWJ
o0uSFSZ2L2mWVjn7QjYKML/qxaSFehvKY7xIBHw0oJKzWjt/ie3GLY/GWXB4BZiNBapfpTGRS6rm
TEpRlaOoHrENTma8D538U/RVbqwASWh1bc/k78oPOC6F8/XYWFany2yWcyQ5gX7Oi9zKiWoB0842
8EgdpcpWE864AufWsZEtS+ROLeOAgN/aGbWLOP6OcaiibBIN1TON7buUM4nKeBIJIOe/puNjnA9W
Vr7s28amAa5kMCaflGJdh1EioVM6vip6fJwSNbUIIiknbvIEMZYeNqSeKyHGZhE4mPLPmI3kBcqN
yAzDW+nCmHkktmM79HDwlJRCBzJt6DYH1dWsxcWm4DPhZPDbGgGwQ0d9G0PNjNNFxiSOwgCQnKpE
83zB2JncP0xZ/4diqBWuXIQqtyTPmkZyFvN+lmpr7A5Gy8nRNjhm6NHddKG6roQ0RYIZ4mCCKTui
XX0A+rI7oHwWw08MbnSoPQxJJRYqql7mgnXsb6Pg+CjuL2AMMUbMFoxAAE8FcGpBf+Qs3uKkZ4Ds
P2oJ9pdjX3s2/eqEclf8jAV+wOof9q/CZshZnQFjodnStupAazR68KXJHylByxz8ZSi8DcyNlsyv
h83YqZagCBCoOGzxtFzkw3Bur4IdeOlFfyMQ6gSM7/Kc47ZXXmnHeOUo67RE7OhcDsj5ZA/Dduf2
CQhg5/lhAiS6MzyVABNwc562nFvCjiCRBoPDcogIV2FjEnyHjTfPnIIk58OxI0epbmRREUI18FR/
r8zGSZTkMg79gSTt476NbNTYfvl2LLNcnc3tpMwmcQwkct10HkM7Dis7xuZpMXrirLmx8VSEvKY1
Vy7jbMacTFU/DJi+M8prOs7nZMhRsheepgkA5hM5mVL5fa7T3oqK9vO+0rzzZTxQHEu1FINNxqmy
+xKqmYjoXfi903gEblwtGTc0YY2skCAPRiqCL4yc6c41MIW5EPAbz49fvyPjbkI9Wtoohk6UfqC5
p48P8bk6gKXEohNJ8kPHe6BuXwRd0vAQVsV3c/uzkkvhmCNciMNLL0zYmzy3hJOk82TQHH7txo28
NNUlA5C5XJ3yZnQBSebWQuzuG8R2QqnedGGssTf7CM8BpFrK44K5ydrX3fwyOqJT2fxJJJ5SjPmZ
dZRJkqIRRzBTvEYVS46Vg66p/r5S9M+8e9+sdKI/Y312uSmmpFARgNKHsHrsTB7BGU8AY3JlvoA8
rQglp51Kqwk/jf33P9OACWC92laY0MFBtcFlCq9S87z/97f9wO2rM3EL7GzSjKUW4kgY2EuVzxma
xzKihpD8XrJ4k8QEKzNowqgOYF9SchLNy6y/DBqnHMD5GuxrgfS5Ec6EBuH0tWwAS4UXw/5xceyW
fR4QyYxbbC0jtY6eyvk0DS9c7I0Nyi3qxn4eFNvwbIbIaMy+BlpNhoV9yZad1I3Av2XNWOOjDRnh
qN1hdNrhrQNRW9q5LW+5+Oq2qLFZCqaBmLsoxNai2DK0xCqmz9NynSKe66Sfe08Y4wGWKhEboxmg
XDR+ivLkoKSz25LF0ftnVP28KDDt2cg5z7t/iUa3w2U8QtJhXMUYsbkyzeGzPCmvZTJbGkL8WCqn
cSnP8BdPkhZfZ6LzyvY8F/uWz60OWNF1AyN3Ct7s1uguaLFNYJikWAylF3u8WZANws5f7YhxHYC7
kRS1gK1Gx9mWAHSnfkWQp+khVk0+dC6xxUuFpavgqT6P5/ZgPvzv85K//gLGuYhC0atAPIdB5cAT
qBq/noIXRcs/ghGcMzDHu/qMd8FU69IFBC8qMTuR9q4Un/YvPu/bsbimYGKthmxEzY+iaNBvlzgA
5nJMH/fR4e1X0YPZuRwsrmlW53mfKtSRtZklp/dil9iZKtqF8AQ0Ujvi1Rq3tdNEzcRijmHobP8f
WPGlVi1IgZUrXdgsvA7EQJNNn4ahxx2x2PxYN2ls+98ItAyPsomWHcND9G05lMi7I1v3Q1Bgj6+J
rVqz6ex/wE3PvZLJjAOUUt9jnBG18En5VoO6FrW5lseBvRlMVzKYVI3UbRu0s4GkegFfcmf4YbD4
wShZGZG8fXXephXfmchKFpOu6V0t5B0oBZw4L55jvfGSBGWRBE3TJMxCLBmOJylcPCI33w1ZcOVA
V9Ck1iSLhINjdBOg+gZbDk03zUxHj9LR1nvVUkGva5t14JN2OZeT8lJp4ynRjIcyMR4GPQe36bd4
CsKjlIjHWMQTV1c/R2L6uQ96r6hauzO6x8QkP5RYf9VAPWFHURDZSfu5zOJLFoPhvBvcZgoQ0MbR
6lvRIpUcAnynAbB+cdDJYmv6eA7xp/QAoCt1lHxIpt6Wm6i2irAvLJTeXbMuj1WRulPZNzawD2xB
6o+V9loa9YuRRyeJ5C9tWrkZAcyx3lldwOOR4Zkw/f+VKzcDsKhJHZZ+AvM5jS8m7/vyTImJUyHR
4smM0WEzajzMDOloxED9K2Nfj0N335R4ouj/r1RJuj4JC0BIODI2jpv6oAga2taJBZyMfUGbXm1l
skxAMtpI6yMdTmYuSnvpz11yykQ7MkKbRAe1+52IsJLGBJ90DigTJpAB1NBPlddW+evPtGEiTiVn
ghLmSNPQprcq8jDWX4LpOZDudPNO4i2mbNdBNYUAlVECTqzMnF2sz9owLiN929JSWoyMMHv91jsU
ELU/LJwvte0sb9KYs9PjJKrbGK+CQPKTMbIWbIMXCyeX3q6ZrXRiTlAdJzFJEgUx2zd8ySXnwAl9
8ym2Jzs6dNfMHw8Spyj6lqC/d5s/NWNLVzMgtaWAvqZpCgawCmv6iq2BS+HGnsJJGbZdxE0UE3GM
OjEAkgtz1zJywFPkoYuX3wpqNxFMwNGBHIYrhWxWVuBVpacy6zw5Ku3fsfSbFCbUKIB+IeYERSg0
edUeOw0k28klz3OrTS8x70m6Xda82YXC+NayboQkAl6jM55me3Gwyu4W2OoZUPdvZmt6Y5kvwSuz
ryXvczEeNxUTvTZhHU4r3gvmQ5v8z7tlSIZXWjFuNhWILsYLXld12upWH5eovk/fi5L4dcJbP+Tp
wngLuUobIhH4pjYHuzvWhwregB3PIbGrcmLeaig+YzAx7rrDqAa2XhV3nVxfClE6aJXpdoJulcZ4
jM3Wq5LZl0ogW6jh/Pf+Z9uOXjfjZJxIWsg5IHVR9BOwbFZPH4Ti1LQYJ0tNjrvi+ER2ea5XErXU
AmCAyOZ1MD7koH9Med6Jfpcd78RuzhWi2SktWDKwK93+wMBLdcQOhDN81f7GjlFPUYBjK8Ta9Gzx
Vnx5l45doxOVIZ0k5c0xlh+JV3nRvfFhecRRNu7kdkjMtdASPuQq51i5ghnvgu00vVVLWol2wrvA
12wAcgBnXr4TMbom0baJXVx5fUWO1bArdkkz435gcN1JU0wB1Kd6qu1ev5ox54tut8But57FVBaF
quklgmOlAyqjD2ZNewFaBpph2JhtQRqqedK5PE9e7mDrE0CT+7eDZ1CM0yFTAArtBq67M0YbMHAH
VVW9paz9BVsOucbDpf2Xd+TP26gyjieauwx7IZhKCK7UhqbDt/Bo+nQAMbMNTljiXUgmSVGTou8x
iUOcBLyo4QgK4KPIQ3XePj8d0xqKqWHSkgkKKIbVSj8i7ar0o2o8Go1qk+REFxgbwkMp/JebcBPG
fCygx9TCUBKCTYfZJl7h1LZwB0BwR30awEqDR90zVkF5Vb/tq3CTynyyJI+DNjGQ65myuySeMJm2
HnoNgGr2TfFfIsZNEPO9YmDPk6xEUaN2R4DjgQ/EUe/qNzKJDuDt3FLftn3c5DGRQTSMMFIUPABA
0uXLF3IYLNVVHnRX9g2LcvUun3NeT48jk61AY2DRaAcDOg6CpwEWJ/UCHqvVv6TNP/Via9BlCohp
kkCG5Iv2NXsoQPk0hGjkExsR8PkxdHhZM8dE3m796oWoiHVT9gZctDEAP/JrN+bWkJ2j4cixEJqu
vg9/N82YUBAaktyi7kxbhdWFeOk5BPQOeJXtEdxB3JkmnjSaRK20AtV23cS0XTh4dIUtx3SE8aF+
G4cQPvNKodsZ2U01xpEstRwkSgVhmJWNjLtR5Fketea9s2OcRwVkC70gqKf/U79L/R6kCHyMU54p
MN5i6SKQrovwUV18CbLXVHtIlW9KUv1eVnA7L8ZZjERJCsmAnEFx6WginrvdG5pgD/wnOv1DZ1Yq
nwfhugGoQbP0m1zGaaiLmcu1iInI8E56Uq3OaY7mmWIK+KltFLhkeJn6FFLrD90wW18mYYC12wGN
vlz1SIGl8pOMma3J379iHDNkC8txYY5yRPtXelU9d4Xsxeno7IvguMC3tsTqWjVVl9USbYlq5XlB
ObIjh8j8uC9ju0d2+0wsplqzEJBySUiUjQzOPXcTJ/UzT3hqdGDmzVhDDb8JTnsQD9rTvmSO/bPE
WWSWW3mqMR9o5H/3ymsTa3Yl2kvDrchzMo831pDVMephlZdKjWMcvOqoe+bX6WBi9A2VVw8RDS35
wAVaNIYa9vXb/Ho6EUVd0UUZy4C/OsVpGnpVSOCnpsDPylOVnbT0076I7Tu2ksE43jAJxtacsP4V
/jU58Z3ojr7+mnjmk/plOdG5vv5Q3BVu33Fzne0UayWaccOqjH2SpcA8GB0nnO+wSaChkSO4MfKr
wCpOSmeBncz5rVR1JZZxzgIhxj+MoXIuuElaAmu5cM2kdjknu2k0KzmMd1ZDZUQb4C01GC7K6NC5
4PCLdqzc8Er80UlaAC2mXhTavPi2nfmvRDMOG6QuBTEwD4MOkuErbvL8bbCFx9AG5qzDnSSnVvgu
2OmKosj4h0ERprTWakudJG2FNvy9eQ+cZSt2gwo3X7PMHw3Khrzn4nbZcCWQ5hKr25gayVKC0O6f
IablsgBDHNaJMabokRcItm/gTTfmBvZ10461iRejkNsEuIPwAP87RwmC3Eob5gImJI7yYKSlKO1T
WnlB8ynhQcxuW+JNC+aiVYmGwgztj+BBaLfZndHeZ+Foq+m3JuC4ZN6BMZdrDLUmEyu0fufl8xjb
EXggw9Tbv1nb7/jVkTE3q0FXrwJREzWA7GhM1gROQ90T34BLMGgCqib5i44BV6Tg5QX7GoeI0874
lwt2O1HmgknLWGRjjwvWunjOOBEoym3VjREPam88ALliX2OuPCYTIrnUBUBMoc+n0SUOfWVgBAnM
fx0uGG+ZkPMN2eIayK/lpqR0x8lI7kZTPg5o6JWNySnHbEbv21dk62vipAyL1OE535jXZXwwiWo3
nUdA0cs5PPox3jso3dBNBXt+GvsOTIg6KmmKYmGC2vVRAi016te5pd8BtUx7iH36WIMTxjgG2Ii5
uL7bat6kM+4xT0esR9K9r7HGcIsQWT12UvuisfKS82TbfHVgbOW/ejJ+MVrSLs9HpEMYX/XC1MCY
bmAnQfSISaxzrXaOsVRf+6DlnS/VYO98GSc5AfCpFem8AiYFbMFCOe2+OgBS0gWnyWH/W26b5k1F
xlnO4lRPS49HadR8MJWjOvxVZ49/JoJxlrqWj6KQGfRRhfmuXLfrfrqmJa9btD38tPpajKfUZwVD
JfR9bRR+pH3py4cShARJ01kq0i7hb637SFJ3X7ftss9KKOM5OzB8z4CRIU7Z/6XKh9p4joZ7rX/J
q8WK1LMe3EloJHVVZkuV05LG3pdPP8+epTBuM2+WLg1aWlKfIuyApXYqftuXwDMQxlHmHVGMpcRu
lLAAWS9QnSDMnLnKOCHoX3KQn4bIvhDhTrDG0+LrJUcVu5VwKFZ6FPwUILe/AbxMM4SbLMaDaJma
J9kA5y+BHEEHOVduY0nVaSw4/zM3u6K3decbsU9GY9bSbBDQrpofDX8BzWx0r7vGPXWRFMSSJ+/t
pPbkMd4jraQ0MlW0TaMLBYkVwdceHtAEgJMGM6v4XLwOJ8ooGRtYbYsdiZOwbOdGt8NlPEobT3KU
NOhvkgSp+KkBPYJZ2FX8PPESPY7xs49IkCwCk3xEbTeasTkxhSc94M33b4owURk3JWCbgy0L33aV
GYNKV1M69DgwrfqgtMckPO3fru2/byiAKUQYNd4qAau/b1T51MkCUDa02XBiUTwQUeEMhfJEMC6i
k/O+rzqYX9zYtXZJxg9/pgJzRDqOSJJH5I6ZqthGF7nxzFsF2oz45s9TYn2D0YUYdAe1vLM011x9
UCNwR3k6l6RlMyk0RWLKRJIVk7AsOtO8LK1GoSnH/qVtEkvW3Gn6viTHQAdQan8Kxadx9IfF0udP
+4e4Oc66Fs0Er0iQhTodkP8mx+nSYpkMcGCOiZ7kG5h0huYobRcmXwIbYLueAYB4nt/gas+EssEQ
AmlQUD1rTKu7/OOCSxOvzsmlMDm8Ocktu1xrzNhliyGcsEvxEqwK8WkxyNkcCl4iteV61zIY26yK
si2IOdNXBfGCGuwtidOPeLEBPoSSqESzr3Ouw2YRZiWTZd7Bo17M9AH3rcFCYHQsjhNd3j8EwG3t
QUtH4HtpDWjffrhS2ZBWz2ExlwsKrD/qA6WnM73EC/6Ovs73dENItfPn0Fk+70vlfEKWkMeY8jI0
Nahap6dGvQbJ7yQF67NkQ5mgxiNWfRFL7nuXEu4RwAhj5TA78TsmPGXo/69cMU25y6jCDdSBpVXk
z3JrcMzxDXCejcymqMqaLokG0MgYdYJy6CW5R2GnKjJiGWVz1EDwp6TCXTWEd2lauGWSH8skOChT
fTcoCZbsu4dw+asD3nqVdpd8HKxwLg5RhJ6B1nphafhy3DtDPVmikRyX6tOkK4+ZDlcfaAD7i75m
VX5M9NwTmtyKFBmzpkL2JQtmXia8fXw33Zjjq+ZW0jod3iOYT2F64Qb7zUx7fXjMM6IQBiQV1D3J
z71LMRnBrXLU3Z5iK6CoySsV8/RhHHK6GHVtLGjRJPNzRh4bg/dykDbSwrU+jLtdOqFG3RQtkfm0
eKpHgT3mh/JCK8QmkM33byqhnm7P9Bhvm7RmVwo1pMV4J38sf0y0evplOggfmx+0s0p8AgoLCRlh
yI0sPNmMF84HEdjwifwfwNMDNtxRWkw9bndr29v/NEGWz1mbqzE1AZgNz9t+pCQxJSYMOiu+RE90
AlL/e/9Mt15GJpEkoB2oGiD8GLU0VUs0VKyIk1WHOvoYjl7Xff4jEWwsmdRUkiXqMCL9mMkuAbB5
6fyZCCZw1FmCKUtabG4RKZTjrHxr9d8oAKwOig0TvdFE6dwhTyfNQRuPXXmX8Hg4Nm8rPoOuElmU
NHYypyoAho3tO4S/CiwVQnYHkAtO72jTilcimBuUJ5jGjmMEOzXyMWNrFZEfAtwgL+/bGOgdXjp9
2/8yPIGsfaWJbCoZ3h4JwBEphR9NH3KP9xreNuOfR8feGnXSmpSM0ItgMSH+JrWHlgeZv+27b2en
MUaWCotWF80ogdu9B5EDMpMY2gAI25UOsdN0aGbun92mPUiSijafDoQolrUPy8TlrBcQmAm9N2fN
VYojzsXhiaD/v8oXFjRuCoJmsDOnh2h+MnqOvW29o82VCmy8qyTSgXITT0/TboaPOvk4hgch/6Fp
3FH1rffVWhQT60pzMroS3LnOXE6uUGQvZRBYZdqhRNB+D+P0oqUAp6lqWxp1j4DDt1s6N9CBmpiR
U6Xm13DpX/Y/4KZVrrRnoqORi3jfpdC+M4+ieC6kUyG/7ovYHDVaq83caH0M5iKLkVHEP5RTfNbs
8nvylW6F98fIegnvgT7vc0RuBv2VWsydHsYI6RuBWsELtpcc4DGjQn6YPeIWjwVmQffF7ZvQO3I/
tUoKIVPwNJeCGnQi58h4BHGuFZA7eRg4ye0GaqMh307zHVpAihmPVBZRLKcjOilapMjVo+fQn+wa
qRq5oyuZFKjAAOO5F7nmg5JbyZWbVm3rrJqGLKpE11lXkwlhHICVFG76WXkMD+JpAtwrBlPd6XH2
JKf/hAQLxEy8o96c2TClm1z65VfuoBdR+CIpUEMm0yoyGwMuGOwPnCiyR/SKwUSBdUOa2dVc5LHt
q3KTzLwqInUq9TRA1WKS5Xsx6u6HoT2rJrdlxjtZxuHVIUj4mgi1ZvKsP4dPggUSOVuwsx8NGOX1
q3icPfp9m8Tdt+JtR3vTj+q/OtmiByNAX+KLGtGjiUXxEpNK+xK2Sx+rj8c4wKhBORgT/LROMKMb
mHi5PT/I/htXjT1xViX+xe/cFKIHvVIoJ0ItRhMiB70p5ccA20G1bziyLx7L0hqwAZKcZF4lc7tC
sNKR8XalOEdTEiJF6r6BSA7ZceyiviQm1vJU/BDx6ZTXGDCqMa+utFmPXt8MxufpbTrXU4Knx2gX
IFQEfyNoy9Sn6awdFWhLwc4jDLuZzvS5uarH/U+7fTnQpzRFSdWAYPDrWTfyIAVCjZGYoHkRJrsy
nlNAMu/L2E5vpJ9CWFLApanbJI6Q4Pan5oIBt4NgY2R18XsHb3BPfeBNrG7fiJs8Jp2SMXFvCLQ/
mC4vSHutTOUROPEkMN4snVIxGiPEqUj35+YQ89aFNpt15urIGKelVzrRFhkL58GVsqPEJ+lh9nBa
97yAwDEAlgQQW08xtiBw2QIgxXXnobzTf6eIb8qSoSqmaaJHwNznMhaWcKL3uQJ1Z3POeI+bzd6Y
ie1lUzR1yGFh9UgpK11qQABFwlLsyA5P0lE+FW7h8/rBmzBDa1mMKyyVPqhnGa5wuVc/SSAljR8N
dBctocUEkugVILkMa59zgTYT0JWCzAk22LMWJo22iD3z+W1B/4w3gkMejQ/pcXHRKHsNbCQO+2Lp
X31XE1lJZTziQAql1BE0naRs0dIU7S7O7T5drAWERONscrIx7mdkfJE0L3VVFTjaGr3GN1L2DBzi
jfXPvH7PwzHbjjM3/VggAnmOmkqhlWjlUXyaQZybnstrdw/O0kM4WBUyEqfwO+6iB/UNO8eqM96p
DVWlrRJsH0kgxJQPgF11u8N8TylLxcOQOPsfkXeqLPGRWiqtKPegWgoAmIlC+yAf28+qXz6IwHlV
Y043bdOdrM6U8VuC0YqS2ONR3kV3s36ZRZTTppljmJzrwJIVGO0iNyqdYIvb3u7MytOD1otbyZcz
HjwcTxSTXM1Skldhg7Z7YDwDz0APSlfWiLXwyqm8c2PcSibh4YMZQ6Q25f0ESkDzqnLHpunZ7xke
40WCYcJrp0WGI/q9Syuqpa/faZjqig50jfx/pxDAgwc0XpJmKjo6hu9MgRhCm9GZUPWTDEqRJKw5
drBdtV2JoGF6lSlmco0mQoUoOeIZo9j9D9EtHyNHFCz5sf6Uf6CIIqEHBOgKezG8xG37k930Y0xD
FjsNqwJ4HgsYzAZgViG4lfBj//Zu5hkrBRmzMIO0GMtExGttMl9UefwkD+anfRHbFn5Tg7GKASgc
dbMIqKNIsAeAhpRy+Nxk/SkyedRlvBNjAkoeDUme0R4IKT9XJLPy9tgI3/fV4clggggp20YNBhh5
OX2p+rs4ufSj90ciWBQBWcdSYFGN6EDXk9f00alMspM6if6+mO0c8Pbx38059/V/BmNA4mSJBVCQ
/UqJ7VT25uoDEZ7i9pj1vNUDzvmxcJhSW2RZHMKBa/2TGX2QTVdTf2OoY+UYFMYx9IIopGkEo66r
syl/STUeTtt2sWF1coxf0FJdH8wakV16nH0N63/xCWzudmrrL/KjhtEiFD4f0eTmCabG9d7D/rxL
7wh5e60JmwSHl+Ehl55SX/YVD2tYnCC7/R5f6ce4Bb0Amcmso/km3wdvI1PTIbyOqJK194X9h35O
YRyEVqhSDLI3vE/T5zZ50NNnY+K037bfwCuFGM+gCf0i6jkdkrkAUdYLHzHQvzzJd8FxAFyx7Cag
MNEo35eL7j3QkjmBhKqw990Yp5G2UwrcdqRksaJigBXhI7mGwmnOPqXTnzkPdtZ57rMAjC6og2Wj
32WfJnIfVM/7joNjheycMxFyE6RBGN9TkGASLA6N4IxquNtynNjEYga0SUtaIJUhSe5cY/hgNK/7
anA8ETsNUGn53MsF9UTiVTAnOwj9XObuJdNse+fTs1gAZgGWhQzjNWiKEu8NEuYsHnUfbDMOb4if
d2BU4VW2shj9mC5NiAmK5pMgZVZkcloi21NSt2ukMn5BTLFVZKjwe3S0kT6hUD5vzqUfXssX5R+a
BeyFUoJp6TG+lz/zp0R4tsc4ixFUis04vI2phgf5AHCQN9vjzvPwPhvjMKYka8ZxwJB74/SoSKau
Mlrgr7Po4KbEeynyLJFxD20+BQSghQgn3Vcxki1FvSTF076183w622ecJpCWhSOE0LWS1sqeI6fD
cBmxJz/2eBFk0xTBQoSaiSSa79hcCwk9ezXE077AA60RPyfRcV+dzSNbCZB+tfWkBl8snel00goo
86YbSqE1LL+TSKyEMInEkmFGbjbgS8seC3xC/bLEMseXbq4rmisZTCqRTJrUxSk+S2Fa0klBwQfQ
jwe5safOCi4duIoN+FaQ24Do/J7XD+OdIuMxjEiIDD2CC9Q702sVcs3E3DIXHtMWTwzjNkqFFEs2
wQcuo1ckJwOQhb/DSrE+RsYvVME8GIkATSZArAtx/NQWigsGE07vYNP9rL4W4xZIo2sjeB3+abLJ
2NOj7odPK8M7MMYh1BVWNOQQEXbQXuTczrANzKN44Yh4exysgkXZ5mUW6UhJKuEvxfwuKpeSB1jJ
Oay3ytFKxLD0VVBOYAqheULrd5g7+u084fZN3hzfSsw8dL2iTMAmUNPSSxNympf+d5KqlQjGEbRF
A3K/gtZHyffZuGjCl1Rw9h0a77AYP4Ah7lCRy4EeFh2u+8eyGp9347d7JYqG7peBssk7LlZhLBqA
LEAVcj9h7K1Aq036vDy1IEan7dHfYFlDleYmjy2CJkSvKbE3+IqEx6w9ylJuad0pkA77x0ddyLs0
ayWGKXrq8mImLS3Rt1UI+DMdYF2qIwffk+D3uk0rUWzoMToSNwVE0U0ZkCN+zW3NkZ7/qa+O55hH
NbsduVcCGesz+jrMCzRInTCzxC+0s514sZ/olvkoOh3XRLY9w08LYaufZRlqstBNqAkV3VGda6sb
l79ipeN8sW2Dv4mhP2N1bRuhFLqEosj9Y/DUOxCXP/KxnYncxLCxB726oKFDJtrSfc1y4e+4426+
bT7vVh+ICT6t1FVNSd46rAuGzVsLjyKv9jVnUWGLb/QQwiW79Off2fxfXy4mHGWzOojFvKC2BnpT
XbkO1UORcmG3RM7dYqJRBaRvAcD0eL1mz/3k1iDIbILXrjiIkW+2oCaWTjFv+opjhCx7K5nFfplp
oC30ozhhVf3M3R3kWAZL2DrNSbZIA+xcCyPbaIklz5z8kedsDcZVCMKgmmaJskMDkqToswrmnhTE
ujJA9ppr6PEqKTyNGEehkRFDzXGOtfj6sTYujfK472S3O1o3QzeYIKUIGECaZlgCgFs/0KkJwZ4r
CysVtmK1l8ZKnewacded6c/e8e3sWlARd0Qb6GJpckQeYWeFldrhRftGqeHG194KXzlqclyTwfiM
XtbBXdgCpkS7Yh0Iq0BNZNW1FV+je/kJGCmfiAsSi+Kae7EDkC8ettim7auiKCuGZmiyzNy3Wc/K
EQyQuNXDixToTjFmVqzyuq/bneabGLbM3ERZP+gjinxvDthOMDdh3gUebddMV9rXGD5zznXTT64k
skE67Ug3qdhlHbz0iTKGFa/xlYIWKoie2RPdhgxsclxUe18wdYPvDGgll7mGoamPmORFzmMOiTtU
AFnAtjzYO8b8rIr37ZBY+/I4H5AtQLe9PgmY34DdNK09FJMVpK3diPFxX8zmdV+pxdzGOphE0ZxR
owjFQwoA5Ujl9ZJ5EpgYXYzN2Mc0eVOTSzV/nZKP+xpsAl9gvfO/pq4wN00nc1XVJr5MDxf8KGIS
JbyjnTYs6XrFWb2bgBmOuUUMrV8VIFH8Znqw+gFM6FbrriWdgdBdkuE5pDgimebsK7ndZ1nJYKJ0
Hy1zUtH8TTYzS5E/K+Wj2UqWTD5ord8Or+LwLeAitvE+HeNE0jRWZLPBp2sjtMgVjJkZnKL6dl56
04stNRPBUIoYOzpwILKXuuEJCO/diZbTK58kXLfIlce4j7LS63kaQXAyqlbgU0LZ0F98/XECXBsg
xHmfjeM12PqzlMeNEVUIdlkPvEwNIBBoGsRfBtQBF3tye68HfZV2mA+laCkcKBGurkwoT+Uu1ccM
A2DgjHY1Gxw9ngKgJcHP3PYrL2/Y7metviQ1plUuHk7t1HVUVeMLYk3lDA6gs85vc3RWMjrZR9HJ
HfMonXnPUXq/dzwzC2CLDUY10rBR4qhiZEfgshBG1Q2rQ4epOs4tpE5+TxTjauJ+TkdCGY+1K91l
rP3cDv3yMgPu7P8xjkxtcU8a41dKySxjM8Os0QjbQb0VI2PhhY5v/T9GxniHyPgXpYoAH60gDkiP
zXFwqG7dmdJwig5FdkX2aaOz5XPOc/NVsLIZxsGogpzWUQep4qk7Zhi2jv3Z64/igbdLsh1Nwfwt
GgrgmlmUXGVoJnPoRGyFN2jpy6MlTPez/LKvDk8IYx1CLM7ZEhDct+xHvpzC8VWWvX0R268B9aYI
YxNZq6XaoIMsWgFuoVPkiHbAFzyaf/VAJwGHeR5Zv3d2milieA/3iAXcG4xK7AsTr9+sOwYAvgOy
JY93Y/vkbiIY3yG0TV6RFrVKwbySzLSaPrPqmJeJbNv4TQr9FSsPlUayOqgqhn3U5EWv/4+0L+uN
XEea/UUCKInaXrXV7qVtt+1+EXrVvu/69V/Q5067itYp3tONwQwGaMBZFJPJZGZkxENYPurUWSIR
z+m/RMJ3O5wfWBFNzIYxaifHwdVwq6Wb5OGf8QnqJ57sYXLCnTeLKGUUrY/zDchtZyQj7LIBQ7JJ
oa6qVP5S/1SaWZA1ivaLixbgX8RgWzejD9Q/xdUxT45J5l339PXc4/0jcqFhmdqIGAlyDz2EaiVt
HRr+EYWrpf22wRcIMqppbYKWFpIPcC2eQi93qq0Kgk539tnDMPnSb6dRKPm7Dgk7s8slIWrVWVDa
eINGjJ5kTwWGbBS07B7mO5YVsNwncfSnEW/h2BVOEQg2jy8olFHSAf6IFz6xnL44KjFaKn9UtDhb
IZd6WEY5jBD5RlPoFgJLIMxPHky0ComP5srPwhHmWQJv4YsKY1EXPdRw4S2obVIvBcAudYotGwRL
DqlruZIocV3P7N59hwsmNa1JE8tIBZhobLzVXvpNeK+740tQ2MAa2BJ062KX3ERPy8P1k7Ge1+l4
7ygGiBWgxsfFsdzI0sLA0WA05VAfgeY4+jsHlhnEDyKyR3bOPiQhusqYlnTVMgl3Dms51+V4wEhY
qenHYQQskxKX1vpj34UPpQX1YSgi1p1I5X7VSd/N8q0l3YoNGkworFVTjY5JdJ8aoa3lgyhHZo54
ZXl8fynWgFIa2NTQeN+98fTmT82hfVF88O4543YWZTyCz/m2t2d3UJHnYVpCB/CtYMIy8nHDmIGH
vbkzdx0oYnS/vgXm+bUHzFqQvoq+KXco9V5va61H2JmnrZbcZ43TBb/+yDd/u8tbwehsfVaiV1PP
2LfJZvGJJ29zB3WSZc9UoDIn/iYwJ9o+7hRGSq22yYhqUOtNLqsGSTfKq+Gw8U+yVdHVFwQ20Sfk
rvbCzOumoGx50k2pPhDjWwJp4OuLYtf0NZfkrnHNsJJioXi2DVJn0/GYh8+j8bVXJjvqBa1o0XK4
ezzTo2ixKvYaHp+o9MMAFFH5en01IhNc/CjQt0umAEV4g+5iKbdJZA9T6Fw3sp5yvYeLN+zemdvN
dGqWKAVhs244yqnfFyCkTm4lx3Jiw1vu3x5NTwxpbeyuWxYs7604dWYYtF/FMPQgaks67aaReruV
0+MwzO51M/8S83+fK56ALtTCFArl2CmI3mY7fd9vJM/wRgs882wUVvQyW00lz74nFypIGpRazUpa
i7mjIOlKdLeod4Po3hZ9PS7vD8fBaAILiIvS8qT5pIVO3goi/GpmcLYS9hPONijucsWcmGTJ1O/j
5I4WL9d3Zv1LGYpMgYgE+Rt3WvMgAg8PRUDXa7/X/TyModr5JATZr3+pdzPcSdWHJknNEBl3Zc72
PCQgiXweRYK8qzkNiI3+txburKqjCuKrAZGnnm/1JXPmTLGnClqL1Xc9fiKdCCK8fhn+tsfn35rU
SukA2THU8svM7vcDk0Fxv2Go9cY85sf0DtgyxQ8OYgigYNf4vp1SpEqjGwFGZgCNUYxDSIvNnPvG
KCqLfdw3NF+AkVA1A9iPD+SAKmnQ2W0hMNx3foqnZh7eZJ1obn9lLvjSCucdJOr1oKpKze3AhBwD
0xi5yh1TYIQKkDe7pYtWU79Nn6+7/uraQNZiyPgP+eD6fYtRyjkPqTvK0kGTOzeJs7sEWJ3rZj6e
YCzuzAy3uCmcx1QqEGIr9XNZ9nYtiWbHV6DdzAQ1CXSFCWZAuSAR5oPcqFNCwW0SbLqH2DOnTfWc
PFMkZHbxiVF8bvtn+qkldvlNyDb3sap4aZ1LKmRMB9FqwqiYFkS7xVJ+yIbkY0TEoTR32iVxehlw
l8XIXkydfFPAoeUkySS4yD6eiMsfwcWxJdbIUOQWYLn5K1H3cf6tARt6gpmh67u50jK8NMRtZ1To
1hxAUhcPp9ELoVwybYsDtetdexv6P0TyYuvO876zXEizlsGojR472yaNT7Sv+hAIFrR+Cn5b4DsY
CVhO8lTHdLqpQv+RKLexDtr9qNpc/26ChfCAeS0MMS0eFeDu1R7K8KYZtn/395mTnt2T2TLG0pii
FFurG2netr3gHhb4F4+UH2TQf5KS4QrA5GVgxhoKiIVTyk/XlyEywz7j2TISrZjAhJ1pLmr1/tQH
G0DVbkZJ97WUuNdNiTaeCxoY9Nb7eYYja9qtbnzWzXupf/w7E1xkkJJcn4yo1txBxsC4lDpjUtg1
FbwC1l3LVKiq6xTKXFyyN4dDXJEC03VQVDGix6QUjRyJDLB/P9sUUhuRrsmILUH6UOBBI9qJj3kE
CynvC+B2IonbLGhM+O7/cI+MX1LZimgIVqArl3a47ZAHJc1DC+uwtqHh1kDSeawpkz1rpxQYf5/4
THdJJOjzLxHzfXlcaDbLyCzHfKGutGXCJct2Chwwa492Zv9Dx5NRV/vxJ573bpOL0kszQ2ydfdIR
TN5GYU/TloyiGtrHBtfl9+SC8xzlGRyccfXiKmB1QnxLlLHYRxRxiKy8EC9s8S/E3kqito1b+tZo
LvzIx3QTQPLTPYBhDrrbt0xTp38W5X9sby4f85dmuVpdFJMli1skmtn0MJgnqs7OSJ4H5TmqBF9z
PfL93jH+hdjkkkGhUKG5cgrOkkD53ij5fuxRi6SisoHIFB8wlCW3IhXpZmxa26yft1b0c1LmWymI
vl13Q0Hk4MWsjHpY6k5vqKs0maObhWPpoq7QytNax7MG/zUU8FMTnpkjR9crNhWTuqGBF3VO7shU
ouxY+BbYhvHo9s2ROOWsbVqrQpqreKpk/VFWdP4juNAykcBCNxQxeHnooZGY2YzdJwSsqfyOUX5w
Tdwknqhxvpr2QglVQeilOjEJ55xQAAmzvEdX1HhYMFcGNAR0Bt/OxbPhmD/o44CzETryz/a5OdFQ
kDitf/gz81zKIRu6NuMpy45kt7NaMPgPTBytsBnCX06EoiMrNBPY5TODnN9qs9lMFWvQdoBSYo7O
Ce6Cbb3LvND/g/7ApS3uzovKuFazGkG7+T473ZE6jLvfuIGSBbkDn+kuvYNysGMatpsKzsxayDlf
JXcbtlWuNSV23CWNtq+10cX2H3pi7U2SnGIqMrd2RM/NcZ5rmHNDCwnPM0SAX4ah3fdURFu2lmmd
m+AuQGvMu2yuB5xQoDxI0XpGQHxotwhSYKFDcpdejRl5rV/wWG89xtGTA44Ubwan3JV+9iRkm1uJ
olRBzUhTLB1ZF186LOdurOscpCfs0c5q19MRDKRv9kIn8cC0AvITETfQinNcGOXOXIMumVU3WGKR
P5U92IC0GNHmZEheCv7p68F77c4F2gLxE0q2wF0onCeGRRgmUqYwrGa4HW7j/YyuSmgbDuMRLN15
q9+0W7xqQTK4uW56xWMuLHNOWQ5D0kU6Tl/Z3s0xsDPLQar/oCgLzuCz9XF+GdC8rq0FVrQH65ZN
3OSOtIDcvN7lbhyJtQFXjtqFPc4/O8hvtnIPe8kO2rPAnm5qBE3Q6XXgYFMddUIlWPrxd1+Sy9Ga
cQKP54Ccd1buFdmEkcdJRJEsWBfPvZaH5gDFBrxti6nw8qDG9E2Y/+c+xMVeqdxd16SKMrYQ3nKr
VNthWNbR02k7y6l7/XOtxZDzPVK5AxbX40L1AAlfAwTc4rbOBLLsf1i3xLAt0YfjLjQyDSO1loC6
vVbbqXQyQGZ8fT2Cg8RTr+Fgt6RIJupGEvTIwCwbjU7Zi2bjVuCtb+zbIB9FnZTqfEvbbBTkPxR5
ntb120Dpn5V6RFzS3SboGya59rLkFbYNZKuB8t+53y6Nc1tGl6QBuUNN3Xqkhz6UvKVXnq9/xvVQ
aIJR5P8tkNupMVclaVGQepA9nMIu76XQBjA5yd5mHrqNtNO9ZJc4xh35JDC9uoVnppkTnb2+qwW6
UnWN8uLQ2+YJzIlvA8J+QewafJXDnvh6bJOt6MUlMsv+/cwsIPJphOkvEGAZz9AsOIE/3lHKUHBn
r95nZ4vjAv2QSGrUxLjPImkj1QCAm5kN+iHgktJMdgRfcvXGhooQowkENy2PhUC+rJVpowEsULV2
QVWnMpQXo9Q+TwDRxLq+NzvNUZZwB4zoptRit6hKZ2jaGxIpDml6N+gDwfpXI8D7T+JxEq0WSHnA
GhmKcp+q36vl5fqa13ZRJaqsssoQ1Kw5v81NTR6HoUPtQQ3uEiN2ETJ3GAwVfVr2d7h3Mj23wzmp
0alDp6U9zqBsPMl1cFsl4w3VQPWryLdtk24aa3wa9PAgj8SPg8yVdMyzhyJ92rXPef4zOKfFL+ij
kn1Oat2E5q+lf/2Tz6lrTIcKn5TvO5mdUoLKcmR5iT2Ns12km5kIbrr1Nbzb4MIZgtfcmzJCtjnU
D3nVOlYtkqL4eBAM1Ap1GVU7QyMfKoZpTWe9llHztiDMMN5AQ8EJhj2At4LbZ6X0dWmIcwsgSXqa
t6ixziCckOzqYRe53/PjM3uWRnv1P+/OpTVu9wOpwj2gM2Qc9a3BJ9VpLnbXHWDlIri0wQUsaeiT
gigIWNPt8NLt8j1Az470ZDmM+qnbdx6jm9VDW8Q3y/K0ywMGu9CNN2WCNuSH10Ze9L2uMIRECIjw
hMe+mrhtv1vovZ7c0+WGqoKqMktGrxnk3DBu27YshgULBQFZc5tpt6b1Q9YPY/c8JqI0ZdUhz1bH
hakQ4l5D3gIWraT1ba4WLi1AhmF91SF+dX0DP56uy+/IeWSsYAxHGhPNJWbuBPJ0MJpWUMn7GHMv
TXBuOFZyNxYxoW6RfjVH7aRonT0ZksgTWcZ7bYM4T2wWUmgLNF3wOqt2urNsZeONx173ybYTUnx+
DPCXi+LeSkmrGpOeIgspI6fZjRsq2cqr9mVyZpcpSBivou70SiYOi6CMlnXLki3Ka7ssDUDrY41X
hX6andkDuehuQdLlWJvSl1xRlX7VL96t8TIvSjhb1VwaeM1bXxblURY3Tlfd4swC94KZpDKsSYmS
PBNCS17bTeAaTn7KneJXuQsd/bn8JuoCvNU+P/jImU3uEMtA1eppO6PFb2i3wJGfmlFzrUzdjHKx
VUn1Ymn1fRDmB0PSf6pm8dD18kOFi220vkRm5ZMpgmBhAZWV6dGSOm+J9XvVlE960Y52MJLK7g08
jlA9kqRbK9Xv56ZzzLlHeyOv/CzVTlHa5C6YX770aeTERXzsAQSlQbtR8vrbUpCTssgOoYsXt+Zm
zJHelkq+gTCgG7T4qaPsFOH8IzHIps6h+KJEozt2pge9HEdqrMUHeHDXptK3PqruSDcds9SobDWP
/HKZG3ucSq9Qi3usAbiecBJB0FdKsBdOyoucZHpJhq5EWG49Ir9RnDDQRtwDzxt9RsJoY5xpo9iF
02/Jl9AV1Z1X4yaoolkNSkMpijuVwHTkS9MjSSfGQWluDX2vRB6JNEHQXL0Lzsywfz97CwBWEypZ
g0JQLzWnIUq2jUIbG+xOThV48icgIL5cj9LrZ+V9Xew2PDfYFlGZyCinJwOm/BYoR0TNZpEWUQxd
jWrvC+MJsZplHPshR3o8g9U73MJDwbLtZDZ4KBz5VGysH9fX9S9B7ffCeGkMJSdVgQoe8AxvgNcM
qANUf/S3kvl4EIkDCj6jzh3/KYowyNKj+NMn26L3AukLNf3rK1qPm+8L4m5upR+quFWR+DeTH1uu
lj1c//uiJXD3dRPloI4ZEGBG665QbSO/oYNz3cR6lnrmBew3nHlba5KGqoUBcN7LPDvpDfUS13RJ
7RpPOoAtxT7biOb7VyomLHC8fzfu9iZ1DUVuFW9RCv3jHspS8sa0A6gfJ6frqxN9QC5EaHlKjKjC
B0yrG7m9idKdQQRAQJEPcOEhz9Oq72kE9O6yk7T7UBL8/dXc9+xbcdEgNzq9k/FWf2s0/cOLxOik
hf201Yzq3Q7PUyRV4SBlVay5UZlvxxQIl9h6ldncfmOcQhK6cTl6tfZraLSHNIXAy9DYcW1+K41w
tqFF58kJvcdsjoenlzdQ4uRVga7nJKBgXBkivPAdg8skSk0x1Vx5q7f6+gaznmhN5eUR40DujEeB
Lf40gguAJ3hPJFIC/MPKNAaeHE4s4WpOt130Uw+8WheA9D/WhC6Xx4WUOaJ06JscJrRvUbfDo8cG
8YBlvCwDER19FgE/Jki/jyFPdBT1Eel69pwb/GaXesuhOQQY6qZ+7gc3i2jjBGfR4AKN2pVmCGQG
dTvVeiSd9KQv4Ojs8jSyG41uexMy9YXut4bpd0OygVapb8ip3SyqY0jlp7avBZ9acHINLgpRzG0S
tUU9I5qplxfNoddEBIpCb+UCkKKmul6TGjWA+9Zrdjlgrakz3SOXw7yreOxatCQuGNUSAZkDwSHO
VFCmtBstFiDhRAa4aNRJ1gDeSXRxsv6g614+/bgesEVXAw+rbkqtn7IUqLGazeou5Dbs9G2wYBon
NlOH4G1Hh2GnSdG+nUQy36Ld4itcCuAUSt7gVcmwWIU/HLRP4ZHastPvUrdAFVRwAgVHgp9mNPEE
19QZsazRUttSbHOobLBVXP+kbziTK8fc5EJKAgV2uVNQX2DCS1BdvQ9ARhh6ljM56cZwIPv0Mu0n
iJykblTbpqPdau64FYGJBNk6P+WYRQV4rjVk60a/KRtcJdkjDTzNEjVuRd+UCzN5QqBjTlAFDevM
mcDZ3cROlAmCmcgIFzpimSoYRUXkVOXjmN4V5U2VCu59kQkucixDuwQNMguAf/dS5RbRrTX+5QvA
5MIFaanRliGWkezmz9QrN8DlxSXKDLKTQUnNeOxUgTMKrje+rhH2XWUNSoNKHiajVX3TarqvFPez
6ciTKLUVxCq+qkELNcu6iNVfI6DklNQPlsW7frbWTYCYgXVx9A8gATqMwaJMqHYt3daSXiQww103
sDJuzfKBdwucp1ntlNRTihABhQInvwHEeRP/lI8ZQICDM2PSM7khbrnrUFEGt9N142suaBAsDOsD
vox/rzVTp81SDIBmiz5wegLaY05frptY+4DnJliKcvb6GGoyzUGFqFAsN3l8pxuCO34tdzv/+1zs
61Miz1OLDYrD0xLnNpQl3LHunEqr7AZkJOYsCOlrYe7cIFvw2YLCBnUWC3ysbj63e81s3FBf/Fhu
AUHo3L/7dmz7zkwNSwtl5g7vd2N4iPRTKaoKrpb7z9fC+V4fF6akI/8Cdnfxsx+tw16GiA+Y6mC8
KoxlgBI7cxpXKI21+iw9t82Fvw4KsDIkA1hxYnYWV7bnn+kmdiAeak83kRfciO4nkSdysdCsFDPJ
wgBZfmHaRQ3+aTCK/d2GcclTMSBzqjOcZaW8CYxjGQmujLXgevbN+CecNk2jSisUjkr9JS6/L8HG
DDo3Hfa9iN58BY2IicH30MC/wsIyktSO4NxqNkOKMPRz4BsbFfQ+IjiUaFVciGhDWWrGAsV3EHW7
dfd5IF9H84mMst1UT9c3aDXani+LCxfJXI9qTHBlqLezFznzT3qX+JaTPEMdwWZKTqiMeQB/Adw2
iLrhgmjLv8aCcqiojlaDi5JViEnMsN3pQhqZ1RT3fIVc0Ji1cMCcD1ZYe+YGLAwbCyogeJOhdVdt
MHQu/0mOcW6QCyJNTJtgDDDUwqRN8Xr2gh2jSbN7l43VRz+FzGFsj/h099wgFzksq28CmYGYqhfj
Abgb1LMGBleRN+VO9rqNaIpaEPENLnDEZlUFjYHGq5UVh3qpUKzL79KldPP+v8uoXJ46LoCEaqA3
bc7eJ8trASX24q5vvljVHe0E+e16MDRw9WNOGqBjzlAVW2mb9AiGUm7a2f9XMFx3998meNxcqtAK
HJ+sjtPtFvKULR4qnYKAuzJbyj7YuxGuWDQu0LOcF41NnyibaofHD+6wAVUOJvs6uh2ePKFbC8Kw
4OPxKLpUD7MpZxNDaXCjJg9pJchp1gPi+6K4IJUGxtjCvwG3V0cnTwZXmUpfH3PHrKdtXev+9aAo
Wg7797M0Q7aGAaVB9qBqsju1qG+DLnevmxD5AheUVPI/LP8YeBUFyry4JZkscAbROrhApOeTudS1
BFLS+nVoj5EuKI2sKFlcOhsXeGYtDuiQYN9Z9SA7MsxH6uWbAirVphtugofRBenlz+CTaLZL9Pm4
CFTrWU8CjAi7TRg6rfopiDYzWLSu79Fq9+b8LHExwaiWbF7YKDODfFOn8Bl+t9gCYO4WTyLmHsGS
eG5eJelHaBqjd7u0poMKuzfkMCmJiLrYb/54V/w+Sjx0EwgCOo8yqq2TdN/3R6UybL04xMteqWpf
q79LIs5Q0bq4ZKbDNOfS6rgNpWmySV5704Cmfm9urm+WyAwXIlq0jFWlU1Gmm+8U4M+kY/Hfdewu
vJ1yYcHsy3FemEZoRb9bxclQX5Ty5foqRC7Hj7antDKSuUdvhZ7aX80OWg2b6Fn7omDKbnz+W5fj
4kNTaFYWsAUlwVei3y3jYmfRj+srWuH7vfxqXIyA0GAh4x3KSCODpw50KCeUdnas55bjddOBAojs
2mOwZdKaDSiohYMba22es1NMuVihQ1PTwNXOav7JHWu9Bb62L13GEiDCRYqckAsYWk/7tk5ww2fz
Q109qd23Zni8/j3fqMCvHGB+gJ3IA+2gRQ64UUYTG6q/jSOP3eTQKgUyKA+/KkbwHKjLlmiDo1TW
p0TVPTrMO/BaxHbTLUAPlyWG1hZjQ9LilY7TM427l67LdzoJ7nSr8oyxjm0jnFxj1He9FHq1SaBt
GIXguEtMO06xgZOxtfJgm4QjXsUTsusOsJIoSCHOKz8VE4hAuiYXXMyrtXKDsuFjzVBVQE8ub+Y6
I6XZzmgNxuWvYd4MxjbMNnVwCoLMGdtNX362RG3C1Uv0zCQXvyRJBWo3ANbdmFvbAtqkG1rBRbPq
NmcmuNjV9HncSZqO/L09WcouUzajSJhHZIKLXZPU0hDsJpgyy7xIU/ZJ1/khpNyuO6fICvv3s8QJ
lHRlTVXUZ+oygBad6Vpm60ShJIj1oi3h4lZQQfOurVVMwFvbWtrouSgKr4aMsw3hYhbVo2xJCAY1
smOzq++HLRpzm9BRgLsXudf68/TMFhee0FyiVtSgPsymqhk9bOiZLtOdQ78MImAiLLDo23EharBy
tUktvIapMbsBifdDKQuy9dUU431FfBV6KQGVbie05N7FInWMiIpyQMFKLC4W6HkCpBt76VTy8nko
Qfaidoaot7Iecd7fUzyRR1xNaUspcsDg1EBavTuEOwgCOpEnelSvnp0zQ1ycoRrIDU0VfjCTE+6O
RNm34+frx5Odi2tXBxdnpIaUYzkgFUPAseXpGIYbOX3UmqfrZkQr4WJNKFdtNWgzoMThJ2h0ydFj
WwhQLqKXB88iDuLjeFZldGUZn+dyTD9FDmihvNRBdw2U0SD6RjIR32aOcRShLNmBvPYVuegTloqR
NQMyzaqrHtK2vCuIfKyq8RAVqm/MQYam5vTl+idd9fUz5+ACktZoOe0oTu0w/RqqQyJ9+ru/zwWh
eZ6VIM6QI/WKvhukZFdjduu6CfYTr302LvBUgzIOkY6ebBVuNNSJoCyktqFdJ0+9lXrXbQkcncf5
RZB4UK0KGISgBsgju4VGDkCo1BvCwL1uSbAxfMMo1DTcRASntoHw+NLZVSCMQOzgf/hwqqkqRFc0
UL5wcQ7cUclCMCHuLrc9ngSMSjAJnHhXP7L7YRaxv6xfSGf2uEA0AbAy9iUaSOzVK7sYdD6ET4C0
O28omdAuBcWj1evizB4XlYwZFHdDiDgut7tQ38etn4SDrVo3c71p5t7O0s/X92x9he8XlMGdJsVC
BkEYuUgxm18ks3cSAlI7md4YAQY7QtWbEv2+G6OXrFqOlRae8nz6WgciPcZV3zn7Gdyhy7tYqYcA
b72x9YvizqSCILkah8/+Pnfi8saUpoKV9ofsqA1gVyX+Yv0UfMsVlh28796t8PAVCJz0yQgJW5cq
2mz3bblbinY7Wd8XuXlNc0OBclh4iGPpExmggj3HJyOYXvWm9tSR+kAr2nGYa7YuW3tdpreShVHs
UpM8onQHCmnHrle9cJk9yVx8TVVPHeg+ajkCZTMWU87yTl1AzT4PASbVrdyVE/mgT1ZhV+rU24Ne
e7E6fAXqN7Qrw3A0uTnO7fgwadZd1MG5lOQnUebPGO8vbblrDzNJNzko66yg+AG+ZGdE66+IOtNu
5vFgTdk2rlu7jWtvqbLHsC8f6ZR4zbx4apAddFKcIDvuy4a1t/TQr8H4KVFcQUXlp2H3GBqlTVPF
m8PFbmQIg1tK68ym/IChiG2Wta/GbD0TPX0whmDwpUJ5RuqR2mpsGPuCmnedZuT2QLUE02j0pFry
ozKOh5yaA357AS2BUPEiQw3suAviAyH6jFH66mbo0q3VJAi2ZMTvmp7iCePuMuBnbTY7E/TD7QQY
diVNNhgf/KxgEiC36BG3uN8Gutur833e1iLPWb1H3x3H4uJMXSRSZS4oeNWgyMTER4s7vDLtidiW
E/0y7fxR9WLXkvC6xFO9t687ruDw8Uj+WtEg9tIAyW8a1XExVX+oBsHdsHoLnS2Q/YSz11BZLNoY
QS3ZDeB8mfJNKb4OBnEGoCn/bi0sEJwZ6tWqz2YVtzcYwcKws025FLxQVy/vs6WwpZ5ZSGiWSVKC
aw5gTWeRu22VBU5hds99qO7DJRVRPApCl8VF6KmVNXOBmrQ7GSeV7NNgs4hmDkS7w0XfWE6ndlwQ
Ha3uIZEOVbJv5G0BDqHreyNaCReEp1THTHwMM+bozf0WvYtKOBp23ZcpIZe7AyqGIC9TpDsZQE04
RA+lE7jJr/ifitotYE0//mZRlGcimgPd0AITda4xTd08V05LmO/qWhNxDq3skQWiOMa2oiD94Se4
qV4Oy2zluKiJbOtT8aRMMjDYy7JplEVUvFv5iufG3l6CZz5Oy6UeMrMAXYcauVIwOc1S7q5/N5EJ
LpWbsniYMxNVmNK4myZvJKIBoTUAy8UiuKBqLJkxKqwjg3b+5+rtBd5CspFxuBA32Br3iweyE/e/
swcYF2a5HI5MuSVLABW7VD8YeeEkyk6Sov8esi3kgphLhojCR+7mccqMKdIA9tAA9R1QnIy/X9+e
j2cVpFqqpUE4wVQ/YtssaSmB8YC6QIlmWbXTpi9qKKiNfPSASxNcII3UrpaLBrgyEujbscLMSSps
AX+sXpmyiplhogPAZhlv6e+ZI1fgHjUDGkPlFJjT+VuebvvhlsyY3grv5eUlnV9Sc6ulIqzPyteD
WbCBKKBPNglfmw1GVY6TCKpAReZP1V63TkXx6T9vEOMD02SKDcI4PnctFMAc5JGMykJaPMzTvkqf
x+HndRMfQw4+3pkJ7lpAe4zOSwXAwTRWXphhBEmuvoHt1ysikVbsx4cPuJYYjTFVqYbZfO7QKFB2
ybWskd2EFE7Q5E5d+B1KTLlbjaex8XtR/Welu2TKbDzUAmkL/g8fT6UE6VbbsbrmDiRLtiVjkkQD
JBAqNoU3bkPZu/4xRQb5mFoVESFkxFuSUUp1ijMQCLliHBUyejMUXU0h6dLa9p2tkBcIGSOilzoj
cASq/munZ1u5qZ71StrKRfifESMXH/Nt7WfHrBvpkg6MGbkNckfrC1/JUsF9sXakzlfDeUg8hqFZ
MCwngwikwa90xkOqEmySyAgLWWfrGJUiMxQTuZ1Otmb7qk3u2H++7gfrJjRU5SiY1SGLcGnCLLMW
dVSsQ5pvQFlvJxpAlNBYvG5lBUHJduTdDHd28xFvxzYAw3lyNDfTrriFxM8u/Rk72n1+123y2BeJ
ra3AbS5NcundMLVK008oJbApb+v2TTQSwpH1ZoF2RugtTnNDIA3j/gEL+YVh/tlthCQrBwO7xsgR
Gftk4rKzDC5r0LGaAqDHWqQ6+7B8aO/zaAqW4G1KJNgz1rvRb3fdRvQ1Vy7H8/3jh0OqcsGJbYAk
TnSvqB5kodwNOy+XpbTLj8adp2CWTA29HdTYoWd+rG/Sfe50dtDbsw/hxI3kijrsH9+4lwa5s5Wa
IPxZcgTcvP0u5bXdR6kd1HspP4z0ScaVLDgBoo1iB/HsLKvy0PdGlTLKuW6HkQPIdMeA4rSbYbt8
qo9MhXz+ZjDW4xvt8bpt0VK5zEabwjAoGbverB3C8bbuS7tJn3XjtZ0OlqgL/i8Xy++jbnIRhQx9
BVICuArTgqv8chOeioO8GTww3231/z61dLmNXGCZzIKQqcNnDXSsjwaHeKDHOgjd659Q5P9cMBll
NUTFcQbuzDr2Mao9IkCYYI/4zpwUxUBJzcifZtL4Sf8wLaeg25HpJm93hSm4HwVBn+/PlZMlD1OP
N0EHrrTl21htU1FXWxTx+RpSYMYTKorgaVMftO+an3tMWw3BWAVYX/ZSP3RFxDzMsa6EEL5uRKOw
VLsGlYmZar4U6fuxgkZkVrmYJrmvNeXXdZdYaXRduJ7FRRBlXobE7FCnyo7zp/oXiLehIYdq4ok+
Tk5xk31G/QWYztgVTQeIto8LJUbdpVlR4oJJ2soGN5YTopgZz38wgXi5QC5u6GNcFKnOihfH5Vbf
Y17UjzegHe394oZuLVc0Ti1aFxc52iFXZg3FV/SGcnDba8i8g9dpyDaCjRPcNRYXM7QltYxGBrg9
2WHot4dunOSoX3RbxaAZBoBHW1TRXIHyX35JLnwEGBDILQPoi/YN6B573QF89/hfzUPKfVQA4Q9d
6TFxMuhVXl/t9Y/6oQJVNWrQpi3KDsPid+Zj3pyKWtACXenEny/vQ9FJX5ZAGibcpQxWoB4Y8Urn
UZ8eRMUMweVCCVdEyQeSkHCCS6pZ90LH5GmQQRSIFNzIVF+uXpo4eyR5eJhUzZGi1DOU/PX697x+
j1PCJSqm3gGxFiNRoSngQNsyemnGH11xNyvHfP6Jhofg5mGH7N+jGiVclMHQkxZpKqPJkl9LfT+H
D4MFJNj271bFhRSQh4yaAqIFQAE1v93ESCPZRMQfQGouPYULKcU0F3JWIhVhSuqsg5mfwqfv/zQw
2byvd31ZgkcAJVxIScyylStGy8MgPIYff6p8NvSOCefOC3+w8Jxt5FvhsBpzw2ubxkWYLKzwBi1R
S8I02mYCTalsh15wnPFRu5Poo17PTShfOgjiLrL+j7TrWI4bSaJfhAh4c4VtdDeNSJEUdUGMHLwv
2K/fV5ydabCI6drVXHRRBLOzKiszkea9iODDejQye+0fqplzihwXwpYKFHFsiVBBmzp1BvTbZhR5
ud3KfSHgxtahAbBr6f9v82NhiFH3w4covSn9F9g57Pyn+Zkyecr+fNM8Wa+/MX9KrfEik7FGGeiL
rS7j5BYwpole7o2H/vvbcJdfcx4YTz3GEIU5w+wGEI2BiGjaZpwdZXl1x7TgdOz3beGiEWN43aJX
orbic3DB3HjWYLtE5a3A7fTocWqSjM0sjAaAopPxgFYkJzEWdYDAC2ZSyaVrBcptHP7JNhC7PNjd
3ZPbiGMcoDWkSjQ3JkYKs69Rc47l2I7MT9f9BE8GY3yGNbR6S1IM2UwPIxmcPgdupOVfF7LryTeK
MNYGgEAzm1TcTSq9zs1sj61hx8WnReOlGzxtGFtTapKB8xtPyWwfxui0rCe1fbmuC/0THxzcRhfG
zqYam8xCj/ZPkTyBCCwBbmlrhIviSTzHwFOGSZ10jISYBRhHXDFWPiO9QbV39Qar+J006aIQy2oj
WupQzQWqRULXBGbT/8iK0pNTjGRfP7idoQwTm2wXqkYmg5nr2tAKATSajWVXoewNT+NLgpXOyaXs
qpSx3GpsHlnBziG+E/rhyXaVrg8gus5AeyWWpmMi4+1rjm48KcxL7Vt9URe4Dnet7orhly6fm/SZ
c3w7kfWdJvQ3bMLEIGmNXOgYCqKwbbTiBVxou/glBKVv3QucF8tTiHmxhWCALorgrlLxtVMPnflo
8dr3e970nULMYx0piDv41kGr6i+edtDAQS540SF6pNwtQsMtw++l0O8EMk8XiCRyPGs13QybsSsN
cUAiQGcI3DjAIAi6ivOydhLmd/KYB9ynZmQtbUG5KwDsdKQVSqoaLwviPSy2gjJogg7YearXzepT
DqzyiGaxE58p+GNm1yAD531b8S6PLaR0bSpVUYfLUwM4Jrd4FJze7w5aACCRkxEqP65bP8ce2ZpK
12u1lolg+cUSul3qna02N735el3IXs68vTC2jqJPQ7OMK7qFRmLrGK02fJq9muEsOtHZfCTP1EzU
B523ULyTu7yTy7iPOJayMU7gpMr6oVjcnMeNwPv7jOuQc72ZMoky1A+YbMtFTGqFnKPbCYsK8FF0
TTQk2kBkRKyVnop9DnvoO9sIgbNKPXwb6PfAsrGetFvjRreHsAtQO+Hc2q5pGKpo6jow9T8AiVfg
HI1TzYQbib9lkifmtU30/x+yGbFrI4S5oVqQqjWpcIJWfyjHRzPmKLHvm0BtJMu6Ziky280QO8vI
mnVGrueLpmP4K1jvpdqbnXa0qdVNCcfD7xv7RiITjoVmLmNStVDpEdPq7nQDOgnltmsAPTq5dFId
w4tzhssUOY2bfd+xkczE5EQ1u8FEMxif3MsztqW8ETQS9ZkSEZYAdVA4Nd+d+RN6eZezZS4vmeQo
V3r4YdqWeitU4nNHOmXo+759mHbBYtiRJx4SzrDrvmfeSGZeRdUVSltY8MySZOfPfxYShwmU8t2v
5U45YrkqUG8xKcp5jLupwkYsE717ee3LqVZoqgD2Ure/oSSFI7AluhsMaXMS4l3nshHGhHFtaWZz
NmFHuok9IflHGz1x1KH2wKTc7+6PidstEZsxz0Fcn521O7rwkgdRhVosOAqBMx45Mufa9j3KxV6s
95mWUopCVXZoeSjLrSR8iXtAAPP8JUcnNma3haaMY49TS8L6tBwpKWfmWg96YuefJS858vLgHaiY
d4+ADdgLiZVJtxBBx/pTJebhKM2+igozDNRJa8kBknLttGrhEIy0cRIhrnDG11gYah0HeaQvEF9+
J9qtLZ6FgKL5cVnzOMbPBnGlKcahkDXJHY5ZSFcTMAHYuoMr++rhd6Ae3x8r41tA+9jLU0njnnpM
qz8qjYd7vddO2lq/xfgQYJLXsZbh7JbGmd2vaKCC0lE/Vx2W8Ur3aIW83H/3QZsoRZngHZV0lTF/
0WwngC8KNPe/KYUfVv1w/T2/0Yh+eM8XAey2cCyTptdXeEXxKOIrMPENR/RnJ/HlDOlWc0DQQzDA
cvnJ7BENRr8IuDFo941vfgMz9WiUkqabDWICdZEAmAcSvgUk/JT26JzOJk+Wy2UT2H3zG5nMKzD6
VjJHOt5N+8PtJ9CW23KFXr9u96F8yCOXW+bjXCXLmJ0tHbCL1pUGAor6oxyiyR7Bj0nJQNWT4EYe
F1R69/ltlGQeRKrJRJtB+eNKd4NHK+pQ65yHLbDx0AT3rpsSTz/mbShxN1sJgacuO0cwXic0ta4L
2M/LNuowobTV1XpZwNoMhK0FIy3Ia+9KjC8sPkIPvnOuS6Mv69rDYEJpKhFt0iskRlmooG8chVIg
BHyopP2EaKMUE1BJowlmPcNpjd+Fs/Io+bLXPY7Elh6MmzIkHsrOt6k7nHj2yH35jGsBRIqOZU+c
Jr4SqIYIeZ5+LsPhllagpUD9goFQZzrUB80evOyUcodfeBfKruFJnVGn9ZvDxnDUGhaAhRlt+RFg
Fr71yu3C7LsZVbFUADqI4ttNbIo20rrmhgJ0ZzxAKg2wWyDckO8n/0/KksjBqhDHiPZ6khgWvshk
brcXJkyFqBmCbVXboi648Vh6E2DDJ7Ai5pX4rGu1U3emW9Uaz7XvW/BFNnPBsSLMGLfBx1gSRkEJ
KFPNVw76qwWkwtnrbdBlv2Qveag4pV85/Un5QdzFIw55KrwiSH3eqBPn+NnaZoZPDVmk+ffcfNbM
z6PyueSRD+znNpfjZjlYqzxZSiGjlZDVIeYvK/9qdpiX/dKnZ7LahvJVKt3e5FW6OQfNUnXXhkHM
TsQlN+qEJamXvkvcFXtl80lP7rPkccZQ13XnRD3dR+f099XKNLptTBmlullAkwVVJmIgbrnS8Eck
hHHMaanvX5kBbjw6r62YjEtva0HIhRxd5kp7UAjteBy4ZAE7lCnI2syLEMarkzyyQJsCRzs5+R+U
uagNZEeyMzdyG/DKdmi9jU5T2FZAiZ113lT6Dv7Me/mMo090JRHjGnZpPhl36w/1CKiSnyU2IrJb
+XXwm5caoE70l8TO/DN7qjmfbPvfpRv9GRcB9KMliowUd/l18MQ/AEDjjPBFt8LXN1CEh/KFP0hJ
dfpoP5czZ1yDskYFxm2xkzkYlqc1h0k6kRU4MTPanfP367a6nxf8LYv9ukrXIcryBG8ym1AM+iTx
ljL+IYpcBDDpYyPluTUO+HyrNbvBUCPmWg5gIlLt+J5+1P//WHbv7IUtf7a1WC1xJ0suyM7tYjyX
yev1A+O8OvajqWglbNPNMIhkvTfUu179rig8o9vNDNE+1XVNU7GMxTiQBvOK3Tjmf8ZC5IeHxNXd
4pmWxMHgE/6GQhthTBpKwJ2eDjEsIBcP1XJOh0BfOcFu/xVtZDCuylq7eGgyFAUp0lzuzS/dwQz1
UH2kCKwd9uBnjOJw2txcoYzr0ithJCUGkUAQYscvo//WSbvJKWZ4+yXyzTsJVGgKj2Rq1z42qjIO
S8hzcZp1qio5z8uDTo5y+3j9xvbLghsZjFPCVupSYPOcfqzQiZUCYIp28UJ7JvoBHYyfMccgd0Po
Rh7jkBLAMcRgtKItDBJKoFimQypYN/A4enHsns04E1HRc6MktA2EapwfA+cIjgLQlxBmhDwkkN0w
fdGKBX8Q2jUDJRdS7DoD9Igs2WJ0zIs7HaQ7/1IvqvcmISjqAcWPCE+s9/o/aAh9my4afOArwgWa
vHnn/YL1RjPGfxiz2qfSiJRHPKYH5UCBLb6NLyli5gJEx+UbkD595b6Z7Ot6ckxfZzxJWawCOONQ
fcyl+pM13WdF4cO9Bdel7KeRlmqIMqhztA/kmtECZnaSoAFAv/10J/2UO0YOEjAFDACNwNFp/xth
I425OzEppm4Q8Z4xCIqPWmr9eUixh3lzi/und1GLubS+XVNJpNlxgxo0uW9Tz0o59f3dYL/Rhbkg
0lslIL3wjSX3YIFY7ZW7okE9z4fUZSOBKrmxdFNNlsgykfpiRQPzFxRou/9Zfeu84bw6+mvr4l8/
O+ov8R0PiIR3foy7V5S8aADCCVbSZPAlHbmGWHtIpf7/FVDF2mjI+Pc0t0yS0nZuNOgPuZQ8K6Zw
4Fi4yDlFxr8vatPNZolilLoemvhYLY9L9qWtf2pqoE1A3gA9Yi0/cYRS+7p2dYyTN7Gt1k4ShOaL
nYVN2PhRmEROdPizFx8/cqt89KiuSGQRlWM5yWeRFhgmfEb4gEt1yRl87Rh6FpwB+3hOcQtj8YZv
vOrKvmBsipp0QO0DWanZZoAlod/e6xi02be0Qrv3ZjZuAUjGcR/7MeZvSWx6bSlZVmIvGZmcVjqd
+JCaz33+dQJN1PXb2zf+ixw2y55E0RjiRcJW9Xm2/Iw89Kt7XcR+Jg9a8v+eGptaW5OQFUKU0EaM
5KvefNA8OjZB61AxF+CDc0Vsmk3ynvRihRRHru9j43NSOKZ4EprczhvOa+MdHeMU50js8oIg6Wh0
/HlVar6Ch+XUxL/+5fHR37FxjYD9rEc1wYdD/iw7KgJJfmOhOip57R3/+PY9/eWuGGcornElE4Ix
qyJ9iNJvIu8raG9bAW7wIoBxg9VQIre2YHC0XIcgjHJd6woPeaCiIrA+A73NBb+kazwCTcC5fpL7
2ehFNOMdp6VKM6lFXp+FMbIbgnhMv4x464z7pYeNioxDbBdZjCWCGZf0ecAc+viYYWxntjFOFkTn
EcN4ijOF2Mg7xYhoxj1PzesvQGNhQXpBwB77REdspNQeCoDFSoYdlOPJ5AFmXn8BGosHApZeUoxA
BHAV84akXjd+VxcOy/Zbzeujr//r0uB231s/adErMxU4jz8nC+Dkj3FQAEQYCKOu8mA8TKjmTG7z
QJehtM+YMPhpKBwPdt0Za+xaRhc1wjAqONFM+W7JdqksjpaFufTHdfvkHSfjUGTTnK2oQ/bdmm6i
dc7U3IE++V89Ak1kvIlZt8KaK3RaU49P3SS4eWfd6ICVMqY6nLv6YOij3Qkm51OGpxvjV9ZFrFeF
VnOwQYmYqUZhyx234Rk+41qSKEmVjiBm0mFAOjBHRNu4FW4b4LiCDCkUD3rmyLfFjfpw/eKuO01N
ZBxLXldAPSHIgEbxISnCdeBEmn/4lrg8AtajTANAkekCs1isLwOmvCVMmKkEtQ9t8jQxssvM+JQp
bQD6cY7t71wcBp8lLE2ohi594J7GxJY1aSb8daydEExrWXEWI+UYJU8Ic4DdOOl1oSDE6YJyEFb5
zpxa0B+qHDF7mcg7ZZhz7KN+xnIqIgDtnKYYUBKADWnH4QSKltwnvG9AjlofyhJZ8d+STjIctf4n
Wb1e5PiMHZvfasTWItqhL1dt1PDdRJCDxD8ifNEa0yEnx1XkzUnsuMF3shhXnLd9aqUjbimtcnvQ
nAGgTMjr6Ajb9ffEE6S89/lVhxH2caT+tvuyFIcVo0gZwM0Jj3NuL1K/04jxuJmZteAgx8M1b5Lz
hA1b+g3Rvayu7mQ+9uddWmsGkANAlESsUfKINHiXR+1nk9kBuT1d1BKbIbmROVOBm2tuSe2r62zr
o3/9TPeqH+90ZTxwDQ50YYxRG85C4Qu28G7mo+q3Ps3BeZBae3XGd7IYT5xLpKiaBuc6+8m96CFc
/1QVu/PQakfSPwCD/8d17XgnyTiQOEK/abRgmiPgJOXPpHnBjrumn2adk4/suPp3mjEehADJy0ho
VUdfUm9chSAuOu+6LrzTM+hX/sYsOr2OiWnRKlxgBunzn+N4y11X2AuIfKqAd10cN8VSnGWZoK4G
QPddoDYn2ldJ8bn0BTwRjOuI1BKMqA1C89rfTNbPQvmkIThzzo3+ESZV3N6NwbgNtep7pRBgBH99
Z0a+jiOT7cbhf0xwLI4lMdNiMgo1/fpbVpAsKdNR0rKzlIPS2RLveivj5E8cu2M5pVthickMACuM
gD4u8ileX64f3r46SOFFFV8MH/g912g2unGBzQ3GfFdp8bkaSCAstW01sz8n3OHMfYO4yGO8UZYZ
laUQpPWdCwAdv3DzGgAOs7NgLrpxLKCyWG7J0XH/DC8y6Rls3lW+TFoupygNxG1ur7I394RngtTE
PprgRQTjhzQht/qpwDECtBkJBshLXQMEXKujOMTBMBgvodmPlBd5jDvKc8FohpRWwpwCiLth4iin
+UVwWjf9vLglZmCIk33i9ls4J8kW4GZDXVc9g5rAhdCPjW/FtuCAp9B6oqv58sG8FV5/Z7wWz/tv
XRWmVAU4sbppMnxCUCZG4Mba6VEO6ZQYv6TOOVaW2EwZk6LtSypKfh7NTwt5zapH1eDBnf6Dp7+o
xHgsaRiBareg2kKLIaqTY1ord5pT79KVs9gXPl9/5Dy16LVuHkDaDGZRLSjjG+NL1H+1EsuudW/m
rnL8g14mXS/DHi+2Ld4LakRd0kTaQaV6gdfAGQ/6mWqF7ZQw9XnzWNTKP766izhGrzVSikmlWCJZ
mB76gO5ISdh15G2B7Vv9RQz1aZvjM/ssFia642MVoz9N3c82r75cvyGeCMYtVsDYVXsdLkpRf4hz
Z5fq3XUBe8AyeEUXJRgnGA8r8KUFBJKOroimh7G2gQnolKBl9/Lz6pGHurZrjI/VrsDfaePpx/jH
VYibDPOXfw4o5Lir+YWc6DiyAACzxBPA8sxxkTyJjIectDazhgWXFqWhCHAqQ+Rc2X4k++tAdbbc
NkyTpa4U6RdEft6Q9HYjWofF4qHc8cQw3q+uG6uvazwpQ/Zk6XHBS+Jt8ezNbG1sQ2drbZ08iCXY
LCTU2iZPsCU7PXR3dWB43Sk+a0F2UIKZksIeOl9/WHkDEByvobNlNmWOrUQ0EVWIO4NqV7KjzAas
k92fY4fSdqk8nOG9Kd13ClPj2bzoxOpXc9AhcXKo/y0wnEYOddDc1Y7uTr6JHsWEb8+nhSeZd5uM
K2n1IRoiGSfdEoAEqbeDdScknIbjrgxJMk0Zyw0UE/a9ciZWQvC91yOIxV/NNEjB0YU9bU7Gs5s3
boTQnHxzgl1ldXFOQWcVMtlC/imXYnvRHqzpoKXfOK5r9ylvZDFRRWqNSJhiPOXujZeRMpySb2C8
xUJB7NSPVcDD1dhbDEGUuhwhYx/9WkmNiLVzxDEKVE8r+CBf05GnZg80Ty1gJw/XtdyNZRuRjGWs
mlaKebTQiSfKA0hHtunqAq9JsZsKbMQwgWaWqzyfaOk+mR/z9UsJtGB1OGVmefh36jDhZhX7KiO0
6kAHuPogD5QgOfAngHhmyMSVMTcG3RhWuk8mpnarYTRXEMxPRKy/5Yp5NvPk6d/pxYQVqxI0pUzh
OUafhH1A0Oz+XzCNOCbPlgIKec1FoYEBLvV9vQS9wEkHeH+f8RGpkCeJNEyAHqzLoBgAWJm0/vWT
2i+6XkzNYFxEai1kMmiRDWHRocuS9Q14sVOnDsdgAirldXE8jRgnsS7gAAKgEL7AVMnXasuRAOtx
XQTn7bCf/hh2b2QtRRodCQfRvJGJU9eHlFfZ3Q9Om3NjPIHWDEtt0RGA+cvboP9P61Z5aL8vfmej
pPEUOfpT7PMH+rlyGddAJAwEkAj3RYNi7ylh75EzXSwwX3MgEIwY0MHM9sKlJeXdHOMqDKyUy02H
KTCrTHypj51Bbjl70fTIPnwobI6UcRNZE5loEiGJEkAkI6W1W3TnbA6umwdPD8Y1RFo0zQKdWS2a
2taG4lB0HW9ElePvWBhgUGqtck+ny3tPPUbH1DMnW7zXH6tTYdOR9tqvnggAu+54rah929cUyUSP
UPvAl75EZmkYAxwSYMgcq/aLSrIL8amZeKWU/av6WxBbYmgycZkWgj6lqdZ2jpmzSgr1gcctsH+O
FymM/9OJuCxJDyl5GoJFRcg+9eDWyr9ykYb2jeIiiHGCcaqaAvD5cW5j9RlfB8cqMjhuiSeC8XxE
G6NWLmB3GpDv0tt+/HXdrnlnReVvUr2yVo0cUP9oIMg/0+lVTAKB3EbyDwXce9cl/YMLupwW4/rm
vqyjqEd1kK6OWnfpIT2mQfsleaHTE3SoN8NWVwGcEI7cnfk55HsXuYzrM9Kq6xaQjrgykq8hMMPO
wx6nLXPpP3nWTc96c5apDIKnOKY+NrnJ5nNSHJLx/1+xf6cL4+uwJaaRaIA5WMr3VnRMLXHblNcS
/IfgfjkxxtmtQ5cAcg9Om66do39mUyTeyKdgU1XwO+hwW51YsnSzFdMsAwGkq3+iCI/aKfN1QFvR
iZr5aTksAcceONekMu6hMkaUymn2KgdRgBWUT4mb3gCJ9M3HlnfJ0/9QIqGe4GOM+vtEVcZT1EkE
eogcNrg4o0tnG8eTAZASKyAB3dq8ruHeuui7E2WcRkyIOjb0m3tyVj86DkF9M/w0HqRTGgg/CQbo
KdmgRofN0byTDy2x42/Xf8LeusW7n8D4FZOsfbVSv0LzDArbqRh241Ei3NrNAV3boBDFqxjul8Eu
L50F0yGFlQhrR+cr4WGWry3GigrJoXSH43Nmd471qn0mQPCM3X9txIyTmSxBn4sMMWc6UowsIHoA
typ6lJzMpk1miTO7vf9BebEnxtWI01o0ZQdfKgfmkX6BDT6tw/ISA95TYdxNPxeNEK1wN+Yyh5Yw
OHkUHWplsa9bC08bxt8UQt2jbQPH+bYQdLQ8OmT8W/TM5tYoPwAoxOkgKAbynOxcfG7esIJAUHkL
E3kzCl6VkmePLN+w2U9K37W4JdrcoHMIWE8M0q9l0GVOfoaDgzuVUGEJlwdeV2C/7CeZhkYJaRT9
A+tal1To/s2SWy82OWt2jJazAaBlPSzs6kCdHaZjzjoWxymaCE/1/bTlIp0xnDKv5W5VgYUha9kx
U7JHMYqfrxsN/RMfXepFBGM0JVClIAFjU5kRZvXXNnvOQR9uPEn6bTaYHAvdT5P+EoaN9PehPSmy
XsomoDPoIHqMF7ePf7TxbRwdtObhulrXT85gxy/VhZi5ZNJ7k4NFfux4lW3e35ffawKAl1Sic1lg
sfgxdt9yjOFcV2DfZ1yOigk+0ppNRmrqGHiMRieX8YWJmURhMTiF0H8o413kMBEGA2x1uSw4KOuQ
4NMZmR3FaZ6+00JeG2pOE/CqEP+QF11EUtU3CZ6uNUhTLIgkPl1+Xg/YSJPD3u3PFGosm5zrJ3nd
wgES916cFBtl1EoTdoDU3pYbf1wLW5s+6QK2tojTTjw3zLs5JqgIrZnVaokVuKq/mdM72Qq09ct1
lbi3xjiGJlmaIaGrCROwm+ITxXLJsVWyHic0tSm29m+g8sDnX+6McROTNc7WBOQ4t5Ri1zCXu3ox
fisp/1sEi3ZtxYmgKgDsd6v1JUvvjAy3tRL3+slxLudtEmxje1GTlZFM58+laMLd1/ggvF1EnglQ
k/pnp2q8vYCNlESIBNOISkwDdsAUMpAZDx5GonPtd0qUMsjLRDwYkNsxL6mTzAJsH/jCMJvn0niq
ZP/6ae16uc3fZ57OEIPTMolWrHHkf4wNaibFt+sC3n7hh5PaSGAey9Rmqt4kmCYw5/q5EFR/yLqg
Smuva6tQy9aDNmD0tEm1EmRf+SmqG8ykimjzGbo/gr3KjCoVZMCkdath8EdcqCVhq1WNnxpFCS0z
wxWkgBFM81MXG0GqI283JH+QjHuy1E81aWVbk/tH1KK+rHPyqVdhElbkKkJ8V0aaS+IuJJXkpINy
krPCVZPxOEmLZs+tdeituLanwXRqUzgPIMNOxtqr8DNVDAQLwqDaommBQFV80KT1LOtxbldJfyyj
aUFZlDyJsd570O3zrC6JHWeJ11ogTstVcrh+zPsud3PMjL/o6iaryhwul2I/VW4KEiRyLLHiQQHs
eOhWu1F+I4zxFbqZCmZL+QKFJj3KS3LQqsGRtNwT5Jt4WXkRjIbaKyb0oQ/QTHNJFqBpqDe9Rxsp
kVud1iNGfLD1wAteu/7johs7D0iMTo2VAiX0uZLDPCoPVV75QqtxYtZ+lQfc9jJwtilFHBP+29ww
Y+CToKB0Jq4EhEoM3xZ3QOxC2WX18s+KMwYAnXJ5+9v7d3eRy6QD7UwsvVvhuapGs1sAIiege4zO
UvOcT88co6Q6fLy4iyzGewEVUx6BJvBXhxkQBrb2kDq6rfqlnzzxKKH3g+bmTBlvNtcC4MGziBbv
O+xEpvZdCWhY1S5uRTuzpxfuhzQ19GsKMs7NVGOMKycWHfWlvZ3MV58rH4Bkn4dXOtVBAhFjaKAc
X+//hyyLd5PMk4/ipU/BWIRSe6gBzWA8UJgQ0yXHDqMKq5MdmmDKHCvkzqLtv8fLtTLPP1r1rgEl
KaVepsvdLaD1XOBcU0ZNOh/BZdTcf5KgXgB4rW6CSxa3sAm261pVY0pTEz3/aTWojYDajUycvIGe
1servAihSm+EFGYtFJaIMSqtSSc7lfOAaMizEiswstRPTBhs9hucEqC5kVXLlEGgAr779zITa1UE
06KJ63rbiH/MzdP1B7gb3S9/n3WcYl6URpnh/Qm55ohJ7i+F/lvNmI0M5nIEI5rHRI/oXIL2JT18
fUM7dADMTOwytDo7sgm2GtXSvq7a7svbiGWuS1vj3JIifGjOby3oNKCzl/x1Rt4JMl6aiJNeAugC
ed56MPJPdR9cV4P39+n/b6wOA4RpCxQqVD6ypzkNM929/vf3lqe2JsaOTg9jXmJ3Dx5qNMOSRLa0
pHYuxjbRfLM6DPqTufpxysladx/s5nIYP6wqwiQ0JrTStZPRviTNvcYDZeCJYDzvmGuWUE0oYU5r
2EhPQo7qCadfyrsbxr8CfySShQIpVRPdyPJt3XHunmfCzOsfkPTn60T7PEYy2wpggFWj8Mqx8Sal
ehjj5jitll/3KkfuHtDJ1ibY/mnSLaAUi9E/1WxKo6o7i0P5JOcDsZVA+4W5MyCi8qa1908T07Cq
LKmapjAXlli1AiRNLFnUa+lZAAVua87n5X4pT7EUFINAlQ3u1vePqV80oozz25JPcpaPVLM/+QrA
xOBoHj7SnG6xW8x5Zl7zk7fPtJ/RbcQzVk/STJsIBYqnVczmvvBBRRdEiq3cKEcgMnyy3PqUof4x
vl5/4/tP4aI2c7Jq0suFtuKJT819mcjO1Ae19Fsd6Y1yzGNY9VwoygwxeJ7asGyXYy32fjR1HM+x
tyEP27wowzyKToS30ug6jvRd8ml/IH/bI1Bu05vWVW6JZ9qgpTvMqiuffmvE+SKbrU/MZtfWdYvR
lmEYQtNAyVtKw+t3RW3gQ5axEcFES6vW20oCOr8rVqdlutHNX1H3Wal5tcX9THgjhwmPWUYyRVlB
xKg9EpeOhWPXE2A/qqvbq4fpem5jZ/95/31vb+Otm0CW6tJAVIKaWLE8rp1uN7nBifj7XYKNTvQn
bEQQEptgf0YloX3bF8CurE3nVlOvdtYHLUhOA0Zl8cAchLfrt8azyrcu3ka0NSbVCrOU3ef1bgFK
tnaIwsmjxCRlQOzCfs1uI7vAXBcXYXR/S3OjNeNV8rE01cbE667O5Gw6y7EJC8COQ3sP+FtOX+Bz
Kjl0QXvGLghWvXjQgPuDyZsfwLgXGQNlSt0iDK53GUBXKc3faEe+fEezfQrxfP2sdw1JlU1sSSDf
l9k9tiVX66SOcNQjKibKVNojNiavi9h1mBsRjCEZUl+M8ww621xJ/RUF47VUHUOrOPGIpwkTjtIV
hWkKFQ+c88HRddnTyp5XGtn9wlZ1GUFV0UWd7dFn4mp1OUUWmL/TUJ5gKjj+OR8BEOigOOJzCSeo
3/jgvzby6P9vHgLp9SxdUVJDWZqcwcoLFhHxsUQXAXCE/m+VpDfCmOQ7IZGZtyud+k+CIsI4WZQ7
1y1B3r+jy/kxpmBNZlOB1A2js3b5nP+KHM1Wj+obo/Jyb4EpMXEBtgtwFgUN6tynw/ilz4s7+/Z4
+RGModRK11oZ3ZsrelfDlJdS30aS8ltGfxHC+BFlmBVTXFEtEKrqNETRCWYTlnLPCXA8XRhvodSZ
AsPvYZDxKUrOa+XOKeeTkyeCSUV0AMxUpYBPv6j6oQknRXpVeGXxfa+7MT0mDRE7SbNSLOKjklSE
8fPoUvCh/NN4SIPlLjon4MAKKQqhfotNkAjwCbwtQ3pOVx4a24Lv5kIWU7orNPaam5BwAJdYPIrO
tOaOUsbu9XfAOVK2AT9KCjF0GcZRGxP43i17yadwNHgocDylGO9h5KPWqzm8h9EB5Ahz0KUi2eYI
jaxfdclz8zxpjPvAAFjWCg0iZztgLjR5HafBLipXFU6a8Xz9/PbxBS72ojF+ZE3qLlp6EXMmJAua
DuDODWa0YpQd0ZfQJxPbPOVB7itnaNW7OjOD6/L3gIJUEWMuEniqFEMx6Fls/PIK8BdroTup0l10
k933KCePB/U+daIwvqmD8USHe1ZvBgZ6ctP6iae88pAE6ZP4YLGbn8A8y1TRl3YtFwowFQVAfA7i
kO5u8Jzl/sTURg7zNOvMIJpWICrQPS3trPndI81IiGccJz85gISFX23afR8XmewXc4VNhGIa8T60
lXhFY3r5kjtouHB89O7XwUYM83UwSE22KhPE6OJrq9uFljmO1nM+sXi6MI+wRrMrT1sMEen5S24+
i/lZGz9dN8f9btRGEebp6VoiUrgxykTy3wpx7GlggHcBSOAKoTV4/1Ig8/76etJRIkZJQ5JswFe/
pcbi4+BjcNDJuUk5757oEW9emwH+g8W0ULlZqinQ6vmLpo8HImpOZSSP1zXjvCqTCdu6Bb71VEQ7
+68Voj9xJbmvit76x9cL5GwsmRsfSaKRprbtaGCCDTsPvt7aURidVRvFQtMX7ekQ8SAe9z8rtItA
RrE8EZGhy3AX3ZcBTT20LD35tUCmVTxouDJePN23+os4xkFmgjnPNYVcUOUvpAmG4qnkIZhxVWI8
IOlE3ZRnqER7sDrSBbrQrnn/XWhPuNyzu7aho6Am49JkIG++N8O67AVdmGjBqV2csvBG69QmB5K9
KOi0GT7ROcOU+88a0UW2LBkA6yx3whibKarhMzUSMImjOFO3WGWSjnRhHxzzvOG4/QPdyGNsZIAP
qYcJNcMO88D0SBfVpgwKZTjeYsP9+HslPAOdGM3CkVoshDyg9kST0NSy9uhnvuzlRxMDsZnTgMn1
jcYVaO/OONnzvfZ7G8Ab4YwPi/VJiiUBsx7Nl96j649AYzoZTzPaaoWX3vFGcak1fnjxG3GMEyvX
SZulBckYqTNHqccg6Wq7mSKUE3Trp1nInhrLh+vejKpwTSZzoW0jG4PRYKgOuMPnkQAcUuLtp/2D
0VzukHnp5ZQMTZ7hDuWgCSlFzJChuG5jHjdEvSKUKmd5+HdaMe/emMd1zkpUSEZyXKIfKg82lJ7K
tVNjMh5dTvQumTCkM6XqYTKANLL+EY+CiwU5TgLCuR8Ws60cAMgV06HKPgvV7FaZOfe/33q4GB27
lg2E5rqWGnQ819wvC1v+ZcHKBUd9lB6aX+NiSw4cmIOpH86H/q7738hlkh6ltPR50FCLwcpJv3zJ
izMpOVawb3gYnFYME7Q/uslc0zysja73aD803yltQuNnIEkWf6jog6qAaeGRee3e1UUcC5Lcm6TM
skHGikv+1Zgru1E4qce+u99IYOKL3CWm2f2HtOtsjhtXtr+IVSBBEuRXhkkaZduy/IXlyJwzf/07
0N63oiDewbVdW9qtLammB0B3o9HhHN5XyYFMOExRtDNueEyV75Q72ej3dly/kiYcUdpZZLJM3Gac
f5wDIAAd904BWyzsFpnNwI18Wa5xO02+kinEqVNBrUUvUSDPzirweHOMuIDNscWMQLkD+yHKYLKB
j01FXEkUnPxc16mRTMiPFEl7i1HCj1EJTs5IV54v+yTpdgrunZGWk+Aig0Efp++cGRaZwY/jc/Mt
2Kn39j3CuqdY9S8L3XRUq8UJ7h2BA5nrASppFVdtfR4wcdXPmpOEEjeyGfis5AguPtTU0IY/xJTQ
iTNr8PlzDrwkC4plZyX49aZShqgGHKPHgmvAdTlFdqirp8tbJvMatuA1QtAyp/EIFTTrnXZiAFkI
PzYIcNDoy2f9TJAm/5CI5Jb07j6xmA5YOzS6Id7H71fPl7kvxpw1sOvOKz/B3vZ8tpqAl4+DE8yy
wu92XXQlTtjGKsrjicUIi7V7bfAKsJ4nu+5QJ878PD3w4JhHVqChuEL/6V+uVNjclOrjEBgKLxlx
IjgTgyUArfjA9jVmx2VUFNv159eFirfnYAZTasa4PXkBeDgG18vO2PFOzOpgOmwf/Ie/PruPruXD
bNs1qpV0wVs3LYmNkHdXaxgPRGlqF3Re1wJQq0M/oXtKPXt0wPv7xMdYpC1hm6ZiE/zDbMPWNcHb
aGMbRKmKdCUHoQKSzDHZ5W70jb/nQFV0He2tBxkD03Zry0qm4G2Uoc2sfgThVzKBHabpnbJlADke
vIl0PsigTmERxO5oNIcszSWFF66z70xoJVswIZTcjdFWYbVtgJ7fWkHfZjBg2FQHz9nsN0V+TK3Y
u6zNmxf+SqZgR8QMiFbUkGknD6p9pUQ/L3/+dnC2EiBYS6hmjWry2Tzzenb5kzwqnHA/XVU+n79U
MItYA5heBqKzbTavYsVhd9Uwus4a0UH2D5v4chhPwZ4dpkPsDkjqcVD8GuzKfOzB/kNQrpV0wWzM
ZFxoosBoR5dX0AD1sLMfmquCOdNp8gt/POSyBhzJQYoAewuZw7SZYanhdFyS+xokcpdPcvMeXq1J
CGuMFCG8WvegcsZNks6YFwcTMincVPkzneSjcwBZYkzEuitbmFeB+9ib1VORXVuKROe3Y1D7VQDf
y9Vdlfdx2vWxjZwK+bKED6l5CruzCW2Yb6sYXf4/LeIx4/Mk4+ThBvzewF/lCg6NBlZpzipex6qx
7GitPbV54Lfo1XQDrd8Zte1fPrJth8KYpTKdovQtqCEIPBOF6Mjz0Tp0u+S2SO5L+rXrdrN5MOnh
srD/Yumv0oRYe07AO5yHUHolAocMmii/0121M+/UxtWd6GYCZWr6KCcG3lb8V7GCXqKeVnZGj4Bq
0dxBO9rxp8vr+i+u5FWAoC1lP6lpF0JbRoyPV3eAlLxFv8LOPE8H4NTiHqx8NEY/8DwA8E+kfSJc
Kd4rzat4QWmqqMvLLkD+fgrbr2gzeOyLYm8w2fFt6+arGPHi6xVku4OGem0MLlby2LQNeDytInGs
Tj1XQLO6vK2yYxMuO6NYmMJUHJtVXqntg/ln/vB1PcLF1lddheoVnMgUXGfsmRUPl7+/7FiEe61W
bMMoCN5cvXbdL5+V7BRPscTlSmSIrdZarANKj8F+VS1yhvDcstptysm9vJL/4g7/3SpxOqWoSgtZ
Oyh4drZO40de+GLX2u6l28OTIYLwfbmgziJ2Va1GRtwYA6/o0V3/n+F5+TNLuijBLZAhDcNmxNgG
feSF9mJXgw4ndMoMRXZOT5cNf6fQIoaV1Q5qmyozngUD+Qyo230rHazbDsdxJf7HoYuN13M3G2UU
cey36+C+w6Mn8xLPuJnujYfJxbjZ0XLM3XxYEqe/kpVipTsqeIh8XIBhFSLdxXljeJvaBAI+HdBV
ICG/+6OJqdVKBfegJUnVWDp0MjBGQDrSQ9xarqJSie5zL3BJGwUvAYo8JPA4iJBq3RfK7DDl81BT
R2PfAd3tTfrTZVN77/RsFe33GoIak5qMCk5jqIKspg2ii7y+of1Ol3WHbbQzcgEmU3lvnYFnONa7
imxUFpVZ3mjkpY5dI9h288khiaOEju6Rz/YvgFd/6b7Yx/DbKIUbe++u3goXFCToQrJMrQpmB/pM
uxujuqlk1SL+EW/PCyIoRZXIAt+kpQsibFbGjIUp8eriRsnORRI4JPYqWTl7ex9XcgT16/LUrsom
4/vIh776PXB1r/gEJCAkXM6UW11j6vwe88beZQ3ZeIC+XaGgkYvWMVtpbWziaTi215i4dDgid3Jq
JR1Pm7qoU8tGi5Zp2iJeSx3kpBpBTuoRHbhPceVOYXi8vBjtvXlhMYauEZWh7kp0Qd/RJzOzpogJ
+ANaJObd+Go+1eBc0/z6Kx4o7XVwNL3G5++wwhkO0wm1YeTDboPvgeZoV8GNrPr3/vZ584XEDqhx
VEqgoCnLv5VvClzrRoprvWkJr+sWW5/qotFG25iJp2TEIb2XldQHOaVEVzaNYSVFCLizeEEDcRmi
RFRQl1iVu5QHzNv7Sy0NRCQHKdYwFV1v9Y47Loz9YNoh6j/RAVnELEhvDZLfGcQsTkAz+zJMc+8Y
lFzbwXinp72bRct+bhIgiFLFtxr2teqrnwNNr+POOhSLsuBdgr/ok2u1mr0oHtBOFeZfQIJ9okXp
RiO4w0kVp16yhFc0oz/ZqN01VnQc+QCdnTyi+z1yZpIdzTy3ndjEnN2souiYhA1zihl/XGuflIjc
WSbeXKjVA2bvoayTMytCjAIU5Tk2jMix6q9F3B/LiD0ugxU7cd81jpWpZwCUy4qy2+fGTHRUERjF
S9/VykkPi1qDUm6EiYcLUMTUD5YCmtQw9joL/HISE+RvvHceEw/p/xfG3cBKGJtNZoLrkHg9Xi/9
17p22a7eJwRJGM7nzHGgOTsEMHgd1e3v/qRJAiZnqoThwjMs9q6+b0xRpYfQUqVV/LHs/YnOB7AE
SWhkNsKTt3KEq6FrMGhZp1DR0R39+IpedS/BCczbVY6yLP6m81wtSrgfosVi3aIHuMjDz5rxmKay
BNamo1oJEK6BqdPSurZ18uKoOLMib0OTozJtquJKjOCg52A0M6IpxEuS4kaNIr9f0qMyxTstyX+7
c/3N+YilRWL1zZA3BvEmgMWY94MhaSSR7JgtJDvUBWPhLMDFSen3cfEV/dDpO5seKoCsV7FTxN8v
W5Zk60QO1k61DYRbjHgz5s606DDWX7Imc3tLpgoSXRPTYfZgR50GOAhvSr7aCHvST5cXsnlZveqA
LXiIrCPMzuCqPC055aZnhT/s+utlEbIlCGHpqCtlORW4dk3raYq/0f73U4ZvlUsw/ry3ctswYfyA
9D+xpXSzMd393RoEk48tvRgLg5t8j5HGPnR60kqc9fZJgC7INnWbg8G+9dVLZvznJFj6pSS/cENM
yvFPVvEqQjjsAjRBIcOvPd3YRcZ1nkoaQbet4vXzhZO2Aor+6AGfX9UAmTVqJ0wzJ5kMkLHZkt2S
iRLPfI6zsptM3Gz51VyGTp36vXZOzR9/t2PiuStpqtcKt3MKVqrb0vz9Bl0bR22aJt5rBJSkguPS
poVVqglXD9LBu6aob/Ae3aP5J3EmPZI4rS0nuZYlhIx6kJktaSGLvy7UQ7jnvC7RSXY9bh3NWoyo
yE0PnsYYYnJV/5GpkRcWdG8F2ue6CSUKt5F2xvbx0MKyTLQriu5RB4wKiMUJQaVn9rXUmX9yKDIT
5d/Sa48hEE/+F0rgTVNdxd6CHaE1H9jA1UK8UAFHVETdMLJviCGbfNk6r9UDyhDMaWhMzZrMEPfz
C8HyAIJlPpcnO6/tV+dqOYItzZVdN4sZEXSQ5O5sn4f2F7GOUfycajed9amq7pj29Ad2tRIp2JWG
lHZfKAnxTIwbNsnjEt//nQAhhBqisTHaBmuyFlRsB+2pmKQPI/4l30fX/z5wDX5+q+i6GZt2iiiC
27mnDlHwZKjus+THsnzRpbgw3GguyBI7AZRstHPSI5IfA5+czFOBIgR9SNCEc4N8hJt9lOUiJDou
lo/KLFUzkyBDkPXjUdXtPcbgr7RU9S6f06YFr5TcFJySYhbqoA+4WXnkvngF0ouaaxwiL3cHMJFU
D+OtHBWYG+il3RRcVDL2UanM2E0r3xP62Niy98i2gH8fXi8dLCvVwJRp2lcx1I+PlBAf7al4kXxf
TgEocMrHTA6QKBMo6LuOlLcWty8CBy9/4PMK+jHaBQeeoa0+hreyZMrGgBKirte35Uu6erXEobP7
ZGhneI0zZ4+r0QejH/MjZwqTNSZu6+K/u/lSpFuJiuYOrFODBW+RPOkgugyAhCCjPN2o9L1Zz8sA
30pIME24sxjC1H52Jk8BQUN6SP3uG6Y1Z9BeNiDYwFDqC70r8EGvZPYm288XaOmV/N5Gmk7psJ/A
BsHYrYpB0erQ+eYO0yaSOHDzuby+Nrk2rWQBRxgMmJgBeKlqcnS3BOaWXZFd4cc72bz35s4aTCUY
KKCWaYiuZFlqZId5Xro4/6ObtRvttGeCAUgMnbvMrc+zN33h1KIzgN9ciYfZ0h7Ot22CfwfISJrg
ppN+ZMnAY4TgujtmHiiAnoybHAlIrz4WvnJEND9ezbLAbtOxrcSKTSh9QkYW8MgOva6f+xigVuBd
wKFy9HHVnWJgTli74aN9J2uPk6xXJHYkVRcDRawlGOK4jeLbwbpj8f7v9lRsOFGzJEjQQk68OENn
mubSs+qE/pS46FvqveYrx1c27vRGdpZb1+B6UwXHPYeGMuk8JALC3efkR+sC5O4jn6Y20Bh2HUoZ
QTdj2VfdoYKhJGpXWkOMqkZbBk4EDD3zQ0Kf8zb3Lm+o7Mz471cGqTMVkzA61pWaxKmtc1JEDhl+
G34IwfJqMUKclw1qpIW8rqFEX6floeo+Xl7EVjy0/nwhqCNhy0aaUyyie+iQ1LQOSXZfW9/H7A+y
SWtBwmXXTkXGMYGIt5DHqjuz8uHyQrYuU8DqUNTqTKLibfb2NJJOUdK6QzuVMT8lrHeY8QdEDzgL
m7/s0ICOLKzglIqqDpRZwROCd8KzKw6zRx4BOYI0H/NkVG+bWmwbhGEphqFSYb+sIGZBXUOLy+pX
PfoD6pzVDzBGS6xTJkZYU6caWlbjiclRk3dT+9jSm2w2vbqUXF/864rRG0ap/n85Im1FWDG1GuYG
CZJ2dGi7Z6qfaPd5AdDX5rsFJNbL2rC9LKTiX4A1IfatNjQxbrVCHXF/zMDwuRoDOHJyV5WyUZlN
H2C/yhFPKVNzPSsrqERxx8I9XA1wQi8vRSZCOKGSmUE1qT0K69Q853ZxrSbTvcYqyY5tiYHh2LoF
1kkgQAteukJXW2tWPZIa4QOtTu20azLZDbR1E6xlcBtee8yWgtbdxHuEP44tjAp6lscfDJxpFYgX
sbyvUyZR8ApT3/RpsUDtouPsZj9UJ/XTa/SVnNgvDfJk4yuyTeRquVpgGdPUbDJYk12DOyA2e0wL
5I+AuXm8rBPWlts2qWYxDUUapoo1GmaTpZ5LnFanBo9mah9iY3xIa/1707ZuOzPPaEufRKVDC+Mh
WujBqCs3nMzIjaccmdBKx1+0N3am+2yuzmY0eaYZDU5mt1dZzD6ZJDoopYUa71yfG607GSM5JSR1
AN1wM43prz5OPsWtdkOU2i0WIKQw9aRbyWlW49ax03AH1rbTrCAqzjUf84RfYq0/RmP7re6TY1Ij
hjRNoLI32QkZLj/Joz3tND9Hv0iegV8yA7aYXvZeEKLHY26tsxEkbrIsd7Gy7KM+X5ypQz06LJPv
SwHyObRchbXmq4l6ICHn4S4OlWXdkGh+borFR0HNb2xrcAbdPjYxIIqj7lmtVHeOUV9Lc66NwVmL
FMdMFzeYFL6X39igAZzCnCUJsC0lsQy0lOgm4EoxfvFWSYIsiBu0BuLs5l1r3sXpuTckl+2Wt12L
EHxGpTQkQ0czWiy7yumt2SXa4wReizj3F+U4xIfL6rjlbVfiROeONvg+Sm2IU9v7cnjWgwhIR2Cw
0VRJBnnrkrcAOauiAYKp77plRt71Ni+4FMf8aay+4NnylwIEA47sITUjhsxGY11n6XUTzn8pQLiY
7DJK04TzC+v1HZqkUuPj5aPYVi6UI0yEKTaGe94q15wagW1RKFdgfoY7x0ACAGVlBS6ZEMGP502i
pnaM2zWyv/XRD9M4jwpz/24h/DusXGltzE1FkwF1jyTfJ7q1iyNjH8f1HxQhwc7+734JBx5OZACJ
KS4IjleSnwCfvLdP/0O+llucGP+s5Qjn3qPbWwkxneNZH8OvnMsy9M0jRkP9cM8J3azz5M5e6OpX
yXX67fd3Es1rFJgwOsYoxCJVkPWlnY7Q6U45BQyR912iPFwWsYGUhLh4JUPQiLiKq94acR+h5frM
gQ8it/+ZY36jdoM72+186hamQz9VIETDBOeDJnkmbd+Hr2sUtEU1U8SwOTSyLRu3Zm6oPbaw3Ujp
PasZ/Mur3UzFmDqiJFR/bA0/b3WzispSUXkwqxz4cFd5Cn3bn+7r47QvrmWpmI0eUv7m+FeaWIdv
7WHUlwCWABKBo75fduNNdld4mJjGLQjdoQCeIjuMW34LvUxihZv7upItlLqGOJ3zQMdKu4Fe5ROa
UDrDrePcbXXtgKm6P9pZpquE4xjxh9zbnQ3tdAYtINZKkRcAymDooxcy2MWaw3HUbU+TKO72Ua4E
am8FsqkEDm4GgaOrnVSMP0xX5GgC1ZDPn+dPlxWHa6HoBBCuGUhcaQxOR9AbzAVGGUYTVC/PntL4
riOHsf8Tf4bUPrNsC7ekqJqUlDNuatQ3AM0HeEjzOGKMWd6tvbUS61WMqJNdMGNwxOqwbdnoTkPg
mOzBjGeJ9m1e9yspgjboQVlb0wLPpWsfjOk2WLzfP4/1KoTD74twmpSSxy3qWbPd2Dz3vw/tbatr
EcJ9vBS6kc09HFMMYoyGAyosTBJ9beqwpWu48vEUQMZdcL45pSxP+VXJAVkwCLmzCZpQ/5kcVkGK
IimUbJ79Shz//epmXixSd0yp8chRE3+J7Oe4MPbd0pXOH5zOKk4Wrkz0I2RLFPJgj877pS4PeTL7
pWntLovZTOJbvJjPe5SBGyhYZdDPS2uEuLs43TxCMvCzY77rhYhQhrayMY8PdXiV9VLWXe1dn9IC
URn8KYc3wOjfoTwlmJPVjrwtvz82aPamz5fXt/kWWIkUjCiP66GbAxxXYbY7SxtuWLjEyIsq+6EP
vNQqbiel+INW5fUyBcOaw0ynE+etyrX5gCSWP00yqt9NLWSUA3xTkKeI3dBLOqYpC/grih2L6Eoz
vhn1x8s7t1lkRybkXxlCcKhEtsbGBsab0ixzanP5MtWgW12IbxuWE07xXdCqThdkt3j9+JeF888W
74q1bEH7x7Bf9CTF+soaninPnVaNHJWzbMj64rh+X5LEFWilk8pc6jNLoZMcXIwe/uGTlIfAsgUJ
ZpYpRohcGcSM8ejqVe+b4YOmeHpcSHbupVhyYUFiz3haBhiDm3hyJNcfKorJbD26LsAd4qhL6TUq
RgF649mcgFjbVxiIT67yglzF1DiY04JbBq/+FmhIba8/d1VyFfXTgxYUmDUx41tTbT4wPXioB3Yc
Uusn1ZXjkle/9BCj9lV6UtrWa5box2Vl2HbxDMBhvOdIpS/4Easz6gO1GEMNS+KpZ46Shuv2PKDQ
WO3pnXSmnl9K7zfwVZpwoZRJBogvHk1zzNP4gFW5GogwBz85IGsmheWRro7b+mp1M6YlE/S0csgE
3k/Qupj6RrMzh3wZD1KUAu7w3q0OoTtQcMEPgFT+W2ksoVGZm1DEBnV+HfhlQMc8AwV3J8cu3l7Z
SpbgCGu8lIERiJUNO7pD8uWQHsJTceATbaXlyGrEfJ/erwz0pRaK/Na76Q19wDMiLQt0cYFSG1P6
6bGTgTpuPQhAq/D/IkTbCoCuaDQ9bpMgse/r3LqvRw0N/GXoFTo5pobeSGK0TbdhYT5KxzME0NaC
H1RmoJ1i7AWnlRDfnNycYEQq/ZLqfxRFrQQJbrBvZzQIx1hZ6/MqN0axvO6w7P8BPdAl79XtoGMl
TfCGmGVo6tE0FuCTcZC3fF97Z0zVgGla4jq4rb7XiX/3710fho5kad7x/etmN4hyH01PfxKmv65F
7MJQi9IOzKRBWl85JcqHUvkm8X7bFvu6BsGKrDKNhrBEEZQCeLWZpn2mVp9zVrn69HOAHaWa1jpF
2iAfnCeOrtp7yRcgkk0UovjUsKI+jcwFUEMvb0TohXECFLgns2DZafHfrzzhUupRYCw5Io7yjpr7
ovopWQnfqkvqILrafsjMnkEAveWuvd7rR04TxkeH5ZX4zS4SuDeD8fe8/m6UJB0XI6xGPBPT2aHf
QS9zB6IwZITMH8EjuV2Q8upccoVnvUccecfYpjtcSRfCtzE3ldCiqJypy+S09tkqKifuni7vqEyI
4J9sVluEJvDwAftsA6shf1Jlpe3N7Np6GwXXZBuFZi/Ki7PgxFrNYw4YodStkV8L7tJ9AzqU0I0/
YxQI9QqcY/j7vC94tqx2UvBWQc3UYopg4Wh0Lsuv83ylyCY4N/085mMIBp9QKhCzlOCnGoawxSN2
bqhTWp9LsFI3Wu2TSYYHtX1ir5IEG9PKiZoFtzGryG5Mg1xHqF9pzPJ+XzFsUDpi/JUQSxPxtWhV
hlrWwWcojacmwNLVMQJ3f1kGVy7RmtcyBMWIQ7WcTYqldDO9UtjiF0p8pmHuz2N3nAtF4ug3+6PW
8gQ9YJG1oCAJR2x9Mfc8oIl2+rF0FXd60J34LnQrd3yS5a+3fOJKqNhGywotI2XYYh5tvCqzb3X3
eHkTt/TBRuuJjeCCEGBXvfW5oHDG/dhRzLoUP+beI9FHjGReFrE5nmyjkY0SqAOmoIWDUvo6VdQJ
a+g+z4g52RMIjTiQ4sO8m70SCINkZ7jmU+j9SalmLVg4sbGbihYDn6hvhMNuRg7esGwf05QSzdg8
o9f1icAXiW0tmQmuIS/oMdRBimsjno6SPeSX7DtlX8kQ4nbTGOO+mPlSqvsedV56rS67rvJZ9SlQ
HoZ8rw8f8uY+Lq6DOXUuC+fnc0m2EIFkU10NC8H66vAxsa9D+xxTPMen7yi4OTF7vixtWyP/1Rax
iEcSYmJsV1s4P9QUXFXGjk77yyI2uAJscEm/yhC8IEuWGoE8VqTe2gfjUT8BJ+pknUM/RnEKlRug
bti+7tRoDs698arymmvZEINsmfz3q2AnpvGUTgketbNtHxQ7P3ImxzEqJIoj000hDFhYltW2yu1b
G5y0PPfar8t7uXV12RRDK5jLNyiCnbfr0CMlYhUBxsGgld4w/WLgJdOtU1LK+lO5sb7TwpUgwQIK
pZj0sqoR0MyPUXKF7glHBfWVMbs0Md1wgUbOstnnbde1EiqofhrMYRUy+Hyyn12eICWzb+zSU+B9
h2BAYs+7wNEAOuRkP2WAvRvMPNDSlXDuE1YqMphps+g5Txq5Xezw4EcFENYLTXK4f8EVBPB4u6On
BsE4b5hHj+mzddPsLp/w5nNt/T0Ea6Ggs6+7Bt+j/MX7zOkBPSq6A2C8Z8wqSfR1W50skwFEmK9e
uI/maFISvYWfsxsMxR4HWu2a1AvUULKozeABPZcYYlMpoSL0yARKL30oENQZ1vcwu9PJ5Fj052jv
lkUGRbdp6StRfMmrY4xJEA1mluGFiDl2lp4bIAUEiWQ929HJSoqwcWEVYEkLBpQ4dCD1JoCpILnj
BYfRw9ScGwI6MJTif2ye1kqocLOTmQyNXmiYc8Ca7KTw8xTk9oVjAtxAooSbFyBYM3XDBgQy0Gje
7qK+xElVGsOC9fXcBP2gcnBBoDO9cXJM3LAPEoHbx/YqUNB63OqImyhGbkrfvDdipzvreL5NT7Zr
3o6Rp5zyne1J53C2Xvs2mAxUvAMwZSTWYxTQZwSJBS/H53CWDy0gp+ge5d8v8hfiZn7ONjWmAaDG
JMZLvWalmJaRVjOdcTcMFnDiMecOKK0sObQeH9rTE1cWjm3r6EqgYAlqwkiiGCXuCiQEZ9ttMYIz
HOZbdj/59H5x9R059E+B7UmOknvpd1fHSq5gG602GRw5FLoDgMv8geN4hWde5kqc5GT9SXZrva2C
Udi0zDIQJSKA2Zc3uQ/cPeDudy+TOLLIU3qE/NJcHaGuDkQreVF92CUfFg+A6+AmjNFVyn7ph/5w
eR83rf11G8VsWlEb4Jgp+VukeDbTyckGcKMAmKkt/vLAxKTaEmX1OCZQFF7UjdzUVxlYNiyH81tj
Fu3H5XVtRhardQmXfAxkZise0MfMlhzOhJEDspOlz5LURx+Wt7CnwGqOutU/XJa7AXyNK24lWPBp
ajAlUYsqGvRy9MsHE0SeaN+8KzHlk5zkE3DcY10wg5d4Y6UsoxWQJZiR5F1mw1lQ/Yni0pcsSSZD
CGtbk01R3sCnZGf9F2glwY5Y+fWx8XlTCcY+r6UmINNKwakMytSUGm/6q6l5GKfozgyDr0nN7uwx
coeyPBAj+l4seDCV+We9qr05aB7ssVCdti8+TKN2SpgMhXPz7jA5hqml2Rj1FmJVins4rSvsghI+
DJpP6s9svJfs9OZNsZIhaG2Ixh2wokIG2RfH5bhcLfv0g4bKvfym2D7U1+UIeqrZscm6Duao0w+k
ONNZthaZAP77lWZakwXWoBxr0e4rgKK7i8dbAxQ3tZ0e7V0YGEbr3F/un6CpiFxiA4zcuP12BALH
/XKgN2wP/rqnP3rrmUAFR10KDAAisFhm5yxVdJSmovkx7CxnZteDrDa1aQYMoSygkxh6f4U7LreZ
ns32sniJcW6rwqmNj3FyLBTJHbB946zkCLdb2FtTT2uYmxH6GkJNXr4xFjwtAW3nlN6MFnTn8klt
KgezeQZWwztTTI4WZOjNacBBzUAU0q9DInPD3FLe+cWVAEH7ahMzLMMEAfD1O83HHG3tqPvOV/ag
dPXyb5eXs+31V+IExesH1jZKAXGgdMKodebV16i2OSlKYOXOyqUcUrL9ExxklQdlDIDHxYvTYzHd
1rLhtv+iEq8HJKjeEKRN1egQ0HnWXgfdkHkcchjuCzvyET2Tkg3cPC+bAnUGDUsGsstvvUWv2xiv
7mFO3W7ZoWK+D/0ZGKK79pidbE/Wt8i/vaAdQAREEhvTQTYfSHsrraiLos9MhlhkUH4ChQ1sd/nH
imnXUZDemCAcu7w6/nGXxAmn1WFUE4B8yKcQ5axUh5D+DGqJ65OJEM7LbnozRXs5Xm3aHuD9ztwd
ivDH5WVsgSlqGHhT1RemNFOsAETAqhsyDQO3jWfuo2N56LwJrIQ9Whx4GSxH5zfZAZ31Sj0EHnON
++iQgE07evmRtdZumAC+jG3gBHGARNSYYk6yxhgpBvB0/YNm0tNYdZKpk81NBaYLWuhUvN7EmfE+
VhsaRSb8YlEjZREco24BfWUhuSplYrhtrG5K3NHGoBQcUhRc61oKaO3HdNpdPjuZDOG6X5ALApMq
lmJWN3ZxqOk5nH+/jVIjq90SXG7Zx/DpGozKroMrK1VPY6nt6jmWvMU2InuIwYiiiSCMQBXf7lZV
FWmchDaU0Ewdi9zm9q0FvPccY5h6d7TUD3onkbhV9YUKUGSoLUR/6EV+K5LG2mjlHPN12LHPJsjI
AclwnK+BV/BR+RTdBI4BFifq14UT/QSBn8Q3bir6SrpwO+tNmYUTJlG9Xj+hsbFXJN5py9e/WZ6w
o/oYhFbJEbkaeHsAk8KUIwxwzIjRUjmdzEaMu5IGYs63m1kqQzlZI/JL/IHUPkTn4J4jrmS3xmH5
xmkQyXf7fvZyL7pfOKmLDJng8nYaYkd+PtjofUBTmteF35Tsl53JYoGNqO3NAkVzJgCaWIAF6fWN
Q6mLzB2AZObn7mD49rXVI0WhIbeb7afnyyb+X87RBNCtRWEd4q2mAEW9B2w1rpn7ZTcc01P1RL80
v/6h+0iZIxG3fZCv4oRbzY4r1JkLTI//gxXCsVf+V6yQTe9lv4oSDFBNMfvYcOyVTn/oqLeA8jrM
JF54K4bDub0KEeysRfW8CLmVp5+UWw5RmrudjWQrKprH+TAojvHh8g5uaSLPVQM0jCA/SAWfDEhC
Xc8tjl/R6gerBcKRIa038M8QQ4+1DP4dVndLMxrUrnPIoLfUdnhn1nBVHSa3ORj7u/aFQbsBgUTn
KnfoWgEQa4h6w58sk5qEMIviP1yPVl+hi4kRNkWBUiq6BROAckvunc1tBNw4sdCVgx9BD5VgUVK1
wxKnxfQ1u9zRoJLwInEP+G4XVyIE/VvyfOGhJFrOOxAx26jTVMdm/BK21z2efr3+U0XI9Qe7thIp
aKNWz23eliEfSlCg8OoOw9O/P7eLYsnrxgl+f4nnJQ45MK+S3Qb63VQ+VjL2SP4tL2ycOB6AIboa
byO4pCXvTxpJXG2xXDPCnJcx7qulcNJMhvK65StUlaG90mTQBrGokNCBmlYRARBtyp3M/DqDIWi0
Jc5CJkQ0K9aQhVrYunko92g1v5+66AFzSpIT2rpK1mvhX2NlOko/23pJR145q52aFA4pC2e2ZseS
TQ5t5fE1FQE1L/lqhq4LVhoxayBBhjkr837yug/FLZD+XGDp6N5yig7tbeRnrnq3KBI155bzTkFW
YoXLMusN4L42iEsBqQM07fu2NpykvQqC2dEwrX/ZprbmH94sUvC4yBha+lTizYBxji9TWF/Pc7KP
Z/2gsnhyKP6nKzBGEpObUaODJI7bKjy/kS4oTVqY6oJ/AeZW0We3XZazPlo/qyx2o5I8dmHpMSW6
jzF9QdDb0saaO6mDM7bFyZiYBs7J9rGZQeAcUGc2ZTiPm5aKt7eKewhzQ+LbLk+aBDMt6Gws53gX
9+Optcp9nShXpRKdZzSmjKUUf2ajC1XD40ZH2zpAsTTxCTe1S0+tFqBY+l5zFQeV8KOx51hjMg7D
TXNdCRKuiMW05klrIChv6tuB4W08jmdsuOS9uH3C4JnHRD+GbKiIesWmOZ+ScUZe4RQdQZZ4BjyF
H91ax/EOKAxOx58J7v80cbB5z68kC3YUaGlj0xzBGJ/Dig8ckwpNbPfJTYgi1XiQ5dc2N3QlTjQk
u1sIAJXh13uwQsY71n9NZY2om85vJUMwlzCz46WsEKiTqTvkXeaX5Y70aHyda8n1vrUaKKJtMdRu
kFQV1ENLe4soyoDIz/igK4kTZTdV/UXie/gJiJ4OMLDAWcIoKyI5wZcjE05DUuPdw6c0DMy8TFfh
9eByaMRC2meyuSI+b4wfJGvE/Cpwq9JWbQBMM8fjnrXsmIK8Ji8aX7KordgLhW30dQBc36JiUQ9t
rxFy7oiZG90nv0y0J0SgA51/ZM70K75DF/SVrBS7FYppuq5DMThoxv+Rdl3LcezI8os6or15bTeW
HHIoOr10iNIR2nv/9TfBs6sZgq3GXSk2zssqYopAFxKFMpnsoG6KaU2DMma5gtafaz3da3VW2VFa
ndMYFf0qnMC33+ixTcJ4u77a9zvw0ydU4SSSjoGUTwqzYiTI7UQfylFoQYI0Ja99L31XWvNlTmtP
aRIPKu27pgFvI5oSs760Y9mwk7E8CV26Hed4OzSj06TpeSzyu3EYnvoq/RINYWWjtowOkiF7JKJ8
0o1/iKh5MPI8DaXXSYOTGbFnYSRr7KXatUbpxSpDEPnN0HMkitePA9nGweiTsn6gnaWWqHOi+M/3
A5iNJRmJNoXSLnz60uhbKvFwVl0zrW2Vii9KqW1UBLmxDKQcN6rBCbHeqxsfd/ujRRbSQlMYU4zP
v+tnoaRzCkNbxVwp7SydFDvFQDBER+zhWVDc9Q/9TnO5ZpqBt2CyUA4pJUh17GhqM9+BgdaHhDbN
a04/kh19wpdOvuk3tAOn26o3PCbOz+D3cfEM+BWaIkxpWSnulGJyN9lZxd6akVpt/+cI86MdBpWU
QG9Jigkyt5pB4aHqW01K7MBMHqKS2+7zGQE/2mJgttVBUdxmWJNmozp3pH0w5sMAkpASWqg8Ag3e
BjJPNkOQwDanCKpbGQ+C/E+n3bay5kja87qrfIajj2uix+YqQrcmdJmNQ4EhdTCAJftoM/j/Hzmf
hdzORzvsWy3tZbVBafN9olCwQ4fsEycCHWzh8slSedZY2lBh7KRKDXqVZgQj20DJX8cAD04erkh0
SGWcDOTn2+rD4tiwKSm6OmgbBfpgNVrNDtK8GwKOic8X1UcTDJgMWptHYy6rbqds8EybwPz1V47A
JnPCOtfB4xRpvxyh9VQ/8xvOHbQwcP9xIQwwmGo05XNIG3Ix3JygE6kW7Rzko5BCAiBqaAk08WgD
IxovDb3wQqSWNah1oSUYo6bMCzFSSB0MyJGDm9gxvogbfRNt5235PP3oBlv+UnvNLvFJbsvn9Z1d
9o6LXebTkUIK9SyHIHaf+p3ws9cPEvL96zaW3eNigwF8Euh6KimN6loCVBaeA5k3cPT5nftx85jP
hpLIrJaY2HYFSbYls/9SNN221iffMiDcYo3O+noWkpkf7TG4XgddpY9irrxn2VV05Y2oRjvURaw9
VX/m5TK53sGAu2XI/SQpUG8Nj93P+BUVcDxAzGNd2987tznSwe7ieb5bXybvszEgj6GnNkQTu+pO
TfyDjF1qlzl5WbexkDT4uJUMxNdaJrbNCN+Y2w1ooWx5vq/Vm1y80aY3Ip8N0tqjRHgfkJ6mzyHI
xSMZwJcmNQssC1az4i7N7s3+Pp5voiy11SRzkjmxZ/UsSA8Sb7KH46hsfN0OYkiKKcHwRH+OmsLW
hkek6lRM4cnf1jd2+Yb+tUJWLqmy9JSI6qC6jXovqF/nNrMt4ScQiHO2fxPNXQwxABIMZhhV9HqJ
d3gZb4JdArIywYscdPxjeP3QO/UTFWQdX2n7r34eeGMOC932H1yIVQjBpE2TaoIG1dRNu9MOtClX
x5iBClHFkJOD4BwJVkspM7qiM4gpu3oLfuUWkhCcm5QDxxaDLL05BboWA45Bc0lahP8bpdutewbP
BIMlcT9FUoQudBfsJF6Np02SgJAHvWp/Z4ZBj9BKBXTXN4orZolbSsOmqE2HNCpnNb+Jpi7+xwAI
2DvmNFITDbmZyaMNoVZm588JBpHqTXAeebMJPA9gkEOrQ1KWmqWC+Dbzzbnx9XL213duoSJ+7dCf
irhNIetVIL2HvaCz94Od6sU+/gODvw4GXCQ1XGVf+MlDtc1vBE7Bh3O5fSrhqqNYadpMFLQWBpti
b96lb8qt9VX0aa/a/GrySJGl9S3FG/hjlD+1Za21KR6/w372Me24TalY6LxR7uNvVO7YKm3tx/oW
cxfJhCThVOUT6D7U96kByuoR7akYw+gIm9SL/+E9ODkXuCbSPbh6yZRCY2pKGqjgwAT7Wdjs83G0
R/OrEKOrNss3o2Jthlm357Db9Dl4eeOfyEV4HSnuVL3aKEbP+czUT39/AyLd8vEPQtNFLDWgFsUj
PNpKUHrW0MgJwNxwNnr9xoNQ6Ec7FqRFM6NCRE2P57yrHDO2KVmG+YN2OGuQSLAGWz+DJsZbt8zz
KgZ/dK0xo1IvNNeQj+H8NleP67+/fsFqIoM7uaWPUyt1qJeHqT31N3J2tCIIjUq84HYdryEe93EH
NWXUIPmMmGFqz6N+LxS3ZcSJ9Dggiv6MjzYSMUnSUCSaO37vXc0H5rgI+14UB6VrruLCbw48RtUg
9Yw+Qba7d2pSKx1LrGi4p4IdpU+728wvLb22Xe0J6jLu+rdadvZfBlkaGiUyYlM1ctVNha+q7uvR
oU9Ql93oeWf32kOt8vaTwsfn03UxyLzmkmbuu6oMZHi95NP0VtyAY2/EvA4dx5i2yfP6Aped/WKP
gdBRmkHaFstIYaGfIjgXOifuWfbBy+8zcBmhXi6UNSBalcGzIM5emUd2LXGLeMtocbHDwGQQi0oq
m4jL1RuqOVL6lC1AAvO74My38qn3qPaQNNgFJ+z6zQG4GKYbcIXPdRA2Zpvr6GXftEc62zyddJtK
OdFeIl7fCM8dGUyUiiiRjQA37L9prRaqb9A32PMQkPfRGAQs0NQTgVFPdQVrq4rEmaCI0/4hdFx2
jsHBtgmyMuwRrNDaGH0Lo0ZxKNEKDp6CG4ETGvH8nMFCPPGrNE8RHlfz3gz8kcecxvl9ljyintBQ
UTRYTFQljyqGaG3oxHN8bWFKmYZ3v3aMbXwVczGw9BxOrtfa/ThkT6k1e2Np3HSTkDtEgpwxGAqK
sXdQvbctEnpy3ZzyNDqUcfgoa4E9ppoj1O1ezQTPUoeNjnZTaRb9MFHaTTdMtd3EKm8A+DfvrMvf
zYCMqXepMUSp5lrBF0157qZvOtG8zjgp/Y9a2oWV5vTmgfAaRH+TlLvYZcDHyIBtgonMdu2rG8qD
WYC+5iZxNHQAbsCH4SYuHpa8sJTnCgwUFYoqB1WI+EEIUjsdz5Lyd77MNhSSrlFjS86Q0yFk00Ai
vEtL76+uBZ0BGlnvFTG1UH8wmhfR9Mbm+9/9PoMw+og85qTj90XlkOuHaD6v//5vwvTLp2fARTQy
JVFKhM3ohcd9QFXMoJSB2Q864iTseOVPDmKyjMtqlUzTZACYG920A+R+dXJoi0fOoug5WQkOWAKI
Gu1shKgpRUzJD6GESB924gkPLD+85/GBL96oIB1HFRkMfzI75TT0ZLBCKUaxAcxnRGrc0bprCslJ
1B9BzJN6pP70aWVXxpjPVaR1E0igQXUz66Edf7aBag9i4tSVxXFs+kNrhph7YAzIPNU1rjYV/A2j
aYfya23cK8Etse77kBeBLxdLL+ti53iViAzoLkB0oN9jBMnJwaceu8a5wAwNFOZoE4jgCsd8w+um
XvTHK7tMGCnOIsl0hdalstdquLHi/VzxUGgR565sMKiuoxKrF3MEdAVjIsK6fRxPm6jp/iHzD2F4
zsCg3MuDEyrIrg+JLQzW42TmHkRDIJKkHMZ0dmdBhBBc61dSdcgqza4F1EvqxFORSLVSy1EFdJ/F
5Y6MO6XETxTRZgzftITY9fQl0vrvfYtZZaWyU0L8sn0p48aLqtBu5dQnU+KQEvTquulJGmf2YPlZ
rliYxJIoqzsrTaqqExRjNMTN86nzCE1fuvoxBCe24IRPs0Pz6iNak911BFg8k1dWmQsNaom9ZRV4
HcjImULTiOTe1NxrIGMxeZW5xRN5ZYq5xeQsVlo1w1NLF1+r8twWmauPoV3zppeWg4MrN2LW1I9h
kqot1kQrZ9ne3Gn3lGaOFp+5lA+c08+OZfekgyyVgmtnPGkn+n6cbbQPIF36rg7l0dPY2TW+XepM
f3QjXa2THtmrh0IgxGmXhjO9kcD7mdrZNvY1wzY8YwNlTTTOcFWpeAeUucSzpJKIZUCCSe6hcxxj
PlppeKtadJOrVTEXudLOkabnJeLeGeJQlf5Um93NHFBBqtytJrB50Om92DerfqMG+WM+tb6Gjx1l
40mtmtlWCaYG1k8Jb93MZWJ1ZFANFTkJw9wm0XcRjUjrBnjoylwiYHKzQoF2ZxgWMlHIayo1qPBK
3Vk3s/jau+wtW+43kqQpMw3hq7oBMxeoiqkmu7j9o9felRnmrqhlNBUIFgo+av9YBT+JdGsIm/WV
cDZMkT/6ftxCRUszsWFhWu+zEWc7Sg4d3ifrZjgfni32D0beBnGPI5a3z2a3J39UY7naKQYTy7Ge
DPzVmhuEL5kAAgCkTaTYXV/EckaBskaDrgJ8T2xHYpkMBpTV6G/7ZYHZkGzfbq1HWq3VHP7XX3ay
izUGJARRaIfQwp6Je0rTqu+SHb28eK2+3FUxQBGHM5Eygkio8LAqfd9tzJ0eIrMlbNRt5P9ZAHRZ
FoMBRlKFadhhE1PrNPUngmeMxunRWnbqiwkGBVI1aqSyMiCIM536wYfAu9pyXvwLnct48V98gS37
CnU6iEYPvBQ3dJw3OUDT9mvmGF7nGnvh5t+ZNeKC1u7LuhcuH6Vfi2OrwGiZkbSyREAulFB204+W
yNm95cf51dIYTACRyH9qVS0UeBAW+9ot2aeiXXq9Rxzk+m/UzG55gw3LbQNXZplwI5CzrEKzPRzj
2KPXzbql1QR0f295LUHLN+NlBxmwiMK6iosCIbg5NQ6Y0cCwEdq5YGFANvTXPxbHE9naL+7fvEHT
BaL90C0sYieDb9Sc78WzweBEl7RpooA4xI3b3WjkttL6ZvvzT9YBqnzMHMhQcWW+TV7PhSYoFbCo
uisbNORM9xV5XbexXCOVL0aY7xL0TdcZFgLb8vvoD1517nN7uAVbtCvdVpE9eqYPMS90kkIkJYHo
OA+ZFmP4K/t0o6/iQDkVuqIOUFIQregoFv1uNpVHY9Y3s1Ec5Lx6W1/vMvCiXAJ+HBm8/GyHsNlr
oRnXOvq0fLIdvlYbwWnBDmSbNg0meonji9QPPj2wr8wxx3pO81ovIixP1YofQ21kGAEPwafbuJrU
jvb64hb38soY4zCpFeRESIBSipDZBIxmleir2ptR/UjLwV23tYiIV7YYv+m7CV2yDV58WXGbpl9S
bqvW4gm7MsA4htULTdvKNLt7L/nRIUILTPucHsYa3WE1vDF/BN9L878PNOKGubLKnOsWj/hIqtCB
WeZ+JPmd8ri+bcspkCsDzMU/60afNTliv8np3ercnqSDupv3ujvuDQ/D7E7qhfvAa2OPY5h62pon
MiGAMkV9JvToFlcgQz8fMWK7be1sB6oZB4p9nDoXz+2ZYEBBiruXewrB7T6pMuT/WjuUbkaLh/Uc
Q+yjoJAHQnLwArhjiDb7/rXI/TJ7yiJeexYPN9ju30GeEjmskN4ZnNk397kfP1iefEq/UdhoeGPr
HOdnXwiS0Y5q1OJjNdLe0k5TeE64wRTnBLPPA0sK8yHIEbApD73/78x1vjV3kaODfjj1ujce1C9I
Kn44XKximpUnytDSELF2yZmOLBQb61zRaAd1ydKDUqUzf41c0OljVouDV7wdpf9+dc9UZJgJxo3Q
O2tgBFayJa1HI1/KOWUcBFYY+IjSXItB/I0AdfpCpIOuOI3mKumdFvxRL/AFR1i6WjOySkhkERoc
HJLoCMpAzmXC2zAGL8o+mgMsRnWTQTspWnXWyHTKo3y7jks8L2SQIkdHQZWCKdS1zJ0Sn3qT00LA
+X1WJHmSh1pTIGLrCkKyS5XoNJPJ/6slsEPJUdo3plnh2tW1gwxVK4uzRZwvoTIxhDWNQdWi4w9k
8vVdbhpHPSCHupF4ryveVjHhQyBKfaAHaGWKj+Ymv8PbyuvtCpPVpo2ZVD9yeWeSBwgq/YuuDuUc
J1Nf1bBIk5204q09j1v1TjoELtkkO9Xvb0BLZt5mfu5AHmz9s3GuDlbKTg0yJQ77BO1y/dmq96O6
nSXVVtELvm6Ht60MJujSWIuxgT5Ra0ycsLJeNZUnVcK7nVQmqohTXQ2GTgEa3FNKwRz9HuSREnWL
R76k3DLI6SAolqGo+lnstK1MJZxowdV47JJDEpwbgvtpG3CjMZm63Oeg5Zcp9sHf6ZrQxwVKfBA4
BovXe1sqWHQVFC4HjJLMTr+ntwaoakKb+GA/ydFpFbk8MUd52VcufweTFLSCwoyUAUeQ/h2yE4Jd
KfRFL3flaTMetLPhDb7sz9/aTUzABRQf9VsRfEuJ271xJ1zocV/bEwYOYqT0LDNX0Y6yFfea32yo
Xlbnzp5shx73iPKsMaAA1l1om+fwXkqERBs8hVvaO0vbO4ctr6VjGeku28zgQQkFCT1Q8eKNzMlV
MfkeJqqTycZ5/UTyvib9M65gR6/yuZEqDGT0ReU3YZRjWrvcapFy0yZDav+dMeb4i6SNhpTgtAzJ
VrQOmMsVha94b69b+U0F7rJ1DAIYRYcmcZ12loEZAwzsfgQsyx3QIdaHyOlB/DVtoZMgta7IKf7R
G3rNH5lAQRRUqcosWM6m0zg+Gd1PI3gRpJ1ZHytjU/CyIssVskspjuWASERKlmwhxiK3tNJIvMRR
NuFW3tJq1fquLvvjr7KmxixNSKo6qUN8u6TxgzoFjwAaA7lDNLQp9PMGXqwwIVDTBVB+nLCg+FiD
DL0Hn253bDf8ChhnOWxXFjJvCVHBcOG2ZmJnpMME3qEYv//VnrFdWV2UCUqdSmhUbs+q3Lioc7ey
4vydEeYEmwXaoQvaDW3OWzLcx5D0jv4kw3dxM7bnp5rTBNJBOKixXJ+zAbrORnrbok73dythz60s
yIFMMHTTSPk2GERHGMk+q1rv78wwnqygu7DKFQx+1tpbm34hQmq3vALdcqDzy4/Zrh8jiMpi1nFJ
JsqeILubKn9Uabx8E7bjJ8rBNaVPsBApnRdWaPJTZr/TUo53cRZiMLe9MpYqGMnw6dOgc8j0MJH/
XWKdvoR/bZVBb92rG6gdmzJSW1x0QXcS653B641avuEuv8/c2m0ag5O0xa2dtl6ZFW4XHePebQNe
eMBBFIO5sEFHEpFAAaIMgqdGd0rumTXnWbIYbaroEtQlkFqoLP0O2PuEqKRzcZ1K3LTJj13f7nJ1
fA3ktyw2uBWRxY9/ZY+5r5Nigrw1LfWYj533TviD10gJXWI/Qykw3Gu76G39bC7faFcmGQwom3LI
BZrEAv+439wm+/qgQZa8OOUOL3pcvKyvTDE4EGsQMhIh7oOW6XYnbdstZQKIkXBcX9KiX1yZYa60
Omxm6CKlWNHY3JTCdJrS4mjGxh8lKS522PTfLJWZGQPYMNNhul1XH9QQsg0pcdeXw/EJNvmnd3HV
ihKYLdSu2GhJ7Ld5ul03sZwYvloKAwmxgc4vEmIpjdc8oRyzU6E+QZs0tZv0icp4UNlT8sBLynG+
FJsFNKO4LvQMk5iFXtp6/xpPp4yn/cyzwaBEk4dxY9UxUvn5j3AAP4oKJlye3tjyW/FqA+lfcYWp
+dzqSmfhFDWeuQf/rT89qeA4J96Z3KBqQJWI4n0GIaSN4oGNgvf96Pf5FMVdmWdwQ01axKXQpP7P
QwnMSe9q2hbamTDIvlv3lmWHBHsqqNokA4o9H9cK1b9GkaFB6RLLtPUIg/M5r2/7Nw55scF8tQGZ
M3FoUGxvPEq2TzzLacHkIN2iGdWtfGGn7awHweUNdfCWxnzGOBLzDuzdMjRRBMMujWyX9eiXXN+/
5bo3BCH/u4HM1yJjE7YKtaJNd5a1I8MXubR8obkLy9u6OOq14YQx7ym43IZ9ZZUB+hASddpIAwvV
AF1P6Y+iTTbj3jzNeJ/VSFzwNnP55F2WycC9ORidIAm4zNr+Vi6/Ru2uqGXeXlJn++T5SGpblCCW
anV8dEbD7Aa0hWKYZIS4EhShH2LJwdvam1wdck6p0/N4+BdDgiuDDFTKujiAaQpPjLB7lkU/0z2B
5n9SRy+HPwkFr0wxB20UqmbIDXwxazgM7WnS/gg2rgwwpyzuBVGNCOqBEMbxabjRbIzbwdd98f+h
c714+18ZY85WGVbqALJTPJty40kcpa1UB6d+rLZllD3PY+qa9bhpev3b+mlb9MIrs8xhU/vWVHsT
WbxWftLH+xSMqnPBscFbGnO0rCjtIlC/wdNb68ucl9siD3aYLX8ztNQOhjn2oz7/1gjpn9QXrtbG
nLC41yarLVC/GJLvcuiV88v63vF8nYmk9EYbhyZqkX8La7tVUpvIR0XZZ4qX8Xqcl3uQLmthn1cp
+oS6aUDVEUkieCKtz2X3wb+qXpB6bDFwydO44LgG+9QKxSgMM3rJDOmdle+hKJDzJJGWW1w0BWS7
om6pGsvF3w+DNZcleu3eh18gfNIgfdtuqxtzV7kW+u3QUOD9K8Y+bPECX/+A1Lk/o+Mv62yIimFS
ULOUOHMzKey+fgizXWTUTq08/50dBoW7ZGijCJMirpEFd2KvepJi+EGAdHinc3IWy/fYZUfZ8nTe
GYKmQ0QQNKxYCPoJZGe6RVczGP32/xLy89rHFqOCK4sMDpuGkJW5iYSPUdbnHDTGQhlzEGS5GnVl
g4HiYa6VcsoxtURFAiF5eogyW3nW7xLH2EzHFkx6qWe+oFkbWu/zj/Wvx1sfg8yzplWRkSDTGKWQ
CdvO8dP67y/D48ULGQgOlbTMWhON6fGuP5agwpA2w5Ev1Lf8lL3aQwaGw8BKcjPDa106YX5ll7vm
YCtfLeycFdu87MNvAMugAuJo5YJIzsfIow6HLtBr7Jp5Y26QrjkZ5+wGlSHawxBux5vEjf/hU4wt
Rvog9vyvVQbyM0kOx75CK2O6oxd2+RD6dCZ9cs1DueE5/nLP65U15gKIo2LIa9qm0bqGHe7KnfkN
yhd+ua2O/b57qY6yG+6rZ5lL7vibU/7fdVqsBoYhNUGhFu+4OXjIgXtqbGsebVGuN9pdd+DlJpbv
gos9BsGquiBt1mJf5ebcTfs2PzT6Zv0Y/MY/LzaY0NHUEwhS0f5u2BBC9PLOp6TOwR8YukQH/0Q7
uiJcKf1e97t109QrPt8DF8sMgkHyr1TnGkGrFk+YwDpWU++3aEJJKGfcnHFunWU8uVhjsGySMRzd
9pPsVhGGXbSTWT6sL4f3sRjAMvQ+0YWuB3NlWzvVu+hLuBGJwftg9AivbRsDXH0yDE1i4oNlP9Hy
fSzuY5eo9nSb+qpg4//dKY71D4jmYxDTcvaQt0QGXSbILY1lgeHIkISHKZhCO0aeJNf/6DH/64RD
IeIjipEYMo7NiPCYpA8xAXr1/6x/Kw5OWiz1iayHeTtG+OOthwlF63krvo4HEQ82Z3DnG2GHTkrz
seRRPHH2jyVDCRDwYDoXd4Emfu/MYZfIs6MpvA7A5Zvtl6e/n/irtA9YOdN5pJyjLfij62NdQhF9
eOpACxT1t7EI9glQA63v528iyotNBkUqRU60KAAmx5Ed/YzvKAEvJePBAFviYDTYM+67I9lRgqlp
S9xiu25/mfjl4jHvyH215hQp8ERrEKj338sjDdSrxxoKZj+DE+V5Eo5Fa3OHBTmI8v43XdnMyKyq
ZIIPiXvJ151kX0F425M2ot/eIpy9IX7EnRdev2lBqvfxZIygqq/VJKRDguCp3zXgk623VL4tR5Os
eV7f1eVA/fJRGaQpi1IrMIEku0FROwG5n4kMZY6XPOFAGm8jGVixEijfQRIEh3G4C+dTrD6vr4Nz
0bwHFFcfqpLqWs5qHAgioX/ipg5uBuGnYPUOqvF1oHrr1pYbD658kYlPtGS0Ao2ycPzbw5V8NV+j
m3FrPLYexKVOpWPdpQ4+IccsDQZW7oX3I3q1SqHKG8sKQYsnSXawKaEFqtwKj6Mnu+WGNxK43F51
WSM7NKCKkgnyVQNdxsGNGCp2GYWeIN/Izb7Rtl2DaudWyY+Q4bPBaci5hTj49s4bebVQ3WyCEiUp
ur/tjrJRR+iLqzcNp8zG8cr37PqVmRhlewl8VjTPcKOVG5mnXsDDLHbYuNKNupgNNGIOSH2KTzqE
uCA4dkdPM/LxD4n/v2vfosZ69dEY8EgD0qPvLtPcPvpaWvcBagBa+bjuhvQ31ryQwYwJKYe5hlaL
axj7iFLdK34kcmGQ5+sMYlSDEM4SqKehJrCtx+d4GN1MfujnkxXfWdMpnu+VtrdJyYlYeS7BxiVB
B5lNA5OwWfY2gn2g5aTOuMeKgQ6StKURiUiuaqcA8q3jtreNG2NDS13E5R1izmrYPEyWI30gjjoq
n6bgkC735LTggBLHG9gyoWIUcj7nkH6DDqM9dqFddJJdxbwuCN6+sekXawwjwVCQqKDXImRof12L
hR/5Oqe9izrXiouzBUIl09MsHhCdVgaUItB5CdZ1uypOHabaJenvXhXshEBelY3WEwFzlsWrMn4n
4rMScIIn3kei/34NdAU6I4QR+Tihf9FDqBqBjzlWCn8dGHi7xgBD1rTqbAkYVpe02K7VXWVAk1iW
fWPs3BDD/+vWeL7NAMRcp6bcDaXmEmF8tYL5ZobA6boJHn4rDBpomtGXXY2Wkt6fvB6qfIJTQEIE
XIOKM+ziPaovvNTp4rJ0kf5PMiSZZXZScYQkTQS6DpZnhScRWsvri1r0hSsDzFdS9Nka45BOYYu7
tr2Ng9tc4Ryf5cN6ZYP5NpgaskCIh7AyPI7+O7OzK+4Gf/YyaCLwnqzLOcwra8xXqqS01dMcUbr0
0Lo14oXQFbxYtMdzdKN9nZGkQptw6XTPfWxzxTYXQ5Ur4wyei3Hc9oaEZL5xKqHhGJ46Pz6rW4Nz
Ly1Xpi922DqFEA+ZMhHElL1PZ6UlqgG3bQ/9YbynPTrTNnqr3nKuxC3HW9haxYxBDw1SOqCbmTrH
DEFFoMRQ8/2jkdGr1TGPS1HIy1LUYEZH7rTXDZsYkHXJvuMpxIGN5Sr4lSnlIxb2rTE2Qo7y8LSn
nIPRXr4zIG0mbnndEbytoyf9CnRF6HsSocMhKEFrVHYy2j9eS41zefCOmsFA+9hFAuZ9kE8zgl2J
SbbprIXnVtsYc2pj/Nweq4c5vxPIgzzOnCidt0AGSUhego1eAZL0GegcutxRQFJqvP4VXBkMlHTy
GCe9FINdNkTLugpW2QZtnHHJgXr6M59u/CuvYDCkk9I+Ulq8OEr9u2AST6kOhn5fBTZUILz1FS3f
Kle2GMjIQYIj6AR1nfYFasBfUrdwpDPEpEAHRscnohMvDOR8KJM2Y1954hwZoxxVeBXkIg5v+DSp
DuRa/84bWBGScBQjue4RaypjAWq1E6QMvUh+W9876lIrn8lkcELqekkwZESbQg5Bn5y4WS/ZEz6R
OnKBggLBmi3671e7VirF1MX0JpYh2qx6VJoADZkvg4trzSMuj56U44EmAxehliqlQInbg+hZKd0E
SipmsJ+iQ9DyGjx4phjMIEqftNFE6X4yaKQayVdZwyDiVO5RVnorOoHXVsWzxwAFNNBiIYFSgNu3
+7a5K4e7OAQly23R8PpyONGTSf+Sq2/WgJCubSnn41zU3wLDui3MuftLR2egotDEoZIs+KDS7hU8
dErLSf5ooEBXRRWqh1C+Zh8gCCnAGBijr28MjxpsyMPtJPJas5Zh4WKE8bhWJ1YvDjixmXCbWE9Z
fNaml/Xz+pvb9mKDcbWmtSJR7uiIjvBQBl/CCPzL05OuH+XsvpEfVfMh5UXQv7kSLzYZd9P6Vmtl
GcnGaU/LJ6kf+hgJ6nxhI2+r1ubFn8uYdDHH+JzSSFD0qRG7kPxOMbeSUNhqdaMJZ85WUmz7jEcX
O4zfpRZJ5tjEqW28wZOpqgPAHGwGNDNm3PEGcOmvrVljLqnQ6AsUg5Ab0+rUE2XM/aXCbozbYzt3
viklDhrrObmR5cP7a4Hs2HI0ZpGFOUt0HCf7IDiHI4eggePv7MxySiqlaGtEfmJ7boabYHhOg6e/
+0js3LKeEDMcSjzmC6+DaAEI8JDxm8+0QQQyBbx3Fr24Vz6SylxRchkHpdVjx2jzUnSQtmQzoY0O
TEacTOkygl8+DQMVppUUEvwPYy6Z+tAI9b025tsoHB/Hsf2C3kSOwATvSzGoMSVZaE5U0KyOH6Xu
56T8VIIf61+KZ4IBiUhPOqONcFPEg29Nb5J5THkS6zzwYyeUwRQnWaAaonOkopNs5wM69N5lAXnV
VHoY1/yAgYZEjy2k3OB1SSfeFUniF82Y2ERpD9U87aBY6ce19aLlweP6JnKgT2VAIoUgaz5oyI/k
I6QeSrVzDDHzewlNXxWYddeNLfdmXC7FT0oMMxSCMZuNAYs92SqHflsfshfKYqSA2F8/SxwP+U1e
4ZfTa0xvxiQ08pRXqIAYD6IjO1SfyjhQetfo2Cm2fvrXcB3b01vH1XHmgKHGRLrKFDYIDgim2yF6
NYjgczd5Jd3lNpurDWXgQyt6pZ5MuE28q33pB7mlU94UsJTOr77PTrhNvcjVdsOBd2dyTTOAIklh
h3wd3o6Ux7q9g3zu+3h75Bj39D4LgJYhkuKRL/zgtdwsV++uls2giyEmYQJlS5pK0feho0ArEfOn
h2TTozWAOOOj+Jby2Q85EKoxgCP0Rgq0xqvvX3mKENVk8nV6VcA/e6bTBcTJ96Aaq50+/6OA9eLH
TIDSpCC4KGrsdRTc9kDTYJOlnKuV560MANUz9jPv0GqnNLu2fI7Jz/Wzz0FrjQEaSUgxHtrioquN
bTbtoTSp9du/MsEOCudENgU9R+eLNT4r0Zce5Yxh4s1gvE/urSA1Ozeg69IEDWwg5rAP7rMDFTaC
FPie0gzkvv5qObNj2pUPuUQIe8i+tJf9dkP+jBf4cgRY7upIavSqqFCFGlDPTYzUCwqRA9ccf9cZ
cAH1cBvUAVxiGL8NwndzfhAt9I64Vv93vqczUNKAmEMVKmzpPIBk7k1PeJ2/vJUweGGSro+DHHPE
6ia9g5K6r/Ye1KZPnTu56ALZlI/Wrtp2bzyq7/cS+5qzMJCR6DPJM5Q50Oop7fQb4QSJFJt4+qvw
DV03ykb1wVTjUCqQ6S11pB2PAZT3ktIZ5KhDpWsIUivvdfjhZnzuQGh+D5NoRUGNp+NRgPGueJ3B
EcwvmJ2a4o2DjCmIAZrNvBUc9aE6Kg4tHYyv62eea4/Flab6DyjTAk+GV1WzMYFh2Fvdbx9Th0ty
ttyWdjl5bB4/h7TTOAdoCVDv6x0un0MA9rFoB8kIG59xm7j8+VdeHPopiS8pcY5XOGqn4ZsUCHaR
7KbqZbKe5iS25fEUacc+4uUDeXvLznsrQ1JhChbOI2/wJZ3kK5H9+Hnwk7sa1O6q5JGGc9FxN5fB
nLjphzCk6tiDUx9RJLaraWMQu7UbV3KUPT2uID4xealCzu3EToRn2VhrxYjatKD9GEFpHSEfHsqG
v+6sPCssDPXD/5H2XU1220q3v4hVYCZeGXeaLM3IemF5JJk5Z/76uzC6R0NBPBvnG5er/CJ7txps
NDquperlhGVZWbnIaAvO1Y9sfb0uQ+DqTM7joC0yVytldDnm0ehhHMutYp46+k+rizr67KeuODe+
sL+gdbsmLGQYlGNrDHYxPekYt55797pKO8emEWoiPAZlnCGb3BVPIklraMHwkztfVo+mEpiDd13E
zqltRfD19VxZNQWVQPQAJS0YmgIXTHYneXBHpfmqLaJVlJ1g6zdxXF6i5H3UNuUou2p4Kq0HMzld
V0dwYnyR3aJNri1LjfpZ+V0rsZ0BqEL6z3UZIh24m2pUVV60couG3/RpwaqE9n+vJWmyrFG2mqlY
hHBnVE79GhudJLtGfd9nT5VoHHXHen/7fS49m9TRmpQWvy/jdMz0MalnPzIfVfH+LPsl7p78Jok7
KbOO4r6vqOyyPQiszx6iy092OdaE+MDu7G/C+Fiq7uUpzXvZndPPRfG3AkS69NP1L7/3Lvwmg/Nj
uloOpTaZMlI/4shYsWCsnufeCwEephxAuyEkeRYdIefVqrmYVDXNWLLJKMASRG/qLQufUDg9ysfr
+u05g63lcTGTRtclURjgUILgoYg/zehXGnoLNoznyfpA/PLbWXLxEonrlQ7pBDPP7A7IHZpTPxVB
fRgXG4kD0mcRJ+ueb9hqx3nTaVUSklD28chNrN1p3alRPl8/wL26y1apt3Bm08SRynKQFarJCALf
Rr3s8g7VgcIpAd3BAl7Zy73FHl6SF3GrdK8wAeGWSkG7YBgqD+gjUV2z0tSQQb0A9D1X8XIfwNJK
bY9n9WbxiZt6hQzSpgjUpqrgauw5xY1sPjZsUsVCtxuyk/ZzJd2MytP1k913Wr904+PALE7VvACt
o9t2h3n8pyeLuwIWdihj57qg/TvwLojzjpZZxzEeXtkddOLE8z9pd1v2r6p87EUbRvv2+C6J8465
0s8GtWCPtP0SSock/ays7nVlRF+F/fnGHOMWDJU0zuE91vS11xXDLoih2deF7KVaW7vj5zjMTFGG
rIMiWqD6aBvchO635QtzUdRdBY/jXkLwmzDOIQ5tFzeqoSJIOTGa7vA4+Mk9qzN8AEzuN0GcM5SG
NlHkOgLe8uqb0hcTlOfLq+Dk3hDp/nwh322Ac4JF06ljDNZMNy5CR1+mF1munW5uLrncf20tejsp
hqe32V1qvUxDdQMmOyevjE+0nT7lRnFQ8+U264gzkdqdCbkkfePXXeyMdH7Mi/icZSj+9oOTGVOg
UP1r3MiZrZbGaiujelMa2AFpFoN4mhmCMmBqbKLVvqUYR7mdnXRJH+JRu22y2LHmTnZDlOeXRT+p
ZB0wOm85VdWdyxhDrC39VpT9I7H6g5Slri4pziiTu84C9CQwrdpCuivmwlf02l8q3W+pdCGqsWDn
p/Haun3ujEm110E9qV1+ygwkPvXY+CQfT6RInbEugUe+WLMTWwDunFK/aPOHfqzuFtoF6WLaqKI4
Zm+4S0oelEpp7wpTfk6j2Y5ntPwG6gOy76FfVzuxDJAl5Do47CV7KsI71pWc9eF7O9cBSdSntZ4f
S4k8ybFhp0XimcCrs5Ts0mQNZkKmBUO04PyMsufFzI9Dqx4G/HWmPjosfe6ppoxtpi539LwgThFV
LxQXbzXm84AugzyWr2pGP3c1pr+T0lf62Jlnw1Vpd1AyzZeM6nZRVVtJ0/t4qR3kGAPa57hVoKpz
QsUAgP5EDqBRdDCXii/Qpo7RgWMuNL7GICeWZ5QBFFK40lK5Sj3fdUrt93Rx5QaUF0gkLsZA/EbH
bqgeXaZ5CqbRco1FsQ01+tTH7ReZ5oKAXOgc+Fe3y4YBuDTsUWovirce5EfQvTs6ik/iGHBv1HB7
afl0BiNXg1lauE+MYBvbFzcrCNI8CYiTxqUCYyEoU++j8O0FFFxlwbvBzxAZWbuAd9iS3fZLdRjd
ySMBK3o1zvpCvXqx+8X+uV8m2jgWPCN8ypPOU5JlM5LRcvKrtLKL2pWsD8CX/3au3FulpKs2KCue
d0N60uqvc7T8y0eEnyFKWiA5TyPS9/BG9kGAHVAH+hwBFYyy0sdyhV9ulyepkmXsaMtmgu3Q6aXF
XHz/OWyD6wYheHot7p1qlFLPhyJFN90EJnacaprdFLEgYBcJ4d4oMBzODSZCAVAUobo6UTsfRS0n
QeBlcS+UYuZlD+hOFAjkH1MPJBgpdWt6kQBHev3ARJ7C4jxFVylhbRIkcNYNXlz/p6dAo9JJPTHF
qEAtHqla1bAos5oT+FBKMA4li69pj/nwNV9F3O6CT8RTUc0Ndtilid2cJPOmiaFwi3yswANQLmRV
WD+ytFAmyoGAEYEeWzqEmnCriV3xK6EKj2E2knLJoxWDDdMJ0JSYFwcxofHdQvzFAAZiS4hlLVKL
C17BFp6nC0FY2SinCtSqY/hE5L8FRicSwv58EyGPo1FLhQqj02qHkWpY97NtuJr910V9UMBMHLnG
o0Ck6CA5z5CqyYAhvIm9iGDKOWAc/ka+JcfRY8x1tLZF9Z49EIWt8+ZhN4xGw7ZGA2/HRm2I1zjV
5+SCxwjKidouImvnvIU6kURTTbz28/wiNU+jJhjm+S8VmF+em3JOoh7pECszDm/9Nrpvh+foHrkb
vfhQ+NQtRPLY3fnvVq/xoBpqZqJHN+L6auV3q7noOLr8SdX+1pTvi/VqyX7VPHT9IRJhAOzapYJk
XtUNopk8X4icpVprsYGyWk1vElATp8ZyzisRiQQ7rj/U24jhvlcaLqNOx5albtGh9PtDi4MUUxCI
tOG+mjL05mJmbFpjftEbb05eKlGrc18EUlgQr2mqTLiLbDSyAfTvGGvaQ9Cnn2TlFNYvgpu7awwg
d/uPDO7m5lYSAtZL+Zl7Fl4CsC1ylG5YpgtQBoGf2H2hNsK4t70vG6ulAyrzMz1MZQlqPBDwVY9R
Jlpw30+pN5I4IwCS7WQuBYJmE6zCDIFTOzKuVuUs2gQSqcSZQTlNZkxHfCPdQH+rru2ufOzzwBqe
BR9qZ7hQk9814stwqRVG2sK6z7ptBMxLMIRefKYb0dIy+wh/3p9fFsGjWcRJP+TaMCKQbMgJ8BlH
Yw1PLZXPwO6zFz1+uK6Y4ADfQqjNa1WYnSqlFPO6kv4q02DNntTwPBH/uhTBVXrzwRspZhKSNaew
h856aW6t4ZMhouDZz9M2H4h722NjLbDsHcpumdjNQQsUR/FqP/Est11c9WHMMRhXBr1q54GorsOs
+don4xxFRPEfFz3uVRcXLlLse2tQQ6dTYyTWaH/FzXM8jLP3746UfdjNkRZa3lYJkLcxv5s4PfBV
Jt01RlGWJlKNcxlWrCZNm7KIyciBx3o7L5dI6ewcm8DhGCwiUvDdx37zETm/0fWr3k8tit2W7uvd
7ZALrF1kh5y7APWBoWcM4C3S0JQmgIaswAEW/KsvwwNTjGGexWaJp4nqk7PE6akzOhzV+te/E8M1
9ZKJDkbEglkQmZzqLD1kJv1HNSaR5xM8UTz8BCGptOYAv3aj58EbbgEZfpa/MtDwzJVSW5RH7+ds
7ybAw1C0BdB/TQ3+jxHtRJFdnLKb/BxGHkHsDBzlxP13x8j5DdKAWysbUWVB0H7fD9mpn7RvVZMI
3l6hXpyTKKm86HmFz9W6C+bb1MMI0h4DFRztkAeitpvoAX6jM9p4By2v55zG+GhKwPqkTBYN2N6v
6AHe29/bPowK5yGUJEtrNYOk/MIWMbC/9zl0xxMW0vzQjgALBGzq619sP/vYmAjnJWq1LVM5xJs1
zUtgZQBbinJw1s7qWW1Wu6flZVX7wGyNu7Z4yZLx+3X5e+BPv6nMeZFQKrFW1Q9sxTo9Th4WSm0A
2qYuG16qLuRoYIC1csfn6l45mG70el38fsLyrj6PYxGtWb5OgGF2a/fnVsV8UO4ThwY4bQeUTIfr
8kTq8qAWRWlpsckqoO23FYNhQKa/LJ7hsGG0vrDHN9ZSDIj9YOIltxHkSwKXzUNdKJjVTbMK2pb0
NcleiYryK/amruu4NwW9/aT8ilmb6HrXqixAwQxq/ymxj5XTTc7s1M+3ugP699qmrmgnWvC48lgX
s5SsY8ua4zrIWNbQAnrYrRQ+auYhKb/kybfrOoqkcQ6oVhIprEcMshSa+mJRxad5cUDb5Haq53M4
NseW5MfrIvedg6ZoGtWIin9xMs1CiwqNYuu781R/udH90g9dbFQO/uz1Tg+OOpcKbqdQJhcY9SHJ
MGHAHPqhrGxG1Bq7wGT71qPXAUxyDPKI2VrZb/4RAW705JxgWlYYtmpQL1PV3CeV6Uy0u1tV6Uxz
VaAf+6k/RemWBYxVE/SfrBa08eyrtlhRbM24/dZiq+1LsdwOy8Wy7kLRmtPuzdPeJXEvoyElSbZa
KPIU1b25fBsT6siWEMF1t3a1kcKZSF2iql3TCnvzPvlndYtD+QRUKLbMh06aD0QTUYK17z83EjkD
KRUJW0gNgkwFzeXqlHjjuYcbqy7DkWDiZhBO3Ig+GWcdSkONkko6knxsPq2ubGeYuUFN4TVzpM+k
spF8HTHnY9yKwgDRF+QeyjVT13SWcOWtWD8VhfVNWagrGaIRuf1oY3Oi3IOYLdOgoIbCZvdVfwqK
gKHhdsfKF0YbAo342LqSiqWVFDiU9CKjol8Fi2TDnzRf2CrZ28KI9hXLV4KIY/96/7oJPPobWUx5
pEunuEN3meXHJk4dWgWjRgXPkEg75fe7nYUYLJ1LVINM/UDbx361QxGChMAW+fB61FRQEQLmHYRG
5FHpvy8VQyUCadNwqmIlEPh/0cFxLgQ9hNUsFBhG79cYQW5OiNOM75pt2AugR2tANIPGPQg/svSs
Yd5RVWRVl2WDb51SvawNS5KZ3BmTS3jWA+kxc/QgfxTXoPaDh4007rNJPUmsPseAT+0acCmZl31G
u/FGO84nYD75lgmy+toR4Vjs+zFdMXVTVXTgX3O3rq2tglSscP0fYs7KyYLM0ZBTYFPN1wT7tbvf
8l0cv3CYDWUFXqxecdfmMFqHqC7tMT9Us2DbVaQWv2hYp8MQthYKOesTBtdBh1g57cH6CabqR74q
iFGYCf7xniJahrFQy9Le6kqb97TBpHq9Tj3q1dI9MT7PqWi8SCSAc8KUJoaUN4hHor/ZitPs6mhG
x75621FbCuab2BNZhkgiZxg91sbLuEeqmS1fU+kLMQUTGOz/v3JkfzjhtsxSc0WwnB7DkwqSo8nX
/Pwkeqh3veH7l+G97toMYOtWMKhqahetvynrsxk/X3dQb8WLa6pwV9cyZ3Bi5ijdrXfS3U1jZ4fm
kQBHwLG+T/7iYrTy0LCs7hif4akcUxV4/P2jpAbWt03FMPmxgQGkWHJhYvYsPzIq0yxgg7jYWD9c
13PfIt7FsLu9MfKsXkZE/7DBvn4oou+GJvj93VdFf/99LsJpswzLsxk6ua0JZ5TOTpYHqZzbZvwA
MlD/3ynDXSgpqs0prqGMNt4lQyCLmBL27e5dGe76NHVkSJqE62PJp1r7u4sfp+nHdRX2I6b3A+OH
BaZ1lsBoiBJGV1Tfzck6ZoR8AQa4Gw1LbZfxdFibHMQJSXcak+RjLvaXhvwEwQJiZX2o4PMYfCTW
6ByGM4aQrbzFcIyfB4rg6RCYHz9O0NW5FqoS5JVKbMcySL3Kx+sHuivBUImhK5qhyzqXFc15WjRS
iipUK6PjXjU3VRcJGvvMrP5wFQalmLjDuLXFD5NUs5TNc45gWloaZ5RAy1dl9ogwkJYOAayKSKVd
1/AujzeReqoT2bQ0BrcdsZY+vOz/0kjdP7lfavG2gHq7Kc8x1ErBGS8drfivj3yZ99/nPKw2y0qZ
ETTO2sKXrZc+e73++/vxwuacuE8fyoUx5Tmyq34KVsDNEIBgLrcy5hP7CYOuXrS+DOW9DIoHjK73
Im4hgVVQdrwbz1pFWj6vMd5CXYnsofuqLq+TEUzNISr8rhGNku+6JmT9eBEMMAnyzNfmZOaSiiDG
TVsCVInBkcBWPkmVd/1Md0O9jRjOwyZlMUtljsJUrn/rl38w42l30VnORVuRInU4T4utQOAclrC9
aPqbTJUdrrM9yqJ5KYEUfpe9bpLGpA0ep7BM7SR7pu3r0guqlPtW+H5k/Cr72khzX9R4NMpJ8YbG
CpIuOqZT7/WaGWS9FUg5+t8a8Qaj+tonw1HR0pt4qgR+UPj34K8bEhGjblEuJUGJjdr+KXULzLPI
KP9XLjjyRJHFfjF+ozh3/bQ1siY8UcDEhEDNqwJyNN8q0R9iL0d8/sv6+d32YSkNOmTYPUga1Qav
QzlSp7MELcL9hZuNFGZOmxu9jFbXFCy86P3Bo+4SxPc1uC8tJKwgs/9hHaUf7bOKwLB4HQW+cr+J
vZHNxWlxVJFuZE2iwjAOsWqCQRvLHJriVXMf1GpoTznyyURysG5nY9fpFFZfei1xY926l6Tak40C
dFy6II0XXSAuulPBuSw1Olw4e2DnqPSSJfXjTjQksF+53WjPuR1pqlQd01GsWlyONkvaLdesPGCv
hAlS6AR1HZAYXHd1u8/fRibnguZEahj+H4qcRe5oIAlMI5E33VvE3totv8mUhQ2eieStuRAGvRue
cre40W8ZYVTkxJ7skYNoM01kxfx2kxamsRqzxn2LwfGf0FvW0XwBnx+AXYhPLqwZ2OJU88+ixvR+
PeT9TPldd6UaM5LrzCV02mvTtOfUHE9dnDmt1d0sZu0U1XgI0zqyjThyUH46hEVxY0XVd80cHG0s
vGISlhUERmxyfsqSR3UkMa41CRZHBX9J5YwvBnI7/QTQdJhW5ovycJFILjYg1ojWR4hpA4PcKPOD
VMQ2EU5oiISwP9+4q2jFjoemzWgiyc/T+kXKMCIpCN/3e9ebD8q5JRotRF2jgVWaZF+yh2B9iYL6
WXUIQBoQ91y/kiKNOHeDhZS5kHq815F8SOknK/3cDCIZgmtvcq4mL7V4yQvIKJSTltzKsaBEsh9B
IUYDRZQMjmHuq8xjlK96haDU6NDK0Dp3CDGAZPhWswqc824Aar5L4r7NSGmzSBJCwhFJT/IcxsdJ
QvkvvAnzT7QTPfcivbhvMylFnk8RinN5It+gN3sk4RCo4Atfh1Zgdeyn/si3Nopxn8hYppW2fYNF
NpoB/DW2JbWy1fScat91w/+Iyb0fIvcKrFhbI2mBUtOoFW5PB1vVe7/AAtS/EsN37ouwlw1qYLYF
WAWzeSLK82oKcvv9y/NLE75Z30qUJLmKdlqiHLGotta3/fjp32nBhZhAzKemUSBqlxOMPfTxcq+3
xo2iieSwQ79iAHxPviks4CvWMTLHEfh2uW7rOrk0Su0hrL7NJeW5WZMnjP0JLtS+t0N2paF1oLPE
8nePuuSD0cUTmyS8MAi40k3d8dDbDEuyeBoO1w9z1xFthHFvxFhHNItjbI20iuYpKVBZG0kACbVr
EhsRnC+KMkPRJgmBZDmcGu0lZXQXfSVw2iI9ODdEwUemLKzH2YwXXb3LFBFY2H5svFGDdz2d1VdG
geiQBFaQBy2W/zQPYBxO7RXH8dy4C5tJ+wiJEDy4ih4SsTAIzid26iBVtGP1i4ZZPLY1s8mwa6tx
r9vB/pTNRg53q+q0VNpijACnXdn5cXYlu3iQvPpcUJt6sW96nVsdWdrRT450+GBytZHPWX3RRY1Z
JAgYl8hvsBtTTLdTIgAP2309NjI4Y0+pntJwgSW2C+KvJQchYHZZB/PcTo/Xj3M/D96I4ow+nwsM
pUjwgyxkeUO5+Cv8xCpoc5Bgq6MXZG57d0whxDII1cEQxyOspHmo6wBLgPnP602ToCqTdZU7tFQg
Z+8Et3I4KxnauIpLGT4xIUeK5Ux3QEV1EjWJ9zzvVgpnC7KqdHnHopdGwnLFSZ8fo/6QFIWdNhfS
Po7t1+tfa//0NIUa6MLp8Lm/e9xCLcM8ZcR75dqcjag4pckU9GYoCMr2fJRCfonh87BR7rFyHi2Y
AJoBWJGF/qAIx1nY1C3/aG1lcFO5UwJ0xnDG0bHBywKMVuSIySqsnALuz7l+aiJ1OFtIsB6sdRam
Bbr6vqKP0iSohOx/FQwZKZSAEpdfGJpGJDBjhXcw6i7lcK6UH1kqcAj7KryL4GK8ZKlMYM5BBcyx
m2AqFJXD9g35/fc5w5qUUZ6MeGbLSNhD8VkNna3WfKRTqZBfYnis7mxt9Ui1MB+iZb1rGNl5Cl/7
UHWvf2/B9+ARu2ezsoqkhDIlOHXmYOrBwiWchBQJ4YyqW6Mljzt8kazxy/4fOrhEiPu5G2Ftz4vz
L1Hd9yFl+4rqkwY4PGB9TrZ2tJ6Mb4zK2urs6we3+xhs5TEz3OTIUxLREiSwbLpz8thjED/Vr2xG
iZ60g/5X8fIv5bFD3shT1r5YwwbyjBsCFKKOMR36hoshTyc99MGHij1b/bjgqyep0U8UNzVZ7HKy
Ab51m/wj+wwWPwvkr9LnDBNZVgbKqRb1JlGZQ3CJeWDvZAaqd41yk1tni9tpymFYRIxIIqvk/ERk
LpGxtPCqc/S3mRtOk13KRIS3uauHYqlge8GoqswPq8ZS1FowTJi+ejbXY5MJ/Onu220oJrEgAWVM
zip05M2LpcPqszo9SgMJzLS0seow2LFeC9KK3QPbyOIsojEbPekIMs2E3ERY9cRSVNY8XTfzvQQd
k2K/9OEC8qEbQ3RJMRDUFihyWLXurWHoJFPopNp4A6AC77q83QxAASiwpmkMyY5PzFSamlNiLT9X
SztHfkVNnjF/ASS49hgTDTmY9+u9aAJ9331s5HLuQ22WbCxbhK3/QUyLfeqE/uqsXv8/ABLtf7t3
NTk7AVF3rrXyioyjep6av1ddd5LoL8FZMj/+R5xiqkQG+irF9An3Mo6dZpYTG+4tMUhZePld6NLO
zo6yBxi4v0AHLpC3e7ne5fGljyWcy3VKVvbtqtvCY9NxrZc5jVs/yw4bsylFQN+74GWKiaEuCxvP
1ODJA2N5bZMkh0gL1NFAL2No7tnn6jS+grnhk/5AfMRlfn362M7CVjJ3+0azzU1Zh6HS/lx0d1rj
xYPgAzKP9+f3e1eOu3wGFrgLNS5Z3eB7ZtwaYeUM6XM9XfrlxgSE9fXPt2uSm6Pk/O+ijp2caTjK
qTy3+p2BmXNRKLiH76xtD42zyDZEGbuWICM+jpcCsD7a9w6Y0mBVx9PJKEPIIXUyGyQ2buHWN9rj
dRXZz185UD45IPkQtRVYdjFukRySU3tgRIJ1INr5EJwk35cpogJArwSmUVkdMLWUs5pk3zFC8pFJ
gc1p8j2YZc67ejbx2EShp2aObJS2DhKt62e2f6l/GSHfU5mivAuxjISaATmS9muff7v++/uB4rvd
8VjCUS7n2dKwwetTcjseGaWL/jC5IesG+qJ8SvRp2J9voja1ilNdqdDilDRP0m6y1Vel43WFdp/M
jT6cY5jypMvzin19jBzSJPlqyYjYaskdB0Rm+SgooYs04pxEFZZmP8cDbLoMmu5rrT4M1qfrGu0G
NRuNOM+QWkiL6oWgcm4eFZBGzI8UtmAIQieRIpxvKJfV6ksNZ1YQr9ZPc+fHomrz7kgeoj9V0VSV
WOSPcnMP/ly5xrNbXvqjejaOvaf52iFy84/k7RtBXDjR1lNR0hbKmKr1qMvSGdsFwfWvsttK3yrD
2XJXhk095LBlA11e0MBitsuRnKJEsKT4eG5fRYWPXVewUYqz7DVv6JAPcAUrrmhxn+sfGaPeasTZ
8qp3ch6CWextpJ9lcdlD+8JG+hUfC3pOcidqde07H8swDaISDWESV8qRxoKYoFNmY85MXu5jkOZW
f2Nkoa5oRHLXwjfCWLy2cT5IPMwEe63ENeJDTB7q+ECUjxRbNiL4rHtaanUtZ1yi9j7uL9bygdaT
svl9zq41Pe5XQlu2WgJyUsU348ztw0Zwe0QHxVk2Gq4NnVY0TKpWsuMqtbvBzpXOFVwgdt5/hAMb
ZTh7xkxkt4Rsu34AbV5/bIIeK9QohjDQfFd0efZNjRIZI7kY6TT5Amhcz4Wssahg9KNH1UXs4xYX
Nh2Suf8DpCEz3D90e5fGhzqDOjYGyA4RzZ1qjGyth/IQ3bPtXTG1ikgzPt4pp3YxSYUkkS3WKl7C
ShKO8Yn51jbQRTH/fhC5UY27RkVv6eVi4MXD+Gfnxd/Ns3Uv346nHHun9WHGIL9llx6DgMu94YCB
n49ERBv53B3rU0BVWS2ONkENQf1KFNHjsTtvh4Lsf0zlz5BImWjVMw21x3ZO7NU8WtNBxmhjSnpb
7V8n64WmiVMagustlMzdvLhWI8lk0QRDojZ9DDE5UWAGrCdleNev326ctFGSu30LGxefEtyHNK6d
2ihsoiY21d08fQIPjOCb7eb3KgEiFnJu00AL53ffayR6UmTq+BPhgq1hYJE/KA/VBasY51xYrtt7
Kjfi3gKRjavHEEDcmSHEyXNq65FjkM/XT0+k0NuX3EiQxwG9rx5LfuYTRqD9JpCc8qw/WNg0zdD8
WgTRhkgh7tJJw9QZvYJyZ1Y/x8ujlvr/Uh/uVs1ZGDZlh/7QdDICAlqa8Ei98FCwD3SYbNFIOTNk
3j8C78uSFfyD9XQu1NBAJNnLNcSh1YuFAvPYTd1daEkiu2Pnck0OFztncRRlYxihbvWwfgmDIYCP
Okfj/werFyKr7Ln9rVqcmXd0TcY5xJoiNZ4Lw/RnMgUywSK+mR7lPPpSrNQGKOsNyQtnroU7mXsV
i414HkjXSmc1bXOYPXsJqhMBVAiYxR+hs6f4jd+igsfeoOFQi16FPW+ylcwFcujLFuFiQvKS/4hn
f1Esp1kxG00vmhEJPNfuXXi3HR47d+nbHDk+ZM0DUq67bvhASrfVhbsKgGwG/OeCrRCVTg41+kNa
g/TWDD8wM7IVw9TceJCclGup9piWrBc/XRIEWomdyCIEUNGHYRdxI4XQWVnzEnsGVf+a57UnPVIZ
ZLcoVYSt4LKxF+PKXePBc9tkglNkS/8x+MqyOXXqVrULc7ElaxaIetuhviaL8x8xzZOyp2jSR3Km
3sZqcQ6H3AHR4r2CEpM9LNIPQpqHyqq9WNYmp45Ct1/oA2AJvoegop8zUjtyGr00oXlTAlm8avDo
xZYbVXeFdkfjb9f9q8Df8YC8JjW1aFl1VFmqcwfq1+qc6R/IPbb2xPmegYZGA2+KF6mbPmk16NKU
NP58XY3dWHMj5I+NqdSIeyNHgDIDBhU15iBJgbs6uSUilOpl/S4QtxsQqTJgPzDmqasq3zDKhkYn
mQUcIFP/USeYJFa/DatmSxH4UIe/47wFgVNlm8Vf6FzZtEE7TrYcJC9A6zCdNtKfMTvqkElzkv55
1jMA6N9lOrUJtYLVRDF+kWd07RQbt8RBTxGL18SbkmeCbb3YyjyltR4TtXT67o4uM4aqEZnJLdw6
UOQN8DV2+qGwFh/DZbG9lACU1BMvGQdvihov1BJb1qNnqYtt04oCTL+72lR7q5U7DSDbLXXxxlI/
yflip1V4bPOLFBbHMuycuk9ulnB1otQEo0V2B0jCLkeJqZa8TgF0L/h113JwwO3oqNEKhkPDJ4Xs
AQfGVqwCBQnZViPZNgnWn7Wvah7fA/6+VnX4mL+GEX2q8gsFqkOhYFulUQuQDRyMOX6ojBag12R1
4/S5X9Vj12NSE+ygqiU5g1o7C5n9UL2ru8ZOu4eMRoE63RQ5/vsitcdh8XIyuNctYPfeYEwQeKpY
x9L+WDrUZ31O0agCu9WXHPA9Wg1s9li0IiySwrliQJOSJq2Bxr5Kg5+nta317aOqz6INpt1oBCVj
KlPMe4Ag7HdnbDZTVcoyulzhDQMoS079+RsD7exv/oe0cNfzs7tjUkPTZX7veV01zZw7hD6To5zA
TedgweYYnUabsc4Sl7VmWocePzKmBcycX2K5vCLpNKxcLRN2OOnnVQsm9TkXDeDult62XoGTUc1N
k0msUKUF2aP13H2O3fQlvgXouJ3EtuylnvrXdTv8Lw/OuyPiPp0h95IRSai8tF9GV3GKkwzSFHAz
e5FHPQrylPw8uLOn2bLDehrSRZ9sEbgsM8M/H733vwMXzI5lCAR0Q8ajZ2nncJk+zbEIWnh3sWR7
tNwrQuOuzoa0Y2WSn3Mc2U2G2Uhyv55+8rwvgXL4yHiDKmMQXSMGlc23ZGsbpORzK2HiGIVH3Wvq
r9kkeEf2I5P33+fut7ks02KFsBfTOi7KZOvLsR7vRvrjupGws/nz+7yLYW5mo0bW9SROWkw3pMfk
kKG/pSNzz3xR1XTXW21Oi7N+I8UgXyvVqJt16sUCQQse7KMhWf51bUSHxll8oyvAr8GwsFsXo2O1
n+WZuFEm23oVXBe066g2+nBm3YfzoHcdOlDRymYG61PbSL4+YnG+SS8NVi0EweOuPOTKGL+EY0cO
+vtnIrlqGaMB8FDSPYZdYqtAjym028RQgsUqBcJ27+xGGHsSNjahppK1Ti0WlHRT8uOlOEsk/8j5
bURw+UrUmmlPBizarGZQFv68Pmb1V0m5KZWX6x9q1yI2grhrpPeY9WsMNr1DSiTud3ENolPwm3bq
39cF7Tv492df47xQbZVztI549hlbu+H0RxnYj/R2uesYlFcbWLdqLfhQuyuE6Ez9CjUYPPXmSy3a
IieRDC6T4p/erT91bJQhMB0DHj18WtAQF4Ne7RvHu0jOEk1pqNS0A90IjS6EgOZZNBOy6yo2OnHW
l1ajSpcUAqTcN8LYWSTHlISzf+xXfvd7VFE0kzIYKE0nb3xZm5MbulktFmRUb1QFKO7ZiRedooAN
FPSfhfhkzJyvSeNsQzZDmmgRJa482KzrFvvdBMbdwbWAhaqcJff/Dl/0m3r8cjsY6+gKkkrijsVD
NAaZiMt+Z+jqdwGcGdTh0Aw9Oz9W9SUNULUTbyY2uU+Ok8uYVPST7mjEbs6SwMf/aYC/S+bso2z0
sZHHlLjZ+vn/kXZdS3bjyPKLGEEDulfa49sb6YUhjTT03vPrb6JnZ5qN5hzckXb3YSM6QnVAFAqF
qqxMXd6FIW9m5XOshQHMLaOWLtIUnllaOOdTKCo9ejrB4BL5e01UuxOgYVUkl1qvOCWVzeVoKhpU
KsZIDFYzIxiLfFbkSHSM+jZK9mXIqc9/rq9hNZpBGbro/1i40yJpM+i5FnQQTTscSmh57dvpbmoi
a4ieJszPXQ+Dn+PtR3P076tzhTJXB3JBupxyfIXStK+DryaI1eekmXhPoI2X9kdjdCdXxvKeFOWi
wxUoj2iOlG+GptkDJnedcWcUzvWVbbrF6kMyV75mGP0shgIiRmdasfpFAsUVxgLl4TBwM9rNeLGy
xcSLQTfKrE9iEe8g9FRijNYae/JAZexLpzubDi+Z/Rxz8SF1iojD+Av08Bh7UhfKkZREmMBR0BYT
60M0YoK34tFhbPr6uxm2wyiNUt51EZYFvZ1LZ2h+JGecXdqo9nxYCttZzI0sbiIVPkH86jFHX1He
Z0cF6CDNm3eksa87xbYLrpbERKN4FiPZnOHvdKcI5gLRNj2CEMIRj7zu1+YmGdgnPFRl45NSSwuS
oa6ZQzqKhfpu39npWDpSQzhL4plh/BxcOUFRiNgkAWUZSSCQgwxtdUzvOV9u8zyBHxq4Gl1UoTzz
8fCakdZoQ6vjyx0WD1mTjwcxRCLt3I7tHlL0spUdooN2z1Pa2YxQK7vUSVdBo5iMkpLvIUIRjKkK
gtXJN8b8s44Ll7PCrVOsiDLKdgi7xieaY1LoiirQm4oOmy0QcU6fDCcG1oZ4VEeUR3G8dbrW5pjQ
O/RZ0o4TzC3TSwml14q3HnrxsVnM2gATbmUDpBh9vIiAQk0OdFXsyKF4SNRluMx0W5u0NsU4oUrK
bqzwlnNmsCPImPzSDtARdcKJ5+28j8ZGvl4HI48Ob58JJDAHcVeEIwejtHWgQEGmyPivCYomxtGV
vgGgE2RXjqgKFgZ1XkujtNU6ebnubpsrkRVVpLVuZBOMGZDElpk5YCUtGDQK1R+Wb9cNbK4DkkSK
iblWpBKMgaYFREXMDaxDGcBeoBNbDLOTsowcP9u0o4iKjrQc54ZlVBMSVVDIECygHhNcXekOjYBC
lcEjJ9wM3cD0/W2H7QuYatUsQ4lAkOkNpshN9TIYCyQYGnkv4KIoCu2r1MZgaC3nhyjv7cbkFce2
V6oYkkSxZJ94u6Z2CtMywLUr5rGlYja6kr5UOscvNsAvpqygSmXIpo6WBDsfIQ2qMekdwTrT5Nbo
+se6ylpLLUTIPAm9W0bprZmG39Vkbqyox9Uit4d81gxbN7L7ss3Bczhkdttkl5L0+yFt0ESYoK2V
ECjjRrvrTrbpxasfS/++is4tFByUJA9Ep+zvZ2GXdpx0ezM/WH8NuicrA7IiNV2pwEAYVI2lCdH9
EmjQoW9tiCccdLQsJmEEKdzkz8poA4N5rCaD0/bajG5I+XGQTDwy2Jxfagop1Qk8L0b1qM52HaYc
lFlzKpXTFn4bHvoUslUdVCM4nBQn+XG1uVFWUivgko324oEcilva/1JOga/ZmRM4gUes5D77Njuy
FbnRmeK9ctDetJwuwuaurn4Gs6uBIfaLKqjIKVIMsZu6q865fd1xNqrAcHNUkoE7f6v3MM+2WZXA
AVljY7UzXZ56I3kRFmmGlnQBtXRvd3Z+U9i8AYHNvdSQvqCYQMzPQ8ppWfbqALNJKzgjps+GtLWM
8iYyeb3qbdd9N8Wmz9qctn054CA3kFeUwUARHjTnD0pxHnvq/vrn5CyLTaMh6S0IqQnHyaKnyoit
RDhODbSxY165ZwNgTfcNjSURVWj90zxx2CXZnBUmbuCDjKnI9BCeaX/pVyTUYEiX8KjXIeiksMJ9
UUyCocSfnWWOoK6di4eo0jCQBoGsDA3GRudR1dDc4dPhWxmk33gVavRp0MRQRL4E/HhuJ3JiQfv7
nErNfSwFlP/nW7X0Z7AfONf3bvNaWdll8rTZ0IQBKQcy3Ly7BbrhKNeJAwwup7LAM8PkaIGS94vY
KqIjGzjX56T19JrDALBR4Py4Z0x61iJaF0EKG/NBtCnYWnAbCBdF4Pdo3MWGYlxn8ap19PNc2TYW
iLd0Wm9o0yw6uvlNKu4y8dFo9rIKSM3T9X16Y925ZokJWRLwILEW4ECLJkDkYytYZmEeh1DLIFjY
HElSXTSl3c1p5SVRk9uYIXerpiBOTMSvqFIVO0VpHaEnttEK+3RMzujiulNnuNNU7Ao4nByIj8FQ
HMzYfMjELnfTLrW0IXCnPr1L0vARgiKcdJdu+6dF4WrDe0ehYxPMlslDWgd5PIlOL8KWkCmODPo2
sAXaYSreKlL/sxMRSa5/yo3qOxzl3SpLQ9/pZZuq+kBLQRNQqOj/OdoPyZ/cxgKlnR+4XFJGenVe
WSdLSN91LUAeibFg7v4Uk2MS3/bLDZnOk+5JkBUMVUcE1mtwawiWGDxtQc7Ze7sqVqFFwxBvPgqI
ZV0hnTMiH0Kx3itt+3tHnH26zFXQGQtNlqIs8tS5trJicNXylx5hFOFuaKg+iSyFQS3LXQqCzcWp
xGetvIlbTgq8fXOuDDBVGlOKmqau8LnoSxyT9z6K1VaxE1Htr84RL8XczHZW1pikKzNUHY1+8a0s
+SqdaB+oOS734h+mT/vsOkSjOFnz5m29ssjkV3VIlLSioVg1viugC5flU2scRJy768eMtzLqliu3
C0Gh3ckEZ5sED236vYt45ePN4LFaCHNlltGoQlMQn45EeWY1ZuzK8u0Q0asF851z5MTANPBix+Y9
bUgoRWkaBvw/Ab2plDQQd3S/RBvuIVlUyAztoHMHSZLqG/FEMLUAUTzykp/NY/xumb1qmkBLg6qX
sG+JFyuXXPRS3ozc9hW6ssFcMkpfZJVaw0Zwzi8E1DN9BbEVFP4NSwL4JHX0W+FkmBxP2fTIlVXm
xIl5GkQBBAChdgkoWb73g/6Bp7+zvW8qSh6aAjQiC8hWsDRFbZHnjJjnIMcOuDihPkrLPbi9xeFB
FmeOp2ywceGWgcTW3xaZlCc0JiOrA5QmMD+ZW/EwyrbeL06YiQ8Q+vJDLXhUq9nFc9uLUglvumG0
i6V3p1lPLBDqnEALvjOr6castEvWxV/adtirKeEkgP+y5++/k7mD9UpuEpPuOQaHdoVTn7Uf8VPg
dcfBVtCXA9pftUUulJvu6ecbUcZ/VAOVG/a2kPpYlQcDUUh/KPa6txyD0+gZVr+nY7lc3Pr2/ftu
jYl5yzwZ3UyTJyo2LxcucPL7qULpOLAM6AeJcG7/evTbfqqgvfD3ApnwN2YBhkFnRCfxMOzzg/am
Xk2OocO73rdrUytLTBxMmkYupkpHDQywnAbSZ501eppX3P0/bG3muytb9O+roA4OZy3uSthSbww/
1fFmNm5rXwd9Hqh6PbQZ0E0DfjX+BaYqmrO9f07mNGU91JGSBbeJOQi4uciuE0TOxbh9ElY2mJOQ
GoucQNgKlYcdortreslNhqHX1C+O5b72oq/ykcfduF10ebfJCuFkpdJJy/i2eZReajhmjvBAuYXR
SKHzZpqlHlqHsu7EEK9Vnt4GVb3ozOuUb5dEUJPAcVRNYrCoodro82zWzDcvusejwvRa/IAICBhn
dDBQepR35p4ceWCvf/no73aZ4N+IxTyncoOXdp0eYyN9KWXFXkZsslQdF3m5JGN7rkvjj3BCoUaF
wkgpViA1r+0pTr1Y5fXYuT+IycikPpkzOsvrPFOSZ92wMrDrgD9CA/WS4jaKF3t3z9eDxebVvvr2
THiaND2Xsg4hOG3ATlF+I8pzw6MT/pcw8f6hmYDUxeLQSQ1OkIJq11+MUsFjun+TXeJktZuZ2Wo9
TEQa2lDKR11bUCpNra6I3JnUkKkRXGER/aTeDxmndvl2XXy+Tv55SKqMF0Hnckyq+O0YJW91SzCF
482voDOYuAAVcDKWzWxi9YJkfCRYUDYKZVo10RNMZRyTSrDV4qdR7qfhcTKcYeTwDm6mSCuDjIfI
eFfltR4h7QQZYIIxW/M5kFO7iHjpwHbasrLEuIkwtpEAgiTUvOvqmQiTNykRpgtm1wjmQyKEHjib
cGFabeIOya7t5psoyPxSS45Fcal6rzfNx0oo73PFxOBCxBuO4u4041utKZXZpCJxML7WmkUTcIz8
2NOhie2QDvFzb57Ng0OglIIqIKa1NRbVPtWhJCcpHray/xcV27Iz3RjULjI3GtJtZN0YbwpYIyoB
woLxK6Mm+kJCQ3RqBUjNftJ/NEbNSUy3gs3aBuNKZTn0QdWihjqQzm7V2gqFbxgZ+k0rjBsNvSzH
vYDC2Fxl5zkKHBX6oWVlcs7FZpq1Xg3jDrNYNXU6wx1q6Dpo4Z2pfSmClyp/bYrbCqK25h6vJud6
uN4sIK2NMlmQJJRj2EdYHObnbqIvGiYdjFvwte4xoNIigw09EAtct8nbNSb/GTHGMi4dIo6Kzluf
7wIRXFTB43Uj3IUxGVAS1+2QV+i9QEnXnr8BI+oLLtDRN4KPLHkn7HmBlLMsFnuYGq2R9mjBAQKG
Mpgc2mHzRQ8EzobxrDDP2lFT2yk2cazaCbzsy6mms0c572DJW9feyi005hIKyk7o0L9H6PxmuMRX
vfkJ7VoqE5FiOIWKSJsuIPOYUJUOkj0+xF69xwPLMfeQeOeSj9Bz/CmWSOjjQeALLBRvrd5Vqo5Z
BD3KOjhpTYLTIBU7zKhzrt2NqRET0qvvNpgVJ2afl80Af3kjR3UiVFNRuv0K0mk39VF6/gkdRARK
8ME5rWSrt71dPPHwaFtX4/o3MDET95UO9UV0nyq9/pFG8bmS1IciF36iR3t3/XxsvX7WpugnX33S
oS0lKTLwppv7XLQVs3GmKIQkmXiriWB7lHgMbZt+u/q89O8re7QQmSUUfmRqyU5V6sjK9Pw0mgvn
3PPsMEFU1cky6bTkidqDk06PY6daaSlxQtjmE4NI4Cch9DpFP5tdTtDEeYvDTtVm2/vEM13KpCrY
nVWe6HCTfATanvcS3zyV71ZZ6AYaGalIOvhoUFxU474BUmM+T+Yli3emwKOWeWuSfz51/6yR1cIb
pCSoZhDBowo+36aJeBlBXxPOFVR6KuU1z/ILqDvtZgZ7vlbUJyIKdpACe6/Pi1Vmzdclf8wbqJfr
1WGQgf8aoJCS9Bfw75/VvtiRrvJI0jrVYHY7SVAxfAyMmkWE7LlpwntUeYCy1/eS0Z/ETHq47v5b
WS9ePgqQIYoGRDxz0syKGGVSlgpOO6W46HadS+UEeQd6c8NWZphT1hSTmTWDRHDKOoitiWAl+UNN
9k3tq9leF3icyJsPvvWymFOGYbBhluWZAJ4+ghmwtfveES6GU0V2vg8BT0dyZMwOj3J3Mz4DQkI0
lAilT1yuWhZPWlcgPkeTainTjR7+0uACWZlgznWVN5icqXHg6MrkZ/Ul9TEyS+cIKFGPyMv5NiPx
yhyTFi14xk/agpOWd7M1VC+D7gTDoQJS87ofbmfkK0NMMlTPfdSaAQUcoOL1GB9iP983WBW4Fn8B
jLL+gkzIAolA0qMXgCUtuTU033Od17Xe9Pb3tbCsplEbh50cIPZ24Belz5nsAbAGt9vVwLXOzuCj
CbQXd8Bx29e/4mbQXxlmkiKzU5VpaLFbc/e9l1FSqX7Ek8zbqs2YsbLCZAiFKBRg/EHq1TndCUCi
t6nLzClt+bYDace4Bz2VJ2NS9/8xIUzj0adYvLLNxCspk8FvqmPzslO46+9KH1p/+KiNlWPq5Fco
3JEMrcwxcSuU08wQSpgrq8SaSpT048kyJ94gF+eUKUy4mpJ6THr6RlSA43KmhbiARj9303wUuipy
rjvJ9p1NIclApIK/jgUEGuYwqu2Ad4d2Lk7xpW8schAslAb3tWDFpxRKIxdywlQyD1S0bRnziwiN
wCJCxPtjtiCJRC1SyMU7o6ldJC06pcvsL0q+EwRpFwvRUwF5DFHTPBIXjjb2uxqi0UIgjHjUJieI
I9tRIXISwM0zs/pNjDc3I6n1RUMCmA7fqVLWDJbv1+tffPNaWJlgnNacSR6PNOIIWXgRpPxQJLyM
aHMgi46G/v1pGU9VwqiW47+amMZBPiheuitQ7C5eKFtujUM5nRuAznnsqJueuzLLeG6dj0OJeQt4
btnaSp3aEUJ4I73OKaf+uG0IbBqY0occFstMDaWvIdIyYATGsHgItS+CFLQW+LKsyDQ5T6Dt7frH
FBu+swB4tTqc0OZJkv0MWB9Y2zkmNktemHz4ezlv0KDVM0Bf5qFsaXqeAYxp+OiWgbJcPYM3zZ7O
fBmfzZC9Msc4uSAO9TiCl8QRhtEywj9DTCgvyksRPCTiUWz2A9cf6b/4KVCvLDI+X8VKhT4Aqrfk
zvDz3XRMbcVvT4mVe4XNKznIPGuM989tXeEZR6F2mvlnFRg/K3kBxlmeLpih16wubNxMTi5TRGpL
bPSHmiyYxYy/dJN6TKT+z6lJv4NK1Fcm8CRE/Q5I0peoI25b9rejHPIAL9vZziofpt6+2n6xgAZn
QIAREnZ/bX5xpIMUjc3f+m1XW9liUjgV0sNLTBLl7YlW3r/BRh8JUkbFbh9CT+Hgvzbj6cock8hV
tRjW0zQQp1uK+1mJM3ueZb8mAw+3sRkRVoaYPK4e67TBgLDqzMWlLO97sQa5jSN1g3U9em+ih1aP
CRZbNhugHDSDgLx9QGLnmBQOvByqWxWqgrwnxHa97n1ZLK4sUauyzIZGcbLXzpGBicX/czQBWgbz
H+2+uoOsLye0cnaMbbQQcVITPcQUuaruNGW2B+MUZzy2tc2ceBUPmIvChGJaAB4ZVAUj+T5fRM9M
keBP5Y2clW6Vq99SM+as61/Sjfcgy5yyhRSjXqUIsqq1eMGBkqBo9oLmQmcNruFhUBlKDTz4KO/2
YI5bHXZtvNBmxrJIgDw29pLxdE+2j/TqYzJnLAxaaGFMsBHtoUrZnShHYGrHsSWcZwftZO77ffOs
rQwyZ60xAkUcwZGJ2R9lD6r6g9F0+9TEVBbhDSxvfz9MQtOGiYo88WNonKoQnP8dbt9MeVbSO6L+
AqaR0Enr//37zLebY3WCYFKH2mL6pFXfhPrZbHkPwO3r6N0G87nquJ+DRu4pUn9wuj2cbkduiRXc
ULwhbwJhu1/yz4qQjH38YkAamEWZwxvC5TxUg9Uit9Y9QwebTyZaE7lDsRcPXc4itw/032uEZMhH
q0kk98uSAwtVJMY3dDKhuFJOjlG1LwTim+1EHtWy4Zxonk363VfXZlWb0gBl4wWzm3dp40vN3aw+
RPON1jyKhMe5su3z7wtkMpjeTJuCPqCcNHhVUTjqWyCm/8jHP65fL5vRd7V7TOoSZoEwTTnWFKoo
+lWCpbSghBK+XLfCWwwTfstEzSacX+oju0Jsra5vrXK5RLXuXjfEWw4Tc9vejPuQLsfIfSl7bIJL
Vv3WCQZn7kcvAJmy2YwthkNz/SiMpybdqTzaf94qmCDR6a0STCaCEHhg3XHMPW0s3Aqw2usfazPW
EVGBXhKe4Z+0aGQwkNZqhpf4LJ7b9HbuOG9bZTMQrQwwu5E3naZDJAGlmiGFrroMKdR6/JbFqh2Q
0c1SKbSqgRzL0khAUDjvwjQ4L2p+LpbAn0i+l4r5wVDA3DCWym4Jm1fI8n0B8+G+zaDFUix+POg3
wVAfRFHdZWP6vUzVyhoV1dEDQNUK0ypb4g5ZyEPObl+BqzSJOZ2qIgQQGamg2UNUty2qL/NCbkgJ
fuaCHLPJvInT4KuYLfuOhH5kBM+9QI6SNu2u7yD1tU/PnNUHZnxxwW2SzCNlhQBhjbBX250mgaxL
horz0+9ZYlwSzkjqPEYXQm+UPwPQlfaBhHkPaYfZ+tuo6l+vm9v+wKuVMXeYJpWyOem4w2SfYouq
G4hW4g4z/cytnvojD/K4eeLezbHDbWGWlposRjDX3UvDbdXdqzXnC9JffGWv2Jk2Ie7lgGS4sWhn
s/X/kn2Ud7ynr0J34pod5pYSRs3sCvrl4iz5EUWyPwz5904rnhsTLb8+uIvV2Wmy+lKnpquJg0eM
OLCCNLzLG/0PtQeJXdoei9x4wCvRN/VxNzbtueqkb70+n8C2DjB1AMJHkXzF6XZbFdD4FtZkwZby
wF1MQAwl4T7WyL4L+3MSBp7RR54U6l+0X9DgQ4UU/aO3CCZ/0keRWhKKQQa3jKPl0Ob9vkXa2008
zZrN+2tlhrklM2kwmyrF3snNciiEGNVYPdtDktIt5JST2WxIhH1cE/XVVZoB9o0aOB1clpSTGkK3
ua3soJV4WOwATI0ZSBvBJ3jfAZrEG5TlmmYCtpb2RtGLMD3aoh0cCtSFAp/SmJgAv9FB3f6WFgnK
Fy4AhveFmUimS5GWA/uOnmqKerCIddc+yEut8FHGlLBhYcLVLWzVuR5m5O0A+u4/TFibgzbRA4x8
OEpLejczISdcBdV+KptnvckBVM+PbR+d9CS8KcbpJ1gh7vIEijVSuuDa6nVXKeNXIWzPvdJ9Ndpe
tILCuNFy/Q6o2NQCuYOPJ/WNqEo7RQiP3Vz92c8ZJ7JsV19X7skEy9bUM7AAgpuF3CW3itM+6bqF
3Ds8da5k507k6k7ppE7d2uqP6x9wu5T0bppVmc3zIliWAIVRFMjRbEIfxm+OdIKWj2zerk2sbDE5
P+aPg0WSEW90yTJ8kOq5uUu9BFqL6Gm/la94pb1Nt6TzFnQyx/ikgSLrcmJUMzIYVT8sxpM2GNaQ
ydYMF+B8yM2wreqwJWLqEeQTH0+9OBYRaNpBRg0WR3zIAkdwcmjvOPG0W5RE9sqfEL+18az6FbY2
srLMHPpBrEHR0IINMRV3ZX6f8fSOtwshKwPM2Z4iZQBk93/tcChMWMN8Klpb+KZBVUCBgybE0lUb
/Xn98fpX3bxzV5aZ4y0VRgPkaaY6aIFYwXAXmSgZzDZGW+0l8YMqtmNtf93k9olY2WQOYyzgUprR
1wHijdKC1T76vJRTSPNSD8TY161Rr/h02b8bY0e4zNKMjCo3wPDY7YX4Mc9OkfLyeyaYU1dKcaaU
fYfNaV/0wgE9BQl5HUiO87MDpcVUl01boQbY5Z7cFNY8mtAFc8c2Awe9YNV8wCVN0K99OCaBr2KC
QmcBp+8Pys2AElbkVbsQIzWTSwkNuGJKmxsFsg0iixqGuFi+KQxr1b2IZ4yz3LRu9gYol9GJ8GSv
cFF192U64eL/ws6tbDJZCxCeM7oumO/Sl9rWy2XXFr3TGYl73cwmwBt8If+sjQldhQo6sG4Cy3Lx
qj8Yf2JQ3hl2ILWRb0tbyS3jNHtgmD6oX8IX4bbzuQMfm8/MlX0mgE392EckhVQA8WeXckzDaIaO
BhUBgmhsyUFwcNfLxDOtwpRZ3eJEtKADAJQdw18aRnt3wa3uTnaLwZ7KDi7RAaPf9riLRev69+a5
EhPUxLhrmqWCebO7K4zHAioYxsyboNx+gK0+KhPGGlk08qlBI4VC69CusorIiv3BNv3SG4+px3NW
+tE+Hch3ewZTRpRIKch5TQ/kbN7komK1umGH2fiY9OmTIhnffusjssNJVS4UkRngPJryqQSIqXqM
/7v0HPL41YrYhxiee70itYozzOXrXLTPELRw66LndLy2r9eVHSaUDUOFbnGFThTaxX56McHvinDm
aI8T0D4lJq1kqzhzA9pmAF1ZZYJLXBVJgxFbrM4bkKcU4HeyBTe26YhM+Dq/8LKU7bfJyiATZeok
NyfUeVVUtWegPBMv/0kcade8mLhcKdYzutMuipXcld9/z1WY8BJCqroKux7GwgtJLnL5JVbz3zvT
BhNShpwUuQ4OCafIkb9LP3XNGxrR+72FsIFjkFJIUjcoWmHkJ02tUmwsSeaB1nmRgwXlZgvISiFD
gnW49PGIuOjEvnRHMyDxmNncMXbqaVciBwvHbbS8V2OCczZ2nlnctimnjPmGa79mgMmABiItpYh+
PFJz0f7aoKGSgL0q86IHwaZv08AqPcBWMSkEXVYuYJC61zXrTBgphS4ex0oEmDRuMWlcOaLRDxaA
8sc2jV6ue8j2E+v9kLHgrGSYurgrchV7t0DczivPNZ5XKKlAAUPGtH5h8yA8XJNMIAnraOzKDh3n
0Z7BK0U5THO/A8qfimv/d6XrDzHZZIJIP2tDFw1ghWm7kyKU1rQciLy7/hE597PJxAvFDMSmSGLV
KRVPLp/y2tEIp0a0bQJP4f/hphmPFMJ61iUBYnDBfJbHHZFOA48HcftUvZtg3C6UkloL4wman2Fh
pxGmTCbRv/6hNnDS4GjA4Cuh6i6mpjMBSS0TsSkNbH1vLx69Q0oMCCfOhESjxfB36QlfeCDAz1/u
o0kmrQlqbQq0pSbOMvggGbNyzAdEAq+utPEI/GCGzWZmCOiR0UBMosxRBMT4UK7ZCedoh+b4/fWv
yFkRm8mg2z8lWmJioyLJzgDVyNCLlaLhP3v1xxUx/kDytIriBHvVTk9Ldegkv9F40edzqKM2dKJT
AR5MvTBuHatlregzsEI0kY9Q9Ncv4aE5Uqp6qswa1ZZo8dnqtz/gu1VmZVJXjmIS4FoUGuJCCPvY
pHh9KjnH23lmmDStmStpVmMsrqidQvTbwJp401MbV+/HD8jE0mmYSBbGSFWoQHC8k3ZvdMbeXxLB
wi8Avj+ao0teVaqHFANh+YSaVdrfS/rdIp4V8/m6d38OQx9NMME00ssqJHpCnFoWwGoV3eh5/nDd
BI0yHy/Yjyb0j6sgrdqRBVYcI1Ctguh30Vj1ljQ1D6qQOFreHcs65MHHeOtiQt+y9HkoJwtyiuJ1
zjyicm4I3lFi4pyWT0UbGnhOaR2E31DzSjGBRcpdWfKUBTl+zZag5DQxRnPMCUQMT4TcoksdjrF1
fYt4NpjAUMy1mNQJ7rtMOYUJMOPnvODEN86GsCUoJUnqYMhQLInLoxweYh4vx8Yz7YObvZ3d1WER
taYegxSlOloXNNFZyXQr+LH4po/evm+CxUV5MH/w+MY3egMfzTIhQazQ/wcWDGQqfv1NdFM3/mpe
4hOtVIheCMXp7C708qPBgxhTB7tyqt7u/tVyg7Y1jSBApiWCrQZ6DxEkthW/eBH30FTbT+6brOr3
6IzngHHhrZoe2WvGmahBhCXThwaCpGLyMGkAF+SaPclgm82eZR40/F/u+n/uj7cdWK2UzHKmGyYK
vuIh3lUPua3buk9f3fOO+wj+/Or+uJtM2Ji1qqzNBW8r4dg5zV7ZRU54rlwwibglaER4Ez28TWSi
CMQFUqj89CBR9KlwzLST/HrPBy1uYMg+LOut4rb6hGOTh0Hewk4u3ZF4Nxb3QXJK9NzS20uOJha0
SBeedDgnprDTzMKYLE0D+ImzNHdRdQjADjkdroctjhu+4cZXywLnrAGeKlRmwvxPs3uYxWdT8rXW
b0uOIU7wepuqXhnKJZPMdS/jZa94UnEYxx/XF8L7VkwQqbsQnS8ZOWYg6m5SpX4dT99KQb27boa3
DPozVstIx8xQCKZaHTWwBuG1iVPOPcIzwMSFMEtqTIvgVsRsU0rua14tjvedmFTC0Eqp7GokRL38
JQ0BRriNBg579wYe/ONZYUKAoSHPD0ecFdqjp+/l2AUXhgslM5dPxMwJAJ/mXmZKTShjR/4a0E19
hZIj+7ziL+e7sTMvg7akSzKj7FAbTm88y51blU+/5VvsyIs8pnXcjrQt1+5bvMqDL7/37zOvCGOM
ilKhMHYj3SnTKdY54NNN14X+rKSYUNtTWJGcthRB51QiBeqCvTw9zNyrZXMP3g2wECgzyEq5IJEC
FR4btH1e6qvQd/4L2C16Cho4oZN+n3juvBkjV2aZ1G5Swm7WIlQ9+8jWfFoE0F+pTze7aUZht7in
3PADZsd4kC96Tj7lCCvDzIbJWlqpEYHhwTxX+V0/CG49JRjiOCXDYy+7191j8yCtrDGvvzSdAyno
kA6pzV0e6pYq3sr9Y6nvAvNuMn/UPLzeZv6/ssdEbFHrmxpKPRh5lw9ZO1kLuM90ZbTMlNcO4/kN
/fsqaM9poRV5iLyW5D8VjAHIP8G7+XsfjwnbZtwlxSAUNJekLfVgT9OQ7PDfZycQWVffjIneQKoK
elHR20Fzc+mZDD+uL4NzhNlyl9EFYi9lgDlE5XlOnrSO0wni7QSTrU2RKallh9sHkvJHZcYdOpdP
XfIL+mAfvhNb3GqbYRB6E/1W6aY60Ymk2g8w0gWo0S1lu+a1mjjLYgtcqTAHZSMGcDAQ4/aPoWI1
Maelu104ed96gwkGxgL4WS2iHYjXuB34lRdglsBqvcWOdkDaQZ34t1zBYMIBBHuieTZhL1zcjnw1
eM9/7oKY8z/J8xTFGeINRZumrnDpjtmRWIWFJsxOveXhwHh7xASBKo8hpRPCnFzMlpE8F+Vl4TEn
8GwwUUAI1QApLjqOkaT7lVBY4pDapOY1JHhmmCgQxVGQSBTNEIR7KX1Nc6+feFS+20ncyt+YJI50
miD2FA7SOSN0zaGG8iXw/pLmCi68q523IiYuFOoiDI3WIu5oP5c5tYz2cQo5sY1jg23ClcYQqQ2o
AxxVOOcGpHzGmzzm5Qo8I0yuQCB6nJc6cqDqNRos4Q8NbGLmPaiwHrsDMId/UpE9iZPX8U6SyYQG
OWqMPpRR+JYezJvAp8NucwL69smWPXBpcAnceYtkQkOixWNUSbTxEoNTbA7tQVPtUPzvg24fgrjJ
BIhemZJcHPD8BZrZKYR0143Z/nqQ2649vXs5223TzKybSCBQoAztBJe+fhns2A8P0n3g6Kg/UTLo
HPcGD7bJ+4ZMqMjbStFJi9xOLbrGmoT00tX6pQ9V6/oKeXaYWIGpmjHIIoQkY77RJ8w0DQ+BxIPi
8IwwsUJr+i5ZaOqY15mlEBCnhw8lr6O43Ytb7RUTJIy2yrQWYidOOFvV/k2o6V7+kji5LT/Q1r32
ou+7hPP9OHGQsMODkqDVYp3AQ6iQL0W7grzL1ZxyjzN+5g03X8/4wT3yMVNVprKuZPpEm6XHIPXD
EARrtVX19+GEXnfOueK364L/fFEQlH00p0JJboh1pJOybxyowGRq9167F4H040Hgrmf7mGP5aKqp
ByMIBcBH8uqSkV1rhFYXH9r5+3V3v57Aom/70YyqCpGQZR19Mvld/ZClz9f//Q0swDooERYEvQDV
oJcmXi35s+TluwT8f5012eoB6O7/H/qAfpl/fwUSkYkUSaVFkSi8TddTxS6gBwtrAFNSdpHRbNQF
i5fN8raKCRngjaygAo/OcJd5Sd5bRXOO9cwVuN/yetgAev3jZg11Ky2DCfcDp6BT/B9p17UkNw4k
v4gR9OaVtu14I+0LQ27pvefXX2L2TtMDtVhx0vNEdA3AQqJQJvOOkUWOtvUMRptA3uWO6ZQBJYlM
+QeHIUUxFhJUitH5IKXoye+CVDeINw77iY3vxVebMH0p9IuJMyziUA3BeFQC40BPUREreTvbF49a
o0/VLB8RnzXxj6a7XRPZIVydcDy+3rRGWrYWOaunQzIIwmNe6ppI47Goog+sPRUDEtjHV5+mvFhb
c8XRFdabYkohxn2fKJBgnJ+E9pPW18TyqP3jkKIMqw4D2khIy2B7TZ+i8tP29hHOzVeX2lSw1C5m
PXmW4HdCdVja9lCopEonw+gtd+PgQZRDuQljZB5mPwymoAr0O+lmuVUOiifsa6qTmloVhw0DuiKQ
ocZNLxj7EC3U2cEYiZiM+jAcKoTGlEU6e6jpYqAuB3UhXtLU73MQkCpCH2Ux0qzGCC2xsNsZuflt
+9sTJvhikdX0qKIWODlzeCim+7De/cnvq4pqWRBt/EXpOjTmCsKtOPtGhC6NB7F93f79K/2E7JZ7
N8B9A6C/qDc1njFyMHmKqxwHCMgP5+Tc7qSD8BzdrSADF/G4mHZog/amxd3+B65v4Lt97htVad83
aomESqs/xPM/a0+805ib/npofv4+PxM2qMUgDipunlrv0aRYQRQHnONjP9ihlHxvU4ol8vqxebfH
xXWJombVHCHvpdY3y/CUjIdcJNz6N6/AdxtcMCcVTQitXOyZfN+xAJl1WGeO9Ww+apC0YRJvf/WN
eGbUeJiMUpMBPOFwsqzXqH3c/n1yQcxJLm44wZCaVJfR79C7LPApDuEdy0DIPuaUwB8tPhD22EfY
cgr2ES/sgWSwGhM2cFP0JwPxqVpGtqAdlg5969OLIB7KfJfk99VE5VquB1zvX46DcPBUg8M2QwfR
aj334vM0nUtwQyIlvr1Aygk57NbiNC+kEYc6Em9n63Ojf9fT+20T11tI3oFD5YBjmdpEHtmthznI
2l7U8KEz5gylUgzWNKVXpJknKub3ZY5+gGJx1+kFCFjqH5WmnQQr/m5EwsuaJ8Q7hzrtHJqYY9Hp
cijgtOM+FCR0CLeRF2bLYZ5qVwopAp0rcwAf0JPnwwJfdaGlDTJNS4fkgTm55dztI1Aa5k1tZ5F8
l0l5kCN7q2W5t6JxqxA1T9WKYB2sQ6WZ+6pP7+bM9GTIvRFhD7EXPHtW1IxLidEy9N/1X8z5PNSL
a1Uv1nRbyS1hivA3njarmcQVfLVI6mVycqvnkLky5XMSmsRdQZweXj9CFKRUlljKLZIOeXGyUsgL
F34+Uq5N3EkaB0dVl1dt2iL90L7BkbITHowH3e091Z+D2Ivcdvq7A6txgBQn81qg2RRZUSN/lhvp
eQL7Zz401LjWb3IcPwFI4wAoFBYF7AlYWr4HL6b3NjXgzgcMraDv6w9kHT4eDw6HkjJRrIFtZKgm
34tiQWth6okF9cEoT+egiHEgVB00AlyzM+xBPqKxpRa/WIsXLUS4R+4fBzCVagwJggYZDQ+Sz+jd
Y1e5aT3IYgR5QHWOSezXNu4pXj9i1fpUmLXoP75C6TShkZZ1zaW3IDQev6b/MoYz0OYbYDSN/Ozr
NsITh5pnqE2iLB+6ELMe2fqcW58rPbYLctj2N2nZnw7Jq0pM6pikcQ8XYZ2IKHndNRhoaY/L7RjZ
4c4I3lrzRFv6DI7T7fURaKIrH4MASR/FEMzyCN07SCgpj3r+uVw93J2EHQJNdA5NOjTES8piILgR
8ldoB+3nJaHW8pv83vs2cgBSGlUaph1SR+ledjrUcGI/CYwAIeLx/z+28uFQ6xyEZEMLlVAZWY8i
d6P5sCTeSJVAqS3jcGOSsUVWibKDVO/zIbKtkcoJUB+fgww1VZdQS3CyYv1fERFglZ4GxdOgcLPt
ZNQh4vACck46U2dEUl4869YMsrFTOP2lh/3SLRMZuiGlNaYR45Pc3A8GcSESn4NnC6oso+4XDY/c
cDDsugl3RUrNKVHAasgfT2PdyRGYL9DVx4hmkPj39M/aTXEaPTY4rZICncSVwY/Ar6ralLjl/+sl
y7z8FtNzLnqRg9BffFBYBakH6ZO7mrroqa3kwGDQa2NGjIiUR5rZM+rf9eu2w1EL44DAWKNEyC2W
tslSJ1e+dGYg9kdEqTZ4YLZN/SZD/hN0DA4J4sWU+yHHM2pyRnd5AZ8AZjykG/mRqeKkB7WwqRuR
OE68zq2YmGYn9gsS1lEJTeR91qiHNe6D7YUR4MD3xoRjOxRThEbDLDuEaD8LZweJnRrNHn9nhwOH
XpslvdRw92XljVgFaiiBWdEd6SlYdng24gi+SaZQu6EIa3g7m59n/PbRfb/7b3w+uqWm2qijzPfI
CNJQrNEMzJv97IZJMc475WF0mr2+A0nw8/YeUgEE3y0zaMuqQ9YP5VVU7eo71l5iOb3X+eEpRxsQ
k0OID6tiL4STEK7Id82ovaK3JesPVuq9bv3ooZy5Ui3CVGLE5OBCqeJUHEb2vgxmfz2hInTbH8vX
FtoSlV9WDlUQIuDJ5NAjS8a4kUakyhP92NXPffN373OTQwyI84lS3KDQH+YHcahss9FcZQ1as3Ti
jnrsaAQW8oPsaznIBbhAVLety8CU9JvWqiH9KsR+1ZqvTWQ5o5p9ljXdDdPJH+fG79PZF8P+uxbN
QWvE95qWJg6aiXZWYR1qUzhnxnxM59IR5vWIbmR3LpM7KUJDqAinq+KTZaJduF8DPYTiUS6C0ydJ
nGxWjpkpfbPUwUnMAkyQerHYqwwF1hVtpkXlSEl9iLPy0zCBcEYuRieqUOEOjbulroLGkHKngyLS
LMz7pM9fSq06Vn3txVFyHjKwYVf1F11biMwp5Qt8iNR2kxqveNSnRtBL9wbVBE1lkPjZ/EVcakFO
3spnAy592Wugu5EcmGDW7Cj/MlJxTPt+3cYLAtv53qDZBEUlKHzQHJahmbcAG3EmTHarlM9Jrf2R
LQODFSa6pCW+gmxCy9PITExZGmDASF5k88ucuTqEQ7eX9BvAfbfDnapwSZLM1NH1ysp3K2O8OUYB
k1bu8Sitdn9pjZ26i+TphHSX1FbJf8VCGaXCrLFDvwO3h/pqudrTtrnrMPu+Ns4LJatte6FCZiSf
Puk6tHaXF6miihC/aTh5t8LdxJKeGKaqo1J01mxWAR0CNvmdndPb9NVobRaDZqb/Vyvjq8cVHoWx
iBAKHb7fB0FH5vSlyT5t2/jNBfJzYXzt2FzyJrbYx1oCVtiBDorgrA+di9KHIx4tNyLVq67HGu8W
2d8v3GOWpRiSSHi7VR471UxjIXx6izVAZaU/bK+P8I635V8Ya5s4G9QUSehuaX3INT4YeMILaknc
9eQ2cvewaJT6WIXwD8ZivngdIB0kwfZc2MMn9kSJ72uqOEqdar6sPJhaXwgpomvWlsl4rISHcjdA
LL3HAELxur2R18H+/atxEFKr82AmEjiExXj5mtS1oxlkxYDyDA44RDkLp4Rdx50n+eMjJM6PKnTH
JSc8xvckfShL3/wa876viAOOZSqNdu5wvPCyB2dU7HTnImCUQOtLCi4saqSW8kQOQSwT0j9hg8H9
csC13ra3OqRR46z7o5aTn6vi680QyY76VEFDcLxnxL3mPtuzGSiq4nf9lnw3I308xJBUmBo5RVd9
sXr5cKdIh0q9WxuqREFsGj+TWKhxXKcrUoxyWXhxKrk60t6pKHrbzk0dJX4kUWrlNlwGPIqZ54G+
ntVLg+zU7AtfcAXixrpCycYSZO+bx4FFKOSCMM5vuTgBydlvKubiIq9AP1cTRMHis6QcSLhQ3GT8
tVQIzxxtw+9ltucXkJj2axUpA4rDufGjnUNvtB4hXGgnoPwoPyPEDdF0TWwv9Rk58ChWaAktGSAf
In+VLYIJ1dzLt9kPCJeDrkdzysyObkndKAJO3uh0LxZa49mXdKH8f/iYeZVTONGJccKVZ+HvLus3
ceQLYyB+N+ssRh/GvOiO3vf+tLbeILfERUPAMD/iGCp6r60genWT6D6B+HZNLIP4fX62cW1CFTw3
DBTbeBc2yatupI+ENxDYwQ83DlFUy6WMN56K2FMP0s/dcxEsd8mP9GvvCUGDkn6mBdSkBHXG3/j/
L76QIAl1mGe4LjsNLRG1j7jUyTSH0f8CHx2KzZVaJVc9GGOjbM0OjxdVyo+CaOwywbjHC9Dudarr
nzheCocnBhoZpUxDX7JgfJ21WwlGRDKqF7dhg9ddHBNzlqOVNRo15n7Msm+aYnlqP+zhjnYZgYm0
V3ZTqH9KRJ0EEGoz2d8vvh0CHatPmhIaYKBbxchTZ/9jS3Z4p971tm5P7vyFHvOlbHLRSCxpmSaK
2NUlVO9KNfvRSNler3UP6oFEcEVA8htL/sXyIDaiKcOMN6caMB4cXD1vquF/Vpj5ee8oXAjSiqDU
00IkixS9ABnXGBgr8Lf+I/Kl9+uN76jCeFqbockJOdjFT+UccfBZ7SlRC+LrqFwAEpezIbQDns5V
2NiRtK9b3Y70b1lKJDmIs6WyS+bi00AsKEy1grEiiJAcOKXDl6EjMJ0ywSHFEPemhHoWsrxr5Iam
14LhPWq8bdR96xDYuPZVDiSGtLEaEzpPblHVrjFLjhGGriqO/0aJdF9n015fc09OipsIciVzbSEO
kJ16ylyjN4+5CD6mXDtk8rAftfQTZmU6u7Tqh2htgkrvvXbuvzdDeWtN43NkyZM9lU1gFO0ur7tz
XkOLIBZulT5/jqX6yUgT30rNQ2plKZBq9IQeSouVgaxWVzxBjMRJGuMsdmtqW9X6SWmkozTV31Nh
uRHX2BHhU42uHUb9x1KVjaPn8gP+udNYK5W7vWvEwVTZp7v4+hAXD//jeS3yzp7D72pyXhao2qp7
Sz0kamRLlJrOdXaRi9PDQZ2qrWUWC7iB5YDdUmAXPDR7RrhMjWFQF6LKAVymluJcJHiRsMQ4Kwoj
vfa/3AxlQI2zXJHX+RD08u1gWdwsuQVaG5QYwmDcozTsqfsaI5533TN49GK7fTVPxg0alsGy3jpt
Y1u1vd7JuxIEDq1bnnMWJi72RLGZ/ibN+BMWVQ4WZ8vqKpDr/lcajzGlF/tISZy0f3TQZZYeCn1o
YbM7ggWFOPV8Z5gxSRmaiEC8qCEJpwVmgw5tog+U8F6+wWs21lZImepjuByy7KyvTjrIdhMfJ+NF
VHK7iAmwpNIgfJ9XXyeLHraA/tGv99FOspMDu6Ih1eoBF0hKt98UGH9+Or7hK5xG8IvKeFiwAiOr
JGEi66EAz6lw30JU2/os7bcB4Tft0O8WORgVtLjrlBV72nirn37On1DUPGoYUbg39wmGBIVD5g87
ECodwXDiWik5kkP5DQdJ2bTgnVGiDm5JL+3gVfW9GRIXElvDxlXB94B1XaJBPwm5HmM8FMud+QcE
wsACU5JlydRFCV3rH2FVBR+4mGV4gpYdhEibG2n9LCdftr/UVee/sMF9qCSZtTJnAUIdftFlPy93
hnRc1U+K9JwqwdJSUu9Xv8uFPe67SGUJza+C9amLMcgZR7eCclhfDN72sq4fsQs73P2Qiaba6hG6
hZjLFw/AKyd2zRN7SKfHOqAET683Dl3Y426JStXbbp3Q2z1leJf1QMex9eep8/ul8QpVC0Anhsvb
8vsoOgypSdXA2e//4owX9rk0nTBbxbB2cMbe+I5hNDs1XTN66Yagkqk7ivqE3EWQt+tiWhVyZ2P4
xYwe4+pfbSAQ8mrY+r4avtCeq2UiZJOGnjntU2c5WZLbuXEseiILSKyEr7CPnSXUmoT03NIPEFNA
8bTsv0lJ+XXbGa8CxcVquOC4afo8ZNMT7rJGD+Vcu02pPv2dCQ4qBqGNunzFMY7bw9qfapIfhFoD
hxN9ZcpDW4N9j0nYIGXqJPfCzWirkL1Nd2hIuJWIb0M4NF9Cn9M5W40MBxjCdMEwp24jSn4P8s4K
MjNzQnW8U67A4UUSao3QFxidgGZapN9l8Zc8J9zgekLzwg84jDBXXbX0GR9pcESoMMdAptXNbmQP
4rcuODYSZwF7Y+qxwE48asSGXo8CLsxzECFaYiRAzFx+C2Q1H7v4Ku0Y23m1x6zqvn+mgII6xRxQ
lF1bNJCIQ5+5/qmpTvJoa/pTNv677fqEo/CVaL1MEE5ZbFIoau1Qv+kV067BhmI9GgPB13W9kfh9
Cy3uOS2WmaXVk465Eyi+ZF9QCHSze+smOzCVhCaB/rnpC5AzRBge/BFv44VtDkW0ubLapsH7N0XJ
IjkkQe8x6mmKto0ICHi2+M6oonzWAL3pftx3Z3Vf7E2/DqjuJuqrcXjSQr6tz/UI1G1K7JjqjWk+
pyaeD9mXEUwj2x5C+CFPWSFiqiKaJVQdJflkKc9NVdrT8t1MCAwmIITniDcTeR7XEUsS0tHv0uqu
rFGyKJRgezWkE3IwoptRJXdQT3S1xxpSNcV9FSidHX+pzunXzrcCNlUfPoygPXMsUBE7hHnm4xuR
hsXByByOPdhDEcEtiuGZTR6AYM4zVOmmXxe7GK3Ka+TGl9oejTuJFqiDQPwHzMDWP8DBCqhvtWJq
AStzjLZ94VnVe9+IIkfrl2Nuac6YZP72mredFenMj4G4nMZg3K3RPCFNd1BQDA1Hq+46459xoEhO
rndQ/DzlGs9nEcdGEVo9dndlenjgrErt9usc2azvr4U85IqH9rSLiKtp+3bXeFqLxCizpcgRvTar
046QVQNp3vYWErePxtNZqOWc4y2P2uH/9U6mYCM0HHBcMpLbI4Uv24dR42kt2qxA7q1YUEfWvVy5
lSc/oghar2eGLr4V+x8u0l7N1A+jOSImihNb+2YelB2egN1n6z5/wBUQCN+3t5BaEoO5C3Px2FiG
yZonRK3zzGHxVGvGrDypc8Bixd+fL40Xw44FHe3V0sraoGADU6SjaLNIb3IjpwO9QKD+Ea/0xUZy
kLJY5qSnnYG2oc7r9zk4idE05IwHdR/da2h5ndEaIu4iF6kuZD23d/V6XuvCOAcnmpGguyeHp7D8
XnmXo1vZnr/Wr+YduF3c8iZyoh4pknyiDBPfk29cErsJBPULXh9x5EUPyS71BUc/hadwN32aPUZV
AhE5wihlkwtg5KhskJXBHZW3nzINTVr1vzMVQVBH/e3cXDgqUhldvdQsIjsbt/FdZ+Pt7Sso0t80
rvavuhu+KsTRIPCL71+SxmWV8xYO1Op7RT/2VIqQ2jZm/2JFWdcuIAHGpyrjh0y7sepvo/K47YeU
Cfb3CxOJUk9zUWMJ6Xiw0nuwLMzD520TFGC9HYULG2BlLSaxBoVWXNmMEHE+DpMtvCT7yUXcuu+p
vhTi3nzrOb+wJyhy13ZgG3dz4dzII0oQ/qwGoDnWisjdXhu1fRyEWNaUVmKKFGcUP5Zibq9jZS9U
6xVlhIMKw1hlyGYiNm5lwTcFy227PhjXxdteC5FM0t4ekhf7NjVmN/cy3I21ybGeq+iQHxlf77LT
KVvE0XnL5F7YkkRjMbsFr0LxEILRqjibbvNJw8SbuBvs+Q56lgQEUV7IdytVo7BmFSOgZ/wr4g/U
ibwIiblun/m6Yf8l4vE9S0okDHrJMtFhCvp5NQ6EGq/eoSdCRGobOYTQtHxOa7aoGhpba/stD6lS
LuF8fENS3Wp1lOJJ4bbhWdH+qeOzSpExUovgIgxN0Mc5FdCMIZl7w3haVQLj2PnYiCxk7uVSTa2i
J9ADckcMMLiCALqIxJRyu4f6ph3lsbfm+mCvcX6XlC2RUqQia53t74Wjo08462IJRZdowBPF0oLC
0oN5Du1Cm7ym+ooGjYe1RCiXlZOnFeOuykq3HXu/mWPotFHy89Rec4CV9aAuyAsUKGYZjA9Da3eq
JlFBt0xsOAdYpSQVZSSgYyLe1/t1z3Lg6AQBvQkj4K5et2GLWBHfFFWMhgmNLNwuuYWHYIv3i0g8
U4gjwLdETRYodsUkxayLEO7QfuWZMZj3sohAKGohbFcvPGVSamsSJmRaJHB2rWeNkpBgx2jjGCjK
x9/PBC2rixxXfdF8W8UThIrsBlmQ5M9YJt9DW77jKe7WSFVl3FeoaUqYOZ+Vc15QRN4UnvMtT62+
tkvOJCj/Ey9Aavht9mTxTTzsyH5kwqUVDqNKHbUyccBTFSRKno4JbfSPl6+Tz8TEgLnW07ZTE0lb
TeEwq+vLPFxThln+4qwuG86U9+uOqbSEp2rPGlEZ54PhWp8znC3qema+sOUrHEyEZaVGQ4YB63Rw
4jumOhd5o21kNopzbgzNXvNvLXKYEaldMs0WLszRl3zdkY6xW79KgXaIkH4Q3IQcL9teId8HVc+z
UqEAr7m55E4g05DQq0RczsSB47ugyjAf+1rE3GZhpE7ZH7Um8Sr9TBb2CXziu6D0uBEFXWQtSqHy
WkSVk6zLv8LSfd/2SSo+5ImkpjpHwttq/pOj13HelsmWgvBWQdahJN+p1O4xuLyAQz2ul6TvceIW
FCwEG67oZuf4sa7cqELtoHLrYExdjIYmf3eh8G1FcVdIEIzGSKpaesPwZCTftveRwHmVg5Ic5Aup
WAO4ymHdK5F2XwvFbtsE+ak4+GhaHYk1Cy4xOWxwCD1jO+1sBeCfd8gaNIEVfO+QtoqzVIC1HScX
09Zu8zzay3ctCG3IVr0KJ5mohhDRHN8QpInofYgaCLyMy93a7VCxddToW4u2Wrk9icW5L5+3N5Pt
1QYW8r1AuZILkx4BmTSx98QGgvD1t9Tw9ei5oxCDcA2Ny5OYJqSRZB2xjN6pTrqO50kbHrZXQ5ng
ooxsNJZeZDzTcn0srNtxJD4PAUZ8008spaEqlQA9hN2+GWf3YxYHiWoQHk54AU/ylIRVmqcqHHw5
MO2yfjeAD5kmb6VWw/5+AUJlm+S1pOL1k2rfDOvz1Jzjmdgwyr04ODCWOVFzHcFyV0k7CCbftPnL
VMxOvUI5MqUa26iw6W3q+mJFXaHWWRni+ywH85B5zQ/tRr5l2hTt2bjLCCilXj8aF0fkpTnWY/RG
JqD4rF+yPWp46ov7GdlVVv6V7uTV3vZw9ptb55WLJOIZrRSLhGtqmt00OmXz4gEdnEpCqduIPEGg
JCWJI8XzPMmRUVYdYxGNjMfOnO1WiL3tJRF9RRrP5hRJkOUVBZbSOpmB6q07sCJj/t3Rv7EoMIWG
BbGJhOPzxE7RoOuVuoA+ex4dWbmRwXtHpbWIC55ncFLCUQRBt4hwon8yMvB0HMfqLrbIyiFxP/EM
TplUZePIpv3ZQyHZrbI3gREAw03gRk3tqvEsV7bc7Q92xSVURYGeGZMf1iSeuyBN8hj0fain9eup
UE5hR9UurnyfDwa4g5UtfSzU4oqZu/OETMZe2qkg3cS7FMDxMvmSU7nLzir97WVdO88fzHJnqzTD
Zhx0mGV8syFKT4IH2dEHy2GjmewthFQaVachlsp3WhRSMyslGwWNykdLhZBYc2rWr9sLuwLCl+vi
OyzWwbTaztJBCaeb9jiogWqFO0vxp9t8GB63bV25uj7Y4m5gdV2KyGph63+vLvCOQxkooDrIqW1j
x+IC6MF3A3IGIIkr5P8M42gPzeeJpDihjLBzcGGkhfK21cg1+uHrO3W4j1Y/Lh+2t+taLPthv9j/
cGEj6xcJAwS4IMtY3M1G41pK69WYZk0LORjKMsjr3Nea2p0SEGlHCXGUSfvcBS3HvTQKIzYy3YcH
yK97llecWHSbHqgZIMo1mJteLBXSpepgSTClQiQ1wxwmSzAUPlUqo8xw4KHlmVhqjHEiTA9Cd59M
uz59VKqdXD+10ZPVFg7xCa9A8IdPyMFGHErSPE8wqNlyjE6+GAmUSgbHHWsmChsv9qi2JQKpZL55
AlLsAvjgLAn65WYge9kDaJO8QsDLcW1RUy7RztDsEMxvr3T7PMh8H4ViKkmqRqrkGtNxqJ/VRrNF
Mf+77ZT5volYM9qqnzQkLkBjySSf8OTHXIQUCEHhhw+UV16LPi4+n8w3UejQPS6SPpLBhGKPfru3
fMZQqKMTxsG8Logh/mAK+oNBDlZCXYtAgoxrhkmOISreaYGObjDqHFBfi0OWQkPInRvYx3rS7D4t
7ia5dPK6pmoArFGHi0ixHBUsMhDcVDT+TSRqC3JBE1qXsxYNv3PsxUuFIaka/Madr8bjTSN/LfR1
N63587Y/vpVntkxzOzmkI+asZRMOGRavSZbctsN0Fgz9NC6NG4d6gDjl06BJT7WBHQDpm/ltlnFU
NOEu18od+Nfdcs32RavfG8NwbEfNmUbZEeLKycrOlQ3pEC2dRGCuzP6trX+b+zJWJSaTLoAJukxs
yEUj95N/ZQIq6Uk9MElP46G3ByQiBUf83oFUQ921OkqGFNX4daB8/3Ac9OuDvIy5VqHnHDXD/0Sr
hYC+qq+1LnxwEA73zSiT0nVCtndyqheWRBl3uS946iPYNew6Q/MLhY/XA573lXFXgLVMhbVYGS7u
srN7KKfPxpMwrbYsO0o3EZ/zGsvbh/Vx+N+FVtJbKu61KgfBQOkLN/JbVUjdY8DbaW3za+R3B7rv
5BrD96Vh/mnWFJDSakxcPJOTPk03ud++TrVtoAWh3fXe4kJ9LbORRHJlMFdQMM0CuQ0n5h9t2qpk
mdmPTGsUA3x2M6MfBZ3escuunzKIJG/7sF95+H5YLBdYSl0XZRmL+NQ8tifjWFqGU8pBp94k4bey
/LJtjTii/PPNGPOorBb4bNe8aOoxpARTqN9nf7+IhaxQNoVVS9Hwqd3M8qFTCFRmELL1dTiI6ZpQ
0NV1RL9ZXzmNqtntPNhT3RFPJsoMByFm2HVz3CEOWdvGRyJkLNFeJmXECWO/srUYDkDQOif0ajXh
jZSEdjwVuzFMXKMMvzdWQngZZYpDDkjhgVmmaYEc+WEWQlc3yqA2NDsb1///hOQHf+ZQo5JmWRdX
eEC8PvZ1awtWsMiTowqHtX7u0Gm8ZvkfxW8/YZHn4lVXueo69m6f6n8lZVfWYOtrCBsUKPGEvKoY
m9KqJJB2P6x+smvOGKw91p3ToXca7LWFH4HVpg3KMzQXyMoeAUo8U28YJ6WySAZAYnFY5lRAHil9
qU6Lm2Mkkgrkrnq/KhkK49AT5V9IAtdqCcUIh6zN/pnWT226F8KXbRwiTPDpgbWfmrAcB0gID5Jt
zf/W1eokxj/bRq46/fs6+PyAUsyaMipo/g6FqrFXE4N98ggJ7CQL8rEl/P56vH1hjQNycBvXbZmK
eHGC/CrZgSjKNTwlYJ2whSu4VOvt1Sjnwhx7vV0gbTyldWnNCINTTAUzViq0zyOV80fR9oUZDtAn
DYLYRg7Pm6qXatqZyjfpD+SCwGf80934kYtqKZe6ZMowZhXZYjd4kvCpCZ/T9tnM/uwkXRhjPnOx
bX2npkra4bpltFRsvJm1lkdvtFTJLSW6di1v/2FpHMKnazhPRYrd699kfksX/BB3g88k3iKX6qmh
zhSH8daQQYZdhANW0e0UZXYcP8YJcW7fGu5+ubMu9o+D90Urp3jpQsltPw21Axpe4FHnrHZzDj8n
Tv7SAJO89RDvFig2tiATpcDpaoTx8x9Q+BRB1Q7gSM3xyDDzQ67sVY2IMKjf56p5lpqKnTbBQayk
c0q1cuRuJGLM7Q+l8JkA0dCSpDLxMpeEpyX/rE2fG2q+iEAjhX/9q1WlYSAbGF7kYNdE3d8LBTsJ
JIy9IQmW+WljU2MU17M3F5+Gw4qxT6wlUbGu/MTOlrLTnXVnPCQOIxwUn6Di8kh1oFx9EV2YZFt9
cZwlPG2rAdKr7pD3J3wtKOEo3+fJeFJK81Zbh/32jUI5B4ceObiLCzlFpKHWgz+AWEaSDX/bxDau
K/xExQCS+kiusIkM11kWZfJBWhdQG3f12XGxcRxYtHNdhhLjnoIgx0GM+3tGdlVY0bGsDDsuk12M
Ev32yt6GFH6PHYrIYQfywVlTpxPi3X76pxvMY2wNz9laB9MCeq1GxfhSJjhRK5/U1qIedsSn4yco
5AidKUuoSG6jvUbDIaWQkcB65S0jfeGKkTWEYcsU4tRz+pQhQESQ9kU6WAeEhr78sL2XxOd7+2cu
jC313Fplh9u/qiqnNA7KclPFIMtocczPVv5t29pv1oZg0DAVxRD5fuJUSwdjzVp2a77xovrq53K3
+JKXHkKHqj9fh8d3Y9whU/slVo2oByFfuqsKe87OmeJtL+i6M7yb4O7lqNLCWgoFJNjMIO9vpIVg
omH/4q+e/v773OkS67jooDkiuwJ0vxLHwJDlTS+Rb5KrzwK0/KuKiUsDecqP6Jf1KJBClJl9Fkx3
QRkpdOW98hYHWi6lA3HV5S6MceieaEoxQtARzf5RYwsp4mj1n2F+RH5x6DHmr1DFUmpxHLQ30zxL
PXNxNYh2uTvAqLfcGfeSh0bGyDZqe9snrn6zi/VxbjfFcqbrjYzNHG+b4V4I78TuWIZU38FV774w
w7leJ4kpiMMQXwjLY5rfl8q9LD9vr+T6RXxhg3M/ua2jOEpR0FjVzq/69mbQ9OdeSBBhmye5MO8r
DeWHOnLHCaDfRYGwKl66xjszFc6dsFD/D7W1HPA31giBgxgFx84LgwIl6PE2OYTfcTCQRbyNQEZc
O7kjL+72PlwNDn5uwy/i8vG0GknDXs2idgT7mm4KbpQ+F9UZbPTU3caO2i8n/sIWFzaWU2UUivD2
rqi+wIfQL6MgRRDtB5cVQUKqV+E6JF8YZMfn4gaQm6QRQ6tEEGlFXxEUP2rD7LT1sm/qBLrb6Hcf
dacLEx8j7bbSxq5atd72/l7rd1aVi/+Bwx91TqoBwnYSMu14BQThfi3sNRjc8VUH/fjszVCwlW+M
PePVCR90SoFr+yj9IkePc1SV6wA3L63bon4ewsOwPmwv8epFcbFC9i9c7HLUyaIJqh7ZrfTRn+LQ
aVtlt23ieqn6wgYHPF07zEqcxXjRnFGjsVlhMDz1HnRYfYOIX6kd48AHCqx1JWbAVLFa7FBbnFi+
1/WEOAyUFQ5+dKh95DLLGcwoPg6xXYHyOfxO7Br1ZThMMVpLkcUZvtd/ql7eBoGPGd6fawC2ca9w
82fqiBNowgeQghb2AnjRcM0ayDovYMjUAsV0pbzdm9kPYnXbl5/KB5PTopZ6ZeFDLYf86X9I+47t
uHVo2S/iWmACySlTB7WyZFuecFkOzDnz619B5153C6KJd+3RGXgd7Qa4UdjYoYq1jnV25dEvCp7U
obDmIdhKPpgcK5J0U4swQtVOJEYjcCZq59q+ALS31+rFMQIvvBIEBR41S/AcgVZUb08BCketSGJO
YTC7AcNvNbtLQ0E9SSY0nhA0gNISJPS+4lD0EJgH6bkD9b18ZOUjbQ9uRDyDxz3y0dtfTuD7b1fz
xQ+Y9SlaogXNwLp17HV3gSam9WnbhOhzcXihBxnQosdVEw2/tAB++Lz990VL4EBCT8xIqZk7BPJh
DhOMxhZ29jcqfZd3x1u+/WKj6rI0NaNBOClLvZ8HpW+kwaHKS0EYKVoMBxNWW8lJjkjS1ZMTmNaq
dE/r3fZ+Cb4HP4ELPl6pLxKQos/hY9vvGVXrvxngYguD1PWEWEZx1fYQYOJfNF74h3hR1wyQQshg
0+EM4HgikoBMBAIlxlv6qbUTV3K+Qw38cf6CA+PNn0X5B7bvHw/q2SQDwIvPPxtLjRcF8ogZGIoy
f9inBw36dX+VvgYD0f+ujItQClAijpAFQCQcPsjZfTd8MwvR/b2O1WcbzD8uloKwMuxJgH6Dztcz
hyXjJc88geBG8XNXXJ1Zd7ezOebxF+aSwpx1uWfV8aXxK7W6Gc32r8KEswkOYWRpTGpjwcfRyKEp
DujW00VJf9H350AmklqFLiFeW2z+RAU/939Tef/6/blQZNSNqZOKFqUs2u/MMTvoZejrUeNvn9D1
1JZuWrJu6Loi8yICzSBnZtawUFTV93JUAvurfUZAQqJK1t4y02OyLHa5jLuiCQTwsL6Vv23zs7SV
YbRZWyJWUHYmpvLpW//hX1aCzkv8MFA75Ak4bJBqDVO06Ecl1Lw0W9NFHQTrbScXdnhkoJZJ5WJA
hQFK4JKdIqmBwM4vHeqidQmVE+uQONFRlB/8w4PqvI0cVKSQkSME/KpoXWDdSz70SiAJZ1Mc4wzC
pCLCu/WL6WyOQw2JtukSdPhqxfhF7gt/qX7NsyW4mtgp+oiyZyMcVkzECsmgy+iVU0ObjodOhaqd
BKLy9MqaMgFqrNeGLr4cBxtUyqYmgnACUtfG/zz1azz3E7/Zj3eLM7vaF1Z8iN3MSZzZSXaimuga
3RmCivN6OVRppaidFYrQhaFK5KT3gQsVDHgQazwzv3QOOL+vUMV0pP2/fk8OacoBfSllhdmmwkrd
IaVHGjXoQ2juBUizHuGel8jQ4AL+qzwNpjyA37BcCutuk2Y3PREf4cc+KgW4JnBSft62J4C0ocxw
5i35qE/LfsmjO/CnCTxn/Ur7vSZ+5rYKKkNpWarPaPZtf12LMEVwDPhZW4iVEYNOeH6o850y30uh
bhfaF0pOjSJq0WM+vnHi+HFbrZ3NQC3ROQSQ1AIUwArXVIgdiNrGREvi4ENpSrnQ8hxlImlxMK/l
GJNkm+OXmTzM4yy4YUTfh4MRUKO1EclYa0NRP6vtYoMbSNA+IfI0DjvGRF+mrAN2tNls9+g4lNLF
Kecf26dHtBAOH7LMME0J9TXXjK+D4tTEf5fdPXsyhwJm1ErZmODAtF18BeYGr1Tze1nt3e11/OGd
e7bDoUCXTTJ0mHBiqi+zAwGo5qk6YKwIXS77GdwN6PCevpl++kTcZvcfO5gogF+vMJ+xlp+wnft0
VqvhrfjAZv9BE++Yp8Ep7GhP9ujqFTzkRNjOj9kGgYWBsAQeou0qV0VO0dzJrowuBzt7NaA+rHvh
oT6pDrGL50FEmS1wT56FPy7V2NANDODqCphbwZk9W9+SVMC6KzLCRSCBlmejUeJMRyBOKOtPE/qj
lkhQmhIZYUfk4v4owWOthzIiYln5pIWPxfxVrp+3vVNkgv37hYnMGorFLOAZ5kQP/Zz7TTLeEE0U
3KweZqqoumwoFv53/jCn4UCiBEU22qo3RDK+y1Tfba+EHdcPaH5hgjvOpKionLJuITp9TaSXBX2a
5C4mp9ivJlH9af1AXRjjzrSV12YxNcgjgD3Eg2LetSaBS3FyRmSsytswsiWBMvR6B/tvix+4SrUB
Q8yY9GY9jUzrofAZG0t8WtC/DrmQXeEIA7RV17iwyGUakqoyQ9JjsiG8kW8ZIy20ZkYbmQbNjx4a
J/ULhIbb33D1prwwyb0nVIgQSjkU3lxzBP1K7EpqbqcY8ZmquyB62ba1/oi4MMYd4TIE50DOhm7I
vXaUbHIdHq1vy6/SZcKvohEf0WZyR1mmWl3NOj6frP5sYl8ZrhZDAEmr4czFerijXGaVjiQ7suw0
85IaTJCjE2KQYxbRKImWwl//ejFAwht2QjBjS+mXYL4JoKAo+Dps9/98nD+wlZZGpecFex5kp/gB
2te77qocnf86GQims13RKMoaYaimXuwfByCUYI4BUlfIpT4zSg91j9r5nNhIDx2pT/bsCVQ54vYQ
0XZyUCKZYzMsbHRPWwo7QcK9jXaa+bS9nQLf4AsibWxAuAmaCJgP+VxLnyTjKTQTO+6FpDKCz8YX
Q6BsMsa5DD9nZUZMIYL7tNg3HrrKPAXvOJEun2hdHGBEaV2r+YzMdCjfq4lvQXjSspvosL17ArjX
+ZoIpLdKJYuRb9CQtkGguCOqrXyXHTZlIt8ttyIcXM/ynn2Rr43IeTZIE5uLktTyFlz7bpUrtV0b
7UlT5etyKG8tkjg0j/yhHFyjLA9N2n5L2tarq/YmtESKGquXq6FQ3aI60SnfDtb3Wqkx7kpIoMQu
0TDo2f2I5P65yoxrNdd2Eg0EHrsdMUCt431gggdTZkImG6cxzq7SBlTkVP5HExyQ1VUZRzIjHAcL
+G1rji/hIrq2BYebZ0rVzLnpzZY1FVd2M/7Ku/tOE8C+0Fc43JriRdEyY0YIB9z6yvTtcVG/mD/S
U3rXPmY7MB3u//E8cJhF63wODfae+I/0u/Kz23TX2WCjc0yo8FDBe4L9uY27gK/aSOhiAoMluwvk
/m6Mo91khU5RW/awgGF0zI8TCb2saD3BMhl6bNnlIqAp08wxMStka++De8yRQBd5cGK80VyUdn1R
OkL0IXkC1UVbtJpK7MWbjTs5TL15Lva0I7/QseJpYeBDTfCqIejPkNJjPNenJOi9TKvvokWyqRUL
vvLqmT9jEM+wCqbwfDEqXExx8DnqH9Mhc+P4QZ7vJ/Qpx5H/V5ttKYpKDWooPHtiF8xWUJgsp1um
nwZ5OpUJ2EOkcUREHRh2GPT3zVx9wXDNVWDNn1Bp28WF6D55e5l+/OTnX8Fg6eI9hIm7JC8IXE1u
y8TtRwLKD2jTBeWx0qJDIT3rfXYINeMlyLR7HQMxtVnXtrwMD6A3vYqiidpRIPkSkYhtGWDcTzAt
Qyqk//T+BybUXJ1ad+BzsKvcuho7y02yljpTssReNRmfRiuhdp3NN5E0nPSpS+y+yO60CRlhJCck
jdxq8vKVRGCbmKv90j7Pg+ZPYYOrIP4sl7JtxBGmWa14N0JNU8mD28wo9vFEv2x/rXVc+71NPO0Q
VPWgX2biPQcJRWoHc/5dH42bITYED4L1W+BshwMaKUibZjGRzYpq6yZIVHCQKePj9lrWC0IQyPkf
z+NnWMuAKnpX4bKVl+DRHPQ7ZRiuoqD5RbL0wUymvbWkeyMCo+cQCgMmwQp5ls2QmtNsmshWVCXq
uayNfLKpK31KT73LpJmT60VwYayj6e/l8kybatMoY8W61lmzZnq0PFbOY/Ht9raulxjO28ozbMZt
3pl5h5Wpt+FNm7uAb7d7zZ4UKL1HfurUbtfYsz+6y7fGAW3tnfIq+g3r78nzUhnEXZxm5PfA9ZEh
7KX557bTbLNNnCU/ztptYwgBbB0vz8Y4X527SQ/UHvvKCDbBgr033QUsoiHoTNq3iWTpUHoUbXai
bt8/5AZ+W+ZT/80oFXEhUcYrHuzkk7yHImOZ2BgF90Hi4pkBHurh5+3PK1gtXwcYgjayZhWB/tzG
TmFej8apy2Io1t6U2a2Vvm5b+8Pj7LxELtAHfytIEE02y4RKIxOvSB7b69SpvBoyRlBUuEuOmVO5
21YF7sMXCKIBbeGDAZLWiEp+sGQ7KybXsSJdZ5Zmx2jMtbftiZCIVymuzTghDWM3Yb0d6X65qvbG
DvHprhak8EUr46LrsVSDPI5w2Wad0/cHAnzrYzusDmMsIqsWABzPxlkGzbig+1R1pejB7BIn7qhg
2wSXEa/km8nmPGoByEzG6ueMJvC0ubaK/h+NcFCS1kZvDA1S2qP0WUEvdFViVvrb9vdff82enZxD
kEY22nlocdtpTezFIFtEXUUF72Yn7bcNrfexnrGZLwgso9XHeYXvz9p9JZspESgHpkQgHUR5xPX6
x4UtLooOoK49odEZhJWeckx/VQf2gE5eM5AV1k7u6DeVx7KY01ewJCGruLxsr1XgHXw5wFRoRPUY
H67I/UHu7Cw7jGh03Tbyh2Ti70/HM9AstE77YcbIOXsRDSBUmfbVVWeHd4Un3YkI2wRHiufmNKci
HiY2EjNl8Y6MOdQ35n8Mx98E1S+uTpJPVqGPgKLWy28YsWSxZ18pgQhZ6Iv6dUUL4l7iqUqpbNb4
RjFeNGpr7MlQCGopImzleTkVwwiXTsamJWPiZUFwGIf4IDXLPpmyq1EGBXeR3Ohq4ip1+GvbO1bR
9pw9+ZB9K6gaYQhcdS36SiD6HkmjrYTfx+U7SpwCTxS4O98fuMimbow5qJDwftsZCTgHGuk+acvD
9pJEMQfPXxkNkdIq0cj8ozvlyM8GLiYKMMAKJ+mc5Ct9EDVuCdCR50PR8drVxh7oqM/BnWxYj1Og
7lHAdetW6CwMkzaegTylJdXrJSyg4uYqAbSpCDmpc3NK89QhyZDbSRt8SSbU/ebpR5npB6OVREl2
0WK5C7rW5jTU3xKbU/rUVfUxHDunXdSd2mmCWECEXZQ7fbQxiggd8nhkHUawIbAuLu2HjNG03M+e
S4E1kX+ys3KBK7ReKj1k1GqkuEkhyWX1GdQhBZS/guCUcpd1UMdotizw+ZKh8qzom6x+rafaMa0H
Enk0+7J9FgToRblrOxuQkqoVxKY17uqgeLL+qth8vkF50hQ9TpomKFR0KqSjk+LVXQ1osOtF6u5/
SED9vsR43hTdyi0lWXoWFRBoIiC54WASvR1t/XrwUOo+xrKjPUj+9vaJ/I9nTAE/nJWUjB6Dse3J
p9TLd+oN6x8s/eKnqPdrvWfxYjNZBePCASUcplBjA3fRQfYRzntd5RH0YVJfA02V6c1HMN7fBjei
AFLgJQb79wu7pFoMNZzQKzmGflPs21aQxhD9fQ4xGk0LY1WCzy/h6HVDsbeSSQD6grNrcEDRdEM2
TCW2Lld9OfqMR1DQ/tp2htWr8uLrcPAQEEsKG7AhuLEUfJU0fb9AMYhk+b7uyIOEseltc6JN44Ci
75cg1lMEHiTdRfqR9ILliHaMgwYzVTRptvBRqtyvlldpckNRaU8Uy/Oi6srcpUtdIs/CQk9sFGJq
fHzQRuLZuP+L7ToHMjz7pqFANCVbEMqrWuToQ3QdzYbgflhHgwsbyvtzgpbQ0qAmnMz8yvJhrEPf
+jb6xttsviVoq1j9PhfGODDoKmtKuhTGZlmyl3k4pOHspZolSLmtutmFGe7sy2Qmi1UgWZIpEFOQ
Fb/NjN32pxGthP37BbxAoYREKoShXDlJnEmS7KADbk9P/2aFQ4BFkRJqsTYGGuLjpIFfxfluzEWc
buvB+sWGcTCQ6aQ3JpY0YDfRG/k2OJPYcK6IxHk9jr2wxCHAZMbDUA+w1Hra0fDLHVTrdsv94Mle
dNQPDdrXtrdwvTnubJEvkddBGCsjwXVnoP/uYO4MP/yKlu/Y0V4yF+Nvp9YFzayLvhQkGZy/kNTU
wKP1v5Xct+N34SfKXExKmXbw+KixY/pqpAJHXC+WX1jgzpRsakON9DJqni5xwMvopF7k5k7tlgdz
XwgxaT1qubDHHS5FCfukt9Al9zYQ5USO8QqiDcxEyRHeIgojoNRycK/+zUPrwix34AJakr5mjbaN
+imBMiWIFUbzZdtXBLjxlhW9+FhxnckTqSGuPKtXZbjTE0FhVQS2fH2a0FQ2ZRaNRyd6H+x6VDjl
EOOriq+hcS7wtpfDTu2HV5Vh6aqsWyYqfNypTkbUELUYSRLZOibyjT4GIDV8JOFzIovm8P7ghWdb
3LluQhIXxYDutdGJb1jJgY3JBSfNrg/DDl4ouLbYRb61NO6ir7O0ygpGRaXtdLQO/f8WVQQ7yGf6
l6W1ejphsGfJymNTF15d9J5m9HfdrNqjJiqNrfvf703kk/xkMJSqGkFiq8mlnVSRM+eCl9of8Pds
grvuadLUiZ7h8RRca9fBNfPB0KOu8bwc1SNBL56oJsSuqI0vxSf143BUlBZjS25a3CnUtqrGLgG/
oUjxYPVCNhWLotlYIQbh8KEKYoyzGazMlj/qXWtbi9eh33v7RK1TXV5Y4S7ktum6pcEQ8Bv4GV9Y
oxx9SW5zR77p0R8BZoJ5XyVucgxdQxA7rTqHSTWi6ppuEf5BA2631AwDZJrqrnHyqHid+vZ1e3ns
kH74VhcmuD2Ue0WxdAmV2V5rnbF77YzexigIMRubRqZdBYJwXbQkbjeLuY4sC5TbEADez9MXTZQp
WD2+F+vhAJBaUzBK8YRJkMFC1fw+yHpbM5+r+Trtf25v3aqbX5ji8E/LcQsvM9gwYnV2wyVwIOnl
I7K2myHcbZta9/SzI3DYl6jTkhRMarjvKn+UjOss+Ylqif9PVvhnztzkC2aQcVUt8bcxf6j73TyK
0viC729ypYos6gPokOE5oJvITA0/aSqo8Ai2yuTQTomUYLASAOq8XIO5IZhuesnd3qf1Uun5y5tc
/KVNTRVNTcNuvhnxl+Zgxkj3250CNsvRJaf0ACTa/RVdyYVVtrUXoQoaP/MhY8oaS7Tr9TuaPGud
4HSuRysXNjg46BXMjisLy4OxeTrc6FqBCvB/rD3qi4jbbL2B4cIchwayFvWTQVj5N0BhHdNhRRkU
dtlBuGagRyUB659aPufy9IqksJeR3m1jyB8v4W4gtTc3YMGqAcgJvenTzKELSC2ixivawk/rXhVk
MgTnnRdE6iQTc0YxoBKiSb0taZWnVuj+M9TY7uLc2/YxkTEOXJoqNZWYUXvXU3ndZKYTEq2ykzCw
QaoheDuLjgyPLlYbSq2Oj271EGqN00M4z04R14IlrR99y1TB1GIZGh/q1POsLbjQIGdSmMd+bB2t
F4lGrq/kbII7/Eu+UENmDLN1sie6ayBXQwVQLFoFd/aVqql6a8Lrrs4OpEfPrOBjrIfV5nkN3DEf
BiQyFBlY36EPQ/nWOsEBX751w7s3GVkwzf3YdrX1fO2FRbarF8CSq7IEHULsmoXuttv4pjv0oGuM
HRRmNEx8xy+jqzr9beiKipJ/gJvzWrnzj7JSa6DdEoNk6MYwfEuGzDZERU2wZTHxr7+QF7AUjeJ1
bhLMIUC/+f1Ku37KWgA37Eng5goOXWl6S/dVi9Ao6Ei0EcSOH4OR9+a4jY0sUgeBEeqgDjcxdDAc
Lbn2aGrZUWs6xUgEALWS93hvj9vOPM7VLmF6s/+bF0j86rXepVDiGD4rh/k7GiXd+jaO7ORnlrjb
bvTx7L03zkVeGo2DTjEgppDOiL6C+ZmgNJrUokWKzHDAaKjplFRzDy1dc18pzxFU4yZB2L3ilu+X
wgFi2VcLiq+Q62K9G+1D/pWp90T7yQsdDMa8bO/bxwj8nTG+N1KCNPswykyEApIXMvpQ9eozzdlg
zKmIb43xadvcW1Px+4j/vT0uApMKSR/U5G1x4Q1ayoAylZ+4ELIidiIjiWShHwri8G6yY4zVCRR3
JVeUp1hJP77/FRxSG5meW2n4JhczuRPT/jtY99SPjqL888rzl1kClY9GZEI+DFbMyNLWIfTwENLM
3nKQ7dBr9roHOh+/28WPgSfqaVv30N8G+V4Es4iGBbyW6Dc1HjLkOPuToove9B/Dg3eL4jOcZFCA
mgRimqwiwYjb0SId3UqQ02RyOx2cNXfHfR8KAO0PJ+O8Nu6zhaO6DPqss81sM4jQyFe5EyP/cxrR
Skv21eBte+tK6eX9Qrnr1miiOdcz5Od08JexVCcTkf+fjr29wBb78R9Pxnlx3O0ArY4mb6Au6873
nctIT/IdQUTP7iJQhP+f44j3C2NedHHpNgaKskMIWd4Q8CxdhakvWM3HBov3BrjLQOmgwGtMBgoJ
9wpStphIfzA8zHx6ymdRiv8PmHLeOQ77oXCSpdYMfWlWX46cymdDu/WxvQ4O1O3QQao9MQBV9uhZ
YWjiGHeiga71u/b8E/h7YRzMSKX4CbH+VOiGLWe/cKdnUWznUvmvx4C7IDAGHdXSDI5w6ar1IHbl
my+a3XnML0HHKzgDgrPOz+bUUwf+5wEc/4OGaCW8qwNt16bPlohEkrn3B/c3ZAWSgqZqWga3qKJM
sy4LFywq0PxCz4+dkBlqdSlnE3yGoQvqJrOkUnfD6lM93RuSbGdoVe9M0QdisLCxFj7NUCZJrFRl
yyIhho+s4UZ5+U5tadfsghtRt+BKzI6zdrEuDhahYAAKwnT8L46t7tpduosPA8KFN36fncjXRdvI
gaKulGVe0QAv0frLmO2LKbUXch2IRhJXL7KLVXF4iNG9qbBkyNSj+wt0UHhrn6RuEH0qkRUOCNUo
k/NJa6BPHtujJ9nyF1aSRr64fyGWrfmh0/zsr0RNUitpXfbJNGrqlm4YqsaZTZTSkJsQ8MhiZVxk
fu6FHni8piMmPTHwn7rSHd4h4KoXduOsH7SzaQ6ZBxBRJSCoYaaTJ/IJPVRuhPiLnhg6dxNCL+Hg
G3PAj+fhbJIDaEmZ9dCqcbY7d3DZmIhl2Cn0o1kMFN2LQtp1/zxb47C40eOZGBFCzEzzEszxZoud
m3sD87Xbd9y665ztcIhF5bhrqwSrUoKbse38KL6fy8XdNiL4WnwjNwpnBCRG4DCV+mMU5F7TdP62
hZX+7Xe+yJO5xFJhkJ6qLJqbXKhte8uVcmcweXTqhofqKj+AkBz1BQsVBu2m/6yLCF1WUgDvfwEH
YNCOq0lSAy9HJ7ju/BkdAeX9gKA8+RWCwpqlM6Pn+UrYKibwS76pO1NAYtNaAeJJqK/dRI5slz/p
U2mBoAwZnL0qot79A1L/dhk+AzAreWHoBeJJ9hrAu8e3bsiPAawiTIQe0Ymohi3yHg5mYnSYUllB
61AuW699UX6VUksQtwpOm87BSQksUTsTr/65+BFE+6ZoHDyPyzkVnDaRHQ5DJi1dSnOxcNpo4hTT
spvG7ohB+RMoJf/qBX5GZ376EdGJ2hGDCd6P89MQWX6O4ZMsUJxwaK+1dPrWjKZNaeab5bKfSOxU
7V8kp96fCQ5d2iSEjJ7xP9kU1QeUocciu2IzHMWz6EEs8BM+C2BGFN0O6aS5NSLWuHWL7HUbZEQX
3oe2deizFnMIkNEfwWoLPaIA82ufrQd6sJ6JXyAwj93asE0vuBGNz4kWx6GLgRlFOpZIu4Xj6FeN
6teFiH1fcBXwreuGTCZpWPDobpKHQf0aSzsrEmRm2a21cYfyHeslNk/FIdBdgoHcdj6W1b1p7ciE
aVKUTstIkM0TbRqHHFXTx1JXVzoKWU6OsnY0ikIv0Z5xwKEUhaTKM6Jxa7qjoZ9ND7Lqb3udADMo
hxmG0s80liCsFFqQ5Dkk2mLHMZpbRReYaLO4iMOsweNfyZnmmtE1NT4V4IfaXgg77FsfnwMDJZXU
LhzgwkzOOz3Sg/xGWfN/b/98hzl8HzpJ2r5TJZgZ49RRZ+kqTuj99koEW8W3oM8ByPRbHEI3CB1t
PMrV87/9fe6wp3kiGUWCT56Ru3K6yUVzMYJjaHCPnzyTjMiY8PfjPLLrfD/PX4LFp/W+Ia99KwlO
oSLwYL4HgzZ5H5tl91+mrX6AavwtFEdvZshzoYcrdGoMJNjBgQnXg4zXrRBhz162iw6Sb4p6yUSf
joOErM4aHRISOmyMHnUylyYuy6/guQ7h0/lzvRcNLIgschCRF30zlRaeKkZzTbpdLqqmCSDI4PBh
SgwSyfkbbJ/a8DGdP7dUNJYm+oIcNqTB0FYawRdku/afyCVIlPHakxxWrpeOJSTJFlF7nGjnOMAY
immMFwpFoT7L7DLEgX7aPmeiUJZPpkhzAw7aGAd53tW/mA6u+dLsF/0tx8E6C/8Rm/icim4lEqWK
oYHP93Yor4xWoDUp8AW+cyObCjOISng3CWa3N9qHYaA7EEP/2N63laaDdxjLd28U06QYNE50twis
X33W+11I97PRHxYlsHVzctox+ZlM9F5rs+eil/w0Rhk2TfzCWk5T350WTfJio/1M+85LFNmrI/Ig
1/pxsVJBz6PAdU3mZBdJYssMjRY3gepCqtdO1ZcBvFCL7kfJ9+09EW09Byw0C0M6UFRjkpg4kxbd
qyN1U3MSXD3r0G3KKF+jQdV48+iL5SAtoBapxeaUteOcvs51ZoeWWzSQ6mN1r15QJVlf1dkct3st
oepAcqyqmR9Veq9nx7kTQDLDp49hwdkEt3HWGNH/imlobEOUph21RWocKxsOldo8hXOWC+KQP7zU
zxY5RGYzDsmQsHIhuukn3EJucTD87FG5s66p3R3jg7VjDO0inq31AOhsl0PqImlViilixsGKdqDu
tg8ftOBnFO8T+diFfp5+2XbJddc/2+NQ2zLqELFQrblp9a0HG4DaYfY13ZVFuN82xLzgwyc0ZV03
LKJrhIc10yxTs2sSzQ2a0M310amsYrdtYnUtFya4kCivprmVZdxAlYSH7LFnBELqUZwPW/XGCztc
aNRaemiWMWpKeT4d5qw9VGnW2NlsncDr5E/z/G17XasH7MIed8CqUpMSkiB1qywH5CDcJpNO0dIJ
rIg+EHfGyqic5WlBli8lHibIwubz9iretBq2PIA7Um1KElT7B5TiuuxOtwwXjyK3Y1uHKZ/cDir6
BNHvT0SansMp3StGd1KzBmqcpT2XY2bXFSj0TdWGBJdTQLG7VdLHoEh62yzQDRrGmqfV2q2mRqAY
y52BSi95LV1HafwLsdxVIWWnLJc6AVCIfI47r3GVx30BeW93CL8ZlWstz2p5s0g/tvdO5HHcKc1D
Oo9wOpAySCeL7prxR7HcpsW1GghO6Xrl+cLXuHgqz5oMPWXopWHqnhpiXzLsDWeYwcBT+uNe7Q/b
K1vvGzgbtMj7u5cS2rXJzDoUQAdc3qAa/FO/Cr1u339vTwO0kzxVkGAQbKYlv7fYWpVGwx5lHSMh
trFE9pI8SuVOXq7j5EWwOvbrN3ze4iBpDqvADGJ8uOKEqrqNpBqq6ijhC4cBhPvIgRJyhulUdLDU
fDF3igfSV2+wWz/J0DvPkq71lYjGYD0yvvh0HC7pDcjDqwZ3lSrbdKeh+p2B+PXzdCQ+cdtHyRXJ
sK+3KVxY5DDKxDyWacQMCXfBjnF5oIN11zlgs3VFqQ4B6FocWqVlobQSVN/BtjJAgHG6qTRrXye9
IAUrMsPhRxmN45AwYaUofo666zp67nKBv6/MlSESv9g1Dj0SkPBkFUFpZT4WB8Ux9svrYBdXxWfW
LgA5ZS8BcZ+oBCBaGAckGWk6i5goTqnaqxprp6r81Qbkcft8bRtB39H7o1zJQzQYDQJ3JdkH5hWt
D42IVEJkgkOLol6yCYMpKNePeDJFimNZ/ZOq6r+2VyIAXplwSKHTArM8YYeLxFdBuhaBv96p9oyI
HcQ7h7h0t+2x7f8zMMmEg4sYTTFpMmiaG4/JobHmh7hIHno1uU+i4GSS8NtQdgdrikWqHtv3pUw4
zJBpNemJjCAgjSWnJciLj8lnM4l3siTN3vYaRbbYp714BxES9W1noIsKEvMOIbeRYbpSDp25gQii
gPU+u99HTCYcWljGMGQRC56SAm0wjVQ7XaHbetHegqvnZ0+iX7oc3Jhjv8+HZbe9zPWSw4VxDkPG
JUfHR4b2/jeh9CfWDlR9LvaIfT4tTnoH8onddCvfTXeyAFnWG5IuLHPIMoF/SrcqBbkKvzoo18VB
HWwwtfsllIjZNUD9+hA6895j9G8hGPyKnajmLjqfHM6oNanKJUZFR2r3RqvY8vyEXd/eYcFh4VsN
wYqi06Uq0Hel3ZdybQfBdTof07Czh/Imm+7xj4dti28EeRvnk+881PJy1oM0Rg4yJJ6kTuhwiXun
m2q/tfIXM0X5ClO76FKf6HeMtfmT2T7pHVK16Jn/bi3tbqy7L00CUkEiObOc2KiQ7oPYuAqDApd0
VL70EzmCy/W5HLRrzQLMlMaDhkk/u2sXp8+XnWZU10NCn0b83/GMy6/uvNJEyBTITkfH57irDwXe
4gYZHhtzwr+DDFOvBRekaO85XKz1UB2SEHlopq5VQLOx99F16Yt665inftxv9GSpJkZvNI1zI1OW
RwgbYBwAGqGvOgonZRv7ZTYcB0P1yWT+LAZLAE/rcehvk3zHw9yptJM7pGnitnfi6NfUf4qDa7V/
LWLBOWWgurE4vvEh7A1jLNtWA9nBQZIzRwvMv7pOTE2xTF3F456DoK6nJFWQuHir27C+LBWJemWv
C47FOqKfzXB4M0pmn6LvHe8g+Ykqibs0qd1aftQJWw/Z/fdxy86WOH/ANC+VhwHpCjYywRiEslsT
gm6gCLbpPvZFC1tHsd/m+OZDeUmjaggR2BqksfVkumnbwal0U7B/645wNsMFM8kkl5Ve4Okjpbd6
eixEXe/rp+j897nDCorRvqQJIk1c6m18lGXD7upPUnITL9fSJLj3RIvhQpg6DHSjgoibS4tfJj3k
o+Dvr5/P82KY/YvwwVSVhrQZKvkodk7dTWmCPfsqrME38VdFDPNsiQtU0NEL4vsZ3TKy9lCbn2J9
v32b/CE8ORvgwpNKRY0Tba1Ql5CgEdOHvtXEbgnBM9IlXrMYJyRxX8Mkv6/N7Ne27VWXsGST6iCo
xH+5tU1KStqJIlnW1t/07kYKPAz4d/MuzK/z4dO2rVWPuLDFLXOsGiW2agS1SfGSYvTeFE2prxc1
MONPZJMQqK5yPtdLaMpXa+AcSPtc6kCp0xuvyC760dps4oGif+CzZhc3EJSRvQyt+pkjmlZfdcuL
n8C5pTQZql4u+Al6mLmKKT12GCmnkWWX8he9LNz/R9p1LcetA9kvYhUJ5lem4SRplC2/sKRrmzln
fv0e6NZ6RhA92L1+U5Wqpgmgu9HocM71LV11TBfS2OMbMeDZU48rNNsqfmwmp+dh3K3HrxcymGNr
gQaYSlpKa7+iHfuZE5zi3fQC/A7d7h3FwwP/aGAvo5/qj+ur+2g//eLmL0TTzb6w8XbOhwl9q5Rr
MsZ7qw194B/8UCd0xsX1L0nJrNFIf4lBe4zNErRv5A79lu4cpPf1rEtuVWgPfRG74awfySTsM/3n
rGJGRBm02J7LaLB7Pdv1UutNBJFTES6vfWaqYAKUrRST2THmv6Mqd6rshz6Gb3Gb3Mim5HaqsJmE
/keLpDlA9AdMtgQPS9Puuk7YhTU0re1b1wxiTgp4/RF6sR3M/ToXnRkHBBkdvAmBbkuxUg3ceJTM
L/R47dXrqmXosq7rwF34aNe82HsjmYV4kaDIRfoUtt9F9ecYcwL3PyzoLIO5kGSRqETATK9Tq5b+
j4LGx8kPDnNmI53pRC5v2oS3JMY9AKE0a2tgDwLXsNiquXCQNeGxHsf/UnEzz6tiXACIvwMgHOK+
yPLbNs4AXvcQBT+vmwZvKfT/F6eTlIpcJBGNTvPQGmXQE5PXceD1+/zB9s9LYWx/iOrFNAq47OLQ
YRRIgqKVdvRivKr7YT+f6sMC6oBKsxGNp50l8Rw6b5WM/cfJMMsGCJiB0neox8ci3aUKJ+ZaT1pe
nBZjVL1YTt3QKYhTVIvSIqAf4hWcS27qqSceRjUNS7/6s/N2MmFrqely0PYoR1CG+3jXYaCSUn7x
XkscMSz7twCGj7FdgN5DmRdouN+gOabjYppRPb6yGpb9u1PK1gBjCe5zw2+mg8yzI6pc136f8Q6Z
YubyYCDCy4xNG25jNNADcj0GOu51W1rPlJ9VgKWEUUHSrDUV4uKP3pin2kZ6DxkRyZ0dYs1++XJd
3tq6VJFIcK0Kgj6D0QIxRuhSyfAPvXg76ciT18eF7Ot+cv9KDlu7WQC4lSsjWnfz+btCckuZX0M0
C48pz42vxTwXC2JLNnoSGmbY46pI8RqjPJX1xryhAVcOeLsbfSMjtZQpKOS48/31Ja4e3aVoVkcM
khljgTWKu/GtP+aYFpCBKEzTWXTGjnA6HbjymCtEafW6HmZ4Czrbh44Dz3DEbe+BkeojmlQfr69v
zZIvl8dcJWrS1X3V4+E5qK4KitmIgBEKnjYgkjXmo6XpgkV6ZXNd6uq9fCmWuV3SoRubjI7QD179
ZnrhLra1W1rKEf3Q4QHWcveUuWRUA9xFiGowCfRtRmvasgfkAjphgCtVAkMt25DFknk3C8cGTeZm
GYxpEIkBBtBC1axK9Q2SOzPYlubn61vJk8PcLkO21GFWImRri5sltcFbayWzLZG/cykm41LKELN+
hKBPZK5LOx9L0D6BOquyjYbXCrp2JZ9VQ2ZrOq0ZlrpMgMYV94do+mc0gcvBWcxHOop1/JcymDyI
oRYCIQXitGSreuNmevmYg1O2tNxCOe3l1/AXZuS3vJB3NWF+KZjxJkhZVHNWwdyKw8dEmte8S3fS
Xtat6F3dBBbAFkDIltnkOILHSH/A4+GFV0W9rjEyW/qpIrCCVT0FCm3e5AF8FdKmHX8Z+Ou6Zq7W
HS8Xy/iWSMDDMVWRdvyXXG/cIPMMEFzFegXLulNNVmbzhnjXlUcF/IBOCLBBGavLp6wG0iXec1ny
Wqjg0ktvplngXHs8IYzJ4U3Ryb2JAfYp2uvZt0l3RMDUXt88ngzG3rqqNYkQYSG5JL8sOpgqxvw5
bzpeZEK/9asl/N4wdiAG0NqGJkaIv0t38WSriYE2oO4pxCQYwmqnd/JT7hVPrZ9tuG55Lbz7l4Tz
47DYURnYeTaJE0rElWlV28qLnOal2KONd9sB7g/PZfs/TRBfimTsT45NqZRVmjx5KLZAhLej2/61
c0dHBXHX6PN6eddPETzhIMPTUNOl/798RBEl7OMYu9tk3oy3Pdp5e/+6ovzhKj3LoOZ+ISNSRiWf
8IZByE9jcXQ+WZQHreECo622mKjiWRJjXGi9iELDwOOCRv2YJ3/IbfFUuRRhuANvd2AvvEuUt3+M
pZG5EdNlgbuUuge8BSxRvB9Uk2Nq62p4XhZjalUEBLBFpAN3SusXab5RWi4b46qV/RbBvpf0OUnQ
yob4vwhvNJC4J7mPxre/Wwf7WjKCtEUfswJzMnZLsTeHx+uaxjkMmbGdSI8jOR7gzmXlviSiO4Qv
IRf6hHMY7EtJJgtpUxOL0PrUEs3SlwreHPD6/Xc+DPoJFwazLIOQBgFaEAKyU9J/tOJVDR+WmNNT
/ofb7yyGsX1RbZHdQ8wEeobpW99g7lawKCz2YCW/6tYFMjbmIXgjgNQEv7rzs1DGGUhjpxc1JWFU
m8eBZHaqb5XmroNhqu3r36kD4w0EjFOjdw/eIOgXq89ka8gwoSO9/50UxgMUcqkZ2oRosFN+1sOx
NJ7C5Z/rItafBwDkMCRNQwHYZJ5cDVgHmlTASujrXPcABXcKJ8ztD7a6GzZjAC4NjsRVU7qQyKjg
lApZWY84pnFXbVFG+J4eyWvraZZhAX3ue3hb7nkpm9U0lHohk9HHtuhERRfw5Bpt3fqAqrmLN/om
86sNb958tUxyKYtRw6FaAk1NIiqL7FBx2il3oBvfxU8JwJMaN/Jnr9tpFs1+iB6eSBtew+wKdqhJ
Lr+A0c6Y1L0Z0PE1irA5PYBiFwyWrZO951tkrVDBDWzpgdcPs34XX+wxo609zlUzSqxb2QwHkIC5
gjuell3kp17o8KgkV/3YhTDm3pJIk8aaCnScOQutMn6W558L6JskLnftapL2vJkK+yQrRSHR6yRS
sKz4RvUoMnNmpZjPDFAST7egXfS1G7QAPfHy6etO9PcaAS322VcLsZSnTYrWJgrZgPCG4isFiDqA
DEpRPGY/l/BW4uXPuGKZqw4oS6XWS5jHozEVyjtu7tJk6nKnWekPsBlQMlterMNRWaBRf15rl2d9
WkQYNKOYCeil9czcQgUTNSTgQmo+AjrgII0+D7lt9ca92GLGF5mhXI0aLYEpUuio8ngicbTl+Du6
X1+upQsZjO+R0z6ItAjJkMkLNqm7+JFX7Xuv3XbH0OPB3fIWxDifqtfnXKlx8SaSdGOqGCSLS86z
6br/VkTGu2Ra3hMhwwsQEE6Dvivnb2k7Wdc3jSeD8SWkVZWibNGJb4CObtJyqxgPhcZ7y9JfuXYy
jBOp1SXopgLtc0MducIyW3Em2YMsH5Vw2qM9zA41+fn6wjheUmHb6YohH8mSwUtS68ocdCM3wMiR
7ALtgeW71nI2kmdYbC/dVMeYTqONHNlBA0nJ4nf7wBdHWFbj5+hPBCSDlzylvBbb1VjsrPQf23AR
Z85LGnRhg2absCN2qZ+KEhmP4CTKz1MvctbIUZaPEOdCllqKVWeYCCiqYNeI93l0rxb3nGPj2NXH
8/BCRkvmeDBomEThOqtT4ZRHaOboBd7sJX7yfUmsiZf456jnh6O+kNmHY77EMwBzBg9IgU7iCXD+
3bu2DZCBB0DIUToBv9Zpd7w5PJ5gxomUvR63QYDLFS2UXYVU+L1MXCG8jYfNFOmc01vtz7m4YNn2
uTGtqqk2PjJlk9PeULpkeYf2gg1vtp2nJ4xT0Ya0a6MC4BoY8kr6n9qwUfof1/WEp/aMR2k6MZNL
A3cnaaVfQVVvM0yFlIR4Qyv5hZC418VxoneFbZ1T0BtapPTa/N/oHckrNzw0z9SwMbH0eF0eZwfZ
roW4XhqxrhFG112FMr896wBvrX9eF/Lx0Vfc8keAfaH34xhVcaIgQa1sZne4nUBtTPnDhOf8W++g
/RYgMqaj7CskXZBT4rTc8pbIBCKCnudVCY5SZ9b2Y5FZWXWq0QlzfYk8IdTbXKywDHtjjGPUKJdx
Dz5Sa0a7T6vzaPEIx2mxGbhm6pQIAENAJZia52omfpbNN1MNHqUmfi9EYbuYgNLMx7001fvWjJ9J
UtxIIcZ9BPQDiWZvkSq/SYfe77PouRKn/TLnmAwXtlLbvqcBEGOmkOf2eHvDOJ9AzBTSBbj6qyL3
AW5g4U3hKqX6l0fARDHBrMlmqSD/qhq3C5ikx9Ytxrvrx8y77AnjcYRFksMwhSPtAIlHYSHKJxOo
wMDX9FB4491RvJ1jnI/ckzEZCKa2/m3bBY6taAWvVb1BFB1blBW8l7d6YvFqKhy5bIJvmUg+5BQi
TxReuv4UoS+5E7jNMhxlZjN8rVnr4bDgNmx3PcisAWCHdibth+JQQmtjH9/yyKB4AslnI6064OeW
KTRk6HMnH/bywANHWk8qn6MkNuHXKZIUi/LHoH32CMiCzRBay2b0aCakw+hIYqvcfeRcUTLje2TM
OklljFtQB0YXDQjnCfkBCZgMiELptaGfxh4ZgiC0eBXAdUVRTUmn+Pg6W/PohCEhdYV4G+QmYHCf
rQEQNhEvwl4/t7MU5tzaWszm1IAZKBttpwAoON4ZW9q9PjrDxkBDEE9ReMtirgxRMWd97CAwCZ6Q
gNhE+T+CXjv/yZecl8WcWx0ulUBi6AplvFXcyRe3hUVPLHJDh3dSvD2kS764oPpOa8pCQVmgzRon
0wNbMTr/+oKoN/p6y5uyKmvQB4kw3qpP4KmqDrX7vD0Q4TlKtsLYOZpwBN25pQQnlUcL9Yck4G+J
rJ/Ka6JVcYVi0QBOwU5vNpluFmj2iIkVKacYzNLL4iK+wSiV9FQZBWcQ5Q+JlbN8Jp8TmYZRZJlG
/fPiUcBgjF7fmLaCU1RtUL1ixJyLDbmum2eZjDGkQSzVJEUslRlbUt7HaAXNC+k/ZQTOQhgDiMS2
TqQA/RFqBcSCN3RGELBiXlcX3kIY9TcDHcNJqAs7Y4kqEroi95rkXhdBI4srGikzSq9PIN8xI4AD
6UluT7puE+0pbx21G/9SEBPijEOrEQADAedkemnbHQn9qLwZ4HCvr2fVwgjRDRNeA1NdTIjTEDUs
+gVp4LHzNOGb3O0K8y4oj+NwVJfeilSJI3A93rmQyMQ7gbgUgqTAppXjhIk1RO025ata3NKjSefr
y1v1URfCGAcilEuB6UfMdcTlaZw3rXb/N7+vsolfoe6jCPMOKI3mzyjE2XW1eNclrOr07xWobILX
1NOyzSP0/pfpFqMVlmw+oLX0r7YJLSmfXXmxTKMqEGxTUCyplYzSrWDqHIXmLYRxAG0jiEHZU4jd
BllxCdAEcWuLYfaXYhgfEOVK1XYzTiQlhYWN6yzEZ/Y0J7yZpFVPcHEwdL0X198UtIsg5QNNDG5V
cAlgZloNR6sHts51DeAJov+/ECSHTZolMR7UkuGPiJnHPLdC6WdsqDyEuuvWorJZ20ZY1FYoMcbb
mBamWQAfQbbFi+pq1mI3lrLv33nDyTyJjDMolDTTRAP8IX15WvTHmjc2eN29oTfj896VeidFGh1+
bhZP7RK7L39M6jHrPF0k+1h8QGs9x5TW0y2yaWqmAmyWL9S3GA/Rh7AAixm5k7zYX3zcE/d0B1X0
4AY3vChs1awuxDE7GNcSbEmhDfqVnUsJ5ji2ocRL56++BxRZATCVrChfGE4LWSayQAoABcjVm9k2
jQVuS7ed8k1ZD+hC4MG1rqrFhTxG5YV8XLqxRGZ4LDbVfB+KHLe9alIXv8/cenqlNkKXEMUxy8YP
jWVbqcRLS9nOl5ojivD2jjmgdMnEQF5w35VK957Opk3M1Dd7EQlo2Y80ZSMKRLTSEsMbY/dj0tND
PhPFEsPmCeV4axbrmzBV7425/JYIxXHpK6/qq9qeq2abRhrGnwIgkoXRkdTxTdKhIDYXGkepeefB
mFE35ShQaXBBE9xoMfkhr4uccyBsxaPvgXCUDyrmgqRnSduIcECtthn1x//gSgG6rkgAWJNFFrNV
aNO0F+UO7mB+CGI06ggHXTqGA6/vfz3IuRBEN/TCZ9dF22YxHvUfOVcaxqNpCs2z9bZEUofLIbG+
e+dlMVdRNse5QQSYZ6I2LmbZc7DOjPeZODjFoN8YSeOBqt0yMtQBgsmRs2wvRMpdqDRWHYVgLU58
dJr717d61S9d7ABjwkpZyV0m00QTCQH99jwgmtQETg/RxwPwSzh+IYUx5Hwu9QGYTihlisWvXJ5v
tES3J0HxEll6bymcSTA6TWVsegInvCR2rc8/ymJXR+U+VEVL7qfv7RRiqjKfD3K0D1riNkS3hGV0
+170kzSxBBF8LYq4lVvzOE/joW019/perbz6DMkExiDBGLAoqRqzWfNSEHGMEH/lszVvZrvZ1nel
PWDfbPIQ3SRoQREeeU5w5ab6LJXZvMiYo1mQkHkcbW2zOK2dOINf+DRXpvmjz1vlV434LI5xhLUY
RB1pcRcLya1o/pwxWoBOv+s7+dUSPstgHBVisrQMQtRWFv1NQWdN+E9PDjHhnRd9hX9Wu09iWHhs
pQCXuEIRPT/Gu+z2JygqHmjDmj5avL6k9W1T0KptyLIJ1/XZlYSNEOKQkDltwn2V3pmiP+qcHPRX
906XcxbBhP9BPQuFlsB/9IKbDM9p83L9VHi/z4T+siA3Q28CZ2jKDnL1UOS8WsnK2MDnFTD+Vmwm
U6xkXFAquHui18JZfCSB7dANNyUoBszQanzKrhHayzGlRIL13gitiDN2+tHh+VUvzhtJz/LC7aei
QcISkxMfbv842sUWMO0HihI4vb8nh/xGccNdsQcMjG2FALorneUXBlO25rOwTQCdndn/AYPu884w
rsXUUjHFeA+wzez4RnQpA5XuSuBSoTjhgcsD6l65+T7LY5zK3BSJkqU4Ce3YPtNWKOVUoySX+Jnb
c9vH1839vN+MS+nBsAwmX6TfSfJglq9mtQvJaHeYkL2uwPSjr50r41a0tK6rocVbL1J/5nEKDKEd
7VIW+2+NwKuU/OEy+L0oFvamJ0FTp8A0dSJ0Ywzb7LZ4mU+BP7iBhZHsXWCPdzwfwzs1FgAnD9Sl
kvv/nVe165/BIfs1uCDg9Nt9xXs6r9Q0PimJyjgcpZznsWihlMF3Zadihi99CsBWnt2E4LuK7oBY
yjnAdQ9k4CViiLpB2Hdg16eqqgjoqOmX73LxQ+GBu6876d+/z8avpIwBHSNB61vhRRieSYOuYo4T
XdfBswjmHpC1kXSiiiYdJd5K5c5U/TpdLCN4JCIPs/UPkcFZFnM+3ZIYOd6BxDGOoJZG/SfHqEuL
ujqt/dBBhuvmtdKARPXhLI+5IGpBlJveREDeurInAXC0tQW7s5Ib0Wk21DUCGs1CKZqXbae/+9Wu
z3KZayMWSVUNePuheyY6VR4wTtHqtC23BRon5/t+x2vX5KkJcz+ExTA2RYFnQQGoMCW6KZVDuTQb
zm7S07m2Ksblp/EgjEKAPiTjDpzwKIL65LHDJHXiU+Pi+Q6Nt4lUcS8uvUqZVGIWODx0om7iah68
rC/cSJRO8tL7Va1sjDG6KaLoZZ4qu5YwHbwAZlidohnADCBiMXJf7zEvvCSbEOilGDGvW6uahse4
77ZdKHhiadwFhfqmyuZGwjSZJGUpekoCqw3Rpx2Yi9XoQMI1ZM/sTfQABjBzeR924894bLwsLbe1
mYFGvN7JvbQLKjS3TUBjV8RD2iseyeKtjgo4Jnodecq2UMQnIvadZaTaj1yaMWfZPrZSCei8ntw0
VfwiB+8l8PbNoHxSBnVT1GMOtumOl5tf6RL/bBbM9Wa2Y0GMhtYzgPtS3tPm3ggxzbQfrGmnHbTt
6GkeyIMRzegnzU2euIbJUyXm4gvjvsEALfpSe3tGgzHY5u3SDg4jIOZELngZxzrYRqV+ystKrDAM
lkj/lPFenJ8lHtDbuqcxJWgkKFoRUzPK2iQR/efHbOcHbhkYi+3hRdsOtnlXOxTLBVMnD7yhdbpN
XyzyQipzkBjhI0lIp+roe0H2KfobCNK4cBCrG3ghhjmtYtZjMSxg+Jq01cU3ZXrWeZhfqxHXWQRL
9mEOZix1OrJZppJY8/gkaqe8T1yicBobeXKY266oA7XEPB2a1jrdkXXZCgPpqMBCI4F3C3B2jeX7
GNOyDlKgfzmm2lpiK1pkfhk7bk8Fb0XMHVfmapPIOu4a+iwoSsu87bbVbeCgtLvTj0ltL26O5BCv
evDRGnlF975wdzSm3I0B+sjmneRRys1AsDC8ejiFPwd7sWXc6NVPHV1avAnd1ZjrQlWYy06Xkzqc
Ab0J5Ob7pGsts+CSUIjX7cpgbrooW6q8T3F0RW+N9/1NbcdWJW+rclMajz+uX6srnXLwxhfrYVzH
kraRrNCGPHA/eHE63XcdAYpodmpLwwVYpSsM9WHuutcxCCsLL+qnRJD2CipcKbrhtLn0Ok11AQzq
yMpkkTZziyqz8izyljoH4pu6UTuD9zJef01cfDXjeoxMHtq+Rj2sdmd7BltTfUSbsKPfx7a+qb1i
+j8AV63HjxdCGUfUzf2gRjTn3e/yN3D8OZI/WJiEwTSTQ1/fvDcTXcQVHWdxVnIhlYsuwxCcMfUA
uN0j424J0uPYu5F2qsxf1zWBY8ks2ErWZ0NoGmiZ1OTaSoB4bgbRPtMOZfVwXRDHM7Hg+GU+VSBk
xLXRjQ9z4fTRU9rygsXV6M1UTNyFeAKZLP/wILUV4PdhQnQOrHCkvTFa6s3o9YfQLlJL37a8sGb9
sXkhkrHakOgNrnoMLVPKY9GlMDXpsXIpgcKMOanre7juhc7rY6xWa83CzFWUnee0vMMYugtyds5d
ta59ZxGMieVBUhXFgrhFiSVXk5NdPGWbJTZtI47cNmrdTByd66ta6VOizugsk7GwRKlyAb2pFKAj
2H3s4Ea9Q0yB1xlv/okni01IhCESay1FU0MkD1mJk6L9UEKWONnxHhOc02LzEGM16gMS5EAZXkAH
kYhOZhKPs3UcjWeTD8DhFLNswnGZfnT6F2/MOCi3iy06uIBt3szjuhH/PimVuff7vInLLMZJ5YJb
FguwsTdm+XR9TTwZdFsvnmDNaBZ1IgLFr5xehejRqHdT9f9vrvqkcSr9hgsZRUYW1IHhKGJ5dkQZ
2MJBvTG4kFk8DWCcQxV1eihRYuShumvFb+pwf32rOMbKAqB0EcmraMYDoFteAPVsCYadqCcp96PZ
CXjceLxzYTxDZfTF3NLYS9fuq+7nZLoL7+jX12Ng8lMnpix/XMUXxxKLcf3vZIw+34TBt8gkgDi6
I0JvZ6kXjzzjWT+eszhG02QCQBRJQndD/Ny7oY8J10dya/wwj6DuBT4IehPNx+sHtv52Oktk9G7O
jSmLWzRATei2tvpUe5PM+VTqgi+BLcnulGSrZcQtK8m5LngtiiGiqBJdxngn/eOzxpNMMgV5QdKw
cyTPxNg7pWqMgW4mgNmsfec9tle29pM4xlHUhaF2JkHSTeg3s/QDs3EWZ0Err/lPEpjDC3QlidQQ
+YTkAJ4TV/JTu9upH+Bwxeb/35iCPOvF7jHnhmzemM8hHqNL7GraQVK9oni7vqCVHcMleFYNxldM
fZCr6UetQejdLij3qZm610XwzIsJH5BPrpaChs9T8V3tRWSbnqp5ctX5dVRNJzV5BrbuMc5LYjxG
CeSNshZQJM3Dl1Y5leKhXd6vL4knggkdNDnMclWkBmVsgvFRnm8r8/m6iD+8On4vg03ldLOUZRLF
cxm8/nlxMq+0yat2mGxho+xNR97yWz25MpmUgRRJswE+on8j2cpLPPU+OGUvrfcvv1P5LmwD3ugs
RwPZMbQsD+UI7ZKwqPgtm28THnXJyu/DiCQDkxCiLGksKWC4ZEJrRKgrdK0vy9so5rT8rTjXT7/P
uDgAgrdDS+cqDRBtBmZwaMRx29SCLY/pU1LVtthFh3ReOH0bawWgT3IZXzcFvR4ZdATdOE5gD8DE
+x45iQ25lQDj2G30U8tZ6Nqj45NExvfFcdjkbYeSU7KV0VgvWZhyBnsQJjH8ZCdzCgsrJvZJGP3/
xaWspt0Yj2i3dgjIrRug84I60NHKzr1uZjztYPxfjlx6iilI4ki5cCfp9UY0Rvu6iJXJW+rGzxrI
OMC+m6JayBEvJR+z6InzL2Qu8XmYKCsgGp8lMa5vLgGdJSrQ9QhVc9kK3NJF/dyVJHuWrX/0jWpP
KEgSP7j5D+mDT2tkPGKRjqraFxqqd3NhycEtMZy57K243S19bCdDztlUjnqw6Yps0bOiy6GLk/Bd
1o5mcpeGT9fPjaMabI5CGAFimIXIUURq5c7GBPheiTMFu5ZLv9w2Nj0hx0iEdSOyPMUh9MVjeKc5
8k55xMT74FKogtZX7ieOZa0M/n7SEhaLSDHkcRZ1tIZ2nrGZDgXGnAC3QmFP7oEYfGcAix0kPx2Q
UlNkE3iaQi2KSTR9WjLjRRS5AYW3joCeSDuxeIuKH0NojwGPXYWnIPT/F/7DCIRcCUP0NchStdHq
AvB4YEtQQo4e/iHC/W3cLIdfhCGnNqfkespdcqJ13nBjPHQWhQCKXNPhPYV5TpidNinQXo7nMF4P
DYCkaDEpdGNkfggyP4A44ujnSuj26awYfwL1bMRcBUNN15uALw82SwqeuF560kfjRW0Az7rUf3tw
jCfpYkUP0wURNukORnM7g0NT5N2dNI75sw7iYfJZOeYlStJyhHKMO8pAKvnA33JUQC5n3HTMdXXX
vwyfAA5hnoBN6eTxFsWeMCscuX9SEh4SCE8OE4aA2q7Kwh7bNooAfkM9t0rN20lEF0DBm6ui99W1
3WMiD1lqY1GjKpgsN7V5X80PcdejHn9Dssz7Gx+ss1R+FVnEqc/RVLPUd5r+HCScvCPHfL+05aOB
3QxCSss+fKPjGsMLKWxMUgHIi2LagzxY5CRT/+B9fz+JWRawoVQ1zOdSGJVvk0PcxJn8pqOUEUAb
mXaA8rIri7r+2g/e6hceeN8fQoTf4tlMZJfLQSqFgBWqR21ECUV86Fs4Yom4vabvhNTcGzPAtuby
RS77W3kyGmsw26MR9qA8Jj+iVLoXuhbcysv3fOENq64r8fnjmPfHAG7roM1xM1XGGwGSx7LYgEJA
F0FtXderP7jRsyT6JRfXA9LNuqmjzQk9fbPd3mSo55hu9AZMU9RWuE573WLO0pgIsCg6GZ3CCGYp
ZMAHLp47dFb4M3tRHmjWR9kLznLCoFX4cn2d67fgWTDjwEsSlUFEqd7V5HsYbXPQW5dAYbguhLuZ
jMuesijWwwQv7taVPM1Od4Pf7JsP+ElMW/4HZMNPaREWT3gEu55SAHQD4mg/xYAIJnTV+2LfOv2B
cs2GtyqvK5qzkexMfRCN0yKXSMWIaMKXh95alk0qb69vJEf9NcaHp3IOsqAST0lwLG1AV1NPN3L7
UCOq/js5jAOXMJDdjBKe3BqKRcYp7Y9YG+r2Gkcx1sMHQxdRGhPRds3oxUgENdBnXBTdouYWKDTt
PpIfOlJ4YzPnNjqWXjIjfr6+uPWT+i30w/9eWHYRt0D0M2hpTDxp4Y+sOalcPOT1+OEsg/FTc5tl
uSbAe4QGwBCjvQq6tmL2xfhefA30pw6pGvFOKzkP8JU5KKr4Z7GMfhhA31IylHOQfFQiOzkR1ziK
Nlq2POMYbHIMuufH3pvczh4BRLLJgCljkX+GZ8UvgILOvUqomnyNA86fw6iRMZTTbAy4SiiYIDq0
PSG0wuPo0bZodQseAvv6ya4/yM7ymJfDpAEbWqNqW7cHUT0ZvOfzuvmdf595MiSjUCZdhq5hbQQ3
J2iY4/FblaaYcPGvL+QPMcBZEnP7KLNqzCPtl1E2y62xGf18X2xT0KkHzgK8VApBVviIFz0Ke8lb
5vpldBbOXEZxgfajOoWBgPxADNH5FvzTm4IjFt/mIHc5K+VZCnMBmYNc1ypdqfF9AMBU4SW3/aY5
4MUJ+t7WKcEfD/Y14idH2U12fIQN3mIZFyQlTbaICUxmXpYjkQZPCd9Hlfpu3SmSgRPc/eE9/3tv
WeyLGOAJwThhZEtvTTwC49EfyGCpi4rOx0m/JUnsZpp5DOdwk4KL0xok/BtAjxtMOGL0DAwlYmqH
Fe9xsJbYvfQcLKoPEJuNegbao6NKlvDwEen6pmkLT4tNPDy1gINvOmihuX76HIP9mPW4cMVTY0S1
CqApp+kM2+xx+BGvHfgPadDzjjNOKF7kTKzo3D11QuEeCTwkuWx5JwPZrrdKV3/l8V9xLhgW2aeZ
57COJriJrgVlVKy5YZB5S9VzTId7Zow7SgeAG5cqTAcgD+Mz8nh2c0vHyU9paREvc6PU4e4mb22M
Y5owPmWGE4oOtRu+ic90nk2wtcfFnp3eGx3JjVwwNV/XEo7blRl/NJE+bdMQ6dFau5mjwOvEtyyo
Hc2QeTvKcUYy44yCKDVAJYVoePJkLwe2DyXo8QB9i171ite7x9tKxvMYkpFoRghhcYmKLlLz0q+Z
V+r6Q+T9W/sVJpExFFktGZTIpnH+LQJMvgryExPV1WLDC0/pF1+579kxuqrsujIBBetHC24OrOL8
8JH5317XB87GKUyU009zhclXdGIsmadhUoh0O3CRcpSOt5YvbmOOorLBxkVCbs3Zjaz1lljdDdlR
i51FO7Ujl6qGfve17WPCFzWemhFDiDRcyhCXoXZsOPJRBcnXcvw/1PJ44ug2XzhfGYVcLS2xjfNm
+QBR0G8wA4W8suZFu0nm7CfH1SuM40DUCsylApwKuuKaA5ph3/5OKRgnoY1lmFYUbqBJvAHR9mA4
tcxDcuS5XIVxEF2WRmOg4iE7wEEob5RKIbWXjQZ/Gx/0DaVtGlROVEt/84taSERC4xxRNJ0lL57V
UtflGS/LYHrqtcqeU9ERNV9KTkE+WADF48hbT3ldCGSOagAEQr5QpnaKd47CMhZp3rSI2jM3BoQ8
j5dk1b1fiGNOLu/LepJ66KGqAd/yVPQ/gHGWcMH4V9VdUlVDUsEPL7E9YrIwhgWISYDAdTAtxa5T
K3JSO91GvvHODyvXI/gLcYwxjxiMx6gAxNUu+ibAr1BvyAn0kRjz0m3KsTB/1OcjP0cJhZcBWfWQ
F8IZ054UM537CIj1WXoQ2r2cPZQZZw531Z4vRDBKIuZGOqkCpsAbgnjj0M/cpNG6XpwPjNELSU9T
3QB/HV4GI16PuZuBtyHEWIeMijKG1tCGGXq8Vn7eshgDB0XqAO3vAaq+HIN+sKT4x3U/xRPA3Poh
WH7GUKMZTD2weiO6jVPeoCRn49j0V6oXUaB0OP1wdobJtAGyYDfJMTMbTr5hrWuVoFX0f22KTXpF
U0HAWwKnG0c2+DXcxIs3uWnRodbU4yn1B0zuV0d4lkYt/OLCUkZDWoT5I5IPMMMBqOXnCKWZd0rb
hYZZO9ylm/8h7bua40aaIH8RIuDNK8xgZjj0pAxfEKJ2Be89fv1lc+/TQC0s6k77qGCEahpdlV1d
XZUZHJNvpm2yEgO6HOrn0LWIDdwa9vhl0VxmgNr8omYlqoviWTl8AY+Fjd4D5xTaIEGFkgiba2TX
1X23ISJaZ261WruuTVqmMgX7Yh4eoRt0bnTIXqUgrd+3Q/kOhxytmWmTHIx4fDVzJ64vRh05eTyA
qJj4jJv51cp1OPyYYtNYqhRf8X/qvf/ohVEXFgYSez7DgYhhTFEfKnhMGZPTMmK4ti/sDkSTlnEg
CbO3+zhWa+LAA7m8GGgmGtmSk/ip94fjcDbO1aNA0oJSu8SBiJzk3VhoqNA0ze1QfLEw+TPkDyr2
at8b/iXALTS+aoasaDzR+NyZYRTU2KVh/lS2l0AGswMYasPHNr0fikvanKz0phw+7ZvddvarVS7Q
a6GKMf+GsyUIcf/C3JGsHsPFIhZHWeHieJHlAN4O1+j1Q1Uc8/YYUqQfW9OlMpS7VQ0zWLqE+uuv
YTtBa1ME2T3GhFPbOrJZDJS4XBS3nMitbj7KeD9m9PlDVxda8CAa9it3/1tuO+X1J/CNMGEOznAp
Bv1buXjZ/BQsx6msbSO4yMZfqnbTzbczxb6/nSavbHLlb2kcqkBhivf/e86S3vWH/mty13gT2lbG
4wglke/7C93czpVNzmmkPg17OQFCWrofWD804c6IqUkvygbnMhIKOkpeIRz68U2Nj2o92ktKlAgp
GxzSz2I2aXmOfoCsKs95FB2LcfE6RfP3P9d2aK++F/sdqxMl7+o5x2DVPzOLjMc4OJYnKMS5oUvV
5akl8VifBoMlobfeTaJvS/FJjsCAcySWQ9nggN60onjEwcAuLf9XWYzN4TmBaznRXXvCVNxR+rpv
cxOFV1+Qg3tD7tndBXWpKcRZWd1kouGhnGMFxFG5xbyzRhFe97jIh1FNwbfmZl+KUwy1mtAzwaid
uaWDzoDm2Hn1Kfr2wRxxa96wrqKOFPXbPK9/LtbiO2IkpRKUkr2phnfdSTqqkEeNkOf8wXASlqoB
KTXUo2V+dITx0+UDQ44prl1DEZ+HVKaieHvfrja4fUt0aylBjQJBz9Kyi+GHgXHRXo8dTLJT4Lv9
1a6mOPwH41My6TH6iJLTcEpAwdKDKyn3MXag4AqTu9aphH5G7hZO5iiE22xHxE/b/DVgUSWlAHUl
zu7mmI2HqX6vR8KEupVdXXeLz/871VR7SEyiNDF7bXe/aAQWUv8/h+njXNeCzmr3c/mtbzy5IC4w
255gKTKmMhVT54U5lDRv27wB9ULX13aqv6jt16h7GmIqq94uw2J26H+GOAQ06iISswS5RgMBCqZb
G56rG1aGLd34noqh7Y2/GuOgUDPLZWoTXDFTDcWGqALbXu8NOtXXvl0nWi2KjyNtVvVZwl25P4P5
9dD63Y35El/YK0B60L5aFMRvVudX9rhg6qql1RYR9tgYrQF96MiV/0pPktf4A9mTzVzrt4vD1Rj/
UDeFsVxaGS7RtTd6i1scrLsK/SP/KKaqT/snCeUf/PNbX451VY3wD7w/niX06qf+9DQ5rDqkP1FE
Tf+Snv10EP7ZTYbsrzgX6GmPLri1O/NrclBPxqOsgQOf7Z54XEYnphiPCLfkRTbCRhEmTUJfb4wZ
9RriAiNLilFjIb4lc7u9nWOgskps1L5MYmNGzq1CmcgvWNPB8pT7ult+6ZFqMzKG8Dny8fL3QL2c
b9cGVl7DvsHKdijUi5rL+LJMngzTtXZ/W/5teepXxvQF6ltwfQkvmd9Sg2DbQHndUQ5fMF2iGLH6
UR74u7ZOcfOZ+KhUOHCYks+WXMwjzkwmnli48eOAd6QOHVzqMXr9/xfyQBvL6itywCI3U2gUs6m4
aXaK5M6Otcs8Ua+K242OigzNC1TVmebur3ulxelYxRJKHdnFfDTuxx/xsfZ7nz1oarcd9kuYIf/S
QP7ljwB6ZZnz0EDXVdCzTWC5kN50q3BGyx9K0SW2jP3+3+JgZYXzxVKf47iycDhrkO5SHe3zcIyd
zFbO/anygzsqyd90QWiIWIaqorrO5wJBLSvFnFu4TreSF8vLQ2cWr/tL2symViaYk66iazCkybQW
OCEYH5GDshF5xpFE1Yy2o3hlh/OMPFhKNZpgB9wjnuz0vnlCBQwdhIajPDIKhfEGjA0YjvD217cN
zCvDnGO0Wq9rC5jGccKxPskMXLHslFNPjSeBna27LZycgmVq3zg3iZc2yGcFz0uN5mnBjUDdZxky
/O6GV7/goKkfMxDEd3DDLpMPyxydok741migjJ26U93rRMP29mVp9Q05pKpwswjUEbUxRu3YQR84
eVEO89/5rYLnVHQN2O1p8MDKfJ/VdvEpsCFjd6DOAeqbcgAWgA6oXdj7y6Apt3X+qtbqad9V2K7s
fVUuFzJCsUccoo9oRKsb3sCX4A5vCfs2trOS66c0uOaBvMznAD1HQJBn00+P5W3qtG71oWlIFwmI
b2ZwNaMk7iswoeHBrECb+3K0KEFBwg8NDjyspSjVbgbHryE8grY4i75qnX7Khx+NFhFxTGwOT4Fe
mdloKSgLuqn5IA6Paet2aKv6j5vDYUUUynGSD8Bb1tdk3YBi7bjcTWC46vwatI7Ovrnt98yVL3Aw
kY95Zo24tLvsKnvRDs2FEd2yJj3D+azeKyjtMUnIFpJpB5HqEyOA3+AwJIqyqREV3Gj+4XaLGTcK
sn4K+CkX4aBDzsDz39YI2ybobAs6xFAnxcRxu9wk+UR80O1OwNUH5TBCQnHDhAIM69U1/bxFWZhR
gGp3xdHyjLfFKV/Ak+nWtb+/kexT7QCHwQFHNQ5C1DP5Pgv9W+PFyh7DJHFi5XXfDLFjPIfdIIpW
urAmawPMtn3YH5Q6vwsCKDE0wQ24T49iv6ACsm90M/O/flJ+krsz1QVkTrggDiDgMt6SHC/Eyfvc
fwmD2CumL/vWCMDiOe1SuVNSWUaWENbpoc7KU9V0RFMLZYJLRKxQ7TO9VvEVl8or0+USS9RBsv2q
qiqijgqIBdZezumNuFRyOUJhz3gWbiD8di7Podd88Ger9lza4x3LiNEl9EU/JGcL7R+yD6G2M9Xz
vLnW1e/g4qHEEIqgQwHFLbSnCbJlUv6+v1/bad3KAuf68iSNorqgtojnOcc4xE/VITpknS0/DJBc
XDz5C9Qe/fBZFKlY3wSWn5YlvnhaZ1BD6WVcffFm7ZmftPfyVX+wnM4TXVw10HDV3cauMjotBZyb
J9HKMHeoDlFrBBmT8DXLZyG6t8CcLFMKrpuIsrLBHayTVWZJNeA2IyGnGlto+L1Z7V/LkhDRvX0E
rQxx0QCVF1NOJAV30O+Bz1Q6tWN0aI7Wa/1FftBt7fzxguZI95UPFQ7qBKQ+JfPf1eUj69uinSR0
2+bDq5y6qv5qUKnyfghIInfGNlka5tZioFpcH4XuQQoaImmgtoo7R8XErHLTwhqkrraj5RIp9033
PpHUJNRCOEwBQWoqSiNKMGwAi+ntWoadoutpdBmXLrp2LlRNi9odDj1mRa5Ki1FONeVtLmq2MB5L
KSPimFoWByBR0LVJKKOHcSz9opNtvIwTFgig+HjMXTmZGqrTMLPZ5jJfnHr0JqlxFwFjmM1zCsmU
fUDcPKOv8fTxQrgyNneyXirWwjjnmlOLdgU2mYPWFX/fzObWaBDpMhRJNNA682vg1EljghUE+CCa
iRPUr+pUQvmTnLNnMPNbYrMyw8FQKhjlZBYfEuygEII8ReKCUf07K7HP4Jn29he16QoraxwWRagb
RYYAf8tiH7WOviNePrZLASsD7AesNkfX9aFkbc5uUtrqOWIUyjfglXUrLwNzpOTIeKmtP+8vitop
9veVzTzuTcUM8YaadWewFoFhf84e/5sJDoGSthzbjjGDhyAEtmMoSeR57ZYCCOn3DW2/b68+IIdB
INuRjXFAMv/PncE8TWf2QirasUuJQ1HOwIFPPEfTIqYCcMEM74os8NoiOBHL2YTu1XI47JkaNc3z
DOkRa6mw7MhR3s1TY9iaLz+jm/843sx+dpFnd98uYZYHpFLWNSlgxPOChNm9KAadygXawEJCtlYT
8cujUST3Q6U3WKA8ln/JivlXHGo3wtD6VtqFrj4sj7kauHGY27WpPaAJ2muClgiA7UvZ9St/VERW
EaCDDnaSghn9Oremj6aID96kCD0EyqN5P2IMKnXnG0rSZjsxXVnlwKQzp7oo2MsIc9UWqlSY4nkQ
74MLSBMg15F49btyUm8lgueF2lsOYnIIKy6pgtdVU3nRtc/tWNm69KSTgw2b58xqeRyshOLUTuYH
A4qvHIrDcIQ6wYG+vbMo2zkAPvZ2tXcVJjKkpkZvfh88W/P3qroDrZEqQTb2thle9sOCQMqPHV3Z
KjF5NWBeDpXo/l3Nn3rlR6ZQFATU9nCooqZ42g8MZiO81arC0WXJHoOTGCeH/cUQ8MVPYeuKDr6O
GXn1oIeZneil3cwqhccMbnd25yO5X32xvGikZpgBx2OB2kaJPqAENOIveXLI0y/766GimO9aHKox
G4UcA3ii33vNS3qEPgdeP1p38no3sNFX2NmC2xMnDrFfPE8dVDX6Ugo0xjg1uPF8K1avofbX0M+E
HWK7Pgrgqy8JSXurnjNTcXMRrcei1NhZMVA3he3L1jVoP5jaV1agZNYK6gKngEykdmrAzhk55Z1k
S8fSScG39jFDydh82RNZ7P5RPr8yz2GGNoaJOU9ItTPB8I0sPVcBsrm4I9qqKa9ke7paZRwVgV5N
KAqDSeSQKybkAHXtEJihNyigRhuMidi8bSwEyaAim6qm6dwxruHxo4IqC5zk0JyYSkV8gpAiSSr0
LyHw0w5fukcrMEiFBFRMB7zXLiftc/l39c6yR9NWnOysH9BzpNoh9Zi0/WSgXe1yyb6McV6lDlmy
f9aRtYKTHgSo+Ul06+cMPU77gb6NwldjLKVY7V6QRVWdxQpqmUJ0Lpr8hyS1d3E8Ebn4dmBfzXDH
cwrpdnkGQLqT3tqqCE0y4RSpvV0khKHtyL4aYn9frac0O3FuJiBIGBieZWnnXCXvFezH/o7DVxtc
YE0T3rwryPCir8X0ZS/2TA1UAvMh/MrCOHBy6pa5PYC9cgkuxvokF8H9gsRubiAcyNoWI+QA1VG1
S/i+aEOL7LjvF0SQ8QI0whKJoVEiqpNTh4stk4JBByjJk0CZ4Q7oTg4gwMCkg4aDeUb3E+7P/y95
zb/cZK5bxmGGgDYulANQBVZ9vPQc0FLyql/YvbYpHerTESHF1+2X0BrrUAY+jYpfLqJXK6+6Erv7
+7PdenF1Cb5Q33dloZqQrsWKoNfo6M5wqR+hjGoXx94dL/MBnG5n+OPBoGh62J7suD9ftG9jq6lG
C/gkZ8JNXg13k2Haw6CeorG6RHkEwbeawnwirE0OP8JJjqqRcVzHM7qDs9KVQolAQmpZHHKE2iDE
YgW474zjqNZ2MH42U28yXhTlkAmFR+zfJojoIrjP0PypWPxEvrVANqEosCJ2YSnfwrPudl4LCUo2
KC99jYlr2aZTrsxxgVZNwhxYETatDy2/aybUJ5TDoP7ZkyrSXVOTFVlW+Pqr2AvR3LHOsQokbzMU
jYtcu+vzz7K6HNW0crUqPOlWbDdd4FkauC+jsSY2cnup15/AgWU9CrU5jNjIKfLyPnDC2l0i6q69
6S2rdbKsaH3OGGirLWUYqce3Qb+32pupesaMjTo/aTJR8Nl0/pUtbu+6VjHKKgHFhxBVxy7oLolI
tVNtns8rExw+FgXUJvRGVlwB3CiLUX+GsP2xVdLzVKQvf+T5P/eHr4eki17HYopPxzLi+CgdJ7sz
7MzWbQb9em5TsmbE9+PLIo0RDskowifBktuXr1n5bX9FhMPxFQ8zU9HunOAZOh++pcJk99XLklDD
/9tH2HWLPlqJVx6H6e9FHCqk86x6ZRyK59z5hwI1v9dO+wvarpyubHFYGDSqligjHjlUPz6mXvTc
JmCdstC8JR5AqOPP8HP3j5rtV0bZZ14tMIZCY2628ItKaQ8tOAAGa7qHq7v7i6O8gYOHBnxpODeR
S6lt6QjRdBeMAdH1QzkEBw61KUYB5pMhcBfe1hn8Qn4yQc62vw4CgT4ShNXn0vQ2LwcDxfoqmw5Q
vkH7QyNcqnk+FKDnKZTItCcre943Sn08Dicys+sDcUbrQ9+9NdVNoBBfbvMyefUBvsQRzYHZSIxh
dQIdKbrL8LSshKc0OSwC4eME4vEFDhUde+IiwQ3K7h20xbaFZE3/NAQ/9j/Y9m1utSLugpXpaWvO
EhqZmDoHI3ALXNboI/gNHvHkp31r1OdjScfKJ6x+6Uqjws0kzRs3kCuM/8gns0d9IzRSH/8guIsJ
R+crHJPWN6kUoyKVCpcwOtcClE2JcN1uRlx9QA4WOqHtQ3g2a1xqwAGRHTCbhp7Sj0tQZFt31qv1
VtwNvnWa/cJRDyinuOX7/ncl3F7mMANilcHSGxhMG7tD0B+n+vW//f8cYHSF1OpqiNvWgEdlIY3s
geqV2tgpFc0pyDS1j/ZizkKSStFcV53kFvElaW/lZrQN6pVy4yv9YoPLU6YxibshhY0xfK6yo5gS
laaNkFWRKcsGGzVCQsKBzziklipYOCDG+IccHtE+ALJGewlrb383to7atSE+Q7ECCHFPJqr6qj9c
GIdVeNLOop14hUO1RGwdtb/Y4qo9YRNoIK+2QLEKong2toJeZfQsTzcGyoOgYLi1vi5fifUxzOFu
cL/Y5DCpMSpjjCpTcqX7+G44LZg5kvE0I7qJZz5RFaaP2veeNQ6URjlJhNLAK8LoyLeqP4GisLXD
N9Y5JD/EF+2uxkhQ50e6k5yp6cFtl9ENiQ0oqBJfxoi1Bk/qrS65c2vdgyzBTypvnNCyYQ4EFG4B
vapCgkJlzfsYUuNwSpd1ozXViS2ToVMLQgvGpcFI4wXyuZS5Ov9N18Y4QGrbWtK7GOtibfz/lGdU
MDxS14It1Fib4VCj1bIq0QoEQpv9bUqPM2q57UwQxW/kMb98Nw41mqLuSwwWYimjW8/v0vJQGaBv
BoNW9sNEExvh+9SSOBCpjUUZZh1LKi5sPmA5VjelDyGZxYbCrcPYp6TRJqm7KO/gKcHxbjMrRYJV
QpgJLIO5V/pKCJN4EL2UfzK+uP6mvD6hOCTBULUFSiUwMglfRO1poFSttkJLFYHDCmZVROu3+8g0
4/4uR0igFugEn8A51YTPQ+wT+8XQ4XdPv5phh84qpdE6UaplE0m0eZt/60EiHqH2Y2cYfQOnKXKo
Z2qQcNtBrga5OJ6EQoo6pm8WS6deOhjFTdgQWTRlgoteUGvJ2QIuZzfKXjszcCPxBZM+zv6X2zqN
1/vDxa4xQXtBLbAOKXLz/qWnGEao/efiNu7UbqwiDBuYwuhllfrSS7mLtPrG6kTCCajvxcVsOcji
0NdYCojc7HhEq6n+kID1fP+DbS8I6hHo4kUbL19RNctg0KVFw2t3P/td8VY33SEx22MG7v59S9vr
uVrizl8wRqiQgcOdoMhmp1Sar1MQvLRW6e2bYTv8e+hczXAHb5A0mi4xD6jqkyh8roNPZdK6s3rJ
q9z9b6a4KA2GJB30GR5tSi+SudhjfJdlLebB7+WlJByb+nrs7ytEGAohCAcRwKNZZxBIa+pNKxNf
bjt2rl+OC9CwnJkIIXjTYlM8pDqm1crhsP/FqFVw4dmp4AoCtY3kVprXji+WhiLz076Jjzx1zwG4
EC3qWE2jQJDcPgttQbgvFsPLMk/VT3qH19mnsHHMhiKkp74dF6yYHUZXH24hLgpuYf6Uiu/7q9oM
U0nEyy/a2Q2d1/ZItC5RixJnW5EeVOE56wIQyHwOyohws83MXL0a4o/sfMqaaWDib1ZkG/fad9UB
54BXvM+VXX8ZMAWKV/sMEgKE3U3HWJnlLgRKq40qyrHIFMxncTzq2rtVvf6nT8grhpZtVDW6EOC2
kYNFw3oyp6+h9AljHwSiUkvhAKgfQSc6ZhIUlEQn6F8s3RapRhXKBAc8VVaC8ztRJLdJ38Bd75rF
l0IlmrwoG+zvK8ApFLnrpEqWXCu/XZLalvNHdSBnqdnH+C1YJdzRJUXR0XPCAUJZy/qQsZVIzx3j
t4AWpeBYrxNoodl8JdV9u3k4rMxx2GCwF/k2xfEtt099/l1J3wIxdKJlsdF84P6Jv12XxkFCZYrj
MuQdUsXpdZgfwsVvyxbzFMSxuok81yXxxUPcAcekHnLUB5RHXf4sRTHhz9tZ/MoCF5vBEieLgB5t
N8OruHSQ3NjTQltEL+kxPSSv+ef977bteD+/G98OVQyL1PVjL7vKNNlaoTvK/CZS7zHbeHo1wgep
Nix6oIM3I5hQ3sdprUqBG07SnW4Mp/+2Hi5YRbQkGUEPU0ZdQXDoTmOs3eQuUQviwlXW0swQR4Sr
IJz7crFL413X/QXXuv3VbPWc4qp//XLsh6xwIWgLY4itGKXdg36WvjON9sCVnuKLfGLDlYk33mAs
8P4PWAJ+McsBhZxbumXmg+SK5V06Pyh/UsZbL4tDhqBIO3aC4wDPC8waosOqJp+JqT3iEAGDjeEg
myGrsAnfs1P8ZByg0u4msz2dlbNwZt8uPuhEcxARTzwhTThOsR4m2DArec2yW1W5aOF/wyCFQ4ge
nJJSGQKDJLCr9g/VdNx3OmoJ8q8+pySVnqg5UrpGOEBPTLEeRo0osxIwypPMKDG0nYsFhSzTDN0u
Ti5iaRE1H8oEBwStMHWxlmAVeS75Qzue1ZyURScOOIWDgVpBJiWjI8itLLs55V7o6YlneSBYuuj3
7ExtfOWhek1eqSn5LcbKdYAqHC6MY7MkpTBKbEjyrnH/4dbVDEj5BqciwavtgmeKxh/tmE1SsOb0
0K0JP6G+MAcSYVrngymAkgI3Z0col6Pc9v6+KzIc2ElYeKUHDdPsQ13A1UOxsM3sXe4fA+mTGPmR
eUmqt31jDBB+N4YXKjYBhVcGbjdzMc3yoa5wtuvJeczBUVwDIWLDS5Lcw13tUhkg6lqkT/tmt8Pt
apbfSkGvxljDZcbMUI9vAy/UQVI8Ui7zL4nF1Q63XXjInTIzSv8ZTZFx0Vg+6y4jNys8RrT03xbF
AfwUDJ3QTIg+oxAdTW4fBnH2hkIhXHAb469r4jA+6qTMTEoD57DyJKHoCZ3d8FMzPu4vhnAMnpu1
ClSzbCWgFWtULA7dx2QEPYFHLIYXKh5ycRyjCWXIZQDn/Wz4RSG4mtE9BYLxur+irW5P4MfPD8cL
FsfJpAzZKGJ/7M6Nj+3thMnPr72Lif/jXy71PkOtjMv/DCNrdL1hR3Ee2+Mw2AK4L6TUlcVv++va
NCSLhs76tvGIxxkaIrW2YonF0ii6bQkiJV13TT07hGLzJx6+MsWdL4kxFV1Tosgv16Wj1KY31ZkD
SvfD/oq2SwQrOxwqFaqI9vcF3671wuN4G3qC0x7kxJYeyxObpNZOtWFTjzKb0C5D6Y91DkKKjUsx
4kXPMeaF25QKEjEZL60UuecWK6GqrixwSUYaZmISxKw+fSpO9UfNfbArL7gHYwikO6mEdhNkUcoB
ObYiWSrP8JxXUyWlIoDC0HLX1IRnK8V1Zwz+JDW7muGRosY8RqX2KByVfWJrZeCW4/gnkLcywW1N
UoUFiKJx9QjNL3HV26lUHgJJdVSLEn3bDqaf34zHCKlCZQxlcViC/HszZzdJa5xUvTvGOJeJiw6x
PzzLW6kO6Dtj9Q+zeEaDzlGKSsdoM3c/mLbd+roiLmYzSQyCpsGpFHXH3vDjnEhrN1fBxqclWdQg
AcMdsWMUmzOGtNBa1J4N9Th2fpIRsLPZOKCubHAnK3o0NXAPIOdEB1jkBHN1pwzmpW3i91ZTHmZT
+J6PeHfsKtHFNDf6SKLv+x9xu+S7+gXcoZtg1DSuc3Z2tG4hfdMnd1oyW5hAxCN+bbocJVP01VFi
p5t7d7XK8+TGyaAUODZw1C8PUTXZAolJlAUusgaM8jXVhEvvFBxa4ayq1NYxTPstwVwtgcO8fJZ7
E1wf6BQ459/YbVRwoIl1Ed3iHLtUWwLlKDp3FgpLO4IJA4Wk6CTc58flZlZs601E037lZxTrB+H5
vPBFNI+jicuW5CpdA+CbbMBEJmQe4XrUF2Q/Y1UOGQ1DzcQYrve/BojpJvYHB1MWB+FE6aSxSNrb
LoaPK2Pq1M1j3MCYbKKB81snvUJQr5MVW5t7Ww1Ud39x259Q1YAehqXLHwxAK3Nj0i9xGOD6oVn3
kvGSZM919XnfxCaiK1cT3IryYZpEkRFBp803TVvsrngYw4tYDdQ+UYY4ICzTQUuasEdV3gsem4cM
hWbDCy+GJ9yya2nmaBjQpvaL+oAcMqYm+KP6HGl6Xd9F2eNovtcTgX3bLnH9gBz0tVbVCws4hyEt
+zYMfiuB99H42lUPy3yuDcPZ367tK9t1v/hikihooZYOOE8Ky65QX0hc052e+sN8gLASyatGfD++
roRjY+6MekbdB7q/5dEQH1Oq7vMvoPTzA/KcxkoxFKYgo/Bn6fmtqQx34WDa1hwcAlU+KJHk9wMO
j1m4tdT8MkTzYf+LUkvkMFHpY7PurQVH10d1+KHCbNZCPX2R28alGU3W5Cha4Ihevg8uY9wOb8PT
4hjnHNBLyZgSofZbDSqvxWKa4fXVDC+8xEPtqNB/66mHCerTcdiRTlZlzAO8Y5hu0skXtJuIGqyk
THCooUhxBEFWAG4kNnbbVU42Va4SUFNY2+f81Qc5nAiGWVaaBU8esfw49+gloNr0qHVwKIH5UxDJ
x9gSJnJhlYwz8LPgNB6ryU1Phs80bf/wBP65Kl5CtBpqsW0EVu9Mj5P1aFr3qfi0Hz0E+qlcgjSq
mVBZAaLHmiqv6m5DA92xx0Vf7HSq7d543De3NX+oqlf44xVEWzGT57FAHEWn5KE7VJf6R4P6S+hV
lSf5gh9/CZ5xnOC6KBHPsRROqRxQdKncTn2K+qqMjvDiMB2HCnqs+nc2OScUBCoRIaxyeBEkwiBW
Ai6nVdefhzI7aHikyOYQw0RUFk2ZYq67SjKMXA0VTUC/jlA8diaICZbFHUTBaxrTJnaPiAJeSrSQ
Jj1YjAHMmafyrkVpxJa/hn5+kc6Bnbvje+CARZ+aWKGMchBS5VOhWmaLA1pWTuh7/haNT4k+EO5B
WeEQpIrbrh8G9lrfeWl7P+eObrzsf76PEsvv2ec1njkQaUIrFqoMZ39ozp/zoPwmVtopg/i22EuK
M+bIgCvzUaszFD7lmySdvy65cYmz7jTq033W9HYIoZs2E91Bqfxm7L22L7wyIqdMCTjle1jMyljQ
xtJIH9MnaLBGsDQ3xQ3Ty8Js8HP+Wff2P8128fKKC3zradzJkZ4F0AOpZyfrHUhqe8vRuAsOwm0R
OdWnBRL01LwaETh8Pwsar4ckjwAIWeuVzevQjY4evkshlfMRrsVXMKXGCEq1ROYcVn9ZverErZ9Q
A0PUjnF4Uyp9Ekolzqe4bO06RzvGTEU/tQz29zXO1IEJaQA8NuTpSYCIX3YsDMINKBNsx1YmgtDU
rRLtC7iuo2VGso3sKIdf912N2nUOTsK+VxCGSBWaGeXC7CWWoFA1+An1wkDZ4QAF0rqRWMhIrmRR
tSfQd4kZegpeB/HL/nqo1FTjUUXGm2ExA7mYQITqFfcBaOuVRzYcoRo2VXXdbl+4RipftAmVuR7H
DpGaxDYbPakxsQCWWts4oCR/27qLN+LJAQNJ7Z+8/q4Mc6mKKaRylXXohQ+Du9T6oSTERZCCZ52r
5YgDaCYzlg53eFdFc4YvgOwNZxymCZPPw43pLn55UbzuNXPCd9ZcFb//t63k6zuyVmRabQGRhKPp
T6f4LIhIUZgwTHSOXhdyOJj5+u8HkmGh+Kjhy/IlWkPHbLCaIt6yE+Sf3eIe72HolNddofpgwa6c
xLdewgP1zLz9VIBuEcOS0BNv8ZIVdRuOplXjgJm+T5VdnMAJPNnV5+Vu0ez+Uh5a0aYuVdup58om
t71zn2RLBAVSyBPgkD2A9uJgOfGj/DV2dDuwo9xmPCwGqhh/wFKosqf9/62WyzzHspWlLsMrYKgk
58UwXatN3X3X2cT/lQkO/5dltoSiYk1sxuSMeB0rrMLfN7EJzisTHP4rrRV3+YRjbOhBi7pEjtXf
jxrx2kLuEncEmForg8MWFwTxHB+TF9Fr7RmsGqfFV85W5WDc7JJBxhKNlOFBOu2vcPthbrVE7mxI
zFSxIh3YBgEjdkcwkNDa8l9gHr5o5/GU3oNmQL2lomHzpFhZ5U4KAZ1z+mSM2Dupeqnb7LGzArCl
FZA2jPIf+0uk/IQ7LKrMrOpaRkE8l7/mwZuREGn09ml0XQxPfzXXc9nIMSAluhQncCpCmkzzhDfJ
yw+BR2mGbx9GK2vcmQC2AblXK6Q9VeboZw0MaaDmPCq3xY38rELqnV3Lhb+EI7VlxGfkJS06ELSA
+QLXu1L93EKnhgoDwiV4HYtSHJtmMvH/R8J5Th/K9hT0p36muoeJkDY41MhkM1ImkDe6AijZrcdK
flRHwuFIh+BgQzUbpctKXHqQXTe27LGGvQ96e8VJXZq+jvpy7O+rFHJKlQmPhfCIoa3tOr7VQRQT
9H4qefuBtF1OWLkehxUmjs5clhBJGDvUz9YNy4Iwl2P55hEqqwT2bt+PVtY4jGiH2OiLGpkBU+AD
n5GnJhhhtgdn+ZBVK/5WvopE2yN1SPOCFTHo18QJLbFQGVTPoC3z2Yyx5k9egpOSltamgplnwErA
JF7MC47J0Zlc0VOO1UU59G9MBMF46z51kHEbJjvzKTVZhYhmfoSr0xMrtDIsNI2ih04ucMUuj6XQ
nxthdLIg+rvPxrfSGO/mDpmYCIbOpFe/DFPf2mMIAdGmdwzQaaaTfoZqD4oiWvVkJe19LKVeqU43
VYhxILks/QmHcyFPOSac+sdC07xJrF6ixbokhQKSRbQczlXgj6JMpM4M1X/L867ew3NvZUZTQRcM
X9ZKRdvIb1uzscustOvJtzRXGl77knovIqCFp97qBauBFCDiUDJMT5lML5nNGz2msjoi3E0OwXIz
huhmOYFYVNDsJb/oRur2amjHMdV8TC2IwzFZV/u4WoCVdfcWdT+S6lvf/72PKZQfctgVhLNSSRX8
MDcOgvaYWtQY8xYrxjoTNTnQygxDCMsEORwjUUKpRT/jzRqK6NpT6MW3FhLhydOYIIetobTdMImu
PyzErryRw7KgFcNINZD8B7fSoTqUGHdvL50j2qFL8iRQns/lO22RCokhpMBN5I7n4iSjrITn5dNy
FB/yL8v/Ie26diTHke0XCaAo/yqTSlPedtWL0GZW3nt9/T2s3p1UszTJu7UPAyzQi4okFREMew7Y
R8Co4lkgxBE33wS6yU8O6XUdVomEc1oWhncbH9R2HtX9XBblceyrfTZv1cQUHJGBb8odEqXlONUk
VAAS5cqYDxNY68qXsHZj8boRC6guiOLbl1IfN+bcI7wz32cPSP8744YcMNboRfeiedNta/j7VHzv
slqMbu4yiBozyUnp8JAUxutlg9u26bMILiW0ohHMWkEIgyO1N2Nh04iMfY9xgMtiRCfh8r/eiq1h
qDG20VD5xrKCv5SgF+RNopNwfnCYB2p1MgLGpbqWjXsL+m3u/rdTcA5QmWUJWwoojyySM0ux3bai
HdB/iDjO34N3gHpI6jhCt1D1yxOLdKpd7ptP48/JK3fiMoTo0jhvOEthZyY65o9IfFCop5q3fbm/
fGkiEZyvG0kSASwXDresX8xMsiv9VQsEMv4hxD5fG2f/cyv3ddLCUlowJqsOXKqTO9kJhZT/x0iG
QJn5pmQWkkGZlhLbZU3iNuq408JZdCCRDC6tkwjWo9oaBxp2yo6BXqiHYR8AoZQtz1bXmSP/uvyZ
/iH2/PsK+b7kOIYVNg0Rzav3i6s7oQd+jOAqPZBbApztyimetafx2J9Ey/Yilee7koUZxykQ2ZjK
s6NGOyUHaXLn/eZUkq4K0f7Z9ot4PinnKaRGGzt5nBl27pl7Rvz4CQ/GuQutbjHQ3cO4ht3ssR5S
8KR5GZZYGMt14s8Pl7+gwND41uSohX3VBhhvHiXTr/TMjqbqWHS9d1mMSDM5l6GO4WgNIT6XHlPb
au+k/PGyANE5eIeRhJpWmXAYmvwSGX6iBU5rSYIHSeQx+G34GqidoabUFFU2Rug+7EETeFQQgkVY
Kuqdy0cSaBzfTVSK0AzYgg5mJM2jjE4iW3Ps/C8NuKsmRRBkqGyZ8c/Mv1D7elRGFO8C5Y3KL9l0
f/kY/1AdPAvg3GwZo4xuxcjB2RpvilTPVu+UB+saBH5+iGJG/2NJbEzuC8TSzZDrP2INnsJuTHOa
SwQqF11ZH9uiklftl8aWvewoucJOLAtGPkd4Z3Gc76UkQD7LTll9m1EEbf382vDqj7y/dKWDaKZ1
26DO4tjpV/UaOqZGWMgYKQAliou+s5eTr8VGZxFc+JU3+VS3AQKXVv5WNSd58YWZ27aKn0VwTjXE
3LhlljIbjAj3jFyAEa2I14n+wW7Pcjin2rRxZqYhHsb+uOyA/bEzcrt903zmU7W3LyDgIls8S+PC
MR0DEVW3wHC7gNqoBZ3COHq+rN3b7u4sgvOnbdckdVsl1M20/Hpqh107YxWmLART/Mz2Lyk15xvA
PUmTPsQgbrocqvCHmtxYw7slvyn01Rz/+t+OxLkJcCaRuB4wrxIn4avZRxHAzzQ3SuWHy3JEysDj
DUrREJOWDTSNzvDB9bdA8TI7PxQeiLUFN/gPFci/v9RHPXRlqLlR1aSaEDdoj9VheqxBlaQCe5zs
5itqI7nei3J3gU19HH8lcERAG+YKAojf81q5L/s1uASEpVWBCn4EMis5tGnbpGOVKhaoNL/SY1qj
FananWegHsLMOEIF6+3yx9sUqsm6aRDVRKuA/ftKqC71KQnYdIAceXH+YNROEgtaMSIRnPWqcz3M
fYR3I2hGVBzN+SZd6p+GRgTgu9t6uDoLZ8OkysMKq/msb64eF/c3/998mx/qXXFdC0qZ7Fd/suSV
MM6SpTCps6Qz8LXM2zl8TSvNSVSsqAjnHDZdxkoQZ8bGYLZ6wcoP0UE9MthYvPs781A+Sw6WdFgx
uvtwu/1e2FsQfLlPPbSurlMrshAwAUcqChOvx+boqI3+ZR3cDtHPR+SJ3w1VMmVSf0QW4fffY5ip
ExR2fkV3nW+5qqCjsGnRWHsGwD9FvVThHuJUVVMjViEv+90Z3LOHS5x6bKvIWQz3GEfgbkxbZtC0
+wkgq6s8yhwzGlNbU6S94ArJpjqeZXF2XNO2iyuM77l6g212Of7VK81OUQOnrgsXrLnXszJHdhwm
bpylvy4L17dV9Cycs3AAo5hm02NDZ6qinayWThj3T0ZoXimLFGCbqnos0/RXoYQ/0q48Yo/R1ecZ
7Kyzp7V5ZBf64JHYdMex9MIM4ZFEd0scvyyFcmuipmAntCJ2qYx4X6oG4zBpeGqa9pa22GavUvWp
s4brZYzui6F9bKtuH0loVWblTiuGmziLn9UZXF/LkDpViU17wOPRvDmW+XBlTrOntKHHMIP6UXfU
ZUZDi95E7Qi2taj1YyO+b2v6S1Pin13UdXahlc9TQo9qkVwvxbinBcC3g4WclLB+nxJzr1XyM1mU
lyBe3hbZGLy4aLzL971tlqammZalI4HmQtW5iuI2zfCtq9iLu7emcDsRXgFzlZ+921kEZyFgIgxB
EcS2GSPJlkcsput3qf4QlLVDkm+Xj7MZeWtnWZyZAG8CHNWahjhloQ7YyQ9G/iXEwpUIzjoyKIKi
j8BCU+LsOAZTapdacGe2X5sRXnkW7gnKC5KnagPP0gS3C3maYmemAlPfvq6zsTFjXL3YJqHlOI/o
NNWTW3Q3Yft4+XP8wzN6FsA9OMEy58Uco/uj+tmd7tR+6ljfFZ9t98376mslgPOV8XU8qgwYLI4R
gfzeuytcxtOg2gx42LgTtekEl8evGfRWoHR5aMLzq8l+aKariTSCwGDbOv++Pr6CN8lznyN3RLjD
0OkWd8r/lUUCHWDf+LN5nmVw5mkUSdz0KWSYPSpZQNbK8s6Zg6dUPpr0x4BRtv9NJ/g1glgjk95g
5fOj7V+4iE2fg51uS36+m39YgiUX0Q1y1mrWSd8pE1Lxfiq9mgzOJJGdnunO5UN9/OhLt8g9W2Y8
V203AomzbjDyXoUA4S/IURmbH5Ja1HZe0skOyDA7eRzvs0i+zhrAEReVHSXGnarTXTO2R2uWD0Wl
uqkavVhG8hDG5g5AG9+6Bts5sR685sVyv6TVkzQv13qExHII/SmAQAyGHEezuZo61UXmeTcUxWMH
sMSxBQsWCoaA2XuOC/IjC/dWXoI+nU6mM9W1JxuJaDR8e9xt5SG5uwA/TzFWQ8EGIUePIbgwrgfz
YF2Hz8GV4kf7xg+8/EReRXRj20HS2ftzHrNEDbONTfaxWYUxQds30k9h2/qjLII32NarsyjOc6p9
DqQBAuOPwpsGBI91+S1OLJGpiJ5Ozn12YRDK+axisfInZV1tNHnlEwY8D/Mu2gc7gppjussckdFs
58UrP8pdZEqSuSnYWGnn/qaXqJ9z8PoxWHAMWdxarmhcZfs6z06Iu85Z0ftKWzDq2RjPne5V/a9R
WFoQOTruMkNapqQqGASnp/uYb0L5HgNH5XXqAHgLAOToijBGZoApqw+hKPXa/pJ/H5CvF4eZGstg
3AZENDlm+XuFjMQa30l7qDsRWqvgLvm1E8VKTX1EZ9Pt08jRFu0uV2cg2YgITwTPH79pMshLXwLL
EkV9Rd6pM4YOllhQn9k+yd9GRriybd32Wt0tqJY00XfJuDfA39f3Iqzr7TbZ2V0RLgTGDLMSzjEO
wpqzPVgskx2Gs5zATZ35tr0K7Mkne8NtRKjk8gdS1+dH43w+7umVpiAeSQ8zq5YEqMQkfzE663le
uvu4D3aDhUmWaroBeBtarIG7UMwa1g15VEvtQU/7G40O+zEMXFpavkF6H3MM+65DDpEb5tFs671G
E7fVzbsmngaH9vIJaDaTkxPFkzr1aiqh/hHR7wKjOgIH+xEEB8CSz5IrPS+OU6w5Ydm+hJF0qNvZ
1rXiHibq0KZ8KvLUbachdC2NgjRSzm7DqLhV5WhvVdEDjWK/nIfnrF1OtPtV6vOzni5H7Io4Y606
2M30yspy8r55MOTwe13+yM3JK7SgdfI5OoV9jcc6zu1qSQ8WYH9LU3Jn2nm9UthqpT8FdXPswsrP
wUbYd5gflbrQJ1b0Amh+G7vhroz/czuMN2WZ23Jm7FGm9PTaesRcbW5LuLSlr49GT2R7CNR9lJiK
TcrBxvD+LokaR25it9NBmt5VXm3KodNNql1ZU29rU+j3sr5Ppunaaoe9FaGjaYyvBVkwQqf4c4g5
XRnTaGX6oGXgJg91oI0P19JY2QC59oze2Mm5mtpVa14ZJAbv1ujKk+kSPfCMsNzNaX2fSs2Toc/7
MNZ25dDYkZwe5mlwC936acjTUyLTHG96rDttsOzrIvNiisVtRe7s2FBuq6TZmXP4UpNHK2hvq46+
FMu4W+b5u1z3naNmSFSMTLGHpsxQPehPhUyOTWb8yutQs+dSN8AsWdf2koBSiMa1bcbEj4Akiq+j
vgWFfrssyvdkmt9lormL0dhGF2SoB5vvhjo81lMAQw1O84QsPZ/eaU4PTRI8BFnrall6p0nVE+3K
R5NgTk+NRAnHtp89mxSXAE7qUOAcbLHyOnuKUOFSwDTNpsEMb/BUF0RgXvwzEpKriDwV+/dVIpWW
XRulFroKU1nZZfIyND8qXVD73J7OXTkqLq7q4wVEQKCfQM8x3FdgvQ32vydlY1e0l7TJVKOuZHER
gNUlkZzXMepN98s361d0pftsqi73QfHrLjdg53z7jckXvYt6nv9Qwjt/Qy4YwGYs2AdABAWHjBKK
E3vTqSB2Z/cfNBdq4oiWJv8hTT1L5EIDK+ziZuh1xsPYXC1u5CQuFs6e2AwYOYmgVwUqyrc4wqFC
5eoDv6dzws4nvwbTu69EbCHsJ194W/jWBsHWIRjIoSzxFB5rS3eT3PBBhOFqUr1XF90h5eKa8vfL
edDGtwMUm0YouIRMKmNB6E9DGHuMexYW4OamHZuDTHaDXbsNuIxNW9/NezjgywI/h/yQpxNoqkIU
/RPVULTkcMo1a1JOjd0Ez+kUOtT8ISTT3jCIPwVxxhfOVZjko6q69Nq6bZ7SY+5U++QRvvuXcc0Q
E8g+cMYTuuWV/9/T1zPZKqFYLMMYwMelr7wLxk5aQgZc6jxdS6Xk6Bg2CEW4Pht4WX9K4VyniQWX
ZjGw1KCBWJst6lV7w0d38VaEt/7ZWTJBhqoZmGvAwAynIyDUhGrmEJSH15L+3isvcXZ/WS02LPpP
GVxQN4zxkFnAdXfV6x6AhK2vv9WubrO+Hnig3cvSPtvan8K4OK4q8y7t2hyLBFi/HQ3JyxPrzVTi
w1hbTlQpD/1Y36SqEHZ7W/nPF8l9sbxRSG5Kluo2fX/XyQR4buRHaVae3lmizuXGJumfh+SeOGxx
hhTc0wogGQDyw+bxTKxPpL52km6avfbO2iuFr7zNe+we2+JVCnaYPx0a5BvEBOsd1OYT2QWZpkHS
2lZF08EziiPRBLC6G0nvHwL4FG3QJqorARgcA8vY0cDCekNjz1b7kE/SaNda9TMcQHPRZW4Zqdfa
kDiT8VeoU0cxo/+67sd+ioqpZ0BbgkiNe30R3VlGDlZplxZ3Znmlj49TuL+ssxvRxJ8y+Fe2xBKT
YQC5w7hl4x3Nydb85KM0I7CObVtcnYZ7XZdhGYKxgaTGnQDimnpIWe76HavKjnvr6fK5Np3LWRjP
fDCkRJ6NbAJ2mPI0TT8bDIJVz5dFbD9yKxmcA6NkSvKBXR3LGOvjss+IXZzI7eAx3JXor2IUlRe3
dB/NGUzCq7pu8GgLNJg7ScGSjhss/lzea30peEY/xyRQhpUAzpPoUZq2tEWhySqTa1J0dqoUs91J
EcAZh2eKWY/LV8j+3idjXsnjnEk7S63RFOjTBEbv9US6lixrd1mE6Ejcgx2EmpXrMT4SAb17UPdY
U5g8BaylMRZRx7EW3KDoRJzJAqi7oJZkMYqcYWfV0vcOsCeXT7Sp2qtL4yyW6GZDWwlhADADkHUb
WOuq7ESqvMtiNl+zlRjOXDuzB0nJALz0KXpo0E3Fajf5UTfY5D1F2TG2FsHNyZvP2Fkgj76gFBYW
lCUoH6PzDv5VuPVfAfK16R4ZtSsdKyd9xFlFe6Ibo49/6Dy/r981hmpqFUVS+JwdGCzC8ho/52iy
OvWVvkN94Ucc2dqvy5e7HWWtDssFJogVGrmcMwXzAkC2cOKjdpMfxgPZi4ZKBNrC4y40wYT6nFGr
bml+y7MfffcNu+6iT8cimwt2zONpYiSM5CCjZZ5w9iIHOK4nA+gOixM66mkUnklgZPyEEcktc5ZG
GNmokF2ras+GlIhmyUX3xvmNFKOIJWZVFLeYHmeAt6ZKZJfzLLq5z0MWTPtUXfkA4f0EXd2UIJ2d
NRjzmLwCWNCOlh9F+TMOT10cukH0PE2uYU4iqexl+vy9zlI57dOW1FiyEH6XgV3lXnAIMK9CXATF
riIoV2xb9VkUFxTPid5kQYM3S00OaXoXAx9Pj95oHwjOtO3nz3KYzqySI4BPGZUGWEZ3SROAJGLH
9VDUL00w2hGg+S5b77ZunGWxf1/JMqKESPIgAV4Vw/hKpNkh6pSGabmXxWx6YItRicKno2zMvSV6
H3dSOKKVR+v4lIT5TYFh0oKmO9IEhzjMnbQDsPBEBCHh5ulWYrn3JcgxclMUIyYgm29VBZiYwqOi
AsGmBVuqBcAwlWJiirvBNDRjbC7GqjtaKPe25ffG6L9dvr2NhVCY1koGZ8GxRSdLz0AhLp3Uo7XX
fVQdak89xqf6Ws5RSFoc/WrwZG/ylhvNV8A68sV0ZfUjuG9I+5rW2PTDHH113UYvrXq4fMrtj3W+
SO5jSfmUU+xVACGv2VeaT+vrRDhFKvpYXCRgLkETGdmsYJxC3qEFzSqps3xKQcdtzTZbD1iMK1Gi
KRDKb2MGczDImjmrbth+J6rXxSKEUJEALnofKxAfFRnyPJ2epHSfi/B9t/Od86fnwWNnA/jZ1ERg
MWKg3diFRwwg7ssDY7exhIso/yDNBJQ6wb18wjtKiwVU95ggQK92cCnItsMje4JZ7VI6iMBJNp06
/t5/hLG7XTlA8Nnmhh7pipujNSaFNmoCdp3sNIwZXFbvjzzt00u1ksQ5ikApqWyFsB+WY7FR1WEX
PaF9stfv5lvjenCSl/qKrQi0e+stFAU2WzoC4kFTxsoN1m4+xYb6CLdLcal1XF2FJsampUKQ429d
5VoE9xQvOklo1zNOTbl00aq6qqbWxuLCPQo5gssUieKe4r4NS7roEugeml1SHYzx52AAHFcUUW+5
pPWJOOWIJ0ycqDXmV8Z0X07EBmO63XeiXFgkhVOMqeoCq5Qaxe2pZFNpOpa6biedqL0tEsM9IpoO
tmArgwbI42m2rnp6RZf/ejbJouv74p4ILS90gr4RKjCh30mGY9HCThFUXLYk0UG4hyIm2GVtVBn+
FHDwaepX+V9zKDjJtrloVAPsmaJ9WtafEmnJzRwnicLT1J4sQxBLbv99UwcZtWIousXdVNQUxqL2
igJ8vvQUjO1VUxHBEbav6SyCu6Y0bgvNilvFxfnsqDHsvnmthYTNG7NR7JufxXBPatkVxMopTDE5
NFfRLxUvKnpNv1BMDA+ys7xgAuV2PLX7cKc9XdaDzXz3LPrTzl3Vj0Euj6PiDt9CkAwmu+7VAhVc
tR+85qZ9nPe6JxrI2rxU5DYUTQtUr/h8LQSEeUFS5KDBQF2jl3ZUw39Zsrt8NJEYzlYLE+1rOqLU
o2jqzUAbt7RkR1GTL9Rf9NVpOC3UyDAkIxYBABZQOlo2epGcnJKxerl8ms16yFoOp4ohIpTawKbx
x/RVDEYMjJi6YJDA5g5yqD3iVbt5FkUt7I7493YtlFNMOTAiGi1QzE55WKZHvX0P4ndiPlw+26Yh
n6+Q3wLpsq4ok5QobtU+qel7LIIm2FbylQAuuKNRrZC6RdgQXE+sjwssD8ZfYj237uiy6qzyJtyz
F6gfD5yGSUDTmCQElKx+pTqtXTwaod2OtpUiDENb0hl/EMD3iGbKRJfJPetdLefRXEMfOzO/TrP2
hUjd/vL3Eh2N/YRVvKfkkValNbQiTB/15l1OH+OvVDVXimewn7ASkWZahJENJBlz+bPA5JN+VSyi
LvFmxX4thPMQaTbVqTx0MF35g6GirG2G76qhweOiY+sUjiiN+YBy+WxQGprTpolkl18MUujQDBZF
rSowl8XJBslWJOMqXwA8rY8HarYIoAcbhNp7YlU+KXVHBnhREM1s/MbRF2WvKNUprMPbIpedwbDs
HkRTnVYj2NE8Su9UaX6Qu/IbJrXu9Fx5IBl4S9IexYHCU7JKBJW87SDO5+FUQaqMDl8JAdFkHDB9
BXBeu9f2Sv92WeO2lfoshlOH3sg6tWugcb32qrS72viSEz//fU4TZn2piizD38/1Xb18CwY/6wTL
g9s3xRZqTM3EIiTng9Im6yMD9CGurM8ArR7ju1ZvnsKquauo5F2+rn/Q7LMwLo2w4mk2adj/rdkL
ejdO91uz2Q4rlpEEAeX2FzpL5NxOn4+g9i0aFJa1ea/qk69M7VeCMfksgtO1dgqBd6bDdmpySNWb
WnvI4hfBxYmOwSkaCCvzYuoDRGJX6rHaKQA7rF7JnW4X3z/SylMnqiyLJHKqJ0vyHFss3m8zCqDD
/k7tgy9p9/niuBAlM5RYVxGPuVrvawtuDbt6h8sXxwKBT36NUjSnTVDQIkH+019XiWXJHcVrlxwY
Z4x++L2p/5UhEbBL/UcMHylkyTBW44B2f2EdUvmqHpy4FOBLbdvOSgZnqFETKCQMUaJOSrtzP/Av
Dj8V3S0PbD3J9IhoxGD77iyFqIZJFItwOiehy9XUrHHcuOnN8nNirDuI//XDcpI8xWfT9dFN/PaB
UPd2+bNt1ol0epbNaZ+mp5NWWhGyc4dBnGOKwaFvlccg1bNnUZ2IHeSzkpyFcXrYUtql8oLAXwtP
fXJH0/fUFAH/bZrT6kBcmCxPi1mThlXJTVdvb63y++Ub2zwDVFwlhqZSgLn8qejtMMxmqMJB0PZK
04+TddOJhjBEIjg/Z5QSmROU9NwecFDdW9c4QfrtfzsFp3KGnhRBHqOoX5qybYGFGEw/8jEv+ufL
crb1a3VdnH6lfWf1eo+28egQZ3FbQOgPJ4g96PtxL9Ivyv7aJwVbSeMUbO56Oe0TjOMBW92jYKtq
veipu6Ke8a2/yXa5Q+8aT7/S/PAtu5edFqgOkj9ci+O8zTkaXUGJkBpExrAO5w/joqyBPoVptuww
4dTL3nR/Mu4kDIL4l694W1v+lsQPjuYDCq8ArMCZq2sru47bb4mI2kp0mo9/X0fjQTEOJSIKfMXR
Y03x8MiwELExIKwlb2uMiq1j/Gdh3IlTTR1j9BqwclA1OvQe8VIvvdafWlfysT7//JWJE4ixUIWg
igpEyT+tGbBd1EwUFVV/dbTLAYvfIm7YTee+ksAZ85zNRtfKKFK19d3cnvLyRWoG21AGO4kBjHtS
29fL+rDpADVF0XTNMgDOzT1fDZZGRhmRkktpfBsHw8+ltryviNANNNQMmZg8plaPadTUmCvUjJbX
vkIbjYrat9tagHHQf4vgx+4CWpkI9Wp8mPfeY2+w5c23PbQgd+OdKGXeNKGVMO7K1BDLAUYCn973
iq2TFsxIP/VIFOhtVyFWYrigPIi1Wqc6ionms7THdpQ3dcg3sW7x/883RSfj9Ntqq6wasNDtmvEe
VYjoUap/XdYFkQROv6PQavtlQVCeU0x3KLJdpD+zXsR9vF0hXd0d+xkrD1STfq7DBiGs6tOb+uW3
Dyrc0Av99IrtOyhH1nkUo3ZtPikrwdwDFllTLiVYBnOjfKcYix2MJ2v2lSgV5E/bPnYliHu72jyg
6SDJePWPaMbs8+vKS59YriZ+nbZdxNm4uBgpm9oytLCYAsgKz+yvl/Lhsk5sh9Crs3CvHx3REJh0
WO9027nNofeDg+XVP9mqBsgRHBHhHfu9n579szh+VGwxly7VIyQfM22dqgm9nFbfNCV9jYLmLs3q
W7lUBVnCpltfieRdRotmblkgm1d9Nkee+uNOBTessNkuOhrnM8aFqOnIUjfzWff1a5AXgKGs+sGY
l4MrRpiDQuIxdcf99JVyhY5ZDFNTVYvyw8bh0PUzuBlYWrp4sWGTuPX6vvBN5UvedyWJ00Y1UgsZ
kAmwsMW4jhfFibrFqaTsUaCUzIA+aYmOnXZVk00DTfE/Xcgc12phsHYUC2KmJ5D6PQZutZdulpvO
Yx+vvMt37SkRsUtv+/2VYM6FhJZWtiFB9CTfFofuLnFzv7NVQBv8BuVmaOCiO92OhEHLQQg+nmbx
s8GAiLCS3kD99HfcXbgVdrYBO7jLbrH1BnIZwyPPy946RTvDqWObwc1GXq4dwkdRaWD73s8/hXsh
cq1Zmko38LoGQ2FLbfbdIqWXGokXpeiY9IbgQ2++SAbRFB1T0agUcKYpN2hsqwk016KVb7TqTaig
9mWK1js2H4aVGM4yTTqa5aLAA0xWbpu0tifjEUA5Y7nsLysuZX/pk+KuJHGPeAVch3zIsUjCfE3/
Xod272dY9Fv2CCSd4kV2Cm9+PXaeaScnsg8jexLFLqI75b5hJS1KQeYBcxfVSZ4f0uqWqoIyyKaa
rE7JmaeqakoUUmSKM+pgUR/ZY+xF/XM0vlmW4H3afP9WojiDlLJlahoNgZheVIeMYiBsEbGibj6B
hmkosD0DHWq+0K9KhlqpH7PzexbAKnvJUW7YDCzw952vhSlrcdwH6sIsHHWJaWP7LdIPed86Y/hu
/ve8DRZdi+E+0jL1uhX3GMOay8whqYTNe++ytgsvjvs4at0spOowudl6E5DooAS70K9deA5kgJmf
CwZuth5y0MJR8MJRFQ0ALlQhcj8YCquUU30nyVcjSNFVY0Cf4T3QD03vylhMv3zCLceBLUhDxuYv
hiP4nFMriwCxF6alyuxfZCztkD5O1a9ROEzMvgXvNtZyOJVIM7UskhatmS7s3aRHoCBXR1BI2ZeP
s7khtZbD6USSq1OvJsgACCARZTv2uh+sZN7vGDznvJ86V4TWuqkjpgUgZWKgxqLz1ZXWABvWWCMB
/XfjDu0N63cixVguvhoyryTyVZYxbSs51gwEKcqPSHmKpL8u3+LmxzqfiK+wGHKP4L9GCtqG92r4
K2pTOyai+bUtIRZRZZMCjVMBDeKfEZCJ+l7LTMHVpldCX5PsGCmCx3cz2FnL4MxXKfsgjSMNbtzP
DvKOzQQC3gsYoy/JTcDYlA5AGvjKetdaKJc7SeOYqPmECCug1yNQ8tpd2lORnm95irUQLk5tArMN
1Boq0B+lW+LJgKBVn6ofg2FT1MLIVYOuWvqjBkQF/gcRPFmbBZG1dM5PBZFVaayK9RHQES+DY5Sc
7mj5g9+fRNDY24pi6LKp6zI8FRdxqGqXYkAHR5Uq0ykLbdfnxOsj0U7RVnJjkbMYzkNVjRzlMRvS
Twb9NQH+fxL3t3mr+npT3pJ5djpJNBS06TowdkQ0zOtrBFhMf9pAmDe0mllhCa7jazWYTQe5Fkn/
FGmMRJJittkcXBNQo38ggjLCZ/WxeDGOAKFLxNy17Avxzn8tk/uCsxwbukYQBOOYJrhyw8kekHOk
A4aF/n8N4A3EHAwurG6W+5qWSeLRnBDnS4h4GKFJcFfdhh5AGoI9tjrd9KkBkFICulzRVAX7y58P
i1qhjtUY7EZw5m+CZGkq2FTmFNxmemGLNyFFEjjbj0BWBQwDjOVS8y6VrhP9C6OMSLIxKIEQBOkp
55lrVev0qmIxgbyP1Rsp/Xn5edn8/au/z3nlqSiHUEqRDoJ5a29Ekx12Im6WTZ+xEsF9hIl2Wj+N
cPxpmtoZ8YMApGuiBSmREO47pErfLJgeBEVf6WHE3Skmzyxk5/JlbWvy6iicrx2wCpAAIpQlz4M7
HGqQpDCwumgHsM2dvovu2dD+10YoVkrAs2gZFdHSpEQzgszvufwy0J3gXJsv2PlcFuf7AIJTlRRN
A5TlfqNaRY/6XYta6r/0p8kxsbvB2A4tN2iBSugICWCYn/tkplQFPwCD5dD4mkRD5jIAcim66LhW
Y1dFdu50tm6Hd6wvZv0SnFYkjtnEqmQ89G2iLHKJQTi3OrBEAjQWA3gkrftoj0klkRPa3E2wVsfj
bBgEo3UArhRMxb0AzCm5Cu6pI9sMZWh+W/zEtZzuX1JqsxWjyg/d+FVw3k2Xv5LP2TjNdTnqVbym
v2FOsfIBUJ7430Cn4U5U1tl2KSbaZphjk6G3f15vWzRkAQwlIlZZ8gtd8VTS2oIjba1DWliK+Y8M
7uVM+qQGOhU0pgpuE+3KqEDiGNrATnZiy88H3abx9yIWkZhtxwgrsdzjmS3lFMlzDm852foxZ32a
/DwXiGqrLVKeTb+myDow8jEDQk3O4xRJVS20wSRiaAISR7kplkOpicL/zS92FsL7Fy0am64NUWFB
5x+Aaz8Ifbj8vQSn4P1LF7flEk44Rdo9hNqNFADRWQD+t30GEN98VHF1fgnSsJQOcJ4DzlC1dmL0
TpmKCnvbIlD2piqDFuGXEfsylseERdqddB0ZTwX5dvmWPv7AJz8IkzFMxUJllueiz8ooIoAwRMnB
rw46kKwwq+BoV6UPWBjT7l5ZumSCp50N/CheeofM2i6e49YRTVMxj3Dph7CbWHnIZChLRc8Y3kL6
qk/XZrC3kleaiwBLNy90dV7OMWI8IuznAi1wzfK79tSJ9kC2A+yVAM7zjYYiLZmEGs5vZrFpD857
3/KApskK+8kxqm0iHB7eVPaVUC7eaeap76QFOWfjLrvFzb2qsANXA6Acq6WnCHgrX7S9v51da2jK
6Khro7TPCSXAYMV6MFIJxjkeHItHFTxMP9kps6Plani7450IZ2o7HFoJ5YIu3Rh7NS2RDQJEEV3r
DJsp9TUo2530ELB9z9vgRrELXxKMe26nvCu5nFMMFUlWiYJyRUmyJ70yrjND3+lxfjRGyw9T7Z2k
6oNOEZr19W0ZVKfMNAXuht3nJwv5+ycgX/zTQky8fFkqwRfI5r7o/5UbhTOOj0F239JREJ1tWslK
FPeeNnOqVooMUq9huTGVh1TzL7sd0d/n3tK0q8NcZ3Om/0fadS1HjgPJL2IEDeheabtbLdeSRqN5
YUhj6L3n119Ce7dqoTnEzWxsxL5MhKoBFhKFMpmR6avNlTrut//+agEb1J7/65uqyNya1dJCkYBy
ncg+LTUpO2NPbpG0tWeLJ9GzevbOTDHAletJmiUZBka6ZHaHifgtQXo94BEurQPLmR0GubJo6LQ6
iBEIXGd35X32kPuhr6E04Sm2fEwOiU9mh7ONvO/EgJkMBRRRHkLcDveGTavnUNdwMNxvkx6U9bgT
uERlq9fA2SoZUAFLGdiwC7QDpPNOVW416XkpE6urao4Hrj4/zuwwOAK6jLDVZjw/aB0LPKi7/590
GG85DGwYsw5GrgEhQq1dyeN9IvqNtI+Gx+3vxPlMbEJYFJVZqwuasJ12pbZrsrftv8+BepXNCEOo
fUTLC44TTRipu+BufkJp4s6crHQP7TinKW1dsSQeET9vXQxMRK0cSLoOGIrEUxN6DS9NwPk6bGqx
KGTQZehI3feathv05aXvCjtKpPvWrHiIRH/rBXojpYKcNkI5DNV+Rm8QLylD1yG+Ge3JEV8pq45m
URqf1OHLNa1iEmoRUPyRaOcn43blIlVGPMC708yN6odIt+Phy7ZPrH6bDxNs9/ukiRV4ieFzZWi4
LSSuhnZ+3TaxvgoTlXOEZbKiMFjQJulUQfQanTtxbicYO5ak+xhSBdtWVocZsUX/mmGggAx1HywK
vCz8Fd6gLfgEkUnHqKzw2DsaSDPrfYlIRuVk2VYB6Mwq84nSyRSzusFtHhT+AP2dYD7k07Pe3YEr
2VL6Uw1F2u2Frn4xjIRTn0DHONva39fG0gsdnlxwQ2sMvos8/vrV73VmgB63sxA+bwqyVD2lWtKf
u/gxzW718Mf2GlZP7JkJxiUWOZkgVo1dW+YbafJb7SYfDwKP1X092tNNUJlKKDlccMSmC5GUWMFh
LRuLZo+hD3wT7Cs3fyydyNVO24ta/zAf1ih0nO3bJAaCUIS4ZdXZS+PvtcI5R7y/zwRDA/0oyYRp
XYFM7lyXXlmk9vYS6Bm5QLezDaM/4WwJZFarTKaVjEjXT1OTvmRKcNIWcLMV8a7WpYOyNBxZM96q
mHgorath7BU0TogzRJv06opo+m57VesO/fFhWIcWSVhEaKdwJmFwokI4lknmqIHKuRt4K2GcWooD
NWxGeg2JpaVI9TEl2dP2StbTSBiHQhMWJZFmq9S1WNfdAD1OR70NoLmAsShyV2Jg0xGd3Am9/IHL
kb26eajZEXAfmwT3NOMSpNZSJQPcUHn0AUznsau9aGC4lewSzJqdjQTaD84qV3fyzCYD5QV6HHLU
lPFEeghvhr26S5xhh0bZ6f4fZm59tPI3jk3eOhkgFxpJBzXDe4/I7IZXqRt+w1TJXnUbt9+TqxIq
alw5Ro5Ng3kKyqUsl5qBpGDbgKpf9RfjQR85z81VG3i/G7KoKPIFb7Umx6CpopNgenAYJVy+lTfH
j9ubR33gAjZMBUUmERfSBW10IRWkTGKa9JnD/WAa4KyFWkLcdOhEaZLHcdG8/2aQOtAZTiUgbq81
2rpddm9GnEJLwjN7N45OFa+JYu0JqogIvTHqqBL9gg041qTMGCfkpLM9OI8wcQ+mUgzbUyLFv3iC
whTozFUkqBFaMketMlDSJQYukBmqQgUkMjpSXkkiT4dr5fL9ZIY5XRPYtoJuADEkIaU1hJE7ar/S
8iWQG85tspaV/GSJOVOmro69ZCArWRwVr/CiB9OW7iUrcWR4hwtZKlBN6P57C8ddg8ykvldfDDv0
oLi67S8rh+D8h7zXWc78xUyLdsiSFGO+0XXeixY4D7Wq4RhZA+dPVpi3QZ8RM+how5x2rfm0m6O0
tcfvdJIgdyI87P9mTbr8HlUTha3v5iRWmgRFMUcrJTcYcuhQgWElijkfcY2PXhElREowAVpgtiiz
pOVQSbRymcTvrBOU66JF6TK4i23IjHW/Jje0KxtqRokd/+JpGFAXYaAF1nU00aFkYxK2ihFr5qT0
WCoe+HRkh0CQilKm8q65lRvn3Axbx0gkpVkg54eqENRCEGlBVaX58/AAX4OyLGoaiL7YPCvU09qo
0VpUSpu9HkGPLf71xw4B8gcwz9CRX3LBA9GCIyAaKoj7FsHB6B2w4Vhl/BckT5+MMMibp0U+1wrV
1AtumvS6XTzCqwKuQS5s4IuDFlyXL2gNVGEo9LbAQugbu715H4X4SrN+0LE5be/Z2pkl2DI8rxHh
4D/mzFZqIsQzySkFDhLR4JWlI53NDvNaPp6LoOXleMEKEn2yJ3++uaQFafhh0SQnN5xIejVkq+d1
Pa89ez7ZYB4KmWRWZpZH//R10QFZKjLSejpWNO9qTnC9/rVUXQULBUKMi7HUJNPjJa9hbbmt9sQt
n8R98Ur1zUIUD7a/1sopxcL+NcUmyAhIDQrJDCDTNZiWmRtPzRByHGLt+2jol8G4N96LF5U6WeyC
tDbBgprMnhEd1PIm4yn6rRU/CCYpTQ2CZagussW6OTX7pQRzFIgN8HVwE6Y/ozcBgg7e5Jaeeae1
lvmgWHxR+LX90zSFiBK6qnQ0yX12PlCiKsKc4GBluVeJmVXxeZpXggtkYD5MMP49JaTVlFiV/jch
G1r1dXNVghjJQGvGHk0ZqOrEkj29bHvG6mc7M8u4vICqaNWhsuKQ9pTUDmkkS+tDa9vIyl2EtWmA
JXSFYQyb/vtZFCEYlTpJC9wvQfq0x4BW7+mHxtc5ELGyhaZGeXwk3BMiCGw/m1HkRW/7LMVa5Jdh
uGvM3slqb4BW+/ZyVqJ2jHiDLU3R0CWAHrfPdsqcCJU2VKg2EkjqXXcgqB1yq4ntquUMfq3FECYe
jyKd7UWh/eLZKge5UUyL6HzpvGhffZd9AypPCZghtGP0gCEGBzVOcbDkHS9KWlvkmWUWMgShF8mg
U5efomODgoRA1JuZjKPTDvGhiHSN4yRrX+/cILOrbZ0KukTgJGpzbRSOFpxIeBpCHrfsJYhAowEd
/e8SSGAKZM9ygZFsSjiygK5U8goHEpP72gcLyy34WE+05yqxpQcMVHDSNZeXi4wjoFBRHcwZgFaZ
eaSIswSB9lwUnQyPB1CZtH63078t9uRCC5tbR7ocVJIxxkVFnmQd9YqLBq+sARMsMWcRsUD0KEFi
bfAGR3RbP5PQ0iB8C93Bio+TPR87H0xBHbqgeI00F1+U+QlMyDN2QZt3kMBzqshvzS8hDuKSQe11
crfP4wWGMXaYc682eruYOZYaNa0fDZoXTsWVUPKqgTwzdLlnKAbSP12cc3NxMs2Npu+F6Q5cyqPV
LVMkCTMBYGS8bOSqm6xqA2l57xtTjqIt27k77KgUy4w6J/oY0LTP+06rCzszylw9oO0clDrLRCeV
KsTAvTUrX8R54sQgl/EO/UxnZpirxgwFM1bBN4+Dp3gYnMu88GfRIAVXnORd9cf4xVhjnK8is9hJ
cQXmfKHZT+XsTqPxRY3lQxSq34SR16fG20PGB4lUxm1K9MWp+8rRlR7UcPJ1IvLKtjwzjA9KSl2Q
YB5EsB5fE6F0zPi6HAjnfrvsnmT2joEqTAGUVUhyEbH96KahVTzippufSrvbUZ5nGpWMnjpD/9OS
UhRrHD45O2+hTK5FmDq8LFv8hIlAlF6XLChHW2mSuNvQsYbKcErkaAmeTeD8ZkKTWW1LSYGCO51w
i614F8w+ncJVfc3rFl9w/rih7X1r/7XHvpdJFNb9POCsNfrPWvw65jPn4/FWxDb+gSSh6vLcWND6
2jl0Hj5yjEeq0zL5/GvmIjBmlsNAhzIH2ZJKFDoqXxCOdc+pEl52fbwbQG+PCPDQLnoMxzBWRlMF
tsvfZlv9vjiUg6ZU7daZ3HHf2MU1b6Bt3fM+LDKep3WxYqT5JDri5ObCjVKnVrvwsJBi3afsDLMs
xu2CMRfDUcRdMtvmbbeXdgM4++nbmaAePoMxfdvNOWtiSRm6cWpHOUMYmZLHIlgsIT0sec/xvEtV
h8+LYiOrRlPEiKTYuXceBrsp0LA7+sY+vq+gfAs6eAmiM9pzZi+qrXzrnWhX3gYuN3t6mZpgfgfj
lG3QBJmZqYujP4g2ZXtNHOGGTtwsdnfzF88Oxhz91mdxgWlgdH6osexCCKxZlazZuC4xR5QUvGzs
+mn71zU15k5bJF0TOq0VoZ+s7mSp8tOw9rY9hTrehmOyfNCzVClkonsX7bt94Rl7xW/3/w8uDRrN
X9gBp7lOC2RQI6Uee7ZplTAp4WjgADRQnKsXCxnKOzr2UCxWchAetxe1um9nxphbM5BIVoIZR3SM
5bGfn5XitP3311EK1BwSBAdQLTKZ1dRpnINaSqNh2+Qsud2/UmoQlDu+FTF8HgP04S23FXR9Cz+M
MqvS1SnSl5YAQw6USJnOQKa2dDCQ5f3j5Bt18bP1sQHBlJoN9LXh4iZoUkMTbf/aKa5aDoKsf6eP
FTHQWydy2w0TbpM4/LrkV6nBIYpZvxvP1sHCbjEPckUN0Jqs9Bi6+ok4tM4wPQlO9LTtFaugq0q6
QVQNuVg264GUtRrEaAlxUv1rLpyW6q7lMTOvQ+6HDVaKRY46tYDqPD1Gkie79XVwCG86PGi7Hc1e
Ci48AtQmip3tSGclOyid73khzbr3q2gmxCCnBAYyxjvaSI21UcOPoC3f6lXiZW/SDT3MtPlaeMns
lgeElwUy6pBnJhlPiQC4ORq8lndCb/mmOZLr6A45VN84RpizCTGP2zrad/FlsEHs4jZ+9FSD5PCv
Xk6qQfOeEj4yi5a6KCAZVRci9Pf6GyVfvKaQ3LzT7rc9af1GO7PDHHUJWpZLVuMxE0VoQkU3L1QF
I5u2mg/Xgds4LS7VbZP0m13g85lF5pt2Y5MTfa5x1eiC3ZRoITCbn11oeiSA7GQ9KRwI5dljPyiU
qDRJ7UUHMytPbdndi0pYWWm83IH0/lbQ/pi/+N2BPr4cgwQZerXAwk19VvKT/qdZ28XfPeZxIWAQ
zUAztsLcCuPYoCdIRaZptKvjBN75+BBeE5ey3YNsbsaplK35bSo4n24Vd87MMs6CQc9qqXXgThsF
bqrF+xz1zW7J9tsesu6UZ3YYF2mrOZm7Blso3i9e/1ogKSnY33XVWtwO/EW8AZnVy+HMHOMhQSJN
cjGLC3gFSqvRX4TS317Q6r7hmgNNEyanL9ot82LQJUHA5+qC1yi/VyDGUpsv/80Gs4heKyK1FXEB
BcJ8NaiIjmfNlrkU7fTPXJzes6Ww3o3k9RSEpehozRfBOFWJ3YtHNboNo9dGHP7G3z6MEaYZZ9La
ZEo1gJNR31WI+DEyMf74T9vGFhsX3HEyBl8WR86+mLkfCI6icSZcVt0LTGRIDRvEuOgOreXUVA1w
t4K0574zvCx+2F4CPXWXn+Tj7zOnUiRLsJSkwxNsjisrLzt/iucIWrTRjdhUnN6lVTTFDD5SGyrW
wio2EDkuoTgGY72R20J2Gwu7qDgk3amWeJJS62m9M1vMwkjbZcjSh6Izp9I3tDm+SJX2jKqS2yvk
gJmN23bqY9RJyocl65/HmcsFQv3rcmc/Fsvg0JTFjWGGWGytPDYY/NLEfT7dVNUuM+1ZEBxVKSxw
OFvb33MdLT6sMieZgFRKjtAS5KjCqxaG1pA9NwWPsHbdaT6MMOc46NVuFCfUDIbQjQsQ34+CVRqx
3b/94WJAQ0M7faGFgPoqYV/u0RxpGHNBA1UZxrteQVOYMVqdOnH4nS7O2LsZBIoE05a6wUbEQ90i
C0ensvNG8SOIPotVwjGxMqpBl/KvDTYilsQsNSIDXTd0sD27ay3lKtjT3MrsqCAlVW2qR7e9e5xl
veuMnL1lSRFkUo2ajyOqj0HwKkmcNV14wedtY9UKFyks606AWmGsVtY4gmmyKa0+uFV13nTohVMz
lhQctbOVmEVn1kWKRqxc+ibmuUXSYySFnPtiZeDg8yei+3lmJVyq3MxTTNOMNrpgkJ9BZ6xghdfi
j390iakaj74vS2f7M10GLMzq6OrP7EKJJRtbKL7g9Te7ox+6UmBP97Su0tjZz8yv9T/FCMYgA431
oGa12dZQki4wsx5pCGzb2zFfeDBx+RxiDDEQWKhlIBlUGqp2JW9xel/Y0TnYAkkIEw8gQKGX+/g/
CA/6ff0gHLDFO3KaOREUd4cZUBwEY441qqtC53CJnbrL27Aj4HkHs7uPxCaPWpN38hh8xGB6HOUZ
GtQDEB6DhkAVeI39l4/bz1vLRjeamZU1ykfEgUztPUq3BsYhSj97y341GSJd9GM6vHbWyxI1Y5Mp
hWvzXBQS5cAOnsIvhi+7OCAJ6FGHHaAfHeuUZXbwo0PJARrO8Sfy5wPSlXqlhehSdsa63QchaMuD
ZqdP3JfDxY3NrI+BmaIoRMh3owNTzaddrMZ2E3eeqnatrc/DlVCIewMjg5GeXgfin+tlfQIfwoBP
19Q9VJSxt9V8I1ROrMRWRTi1fg5gs40oGGiImzbBMcDciUV0cKs+VPHOyHnOeRHmMfvI4IsmyLk+
UdFFInXekEiOkBqeEO0HEOhL2cBZFe9qJQzKdERrlRnU2CgLFnsTxFLhDpcr2GsxTzXZlE5aC/ns
WbxFMpgCIShwShuYqgIV2WE+0SlcjJPakSfv09KaXN2HGBCao3i3Ou8jMtjShKYAAMcMYdNEXlAJ
VldX1zGKQmU5uNs3E+fcsQT7SRTpkV7iOw75/TCf+gFiZDyFWbpNn6Lkz76iMphSEyWpk06B5Pbc
uZLyywBvS1lZiho7rXxTCgvn7uNAs8pgSdXHgtQTkJ519dcmuZ2Tp+09u8zlvi8Iwy7gjUMXD9sM
KEVZtshQOqWz2f60X3bFlXo9uCrooPQ7XqLvN9fAhzUGNspFjxQZAyG4BhZPdPND/pReF1eTLXuZ
27/xG6vX3f7DIPWZs2Aln0HgNVKWsDEFsUP3VAsn8Ida+pTi8ajxQrKLWgKzmQySDBPGeIYJhAS0
m5fSoOi5Je47RAvJYeElqLifjgGSOkAtwcgAJLRQiCDhSn6hn07z5l35LJ84jkJvk0vP/9hJBkDA
FFqGk4rHTfW1OMan1gJphjNC+NibHeVL6gWc03z5ImY2k0EODWyfVUmj6OAarFPOsut2qR0+gqzs
8MfF6k+mZJYTQxz7JI/o5HvQHZP0q0jAwcNJPtNf+/vtQ/PcZ0ckcxmpYUVfNweK992OqonJuz8X
oqX38v99JaR7P5uRy1kYUoJYWQ0ne4y6n7H2S8y4ofI6DH6YYUIPDAZpCVTLwcUogl0t0a6SuvKk
INkbY2Q3SeFPFY+GlWeSgY5I7+ZFQE+iY7bPi6n8HMbmFhma2FIh9dXNmLv+C/6/z5vJgEcbyhk0
AHGcJ+UYRhCcVN025HWarCP8x1YymCGTbOrLkdI/CZVlZoIXqO1+++zS33nhe6grmRqIrlFGY77W
UCdDWMeY80tFMEkuR5nEVjhy4hqeEeb7iAJ4tLuGRoTtruhuotYLFE4fL88E8z2MUTbyrMDYdjw8
xc2TkMdWO/7c3qsVWRZ89LPNYr5HP2aFmtR4qUxobBU8iF0d4ebPw5XxGB5in+Dxh2FXdFJFFq/U
ueoKZ6YZQEeOACJECuj9puI2g2q9MnFAaP3KOLPAgHhXVJEwirBACfUkxH+xm9vhESRWaNLisR3x
lsMA+JRNpR7LKd4/ENiQgnyvxdGX//a1WP6IIOkg5jwhHsuO0sNsN/vxukRnfHEljlblLnZjTdeC
U6Niy2uTX3+lf+ylziC6olbELEU4SgER7jQY9y2mfKwunB7Qpu9WppZakzJ7YR77NdiPkPt1g756
FMLG42wCBfWN883qMqd9GlQJpYX8hyaxcJAQv0HbnV8c+iueIh31/y1jDJiUjR5W8VRix4VXE2wa
avSYZc9JyWPNvyzK00v5bH8ZQDFKOWqEDC8WSlmqe90RXXhfluM7CWSFNqTBnezlpncUe3kqb5Of
6GKzuUEIB3LYEsA0Z0LWh4BO8V7GzbbPD5EHGc3XwY1tGrX+HXnR54UzCJS0UCEodFyuJon2af2q
14lkdV3nTUvPqXBwjig7XT/mBjZ4wvKi5EVr9sH0fds1edvH4I2+zHlRZXCWanloO9Cx1i+9IVjb
RlZj/DNHYXCGtNiwlCC00qovqeE26BNSxEet9cMqsrdNvc9rbHg/OzIvynEfGUaFQz9qhzAS7Ck2
bpq8tee8e4xq8LJ2yq5v1MeJ8L4VD3DYgZkmlpU2pNcffV3oHkZgneJK8TWLEgJm3Jkmjm8YTCjZ
JOmcRJSaR4wbX06W/STzdIQ47mEwWGJI6Bqu2lxFpqy0IS5/JbaxL6UDp2GJZ4ZBEnNo67kYIbEr
ljdjdGijU1Jx6p4rI0afDi07Dh2Gc6coaUvzK+0rWoj85so46iftcYAyERiUvOY+hiZSuZvveXof
vOUxeBE0IEbX8oE4fXHV9XfafDPG/y3yMpjIJB8VY8ANDhNlZmmaqxk7IeflOnjRicGgxZxUg9So
GLZunPk9OhnexP0/lBuho//gHGXetjGw0QmBILZUZZS251MyZaG90qDxYZTo8IIui40ITFCs5WXb
Lscs27oetERt1IFCbuhLy/e6fFGDX9smOCeX7V1PoiwqywLxgDBMIK6VfVBhcKJ93rcyGXTQhbYO
0G5Od0/9Ttxlp9yMX6mnizsEe/vtBV2OUnyOBdgsFcgSmr6dwfCRHUcXapM+6l1oTxNfugNt1yQW
RjpPVL21uO4kr9xtm6eesAH6JoMfc5rruaAjyNSVo9Df9cgqFvWbKBxMiFibu1QP3W2DPB+h/36W
terEshRGHYKnpeYpY2sN+pXAnZXlrYqBjUpEZlbqEL9qJvay/VbIB2LcC9p9LuBZ72rjl/+2KAZD
jEUVEDNTKmXpVjcek+JZ53Wf8PaNARBS6U3WjRJxmrEBNxka/SRzP9U9J+DgmaE7e/Z5ZLkhsTEh
MzXnv6bklBvEzjHBs71ddPt/73Qam5Ma27lJzAhGFnVwR+MKnGu+sOx643HbDufmuqQUFMuoCiXc
XK07lJaKuAKzBvv8GtwomFQC3FuaV962b+3unveWWM8H/xu6QTHx806GjdoreYr0dvCUxVZ+0/ul
TV7MV+OBJoTHq8b/4/63T0gCbsPPFlsMz40FQbqFpN+XdNcOP7e3c9s3MBD1+e9HfTk0GOfBq0VJ
7zHH8ZMkgS0L3B5snh3672c+KOaZKJZ1ANkyW7eGvTihlKM59LKcQWEMPRRff+G1KG/fK5rIIAZU
HztM3BSq02S9pS/dKUp5/AfboKSJDEjMRQlUCuAQNKdNe/FVzPKIO54X8A4XAxSiGtWgrILPV2rh
pqJ0I0YhsZoqeYUIF7e3i2eNwYuFyLUeUFq7f2UM7ovnyDPQUPUyYXK5s7tr9aWL/W1X5HwudvZc
x+xu0tIwoKmsob3L+pftv8+JATDL/9kHBzMaGlVLVEft7IJyb/jiS3alfqv3mRt6vHIwx+Pff82Z
x5tSrRsQEVOdIb2dlFsh2jW8FfFMMOAgI1s1LzG0WFQzv1G02B3m2e8lnmrBegn4A/beYfFsKUpX
Bibp8bRq3faL6sVuaZugNRIQyIjf3wWFTxLnY1GP3rhO3n/Smck+j7RJGSlXtvRTE55147lr/Fz4
pif7SYg4d9d6b9LZAhmk6AWt04wOXIQNeMuotFfiGPv6KbV7T8VoTeKiXIrOGY4/8tbIgEcTxbEx
SsBe5XZyqFKJtKOCIcZRooSBdHRzvCpd47pKuLw6vLPGAAqp4lIMExxxcQJjpSG7+SRw3mC81TEo
YqpFabTowHQK+VhLuhWUV0krW9ooOUqBbusf27vJOQssZ1mTlpi+axfEUqqrmmALig+Syath0i+y
4ZUsuVejdOh1CnHgRmRRqh3aDq2i3Gfq4wD12e318NDqnerh7AR0ZT6Zo4mrhQoFFU58L7jVLnql
dF4mWNc55njbx0BJN6dlF9KcbC8cFUwqNLLVJTwg4VwsMvXKsyWV+qCNGOHBg6gHc0qIpHdoZ9J1
x8NF7t7R1Z4ZyucUnTgN3Nu4nt3Irm06xB5jvhtiHre8y5m3dQx4NHkpxmmPy1nGcK0qV3tlfDP5
fTgyx/cYtDATssQ6aGPexd1mV7OnXfYGzrK9tgs9nswFb00MPgyprk9aipxuRDKPjIprGrNLQKL7
H52cAQnaEmq0Oh5ZYNpE6yDKVG7qh/v3aHrHY0qjf2zj9LJNwnIBKfdwQIZ+PhiHFuwv6V7wkwOv
heg33meYVOITDcDsZJwmBdKgvMux+rNNv9RyFTwSsGAWbvHEC3LXv9SHMeZLdQOCd/wMtAlnO2k6
psKhTB45X4ke/suN+7DBfKVEyXJ5afG+H23JS9G7ETnqqQOHh+ATOB+PXHYdJv7PHDjSPp/eEK9g
tKyjYVycM0swVaddcisXo4cmK3l5ofVb6sMWExMK1ZTOfQRHr13lO6XnMZzFD6/La9ON99JN9wXq
Ko6RW8rjwINcjp+Atf7zOuUC9IMtHpmIOnrI20Ei8mDeDLboobvpmTfMy9tUBuATVW7R2YYHWJ3t
5uB7ktX2TI416t7bzrIeWXxsKIPxRTMtRSqjx6Ecke9fgtoShYbHHbrt9ApL6j5gzj+WCO5hsT/O
4YGYt1nyfXsdPBN0P8+ukDhtNKmo0fol1ebTKI23syzBIRd328w6Jn1sF4PqM0hEq2KCmb7VQTDn
VNMRJW8kg26GBTXYxE5n0942yVsZgxghIt1CLODycfkzNY5DFVuixFkWzwsYxKgTM4OYmoaUk3kT
A24Jr37BObfsY1GuxhLsvyiiEd84dD/aV9rZb7qJbik+uCi99Na8G/zKNl/+qvsclDH/oDuYjT47
RpQnQa1OyEOmXb9v4t6r097f/kK/eXB92GCQISQdWqUaqingao1Fpa2S2wD9HMQZ3EazFMgXKi88
rjKOX7zX8848XtYFcwio6poo4K7PYyeeh6fONPbbi+MAEfuYHNE71Ewx1lbo3yf5qWnAEjKGlsRr
LeOcLPYFWQsDpjAMRLQgafJ7lYSWnqYPxgT+d2k2920UHZPG/K4I1V813Z55CAMdC3rpqz7DU4Sk
zzGGxAJPLl4ivLHio1xlHLzl3SLvYwVnn20Gb0cnDvBH0CUNxx7EP8GjdBIfKNNKejuMHPT4zVv5
wzcZ+CiJDAnDALcWpZgLrjH7v4vgMhbu6NqZbMGXdzXUGiOLx+3FcxwGU0q1DKNqQaQzQ/51NKxM
fwxS9DIPvLZfzkFgn5KgFI+CWEBdL5A1Z2iiG73D/ZwuvFO+HtH/u5PsazIO1UQra+xkWf+oYi8p
3Mi4RhefLXWvAXjS5sKSEPwMP2r0b20fQg4+s4/LpK/qMCnQFyBA72W6qev/eEO/d8uceaUhk1IJ
QYHrFMQ1ymNR3i3x3fYafpON/9g/JtQwSRaLnYAXUYRpju80owfuC7tVrOgV9IrvIvB/V0r5MEld
52xZSy2kpq7U6KfQ0pdRNVsnBxFoSdKI4xw8H2QwZBSiMuhblIZIdarSe81Mrb4POF7wmxaNj+Uw
0UeR5T0O1buCIvT90F3XPVOKJsVOLPEtsAXOpNFv2lE+7DHYEZtqXY40blvMfSkkrrD4enJdLK5k
fhGLKz0GVSSPNYQDG+z46VKMjd7QKdduhPrvOPpxUTqFUj2aRslp3OBhMfvCHGndtUhw57SYyJuv
Yxd3y3QavQRyx0ri8oCKszR2BDWqcq0zKSIO9XVX7iNFt6BQZemh7HCOGscd2WFUPe+iWDJGXDIP
A+jlMq+RwGYxuAtoZiTw9Ytv0L185hjl4KPCPFlKNZ4qTUcWh9LcLPv2vWSk3Nf73AtOXGJuDiQq
DJqURijPMwQgEVFKHgpGwZ68qG5N0yuU0GYf/eTxc/MAjKUKkQcRDPRDDIyHu1Re4jVX046Cy070
QEnwNO/SYre9qbwPyeBKlyw6qPsQfUUTphM0yULd1gril20r68MQHyGQwgCLLEVjGkc6srF5dpgq
/RDIhWNKyxeMyGFkIXcWktlalydWUKlOOmmc5DP3JDJIM1e5OBspkA0DTzeUKAvFkR06nHy8tp94
kQlvU9nIJI2maZYg+qMT9OBAy8UIT536wNlTjoOyM6lyqKVVnOE4tC4VLc48rbLeB3Zmr7HQTfoE
lgeMinOscsJoloRDCLUyEegVQflbwfbia07nhm71ZtoI96BlkTpgvZOviV/YvNwWB9/YyVRVr0sQ
LoCnGMNgt+oCEcbml6qN7tx2nJuJ+uPvM1wKYaCmSkDiPOm4mOrcF/NnQddtszzJQWeFkDrnbCkH
19hh1LxcMlQRQlQGO78TnEx+rjR3xuD9lB4S6amWkHs3QOLxaCS8kS/q9lvrpJ58Fr+IaRJni4Ad
TVtP6m6I9mjI3hBLViXeQx3F5ayU57IM2hRjP6pJD1loWsOI7OIWL4UX2qIh2bIlP5uOfNq2yPuO
DO4ERR5KWogLeETRrAlLa9Sfijq2CDozWk7ukOedDMTkgRLgMQSfKRqwP/bE6sb+i9531jzyml54
h5ABmJSg1L80mEqlsi7IXPujR9sM/iOOsROpXVWNgpSg6BqAI8zqx9TKQDeIidH77a/Ey2+wY6lT
P3a1POOuNXedo3i5G07otcb7sXpFL6Nd+POp8HnREu9OYIdTgyhT6wWyVY5eNj+SWHjLa/HK1Cl5
UfCkyIktRtlk6RKY5aThKV+E22kqvmwvnXMiVAZozKhrI1nEykcBdFA6uOPSmnPqOLeRygQy2Rgt
CqHdeBLom/E41gQbzKGce4G3DgZIMH++aIIGDCNI8yZzsctNXlch73WiMugxGpNOZnlCx9+1jiRY
7xsvBBMrh/oIPiXHfBl45d11iwrIwIgu4pXCMvuJlRYhmYJcyvLQOeIv1UvdwJl0q5sh/AytkcT6
qyvuzCKzRrKA6To2MsxoBNfTFFnFVFhJ901Ov2773Xra5swQg4zJKFcaJLtB9uPWs7XEVgRO72En
/CSVJSNZ9I+OvFg6vCczd1MZnJwEbTEjDUqz09fsEcoSHins8nuL1i95p53Gt7+qXZ6tlAHLuclq
fc4wx5VnD7VSW1roT8MLZztXD9mHEXaQq5dVpH8ngH/rli5YT74oO/JSQQipPv4f+aTEUyBZB7Az
o0zqeTSXNhdKFAvgnFTNElyfAwR7TdCsFD6vi5j33dgxLbEOIDqVIsU+eItHv5t+mu9GL7A6u/ED
V3nc3lLejjLIWEWzUowJevabRbPnxHDGAnnbTPe3zawC19keMugYRsr/RgjaSO4w0LUzjfZt2wRv
JQw2CqE5VKVEH8vC4xxEVgp9zIlH189bBwMcaSclmNshxFEiN+tuipITSa3f0WcbxQBGQ9D73Cb4
/K0bn8DG7w9WkaDjy7ACK3fm596abnloyFsUAxW6lCzt0neY2zACu9Oq/yHty5bj1pUgv4gRBHe8
cmt2S63NlmX5hXFs2dz3nV8/Cd25bgrmacz4vloRrgZYVaglK+tYJSKqa6Fac+5hJhJoVWNg83t3
+YVKVDDaORa60wNL8yPMvPxPysBPYFmFIcUpuq/uDN4SucR00re+ENWd2L38EdZfvhU/apXWSdZZ
KqKK5tfkyZ5+E7vmU//d9Ng0T+TIoCsi3nyegl7gBwUfjB+6mvJQX01qYaxC9rvx8/J3nd7NyTiv
EGqh0kUj0s98vqH1JyyclYbj//aFOI9gafEk5SPCjHU4xcl91QdENAvHjPHa9+E8gpIY46AkwHJJ
a+xE1SE1VY9YD3EUXD/KPiXY5ro4r6BViaKnOc6S59lNFWWPSj18IV2E6eJsPSqReiyU5FMlq1j0
nswvZTXYWjy6yTy66jI+5GGqIRVcv7Q9CTRjPmRr+TRH49EYVl+t0qNZked+BftPYXy5/tNFV8S5
Gy1qpSZp8KFTEAqNn1Us1go7R1tFW1YFzpkf2ooagvVeBR7ualDtrpvc1SwcBbiI68cRxVv8ipFC
w/3qNUwyPeo+cILUj06hn9uyr3qdzzAeiQ94p0ABBPbIT2tZdYfdGQxhZ84Ywwlvl1ZQKBFcHz+r
hSJwVY8FMlFi5XYlAxcWOcLpRJEQ5WOVIp2ttKpWPKBy9SuUOzdDuNqsgld6n2/tYiv8kFaJhRFN
HKP6Kp+SgLzE99Zr/d18XhDhKLb8oj7E2I5Fa1tUaWaafMUZ8ONZZjGkIWC/Oh65uzm6lYun3Po0
pf6AQeDrSijSBs7tgG1AVyMJuh73wah901PR0I/oQ3HuBk2BeUlKGM86OtX4iPWmivx8/Qz78z4g
tMUuGGzqAUMzpwzGmplxgphAOyRoPISv1CtQAQFC2w0f5sjWD7KbevRBvsmwY130fP9LzH0Rz70O
s0WbYmIFcx3727DS2lkDydNs8Ed68UmkGrvvuKagxICtKdiSwcUmw0h60KiC8xM7wINGNyMUrowT
9gk4xtj7ZgYaqk4RQWmYNf2hjxehfCpjVMYcrhPa3Z1nHUCygZaco31e/BhNK/oaidAR+wHYRh6X
xaTAzmQM3Y+8IgqQ7ibA7aBSB34yMPbTN4qd1tdVaPdp2Qjk3EmnqlFhFXha2inJbTNXgngAxlnr
mqcy/3Fd1q5FbGRx2jr1cQ0VBvaDJpWv0jxIpvIJ/yj6aLtOZCOHU0sjUsu1H9HA1w7hCTyfz2Vv
g7Dus5HatEOBdcUCEuyNO1flMau962fcdSsb2ewONkVksyuUOUX65LazYo/JV/OvwqWNAM6tNBi0
r7IVFSzDuAFDHjLBW63UbEMV7TvY78BtJHFRR9yZJMoKtNkZOayBfHrVz9oROHHEzFhWCooOXRWU
jUUawnzA5va6euyTaEAbp0iLQy4lvq6OJ5r0gg7YvoIYRLPYclTCd+CGTI8WCr5Nt5RnO6tvFfMw
Yc9C+SRlApXfd5Ggj/6vKO5EJu27ZRoQE7RfR7d6IoHljiflK9vjnrgiY96/voswzkUmtLS6asCr
raZ+vHy3Gs8Y3q7rt+Dq+EZbN85pQ1gQJY/VubdAbERVnyYglk5bTx1FZZ19cwLPvKabFtF5MKua
TWlvRXBPtKy91jIOKQ2/XD/RPvBCu8jgLMrMNBUzfRVzFz0jhXF/0HMcyIEhUO79q7vI4eypHOqW
1iBTc1v5rhx/1qYv1S+FaktEVIDejws2R+K0DtifcV0nNmNf2auv+yZGFLPDfMpAdGPe9SAf/s92
U/mmPIgmCUTH5JRwwcrmbNXRRmsGbPg5yeVTiRB/hWqY+dP1TycQxQNdRzRf27VFSTqpfxrJ4CTL
S7E8UXKMhSTq7Ff/GQj8/ng8slVbjMbKzXc8OmOYyDwDAYEJ3mPQxgDXl3umUxzfwRDCpbH7Vn0R
zT3RsWHFbcLGjxrwXrZyZku6ZQtp4kV3yT3OWknKbrFi3TXM2rZ6v+5uFp1lvo9KJTnXv9t+/eyi
nzzOFYmmMo0j4tY8Ab+gsZ6ScvLlpPOL7oe05rdjpIPtq6xfY/DVpNHsr8X8DdPex1WTdVsa/r93
37BJ8s3v4V7topMGLdVQFl8k8LpMXWCtuZfLpi84t8CdvSfGm/fNirRqyHo0GjpPxQLiBrNrqVs4
42l1Qrt+lI4i3jaR7vA+J0qnhbKMvuyOlfxVUl/VRODWRCI4X5MO5VSlFstzpum7FIIJ05i9ZlgF
iMZ3fNg1C+T8SpZ3XTuF6AbFUnwqqvGULIZbRKFvtYoXL9HtYmQ+21ua9/pdHYLDUoq/TF3uNRX9
Khn5gzUNn4YCW0am8VhqpT1KwL1VibuiiZXlw1FVK3CBJLUbU+qSLj0Pan83hLpnxvHfvdS/bZqH
0c4jMaeKVagr5UwaA7C0R2kWrhXYZRW/qDUPolUzIo81Y/Z+z+IReqD/7rNteCJEJnsir3wbHjJL
pRik1DnUrFGBDFGwDQ87QomsOGYhoiETOGIePKvQ2KKSBEdsDM8NFluXt5n+UlAGlG/spWrdlHy9
brUCo+UnM7u2T3pMY7K6YWlLIYjE1cm+LkJ0f5z/iVasedXZ/Rl651Cp9iMLu75M7GSWDGsUCBMY
rMLHO11Y6WOPuvRgyQ7RyQGjtMcVI2TXzyT6UJzrMfohyXWAQJDKsonCPlBB/4D08nBdzL9E2BdT
4vwPNlAmsaaghZoe4zdiN05/M/nNLVslVju6wAuJ7o5zQoumxLncgH5MkYcjilX2DKr8Rv+rMaSL
4fJYWTW00DpgCD1FAeopt9vwrk6FOzJYMeGK1fIQ2WGMR6wjRctUBXAVO+lBFxPdMC6mPjAx3T+5
LYp9SyDbyxFLHXwR5kRgVzxutg/X3pxixDVWn2GJS47Z6kXwNomUgy+QwXGbYf2fMcLwoLqRp7wa
70BHOdDfKu+6KooOxP6+ed0rPSxUXQGPVhnez8ti57loSFygfjwoNmnUGuU2xPWxXh+SrvRmjOnG
b//bMTj/kGTTsCwVaOTlvgmywbyhxRhcF7GPgd0oOOccmlbSsF0O9A7pUfU77LqVvN5ubglG0EUO
QuBbVc4/TANWnOoVMtYsO6nluehDvEonLCcUBbUiQZxvkIEE1cIcgtT76h/QqN3Qu+lBl53WmzA1
kHtLMOtOfha1Ndjvv2LFfEZOZMkYogTTJFZS/Wh6EJ+r2Y22Lt/kpjmQnBywklBE0ynw7TzwVQ4t
Os4zg61E8BeVp0nE6SjW6uhHqXzIi+9ZQlyByohkcmlQC0psfWGMIAow6AzkgaGxx/W75WL7k88i
6PeBa6yewbJfgdffb1hd1JWHwNIWqCg1RxmY8QvOGCSrsDsoemQbtBlP3upVvuSOolsW+BMeCysv
qtkircVj00cgXl59KrWC7rhIBHM4G5e1yhmZYzD3uor2qWWcnQIHLHBYGudLSD3HZT3CYa0pGu3t
sykN6I59EagG+/TXTIDzJnI9jX3OFqLkWNGdo9LBGiBlEN+x/QmD6N0SnYlzKFmUm/3I0GJaf9uP
P/Pq0KeCE4lEcK5khoHh9YcriQDVTTRqd4mnF0+Ca2PXcuXaeEhrWatDXtcofPWuaWtO7FQHPbLZ
ZjidwqpkP3JqZ3pZCntZBNYs0Dse5Io7zAiNEXp0ypGar9hOLwhy901WB3GArOvgRDC5eoYeyUWc
pwg/a+Kag22cMCfs4ngY68vs5gjcM0EbIHMjYb1mP+jYiGaH3xiVNsko+eoonDNKCJD7AkqYYy+K
dCj8/Czi09x/SjfSOBOOFNIVi4L0ZAKfBqBobvIzOrBFyIU/izzSrl5uZHHm3JllnstsA5CcvjQx
shP5nA2R4NPtOvqNEM6a1Rmxb06BtB798bb0w6N66DDWJJqB3j+LgR0KuqJj5pJrtWkrWH3ySQMc
oPea8rYt3bEUdKJ2tVy/iGB+a6MItI2mbMqQ5euaJ0+fi0nwLomOwOl4NlZFlqR4IIYImJkVvV75
cxgJJ+7ZV/3DT2yOwekzqG4qLWYI+9GnQXnbH6dD44SvagQaJEc9LG7vyL2tBFknCKn2NeFyf5xq
a+kaNREBYqfSZZsW6HLVq10CD6+0pxZ58dh9o6pA+0R3yqn4Gpmm3GooM2HnJ1FzJHh38pQIhIgU
g1NxrFgzUW9Ffmfmj5Luz6Im4a5n33wx7omS5zbq9BDPblHfLU2OQbZz2odoEmJgYRUBHURfiXus
UkCptIGxIKdHRqrfB5PfHduDyF7/xdH91gb+uaobswvVHqBLhjYwfRBXYd6qOMLDn0W0Vf/yelxk
cc6hiuU1RHkOoddjeUxu2HI17U1uPTTincqfgqS1o++SEBAp+G78FEY05+2U6sggc/pcqr1NssxZ
l9FWm6MpYpYWyeKcB8v+Z2U2kX6Xil0luVNoT9kQqElkS5popn6/mXzRSH7woppMxYyi/j8M3Rrg
9amfgEPQsKWDzrCl/l9xc28Ecr6jsPRx6CVc5Rw+zv0/MfIFQwTfF/gKfghDk9JmjlqkXsnwFBdn
Rf0l3JMj+krs75snJIoamsSMn1gq+2MZmvakYmoT0J4oUnwjE4VNAlevc47DBGcmaSXk/nEXyMQv
scZwOQXX407RrXH+YlzLMu5SAHmM/BNJPqf1wyzMCAQ+yWCV8c21GXShSt8jYVMeYarpkfhIyzFL
VTkFFsoMmKVSjtVX6WAFUyBKyPe7WxfV43dH1yPGQis2m5Pn71yqKaYD0u/hG1vjAvQcEFmRP4lG
+UUn5mKNssH4vsUyOca222FvDiu3isfgRF7Y4NyGUqu9GteAaFSpfBcN07kr4rNkGc9RltlqNmN/
YuyZJpa7zQ/FWAqQG4KH0+BCEQnkOHqoobm8VOutVVV2LK3H6+opMAF+zklvgVDSEkQ7xqJ7Zf5Y
ZIqPzWhS+v1/k8MFGkU6zFFYwSNKJgpgw2s1YWj5sRQSS+65XgS5WFiEHicBkoJ7yyxsZTcls4IL
iUEkiOHo++i5OpgeUiCG5oy94UXUdtzDj36QyWmj1MD66JSykBF8SQ7GMoPSL84h9gvZyQOrzEtH
5Sn9KfLIO1bwQS6nnaOMgpRWlqwZcLECtJAP17/djgv7IIZTQ8OwlrYOIxxP99CB0rB4SwSj2FHD
DyK496syCfqTSQN71iebql+76JAY3yRDREYjksOp4TDTKJSg9K6p3Ibza6f96KTPVDRHsGO3H07D
PWMZiPwLJY1B52O5hfpp7r5d/yCi/597t9ZFqixaSwBmgC9lBGkbYBLXJYjuiWne5kXJs2ixJAPf
I05ue+lsjabfKsdBTQQ5j+AkfJQ7r0WVGlTFkszpLi+DdaoEB9lbwLH9FnztpdcxlFKBKB02oqDo
Q27GF7bkpsBS9OZH77HGmfWVwdOom06O8Xz9HtmX4JJJSNdlUyOWrmGR4cd77OcOAD8Z9zhWr6N5
P4HTRtbeNCxoWSUvF/Eg7d/mb2k8QkiK4pjI80rctjnL0mOiCR6LvVrP9jjvz+VGLVYjV5K8N4k7
PRqHLEgetYfZKe3pFrUlX5iW7Pudy3E4t5rmqmaZBo4T/cKCPAWDv5k3v5h3oJ+f/OgNDL5+dC8i
a98JQT8ckfOpU6Utmlwa2KUtr27TU2x3mhw9z05zG9sFQDvXFUT0ydjfNzeqoTCTLU2H3LV/ouvj
IgrP9uaAcB5LJzLRqaLzi9L0qEraigxseK89Ak3kD56BBvX6gqg6aewc7B3JcbpVAuntRjlTt3ZW
L/eko4jiZv+gl9/B+ayJKG3eKTpx+/y5iZ+0QVB734tDPxyUMzUtJhlG3XPG8zJ4y2H2wwOjwKOO
cTs7HZpt4pUcIpn8SF84tDQhZg1us9vwwKgZ25vwaH3WPuV3/5cOBZGvKaiz7ZvF75vkR/zmbiyt
rAfORRrSb70Soka0fDFUESWY4IPxA32KplcJuAuB0qDFCeuMgzgO3evKv3sSk1AghlVVphr7+0b5
jXwi8xxBN41O/kprehMqYLqTFSKoHO7atGlZxJIt2TT4GxvaylrGNgO1am3acduf1gjlNHW9S1Pl
bIzRl+vH2n08N+I4v1X2cUmqVCOutt5L6nFMX0rjVhIRuOxf3uVQnKPKinIxpRVPS259L6mfV29L
9vn6QXZVYHMQ9vfN9ylIH8bNBAxvaNwM2p00CvIb0RG47z/GYTk3NY7AnF+LbZn5caQ/r59hPyEA
R7QOsKQGBDznF+q+niOgg4m7HNhGB5TYXeWoPYBgztF8FO5uRNq2+/kt3aCyrFia9p4tbG5tqZNe
yUwWOym9J6sHKURdwczdIhEBqfbSU03fiOKd6hIPclQR8l4kXMFtFZ3qgDFboSssePt3dWEjirvG
KJlmfTYRRy3Lt9A4okUn+E7MKv4IlS4CeJDgEJq5GmvwpdohuyNu8Zic6TfWtZLt9FH0jfa1Au+h
QUDrgkSRsx6jHPW16ye4nrN2oj7edsnL8HL4K/gil5f2mbrzq+CE7P/844QbmZw5RVjE1kcp3N3o
y4s93TWAU5srYpn5F/HkQE4dEfBy1/FRnVKTapTqPCRSCzu9ngF6c/vmUR1ZtWK0h9CXp9v+bzpz
mr6RxXm9pRnpvIYWcS1t/NRI0QsBTbZRtscqi94AyrUz40u/1p8nswaxQyGIo/ZD04147oOa7ToY
ZIbVdd7sMrqW2DVc7Z61ISNfdNjdsH4jjPuSwGZEwM8ClimRN0uJsFzyWQ29Se0dkp4m8/G64oik
cW7SkGd9qFRE3a3ys6wA+at7O60Wu45sNVTtehAlTXtDIh++JXNxGxeWJz2Z2hEP5juU9sZyfyw+
1o0IOw/sl/9pERf95BLlXG2HVlXw0ZTmLZ3esu5zNX25fnkiEZyLrLUojy0GFGqMG5qtvlQd1nFw
/zchvHPMe1IXuoqqa+sWtLUJObThbF8XIlJxHieZgbC6UUpYWHqkX2t/DuZHA0Ut3Sk+ifv6u/7+
ouI8XLKOO0smhYEVGXl37MPBlSfhYMSuy8eiElWlioo4g7s2rGRL46Kh5H3mDjXWg3aUj53LQEb1
wegE97d/ot/S+In4ZtLmGaMPcPnh6BRT5vQiCPqergFeaRnUwquCZOuj2axZt1DSQ0JGQHV5srrT
NAr83N4htiI4dY6ishlIjvQ0GVQfwwgvs7F8EuiZSAb3WUiYmzMbWnGNZ3pv+tNz5Bmu+YgFaRiw
zvz0519gjBCZ/b43vn+Bqo/RAB4JOIf2FLenMUaLLha8voJvw7cpmrkE33yMWulKIrubXmvwks+a
6Or2NHp7Evb3jeOcpihqlRCVYP1+8hQslwXj2qH6fxyV2uvb4t4wIK5bJtGgcB+lJdpENWyeYiET
DYo741A+gKxDtctg+qqe3qPbADQmAuKHXT+0Fcu9DmNdKkOGeVlszwkPtY8eU8AmesAUbYu5+t5x
f/wbsZXGGRUoTMoeZHkocutIDps+flCl4phN460cxjfdAD5sI08wWpL56jDcqKR0wr4Fh8LyZdHb
kxWRb03fBdEwBHWV3apZEiRKC5BXUth9i8W7FOypvYGtAIX8Uo2L18+y3WEJu9XnfiwjajLT5VRg
OmwoUzcbvtExPmhdeei78nai0U+rzhuXjkZpm/p66Eh7EyUYz8u6RFSV/Zebp6yaqOkK5YkqQlMu
5AK5NG6erd+ZA4BtDoyvrcZ8sojwgJn5nxd/EcbcxEaXwyqZm2bBNqsyfqiyUzN97ulDkzxP0r2i
D3bVCoxnL1g15Is8TptzS6VtqiMBkJbZbiXXjIhN13Mju9rwF0HBVhSnwXmcLlpfobaRl/fG7Ojp
OU+Cv/Kil+NweltZTT1NNZoAjPG0CBIvQ7UNzVjF7w/dTeqhFSswTNEH494Go7KsLuxgKSRVgrCY
/CyTEVmBStDqLHuuqpcER5aAAhO8rHtEDnBEl7NyL4be10lchAnLppKXyem+yOfwqK/28FX2K7e4
F3Wk9gUSlZiYk8YSDd6bT7lCZAzC/Dfx7ZzhZx30WIHGNr0MLyI2MnZzf5gCMVCmwoAINXnm+Cic
2oWyCLxOv2XNsxJl2GX0DSiSvtZsrJW9rjq7769iUIXAq2sWP8bR0BVLjVuEEemo+GpT/yNpq6CD
tPsabkRwtt3gSqc0QuGAmsGavIbLXZoIt1qJzsEZtBZZSagP+EjDSXvEc+hkN4wRACNYsSO7YFIX
IoreR+/++FCbc3GGXcUGFj9OONd0Gl3wEpXufJM81X7sR88dTC8Hk8n0gzG8MSY0NbUj4aAP2VWW
zW/gDL9UijzVLfyG8ccMXpPuUBzqm+KwHpSH2tPuWXlmCczPiWyLRnKEojkPoCa1ErYz8v2W2j2G
nADd/5mdQkxCDq4JXClrRatO7ySuyEJE35rzANNUmA3o5NGryY56cq9lf1EqNC6XqnEQlwlbpKZE
h03kzeLIq2Pp2G7T/P/PByCK+m14PHagxz4i7C1nvZ9heouk9r6NiHPdtgWGxxOZF1EXailWmbvt
0NgmiH81lD1FgHrBx/hzgENPm5QVmrCg507Le38ijeAcuwW07V1xHiQ1hzauOwzF5MfV7UDdY72y
tVvqo2XLt+lpsBtRlsBs94pt892CKponNYoQ7YIz3dbHUzHXnqqDLvfp+ifaj7I2asA5kb4iC3aG
QpfNT8Sn/hponw2QXTK+g/osMhyRQnDeAnhfANo1mCzmK0b1PsWonqgtvP9abg7EuYUswRY2mTKl
w/qM9nUN5AcMpryTsjDuKsm/foGiD8X5gnagUi/1uL+5Ok/GTS/nTiLfSbGgq7Or5YClyhRMKYgE
uJsbl4JOBTuVlQV996CJym7vFec/FG4jgLs2sG9hcTwDpYx+DSVXkGBFAbbGeNiKi40n6ZOE3uKC
ijFIx15F2r6vhRvp3C1qdTiCbQzSJ4fthC5dwHLdEPtASg9MQcfrn+x9p8mVs/KdzMyoaaVFC2KO
wnykqvJYr+GRpsOpMfU3eXodw/h5LpsJOXNzNokRlMP8jxkabrVqnpaaXqJaL3m+BlMX+22ngkq6
pu5A8JPz4ZRaidc0pWUPbeu1Mci9WqXxQVrlhGHm0bpyxln+nGfWUTZ7W8obQWqxq5GXu+QbgEWl
kzSJUe2XwsdpfNSrHzlj6S+fr9+iQCP5lmmum9poWPCJ2dx5a756SZx710XsuovNSdSPSRn6ihjj
6KH0Y+/Fc2gPkmqv4Xy4LoWZzjVt4Jz7MOtdoqcAGEnzXWjYXa87WfYtpbeVEE+/28MyNidiJ96k
mVNM+7qN8ej2voWh5eZQvyifWLl5CVphw2z3CxlEsQjyZ7TQueur4JiUcgY6kKEhSr/8VL+EfnYk
Xn7KHXpbnkUdmH0zNoFERH6gIVHhvBSpZhlErEgd8tvoTvcJKkLLAyuk5SdxFLb73UyL9dOxw17l
u1pdPOIDjSEKqkn8lSipTYy0sjUjtod49a317bqa7D8sG3mcnmh0ahZzmhkeaHHqI8JNR3LkTzk4
8nsn9kSIoH2PvJHH6YrZNaVWsM9H7gne5vGYnVpUQbDA1LM+s/iePrOOYXtg1ZxPf7POWTM24rnA
QM4xkEu1iC2G6v7RHNZjyhx5AKq/8OPGFhVgdpUVoAWWcKLCx3fvmiirmoRM6KJNn5vRoSIuG9H/
zxUraVb2ABUja1dSvGF1fMpiReBIdt3V5gicvS054G/5AAVZp5tSPy/pbT3/TdC+EcHp4FpFday3
GFCNSkx2Fut9oRYCbJHooji1i9BDjk0T7rANz337pAsJAthN/+FvN2fgFEvpjdWcGEGAdpg8ya4e
KyfDrJl0aO7/ijdPAwbmt1pxHmmu0bs0MhhR1qXHZpWDpqU+IaHgu+x7vo0cLnxSw5nIa4SKOxsM
ZaOaY1AHhs128mLwRhDA7LuGjTQuXMJ2KkMqLYAFjbNxoLaJsP099z5nzvRDfcIKbyA9lRflP2m/
aGOuQEP41lxthMa4NBFoCUiQo/jVCzRwN4C5nI7vxiWGRiQzLdAXC6mjJ7GbkF80Pw1C4O8upG2j
HTxPiSWHmjmCVPR9vi27U7CKnNzNDljCkf4wBH3ii/ycwEnw9a7BXGcQRGF8ZU1v5ehljQ3MIf4N
Vn57Ls5NgIM7zcsVWs8mRooTmxjB0uaD8I0QHYbzFXOdJNEawx0x8gQDswCMbIbVgNRHGbT/LuNO
wJLj6w+xSCjnP7QumZY1g/8wGpCKgDBOSSa3rBaRSbPhiT/9FBrZKrJJthjnY6w2KGWJEilwHeSe
DTokpzEw0IEw/Pwkukj2X10RxXdr1zGWLavGtNksISMwf1TK7Sp9nYbDWnvp8lw0ovb6vgn/PhvP
Zz5Omtn3BrSQmN9l4NDnRURBtP+VLhK491YfknShWGDnKslxIYGqVHY4C8ChomvjHtykWUAhOiBr
/O9gFNsPJh4JYb772tfhrCluIyhH3gJRacjO1PiqdLSyL2MyHYzJNztB8W8/R7AuN8cZlYL1f3U0
AI8yOTLm/mNnvQF8/1YFy4yIePtfnq2LLM6WWNIvpcaIDAsctknAQFqaW39hq07EBWuRSnBvsTbV
pYz5GryO8t1QlXadnCZFcHsixebeYfBHarRJcSBWbixuK/n7defzLzcGKD5VNFUHd+1HryBh+mGp
O8SR49fBYylOavlJYpuosjMkeRP71wXuH+gijztQTFJa9h2yHLN8zdF21emX6wL28xrrIoHzc73R
LU1M8AgCiUD86QnT1876hCLg4CAT9nNH1Lr7Fw3/LZGHQIDsVJ9phhAzPv63p465TTy3GTh+rp9O
cH187yyr0nJIR6Bueo2ewLd6ijNRQ5B98T/dw+U0nKcLayxc1LsZ+LG1tOfmJK29HUZY1B5+Sce/
4E1APHsRxrm8WIqKfpag3/+ZghtBvRcHYpcnUnN+GlNrlwhTcIjx0lvGMkyCzCkDRhCO7dXCTta+
H78civN4FGirVMrgYLVDi7y6OBBkA1pgHq/rwn7HaHN5nLcDkWWH0gUmrpPY6V16v7os/aCMGMcA
21MaKJ+SB7ZUNhEyx+z7vssRObfRdkqrYbAQ6O/xn5o8p/J9SwSegv36P/SQohQC6KuJiVDuFmMr
XhOwUINhXfcj/c4wv4A6pBl+Xb/EXYPaSOHuENOzxtpauEM5WiK7Uo3vJBe19nYtaiODuyzSSJRm
Ixv5s1KnjU03A9hUljS7rX9MIszkPrCIUtlEJRfFdd5FxOCeNScd2rc8hufyM7h7UXuWsfOws7Gf
QfbBBummjT3YligK2/9iF8mc50DzVk3UnNHx6eETNqh7CjbBOXVHDrrcJ+71D7ergZtj8p5DkYs2
7ZATNEVnr4bpdNHNBJjGdSn7rbKNGKY/mwpnSOqcqBn64Aoo1zOvOPfYzv5YHVs4dwmNA/lRuDB9
Lz4DPzcKnEQFrpIHLMxlX6hzjyeSZSH17eqW7mpnz4ZrHRPHshd3fEx8C/x8ojRr70o3gvlEuCxo
Yq49YoGheoiN+8X4Phnfrt/nrggVm5kxYaGiCcNNeIfq0qZ9jJqSARys+Thob5P5el3Enhaauowx
chPGi5D84xcr88goM4pcoCoORfIYJncy/T6Ogod490XZiuGUPZyscQpjQITYV2L1xNTFyrEDq5Dk
ZxEz5O61bc7EKfvUhinYTqASVtrZSgagWuHmYuj4XoposlkbxdQMcMZwoVNbVfKgzAjVlUN9xIyD
E7rJbXMc7sUL9fbeSBM9FTxfCtCjfGldK0ZFnWXARkefsRRmeCObY38WZaK7Fwd0k6IZgFNijvej
MiwGnVFWRIyexEdzSGy1fMBQscAV7ToJcyOFe0SkbJSteALajnEIYJTQt96kJ+vYeukdS3Mk0NSL
ANH7+reRyT0qg7rklm5iGr5pbetU+pFnetJzy9jUkOuIMivRPXJhe9NYptYriJ9m1XiYxswu6HJL
QtHS491QenuTnAb2E63bwkIKTIr7RnqIpiBcznPi9v1dQnM7XoLCfO7Ejay9MGAjl69YJFaRpcoE
uY23OIpjOGhKuOEruSu/6KcKmJ9Fdq67qX2JcITIEU2q8+0eJVEXok2wtVYjTqZKwRAbopKPSAb7
++bxkpYkWRQVDn2mdv2jv9U8sIHe4Dm+A7MgW16nfBeh+3a9Lzwv1i5jeg4wuI8io86MC0II3pDl
PosSezQ+h/FhqkRkELu1TnMjiPO/ZdeDSzbHF4uPqy97HVL99Dt88A0bDiROiZHhuXevf7N9QzeJ
ghIa0Q2Fr6EZ/dRiOhAFQgbGwDZVJ21fRrtR7RkPMyuylo2dKP8IpLKj8JEwA0vKmJHGrC0fCRdl
E7ajgqdGvc+PWHIXGG9YUwIwWH1igYBA2u4X3EjjnFm9dJ00s2GsHHPRcC9nE1xixqvpaZCJQaKD
5ZXnv6qCQih7fIDFxCqej3pjplaqWAkcTNsGI/UXej9X/vWT7cZVGxGcNaRhXSRlxjr8OcAfMsYh
hvwYjY0LIjNvzKLjXBCBBe66TUvDQAlm+Nmw4sdTzamWyloEI1+UU6+dZ/BGEAFweNfGNyI4Oxin
wuh1HZ9r7U9Z/S0R5hP713Y5A/dlhqhrszgDIE07sE0gqTsdIi87RAcVO7Y0m6C90Dr9z9ArRL2F
vbwJHdvft8d9sKxfzWRJ2VQpZrHZZh7yqMb+ZHgNyOau68Zu1mRSQPMBzrcMyPz4paRu6hCtAMo1
+uZXlPT88KQG0TOtHfLrnQfLVZ6mgAoqvrsn3EjlntU2LaeiYJhPLYsABbmvwtM8viXLp1YKrh9w
F12Ld4ZNNWNbpsWTRZnNksfRCGAX22RauprXnVM3OoDbzB5uAfu5YUuG2cYNE2AODFt/X/8KU7z9
CZxnWQe9abOMfc/MXhzjBOeC2pzk0H9ARHKHZW2BCHSwa3+g1AWVPUZtFL471fS1uhYtUPWr7tH2
xtC9eDxev9g987BAawDXjKE6oD8/Kk46h0WVTfAqhPwq44Nhzge6BpbyjKZsCLLR69J2w76tOM7c
U0xZS0uOz6ice7c9qkHoqneM2ZRtohXhG/d8iwVWYkz46Sql/CJLoqbxqGhgq+7Jg1KfDREnjeD/
53dWptYSMzJs9OatYM6+0vSH4Lb2Pw5FgqEqJsD4nFV3Sy3Jk4XvP4I6hZag15N/YY27F3mIEhaH
fFN+lHcpgNV/OTFuAZn5X9mcbY96UYZKDb9ZoBT3mRFJMsTJWN4N7uLmHj1KnXv9uPvXeZHIBc+G
VuRZrCHcy+Zna3loM8FTs698oKIBOYKpg9uHewrCluRxUuFI/8l5O2e8Mb3ZYTlv5IvK6nsZIl7r
38LYaTfBa6eocUuiFc1s8qtR/g9p19UcN650fxGrSDABryQnSqORZCvYLyxH5pz5678D7b0rCsM7
+Na7Vd4Xu9gDoNHd6HDOjV9GTjDdhfZDNtfOHIaA2ZVY4zVrsZTI/34hUQdwVuNzbz0gpQRWmE/B
/Fy1mWwX+S6J4dxSjGAGSRYOSTbimDiLn4VyGAY0v/Yb3jSXuoBq2f2BViz2UbgDU6hOWpYjUYYo
p4h/WNr3699fjcSB0YFsCyE6YFoEtSOtXVgTQfcGOdlnDl0ZHNFL/lV5tJGGbg7qvkERWHJUfI8u
9pBYBOkd1LLRQPzxqPDE6AOdIRCndfsQTfTcGYCBqKvGyWC0JMHBqibqCOEANkHhQQUTj+6Dehhz
mKnp2B4QfR84ZjnZy55Oq9cX89SU4klIsKiPa9LHMmGksTRPL86WdZhqiSKsvl7oQoBgkZRKaxSD
z/SggRJpxQzEH9ZBP2HMa8vbGeVlF9mKBM1geZ22FKD3QAZ81aMvPcbZJLrH3d2FHqCCREBroaq6
mN/xe61jOT8aXlzmGHGxB/xjj/M6y2FU3h6vF9JMPE80hvefIT7/elvL86RGrF1tBvSgZptxn2Mo
qtn5nvJNuQP/2lf9mKNs6ude8j18kGn96n6+yxezFG2qx5R18MeBqmPUtdiBUMqT7OiqEVzIEJS9
TwHymfHpMnICHPd8W35ij0bpxM/lxnJ4O0J4Ur/rknGAdRuykCqENRm6U4q+xMqmY30YHvlUSgyw
nx5e2mm21YHXsMZYtlbZfgr+TLUCU2mSN0sc38PRbJmrNw5/W8Nre7lb3QQSYynbXf6LFi7GUoCT
0zJ4UFPLD2CL3ShNczdihO/6KXJTcUVRmeDJiNWTWi8wbkM0/aBY+c1M/VvNBvdMbO38TubSVldl
8QuIURR4AUHcWNdKG2u4F7r9BFo403iVYiesGvyFCMFpMqxotpE0A5wVClg69UhY3EY12fZgSbq+
eatasRAl2OFZsX07oggDKECJm9tokvgu2W4JZphGwH7D5DtUDOA2yeuIDiwZqrRMhGB461KP/G5A
3BuyXRT8rAw3oJ+v79Kqilloi2eUAsRATNjofcna/g2RA8DAnUK2k5p9G3LmMGo9TIMpsfSrh4Ku
NZtDZlGY348XB9Nq+mRGcPhZMW+M0DywSZX4x9XHwkKEYIOCgQKpgBPM+7WNQsGp1cGaBIo0o3DS
ZFeUn65v4OoZLcQJxgdoUnQ2NbyGLf++ZA+x0TuztKSzvm1gDtdwSLYu1hKnoSh1PYAQWzmWQJiI
JYZmfRF/f18sGaro3cDEBuz23PhfmijYZFVxNlnuXd+r9ZcHlO0/6xB7aJVK1wfGB01qVNt4eka3
nYhTRB/B0/hLZs9WMZSAzodNQ94VqQO+7IWZrloj0jH/hLNpf9T5q8lu/ch2bSVwO7BDJwYFXlSN
OUa8Qq4vdDVNQ/kQCLNNgpYsQSvyTFFCXXkb9/N31TE70iPizk3jNKjiT19GNwZVVOLlT7pLtwZI
sWUD7OtbvfgFXKUWa0durGkiC6im/XbYcNhW36v39omz9ASeLAG2qj8LYcJG69WEoI4naOIajSuF
pw+HVNqXIBMi+I6srPVh1rGiPEo9yuKNPhL0YZQSJV29awzkzJrFGP/fx43TQL061WxAtWUyNpnR
P/jh9CBRj1U3+C5DzJiUmIZDs3AMG3VCbxs68U0nP/DBK+ug7cgWVBW7YdcDTaFFhoPHa1ARN3uR
932vEbcjAP57tbZgkDu9Y3Mfa7ytk4898MjbAgYz0hym7di4mpM3YlIKJZETuk0amZNeV9OFfMFa
D0owtU2J2I2gS7v8mRyDJ16giL6g6e4oa7WSbbtwK7Mq8ulswR7U/Y605647DOah1V+un+5qEnq5
p8LVs405zFJUSd6Se7xV9hxv671/b3n1hoG5/bfyRZbiW3XjABgkqKXpNmovgtKGY5RnEY4RXsJV
AU1mnDXjBpggThr/ur689fvxLkqIe4idt1NU8dcTaBishyb9fP37sqUI98/O9XjIUiyFjTd+R2+s
tN6i8WrPgBJDLBmLxdtz/CLGft85EdUgHNJoRH0Ch/Wg4RpaR45UoT+moG5t8YYoDuMx3MdHQyZ4
NUxZyBUuXl3YCgi5MS+AEqzDxmezy5x6eKCYU8i2UdW613d1/Wm2kCdcNODQFHXCJ+qj3xbIEfQX
trHOhudjeprj15W7dDc9Xpe5pikY/raRcgbZPRHzjEFV2dmgoss1q55HcgaBxvXvr65pKUC4aI2d
9UHY4eyqDd0RNGwod/qdjYQVoPI84sSJE7tjKfHta/q5FCr4OpYqk1bxwVwNsUOTfi/QVMu63qH9
Dn1XEmGr6rmUJjg91AXrgkz+X7na9jW6mz3NmV9QbXmyPo9u9Lm9q3f2Qcrusn521MLYrMU0VcwG
DlpU9D1vqGzmY6HdskQ2ibHa9opRi/9KeAveFgFKa9Vd2lUYreQFydyLjjUgNb/nwM5t70rkCTpn
2nFKAOVGlpJeTQAtRQt3r9OmKWYJFJOe6C6/De/Te82JPbZRkRMsgbHXbfl4MNgTn3xXXptfc0NL
8cJVDAq0fifoF/EMI7pJ+uw4WAWolojp+E25u35HVs8RMK8qGsII5p8FxzC2IIZEGzOW2t1azZfU
kLZW8s0SDSg4z/+WIPgD5hfxpM89qkvb/AAW4r16sP+i2JK2K69u3EKU4BpmLSmHrkRnKmhpDUyo
dZbTq08Brb3rmyaRIyIx+GZrQjugmmp5E06PfrALolsVGBrXxawFtIudExPSGi39WuGP4dyPHRo+
Z3boBPTLvxMiKJuulxYLeEXcpEeie525of3zvxMhhFUY+WQm4HqQkAYiX984obavk+/XZUj0mPK/
X1iL2ipB6DZAj20jOiGOc32goV8XseaRmWaaGKDhTaciuI2vlyOpLYOTqwEcyhodvxyQvyy1Pevz
bTHpj+0Q/rguczX+XQrlqrhYl24EBqYnRlSRUAgOwFmkbPKbejNuiv9HIfh/SMPYMQIBtNa+Dd0s
pJlD3vhkhOEDEsLevuHYmKObHfishnKQwqesn9m7NOHMbNb0mLdDMxB5KPamU8I6BABuUb5VnvoG
AyaLgt+e1Ze26F2i4JutevgP9ucUWVuFhb/zJv+FoWAvwdyI22eoECdF4IRJ/MSa+JT72Ybm7b0d
ABIl7r1gAER8UGyzrPKK1n8CYWHo5sCTLvphYxogUwPDOYnbEwgn3JJ1j6wxXAbOmpEax3g0H1ul
eLbDWXVtS4Y6u5pSQI/J32cnaIofB4aKvnw86H8YR57lRssAgBds1zigDn4yN7wg3Xm8cbQ+mV/Q
9zHL0vvcVlzbXsGZTOo4EYoOL7hsnlPIESlnbupYTn0nr6Ot1rmWCxYcS14M3RDydPR05EVjoLgp
m/aoNM54tBwLVHPa4Mhm2Fc7V5dCBRejxKxgqYZJpn4bPNrb4Kge4jviYIhO6s34py52E8khlKB4
l7Zo/rupHhqWw5vxAnKF3ulhyxlSZPXIVS+zECM4gJw0zELaS/OKEQMjL0PjRcnDdSu2KgKtGejM
ocCfF8t3YV2rCuGP+CkPtm0TunrSevEsmzKTiRFugIpse94wrGQEOqkOaNjWAOdgP+yvr2bVbC1W
I2i5jWxIWFqotPud7qi9spk12WVePfqFCEG1O6RB9drE/ISx89H0nezqzf9ntEy2YYIykyHL24Si
2oIx4Q0vhYDf+Jg3su58yYaJ9UydZU00c6qBAClw1evJl391IOJYuKmWbQcKSByIeVf4p7qTfH/d
0rwfBxOuiD0DLzpLMGvVHLuNvuX4YqNj/RzdcUOBVikHqOSaenH1FwKFiMlXJhqxHH7Y0I5hfsiA
YpwHbpb9Ebw7oML+ezOZ4IJNUErSDrS7sKH9bbnt96D2xXALZlq3gxQsZzXfvpTG9XERXqB7xNY6
qILXR16kPI7TBoDfDisAPOYFDNMTLuChvevKIblKTDAKiOTyBr3c3IpSkGopGw2jp9lWljqU6ohg
FfSgo03NlXyqHTDIuYCwPv5ibveqHVWvhY5IO7hXve3i7AQjgd4iX00VGAnepc4bz+iBvPWsALvN
k9FprOdSAI6FEqCJGEMcZIhqRQXvOtbHWzDSzi2ei7tyawxOeTNnGwIwqTJxQLPhXD++VdAYtpAr
aCjQpNqozHF+Cpje1V0yufHnZB/DJk7nake9bhvugxP5ZO+6z3LnuB4RGzpGlFBYQweKYCJB7FEO
dYVCjbLPntEWdBPtyPkvkmh5I+Z6dAEaGFUn6JcxxAp7lIOkIg0Q0nBYS+Taz/Zd60xw+9knmcKu
GuWFKOFeUMCj9zOf/47yn0OmgP5IEg2u2jCO0YBWAR6VCjasD805U1rU8vzqx1Bmjg9ixaBQnTIJ
JFd8dSkmnmTm24yZWDROdH9OGEVFptZBt5LdDLLeuvWlvAsQ7L9JLJR8UEj0CHJQekm2XfmUp62n
FqV7Xd1XYQ3YYi3CrlGzQ//GCBOpPvz13vPBkePveZ0l3eQ7WX2FW6ULR7MQJ9wunQasmnWAFpn6
c0LROHhbF/vQvilA4ChZ2aq5WogSjH9lV30Z5YjOkt/jmWeCgg09VKk7Af2klEa1siMT1Fv3J40W
nG97NDEOaJ4oPQfpLSOfJKtSJRsomH0FQNadUcIIt1sOAjBiNtQ+trsBmeV/KUkw95gDbGMjwH16
ew6gDtfuJ9i+Wkojtu6mFycl2LxYTyMLA+fQwWO0n9F6zm2QtQ2PsnvFf/IV7RPLnHCYIVIneOHE
1eeg7Rx1/DwXL8M4OCYcSy4D01tVdlB/YDDNtiyQM3wMP3SajQxtOSj3p7PLhi2LHrJmwpPf07vP
ktNa1fZ3WWLHRBZnk535mBVNb5Uzh6hJ3HJTPvPhsUiKRLHupSzdMpCOV1GvFbRQ9yvFh23CRh7K
A6cd8veWA9QLtLznO5lLXt/Gd2GiIsaJoWBUCChMAP9Uk/mXHo73djG6/ogBD2XcX9/K9QjABn4w
us4oWMNFk6iFhaFydpHa482fDebx/C/ZBkMlv7TMmR9N8MqDwd5Ds1Ds1KehkLiX1Xot2o///gGC
kaRlrNWRDZQ8sgMvK26egVJS+wKiSuvT4AXY5vzJbD1dokOrketCrGAwrXlOssDEI0D9Tz/yfOwO
4fFPZn4ZWDcJGqwZrw5/vBVmpatJo2N1RXo0qeIo5l0jA/ddL1MthAg6kw+13sUTUsDap/FVyR12
VtDqEnuZW+lO90NB22kF/ld1Xyoyv7PqCRaihVufN0ajaDwplUcORvg3xYmUDgeMyl+0HZ+Fyk/2
Z/qoygDf1l8E74LFynGa51MG6ALeh20d23s+GIK2jft2M3mtm39lnilRmNWLycFa0DgHokKxnlo0
RjmULdoXAIH6rNrhHs+t3FHqwCVpfFc1VS3zSau1nYVE4Wb0QI8sCFdRPimiOGgium+Pza2xD7ZE
kn1fj4wWsoTrgEHgBqB9kBU9t3iqRsfMHUBtDbxDL/HkoO9SeUIE0dpprkYZ4hXjpLroVHarEz38
MHfFZ27CZTXHdS19PzvhFnZhEdcZ76EvqwdT/aGGz73+ynTJJvI9unC4iz0UruGYAaBtUiAl9k96
tRnH82D9CWIGZvH+1kLhvjUp7ewuRzKpxTCWuuFTWPRziRcipoc8RaLy67b5XZpYisumJBzTGalF
0B3NeAUnGz45DUBRDfDvqmeewsccPD6TTPW5Zl/ZSTE5Wyel3RMFtYux2zHldTZernu91ZNiqMAY
b4AWIoLKXM51EfC6T5+Mv7rWfimJ6Tthqj1dl7Oqdws5PI5ZpGRYZZNsjjiM2ue2q753Beo8SXmr
Z3/0SFsIErx43MdKUE94Q+Fd6NZWcRMTRfLiXA+DFjIEczQGytyNCiwuN0e8Ry15KveNx7GfmUdk
Bn5VBRbSBINE6zIghNPQt9Vei09tIWsBWjdBCwmCCULhvOzTBBJ48x0fo8XEqedvRxeVpj19lJFC
yHROsEEj7ccCowu4uRXdF+DItENjHyqy2ROZyglGSKO+H8ecUrwLZq8sgps+bG7aAONkJJTgKv4P
jQDeIdqITJWIbSpqFkwamN4QQ+26DQdtAcvQqT9WB16wkc3trEc54Ej/jzSxZSXrbRoWGcxrjV7e
aN9g7JlikqxwrUPlceSI7hM7lCepa1yNFBdyhX6VcVAzAx3tGDUok8ZJIvVbk1leVqvobkJIRZSf
CU1vlIw8pWr/o/XH+1mjLw1abJwwzo4lydwOY6RstsHqxpDjMMCBI4nDLk6d8Jq5Dlx/SgCFYgp3
M24wnmjNdPbG/hhS8yZiZ1bdMjWQ+J+LWynIEW5l3g3NVFT6DH6lH+AfAUud5D1ycUsEAeKlzCM6
xboKshHLdIsQVOUpmmEDWYv4qhhL1dEBxStmYvqsKrtGQyV+xpTq5Ohp5WBQ1pnKf4pcwRezkCKc
SqgpiUJaSDGzwGXa90YnTp7urvuYy1soSBHOxPbhpLWMYC1u76W9+zaDtRmNrb3jA3ypDAKEG6oP
zvlNHsgcDMvCOLuYEDTbiaVNiVXFylPg944f19uxf6qq5BCpP64vblXfrHdZggOdghHk2XireZ06
bQuTHtqs3l4Xsa4K7yIE1xkNFnonEWp7tLgL2G1qAQFPYihlIgQ9iC2/SYIcOxbks6ugTVHXPmuT
jLRaJkXQgzYMSBg2WEhOqxOJg89zQo75CJqtf7dhwhUdYp2Foc2vaJs6FOcxGtQhNpPotezoBX8J
xhwY/HnC26AE1ZVRb3SwkF5fyf+4OjbmrS30HV1M9hhROY1hNM5eNTn+Lgcu+QH0fF85xdAcHORN
B+tr+luemLcagSugWPYwe8z4Hfe/lbmXnI1sReKMj6X1pkYi7Frr9Z6KNA5HczI8tqN78G1KjPVl
ReXNFLyvR7ie8MbEaGvsX65kd3lRP7ZFfQ7jxOvBGtukxmsFeFO3qGrPTM0tuhglB7iq8jaHKQSv
DOAQBR0xcxKUgQX5Qf7SFombVZXTyyYKVoUwGDuMfRsY0RcMhJ5l+pD01Yz+ih1vepzNrdJTycGt
OvCFEMFEmNNUKVGUAn3WJI5ql16ml04+RedJlWHCytYj2Im0JKQIR6ynGp7yCe3n5DiD8ff61Vpz
EqBr4LiEQG0C/pDw8tEmRApNAs0wBrdrgFE9frebW5UdiiGSyFpb0EKWyasIi1fW6DdBpzQxdD64
G4KjUQZu4/+JdV0KEaJAZPdIAkhiaAHm1ZUChbYfmS7xE6ubRjgMDjqGOPvpx4VEQeJbEcGmZUOw
HWnn9EHmlTpwZoebOOnc60e0um0LacJLoUtH1KZyvBJoMTlGsrHGxJ1l6DEyIYIe+EPSUvgi6PXw
KQy/oFDUK7+ur+NyigpWCNDGQNjRkBq5aIAq+1HJsymEp9ho2+k4eqGbbilm0aNN5jK3KRzOidSe
khwldFmjwPoC34UL3jAD9E6UpNHspcnXaEQeK7kdUk2i4WvWYblCQTHKokwblNoQdlvdXeX7n03S
n8oxRUG21v/EqC+FCXpRq4hoZ/RRemObAZqsTTkmCPh4lDZ3ar3/qtJop3fmV9Nv0IgR6DeGHjxL
jnTNUWKCE8PwGKdiVEzQKATUOb2PuA/9ENw187KEFTu9W3NqrRi4wYOU49iWCSUfr59e0l4rAgQ2
tom0U5F5QVVi+BuDLFT9ms3+PhnTO3WIz8wGUFtjekghbeqMfZ/r5hyqKFy3+l7v6p9Th17viA5b
AJNpaMdLs22htsiLI5cBmCjFsYvptooNpzCQou/8Q2DYzxWG/o2mPcVzes7s2YsmjJXoftI7WVLu
LDPYdWby1SLdpszDfZK2L3rYfY8j8M6PYCAZx8+sTXZtl3zXkn6XtqY3UGXjt9mm0JLYIS3+ZZWj
yQIdtAkljt2WL/Mw4YQx7tQRxU2m+qjlgJvMmBU50UC/sih4qfTALepwkyrheR76rymLgCaR00Nu
NeBAJE/oP5ME/TJtF2zGFIeTGdYwtQEqUN1cOqy5V+3CDSfZNNFlDujNdHC0J81GKl3su7FKHedc
wxeWP0rYjGP1MO6Zm05OQIARXf2sAdR4XbX57RFfT5S8SxQcPR1r0oBWfvaM/qkIPsel5YY2aC8+
B5FXBeP2urTVCG0pjpuvhW/M7KieYh68oJ8CXVNAq9sEu+o2x8NQ1r27en0AiwfMUvxBs9JHUVox
zwV69mE3moM93kpbXtbXgv4oVdUQVlx0C5loxzJn/Ie1jF79M0mA0V952aG5jxFtSszgql0HhCaw
ZZEjVkVOjyDKU2ambPZ8H5Ht0Yoe6SCZoFvfsHcRgqEty5q2rYaYb8qKnd1N26SiT5Lzl8kQ7pKi
tDQxB8oNaVK5te7yPgrf6wYH8URtIWtWAJha5hRXA5n3zRPJPPQcg83KBK2Dlrigv5gaTw/PBDUe
WYJAckxiMiKmSezjBuMCc/cw/Byix3SQJL1kMgS/MA2W5Y8BXm19BkoS41uVx17ZTt71o5JJEZ4Z
gx/bJES/kFcU93l7o9qHqpI8ly6L/dzcLc6Fa8vCGlR6oQ9ji90KOxO1D6BAdOrPuZgPQ/laKMVu
CsvbqUYFN1fo1g7QCqCN303FvpkU41ntxn2Xo8oU1E5UZg9abT6aRPl0fRvWTfLiN/J9WvxGW80t
xa5xK9iePnBwRmVDb/19582bzJtu/nGBXtgS7owW4jBmGSZahC3x/U9Eee6tm0xPJOHbZR1NECLE
bzqrQjvR+78i1P4cgTcTzaSYHnmDMdxn52af3lJJOXJ9JzH5i0cY0LEv+h1DQG0NNoPU2gOinOrS
6Qgselc34dpaN2agEZO6t1V7s5ApbKce5ro/zJAZFcEmxrhIqUYS7L9VD7oQIWxmCcJwECZDBLBa
diCI3tqpcWh6+wgezH3TaL+6SZYuXo1IFiIFS41StYZWfog08RAbA8dEFj8Dz1f4fF3513ePI/Kp
AP6+6OoEwMAUxBXyGab5uwsfI+tPHpjG+/eF+x8xu9KqANkh0/5uWXcgk3eH+TnTD2n0+u9WItzi
OUSLveJjJSWLHFBnD4kMzOiyA4RfqsViBFUrmthPa3Rz8jeCqwLooXjiAOaYY75D4547fJdVoFYt
tMEwLqTiiQ4gw4+moo7QQZATmIq6713g8LlT0IC7R6Zsl7NmfGEmOqIZek1A0yz47LoPWqaPBU7J
4Tm87hkdUcjipdtyC2S+3LE32QGgIKNj3AJy8B6dq65sbGndU7z/BjFT2aFuYhMf3qgBSp8B8vVw
m74c8vt8239HN9EhikEHF2xD8KcEXvFyXXku2+HfdoAxNIUByBylno87HTJlNiuaz958xijTPXru
Wsc6mJvkVIHjuNj2hRt4svh19XjRAEcBYa2yy064FK1/JTruvKG5nZAQa/tvFUZQry9tNTJaCBFu
YDmYVp/y0mwOUM/oNkiRQo9UxwyPg21412WtHyLylgRwmAZF2PxxGydLSxOlxzYWvwdUTJNNe2ip
k7mRC5S+t4lF8hq4wznZAv5pK4ugV+30QroQNsEaM9ZMXDo5qzTZUJRwzHK8m43sbGCoy8/bPwnU
FhKFECpkQW8pRobwRrsrLZgA5WzSyb2+q+tq8r6pwgnmpE06f8CySH4/DveR/qtqJR5OJkJQ/zKd
ohw509mzyJEVL0HuBpHEE/BfefEMBbsVx5q1UN4SROSqhutFYWO6CIxdylmLJa5s/bW2kCCY52xq
zWbgEppsw9tmw63lTRjg8TjciWz2eHXHFsKEmKDXe0WJDC5MO4Bmm6n7PJb0v/DfK+4YUzmoGCZ0
VFXMaM/maKqdgZeUGTxm5guYzlzmf1JiWSvP2rVZyBGz2XUYxDpywEAaCRQkWazNpDZe28QuRgl3
lW4dfS35eV2lL3vSYW8ZMYFQDt+GjL2wfQDP78fIspCl7YyTQfRb0A/v4im9ySzihDNITenoKUX2
yYztjUQ2N0IX+7qQLcRWtWXzKUkkvEwnBbkyWuLjEnjYwb2GHMUsZR+RiROcq275+pjHEFf81gB8
Ehytn73LC36TNKG4ppSY5wKkAZ+wwh/B/OLwEquCqHkGXV1NbqsmcdOm30l2kJu1ix20+SwQIl7b
ENtwiBKXYxspPBAaNpho9ZCs/WV4HMoFrbA7GRjE6rLexYl9OHyY3y9jH+m5GbC9OrxxMLhZ8SfR
FluIEXZPs4NBtRKsyk8A0RRqTpM8RajxSTZv9VovxAheqgrjQsPjAVkrQN64/S3ZaWh0zI7hlhxM
jPf/4P1twOz7oyvHuXcwUgAOLxEaJqVkmIsGy4sP/cF84U6Zj4GQF1kot77Ad0HC/aqAYBskXDuU
Lncp2dXdfaK2LiKO6zu55lHAMvL3goSLZfdd3us1XxDbzX7nxKEsdlpdCdOZydEBwQMjWCk19K26
bGEZs/y+NUanip8tNjmD+e36SvgvvbhPCznCjoVDmOdmiFfSiKkjBLzgU503LXCe/p0YYcPi6b+P
PT5yhK7aHR+1AFquzDys3lfcJIAeMWDMivgAtaUgBJjxThpfraMxHuivmW2N2PvRHzvMV0TJNgdU
hysbqeKnIewiQk4D+PIUxKPgRP9o/VqVJD2Y4BHpFopXD2iRp+G5NO0vQ55vxsTaX9/NtSrgB3nC
RfbnwrLCYeAXClTStZOCvZq4DDAr6r22w4DawXzwt/0Gky5/kvX4IFsIPKO4rZD14Jo5freM35os
9lg5wg/f53dvkaRKi16NZ96jlPXf8/Sh1R/a5Mf1/Vu5vh9E8J+wEFHM6RjEI5ag0KeJPk/DPw+f
QO3CW67xtuXdlB+/b9eTBhIRhBipFrql1m/8Jt0lLfk0qv0/z6t/ECXcX1+Z5zFSDdQJYrIhtb+z
2uSfGzsQyBjUpuAmJxf0oqRIiD9muFNBfmTzIbIl31/r48GthKmzdFAuIk7/uF3qpOctGoWQc4YN
KvVNCqee30xb0CiNGOQxJbZo9bIuxAkK1tZxRmuK5/4UvqItOevQFPnbNj3a/r6uZmuCGINBAAcb
puvFd0dG25pogY0E5PiSVDeTWXl6aziGcmoK2R5yCyNaoKUs7k8WKt35RVuOzIIs1L44umpwLPec
WyDfybLIl83JvB61WJeg3nNf0aAvsa7xBzsH+3SbgdzLPplf643mapvw6LvhQZdWqVb1hCEVg+YH
PH8u2GRoXJMaFh5r3PJcEZqiyy1a2ABjW+DdvekkVnbNSizFCXoSQ2G1CaUdz0gPE7k1ZVDY/Gpe
Htn7cgQrNBl6VhDi4/uG1TlWNiJN0ACiox9ipwuqh6LIPttaJNH+tbcqqor8vhET5b6LdoNO7RJf
w7J4KnG+5YxaJeZ/OVGfzOuvmPIPogQ3pQxjFGlGgPpveRf7N5TtDFkia+WQPogQbEcByhA9G0K8
INNbk91pwT9Xgg/fF5QgSSI/SnvslmXFu35Iny00iTjX7YRsDYIi5EU7j/oIGSjEHukYHZS0+npd
hOwkBPOgdWmVlwQnoc83Y3un2R4lMqox2TIEs4AEagEyMxzFmJ/mLnT0mLjXV0FkIgRvN40Nmlsp
lmHH+cNkKL+toD80CT0aUY2GJ5u9TPboGd3o2VEAs5u4Qdy/hoG9jXP6NA7aa5zbv5Ky2o0VvQmb
dE/z8Q6NkJuuKsCCVXgG6XrJr5b9aCH2rfWpZHGBfVH8yTFjdgQ6nCQKWKsPLNVUTKQA6L7A8xEy
Blfb1veNMxiYTDU3lqO59AZP8UAKKrZW6PsgUwh6Z6R2zZRfvcEFZTZqEjb4vfacTZUjTJDbFJ7A
9qRw87zDUTCbH8QKRoX4amWXKVcz9LDoeEpEB7DMYJBSltNdPzcDaUN0KNoXNFVWpc5WP7DJK+PS
GapzZD9cV+eV+AAr+VuAmFxo9YimZQUHoGrgRJvAIaYr6Uudqp8I0BmcNpcOT/O9udw7G4gM6B7E
o1K4omo+KOrEsKR+W30Db9RNCifKWwYxeP4VVQZdYtlWXBxW+C5PuK+gdZ/NKcIKSbHTU7y70LPc
RKWXqk/NZJ9GKsuNrp/Zu0DhrsE29KEOehw8xMzaIal+7K38n2feAauDNl9eONFQKPkYahmBxvxq
QoMikGhzrfW0OQaDjeQJsbqQdyGM34JFPGdOfR9MdoyaYpXtbSs+67EsjpOJEO5vEbISfIcQoTSV
V8fdvdn+Y65ZYi23SoQ76/xsLgOGu9qxu9k6apkk7F3Jknz4vuD9dbVOaR7iKBqMTBrJ3iYH6j+0
pcR7ynaK//3iMDqTzDExsYzEnPZd1m7bXpOsRCZCiAGQyqj1OcZKdLaz09c4+nXd1qwGAAYaty1A
YCEvItz8uOxqq59w2HpRH80BGW7bus2ycnNdzOoyFmKEC99VLZsLH3XF1tjU9jEZdn/yfeSXCeqW
mEMUtknN6iEdG5yEX91bA1qDZV2S6wt4FyAEShjbGJS0QYRBh35fseQmLVD+vb6I9bNA6ZVy4paL
gbwybHpWtDgLvLidUTf2Sk6crPb3/06MoLV9NI8AXIcYMjwx1rm9uS3/OSs9v+HAZVAtPOFBYSLo
FdXGPOt0CEn0BwMdv4HsubJ6xRcCBI0axnQyoh4ChqN65NCsLHPsx/hs/QSIqUswm+Cwn8FZCgfA
TceFq1zIFax819KySTLIVfYcdoezOPpbw6GOtiE3ihR4h3/uf4tDze2jiUlVTUWaHOKMXcBhBwDR
am3/KHm3OC7gtHwU00QVjTOuE3Zy7vOd3v7zUuuH7wvBWaIVCoAh8P2oujObWyKDM129OhYBwjwC
MjxihfvfBXYQxnOG5GB6SJQ9OiCRVbt+bVYtAG6ljfEKOGARJAhIzBkLVYQQCtOdHHjAqBNKDAC/
FBeHbaHV1rBBo4L8nXAKWailFX+NWT74B+LJIcphxrNSY5ozKTLcmlXVspE3IaBiAvSRsGd1pJaB
ocG1xAeee2/3wxvYlyxcXn0PWCYIHAByiEZicc7Y78NJHwwD8XJInSrZqdl5jDaAOd/4NXGC5mEq
u808nybrnCrHAFWTes/S730rm8e6OEGN8rkiwwQyl4kZccEmqYhrAq0B2n2pnFuwJZov1zXkMhEl
CBBsUjrUOYqdmJJvt/SBV3GjnXGeXd3NPEXaXyyVJliiOVTMck5G4y09yqu4wU49NEAB4BPPmBi4
vrjLjqyPixOh1AyakpkmAOVKD9Vde8vrgxwd099mJ+ZOryNgT/sNkEk9DKqHTyA23duy1+zFLRd+
gnA/ktnQup70Bp54PuipKnS6Aar+BeSeLrjMtmDC/imD5JeJFAwXiOYnTH6khqfTfT8/DuNNGf68
vrOXmTdhWUK0mkwzyucVdtY/jeArBYzT1jpkB0Bxn6SFsItLL8gSnH8Y+kRrGrAR9p2T/a5v+YCY
4nZfqtcQIHzDjy+cslTdez8DyeWQXD5btDYJJjtBlMNxIL8Z1t6IBomC8sv1wXgKKxMiNG2qbSNr
wSFpK98m824uFTdz9ehT0roNlWWcZKsRTAntUbUOMf/h0aq5oYMaOaU/SkJ/qV4I5qQzurT0A9NA
/+HogWLItb5ou+qAUvxWpub8917bPMGWEA3lIa1tDM+Ij77+f6Rd124bybb9ogY6h9eOJEVRoizJ
ll8alu2pzjl//V2lOcdsl9qse2TMywACvFldO9UOaz1q+n4BfL81h34qlw5H39+lUL/fFIuohMRQ
nwUDyJkUEppyMEau+SM+xj/oTlvodby8mnNZLJJSnJh1ohQL2Jxz4UYXM28ZeZSfHDdhMm6ijSS1
ViWEFnHZS/mZABKULA/Xv9u7jJf5bIybkGah0vtaUV0gzZXkZy+3NsnPy8IzpPd9HEYQ4yNapUXj
MIHexf9QLGQK/JwHymLT/oM/ui3gyQTQfE++xAsy74deGdGMlyjlPupHbO+7+ll8LtxpR+kAm5sC
SEHn+hGjUVjIdHkr/LzLYzzHbMqLNS4YPdUTBOpFP9bGj7GrOOUhnhYyLkMm0iAOHcL1rFWuXk+B
QMT9dQ3hHYRxGBbGPpcE0DGu0ZyXvHAkVCUE4l0XwlNDxlVUgth2AibpXKkju2ZMP1uKX3aD2zYC
R+F5GQ5b7Crnrs+iCPnU6EQDxuLqIHxUPxXPlKQi9BZOaW3bB2LcHHvnoLxjR8hQVkWyPNXqG6ZH
FcFN6AcRvEj5+I/8P7en3vT8lyy2xDuYZSUbJEfIb3xVvU9461qcs7yFllVlSjY6YwFLOiApSe7M
WWuX+Wul+pmmBCT7cl0hthX7chbG91laNPZiiKxsKe4wfuwticGJGNsqd5HAeL5cy9TZqAAhp2m7
qdg35E40fB4X1h8S3IsUxu1hABQ4O9GI+w8Wv/nRBumthjYo8bSTKtjqfnJGrAylPrmjAzQAWABk
UsdzvtsmfPkR9O+rixu1URVDCflZZ76GgmHLg5N2PFw5nnawDk8uE6PtQ5xUKU9aicXyXj3Ms+nJ
Q7yXypLjMf5gx5dDMa7PbCZi4K2nvnWhaDgBTult69MtBrDrPV5XR94XZJxgrxUiBgJizc1q08mX
bD91io99vt11MW8bKO9TpsuhGD+YqTmamq2BhBawkBIgwN3lJjzIgfZFdvpgeRWc7IYOWkRecXsS
77AD79CRBPS/vhK/cSNOeHnf6vvdpbwtQqw0J4rnoe+FCtkiJboCAJYLCNrHKUS3j27YNc78SiSO
YdJveeUbsPNtk76EiRZCZp95FWBhLIX4eQieZ/TgtMbh4UJzPM2bBa+OGDZp2xg9jGNOT5kcjA1n
5+AP6cevO5UZR4O9MCIJFV5ieWb/SwkZ38ovhmMFpR/7kUf82OU9yTj6+tbbXh2qD1PStALiqaA/
LeKDXJ2N/71YSnUDGzeyCcxe1WL7e3Ldk9nqQfWKrpSvO7FnPLzxnveu4hwiOwdcMhqyPHjpzZOt
pDKWKOplmRQzLKRTmocESOX6IJ2SKP9fa4vM4RhDnMJuXEYKxL9Uj6Q6Lrxt3Dctfqfll3Ow75Uk
rEULuwEQIGEkzKEsciWdbDp9HzzVBnkCpufDO8A8o5sOcDtHe7nuajjfkX2/jKFc5COWAN1RJWew
iIhAZsBKmNRzXMimea3OyQTyQs8tpQEmD409pvgcJpyLohdx7Tsy1gXAPDM0Zmjh1H8x4+96clJr
zTbqYzSce3JLltm+/uF4B6J/X5nWEBbZUC0QCJwOG0yvdq18uy6BdzX07ysJaptVQhIXeDfHxK8w
XyLLfTDqPDpQnhgmYKPmLYdto8ruUu8NLSikQ2r5f3cSJkbHpAfRRFXBSJXSJv2dHj9VGWcb+w+W
hLl1sM1h34AluMw1syDomtJEIP2m+Zkf7rHN6QK9+TOWG7GSrXgpCHezA/gSbcA/cQxpM48ENOh/
xTOfMRczK5LzBuLN3jP0DHiw8Wlq4hu09Hm1ys3QuJLFfE+sARSRYMGYtDvZAYfjHdal6zNFqx52
laecBkDsdkERHYR73nv2rdv5ztAMgNFi9HxjcDYC7w6Qo5H931CeKHKT4SFtK0CJtRzpXB6QGXhv
TTJX3mVBA5bh6qfga5zn1Ka1r34EY3xlQcJx0PEsoJ0rJNPoXNHR/tC7rrdvMfnaYRkTFEtLqlMJ
Rk5HnGqPToCCK/U2DfRj+EYQSQIK0Jx5EnTLuJ9e5B23xUE917XfwCiWONc51uERITCqGXTANtAS
R2ltLVCeG7ql+5LyaHW2izSrz8vol9GNrVzj7y56Q/G34dgHeSA/RogNezrcldiiLWDcav7M20na
TjRXkpmw3lSSgvE6HFY8x8/9My3gDTuEwwfha3rf3lVcuphNN74SSDVt5WTlxirlnKiK2xqDk+mm
nXa5e12LNh0s0BPxn4VWFRtik7jr+17Gi2hOQrutescqUW5IeENq2ye5iGEirIYlJK0LkV/KoBUL
d1H5cP0Y9NLf6+Hl32cirA5A5kFMkY8PmuAkFeZr5si12uIwZYk9RuJHEobVV2NMXNCwZZDShtrS
7vXuLv3QU2717zOmLWdYBO0GmHbZnOKocqXyptUIJ/Bt+6nLN2Ns12yTQVxCE12PQ4i5wW43HaId
wM85se8PZnORwxhspjctxGgoyVggJxm99kRNtvWNUx7b2j+aI+94c9Z/8I0XmYyptnQbqABttVt6
nVsMNsah7dhLA9Ve8CxUAIWFNyL+fzyW7ryrd8VBcHmzfjzTYqw3HaQxtSr8hqI6lxbGCh/7zrmu
9vSK3qu9IYJkUsfoDLuWHCdjIkpjpLiC8jBP+0xqHKO5F/sf18VsW+8vMewwbTNPiZyZaJII5pnE
Hmk5z8+tYyBeU9gwHAUrNb/7ub4oIiXMaXszeYmw/6vfmD2xAbR0/RjvMXHwYFrJYXEtkjzrCgm0
DC7Y3meAYWk3w047zXfp/t89z4+Y8Voe07Y1RaXt6gFeL6ofF+XJtA5N/D/jn9IzKTL2SOG/sVjD
WFcCzx5VmAxz52XfqbvCOgm8ftzW9a9FMMbUGO2giBmOQaobpbgfP3T9qyMw12+lWpSCkAl11OpR
NZvT2Hy1yn+SfDxfv//NLHx1EJY2yExSUhYG3Cr5JgfF3vBH741J5bkF7azltV8o5VTzPGCt9Fj6
gstrNm6WztY/gFGIHIOlKppMtK5P+baAWmP3TugoYE+i8+IAegGAzSfTHRwMMziine8bu3Hqowge
HhDjfOaF5U3Du3x5lQnLSqu1IBaA8rTivo5/yObPcDgsADe4/uHfqvqsn1qfmwnP7VAN4lggL8eK
AjqdjbiXZ/kUS4ttzMNhSooDBtjvM0J2gsGbgN62+tUhqXqvsigjFbJlNNAf70BdYvjAInmJkRnX
+xK1QeKi3Xv9tFu5yPqwTPBO+1xWlhxpYtxmtmhiMiR+ak0fACiE102Rth5bFLgBuG6yKr7bqCuq
pQ1NlT70j5RJ6Y0RqLLTn82uQ3RbvN4XfUBK28a9FgfXj7kV3taimfRhlBqQt814mtOFvqbV7XCM
vBqt0utiNmvoazmMg2sm0RiyCLmWdIcqAyrM+e2/sbv5fzDf8w7FuLo2GoDtB5B7t0R7r6RX96By
j7RtdZdLY/wdCq1m3tKBolB8kYyv+nzf9oc043i7ba/9SwrbadNEQ0jEBV3zJS5sRc3tqfl2/Wo4
H4vttQHISKlnqnyyFCjxo4LdlpyT1//Bc1xOwXioJZn+M1m2mLskueuBziqZZ5UEqXFs4ycFWKZg
0/m7czHeakhIKwgKsirgHRrGo1EEMrcTxbsdximVnSh1mgTCzDAenTCujugu8yox9He+97qXb8c4
ImKkXZpWPXV8ht2eKNk9lpEOktPYMt7IKueutn2RiYlKykn8fhtV1YmSWLAdOf5SYcpJVZ4GNWg0
5N9PEghzPnJJF2nMB5wEA/PcOspMVf1YlLdSjmq+/HpdBu9EzAfMxwqgzTWGnYB0mTg98DHjUbMx
D/iNdONNn/WulE6cc/0hXF0OxvjVOhWLeqATScP33tN85Sa+jT4LjnVrHORd/ypynmfbingRx7jX
TpjFEXs1aJtlkdvr+W4Ul8frn3E7IF5EME5Vac0hX3qcKDHvIiGwetXplMFWm8/6zJux4slifGu5
zIWUjpDVWub9ki4Ps6V681TfiF27q2eFB9jE+Xxsi2RWo0KVVdiYaQFu3tQDfeABt/4hyP/6fmyN
JosVoR9KJDDSXbWPnPzcfErASG89RSeCJDHyxs+giHcsV/f+6uLY4a65LDJARmIMxdRFO8UgBTCo
0tJWNESup+uiqCm991WXMzI+d8yBS2V1KBK0qeWY2MAu7qOY59g5ymEyPmNUlTjWQvgM0To1YOKp
hchOymdSnEdA1F0/0B/ylsuJ6IlXaedckaSQFMxuzAea6SfuYpNg9jGkDMS9gCOMbkNc+3yM09CM
NpTFElZMZ5R71JylIHugLTlet513T/QTr061kKINW1pxUKWXqPHk8paYnOLa5vgnUAv/G0hMxl+U
nSCE1YwEmpxERwf4P6BjdkaAa+PiI202vteyGH/RRIhM4zzDfp/Ug+70qY3ham95kDRb9XPfRO87
4c+Uc74iO98ld6NJjII+2ougNI6juV9iThdisxeyOpnFvjXlNmrbEFM9LWXn22l+H5SB9FDdSzbB
5HPo10fFydDZp8+gFo8hShEUehLnd/DsgF15bMhsgnkAqjmeaZMg96ad+iM9Tt7/B4qDY+HsygWW
BqfQzDHKJhWlPaAcIpV2OPvxBEPnQRHzZDHepBnUbqwBeeM28bKfjD4w9CaYQqC5a/ONmPLe6pxI
YzH+hMizijYe/Y7d96SM7dR65DgRmktfcSIW40SKtK27ucSLrsGwBJ1WMvcAqvYo/JXl5pyaH88E
GEcSKbGUyjoeQWP2aQYUdTIgsec5fJ4QxpPoxRyB1QmepI9vyTw4nfSlEHgVOOoi3n024CJqmmlI
IMZjDC0tFKWTS2SJyR7ElPC9FMqrCT4yLiOvxNDbW3neGBP+SqXhLFMNLg6wbKGUmMk8frdth7gS
wwbiEsPcloqwRVdNWqd/Cu9lwS5uNMCgJR6ekslP5YWXaGwm2iuhjClVeS/UTR3ixZXFhxaE6d0o
AlcpsTOlsyVd9GbwVF3X9k3VWIlkzMnUo2w2JCRuBVL6VqptLdtFpmVfl7LpI1ZSGJMSk2IQc3Tl
wQp9J0THJAwS5aucg8rG+JCur0QxBhXLPZr8IvQjT3elcd8J97HGmWPZfpusZDD2VJULgKLoOEZ/
6FyyK0C0lLzSzSvKsERcXuzgqQUTnGsTfKo51l3dZD7Jy8ESJqfsvHF+WIanLObBtXDsmO1yAHo9
AxcAhiSoHacHy9OCaCfueBwwPAvTGH/RFt0yxz0sLNk3+9aRPudO6iiHGHwACvZ3Uz90hpfrakjV
7IqL0hjf0QxylQtLjLBo7JIfWX9fTB7hrQa9B+GjrYiLdrB8Or3Vy42QQztKb/KF3eBadrIHs6JP
PHWP430xXbIHP/AhOvOKvJvBcSWacSBWIUzzLIzwWoP1UgABmAy8eQueCMZhCMbUlpGKLoVa3nfa
bSbvr98RVy8YXzGUc56LC56u2icNJRvzkO/euCLul7MWzEeguT7xdJF3JsZnTGpliKSlD7z2VbDu
W65KbFswnm6SqSI+sqsFUzcbaTQk6OyFvZ8V4Q34B09CbH4DvgNKX8N+HGPAyU9e24wRYPXzvVJ1
viY0e1keHhspvknqztct4dZquMXzbav49ePYCqk5KO24NG+G2O0zd3mdbkjvNjsa6nJ3fM0Oxa2U
2Dyvtl3TBAjifz4KWzcVZwByFiK+OqpjbxCjjbdQjrqAO56zmdGtJDF2X82JmrcirdAGQP9E5l15
HSDpaEeAz2/Kueu34LFKUNpEKmOzRnOrAMhjMvlZ82r1P+vYN+fTOPBG+TfngOTV2RiTH0YhBYiX
iSfvEeAdNnambqinGQw73VeY/O5OQEq87xPnY8nK5foYRxBVuZ4t2HpzJ32yZbX0xxaTfHn+SQFh
Y6yRo6mF3z/kGy4yGd8QF1EYljOyZdrDEuzKr4M4WG4y9A7Pg6d4dF3eXXgTDNtvt9U3ZvxDGiW9
oPcQ2x/0gNxIO8EZsPJMsNddODwfvp2RXc7IJBdZKrcqsnMsuwDxpfunRDbYc+IgTwRNAVYq2kmF
mCcCLM+SHsAb6kjdMYJ/uX5ZHLfC7iOkSjM1qYQSyRzep8uhnCqbmDsrNji55bbz/vW93rrdq8OA
9xIkyQ3VCaHcRUXrz7LqXT+KvJ2/XmQwDiQTtLFUWmyQDrPqdS3g2QfjKJXWC9GLfZRhYjZr77Me
7RFjnpwefNDCrJneUoHnFesnd8ncOpFG7LbP/Dolu4gMrk5MB2RUozO1gpcAk95eisjLs2RftAvS
EuX5+iE4fultVmj1nYR4Nqc6paVFQbMTcxeqnxJTAB+jYqfjfTdyHha8a2H8kiBkkT60eFiUVesp
beqJJm9ggqPGLOhPJhCwew+oY5rVc6IfFv2LJnCyEd7FMw5nmlQg8miY7y4Hw6lAFDwar3J1UOtH
iTde8h4n4y1vvCgZ42WWTjaFMaZtFsyHDUBurn5kfhlUN2FhRyfs8GWe4GrcRyfvKzL+phdmooBn
HKU/RMf8Af15i/C619u+wAJxtCkB3oTdP5kzrYOJIgBnQ1AD18PqER2PEY/LfFvnLmKYo5Csk/o0
hpgIvGlZbred/hFno8m6roCYCnAz9GOujCidO0WQ6Au9njVnkQv0OxSOs9l+Xa5kMDo3GEXUCcBb
RkTHwyiYv6LL4SbP7V7eLU/AEeHIo87+3aNoJY5ROwW4NkuBmIP5RzqnTZHe6fwjr26zqQIrMczd
6FGuayadGm4BzbmIna0aw52sNw5cIOdE9BKunYgJb5G4ZOmQThgsqP5JxMyOm5ex4zFUbbrTy3nY
Z7JUKY2IEX+cR2gPRtmCqFqZbFMC71or1i9AgsEWXO9e9+Gcu2LfzHEtW0QoRcQhYFzSGlvjCQH/
rrZbD6vDMfGu0pQIdOIoslLU6AWz5WmgBCX2/iun/kgBdCWKKbSBULFOagtPVqPaiag/6dMPo+EV
bOjvvaIRGhOMwC9qqPP0ljc2QJwogDiRO8ITXevLbnk44tuOfHUkqp8rJwFgkEXvG4Q+8oy5GeyK
pYfIVR7G3u5dsLIF+gMFUJh4Tpaj9hrjN5QylCITkyhuJr+iNWVHzfdI4JLp0vu49ikZdwFA8wL1
fgyPRnvKLQC4CxsYnieUpPbyUbzhzQpuBuDVt2TchtSbcjXQV0ZY/BhKywZDMG7SHuQgiWPnunVt
ho+VLNZvtIo19A2yPAx4GjkKr5yOHuffZxlhC43MoCLTUFmb+p1O2js1F/zrR+DoAEu3I0ZynVSS
AMPtpsPUDz/6jNxmvf58Xcz2i+jyqXTGQYxFCY4DFXM7lG4HGyCALAqP1BnlfnL7t4diXESVjv9p
nRlRejNq5WFBc7xR/mfCXpp/rc7EOAmwno+5lWF5wmr3Gql9y1DtsTiE1X7ueN1AniowLgIjuKUE
nDIZECt6gDWNIP4qOMqptzCuqGNLyjxpPzhXxlMNxj2IBfDEgWyHqe9P4NNyjO+0pRy+JJ/RRFOC
5AEP+B2v4MqTyTgLE7zLRVQg6Ef9YRweLWzH89qPPBGMgyjkoQV9ooZtpLw6D0Q+T1brGWPydP3z
8cQwviFtdEkWAAjuTmZ9igAOs2SqE/YhJ1JxsgoWZC3OkjGdC5wmKe4S40ceH0j2mqsPkvVlzKS/
S2YNpgJPAIMSabRVIhW3tXAb895nHN9tME4CGR/ACwv4u66vwX96v7S+mB+nxU4jzmfjmJPBeIhc
wbOjSGjJfbzLljvdfLx++9v/PgUvBLmTaLE1PXGRM6sjuH2lBPQIqJ9jHvLRtn5ZmqJR8jLZZCxF
VlIN2NEYbmq6nQJa1Ub3TQBjXz/Gdvp4EcLYSi9pKVGpEg9+h5cFXckUguTAe1Fsf62LGMZWSkOL
O+C/owshzbYY7s2PXccvAezcyCimSqbTckxezvZCxM+zOn66/qn+8Aq7yGCMI6mxa0IS5Pd0CkDH
FACp7TT4d5y8C5KfvHI4527Y+ZDaGIFd2QER6F8mrA7ldwpzxK2Fcy6HHQ0ZQk0KBQVRDq2VQMZc
UQJWHXXf2fEjwdYo+STt//JL0l+0SofbAS0dSUesaz3Jl1MsoJVPBFiR81H2m0N00P7SltgRkbmR
rGoQMPKTiP5UfybSqTA5CRDHXNkZEVWoR6mmr79eDlrhByYC25qjgbyLYjyCNpdTpk+i4qb9tF8M
0zZzeXf9arajzUXHGX+gFHM1lUTHG7Y/qmnsNKnuaOQ8JArYvU174A0D8o7EOIYqzRqAoNWoaGOm
Aa1fW26nD8W0/x4JWBi/K1uHqWyx7HAxg37b9o+1xUPN3W7vahcJjGNYamFusXGJetltegIrtJ/c
53jjaSdUf3ufwjNiYo7SQgfRQX+4fmGbS6TySjgTUpWolLJkhgentkQ7EdPOciZHcrqbdN+jQlSN
nJix3Y9diVR+/6ILqFgj3UB9qHEHF7TClBfyLneoJyT3CuCNxpvyQzWByydmPIYYm5UyxjNaB7UC
8OOvhSi6Vv7K+Zb0W71/yV6kUBtf+SWdjENJGvqGOQDuh7Ygzb1+tL5SlhJwVXkccdddBqCQfxcH
hwSQmgHiFguU5vKzZCcuwJDvtfMCcqzkMAWxz+Mf3DQ4YOJjIAuY0oB5/l2mOolqPVOIYEGEwSlo
QHBhVzePdRHB1sHSEeXetKcpfnMoCsFpo2AxM87H45yDrXvl2Th0uQqPHi2Yzgf+ZZ7xejzbdr06
CGNaS9VO6VDBc3TQc9VpAfxmENu8p9siQHd3aMeYbkmbrW3seRq/mSqvhDNGZvVVI4wU4Y5o2hdL
0u6bCFCbue7V4CqSicVpzvAujTGwRVeKVFBxaQWI2lIX26wWr97LuzL6E1bWJWVAF49bqPvcHmNQ
JWQxJz7yzvDOnohuaiX6FsYw+bNpOqooHec05aQv1ETeeYnVzTBh2LB6U+/pYvEFxkQI+HkZ7zRM
KKaUcqJO0z8pB+hppvr9WH6drIKz5rK9RLE6DuMRcjFNymrBcZS72aEQZ+TQHfLDtAMrs13voxta
mgQQAJedfLsqepHMVr9iQialMelD/Tz/A74Rl7bRDSc/1vveXxzs9oJimDfcwtFCth5WZ+kELnMT
eRq5lbpTzOPK4VwbWweTIr3VrQmFckAa+8JAjv082r2lcex1e8pj9fEY/yBn6hj2E+K+eJgBb6OB
XrFF/ICDGoBKWXjp3Qf5eWlNbCWXcRTKXNdgh0YvShHy+zYCqXaRPkSJ8XOJMCXfj7uo1zBVzEtM
edfGOI9UV8WyT1DKbhr5G96St7WmO5x4TDPBK4atM/6jG1FAXkxYwlsJ87jcoOiL5Yrk/DFPaIEy
Ao8crJEzh8kIWEAB5U1Xy47EvEubzx86yUUAcxJjGbqoGP8zwFXjQWcB3kn1kwPvJNvafhHE+EIN
tCdiX+Dt2FfCac66b4JZ7MhIvl0/0PbtX8QwvrCOrXzUwLJBjbYa/ILHDrVdvQbb0X9vhHGCxBQi
S+n/E+oxrO6Ee8urXdoOIp948zzbof2XMLZY0feNJiYt4lQv5nYq3RjWfVedlPQ+ilL7+ofbLlpc
DsYuu8zL0udTiAcWsLl9YAwpO4rqn2PkzaGz+DXdbLkukqMSbNnCioUQLZMQ027mg9T/tJTHEMiS
12Xw7outWYD6uSWCAFOlw/iwI1+x3N43bd2fd2ln80rlvBtjnJ5einmnFyhYFPGTQF4BEofJ669y
f9PPC88LbX4/AyzA4IzTZdTff0+TYgBAAD1Awv6HEwbVfQGU/+hTcWOdQzBpzLvOwUgQx19smtdK
JHM8tbDSEiVIFBbkfdLfp2AxvH5fvDPRv69Sv0zDEGu1AK8Lc3N2PZT2YuROM/Oa4dsv09VBGL83
4+1mmnRFmE6qY0bY759yPKiUQMIYqXoTHbLbkTtvSS/kXdhYCWV8YF2nQ622/RsYKNaDPDLZNHUC
q+Ab65TDJ5HfVv+VSMYf9lOfNEaHIGzt4m+0cIsVW0ft7QnjuRWXx33biazEMd5R6DqSYI+SBkZa
+awDvBspXiGIbEAsk3e28JHn/kUgmxlOJsrFU4LJtLm4F3XHjL5OA6f1upnFr0QwRRsL7I+NqcMx
RkN0t/TVrTTprhz2O0CK3CZmeZhV0y563gwkx9TY9NDQygxvB+S8HSWEEG+WfHfd1HgCGPdhxLWB
pR0akYXKHqIqGHsezfv2k2H17Rh/MWDLric6qu10GASoZcDokZ8IgIIq0MiKfo+KF302EJ83SMHx
Iyypl6picVMjsO+pLU59M3o5CQ+tUnMAInjfkHEjUllH1bjAH4YxwN8GwRHGkCNiM6KsPiHjNEiH
yohFuzsxmq29eVOCQxDkmm1lV/3A8b7bw6orYYy70FpL7ZUMheNuNnd1N+RwTrXf1Mk3LEYdcou4
9TLisWdJN6OoB5EimEA0gwc1u5+hhoqsPEeHMTb3plj4VdaAk4jiN5Np300zxjmB9bCUyS0IVFVb
jKObDvSges8jf9i2WBDSarokShI71luHCZ5TE4LIpVel+oDl864b0B+c60WO/HuwqkWRKMOAh/fg
zx7NLbAQn9kjkGirIHOWH9fFbevaRRpjr62oJcUUi7BXgPjUXxXC28LctpmLAMZYw0wb5yZD6XQR
OrtUT5p2Yw0f6baiEfrfq2Hie9i0QKNOcDWFYPrSQNzOas7Xv9MfgtBFBmOURVIVmmAg5Wu9MOi/
IitCIrsEAuA/ukB4WT5dl0f/ufdR/SKOMdBRHZps0JDGgivvoCqN02iI62qVOlVWzO51YVydYyxU
rhZjrGOUZenTk24Y082wypP9LqDb59el8VSOCedy2CWAmJ/Q5MEK6zR7g8oFFNx8Sl8UggUUHDAv
K0o5+kixEvpVkgZhHrvxLHoa1kAIlFFV+mdhQN1biL5fP90fksBfN6cwkT1sY8MIKblT6+UnCfab
35o/wuP8BjaMmOTGvsxLAjm+SWF8RjkoRRIaeNJpWXvXlx14D6a7uDE+xz3mdXO0NJXeNiqFc5Mc
JWUZKCushVSVQIfRs38W8RMqxBgVtts24HxS3vEYHzJrwFnBkgB9ReYncCiDL0A4tejb0q5P74aA
TUpdKKuTfuKBJ3GUVWFcy2jqGabVUCtRoqATvvBBrXhnY/xKlqd5K+nwK29b6rfx25a6uOONvvwh
CF/UknEo+mxK46jQVVNh2TWRvmvH2Msm/VxrEziEAbE+Sq4Ux52j95Yn9rJlT2CsawbD6ebaXlL1
eyK1LjFHMPUNAUnEXSSV+ylPTkvaP5Rq72hmfO7lzDHT/laRZU7KwlM21kct6qCaBWy3Uh9wGRbA
hFMrsXWN97rnRCyF8U81adIya0vVrcenTEpt1UrtcfzB0WnqBq44eBbzMimTXFEwTOqCmBLQu8Un
6iIkr/5EXB6REC92sUgIJuZ4iBzBHdIttX/pbowTiCLsxcs8iws4xrEZFr1SLNKFxFaEaZiMHAog
25dRx3mhcZRBZdIWlMu0FKTRWE0BiYJmnZVIddIakHqc9gRHF1TG88i9gY834ChWmbgo0H7vm+kW
GCIaJ0fmRWB2j2MSh2kGojidtiG7mjgCNrdQJKNwo+Fr8TN9/Uv1Y9xOVBVVqJq0gblfUDRYduK+
fAM15e+fbjcyL9FYZVxP3hFVnq2YbruSXX4ob/PaNn9YD4toK6LT+1ZAFxdNUAMQWxt2hmLzVkO3
gzL4izUJvRVLZQt2Qxr1gOkE4wtYRmdnwtCAUHs0hzMc0cdoG+i5ATnKowfa1J6VVEZ7YiGuzKXB
Q66Vgkl+ys19Pj5fv0ieCPr3VWlLF5DmhHTlrLOifVUXX7XedHOTO322adOrozD6oueFOOUi3nA0
TNVnIMXdJ77lzdbby0R9TVSbV6fmHY1Rm4roYa2PaNimVWBhm7H2e97YM+9UTEwBKFAqTCIKq/Ny
OyxHhXz5u9thQkmXiEkam3Q0xxL3mRUezRkbunHq/40Y0AX8rgQhyrVlbmAFoo8aWwWNiFT/00c8
I7p+HxpLBt5NkqxNNe5DXwLDKOxZeog+NMb2S80AnP37SZasnA2CZTN3LBJbjQ4deCvS6OX657p+
65rIBA9QOE7FQCcpyXwWlKAfW443530pxu6LHDZPQjzeSJ7YVVq6gwnYTW6tnieG/n1l+/Ikxbna
4NkrFve65ehAUBp4DDW8b8XYvVZZSSJQEKVIOebDWdQ5ddBNkkN5deOMlVt6VbQgk8J2OYaQyE5F
eTe6a7Bg6qoYgIp8cbQ7mw6UUQSW6ixLXpxy0fO2x9hWv4JxBG1c9IYcYo1S/doBmewrHaST7Gk3
vmRSYIGrJf5YMXElkvENRMqhggmFtclQ6c1Tpy0e9ZRTtqDX8y7LvAhhoTSIZaSG1iHLtEBnPO2t
JbOBhZlLT9ctivf9WOgMK1QH0odwpGpgfHlbv7lrbuitYYTXo2g9vC093sEYR6EvUpFRhE83i5+M
+tBKwM4Y7sUq+MuDMb4izyKtDqnTmw+ZBRpDFV0dfW9gXrj/3gIyx3K5RE30n2TuDIsOQHfAXD88
4FuquDLrYSrTTlBxZ51bYeG2cItPxGvQqs0dCs2X3PJqgBt+5DeBzBmXrK4NrcDzL6sf2y53jHSf
9SXHJ1I7vnYqxieGoplmclgDxK5SnC47m/kxjJ+s/DDyRmy2cmmcxxRFcG+YpsYud0eCmI8ZRhBR
QW2faW47nSkDUeckh/9HM2zDQ/4mjXEdQrUouRRDQyYfWC5Ogmy6BNH7eI/2lCM9zTv5gaOTVLeZ
T4kYD85V2dRlHZqCv68UJMtGWU7URUKFafT+hbabzr1Lq9GWyyMhpm7omjAmAJj1IqlzVtL6RLcv
7oBuAjYavP05cWDr0nAo1TRMU9E15e0NuzpUGI2YY15iDBRlFOXQo0wwymKjog+G0oo//bX9EU1F
Uk1JBEsLU6bLWhmvuN6kSvK2MOgX4huanu5Xt/UrD1VxQ/txuos0+mtWp4vNdrCKQpGQO72YUjCH
P+vpVJRBmXG+44Y2IjOTDMDImyo2Qpiogq2wyjB0WXKFBpggxLaqb9e1b8NZrAWw47W5UZeAntAk
4EMqtgUsbPOQcTcfeUKYy8HUyFhZYgdKb2xQGcelDCYeTcJWUQQH0SRTNwCAhaHg368EWX9XWQMU
IDlKX8hO2YUo6Etn6aDgMRodeK+ZTQ1YiWPcRJrrQPSWQ8kVZ83LVcGVk9CLktbPQnIWuv7T9Wva
apL+djxGETrwHapD0aCmB3qGxY2/NY90QM90K0966N3p2fpKNzsxPrzYHNGbpnU56jugHSmZxjKZ
JDd+pikdxiq97qCdMVPuodW340jjfFi2L4c581xOdEgjz4uv+d0nciBH4QHMaWCxCkSA6I677iXj
epCNDAQfGB5YNhQJbovxwhYGEBUFO1JuKD1m6NFpWSAOB4XbT9j+mhc5jAPGtvnS5aT6d/qhBcTU
8JqCI8sKCo9ENrf9uJF9/HYsxiyaUcI4V9MBk6C0i/3i5p60y53vS2NXQDVPfZ7AN214F2BW35Ex
jHiR66lY4Bop7KLldybW98ltCD01AnIv06kjt8T6ShKEX4v/I+26liPHlewXMYLevNKWUVXJdavV
L4xpM/Te8+v3QPdOFwVhCrvaeeh5qAimACQyE2nO+cLrIGRlht6tl7on4rhqoTHA1AAUyJexWMLW
EvtR0P5t2q09nhTB5k1BcFSH7sCrhRE8DFKB7GV9MixfrjRU9YI1+kQme7s2uvsutrpsEnM0zpRa
+yJLhaPM0gWgDP7tK8hcjiyLwNkVNTLa/N6SGmZcSMBARohQDTnQgvvQ1gfjULZg3Fai+f62NBYW
CMJiTbVUHdxaGn3hwU0dF4KkSmhxPjfavSE/z4Jgo5BttzOyBf29unjD8Lt/5chl3gwZ+Dki4hPF
NClNkVV0gCLP/J+wy/JzjCkKTrmbHVImLZ3qB0ce0wle5dFasoh5ZMS6JOFNFR4ILVWBUBZozEF+
VoLFBaadi4TpbaFMmQpY69AZbAB8gLr9BeCfc6xSchslyKdfAkCzo1//PxHUfZeMMF1zQr5mpHMA
PsB90dd2lxY8NWFGQqBfQn+zoZoWnfKtqgRWxdAlt/h79Q2/eDDdDh5evaCVAo9SgUt4z7wGG4Hk
D9rEeMWq9/WAN51bL2czTgBsLtmGed9avJFC5iGpsm6o4JABGyUVHeEeDnok4n3TAqVGFCy/EjMn
Mnkgocz1qJamYkwL/e0WpQtrbIldl7cQUam/p7DxFAEvNwslHVgBjt4xnfhGFqUUK0DzGrXBkmCk
GvFVaB9GDJtnLTyOyG1KZgrTZMuUVZC4qnQbV1eZQm/WOCgyWIXr7FROKTm5YYfPod+5Ep7Z026K
feVV+Yzua7oK1FXg55l0wXxFH6reNBFQNtJ9M57M8CRMwe3rxTaPGxmUGprmosQrYiJXDGpQ6c27
8ljtsY8wFzw/xlTEjSjy+0bj2y6rxz6fCQu47CGW9sRcC7Si8W4viX1e110jiroRo0lrn3QNbnJU
3Rf1o2r9nXaPnfF9DTnHwxZkmRrA4g1LpjPc+YIGryISEdJZ98DbWfq7Jb2fq3uF94hizR5poq7I
lqhYeKzplC+Z2m6M0BSFV5TTfJU9ghoKiFS7mEAtCOqkwNgnLwBodW5vJPnqh1DrKpUG8wC2Rliq
K0LJRNMcS0+cuI3vuljch8Jk2rlWfUlF9TeqCTz0eqJztwRTFktPUuTqUiwXsrXlMY6ebi+M930S
Q280BOA1RVIhUnDVtnWWtN1LfcO7V0z3v9k88vtGRhRJ4bzqCwLjb6sPq/ElC2Jf3RNwOv1HHvBq
h+yEiCFKOshDLVURqcuVGtkkt/FIVETys11Oqm0XkuVp0QaYvdzeQOZN3gijrli1NBry8DBM+nIq
JVAGHjSZt4HMQ9rIILdvs4FVLqbAQBSgBKqXnacAs1un5VeOEWAbPXRwyZbLU3jyyQ96txFJuRU0
j+ZaniJkG+NHMz2OSH8XqKwLeWavwBO4vYesmTikXa4nRl/qfjKSCaiZb110spf78TNhGIoO4qt4
WZ0ixHsitYU9MAY5kpm6eZVMp/nHBkFVrGJrC8CPfCPQ7uG+X0BXKjnCoXJBlMcLFDmHSSf8AUaZ
SeLYoeRYF7Yh7aKE09PJ0ci367HRlq6RR2My8KjItQUC7gGw4qRqyTkznhTqUuuFNUuhhGC0KT2p
kNDIZtpLvrqc8+GJIbu5WYwx1oDQnGH/SJELo9xoXYMaZk7xTQvecjDnxuPynfKOiPxRG6FyUVlC
iMYfN16OTXkRed1/7AzaRusoo9EqtdyYISzUcIjvY9TLihPY456MAI14bnjmoV7zNpGyH3mnmvM8
Iu0djo/98EsCj2rCk8EqZOEOK4C5RwoaITalEHlbpolRwWK03/RAdbTdukuCGuOL+k+4TQwEd7xJ
WuL7PtooAyOXAFmSkIh8f0yqIRjIRCN/RWbJZA9dFeIbBbruZ/5Q8TSRbRGv0ihP2bfppMgVPCXY
VZSfRmXHAF0rglUEfHj1rDkJAMQJDH3khhwjxVbHq2RqZ0M5HXpRw3NWGSInErN9VVucrrB/Ob2r
DOqelYOumPEMlV8vBAsSuPMPTYAB6Nyuv5L9NCObN7zGfCUhf4yXBOC48Ex6f3xlJEZjvaBdf6oi
O83XAAVDTFScMzn/jK26SqKNfFaHUmTmBsCy4r/M6BBGpZ1wH0fMS4ZHJUC3RFMH5N/75RjLUkh4
jeGU4mOHl+skPaYJ7wXGE0IZjm5oC2msUUNI5dSe1fk+TzKvVnnjOuwoe7MYymKMSxWuSYj3SfG3
ddF8WUfDl3qvYk6tPUT7bt866Xd+Rpqp6OBZBbQ0XpgaXclKY91cZAWBYhg5OgBklYIH+cOTQKl5
0ZfWAAR4yZVX6ECHJkFkgm+7LKZabxZB6UE91HLSrNg6KZFOapPvqgTsMS0w80DqelvUm+J+sICW
KiNnB4RJky7FjWqcm1qNDSMZ4OIw7n6ujnUofGN/WxB7265yKNu3yHEzaBkcyFS6XfG4Cr9vf59d
c9kshDJx7ThN0Ga4+eUhPEkXM0AZ02+Pql3a3esIUDPljYGse+GhtTAv1EYwpRDKqmYtsO1gGpqH
Uvwpy79aLmUWWyOuu0dphFJ3IKsW8QovtGMkOmE12FF4aaviU5p3lUMZB+D0Wcs84xE+G70L0sDd
kst+lZf2EK+vtw+MvW2GjiS5IkoyXSytDalIIpL7DwfDHpbnDLuX8W4SW+v+CKELpuKsRWo2ILUV
iQdTvpt7TqDM+z4VP8i11VTjhEA50Y9h+DiunACFFTFg4I14AyQrdLpOaqj5OIsxSYrox2QZbUUY
7RgN0EnhdwNvWoy1mK0w6sEm6WOcC9WK5NWa7mVleGjjjpMYfkuy0eZmK4Py2H1XpXU7vz2sSTc8
uPQwQFr6xW/dXXwyyzzu6qN26j2UEH2gwCAi6nam5Wi26MQPhBOIjMJPO16PAEsbN38XXTaN0jCy
ijqGtyp/K+ZrXP42eG3fPBGUrhhVZuiCOeAsBW+2KtRqPFHnXCpmELZdB2VmRa1o04GEmOKhB7Y5
eFud2otO82FyJU/cSa+8gTKm3d1KpOyuFqfyNMwT6ZgSnWi37gfU8qYgBLlZsl+91gl/9o64s/a8
mJb5BNpKpgwvOGusZM6xVjKsqWMuSZ+Dctd75aN6TNwZBO+cKRjeCZLfN486UQoNeTVHvLsNfReP
s2ep63nVzE+4yu26KCOsAuwx0iK4ylW4tNJhrDnLYN9zVUOUaRgGMq7vl9GrXdVUER4DkuAq4R23
yMSMKfCY+iOAWoDZLl0ek3dcfKcfhJf5CH4kH6ey4wUV/6LuV0lUkFkamToMPbaqiB0zqH1CAa4/
lzv5FcxqZ8VbdqPGeUoxc4Pb1dFmchxbtdB7XLFAPKAfPwhdQOqdSOdK4vI6V3hnRdnLJRcwz29i
gcAnOrRDcTAm3og4b0F0rRN9+Io6CYicUgLi7yUewG2lRzIzCZCYH1xGXbZP+3NmdGHcbPpyKAws
ac4d9bH9lo82GSucMRQHWD3j0CC/e6eBw51v5XmiKetYz2ERWuS5b8zHQb4IwOpQJA/jAfqictSE
c3B0BbRZUx3AKtjUOATyZ2j8MPN1dzuCYotAGd7E011X6NK/olepOYogho1Hw8U0/j4XRf+2CKbF
Q5eebOE/RaTL7sAfxEyhjhOZE9kvNOW+AhmgjtLZbTHEIHyICq5iaA0sVHCMJj0eIcMqupL+vZX+
AiuCLY8yJ75l+ww8DXXNQucQ+nwp21fNKpi5YPs0e/LEv1L/WQNbxeJKpzrgjX0yz0eWkKRDtwQK
npSdVQujiIaGPK3W+dAU5i6reS3SzPOR8cwlFTPAmlPOVy3WoojlmgyPfjdUxU7Ur0LFcRc8GWSZ
G69nlPlSy1KHB6/yuoCNujBQM7B4OW2mCmxWQm1W1etivUbwGXU22lH+Fd7dNZKDEGafuZgbQZRz
KvpGTuIGNkCuzjKQbObP3MrN9ykNi/VlKVGsx63MRr9SkwNYlYNPXJeNCMoDxZ2qCBNKti6w8Mz5
0EeSLXZPs85jT2b2Z2Gw6I96Ud6na8xJmUgfo2avvkJGFTEastzL38jUN8lWCjuew+PIlOl5Kjw4
lcbEaJ2bLdYPtEDIvlbEX6xICtKh9ZYSMOEhGLflxbhkmvCYhVqBFEx1iop6V0jTvVzzgPJvX4AP
lelOqLJaAVi1q/Z/VZVgy+ZixwsPJ4vpm/7stUxPX2W5mElSiR79VJ8coRJOZabUGChbwRlqfYsK
4a/bSsRbFWU6rEpd+mHB+3vJXvr2aWhqW8y+3ZbBDi02i6JsB1ozoy4KS1y2h/qOdKOGbrgzHgiV
rMBNcrN3EB1HigmDC6SY94YqXXERRhXnVA/HOn0Y1CckudPFqfTpM25Rvkqi44glWfsMHMGumSZ2
01W2KAD0K2w4Yv5l+65yqDPSZ2uuVwGmN70bPMOXduYzWGhczSlQDOHePDKp+MELb1ZFHVa9JGE0
oibnGu1OGZ6FvrFLubdbYAYlpZNg2Luo9mb8fFtHeKdGGX51shqgC8BLzhmgF9fanjqvmr9OCA15
ppn9MNmskLL9lThGyVDB++eYp8g8wm4nOa0t73jECsQwfthKBcbLMnUTE8+UKkrSEgn6kpH2wX4v
HftdfJYAI87rvyaG/pYYSg/NzhQneUJfe67+lDV3RdtU/VWcHurIL5Ovt8+J7M1HWejO0TDbgOYZ
co6bMKBVDDSvzggFm/ywVgdTAQm06U0zrz7B7KGSlKsgyrsZYpqPy4I8iVo77Z6AVmbOkqPRs3US
n6v0RKlvLYtycSgYgA9axxZKFx0MGIREODr91O34UXMAY8YlWPyX5WE2SjIlHUwXlL6D+7sbuhL7
aMhOf2cdCfmcKjtWMAci15uyD+0qjFL4UZQj3FthdWXxZGTfatMbzKALOaU/9h5epVCqMZnZVJs1
XAlB7Jh6T5x/3tY9dtiOtt9/No3Sia5SjNISULRaBxvImH5UORJwCL8vPkaGAlQWrTte9M70j9B0
8JNaIobrKdvbltqsiCjIucVo2k2K3Gtja0Axur0y5gFtpFA2d+rBxDthHsqtm0uxDm6WovybX8o+
Cm4LYvuSjSRK7/RyaJeqVjED+MaWHTvry2i3nuhjlOHpc7m5jTRK8XSYiqqeiKW1bDJRlnjtyzAB
n9oKxDugiu9lDlgIUwc3AikdFCZUThsVx5U2OyvdrSknc82sZ0obAZQKNurcJkoJX0xwXHQnA/5R
5oQpGklmp9uPpzxQ9gLXKfO0kDJPfbeIpT6D46BtxK9J3zwZpvhQJ/Lzbe3gqCENiJPncdSWJd6R
5lK6rfY4RbKjJbKdx/vbgtjr0QBta6AdACD8773IVIKzQSiR/FlAk53WBwwQOTWXYZgnhfKLSj42
RV+hbJIPhw4MXaa668PH2ythdpyRDMI/S6EMhLkOmtlpyAM23ugmj9k5Qb9KdCIQ7LqP1Pd/Qex5
hXXe2iiLUZh4IGsV6s+6cqyKR7XemfULZ2k8GeT3ja830tQQcgsySJZERpUGLVOhY6TOGgEQwLRV
wH2JIDGPOOUuZti02VLKahhRY5iAliTlLj9td5V2rkTg2meHpT+nldfHvDZ7dkS4kUiZjaiVjMGM
UEN4I3Q4Eax0MjePmfnd7T1l26ertlDmQ4vCJZ/JgEJcvsZ4bqmfydKArxJjIxLG/xRqIWGbdto0
4PETmwelu0+6QBS/3F4CUys2IqglALU8MxIVtbtVwggHwCCaYrQNPeJYcqYt0nRUs0HZoWh07204
GWEjtngQhFJ+NEHivoTGfo6es4oLZkuu6IfgbyOK0rceQFmj1aJ2pZ9yQOt0qJaZdwSbS8SET4ap
t9sbyNSBjTjqjJSmUealwxm162JXy1kuJOe2BN7eUUcUyaEmhCn2TlSfq/S4pB1IEM8N0FBuy2Gr
wvWMKLfUqslqAJQI/dgAFDDNaW8sDx1Q6G5L4azm7fJuzJAym1IYxrCwo/AwLINdARhBWl/75fW2
HM5q6H7accx1vSNOqZt3qXqCpZG4A2zE5XxUNaBfoRnBwsgq5S3iQa+SGlEKDM14V2DCXjnHX/8D
LDvYyvNnFnQVRhRxs3GWXlSlmuB4FGuvoU+gWv017u3bQpjGGmwgCvjNFIzyUK48KiN0FFnYNYLJ
W/r9jtBMtAHv0jCVYCOG8uUV8vXprGJ2YZBeE8udQYdptV9rtPDeXg47wNsIok5orGKzFzRydw6a
j/AO/aArpm8737yoLmHlEo/pCb0qHLFkmz4oxkYsdVZSWWZijEAJcaVhk5b15CH0i30JxGEebgv7
xEAtYOHmmuiYfK8WmSIVRdijfk2yEtkhC7J9ust8XvKDeZ1Q8BA1VKZ0i4YAWWMA3LUdecBH/pIB
EFh5mBLpMxYIuNZoW9NUTaF7JZNISMbWgjOq17sOOEVy/iAhEXf7cIhB/nA2GyGUf6iSUGy7egCC
j9o4qvBLEyZb74JqvVvHjmPs2InvjTDKO1hLGS4mkiyu/J2EXYpP8Ken1A198ZuCvuDEBeImTyWY
E+DSRirtMYaiBewMXKCC7vju3D81zhvI6yF0NU95aPay3TrAgHPnL+kX3pwN0e1b+0sppKWHqk6s
PPp3j810mBdOPMnUxOvi6PYvo5cwbliI6OoxI8eaYjvOF1vgDZSxV6HrhqHJJuilKcNhjmsdrgrK
MVpY2GmEpI4ocvrM2Au5iqCMRJN0w6AliBzypPKlbPWbdtjFa727re/sfgrjKof8HRvHESd9LukC
klMZ5naBIeGF9+B76D2gANzFu8yN3OjHbZHsK3aVSF2xqdfibshwj4e0cuQyO8mdYWP+5LGSlC+d
Uuxvi2OnQTYrpG5Zn+nFICMH/Odps+50TCZXezKp86m32kYYdbnUfhiNocwIiuIxD49g+hmLx9sL
YmoGQMaQMRVJ2zjlhU21y2XBgGZY1knPfkTDYeCl95geeCNCfq8UxTzXeiqjL1DP7xVBtaPkixm/
Wo3Is4BMXdgIoi7ShDf7bHaI91TDqfckSBqPuQtiTMxkFM/yz8WV7djLHY3jS5gX2ITHQtLZQo6R
0gklJvnFBgBqKSp7jfS7586IkYP+YOg2EmhFUBRAVVmw7ZNTyraGSo7gJXcWEEVeVFCnim53qZE/
CjPg7PFAPthv3I1wyspqQikBnBT+mMCHSm8kUATtmE/1zU6JXCXRXZTgdo4bQPnhWZDYaOt0q0A5
V84UzC+CMzqzh5R6Y3dP5YnbhUh08MMGWyLpXJZhgj/0tEkYyq9rHKF8GjwyEJW74a8FGlMhP8wr
GjAvxEYYZbM6I26EqSWNsuYA3Lb1oTQnX2uHl6EX/NvXm6k4FoFRUCxD0+geH1OukIYhz4auH35n
YhQkq/o9UfNdgsRIDowuqflcg9tGJuVshBkgnW2LTDFB58IoJTJNtgHCHxLdm48q57nPNGCWQd4R
cJ3WG0blxuXoitGOuYp+CVz+kyFZdrvGQRnxeF1YtgWQXBKBN7MAIkLdcS0OE02KLLxWkhD1q9hp
V6D6xa0fViDT7spPRB5bcdSFn4pYjfLJROTR3CX9q6TbesTDrWYuSUJjuAFKBegHZS6FeCrqTsJM
ktz/iOudtZzm+l6u9nm4u62ELPuIi6WSSArwEnRhvcvDoe/EFotJikMbg0xu4bXWyixF38qgnEwH
8LR0bvDMm8PeldvBRmv9fQogiFG37KT/Ja/docuMnbgIx77EkHkJSOt1uqsqhAuScq+N0c5YgdRo
mdZOCNv7TtaP+WR5Vl0eJqt8TtAq5zSx5nea5OnCeEQvOqcOxlLl7RqoAxlCTKC0IuZ2SjW26y4Y
rc4RZ06ij3cY1O0UK0D05isU2ey+R92lTXhZF2axbbsMKghc1npKxgkvUjXASJDXfQEH3U4H6FUO
dm/xhYc+yNs1ypouk1HHgB4GYG97TpPnebizrN+3FZhZdN0uibr9Sw+67QrOAyatONd+EfSHak/o
9CIuLgczwtzKoq5+O4y9GpEoRtgRDJDoMIIJXjm0eEfx8d3ZNgAVSouIlGTKt4ur2GgLgedY58qt
k8Uxpd6ROuOxL8aDqCne7Y1keT50NP4jjuZ2abSqWasGddgpO0RZMAm63enfk/ThthimSsgSXvUS
OFeRM3sfcfZVGwG1EWIi1fAaeXAEUb0vus/kzOWNGOqkpiyplFlEeC5HKaZwA2u6FPXI2TJm+LWV
Qh1RLBdRO5bIukzO6Ga79CkJDBRBhT2vxMC+uH/WA8zL99umKXIzRDO2jdAkGbvUrX4TKDctEAJ5
N/3ggWQxlWEjjnp6JKLVrsIAS5QbgRD6QvZghn8t5vNtXeCuivIMel/KnYV/3BZtO6LXOcUJHOzA
V5BJ6drXeIVeVkLuel4fEMrzLK6rNQY7YHRG6QtoAbFb7xYfFGAnbmhOzp4OW7eyKGMOGGoByKSw
fb1vBjFAxqJj6c5Hw4m+yHsdFNzDRbQFV7gTXnmymX5kc3rkDm7irjLqChPoC0j8yHeAhWkVjjNk
WqbN9ymzbo6h0CSZgVQC6oZddVCB+2Elxd4Ay9k6f+MoCU8XKYvRtWIqGNJ/p5AM9KoKhKHolPvt
bvkGcF67P2mTzW1zYD07tudHWRBdDDW5VvDgIdgSAub50wvJJoA7GHgFOidSZtEIYabmH7Oo0fnb
wRgWjQDCv2GcNOfCy7/N/urqDpD/ZvwPVVpHdaP96CGM+rtFq/aeDN4TSAHhM0Qz2z+GLs5YsZTr
UQ+XOmveoDypySvnSDkKRFdlWmtJFqHBSN7kJOe31+QJmPQXwZmPAG49j4Dhq0CjbBu/OILJod24
lG8OfnMzQACoqJ3yhrocAoaiC7Ivxhn9vsbZcEZPdFH8/FUG1c6obR58NudS0qnESQ2VMCrgzhvd
XZfHTuHhGPCs6VsGcLM4OcvLPB1gTUe/RsnBPACuxhXvrROhI0J8EtzeTPaCVIzjA0sJY6yUlams
Lq1iCc5PHR4z65JH+9vfZyvJ9fuUlYnKQjA1smGDvK9mXzXdyNijBQ2jUpzsFDsmuUqiLAyQjNt2
HSApC5/a/iyVv/OFY8XYRuwqgrImahp18TgikbyEiwv6kqe0ar2+Uu6GvOC98nkbR0Ul3bykWdPi
di19cpysuzRpbCN/KuTZTbm1Nbab+7MwGvus6GMTrXSwFSJeFEMw7jq/2fcAWrutDBxlM6iARDWi
ca0qBCStvpPGc7I+3f4+53wMKhKp5cJc5gKPem3S7bb3gY7dtW4Zxu5tOewnBAAS/3tr6GKxoMV1
tJLJVjOz0z2MkDce8bQleOzx8X+RIWSHPFd5ZGM3RmHNrUVaxASAE1lpA7nTWTAap0/ryVrF/RD1
QRMbgiu2U+NEY+Z10pTat5fM21rKTiRTOFupSdRRfiiLZ6uNHcVQ7URLONeYp4qUwQhhkPR5QkOE
JPhi9C2uvdgCwUMA5khbyWyTK5B9mMjOg2bIBLYRDTeopWuHtAAOkyBeEmryCpgUP6pvRqB42SXl
WVzmTl7F0Xdt7kQ1BOEW2me68ZjkmS826JwS4KymKOIZRaYwVQIyAUYZZSAQv1ecwurXcu0x5Tg1
oAuQX5rkSyc9guqQdyN4gqhjyyyrVTvSCmIAdvthdefnDBXKObLXc+8BUtZOH9YTf6SEnTjYLJCy
+s1iVPJMotgUcNydLR0JR6TkZRhf4WWV2YqykUWZ/zqM5VC3ov88FEnXXfcF/VUYnVa89OEzpSkU
z/+cHGX/Byk3R/B74Ym9uLqk2cLkpVywXHa0cZVCB4lCb82Dli/Q/W+Sj3dpMO8yZ0I2JN2JduLz
MFGZDmAjjnIAirIo1rzCQCeR/iUy8l1WzRxNlHkyKCegl5MmiSk2Trl0ua2gU2RfOborfAl33V86
AL1iN3HGY/rVtAGXunsSFDu78MBTuBtLpRqlHIlfI0bud8TGql70gLk8zekBuq/64g6lVJ5E3rLJ
7xsXMUeoONcaxvLGIVhRBAQWN8cFMAOszeFRtiQztbEVDbQ6G8YFwOyjdQwFzuExe3w2Wv/2+2YV
6AlOhB5cOO4wTHdTXJ/qujyWybAfjNBRqvLHaPRPo7W+aP2weujXDJLlV6t0D0DM8qdOhu2OPheS
bxZO2xi5NVplJg4CxQ+MJc3H8ih4ub34s9c78pEXJnF3gTI0GBVXUyWHUWu8pcU8xRAIZwsvx8mv
X5QgtCNHPWKmQuKEZzxj+sZVudn9uIyqJJ4RQquB4pf+ukM7MYEEx6zsoeThdPHMKV2MRJUuzICi
hQfqT+J3m6DfycBw1d/miHiW518upIYqnYhpfKAYvr8fSSvkVTbC9IDF++/Fq/0qEAUb7Mx7pBft
GFRcwe2IiX0hrwKpC9mYq5AmmDxz01B1xL7/K2nV59si2E73KoK6kRGir1kgWOdy3wKaW8y9rrdq
V6nCUx6uHO3grYfy8Ek6aXWWIwIsszt1qm0z4k3YMkM/9Ir9c0T0PQP2t1LFcEbpXvFB5bGTkBj9
5CtkI4a6XZidC/OhxcEsbWcLqnREAoxTA2KbyutKKOddR3XWzKRPfoTZhyEuRgck3Rx7zE5cq6CE
wrAfJmrpBs88GlNlrmDy/4E56WGS0l0d8ObZ/8UwXCVRPlXVuyFqB0giHQrFAShQtn6Jd60DZgdO
WvKNoeJDdmezKuqiavNoJYmKt07Trr1dxLovtuKhqIbLLGUPctueyipyeskCccd618qds4qGfVGM
c52eihltoW0LANn4oRLjAPT2x6jlDYUxr4IGDjrVQmUX5Zb3tiRWxMycCUb+rN7J4U+z4ZEYEE3/
sAdkVEA3DVW23ozZxhBXVmYIAlAyXCsTbbVGZ7VUB7qIWd/6IeMCvrDmiuXNjlOWKmzrcY4EJLlz
Id7rI6qKFaglNfOSyII/on9zmcMvalLBITcPty0Y+6JcFYuyYEsnoLzfoS3EkkAnA8DOTk/t2Fw4
j8p/8ahXOZTxaiWtBcUeLmTnzYDQgXdzQWNziu60A4ZJkH1NHfHIrfewDdpVKmXQqrVTynDFkF2y
2O2dgdFV7VE55k9ZEAVkMjJzQYt0XNw5+F+8jMg9+aBDm1OlzNxojOCNGGHmWnfxSKugXAGRvfdW
zzxmF2s/8mAYmEq7EUjdijJXQToJykZ3Ec7lcFayb0Z5H6mVY+WPt7WG2Yq70Vi6bzQVF8MyCBhJ
vI/O6BhABrg+yvva00EJjqm476GXvNyW+VapvbGfGvV2WfNBXmNAKaChaI7tIrzT6/lO6oFmWaDx
PL632uYolZNoA5tKt0dZGOxeGwdbKDREzAse3Sct1FNHy4CYXM4/0enorki8AiLXyZsOjcuD7I1J
45mTedcPRukVpno3zMNu1FNeXoBpwa5npVEGXVoy2ax6sI5n2b6TX9rx9fZusSOTP5qvUUY869pc
mzEI5ZqAlU3uwPRsN+t5Uv66LYZpPlDl0E1LkzFZSancIIpFqM6YzpWT2Zbj2lXVr3PPS8UyN+sq
hX4kTwXYliYNyB9mZKCLpzgsFnfOjXlbNzIo7SrqUh3XCRqN8BS3NXcz0zPd2clItJ+5llun3u29
Y4cPG5GUDsRVW5py0ZLamOiM++6UwChJXn/6zLyBvBFEKYMGpqpKJNwGBd5y8Cb1aeAxJb89TT7c
zo0Myoe1VgfSU6Rr3wy86gxB6uv3605wqtTuD7NH0B3kc3dMflj33LcF2albwikvpulRrS9oZofw
xUNi9IjGWFs7aYfKH154HYc8baRcGUpuXZpG8NaVfFCNO2ve39YLzp2im22zei1ncPGgjmKGzjRm
zqocmorTfsdbBOWc8lmwsp7w9tVjII1f1+jv24t4w+66dSSUZVj7yjD1EtaaDP+2+87O3RnIpYTt
UXsBhumP4XUAmZHp90F+kl4ttw2iS3jmFaA5m0m/cSMhzQ1AgJBBr0OfX+JetpemcW4vljkVsLlg
NOnbmmWl1HZQfvFBDzAb9ZAFEl7Tmte58U7eqYXN4w5hn981AqYimybKBrUPMXijl/fD8s3KgttL
Isfz8fiu36f0Y1yQwqoFZCLKdcZ0HAYMMdR6J1UgKi7v+/g08GieGQ5L3jCt02XXcU3bJQKIm7uc
hf4YVg8yyNa5VRTWSb0TQ1mKdNIHpR0gZnIIaR2Gybz+mPpJMD+QXoD40Pfu/3kn30mkzAWeKoXQ
oK0X9WRS2iuCZC/7+YGX7eDtH6UQxhiDZ3RB2Wao7tf57zWp3GoBi0fxGWV/tyBKNZYunboUDckw
tmYg2J2jiLYJMNvsufEFV9sXF27in/zxlDa+E0kZkxLtZ7FUjio8pRnMvoTkRPQgAdaseyNR7Un4
7sVe6HDpYhn2YyuZth94IpZRUQBqz1I7e5xXZ1HvrPTHbRVhQQS/k0IFH3JnhuCdiEjfyuzO+7Lx
9sK5fgn3jascCJlidCm/dz/EwhaeOaIZcc870VQQIlhWl2QtXroEI3gKclfwDKRWw4vktUHoiJwW
HfZ+KiDjxPMdtLSUmq5p3eTlOCtu0vnd9DpUlzr9eXtJDNOIFV1FUPoZj6YRq8Wiup14mqqHlYfB
wMpkvhNAaWNfNfWwKCAuzYHeCz71IHMGnzx8QKDk8XnsWEMjW3k61bWYLGA5xxy+6pqn2l2cfq8f
CC9KCKBBsBFUd4ozn2su9ywrD/ROLKWUqh5ljRXDosgBxul24SkMCq9x+l0CFNqFDB0hAw+otTaI
D9BQX+L0Gb7drY+3/s9B6pRqzkOt9BlxCaQvNNm9TYVfxh0YMpzlVQpIzyGhJ9J6Vz3nDm/0kqOp
OhU0Y1ZG75cKLzRTw5xOsbhtMjmYMvRvaytPDNHmTaYpWYvKbIsOvfozxi3mZ2msPLwbOU6IJ4X8
vpGiJVohtxqYpNDvL8pPkb4vVA5ELefa6ZSfG2U9E5IBXaGNAFYRxFla9/X2VrFd3FUfKNtR5Uan
xtqCRUThz6EFFlnSfAH6zLmfKo7u8faLsiH5ukaTLsDsS+Eh1faV+WUcOfvFE0FZkRT5vGYtIWId
JLs3DGdYX9qMWztjBHLbW0x3O7S6pq6dCddCUJmiXeaBQ6xwQt/cW19IY0CFmaUYnU3u9MBvvueZ
yg8NR2AfEhcJ2r1KbyhXMxLKmFXUWlgOIEO5E5e9mrdeymishaIXRW9hNBwIhqSkRboRMJbl3dZF
jrbT1aysTCP0CeL0mvi3Jnhq9Hr7+xztMCiz0AGbuZjrVgVA035OLsXsd+3TbRGsnOw71SB/w8Yo
1GUStXqukKhjxdSHYINmIkgOxmPoNwncWb5DBPDY8ShUWHmPd3IpSxGnWZsWJWIA8UAi8O7U4pDQ
wnHg1XF5m0gZDDUU9VTQReiCohxiaegRMNbPVvcJEPB3C6KshVTh8VJiANnNx9qOFe2gDnDQFjed
TXT3hkP8UPZQLXGaSODxP6Rd2ZLbuLL8IkZwAbdX7pJa6sXdbtsvDLttc993fv1N9JwzomGOcI/n
xS+OUDWIQqFQlZUZV9YC6kc1KPypRPJBPIrtIU+3HYTj4waTd2hlOBZLUoDbw1hPmFz1TU31b5ug
X+bGitjhbFFFYi9nMGE0uZXqT9n8OMb3c/6a58d4Otw2xotGBhMbEk2sZrXN0ce35ePqZC7VSG8h
vpA8KBBVXjmXCOe+MpgMQjPzvM9aWXGWfPJaQXKrAU2WcgHhR1Jza2AcZzeYiGEgVYtTHZ2cwYYy
EYVl26kTncm9AWFP2SrtKeAVIXiZKTtUDAq0as5TOGSd2+PnEsNcxZd34kkgNALzcfjUHEAT5Uwn
3gwKb7FMCEn1ElpZEVLDRLikwqlZTkbOuZ//oVTwd7phMNFjyFZ5itQU23dcPWL39ymISEt4C2WE
LM9ywHvC79XMtnHEYOJIKXRjakyII7Q4kQTmtwQEOyU0avrX7qV4Sezu0+qCboRYYBE6O/HjcEpd
yGe+3j4nvI9Lr9jNvVAIYrEaKPU6URFZU/MwFcAPZlwaW87ZZzUN+gKM/7OKhJGuNv7c+doD1Zqm
yUl0jj+iOuhWXuyqqcsbYOAskBXYMM1SCpsYqf0C7qJosFXVAU7Euv0VedHGZKKNPkpLU5RQqEfu
Q6VX0EynPA3IfSS0yGpQ5/KeLLzzyA48p2pTCAlN9uLD6kGo5Die5Ac9sjpPOg4QFITJwHw2Lgsn
jPM+KBN7xnbGgKqC50WdqM9pBR5ss/motrP9Lz8p/Ts2njnNZpaZ8l/pJNWvQzop4BUKQYT/7yfl
3IEmE2jGBVCmoqdZuuaO2c95EDluwjPARJl0yDHDMgx4/4nkKJoQZ4r+7e4wYaVtMB+YSrHijJqb
NKXVz4E8fr+9NTwPYGKG2rSQGBhwtWI8ogxPWuxU2eNtE3t4tU14BEfQr7uvhEav6dAjx1NG8ihe
jTwo59GNAzHIbYWzoNv7YrI8rG3TJ1C+xYLA99qMjypPjnH/93VRhiwNJn9Y7ZNoElOwusOx+i7Q
kks0/lGh7fr7jOO2kzhJfYwjKVffq/puAUuRwL2waAno9/TtaoRx3kZMi6YTwPPRfhJttHoe1xNt
ncaop3eQp0sOlCo0c5aAzoTlPk/d9h9C7NU+49mkS8QFTNCYRP04Q7k6O9bfwExeWpJb3H/grZa3
Y4yLT4sxkaZGzrFORdD29ZugZDyFwX9IOv5eETs/PuqzsOQLyrH5oX1u75uX0DG+Q6chCO/1I5Xr
IiqnE7iHLcOxuppk6nzaMOVoUuC679x3xUFA0NWz6dPRYYEDy+PaYu9EVaoFxUROdZb/w7DnU1JE
mSt8thuPQNFiqgQVQoD4f40VQg2Gk05CrahIl29qc0rM1RvAz8+J3vseuLHDLGhoRXGOW5Cz0M6z
ZueeCVjwBRMJuOKXb2Bier4dBHedcGOPeVPkkjQZ6dSjLrDkXgZgXQS6x39ngv4Jm0t2KQZlLnM8
JEbTV6SvQvTj3/0+c4nnZZeOVQcfGM2DWQS9yol8u8+uzSdiIl+kt2k5EdpMGV/mXLKa+UMtxFZZ
/UHSo4iirgEhCMJIloOhGEMAhegsxbIepdUyEksm/zurnayAswny66IIqkjmU8GxwXdY4GjqkBpJ
8sKKZT+WOIDPPZfaGmG+l6b2fVckueKYka/FpyTlLIL3+8wlAZq6wowX/D4EYc6l1B2Egce6sRs2
t2tgLoIaUFWhS5BFrbkdPi7gQMg9Fd2r+2S0ZG/0M6cRucPtezFma5S5ENZ8aeNagqOV8lPcx1ba
l5bCo+2nP8JesRsjbP3WaIowM9MQtSUjtaY4dFbyqQdTgNJ6agyiAAxF8AindoOaAt4k1M6JQcA3
92sEaErNgNLrTByUo4snzU49MBRMD3RoH6/ND8KB2+DdXeXGIhNGhdyY8yxUCHimyXEGFGoAojD/
JkKT2jw2wGlOp+okOMb/R+BkL15sV8uEVAJt71acsY2jZxwlK3UmXzrVr+bXhc7g2rU9fSt6i8fn
tOs8YMdHWVCGhgY79LgQOAFYNNAIHZ6a6q4RjsKfdBiohN9/TLCuI8pNKYwzGvWzWbyG9fJdmQHn
FztOmWsP+oUVXO0w7iKGsSYoHWrVlOc4c+N70y7QnUN/PrtrDhEahOFFetDAaZf73LIXjR6/nY+N
ccZz6lgZpCzSsMg3WvgqLrQ1Gnva3Yw6jQYAX3PI3dLngcD2Hfa6ZsZpzCbX0ljB9qniD9I/oVdq
zRhFKr6WxocuhDA0r1yy76VXg8ytHJmr2Zoyutqz/lZ1pbUMbpO/yL3GyWh2vycoNDDUoEHSkh1Y
1fSqb9IKc3OVLlqqUVqa4ZfV1xW6Dbx36V4BSNmYYi6e0TQT0hhoMCvzaw1wkf4lzV/V5D7tn4S2
5KxrD7KMyZLrwphrqFBRpNd7pO+DjecQJLUzkJ8UtvLUOZODeYYf4YVXsN894xuTzK0E1dis7SL0
H1pp/JzU1Vc1g4qRbPzJBQs0tmTKRDFkthfVKE0E5VFkCe3ympYXhSeHvOt64GTHjIshSyaLJTYh
Z1oilhCnKf127qxCeBO1Nzlp3duJ4f69szHE+LhZdvlAOjwnB1Rc5wMS3NHtrcFJg/5c28pD9Hrb
4O7+bOzR/99kuoWYDgnGFRVHa+uDVpBTJRpuVubevzPD+LkwgEDaGAzULcRLpbz2vZdPj7dN7PbU
MDv/9x4x3j2IYIMpMcfyzrMTHrtz5it+HBT3Q3Db0u6h3RhifFrRp4VMIrJekh4z0a0m1GlLJ63u
xMKVuw+3je0f2o01JsWaBrC0tRHeIp2bXVBaABXL8qA/va128jkF4Xd8Lt9um+T4BAu2aQqo4406
ikxycsa4Uwntx2LlxSJ6O/x2aV2Xxb5OI7FXevKftnh9wN31P9cxOdvGYmmSbkzazsyIk6SpNa6X
KM3cSHMn46uxEl8dn//dV2Sux84MM62baDlQFe0mk+10AXrf1O3bZnirYgIGpiAplSkuq16H4mjs
6vrTnD0X3WQt+veZh4ndrV5sDhn7HKsx2D4pPczRjsV4SO8zGy1llGVKrhIBzw2ZmFGreTolKhx/
hehjW2SfzfmzkPIIs+j3ueWHTNTAUBboByhmZ12WQxua7iqVvMjEs8EEjDWtDGkI0WyhgxWUpSoX
bMHFyM0Fen4nivnm5YS8b8cEDQHSsSiig9Q+qy59+7qQt2ziFuo4RtjkeoDwrm6saO4KUmlj6Dex
cspunw/TYWrD2BoiuYSETRwQ0v6I48odlul1FLJTp+cPVKMslPWn26dhNye9RhUWbAMayBZkyLhn
xCOAPkcq1UQZiXk3AGdDWZKfJtM1KKFj5eLsDCjBt19uL2M33aD1FGiCE9Q9mOeEQfKxxNAnoiKB
CG7eBpqSnQwFZWRT5ZQ+duPHxpTMJACTkAgdDU1zUttkhVYy9Dq7IMm+1KFhadwOBu1Q/HbeNvaY
sGg0oYaxr1FxSDMV1qwVqS2VqP9HwjFOlZ9ZhGt1DBMbbDgfxmz8dPvD7udXG/NMuFyVXE7jtn7v
SFL6+KoBGmu0/5eO5K6zbEzSY7RJsURUEoGZRByrMPOP+qjTf8O8t/0226E1X/ofPFFKnvMwcTPJ
U1wIgkR39E6I3cIs7Ty8K//k9Q7XJJKoaYYMvZhfl1WGuaEuNe63cTzm+qOQHgh3Gn+337UxwoYY
bU1XraFxrHMlaJ1Aa8LRnrMD5S9RH7gE8fRYsb65tcYcu7IsKyT3eEgLylsk2qFyERZXXz9W1V0t
nU3zpA6fu543aL0Xs7ZWmRMoz9IQpTlS8FxrbCUKPXnV7SLrHuRQsNcwdJQ2wYSmzDkKe9F7a5Y5
iGUWi2qVojevJpUlG2jQN4XXqK1/+8Ttef/WDHPgAOudMtLCTD2lXq93h2hNOCZ4K2EOWCINpdpo
KsAa6xe5eFrlZ0N6ub2KvTO1XQVzpvQw1Y1WKoDsJZ/D4q5a0G5vMwvlb++2od0AtbXE5COxJDRL
jmcuXjHqWxTQUk70SJlsRU/5mh95c5E852NSk3buszUy0CNNDyroVsYgOYBTweeZ4XkBEyxUo58S
An5qh+S6NSqPIp+Jgh6TG4eXheot/Souco87syuqt2wVvZxIvqiYT1NVBE1TQJ93uStyzBrnoAXN
pK8htxnMWSUL5RsJRMgIBPxQhUCruYytHlADjn/wlslEi2JVQwwcI7rTXJLYajAHoL92KPF6/oOX
Ru7WNTfeyOL3llhE7SbWaT5Vg8yshYYpWGvO2Vl/SV5QmPYrL4J4RoiuLNc2JxqzaL4wUyKtpMJM
6aF+pnzsoB+ywjcq7/Inj4DtMpkIMtSgvss7gGqiKPLaOgkwKszp+3IiiMFEEFFqww6NNNkJi9cq
vVTRUzPa48RVCOP5Bxs/+nyelBEZ8HSkpF+Vb9xpUGOlGISSX3rey+a2H44NH5VagdLw/WUj2tFp
xXir7gML6fOSGk6cMpgAUgrV0K0CYnxmXozmYqi13REwkd4pyr3Wq1alK5yTtjt7s1kbC87rSFuH
Ce08YrjGj751bn0AiZrbv5Lvfhzb409KSQXaane+58vk7IcSXTZkEOuZEluDTtYJVE0isiuSBVJ5
mOrD7Tiy/z2vv8+4Y6KNc6eYoIle9dU3AVdrFXC2jbEnt9rz0s7HtliP4Uo4Zv8hoFztMu6JRxMK
6hPqwahmaZZgqUF0DIPITaCQPWAs34oOoic7wmEFXSM2l7Opu11SIl7tMw7bG2NkVJCZcWbA/UXM
csVeGWAW25UwulZi/oMH0Nk/91eDjONOcbQKBeWDNSBfV32dQaZQ4o1s8GZS95Ogv+28V0c3r4yk
kYrSzJBFGvn6DbgPp26BmylVTiL0D/nJ1Q6TI49tH08DZv/eM/L1gOwkc00bzF+24hZeGNp/1Ird
bNn7G2GzsgEcK7pAs3KKLyF2fR870cvgGVZojefoA88e9cDf84jrApm8uKrA1SuHqHDlMrQAk69d
9CFbPqFNbImjzHPH/Wh9NcZkx3pWSKMxwB0pN/zqSJbyaqLeHwGMv5x4wwzcvWOuuW4pl1So8SVH
L7nIrhSkXvgMHA3wAZWXfvkze+ihQ2oLhU2iM/ZaWWt1c0TW1zqzQ1FxlW9eaEOSeLlr8BkBdrdu
Y48JalmhpXmrjWhmGMLzVIuXpienfuhEC/O2KG6Y/u0gunu2N/bYYNb3qVHTsy0YX7XpMJuJF2L8
WgMQ4rah/Z3bWGLClqxkZjy0uGfzuxgQ8TUw3TCQjoal2plnOryuHe9DMkErDJdYMgs8d6pWwGDe
49xlFpjMTfNCGl63dRexjSrCf72ETdxlM06HqQP4gJzrO/NDBHI3wTXgl52zutFhtumDJP8TslKw
fF7NMoEsTuR6LgZAA7IkULPj9AeKiL/8Pj36m7DVqGM351FKnLa8z5aXRsGgX/3QToTjG7s3+WYd
TLwCd66QDxVwP8Y6HuNGtKI4Pkh56pWj8EkTorOZT6VlDMJXjk/u3jgbw2zsmuKxzRra/7eE++yj
4g1+5JpP2kEARTaC8/RheNWebhvl2WQiSrjO6ZROeK6a8l2SPmTKx6LnYDl2M6/NspggsgyK3BE8
PpxEdCfzOCofbi9hv6a1McBEjbjFTMmoIuZTNozpnLiNEOg2eih24eQ/6ii4bY/3yZjQMUvNpOst
lNAW6ZMA5SKjRi8+5hjhLoqJGLqRdokavTNiLNADpFOnyz2lcqIMCjweNE7cZTPzTAjnJKXUhFn9
1uSHQjHsGd2HhfCEtzm+wE7JZPFQmAXGLSD+5I3dJZp+/Ku9YedjpEISyrbBY01C91gr5MQyFnIu
JpU7A02jzW9ZzdXp2LGYrk+bWqKP6fA8ubo3B+HdCrFN+iyMuBTb/+ANkN0mqobpMcKcIVLr9apm
sGacjUfaiDEc5VzdEa8Heu1PmEERaa/WmANV1s3cSBS9hmdaMLzgiRZZ6cfZBVQvSHhsSvsucTXG
HCcMuqJ1PWNoIVUWa9GMQAznxz/xiqsJ5ixlejERyK8A59R0vmTWZ7NYXwu155zZ/VP0txmWwHBo
jCZrCzwxBfOrmtQW+k32FH8hhWbfXs8/ZC9XS8xVm0G/LQelM0YVcUuABvKYvGS26udPVDc8ckxO
qWU/e7maY25eaVhFc9QXbNF6aXUU/uQfRA4W7SDxKs90s38/VVdLzN3bmOMqrT0+YTMRp+gVX5RB
d1WUnhFHB8h9O6Uxv97+mPvh/GqSuXUhq5GTTELIyKsSD/beLiXlIIc8MQWOm6vMRSt2MhDqQFo5
sXwZMsFawj/h49icWpWJEV3TgJk0BfRNq07tmFhN6yrhH6UL14/FRIZ+Xaa4iLGKtjtjAMQmcPO8
5CRCvB1hIoIo1IZiYDGOTiIL7SPM4h3VabT+ZN91FXBEiJrILM1kPcZaE0ZYSrO6QFB1iTt3HBDd
vjf/bYItIbSF0HZ1jhrbMuSWWAXZco9SWwOWd2HQQU9+uL2ifRe7mmOiQqo3SZF2NJeL/Uryqvz5
9u/zlsOGAYh1L6RBpaJpW0dtX8X5E5rMfRko673Wzc5ta/tp+HU1TCgAHaeM9y7aD/QSAhns+1BP
5vGQB/tVSelqh37VzbMCFOiNmcgQXlYzT3sxfN1LPRNlyQIcCNUBQuGFBWkJcE2afmTLAe9l+A+x
/GqfCQxVOuVmTFA4DGeoAvw9f/o/0JnsYo5Q4/mv67+TeGyW3IdAZHYipmVokaR5oh+XCqIXD3LA
05nl+SQTMKYV7Ai5uCIhy+7U+HOc/rjtJfux4roUJlZImjISnQ7+tFr7PNfa1yWpg5IkvKPFWweT
QuiKEZW6gkrPMq+XejUGG5OQKGfJra+Uoy3UueAWiXqcYvBmGcVj2eqCBdXWl3EQn5Q2vzfS/qHs
y7t+gVpyR3wJsDLS+VNVOgLGTKxOny/Q5PXiKPVUqTqny+hEeYNKiOYXHQSoUgNSh1X9CPlUxdYH
6X6V7vu4e5N00a5VJOxzpDn1GgZJCgZ8IbWjqfCbKeaV2Ha/OCS9IfmuElk3mfNSkMic83BCMjAc
Q+W1if1u4LwY900YqkQUEdhglvqy0/JMS1RUDGUcRFWyzPrjQFrnDzyHXI0w0WxqiJmtdM5TnU+9
/qyo3sBrcu+n7RsbTAwbazLhmsGVTL6smC7O7+vXMkXTbbUlVwxCk7OkXWgrtFMJQNWGgvkuxkuV
YVYmRYJ2RO9oR/lYPwugSC3OvSXeQ883tKhAZtRzLtLdVW6sstecahRDXQ8gJU/vhp8KiLtjhxyU
x+iB8rjxGt+78VqVgZExdRX8qIRZYyhVxphKwD+M3uxA+/NAK6FS0B8SdwzGwiru8ktoYb7nwxCk
R+UPXBNG0T+C/rsCmYBfb4vF6CZSdIA7lYZiqfIhir+EvLn3vViztcHEtHXUtKKa0ScL42MSucr6
6bbn836f+YJSE3azItKOw5iCfwc321h7t03sneDNEt43cXPDaHGV6LOIemcKCI4Uvgp5Ch3aP0Da
bY0w+U6iQS9YKTQkvOGFVHdq81iASkGpH6CyY5kTb6Z5d02YiFB1lWDog33x41WuLEBoAhUDjsLc
os2F5HH86ziLTuFRGpWCOyG+i8JXN2bpbm4+JVGzFAAFTAPnh/CI7pBLxdAMKMzyOsK7bqEB3Iyw
a6gai0RO4rVoox5pd9tht2QCrVVp4GzZLj/YJvVgHUNJ2zgXFuSorRM9QdzNLmbbvGS0dvIxgmhD
4mhP0T0vyeJkruyF0lZpNsoycqxYSBy1Mp25rIN5BOKjCv1KaQ6Kqv/blTL3S6jr6SQIyBjmt+gy
uVmgv0auBgaDxkl8UIdFVm8LB4kTn/b7sdfcTmaunKEZe6lY8OaA4gemXaLH7FwH7buGQmvXL8aF
B1vcDf/bLWUctCAx5r7ASIF24vQ+rt53kLWiPanCizHoad8OLXtuujVHj+nmPMwR0UIjw14OEwi2
ktDrW8G/bYKXIMvMU3oIZcxvVngTZOkxCeXP2ZrYg6xAGDCfHCEJzyKgfZIoHJNsONZj+eG2/f1C
0t9JrcxcMiFgClK+oqefgOheWn6kSlCqhd01Pedb7gaX7cdkrpp6IuIQD4AjEVAnoJ1oJ37vQpyH
y0O1Fzy3hpg7R2hBCy706KYTzUvll2b6UCgtbzW7riFLoqxhPhVCO8x3U2OxX8IUR46SlUGjwst+
QOysdqk0txhohdV7PJ2dXZMo24iaYohQa2JMEkOIq0zFcSvqUzYf0+XxtivsfrfN7zMbRCbUw+oE
ucAoPpCqsGTtreIPHtBY9FvZbWOF2R1TrqJIrHCEKQaOKqpHR4iaWxR5BBY09/aS9kPU1Rp7B6iJ
qIXdhDehaqHJMN9BYNwTP1efZptiRrRvppO9ckwqtxfIXgBDr42dVCFVoDQ/VLM9I5YJhEyKiqlo
mc7Ca3TsP+s3i2TCf59B+EhIkKZScSJiT+fYQ0XTB0P1gZwgIMEp0XL8kA37a10t+VxiB1HNGrJv
kvDzT77g9dnHMtflSpwIqYA0pHfk4+wUbnTsreQApT1QrtIp+tv26Ln5zSM35hi/b+Y1bBcB/fmm
ukjmmzL9DBNXW2MHcwG898tuuN3YYrx/KaumbEU4h5F/rCeM8a6vqI68Grn6ycAYMVlrW1OkcwGA
tyUJnT2PwALlh04D+Zqu/awag8M2sn+lXv8ith+HR0YkRgk+NvEXt3nMPeNBfOhdwZcDAwC54Pa3
3vfVjTkmkRaKrgdbAjreWWyT4+RTCsvGHzEPbjWH+lj7PG6GXW/dGGQOx9zrOThUkQUq6WKH3UGc
Q96m0p+44UBstj502bT0IAZyyjvxJ1Xpki6ti8v7SDtmPBon6iGsMXWTOjP5QjcIhtxJGDJejv2h
8/sTVYT9f5A57i1qa4e5bQwxKmKzh6fmd+Gj/CQ+jiBglt0cHaDOF9wS0ji0VokL/E3wxwtftHzv
Otr+AcyxrJNIJEaNgsbYD4GY6hYAH14R82SM9k7/1gxzIsXJaKscE7NO00B52swetBnYnJgQW0qM
UyuVFcdd9hxyY5Adi+m7XlpWGetq8iBKHtLwI+eIcXaOnaMbAGMKdeU90YoC6O8YjgpppuxA+/mk
cnhUEpx9Yufpxq7s+iJDc6PoXrTymSRuG3PrPryPRi/dTSZO2qGSJNpB0c4DaMCVoDiT77hXgZxP
KLadS5DNWxX9gzYGo9Gok0yTMfpiBHp5BHHR0PKebbxF0b9hY6MnZMUDGUdZ+1IeYmhOJV/Q6fhe
JSCAqzw8TwtIunO8b79ud40fOhM/IsAjm7kD2MP4ov0sASYoAqrTMTnro4ZZIgD0IWjNe0gpvKUy
0WSdoCM/hHD6aFYAlEgTK+3iN7OQ3bTTD500fgiT2JqL9FR22ddBhUZaO7gruOt1vfRNcw0MYTg3
RSOCREj/VgzafUMwvrzqd7grTzJZv7Rm8rmc+pdBg17ROrdur+gBWmJPmTIfkr70JZIcM3M5LgsP
Gf2eRt4IyjoTq3DkjJx0ABYQP/5O5/wzvw0EiB9jyN+eHKCUQVWfu7VtHqpvoKuHEgrn0O9lnduo
woSxrJ60lSRoToAqDBEbfK2xV59QeTgmqI2igsO5yHfJfjcGWeRfXC+GVk84kYtvfugP5f1fwhom
2JYoWrQAMbXxPB/De4WWWu5Du0+tCgI7Ek/1l3NS2cGdqckEXS2BVymRarcTXkeHdR45OeKuxM12
uTTobs+qkkzhGP0nqGYfJW+lRJGO+EAF78HZ+HFETSlzEiDPOFu7f3SAKdOJJBNRYULfAEnzbsCN
4QiLZyr3isYp4/B+n/7/ZmVLrFbdkqMDkgB1saD/LdSqe9s7eSaYQAd2xkJbddRR5rry+qYKlEni
lEz306LrV2LCGkSSIURCkX/ER+nSJweKX8MoC8ft97OFqxkmjgHBqJvD++Cs8Nj1d9Pqj+P3LH0p
l+d/98mYiKLFAgaoJ3i1Fh+76Hs+8hQ894/NdSVMwBDioVRIiW0vk/A0pZWrJD140CvOwZHpwfg9
NP5th4i/updRNQDiDRF97wv36YFOAlegR4sd+fPqCy8LZvwhoeeLT6ZDycpKbhGPs1BW5Rowm2Rt
Gyw06gZboPJvoLVHn6893N4x6mG3FspEiCYsqibrUUkTiepmqXlel9qZtNpJ096/bYq3JCYktEKk
96UCFGqrBingN3p1WpSEs3M8I0xckBJTGDH2BhRRHVSxYkmGU4Ns/PZKOJGB0D9iE3y6vpXqOkaP
C6pa9ppXDiiUOPGTtw4mMgymFIMXCeAOCRDraLL67NTXvNFOnhEmLsRFbRglfZUp2je5fiFaIGcc
hM++fxk6yHsMDRcB83KOdW3S+gomiIILfa0tybyk5kMdcQcWCA0uv7vy1RTryoXeC0KE9oykrfeJ
1kyWEJavWi6fyITIOouOmC+PGhG/jFV0kfX8ogzj9xq6enahNw+rSbxyIDaRIz9XoZOtND+TTvOI
orh6Hmf23M12ORqA9VWnFQKy3dAEQztkVty0XldEwZTObkqGj8vSuNFYWnnRuVrfBJATbaEQmH/J
hfpbXPetrYYkyOb5FVfkR9GYFavr2nOjCXYn52jTxQ+1nHyKNOmcqfFb3JRunki9Nav9Q1S0VtVn
L/G4gnp5nc8DwA5LlJ0k2EigBTyvZmCU2qFMyi+iXj7VQ3qq9NYRe90BZvWtw+RdX8W2iFKzqE/u
upBTPq12bbyWRfUQTvFiCQluIVm2lTz5NK2FJzd4RCetP4X6UYamZ1ZED7LWXCRZCURz+ViLmTsk
ha+29cWo849mLgWiPpzLFMS8cqL7bRP6oWSeFEW8H8zca6rsMKXlWSynH5OIjLiZ70gNnqR1va8y
46B2qj0r2WObqJYeio+ZqliNjtRlqSxtAqG+bhzVVvnekepS5tmzFqv2FJXfFIAimyk7akk6W4sY
g01ktdXJfKoIqO4U3QunzAXZ0FPXQhpJVD5Eq2Q3SegbDebrGw2csjMeM4PyCJjgYZqzr+ZQfmjk
4iSufyLKp0Lp/r8ngwmHo9YaNdGR+46r7iixHAix5EWtzlPUoL9z61gwEbFrK+BFW5zA+tPs5Q9K
ECL/o5rhEIM68StX+zHluiwmNoaS9p/ELx4aq1JOWRXZQ/t6OwDzogoTHce+SlWRpmagg/wUqYVr
5ooX5aNnJrxG/W6pcbtPTJDsclldwOFF4RSLvTqgXXOMQxjQQfTEaziva5kXxJgMCm+CvlM7FLCI
r3iTn96Hz4ktWI0NIQvNqe6KY3wPrg6URQCPeepB0orHSWqBhdOOj8BN8t7A+1fddTuZhKuE3C3C
AmaKdPMQSneyynFPjruw0Jg+TsLSTGPiiCjmFuv0ImXiIU8697bD7I58bXbxvaG5ubL7BQToGm1Y
KpD9Fl31E50YAcnFawTY5OSkkUWLnvGR11jfXZ8uAz2raJS2mvl+hpTJISR9UTo34iAek5OAb1mo
BSeN2+1TAnHzXztsfS4fl7FpIiRXf8l7Jce/hBoTLghi/zxsLDE3erqU4RQt2LHJlii03lUKi4Av
krJeGReJs7Ddk76xxlzquZlNpCIUVigXwA9edPW+EE3L0Hi9Uc5GsXyecjlHah8jcewh7tWDKa1u
0dHmJI40VvwWizerYWJxbkqgClGQbcep6FdZAjU+XQcQvWrOY6J4mdYk3m3H340nG4t02Vu/N1ol
1XTMCyxDb626J9Z3muD02uPSu1PJGwnnOgcTmEs5zueQYjpAz1uGj6hb9d2hUS/S4qb5YwyU9xKW
Vg0ZGc2/vdC9pqkqQxpYx51KZPP9/zcrzYVJbZoV1NxQjgLsTQpCwVIu+c/RVW2oGUEe55vMCV57
y/3FJvN1TQWjzUZrSu84YZSTwJQp2MUdxkfxKOR1MHec5xdjzLfNwjLrcpDFOoWm+ZOufW7J4nVp
7yZm59VN+sL5oO+sm4y3wqAmSjL4yPEPc9JjE0I8a43Vmd10qNZHI9IsTVstfRJdo8ws3A2enEGm
lmgHDPC6Sa+46grEYZjZsXGMotptmosoTsgDDGtpIweubxfLj0hW7WYubCTLtpEZYH3oJmvoo0M/
Qhu8GKzUXCyzGvxZWZ2hQc89vERKHGjkmzg8FOZXsR9cJU0ehOGTOi1WU0dOMqM7Xi0QjZ3BQfZN
0UNIEbty/ikGl2M95XdFCCXwvvVI1blRrh51kQT6+KDIhaOoshvqd1EdecSYvXgdwBhU2WN0P84A
1AugQwKtjti2dhkOxyLSL3oBRgWltHRTs5Wm8sJcOiri3aROT3EH6Sf1xxJBt6yZnbpRv+EdH6Th
bI9kceo0fjLryjZV0+rXz5Vc+6kyPytTfwx70UnGwda013QC0Y42HIbwrujIqelLtxUUv4/ToBzB
U9ELL5gT/Brro1Vks10Xx0bQz7mqHo1GdKQ8PmZLa4Fp2jHbby1ILapGPIXRdIiSBOn5txxSwgNo
+tNcc0JNgyCXYE3QmVcXtOaE73m0urk4WhnJvW5FgCpWJ1KrE4lQ3F8Xy2h1SxAzqw5Bv73oZ4gW
2mJrgNtu9uq0B357sQjSbynVrAR/nxilbj181fQvkGUPhAx65Xlpx23uKoJ4H/cRr2W9E81VGWJF
GtE0Yv6meN33RK+qJqHzmuBSiVW3NTqXYDtunxGeGSZbi6s4GrtGlBwjiv1eCJ1ySP1y5Eld7vWf
f1kOk0VoebyKbS1IjrbYdNYjfJhSS5Pt/H3mcApa3e04pcm9jGJrk+Xkjbopq+IGr8TEvDSZuw6u
XHxUhczNwrcweU6b7wNPA2/nsocuk6gZogrhjd+UN8oVU5Wh0AOtHDt5cooWvDbfovbD7U3bSWl/
scLE0WQYQs3Aw8/5P9K+bLltXdv2i1jFDmxe2YiiZNlyFyd5YSXOCvu+59efAa97IhlmiHu8qtbL
3qnyFMCJgYnZjKFkO3SC1MqPz/x9VcIEgCGh55V52EWFXKIzGj3mlfFcm4dP+TZ61NEzpRKEtGxK
xRRqvW8NFRddkfsqUexUl8+TXO62l7EWMmOfLnaY0GsiZiOUyiA5xVecnd9AZjdyipchc5IXzaIi
U2gMOqNAQnjFkdV7VUEsaxi4yckHnYY8G5ShgwYLlEXQxI4rZZnRt9zFnhAnT1rXmFZf6oceeR4j
bB9UNTgXUve0vf5VZ5RVFf+hfIERuPeRky52Qh6RAZX8dNilQO+0UbwAam6RysvPr5415coWgyO9
gXEUdYZLttpLmD/U3UGdD3r7D4ZlrVj9rhr2wJdKpNc3e71fG2VABfOVEFKBtzox6V1oCXpmEXjF
1DrmXN6acyYC2murTKODBnbUWpo5qcFVVFNk3YAYsK6jrZqJnqgGllrFgeTI973xhmv5KflZzFac
27QfUfr2iZwLOPkvFpmjv5gZMZQE+xwLhl0V000rmyjNNryVrUTd7+wwvlNgDqrMRDrw4Qeefswg
zTbYkYOq2wGqC+70O/2FWMITVa5ExlpR951pxpWmUAKDWIErKbkZnOhG89CJr4ICNn828Qvik24b
j9UPWlyt74rTJ2bV31lnfKqEwF5uBL3khMoOEQcJfm8fylXsvnxANl2QiHGaTBJWRxoHuh/h/Prf
/j4T8jYN+jwTqLYhsXQcwpOScPI766B6tQAGVI0mxvRKX1NBDLQm/Sj8xZFVCxNIex2aN5DEKB+D
W+1lPPK+zBoP2vWneTuNV++juY6X2ZDRMEjHRZu7aY/mIUjGJD8DR7XmnX4IbbWzAjexg9vp2/a2
rsVJV+eOfZvFWivlvQm3EBo3kt1OvI/T+20TPM9gwAQlK0S7KkxAUIvkZ5NHrr9+HfyBDnYklPTI
CKORA7c69OxQ1B6CyjG7hwxyUNsLWas9ovAoQT9Pgc7pB2WR2RxVSYkAUh161zTKxgpWcQDHkcok
NRhVWNzJk0FsUdnknDqZrbWcn7DWboOfYEigWYbYmciOyclaZMaBUkjIebY/kGXd4Q1X7eW7BgxQ
DRgUihM511wPpb7/4UK6WGUPd5WlStYZmB8y4x66mYVdBaU9j3eVLBpWZtY3nTr54iDsY2IWqCtE
Z23sd9u7v/bIVtB4Cf03XcalzyB3Ny/xorW49Y0od9SiPMZ5e7cksReEi1VGmrttbn2nr+wxcN0M
WZvKA6pJkZ/fCi/LPntpfku3OkapocN80NzsK3cChgagH/b5yiYD0vkid4Lax9TmshNdWtY2H4r9
ZMsgSZtfeFSnqydHJaIqykjU6Wy1dGpLPVnSWUKJWbRB/mgZmLDMmhJBHa/hhWeK/vsVxvUk04SZ
9h8kGuK0trlThsUeJbJXB8K5Kdajl6tlMZ4yKmI5y5glcpTH+UBblwJf9UfF6lw615OdzF/brrKK
oVCGA2MrtBQgL/Z+baSahUSpJ8mZxEc9/V3JXinzyCp5NijIXu1fI3RqWwdEchYDPZinsNgJo7e9
DOpcH53vsgwGp82yK/rZhMNPu3BP6Z+Vt05gXki9eh1c7RbjCYsxhcZY4+vEg2iX86OALMT2QtYf
KQAJ2UD8ikcrc4yQCJdI2MKvR5t2d7bgIhNsWkwAC8KR10C91soFOPpjje14X/o6n8IM1lRPbS3l
UT2Ah8EJnAmVi1NxDGMLHXu3b28yf+Bc36vH6so2ExXNUx7PYYeXQlKAtKf4JyrO7fgkyjxe+tWw
WTcVSKDBQdS37r0r91vMDu9ydDJDBq08QgHUCsPiW9YTuwhDTByo9lRmHHdc9fgrk4yfNFnQtwG9
bOVqh3qslYLRAu0Wn3EV9D/glYMXl8RKDwVqpgVdgKf0/5JuLmhE/3/jQ3seO9XaksAiLEoEsmS6
xuYfql4WtLCtEal0X8dhsBTQgkcxb35n7RwjDsEMHtS/ISLJnOMyi8akSvF4o+dY2ado1aYVIOJz
tm7dDjaOULlXla3LLIUZ5yrFCySDGivcS9i57Gg4GBL1oWgDQY9DeA4RCwUPy7dR5BzyFRjBEDvi
C4OIGGFjredVtwR9jEDIENxZPCa8NsaVb/Xu7zOAO5ttkZplhtduea7UHw0GSnTof3L2cOX8Gqap
YvxO1fClWPcjuaDHeNDj/PrhSxZbBWilEU6Ktj6D5t+8pz325U9N51aP1zDynWUa8l2d6LmSMf4n
lUhsQE2jcOIDEt+2dkfndEKHN2hLb1zmanlnjLkhm07F81CDsVm4MZNdPiZ2oohIp6PnhFdXW9lS
pJd1HTQSBC1D7CEjkxD3JADpMdFe2zm0B3S+qHdj9bj96Vb8450Zxj/QeRrMUBIA0Ye2a+bXQTp1
4HLetsFbCnOSwyZHB0yMkBdFlTb7YcIbtKMxpM62Gd5SGKRNjKkUExWAkeqKpyzDL+iL/hMlJa+p
beUSebdlTFw2GUUzmGOK3OFcQwEtsXTxWY6h1PF10l+gyMbZvbWB/Xf2mAheViJNjXMAVONo91Ao
e6Jg2OxDHz0Ndx1okTC/Ag4EzgQcb5UUNq8OFqnqppVpdtIwA1vutVuwvdp9MVp1utyghHYzKT2v
2knPD3O+rlfKNsXK6LsVZ4KYSthH53hfe9pZc7LMKiyqjmM68c//5DFsDyz6Ug2SG7jI1PYBShqC
dE8mzvW/Ahmgc5BkaHiCCP5De2JrYFpGzEPQtSGowhil0X/LSWuNyY9C+OcTq7kyxUChJOWNYBbI
CYJS4assC1ZciqoVCQtHyWttNv/dmhgYlJZyVDt1BNoL2jFvW3QbataioJhYtD562p8CKdn3JcbY
c/1YJTWv9X/tTfvuBzCgZUZo2UP5kYaqNMSP0DwdIzSGnDOxFLux5xfdIU//bXcZEBOCWke5CgU/
acn3sjo+TGZlV6bx4zNmUFQUIQ/+sZ2nFhO5rhY009XFYztVoKi7xwSevW2E7s+Hcyb9McL28oQ9
3hWCUOFlGc92q/yMeLR7f3ERQzQRkuoQKGUwcpzCPNNyXCs0HpXtyC5PwU73ChcdbfvtxazeLtLF
FAOP9YBS84wmXCcIk9oaEXTM6rInYXefdxMHFNdP88UWA4pBE8ZVYfZUv3G5z0ThKC2tbySFlZTp
Qy392l7ZqjVZQlJVJiiTsRFwV4OFDN6GEGBEI+/dgEaEIZStLL0tDc3ZtrXW3WLi1f/HGHN79sEi
jR3BoS7S8jBIqOjrdX0u0xrvvtLw40j39Dx1urB2p1n0i0Q6A2MeknbydaPebf+a1atcMXRJlmjD
GZvRocxgSaqU+DG9N0jg3q7uq4SXi1g9BVdGmBWjDzmMzBFl1KaKHK3P3DSrvO11rN7daGwR8dhU
RQ0H4f0tOsl10peVJmIGOjtHNjlOPw1/ephswZv9yg53ih99552ItaDYvLZKV351dw+yqaAVA276
r7xEhiRIsIc0iZeDWP8T1LRYl2ri5YlYFc0Q742lehzNSSmIzmg+1slto/mm7JPmHGq8e2ctPLiy
xLL7KvOsCwiURbwyBkfEzPXwQjBSTpWA6sfMyzmllDUnBAUzhS+0VoKQ6f3CJhFcq1OPpEReHpXu
VhH9aeBg11q1Bo1kFxuMDw41meJxUjE5cBjA/hIesp1g67b+QCsmi5ujq94KbPQUcYBsLbn4zjAD
0IE8pHrY46vVoAxCBX4XuvpDu6MMm6Dbf+S1lq08st+ZY0C6Veq4K3WsEyIxZQ52gyy1U3BYBP+k
KCAm36eeN0/O+3qMWy7dMolFjDpYWUKeBkSMUfealR0HqNYw5Or7fUiakVhezCKCjzSib2qzI841
p0+GsxCWsF3T6qYK8UJ0ZExAG/VXud0rBWcZdPvZgACvIRm1IPRE6KwW/FR3IFZT4Q2C4dWKn5pH
NXL6wU97PKQ461l3hYstBpwmRMnlWOk4xXX2GiYg0xdrvKEK/ZzqQwY+T1TOy1z0BpX3vqCHaWuV
zIEuR9MQO42ITqdEVr187arM7mYvyjkx3F8O12WJzKlGN7+RBMjfo7pFB/sGX9obUPmych+P7Gfl
zBMPWAd81dA0RTbQ+POBXCcP0nTqUDuU7mimONt1P1Wnh9YIRvTdT1CH4CxfjDHvjCLRJS0p8Gqq
A9EzzN5LRJFzb676PCgmTRPttqDeYw6vbGTRNIa4NiPoqPdfisxdgl+cq3n1NrnYYI/uVIdVEZew
QS9JyOS58cl46pFdp1pv+cvyf58nNqUrc0yKW8BbLCpyHOM+OsXGc8bL33O2jNVdaKskCPscR1gy
RvR+9lbffOsIZxFvJEYfjtDVKph4JjQCQchqHCETo08e5T2JHLJr7QST7dMDBlecxVvsxY3PmJ4F
hVl+DJ1PTIy820kGQJa5JMk44cNNjS+iuyB52vaM9Z0kBE25ioRrn7kawXnUDhg8E52sskqJWJQO
OOalTFcRl1yMMBeikkFmpg2RFwi10BmavLWqNh/tehF/NUKKkos0+fVnKPCxdRerzLmau06u2gJO
SJajsNxxsx1rfWbXBtieTnHSIm0ZELhrRRk5Yz16+H+coRqgdp99aXIMzYFW2+j0Q9G0qb394dZh
8LI8Ng09NuCxgBAePdIKOMYSxFKoXqkoXNFur/YTFYp3i2WAsJ4FI0dADEfxOx/JKp94NBnHq1Bw
/FFjzpwhFFo6GdjTqribg9Yup10hZM723q3ejVdbxxwqGeoOSlnDSFb0TjO01gRu7XJ6KaSv24Z4
q6H/fvU2iTBEZJg5yoyk7vekSZA8Wh6hWWVtm1lfDyTa8IDERcxW+qKyzknTIlUvCPdkvunHyuoy
dPvycttvV+tHRLwYYu76NKulCuL2cLDDdFP59TF4KF3zjlL4JTuNgMJe8JqjajVfomPjFZ8h8oIT
XuwzaNUXSZ4kNNPS5cK+kCQ3Iz3HN+if2Foig1UmjqoU9Ljw5TKy9Phbn/9QEDqZGiogvEh0rQz9
bj0MRJV6ZiAug7HRRjMH6GnbQ+ELFq6Yu/m8HOY73aO9hQmKm5xlrnU2XptWGE6GsVSbUiDYSkoY
aHxB86Zdgykc+o9O7Ze7wjZuofBHS4H4n5Ce5fWxrB+NP59SYUIEiDu0UWnQ8pK6U2mSx+cKVPBM
MJAlEXEMOwFZni4LbWFE3TaD5I/Oe6lTtNjwGLZ4BRr+WJWMt/TftEt+IVT0TNf8Lt32Tu83p+TE
i4BXHxV0/F/HW1okLNdcMJRqBlxBRlNGljF7TrLIyhV3aW97UMROjTVyEWZ1K69MMoiJSbqGqJ2M
Vhbd+B5r6VEPK1+PuSNgq3HqlR0GMM1QizDZhL1snAFa1TkEXnMbA2+euMPMzjPvtln9dFfmGDyr
k1Kflhznr9P3pHzJEk4Iyds2Bq+Q6wjnPkenQhc9tOVzEZ4mXiclzwSDV2mX5VmfjWg/q2vUvaHB
UMQv/cR7mK/C4tVOMUg11Uk8jQF2aqjuERGjMryPTV/oQHGYPXziNvtjCnO+7y9NDK2keYuuD6eS
a0cm/Y2hY1IiHe1iab5tm9rePMzmvTeFqkGXGu0EfhNMRZhAiJSAr6HiPJF5VhgcUgdBaAYCK6F6
n8s1GC7OWkg4McA2KCCF934pyThXqIG8Xc2UE1LzFcRn2YHXCbbW+GxKV1+HQYI8qJOZJHAE1aOq
7tO+zGzhoTrOr6aHdP1h3GcYcGn3xilwef2dvI2k/34VTolLNyL7jNH2GLyJYyYdMVbh6VXKObXb
qKCJDCpoIRQR+gzzYWV4GsPHMeU4+Gr54XoPGViIUyi1tD1QLoOaRGvFLhKEpo1RXsTUXxo7doSb
z+jevftuDE5EhV6PnYRys678CqH90xqce3D941BZArz8Deg4vP84mU5JVKhjgNtgqV7MCeSWnHB6
tRYqaRcbzEkilVT0BJOVuB6olDQaKumjfJcdaY0h32mhVXi8FzhvXczBEus00fMOUURi/Gx7kBt0
sV213KFEnhn2XI3BkppguERy1Zp2Ilgq+lMEMgrbFFHrTX3FhhyiiIFvexsC/+KMlz1lD9WQ63nd
oz6a+GSXuhN6wnI7e8F0loVfUmOGoeOg7nrK8OozMgdMDpcmEALU+kaMbaT72AWxjd7Y+r2ESaV5
jwk4kPhsL3P9TF9WyRy5RM2zSaCyFqmGjpKhpi8yf9vEev3ralnMEVumshkqmZYw74KDdsCnPBh+
/arctlBXD+3gJToELq9u+pfNNCGNJMloqZPpxXAFimMgyoacvgXy6oj8FFr63Ne4cRYoIiRufFdy
KkX043wId7U/9tiHgwiVCVw1WKWanw3NqubXvL/HNDfng/HWxT4QglZtitqAX9KzTpkxZMxGur1D
6QAoQvIqYLx1MdiSdfo8KAI6SggEO4PnAq+9OPqZ17nDcZN1V7xsIAModTSJmU6DjrzSb4O28cxk
8vNwvG3K8TiNPUL6Dkx8sgVJGw8KMIdKrhxRWTw5VTijdbw1M6AjhRjr1gOAzrJ86cPfvXpGCd4a
TB7B8nqy6sppGJBJ4xoqCh2ik2637OjBSBzzVryj3L38EYn1WPWywSy8FEOcRgJlrRu8VrtJBMES
W7cQGisTeA1rCj3UW8eBARZTNOahoaU3OQif4lRxDRPs4lPX3mHi9SEJy9YqF3BrSRrmbkXl1AkL
OMe05btcBnYuCOeuSA+ikf+YkvJclzOxUbc6BLXyvWzJrYpmI21Qj9ESPNQ1lCZi7buZ9r/6tv2q
18oXMlcQfR0WVzGQ/svVAzrZvgiLuC/7zjOMfte1OqekxT2YDMyVZQeRvRAHs3Oo1ABkPDz9FnxK
loxJDfxMDt7wviaDb60U5WVB8IZawtEZ6t5rQI4RptJxSSdrwvgfB3g4x/NDX14aBJKSokl5yZ5S
AktP2+d/bSINkdgf92Qb8cQ56sYRw8LIvBiH8TkBRy9Cvxw5nttgr3sdEj7GA4ESRruvHN1JHRM0
F/9xkQzYNU0aJWOF3zCJD1p/qHkMSrxNZDBOknWSjh0uiVQaoFgYgF6B15jPM0H//ereIyX6CYwM
HQtqBBHdOnDKONltfyqO67GdOUoq1wKpgNRpCEKweuytcpztqUYvXACigHDgwPF6DHjxDAa4UmWc
zKDu0IaaZ+e8Jfuo+ykvr9uL+kvAd7HCIJaWD22XBcBi2kUunugJxsia27/SgbXooIMQhRdjUnfa
AMk3ssmrb6VleUrkjp6p1wEhSgZmn2qff6WXebpLuS2TPNdgICMzphwsaLjWSOg0PtlPmHAIfXGn
u3QqDyQrOFqcTeWskG3XkcIERCUJDpR0NwAU0QNoNz/NU3VLNcZ4DSYcPyHMU0tvSi3IafOrTHbQ
xAzD2yrm9czQv7HxyQiDEAkS09UU4ZNlN6Kt2iA69FPMY5mH5sTTxOVEIWxDRh/2fZbo6DEnUmrP
UwJ2vhA8Aj+FWHU4n4niztaqGNDoQNxc6aAXcsA+38ETKccUpgxVK36iHICZzRv2oq72waCuSZg9
fuuKYwKfqZJRvl3giqpX3qYYPVY8JIU9XkF8dQuvzDDIoYG2cyk0CXeK4CbG/UgCK5kPYsGbKVv1
vCs7DHZMtRYvKsFy5no3DF9S0zeETzUzXdlg4gs8gvtJJS08L/Y0jfhC0IDTjScLxVsJgxFGOBNS
CLDSELfENIO4n+Iv2962/lFMgplv1UBPPPPtx3AUq7IAJuCYYsIPDGA29HujoOR59Sr46BdDzNcv
s/819O9TqbYbkEa5/47Ojj95D6X1nbtYY3xATeZRiDN0bXfLo4Iu5L65n5aQc2XwjDBOQMB5RYJu
xtXbR98zjM6aUe9BNOjr9idaNWNgWAH/YS6NTQBHjWQaAT2ecwk+xI6WUcKa+5SlP/YDCFxZYbBU
mRZoyOrIvXVTsks7EJ1pCei+jOg+BSlupQoPULd4VYTgtsFMfNGodi/m6DYK951S3esLnvVx7gtD
Zw1dwiPm520BhcyruxmhddOlFbZAFCdb60y3KU27NSuOk1Jk3doDBnkxSa6neo/7JFQPUQryOf+/
fUm6zKtllOnSqPWAw0ai5zmE5D0Yqqsgc7et8L4kc9JkWSpDPcFmVWnvZOpsd0TfD6J6BiGHawRQ
51Zn3k1M6x1bO8ectxhsSss8IgHZS0YN2mpi5WP/FJVIHSeZE0jL9yYOb1RJQIjKa/nkOQd7DCtZ
UVoJX63EWLTiL/qROwjFcwwGiIeRREMTIm8cJomVabtZ/kz5xdBU9A2ABvAD/ZXSNomU5RhmqdWd
IR2JukuJ9xm3+GOCnTEJQoGUooRPVGX5vtWcVvFiaBrCBYdWseaFc5bWM42XJbHyTqOwCMsS4rME
p3CPypVoBc581ioEMnhJnsu7yk6eIYEjPmyvc/3tcGWYQTKjKM3UlCltwk47UGHD3BZaC1yotmLL
VuNJ33gd96sB1JVFBp5EKLEHYoD6JhWYhdbZfoRaBD+AWvfCyxdk4EkuiqHPCQJDU3mQwsoivHWs
P/uvFsIAlDBrID4RsXXzQdrlbv8bZOvOctRdXAmn+Sx5wr0BDuzyJbISpDhF7hvlLWT/CCSXNbLg
1WlqEWlYo6EMj1lbH+ohdEiW3He9elID2er7yc6U1m1mkMr3za6YVatuha9j2+/jqTp1UeEUS3qo
is4dkg59Faqrp8PPZU73spD4udncjT3SW4voBkZgxb3kJgIYfpBsQLd1clf1oOmsVb8YwXuqgcar
G46x0N2AYws5V8UTdPVHScDUE8u7uBf2ZQDy06UDZw66wPsRKgClKvpNjdajRLipm2nXRkNqbTs5
z+MYvFUbWSvRlYPHamnuUtPcjbPgLbnmTosMSSrIKI+KD1WCl22z6znSKwdhsHYwmmKowMeFd/n8
WwWhtvo02JMbYsYP2kmci0zmOTwLuwOJwKpGrQE9Jln7Kc1gHqg6v0uGm2SJdl2CnCRJ75e5O4hS
fzLG7HXKMjtSpztBM24KhOSLoD0nI+YqqtAlmn5sYjm08ii9QXvILenaX5/aItMwVbAX6B9G76U+
xLN0xqdp3Qp9UmhkhnBsi1m7bB8/8l4I6zt0McZgXdyZSyiJMBa036egtmJuTPQXHL+YYMAtqOKi
i0klO/pd6U6xtcjo/YJ43j4tregWHbk3iqu9CMgCcjZy9WliXAzTtV9FS3kyJYuY4us3Tv5jQD8n
iJYFC/rFXu9gbuU4v0Qn5YmHgevRxMUqA4EawmB1pK9vZYQMBLHGGOKx99tL49lgQC4oMfehCbAh
EhDyjjuIjSBmetw2wts+BiK6AuzRTYicNPoRnU7dL6S3p6m39eJ529B6vHnZMRYTOiEZxhyrKSL1
e7voj9lknHUTw1NVtltAnYn8Pmdtf3HKP9eEwfTfhBMZ0baE3G31SiztUOySu/4bcDoBsx2l41lO
0UGqwGLMwd31L3exy2S1jGYGiW2HHMZCQM3wQzV/CNHr9nau1y4uGGswZ1owu7DRCqxttGVcw6MX
+J017rJb2cKAosMrrvOWxJzvfNJMIV0QvAyqvC9U82xCF2osFk74uY5Ul51jTnOiFeKYpuiYKkw/
ng49T3aItwz671doEcpkSZsKuyYbTmMeBc2Gnsv2l+GZYI6t0AaZnld4BUBfCimZ0lbLfJ9BuGbb
zPrBvewUc3CHKNImY8AHEbLBwoCA1aumNeS3TRZyIJa3IObk6jlkmrQQrw51+IGKjzV3+0HhHVVO
qMKODplTihGEGTUQ8N0djZPmTQ4dUwld09V+dXv08x6qL1R8Mb3Dxby9lRzb7EhRHLdJJHURFghe
gtYb9v9SFvEy6xwE/DBcnygGCjzoPJ2nGjJKiz0FkOWoh1ulQ4sMxMjiRHW3V7Y+qHq5Hd9qvlf+
3qWiVhQEzytaIYmQ+0Z0c2s+GDfke3ZcIBsf2pFbIxsTcw4ydb+PEfofuFeYoKxZqlltaIQeG5Il
tw9j/20SRqRyHVMSOatcd9A/ttg6Z27IIWjdsUjSd34C6sd4Kp1Er/aczaSQurEmttzZCvXQ6gZY
8IT9spNdaFmdW8ewRKfBRDjhnDrep1MZgJ/FLgmqmtZhHgeUp+nHU0CsfduBkBEdMXczFAazyTYd
3sjbX8L3y34yWN8pWgvCVKSGIAdmvGmvDqWjI98v78rdKFq88JT3/RjQLzqopuU0PCXFN0JyS89/
qwaP/ucvF+ZlVfRXXB2FCQlJlGGwqgnDlrRZUTpqZ3LqHUhPoERtcPCZtyjmGpCDuclEGYtqO91u
SONparsrs081kl4OuMpcA/nSDplAD/hQnySQGEG+peKCM8/x2RtA6wIIzyHGhuKGu2C+IjyoiDZK
jFOIP3kFIK7jM9CBNG6UosmNtvHFe+r6OVr5Yk/ykh+TWzrQY7IrB1pvnFuA88HYumclBhJJTPjH
LB86yCjUeKe3nAzo+k3zxwfZcmdi6mkhKFjavww4/78pIN5SGOgQTL0QlhxOUeeP6nSYyFGefm2D
IT2TG1jIVjo7yJAOIh16qXWon5XeJ9vAL55NGFSIljStBUgmOBAiterwqYt2shpbzXDbxh4mFCsg
0faaVulvpCuTDEQMsrgES45Sjeolvyi9cTig9pQ/KS442aPdtjXeDjIAkcZVr+a0LG0ut0n/RV++
/re/zyBDWpfBILdgsDSUb6R+LXlMdzwnY0ABEtItaSg9nDJLdqebHhnaW1UwOE1a9M9sORqDBkaq
BPmCATmn1yvLmEGjA+LrSrdyCOSQcfByhTcf+pfU8J9Tyk7DqpmJvosGX6Z1acMAxsn+0Xwof90O
XmH3ICjkNQCtbCUG5i8ibcynyuem1GMVUoJtqNlRmTtVhVR0OHvbHsEzw3wxcyzSWY1mOHYqetAC
+C234IMbMn/bzNqz+91ymE9mJksfm6ArRpxU+MW3FjzSoNtDKg2HKbA6ez5CPOko8sL4tbjl2i77
3BeMOE37Jlcd9R66pG/x2QDufBGNZ/Oem3ji7KbBPPJViCqFQolVYgTh3+mHerLoID0VFot+0IXG
O15UsTZn+W6NDLSP5tDmVYiOUGFf+fBQqEFWu/RZfjL8FuOOKrxTfSh3Fbe1ZW1G/J1lJirsJUEt
hATKw3TMktwsx2Jf+rNfeBGHT3DlZQtDYM8E1bzykYSs18UYtMIDZAii3wZe6DKGwZf8zoS0FsdR
1z/hxRJzIIY8MaJI1OmSaAaFpitRhjzrD/LjvCPIVpsIAyqXY5U6BoNo79bHHA9DGsU5BQPbG8ka
6BLtElOWua+44vETkfW1KfZllDVpC8Fo6AqGonHWyvlQZS0oPHnEdBSfNlbEPoyGviPJZBDMOoqT
FYzfuuQxNH4WkNUtXzibx/lk7KuobqVQNqFXgU+Gt7pdPA7H6kirduquOlR4DZWu+rBtk+OPKuP4
yB9iLqECrGCWDOplKjawssAAa+UBT4eGZ4qJeQZFiQOjkBVH1/2k8kdklkvMn6OdY3tJK7HHO7+g
u3z1FlowldiHAzS8lPlY1veBwrkCeH+fiW3UOJYS0RRAuEfcNn/I86/bv5/nBcyF2eqIbvOhgaR3
aew7PT5lTXcTS7zS0tqU1rt9YgBCDsqq7gugrXEaHO3QQ2BN/tZZKoiK812IbkhMtHMu6bV36jub
DDxkWTpmc4m9Gw/TawPtyPyEggZKQ/farvLMyhJ225u5FvZeW2RfPmoa5YqYymiDwqhyd06cyeoO
ulc61TPv1uR8OPYBJMZtOIRkQft/MVhRYVpzEtimwhsh/ctl9QfZ2Z5PU0e1vSgK1ZHEFyOW7TA+
yuazDq3D/tA3N73mNbxZMM7ZZV9EcyQYSw7adSdIX4geg+/jUWjOWcwr6vLsMBgxlwGiw7frI3qO
4/vFPOotxOqet52C96Hov18hhLmMg4ZRDTyFxgw6CdF+lhtLmnvOSATPDAMUIL/XcgF89c4AVfBC
XJ4atUA9xuSY4eARyw2E8udSZSOuXCUU8XDE1dtz80s08tq4BAmDFVGfJNVAsaIoLSSv8WxInKqz
JkSg5Au/zYO3cwxMoKhgBMWM2GWsb4hyt0AAPH7d9oG/BPJ/ThH7EFIkMyeGgOsIYntfZzcCRatV
/Oww3ItgZYceITvzonte0PKXGPdilo2s6yBS07CGNrE92/Kp8MPjsqf66pSQZXAjSIOMyNqlO/Lt
Py6YfuMrr6/K2jR76icgw5dPqKvd0ERvep8/Y5gs+yLZ0T6HUDgYsjiGaQyx4TwsWdAC/pA6WjAW
hcdE4IGFHw2cEIIA6dLs4OnkFDZvjJR3t2kMjrSpOFWkCRUHpLTp7egNkKMzXQx4/qZEpzTV2x95
cQHXKAMrS72o4KXBeZ+9GblEvOpPOCUvr7lP6dvUfWHzJjY4R19jECaL417rZIQ64XATDi8Cl7GS
Z4CJRaRoVAI5rBQnR2Nhec4FDnZxjwMDLJUYjiGkSWnIG3jxD2U33Iluay8/Bbd25lettPKd5KZ4
1Vs8ahv627fckgGZtkVHcZpAPT4IRmsGJcJ4r4og6y5/UVHg7TOwDmiYMpQU6Cd8oE1OtbGMKw2h
QSXfCEnlKspTXmgcI38JDC5WGHdAfRkUNylQWkatDyzFwBLB6zxUpjiW1t3iYohxi1zFKuUA4UCJ
UUZyCHgJ2L/EiRcDjFvEfQaxe0i8wi3oICr41CECpzqUP6DzslO53/489M99dIWLOcYViqwo5iU0
FSeLUPs/1cn3qjtm6ECdzr0WONvG1mOcP8bevuIVDpsgedT6ADBhZnfGgpBXPRSZb4SFu22Ht4lv
ofGVoUjE+KdYIswx95pHJ85zO/TQPA4+epq++Y9O8ZbBujK3KOlIxBlOkaiSP8ilpciEkz35y6V9
2Tt61VzZkCCUNzUahhqM58RHuQaVw/x+2TdH4Tm9GVyEWv9Q/urtjeR4x1tK9cooCOmlSgkAFHF8
EpS7TvJADxSDGxlxsH6/bYvnHMwdkotl2pI2VZBtkGwT4/oZyM67eS/0nCFGHli8bfXVqoyumeUR
4lsOgka/PEx7cqp92l/DS3lxwOKtJHZlyCwRamUacmua5OXaWcn+7zwweOFdfILBClCYGkMdYCFG
CYKKgAgv8qRwAG+tbvfOCIMQk6QVGIwHtJa/6e1Ope9CdFU3+/mueakd8rtwBYecea14f0n7/lnc
Gz/c1eYhNzOnKpHwYLalHaVSoaym4h0iGEfweQOLPMRgOXsxT41GFdCZg/GmPtLmzd7rXsazipnx
Gu9zXjDM8Yy3XuyrxYV6CPbHyMSmwuu625AnSs7z8Tfq2CsDGaSsRX2ikOQvN8oRrJ+gaBFvoGnF
iXE59/tbG++VIW2I53kEczD4MFsnkc9NHbtxypMI51lhwEGcx06ZRPqgDH5kmBvo26+RPHLSZ29E
eBuXocxEEeqgNUIsZyqcgCD/Hh4mvz2ZR0puj/NVHkDkY1hma4V+7fePxUm4KRCg6d+eW4f2HTY2
iBwyVLGDxOZ1GfEchok7wmjRS63FjabkJ0lwq4lTj+P9fQZKIHWK3Ar9jMT0x/8h7bqW69aV5Rex
ihEkXplWUg625BfWlgNzzvz625DP8VqGaeJc7WdVaRbAmcYAM9M9ftY7AVStfkCLKWeoFggyeWW1
xJrDqVFxExrILVWe0/wKDMmC77fu9BdG2CIvfFGpgv8c+x3UkUh/pSbuaB2MPrKr+iooTC9on6Su
EiCkaGmcbwbTUiuLgWdyM8+OwUC9ZIROUiEag1s9Hy8WxzmnuVRkrORJc6c5PHWGBMmb5KCP1vNk
1qKdFNnivG0g8owzEkuauqcgMXwJydrc/tDi79tn/jrIXyyKczsTw9R4g0dcsxYUDNS6+Y5gEl71
IRjnK4JsZo0aTsWr0y8n5I6y1KzGKYI0lKtBB2eG2LJh60fVi4/U0XaL12F8XHGY4LEkpMleP2DO
tvkq5qAoTQ+ubiDY+6NL7kF2wcuvjS/GcdiFYHJ1t7d2NaAv7HGvLYaFMcA0ws6S8kYqP4eDIKCZ
C/yBlRf/n3tTSaus0WoD6ZpRvGBcskQxI52/a8YbFUGTIL4sLvMdZznP8hFPYgm9rWntj+rzpNQC
7BAth4OOoesjC7IYMDKNT5lSnbKsc2OQjTe6ZddRLfg6ojVxmNEHEPctZ1bpyCnG/grUApajVglJ
21YT+IuvxIFGZ5JOqxPYYaVQvLjtU/hdhdaH5+qEYW9wluo+6ezQzWVb1OooABGLAxFCSjDRsVe3
IVJ9NODYvVTc9Yvktpno/i/aTg5GSkh5LjM0idyxeYszEOPMtk5ftwNqfTkGhSaTYeiQdf39cKmD
LqTBjOXkyT5K/pEgG7s0N2S62jaz7ohnM1xchbKU0zDCQRnpV0aLCabqRx68VvUhTgT3oPVNO1vi
4kq2YrDgsIqD1dwU0WuXHShgfns1f4HcsxEuriSqpJOuRTrEzdpdHAz7Kp4Oo9k6lqbf06q/kgPr
HzSJv04GvYXO+07v+n2CCk9hQKKjHpKbxNThQYaFM7w4UdRe/uUv5EIxbIehlQpcrFto7+hOik7I
yImPkTs9LM7szn5gq6BISXYhxuIFMCDyKS481THW5rwG6d+4YLBxugukHZkiN+gFDYpsl/8E6/NX
4EKxkCzJSPBw5WYUuhqzsQ8y61+a4ELQGqa5MtVSc/vwWp1fzFT0ndah7LwG7vCWx6ECqzQyVHWn
+Kx0QJ7wom2HxxQv6ijGOLlfPEfX3auojWuNiRxpwy/LfCG1bVLFTAocQOylls0UlzdAUGcy7SaE
/jujCKLo8YJ3MLq42BdeTgWfjy+vwn4spyM6vNhQM9PvSx7JXYx2cch8uZo37xcR/ZYAG/hC65iW
sjkX2OzEaPbQzN6jeHMIylDwCC7wf764qkZ5uwyWoblpq3lmOTvFkD/Jev+Jpoq/HeeiFXFAhNlp
qdB64GoWnrK0cMw4sakhAO+1HsPfXIUDkzgtkriiSCPYeUt27JVOsa27wIckZ8Zax1xFcCwxt98I
bYODECNJi1YLdNbc2h3yY7eXrpk8q+gp6y/56zkIOAihvUx1EDFq7z3O5lt8zHfBVXyYkDUn9/RV
tKy/3OXO9jg8kWkFQq4Fd3HWU63th72xY9Jyze5DN+uL6OZwZRisiZodXkpC5boJZ4dAhXPb9QTh
y9dbawJKpzDAUsxecmsQ+cxVuts28ZeL1K/t4smNa6Mvl7rD9UK/By89xHrD5xTjus5P0qhJAMaC
YCJckhLPXR5h8hPvwlVsK9n1GOt2kL5sr0kADnzx1KotTctndLnRZrQr5bnMvFBGt4JwDoIlOhsh
xJdMI1Ub0qZBIjQ6ix/s2OlPb2JUC+gObB974Ry9yB4HEmVvRTOtcXX6eemFbLXfnWIngyRkifYj
YXMd+xp/rg+CkFRVqUpkzsPjGexldQOUZfKvEPGw2++5A3lelPubZ/Pwka/2y9h7XF+8wSyxMs/g
YMcdm47HbIwdWpf7yRicnlSCisG6F55NcRl5OORFP4O31a2VpzHdxUpoT6PAxroTnm1wnq7kmTy1
Cd7dEimwwTRgt8wZszszmT6CEhRUyBD0gu6fyQEsSemS9wnatcIm9KkR+nUomt57f8D8wxMubHCg
apYyncvovbio+Z0b7nN4egmOawj8uRhJ2wcJep1Hvz+kTxgCOr2TO+yS6/kkGjxexcSLX8L5ZDjg
d0wpYkBPjuCStPRP2264Xl4/G+DfW5YOEjlKggYB5XHyF5cOtq7bpZN/L96+zn56VaAFYz6okjOC
iuybwPiq11wY5zwzJj3otCagsXUt/2B0ktOpw37eEtt6+TnIDaXZ+0GUtQkXzXlrnaCHNmDCKwxZ
4s/yrrtC0nhSv6Ve5Ic7bMAhf8Uc+a3oIiO0zDDvIuxjxawMOmPF8q6H3NdwhREiUEzqB3rztYX0
IYXYQ+r/D9SdAkey2N8vDIPZSCcBWMfdVq6cWepchYpEWFZx5uJrcnhdhCkUrXskdWbxmgVPZnBX
do/bHiNyGPb3i1UMoB8tDB35dmhUcNIEzWZmDykzvbwmebjfNibaMg5pFtkyKytE7KX6fVs/aaKS
EIvdDZSxOJSx2hK06LRl/WVM6SPd/W+MSKI94yBkMotFynoAZqHVjo5Xu2mxo/GWSpG9vV/rJVC8
hICf0iR/CmB3BukWPAtprpon4Arqyv085odkAClRntnhnDqmPKBBND21PQSDD/J9Llt7Wal2c0n2
czCDX0iIMWu7jIok5JAVVSeKzDl+EzTGkDPBAMNefP0LJK2fUsw5mCgEX2nXxn17kO3qmo0Tx74w
3NdC4tI4FxJKmnWaHuHWwcT2FhX1YLRERujWh4Csw2Qmo310TD9vfweRUS5IaBikrdngGlxGn9FN
b8PDyDi420ZWr3CXS+Oio4Gu+iCpiPbBR5vFoXCVt9xJHeXestvDsBs/f+yyfeFe3LoaTR2lVMVq
LLBOoS/LzpTrXKR+8i578GdUnp2YW1c9TekwtxFy9pboTjCpjkm+hsEnebGh6CGVe4nuw+oun45t
ZTlBpr1hBHlfUdNR+/o6N7Orura+R6Xxhej1taVge/TwIZoKWy0SbybzY9yP3wq5d6Ekfz/U1CEg
WPI+8HWMi73isEUv+izVOjheQ9FRWflgoXzSR1s9QMvsqkEPB8ZHl9dto+t4ed45Dmi6XkPnfomd
CxcwnjelM6rt4V+Z4J+YBhqPNdEByWV+p6XHdPq0/f/X74fnfeOfkGiVlGQEhmEYgBXaagcF7dj5
2VUWCh8l1m/vlHFgQcTONN9fEy7Os0yTg9CCtilu78NVBcX74fg+xSZsvVrvi7qwxMGgUc1tl6eo
czWYcpiu5OfwWJ0qz05u5pfRLbxxr3wTUSmsO8R5dRz6NXmZVXKFzdSUu669WqyPPCOdMQi9k7+n
A33dVWabwx0al/W+1A6bJ2OkKcYuvQud7F70xLh2ll4a5BJHY9ELPcwQVubwqBmtrZaynw9HUIaL
ztK1vbu0xCWKoADoxmhAX+3gaz5IyxI/d4pTg8Zz6Zi7EsoetogCgGECj3yXJjkXsXqlrSMLnUTy
1NtWfK+lt3r2UAxXZfkkqwKE2j6kZIvzDdrmpjJD8satcvUxa4y3RumdVO0EORxD6601cWdGZoyG
ngeoWmjN7ESGaUNx2g7kB9W8aTvBkkSfjDs5jGFC/qPhaX+2LHsGs42RfeSaffmJOFiHwnmsTQQP
SmGseCNJjnGjfw/a4obGHxmXvjTFobmuFWg1HPCB5PoTGpPtTDtKlpBRWeAGPPmQFAUkLhJWkXSg
XnrEwiabtaHiHQQzDstkR16/F458seDZ8ArK4cai94kUsZtK41o7xolfOwHah7+WBzQq3RqCV0CB
X/Ai5/LSzsO8sJ6h4NUkfqEIqgOreffFp6IcVgR9lSYjamTvc3qqAwfEZuZe4sbfw518C2nzT+Pt
CFJIEUgxH9jaRw4xksawlqBFxaeO5udh6f1lCBs7avFUp8I/yx6KsKYXL8m10pUHy1r83tS8aph9
eTTsHiLbMTFv+6W6TmXDDcEMLjjOBXhNOZQJ02iaaR6AqLC3i0N9E0EjI32Or9XDdIyfrJfMG0/W
AxWAjsgqBzoETYVqkKAFycRTmyF/zZVTHeeOJn1EOxwPlf+93OA1DB/oIn8IqqFZRlArIHwYDR4y
CJzpyvHn1IyotiHyYw58KmmwCq0DluozudYtDCUVorEckQkOdPqx6xUlhyfPYMiWmk+EPm17xDbe
KLwmaVJNVT0EOOMIAUbrN+lSO5kk6gsTWeHwJWz7MiUSXnmkQrejRd9nYeNG5gdIzC++Puawf//6
NJ3yQO8l+FnyrI73fYJrkfGgGXdds++oSDJi+9sovDCpMplmokMYy41m+c0w0AhTyj+2v87qLO7Z
nxWZczFa19KQzbjiFRo6qPtd5MuHgU2BGU71ERFybB8xCJWppes652xSJy96FuO+IgeflPwbJt2d
7eWsu8EvA/xtBeSsfVx2bDXNQWo+j/RbpgwCG6szZRer+OPGQqe2JDGqFjP6D0E0okFIq6UnQm+q
4Ec/PBAQR2jT7bIcY+lhlHyrP4LJWYB4f/lw56VyrjgSQy4kGdjQuQtes2pn2ae75Rjts3tR5WT1
KnO5Yu64y+KkiWmC6GKvtzJ60AlmTTG5ch34y48Q9OXjvhYWdtcx/bxAFh0XSJsqozRrFN5POogX
JqEXxcOTXmH6LBKpR63nrGdT3KFlUWmslgXHhzVCzCJqnA4s8Xam9l4G4mxzUQuBD61H9tkgd17p
SZDkRQJ27rD4URR3qir4/6I44E6pUYZwzkBGPLHHPWIhPNXB4E29JTjtRcvgwGOoCiINC8KtQbgZ
u14XXDdFy+DwIlUKY5kG5KpJEO0qjSXghU/63t9GDcHn58vgQxXm4EDAETXnPyi76N3E4WeDJE7W
/LNtafW14yKS+Gp4ZUnxlNfYsXa2NWgooXH/83yLme2rbhe6k6juItjAP8rh8pKO0dRjxjE4yulN
HxytWfCNVl9ULpfEgQNodeZhUAdQLEjEDxSmgsJYjitnimvHGsljrje7MTOf1EJyBdsp+nIcRlhy
FC4Wk7UendmT7HGX+MZNeDS93u9d8gLd3735NPjp27Zdgd8TDi90CWR0VouvGDXXcvRJ/CgmWheH
D2EdqqBLASBJex1XtOwR4vToyIVcxH/oI+3+VOFB23zaXpjwY7IfdgG6GnRfsrwOdXds1cmWZ9XR
q5t6qncp0wJVDJC4Ik8kdfRsFKJ+F9ExQzg4SUxQkQWsU4/1KIGE0QWvOvqGGi870Wumk4H+97tW
NCMp2msOZPquIANalTDxpN4by2gX2lVeo1agfg+jV8H2sv/15/XtF+7zaidRn0JAWcf1zbCtHe3t
4B61bTv8YrndUbctTIHKYK9XvOFaEvJNvk9WbRnncmRSQGivMvHAtRStrzeL0/eD12s44EKzduNI
OeEQPEBwcBe1EFa3ArQvJC+daqQ2ujRPoOT0JVlykq72zSHOHIzNuEj2nI4WjpSOO7qgOLi9YYJA
M7kkR5cmoy01JDl9AP6lGlzJc+9um1htBL7AL34AKDAIBB06bIsObjNt392Blitwp7ekRemIIBNW
Qc1poxgvfcsju5aFk9sCkDbZJlzEnFzKtSSb7G2Efs0yMBIsX2p0WWwvU7STHGRNMlUMc0T3yxJV
eymTrrqoFqSkqyZwwZPxsK5imIrDDpOoo1WzUsGkX1U9sZtclNashuqFBQ4gSF33UsXerga0daWT
1+LDhCS10/a+bSaBY4iWw+FCBxaHcjLx8jyXN5mxq/IPDLahOvrf7eLHSKu8tCSTjTKN9MY0n/pF
cDCvutXF/+fCPexHOtbs9yvJVQsl9XA3loIlrMLZhQkuPMH1rUuDicSJtXgqe+qxerqYrUS0Ei7D
iJOoTUwDAWLWo13i/DG7ZFcEomzifZT2D4C8WA7ziItANOgohaAIBMOiguZtc/BJQ65VNOgssRHb
FAxSea/d1mAXnzMtssNi8Ieg8sIiB6t/D9Ho8SYH/36sYa6PRuVJUdMfijHvMwz9CxJ8lgBs/VQu
nNtW17pCxk2apvlbXyXXVgKO90xyllzbbSPHaoPtpaNyyciCjLUzlJwdy7OX75lyFfWKfefRI5Sy
bz7CSXdpjoMR0tWTpOrIJ9U48HL9sZGuonh0pFISHC4it+LQREOHXkFMoEmKZNwYwcDTguQnEnGD
CXBE5XAEdFNtrzH6gKpC5rR8bptHwQcSWHgvsF/4rVaWqpGzql9wXQ226S97+TXD5AEbGNSOCpSJ
RVC/nqopmq6jvQPNJ3wxqZ0VGgQankFjNIfeasjW2h1rtQhuG2++qz6x7t76ZAogbf36dGGWc8WJ
RGWJ4PzZMJruFTsChVB+AFEdJiNFo/B/cfzzIjlPbOcwD80S8KaAwZ2+oP3WG2ztZvoBViYUBEW9
K+toejbH+aPeJHJuTGgrjjrqGslo12Q+QprWbupXNekLp4mjYxMSwaauh8HZLOefYyyPtcJaAidM
+gWB+kgzuteN6pPAS9l58ydk/bLDF56iEBV5bYEd+TiC2kvZd3u0J6H7rrkW3SQEO8lXm2JJa7M6
hZsMKNpCJXFfd9pVZDSjGy0QFcy6xOkwPZnWwkFeduJtLZI7EaN5MCcwFqHz1xtczQdzvWcdAshs
FRi/EZW5tPXAP28pdzCmvTHECUUrqdEPpVc3y7dhKLwsy3bFlD60EcHrtHnUAuosKbqeptGdQZ2e
B+iKgZBLKgUHKcKbwyIpdpxXvRNYOghOQGTRYfxSSv3FoDszb11jWu6J2mf2rMbH2Op3Zjw3Tk2H
Q6mg2kRMVMrVVnLQaPbvnJNyR3ImlXUosd6gVNL2qVEi5Ys8q5IEqev6vfcMLHzZqiiUSS/ZEI58
DKDbNOzjw+hivu7UCkqH6yns+ZNxCCbXJGp0NhVD+uclU2y66HZoeePyVc3qDyUJZ1scfkmjlUSF
DvyiVfPWmvp3E/e6MSwfKkUXZIICEKEcdjUEDdyNivNAL09znvrzcGwK2d2GEPZPtoKLQ6qo0q0u
jnFgh2Nvp6VnzS+99EUzn0JjrwhJG7a/lMoXrmq8m02BjOCSe0jnjN8mcF4XX/LiZe6/b6+LffO/
r0vlpZQ7QCMTWkVH+Ci5TVzZ03xrVj8MRVg+ZoCwZYmDJ72ICyVc4H0D8lWole2mNHqI4yi0q7bc
q0b2WJWGXY3Sl6DuHpuA2qpcfSs1kwpyL8FJjsEC/NKLnGUI0LJW9wBK1m2Towm8NND0xfSBGmdE
nfNfhYLK96SOSkITlc2ZLiUozDN1Fyf5I6TRDw0NRF25IsdhsXKxNMUYtDnrgVmWOXpanb/p6nxX
4/lsKdD8motGzFc73MHV9J9cTJU5SEmKuh2THu6TaeFbSDRcVfTM1xW0a5LpJh9GVw/nT1LbPsd5
5piK/A1spHiAMtC0kEJ6bx4me2ox5NzL93LRCXZ++4zCHv++G90kBUPWg14YmuR21pFDWsSCdg9R
/HDg00M8oUxiXFDA7rIrQ7RBVpAfjUq7nvR/uRoOgpTBGjSTuW1SvmpBaSeVoEIg2K73g+rCedIF
rFpdgduCGkX22F5niWAcWhR5PAVdMbRyqFXAgBHjNRi6ctL7bh87so953c+94GDdhmz1/cdcLCcc
6RzKmP5yl3my5we5L3eLRB9xy742y9BLwY0rQBbRBnLAkpjN2I+sHEHIKSyuJlVwgK+fdMQyTVmB
KjY/GWzQqQ8VRgg/msW+J3gY0gNfVYfD9pmwDiJnM2yZFxtndJiZlAj8oFlOKmszgJJq89BhNrgL
hKptojVxiBVg7g/yoqzP5L46ROjqfB/ldgO392cQz5Sv/0OjPvsOfx5F5wVyqIXJlUVRGKX6otjV
IfcW0LTgAvnOQMsmkcTMrH+5z51NclAUFpqsjTMOAdAX+4x8ESMRjF8H0+qJh8Frd/sTrjcKKGd7
HC4lg1yMoHBgHcCjB2puUFnaGI+H7inmX5O9+rlunfYkHLZaj4CzWQ6jJtIXGlAe/Qn67JmzekpJ
9U2wtPW4/mWDL5liFLkq5hkeY9jNlWHPTrjPUMysn3Nnym3yqPqsninndvHBboTztvI1VNLXPZFy
C1XhKxTo74jTph45xE7noUJ0jI4yiPjmvSFa8vopc14ylzupaaiMZYnA74/ZlX6cQYmb309769D7
qj/8YCxN8140IiuITH7UuF8wrbdE6AlNu6uMvsbVLdEEbCuisOCnjJM0WdoWpEngREck/uKCTvHW
4SR4QsqEHMmireTwZoyJWuBtmrU/6PsuqJ0aipSdbP1oJyL4bKIN5GCmTnqVVimSIwxTuyTGK0cZ
+pMi0moUwDXhoWXsEiRbCPW69SvzvqD/TP3dqIV2P7aCA+4vb29nR+RghcpaEVUzultLr3OlR8YN
g/s7aohj4RheDZLXY+1Lh+wjRBXkIu44XGkNXBtnDUdSRJ/16FMSPCbqowBXWBBtnAp/FEgjHW+Z
y3tX089pkODAKNAYO3jgiUhkBUBpchWSoOgCWuT4aIv8lag3GH4XZIt/ybV+fSq+fpnPMaElxXLe
x173Jga2qGNgeJ+8iQUFBVHFFzLjgVh6z9hjMy1HE8uhStELG9xJItoz0baxv1+kJplKurHOkG4T
dRcVByI/bDvBX+ow513j4KGIaUnMHvJkHRpfvZ+VJfXWehp9C1IoYEDD8VmjcbzYGQczsrOdiCBM
ABomBxoTNaK+IogwcEHZRl44eByytcQURLLIDAcaJl58GghTobCSLp/Rg/ASD+NBT+On7f0UmeHw
ghSVvEwqeEQW4pHqywRlmflt28Rf7qDnT8ZhQ2VFcRknyLrBifsSXEvUZp9NclAm2o93SCK9trSj
vXoyEltEgyRYHz9Qr03mIEk5XnsjvbVTXJs6pfW6LhcFsyBj5WefNIvEicl6jNXd6IWn1gkODcbH
6M46hb55EHVmr4YzHkYUlVI8sLxHyUWYoeAmEZMdy2rTOxLIXYu4v7cg6mpUncBD1lOAC1sMli9s
4fMpaRGBTCJXb5vgJMuele2L9D5s90l2n2o/8DAlD4GNoJ9EOjbrafKFcbbvF8ajPJzCsUSOA7L/
o+6115GvPSwP8m10wyikpKv+FH7e9tdVCLswyUFYqQ95WLGSZtQfzUixlVYXxLbIAnPai0VJQ0Mw
/MdK46XmU7nwq0ykFrWac1wsgkMpVJklpcs1lkWdIhUXQ7mB+O91bZxMpFTbG7Z+kqmaqVuUoJOD
10vXUAYL6YRXA32X3Wl7yQv2ixMgO2yQ5wtVB1dD7WyNrxWFWaL2acxeRB9np8HtkCSu9kU/GCgX
lX7sEuoK1rcKIhcWuVxg0Is5r0AI6IKsYQEtx7hTTjOM7qK9gon1xsGoPKiEBNu67iW/dpUfVJKM
MWv6HvmBpF6NDQaWIT24vbB1FDlb4INrzlo65vhuvQltryZx6rjaK0npNkorWMy6P55NcUFllaSh
VVygaTH9oul7a67sRX6apM9F2Pjbq1qfhb/4XFx4pSn0iPRceT9vMIcae8FdeM3atRR0o4P2SyhS
LvIPLtg6M4tpbIAqKw5kW0/fpOXLrGeCHVxv6r9YFpcR9FSdNSv/T74IETZnOgX+4GmedBCdmn/B
/PPn4tICM2jkDmqNwMDD4BbftD1SRSdEs9uBvcEXjixKd0TOzuUII4TY8qLB/aGd3CB/KOSXbafY
9j+NL9iEpJX7irW4ke6tTHMvr6+jbBeG+2boBP63HVUaX7GJwN9jJAQdSaS+a4enXv2WADZ6UUSt
uTm9EIgm3JaZhZ4QMkD1GsfUreGj//GUdGh6mO/mr4xgsbr+yC3v0iR/A+sJBgf1DCatMnuIltgm
kuInQe9tf6yVePrNDIe3XdHRedFaxV2GXVkVaOs6GsXzto2Vr/SbDS6rWeo6yRsdUs6t2ttDcj+S
1ibqcyYdtu2sZb9UoXi0BtWgZlCZLfbisG9LtR1RBH8XcJ7tBhIN5fcAr3zRP/SLZbNTMjnSA6ha
wUAiMM32ibsw/2aaw6V8IFVqWDA9gCDOxCNc9Xm5R++7n/rDKICn1W92sUwOneg8EIW2Ba5FkEOv
W2uXmeqntrOettckMsMBU0vnqg+aBruZ5C96X++mqfvaV8tu28xaSvPb1nHBNcl1LJtVpuCaWR0W
ULxHfnWKQfHe7SRXEdSoVsDp0hhf1wGt2ETiplLcSn5c8pe6eUGfezz+0CPBcx771RsOwZd3UvA0
02LuFSRqTHDKOmi7ZJ/7ohYb0e69//3C5y1VV7WxHFlCiLdfV/mMISn9ndex2U26mKZe4BXvx9mF
vTomSzQmqepGlfoYLKaX6mAKKQvTSUnmy9Rw9Zh+SafMz1QUZnLQUXTBTbuUflll3xdcfAXus3Kc
/fZFuXRnbIKRqTwqrpH6FghfEldyWug3v4Cg4grUu27sil5G3luotz4uBzRmEOvZlKQYGrgdXCY9
EwE5E9e6o5Bmk98lpLPn+LZJ3FIENLLArzigGZapq0Id31uzUdXG6FJwiA8SJPREniWKFA5lFjR3
xFHZo0NmqT7XVnZUmsaZNCSTirarEirQrxKZ49AGGnCVHi+IFyWCmMroo5vXHiV0+49vgSqITZHL
cIijR8aS5WqO13yj9XRq7THyst92S4EJvqscBPHLEmrA6Lie7V6FfEP1/2/JuvR7/l0iHFuaFkYH
gElGR6OhZ9SdO1HRpL0g3nkhItWs4sbQ4eqWcqiWtwBv6XpNBLejtbf03xbDXY/SPtWkaZwUl9wr
fn/DnqwCDPW61X72NVwlVDb2Me7Dt+2vJFochx0qhguH8H1x45dF69ykVR3UCnf/zgqHFqmWJZLR
TXiwStkWhtFpJPfbJkSpD69MpIBtt5+amaU+ik9BKMk2kEnRoiJXg8iJPXbXt7FrhXZdutvGBaGr
ckghRVEzFSTD3ZY2h7qaGjsAgViSdo6V5IEdKqL4FZytKocVQVKTBBwAaKhLe1vuSg+Msk5AM98y
DHsiZF/lFUZuhdxigiSPbyHXs8yIc/n9rO0O83Pkps5ynK8ayC6KXiQEnsn3kquRNYYBhv9Q5Pna
SS9jc70I1bIFGKVxub88tIGURoPihsHVXO/BFC4Ia9EiuMSf1EUm1yMwfZza05i3nmRAj1sWJt8i
Oxx6WFMPCScZYDu8qCgIo3Nip782n2O0NdNj5kH9+0HUlC7aOw45srKNFKvHEVLoma2Zp6p/3Q6q
tefYS0jUONQox3BoawJna3HM5x4jiY1wlylLW/eZCL3hjvsPzGD+ZpNLLtCEN1ZahDPFDFsnyp6t
4Pss3UOlxSl10bu6cIEcbKCyo00IqZ+QpTv5MXBNPLR8Ze2H/QF9C772TbCn60iFh1NCFYxcmdye
TsUgTUUIk9mVtdOuMrd00mv1iRGQtnjfYRQK0TEGwYfA8LqDnu1y+2rMhqUPBa5SgXRHFNzlQRUp
mhkW2eC2M0jkuJGkRHFp/BC2lTPkx0ERDdG8Y/mfme95JRz0hr3ZjzkevN1EydF6VV5Dv3exTWN4
CCzZk2PtbcqCXTeWPuZVTrIlvRbL9E8dhU9K0r22ZrArW+t5wLFA02pnNJhlqmr85G8z/hSPDfal
wxFVJaihd9k9WQpB7veeeW2tgEv+LH2M2yDqkEBLwWMPVSCnGnUMthbXadUdMJJb9p2vGNNBBelX
pNc3cpM+LAV68/Whc6aqCJ0hnB6Cmn7VZf1GaRtXJSL+fLaNGz+Sr6WB3WYYlY4d50lsS9FTutzK
BrWn6i4InsAu6G8HhsB3+JJaMi15lkyIC8U6EqW2+8aThL4jMsKdBtpCZZCB4rhBS6w3WuOpyKGw
0WSHf7cW7jCIZtUieVujJSrXfxDkkGqMqwQC8EOH269I4HmlC6NRA12pocBMHubutSp2UvB9eyl/
SYvPNtiWXly2c8UwgqVGopMcJre1+2vyTvmC9+Gd+lX3kyO5CW9FTyQMjLZ8jwcrzDRqiwZnKIvv
Q/GyxIFdYQ6l+ABJEA6b8+I4wKqS/x6havUpzW6m7IeqZYKPtPa6/psRDq9SQ9cgC4XFzKAdD/dM
Ldv0hhNeJlymIWiKTrX1vOC8KA5dYimswiiWMdWjn9TiNhsEaYEAGPiKHM26clGtAd6teX3pkfKZ
zt+i9q2CrIecuNv+J4hYfn7LjOI+zhgsSARtdaX5QPThMIYiblG2JxsOx1ffQGge97WMiP35VJbu
tB1LcUT0SQK/5skC20i3Blqw7L39Jyg8NZscU39KRd1MghyDH5Wqx0rVUhXJaGftzC5FX3LsSBGY
h6Ny1wjpUkWL4hAClcs8o+w5yGzVQ9dDniyU7UIu9kOY+v/OGzhcsMKuqOcZL39De4CAl1buaCxq
iheED0/rF8Vz3ScmDmfQ9PvKi+wVENltTpDrY+Ta+p7e5W/bq1obObtECH5kSu+QZJsMIejkR+Zu
Im9auvgl2SXpY6nZ/fy1H78KbIqimEOJsZsSfZTAzlg2Y+yFeo15uriw0yZ9asv80BuBOxq13WFC
xkG7366cFbyGzF+HBaocbfpkUTzBmcZhoMqPXhU1GG578B8FvKko6wGKNwj7IPBm5ToMv6V14lXy
7ZQ/bO/ENsL8UcALdIxANCbKT+jUnKurYljsJPz+72yovx+iJO8zNHMhRKbkeY6heZSHNsU477aV
v1xn/ov8aGH/3UwQGH0+q3Bdcp0cmAxc6BEoQN70oPCjmDsd98aBeAKj66/BZ6Msni4ShFhrZalb
8G6m71i5i81LSjumRih6Dd7GGY0vrS0GyFx7qQR4FvOnSqeFLYGQoYv7g9KZolWxL/L3A0HjJ6kg
UBTJ7YCQHO8NkLijY+7Uneg/5aH0s++iO+/26aPxg1FmMZlJJsHbVZBnFD765NBHru5Fmhd/qRmc
PxWXiRhWI5FB0RFVrIsRgz97uQnddBzACpK4ulTtM7wPgonkrkO7lxrNb2Uc3CRVcCX18l2gmC99
ajgmiBH2AifaBl0UT393om6gGkkz7IC8wwXsJ/uk9WQdqtyenBabHnmK4WwbFWAMX4eTlLAMFkxb
/h9pX7YcN840+0SMAHfylnuvkqzN9g3Dsj9z33c+/UloYkY0zGn8x3M7jlE1wEKhUJWV6QjNbPVV
F8wxsSRR9QtNCoTuz0qw/2w+240ruqJtlBnnhBBfTL2xPK08sCrnhLCNODKA0DnJMM+9hEVmjYCH
W0Lyv7mXr2nbvdzePU7YZJtwiqDVnUh9tkqCeOisdj5kAo/0iZM7y++oiE1wafW6zUVavkPh7i4K
0GtKHfJl+ax5dv+scG6Cf2lkfnwiuuaNtUiQmyYJUXvCPFxlUYU6zdEv3ZnSjSV8WQDeFjLZTGRG
UWOGK13cCJ2r0qF9w/yxDagGUnxqbTO1eM07ntPTf98sEULpKF2XSHSncHwsB6i6mQAJ5sSv9By0
Y0PJ6Y3y1siEHAnN+wQmcTvI0sWcWqh4FD2mn1KOO3JqKvI7t9dmYUoO7dFEw/H6S0BOBGl/e4oe
lnvzql706/DZ9CMg9/JL3Dv6fcgdxeAslO22ZVIRZgqBfXrzlo78JhC7c3SABms/vkRedeLThOzZ
xDS6RADCFCVNYarnem4KvZKgAqx28mnNdGfShHOpE/f//6hvzTDZi6kKgl53AJaovSsmTxibNqTD
fzPBZC6NQRp1ztBrWMZv6bJYZfm4jk//zQaTqPR5Fk4iIANODhq7tTsX3dMc/vxvNugX23ihrsZr
lw7oWM/r6JJOuZu02E+hnf4nZmRNNgxNBU0Vc11mad5LY4ztMsXWzaLHeVFdsfp228jenQxM8d9G
2PtxXaY2wSiC6LSxCdiXflUHg1cc2ffgDxuMBzdD3KKuCdcapudQPCXps1lyovpexNsug/HeKVSN
cakB/QK0/JPQ5Ie5je4qWXJnKakszGVyto23JMaVy0aNxbZHrh8txFF1zarJGGAmgpO98L4O481T
NnRxp2Ln5vx5zF7jiXMi996H221jPDkXRTnJRXz9RjqCLtjVjIPRX0r982IM1kB4y9nfNZ0AVQ4N
UAw5/HpwZqnUo0VDyULHOLBVJJmrtvGnsR05B3TfG/6xw1a1RyMyEk2gTc2wuJQpmLLz2U1kiJPE
Rf0SxROP9GAPyGuC6+DvlbGF7S4miYCKP9ALF+04+NmlP1JAAdVZVji1i91NFAkiAsYJdF1hvlkx
FiSJQM7pFIhukWcUd2Xu3A4Ku7UKaWODSVpMJRnDKkVbID3XBxUzr6E3gLGYT1LKWwyTqUSSYMo5
XNARZczyQDCPSJ1FUu6jmZ5H9qUnibpsSLpGFIX9PmnegMFPQRGdJg6K3Vm5h5YcRFAKzJUlnsb5
RrvndmOOCUdDHWd10qMF0XZgTKOiAQknMuxv3MeCmADUJ8s4kQILmrTGUqbjnPwUh4fbbrB7jDar
YKLPiCpsIUnoJk6iv5gtmHILq5DOeX3G6ATH5Xg7xni1EBo6Hvso0AzKU5TetwknJOwCV7YewLi0
PDUT6WMAMqnuWH4eHfMzha1kfn8UwQNsUTpeDDw55f+4uBXe2hgnn6WmTyMD30rLj8T8JLSc9Hs/
+kiIByA8USSD1VkwdGmYU4pH7r3uhfIBqu4Mnv7M4ZMq7Kbg0octVnIBnK9lmEg4sdqF6vbKQfxo
yFbiz6+QxHAXhzLlDUF+DG0wjf0fyhu7J3ljn0km0Faf5VHGlTW0kEWkRxl4yCgwnM6Z0Rd2W59b
UeGZZE4zBnrxdooBkUcT2dW97BgepEPnUBX46o4vk717KW9WyBztUJfEXKOIfCGJg7Zq3SiWH9tB
sTQ9s0H8Yw9rxUPQ7LooYqNJNAO6tCy/4wQF61FAFdgheVCV5zR7+YNQIisqtAslU5NZECEB+K3J
M1xaFQENtWEZ/VsL/jNFyhw15sXG3Sc+pmpM04DUiaKxw2vZsCzyKOGZRgsKqxPb62kBQ2Z1aLz6
mSfKu7t1H8bYTlks6VJaglDOmeJDnR4mhQMk2HWHzd9nHF7tOhCJtlhMpeov+TK9DnFvS7JxkJL2
WWimn7LOwzrLux6/scl4/CAUwwLOD+Bz+tmblqm2hrQ4pcrqJblxFWIQRyb6ZRFHv0+LN8jWX+VF
B1t4a6WJeSwXwW6k+R4kTV5Tyo9KI3wtpNUyQumwDtPXGBAtqzbXCxoSpxZXIzHigzaAJyXOvCFc
NLdVtKuQrW+5HD7fdkRp93PpkqxilltEGsqcLpI1XSpQbF39vTwo9uCH/vhEATqmDWYw4oEdwBUu
AqhpKENS6kaAtqdnXu97/zra/Az6MzdvyCgFBY9hoEQTHzCnh1GE8i72emu6oA31OniCn7vZPcrQ
gzPzWOF2r/WNaeaqLbpyHUodrd04/NYu5w5T1PlsJaJfR5znBb1Tf8u6Nm7E7LXezEWXtjj1pPku
kO+yqtqZGnQpJ0/ZLSBKyOp0oqqiqEjMitQumQ2MxtKhGNmLQdMy9lYNHQFKL1c8xhWX0GS3CbO1
yGQT+VzIekXHcBaQaule7kRfk2NKrM6j7LQkyN5AIP9HpcutVSaRSHShHGQBrwzatcTV5wu2eP1L
03oIuGjH3SCw2VWmqtcJeWt2EwIbhfqSS+5gKDd9bd0UqpxQDRRkq+RRNO8eTjwOISMgKabOts5X
4GuljE4cFX14DkOIxyU8DZtdn1QpKg+Ae0Nk2YT6HBxUpoJEUzaLS1OO15XUDkhxnbHOOAWc/Xto
Y4sJo/IaY4alRGHbuIA+yFJfR1Dgisf2SgLzwEPy7p+CjTXmtC0RyGBJiWK9dgG5n9ddkNta8Qtl
hE5d0+Fx39JD9dvh3phjIpg5xqFS1jjconIeAagJxau5fr4drXcHIqWNEeZkhwWkDaUM2WZ6IK4c
QJbYn1ILU9PZmYbnEk0WIFWd21Z3vVA1NBGSZRoG4JljJouDZkyINE5lXKU4mOQ/SYY2f585WGto
ogtHU1hT/NS3Z/CmCssllKzVTN3bK/kXD/xYClNx0dLYrCtQHzhmMHtJ8FfEkH3ynqbzRoz3j9bf
xkx2IFfpZnkBLyPCcPoV1CDFPNrZEOhcws19T9ckCE8oqF5JrB5P02AoZawXSrNDbOMnlXWuW8yi
hVbuCl8ip+Y4xK6rb+wx0V5XynjqFrTcx069duLq6JN2N8YLb+ZqN+Ju7DCOR6ZywcreG2GzA6yC
1xJIAFFqd6iugHfB5KUCu19sY5D1RCVrq37B8ZLSHtB84pmzaHVQXR8Unpw9bw8ZT2yWYqhVGTW5
UomtSvKS+bWKOKNKnOWws8xZrxVhLdM+VPmmJRg1Pq/dIe84z23OSlgaKTEkRiRThUtQKF5mPfKS
NTsoE/l+++zyzDCXx6ROsibI6PsIamzHpm5L3aUHTue/WWEujTTPhjicESAk6E2m2ZMog+R05iRo
vKUwV0UimgaUxGkTPsZYX+XOjafnhXV7Jf8SFVTF0HCBi9r7o2aTUq/478ZEaF4LnsB3sTX4gQ2Y
P5AqQddzdXz2g6v2YZBZlpHV6UQAmQKi453R8gSajdnG49aLH8rJ4vFL7l5LG3N0lzfr60OjbtYF
6xNNTKllkFVdnjhbSA/hb3c63suSJGsGpGqYtyYRirVeRPTG+646KpHmLHl9H4ndgWgoZIIreDCr
iyQW3hxO7pxn32u19zuAOVZZtvO+v0ZtdY4ox3wsVm6UF7yMivd2YSLxvIQrZr4QRXotvSBg/SyM
onQiOXNHszhkcn02xPqgV/pnLc0uodZcTbELRDVNHbVeYntUsk9L1SV2lEfB7c2jsfLW3jHntUQu
oRkrEktcTU4f3msLWJXEaw9KpexE9D+pMG++FHNu1VZr+6ymtA1ycdSNyNdwhm8vaN/fPpyB/vvG
37JhHqGv3mJ6tZkP4dCgCbUcb5v4lzP7YYPxaa2S8q5+f4vizIZHOo+Zvs42pWhVgtDl6ZLzvhHj
Pm08dnGagBXSiAWbSJDJDKQ2qPuvMZ5sHVd7nWeOuc+lKu5nU0AIH8P+gh7oRV/Mk6pB610QyFWs
lcKSSiEIIayQ0VtLxKzVqDqtPnlppn0lOV51UfVoZiB6Civ3P+49/fXb7yt0iypSnPJkVy/EpqyS
KKX+oGx7wxMJeEoIPHdiEgB9IrWaJIgtgvJpCH+EOeeS4cSu957WZjlJUpqxocV/YTNqr/CjQ3OQ
Ah7D9f5d9o/HsgivbpHasIuwa+v8uFSlJUK2cHi6/Wl4NphQEkVKp2ULljLH8EzRlbvvRTcF/80I
E0EGVW/0tgWKoUiPFW6wybSLjNd4462EiSGGnHWQmkFGCxZ4C/3k1HwlqXd7If9yD398EvojNl++
CrOyl3uk5yIkOqN19JJy8oS1hmbE+oOYldPQV2o8u0uji1YYxR6ku3goNp77MaElMYwqkgv4RdEj
YU8etc60GvmkSD9T+VGNLtG6clI3zoF6B4Julq3WCrjPacssV/7X1Q/LxNlX3rdj4oM+NlJbv4sx
SnMHRJfiRVKOSvDQcQzxFsJEhlBUW2UY4e4mqs3iMLyUUs4povMuGha51bWt0vQgikdHG0XsYAVP
JaUPk9Ckp1zgPLDv7t591FhZIielipZMz/BthM4t0uvUBdHMeezs7tqHCfaxs0zpatQtvctCycsV
3dUW3nuKswr2pQN9vKRac4yFoWRxFBfFBvGR1648zPf+Ad4shYl3bWnURjIhFCl+dS3cypdUW8HE
/XuFx/xR8b7Ongaoib7M300Aljo3audkzSUaxHVfOmr2JcFQ8GjTJiJ57IPv6TfRdikrPW826L3R
9VuWuLHMBETMiZUDplQR2j9T7P4KQGh0jYLMLXzpccZkMEEfuvlMaxmVB8zXxHsl0Th06wcwwVLp
1L5Qc8q2hKqucqF0i6U3Q0Huu2YJfnWmSm7aJ06E5qTtLMFu145hpy44Doo/ox2n+FS9OXPBpn6e
adUmmMGmXvs8x+L5L5N/JSvUKtsBR2TsP6sDRG+ih4a8cdZG30S3NpQJk7h6iiaOUZSfbAOr66zk
qF5VX4bO2Z91ojfew0TKdYpqg9DR1s41fAR+J3aUL4rVuxibo/WhH5y1cWIMC6SKTVmcjA5PTgqb
kdBrB1j6C2W0VhwKnFmCgnc0OZ+MBeqEAGjlcovzkSqfVONhLFNrglTj7XVxzoAh/Zow9EPUdzXd
xmE9JMWpERKrE6+zwNk++uVveIbBuJ86iXkVzchLJglkyBBLTuSTKSxuWzxqyznlDbXxPhbjiM2U
z1W3JqIDLiwjduWEU57k7RrjfElTaWuixXQEsLHiqsEYBcgMTFdueWqnHCdgW+pRPc5y01KIPpQl
s89ad2gMTs6xH5FUHQR+oqrpMvNtEmicp2qjEoe0byQ/9OvFrGxROszZH+3ahyHmq+TCvIDGALsm
peSc1r1bDtolSd5QeOUsaX/XPiwx3yfvcIUmskEcGWABc9KsOEdBBj2M24fnnX3md7f+x45CZ8U2
eWcu9WpdUwF11D9NOy/Kr8lYv6rV/NmMlYcmU08DEV+0vru2Qv+gh+JxydLntohe40p9M9XCHsrl
oZ17n4yjZ6riYVaHb1khPq6C8jKOuZ/PMxTlloMeorSUmKimiYMvtsp/+zQssr6DKoUq5Cs2C7xZ
0/JFDYFNPosm7xH0zhN0a8eYeDPPctzWlDKDYs/SLzFwZ4Id27kH4shnE8Ii/SGDJFpiL15xP37N
vBy8x5kznLTeKn1uo3BvmA+cJH/7vsK8/HrolBExlWjdsrqWeCnTTHgCvpN7X9GF3Vo4DVkbV4nE
ZkhqFQvPz/0h/g4BqHfOQPPYPvwfJIb2b+KPddEDsrGmzaPYzxWskWPzvq7VRwXAyYBI4zFWc86a
QmPlxlSN8nWRGAgfQ/PWzU8LeZGjx9vnbP/JsvlMTIhapHokkgTYIHnQ/CxoLpn9XbsTbYgWA9jH
8wreipg41YSlKEQDrNXRVQl/tP2b2vCoLPZvqI8PxEQoDPwOWijSe7f0zfiODJzQxFkDi01UxNI0
FAXvCJMInqn/FHvz0PS8st4+BPLjw6hMldws1DbRISbrzOBgRfJ80pANpXdlUNkFIMWU3yd1jcIy
z52LmaDgtl/wFskEk46kg5qXIqIWoPOmYNX6CRQu1m0j+3f9P1+KVT1LlMVEwg54UjENtpTollis
dpvfd9rAsbS/HFOS6XwTQO303zcnKZ8iKVZGvEeELhDmT0PnjDy9QOq6v0ehDxPMYZWL1MiTDIdV
Bbhcnu4bAzSsTj19lRff6HlykO91l9/MGZKmAewoywr7uOx0cyjDCu6RntW7vxykuWCw4ikMcqv/
RiWWNN3qAt5g6G5Ks7HLBNt2FbRoxlyKQxRvNj0S61DHuIbQU1g/3faO3XO8scR8M7HBDOfcI9Ms
CxXAMfAMxs3zbRO7bgEoASIcxMsM9m5GJW8AuTfeAWUbLELQtEHCO0j7q/gwwRyktoPWN7issF9I
y9MgMp9uL4H395lrVujNdMmBQ3U00deGB129v/339x3NlEwdQEbFUHXmgtCkNm1Cgb4v7MltXGLT
Yda8s4UL9swbvxEUMFIfijnce53+9N9cfGOZuSz0qoFmuUizZ1/z+yc1oAmN9ON7/a1/WAIendpu
MDIx+UhEoGbM3yZeZq0K1QnBKCkq2xh1K1qPBoGUOK//uet0G0NMoChnUWw7UyNOPPmCFCyxO9Yc
v951io0J5psNnaxFhoKSRGQsfjqMJ0B7ndt+wTPBfJxMVKVqTRB/FvidAjn5eeTE7D0LsqgTSUOL
mMq4/xqzQ0HNx1mjAdU8DOaPBNr1t5cgv+egrIdtTdCfsLkWSFuCejPR8ZgphYd8TEK7S9aLYWav
ST8Udqe0FzDRnUphvh8F86kUevSci+ozeOavGlh2wxb6aOFYWDJ5EUrV1jrjqOiA70NbUyfgsGg0
R5bRlzB0AKtjm4TkkJHRnuIusuIx8YmkB5mOKosw2GMX+UVV+HNrXAdSXkS9t0lRnepqdJNwuDer
MOgbXMJhp/2UJ7T1WiV5LdrktHTtQUyTQ6qmp1kGWLOpiJPn4SmfxvthiT9NJD+FQueb+vgSghAu
TEvoJYBmtBYSL25STFGQQFowxj2jdpaQ2A3TwTYmM7Oy5CENzVPfgRFMlI5kGaykaQ9ZPkxQrMDL
TNTuOmgJ1eXqNXrikgk88e3ixXKYWIveXqTWuJNB7pSbyaFUB3sipmWqtZPm1f081desJ160lEEa
1n4umPdmYXqNIrhZ3h7VDv89WYPVxOulIAdjFQKSaSd5VT+Xa3LXt8ohgwCE21aSNfW1W/bSU9kN
sQUu0M9F24Fpp8ieUsN0cVqCaUIHqs4eAZi85hXYs/TqHoCOs47heUsRoyt+nxuJWWKFE7ytgZi0
bZqz4C4h2Fgr/BFVNvENysckNoOmkVxTny1xkb20NyyQCXkYo3YkqbgaJL8rJuVr3GheTQpX0Iuv
ApiG0IV+EhvlqWnC57LKno08w3hHHxsuFG39LC5PkCy6ZlV8gSKwm8koni6rE7byoRag+GOMX1UI
w/Zl9yWKlodQQ51zRLLUFbkjKdFL1QOD0kqvRZKfqjQ7Vksl2uD3vpB5zqyk7g6RbFpRN9rRNDlZ
llIRg+cwq+9aIzoYmXQPEbZzLKjB2osHzJ/aRfdthJOHBqT/CPSfWzlYG/NIOum81npmYSjhuAqp
pSnNvUBMVxOFL5IwX5GHAdUIwvKwdnvVKK1xii9l1K2OrAMQXkSRrQDQVPfFE5TZQM0hC5aUTd/k
rD1Ma/ZjgTNGdY7LZUgDcQ2fq7K8KyrNFpbXaZTuSJXfV0t3kOPIlfv00FW5ip7vUh3aJsW5Cd1e
t1vrMWkO60LuIpAdLqFqS2nzosidrZcYEpD1T9U8nbNlPEB+zpHj5Fim2WSppPOMxfgZT3EOemjj
VKiLawzhp9AUA3BhlVbZKxdTzM8zRj/toU5PRRSbPnIVAZziwmKrmeiGHbY+Th+XOTvGJFMAKSV2
C5icMxbTdajL1sqN0JGM9SmDihO0HgNoV9QWtEzsaTBP0pBf4wJ84eBMLAXF7zE2m4yDnQtCkAMv
URvlJSlCexKbb+jQ2WMun9Jx7q02jzHFnT4tVeOuTfq1FRo7hGhqLY52PGFMdZbPySr7C/ThQIr2
3DW1P5bR/ZhHbjivx7QeA03LnK4yLtWS49uKrWhl8mBapdb7YonrH3qQsaI+C0v/LR/Mt4SozrIk
hzwq7XVR7oCnvZZxhcYHeUPhzpET8wAmZU/XGldbZ1cfajetBUtNo5cizQ634zrv4qAX8Caqt3E0
ZmOyAASoHXrtNHPFrvdu8O21wdzgpFqLdQBuFLh86Sh6mt1c+oDc6Q8KQPmh3XoCX6mAvlpvXVXM
lW4sCR6eoIN0UEY8aMfmiOOA2dL1OD9QilnJQgC3MicCAjvmZBO85bJXfQMKQDMDW1Jj1HZmnPsx
sQse6IpnhHm1i2YTd7jA3++tL0to4n7QPuEteNs1dkcqNp9OY8qKYTOJ62AoSCruiE1c2hHrfO1+
fc1s6Q6KXF9VyHNx/HGX+HJrlHnKd5WqVVECf+kdYlfX2E6ONbGQYvbW6JafKjQ58ouB6RjeA3sX
2b61zLw+6jhtSRzj01EMcwXqPqg/pU74QwHad4CEjG/e83oru0NHW5tM3jYlOVgmeiTSUG30RCdx
57e2g/x3ZWtOcoDy2XPsRqXV6Bbvlb87oro1zeRzVW4IS0WAw6Aq9MqL+NYHqp9/ooejeeN40t7r
ZGuLOvQmytSh0o/LCludSzVyGozJqG500EBoTdXrgE7kGOSENY2JOjrw6HiWoPKuPq7e9FI6AHi5
84N+GZw0IKfc57GC73bMt0tkYk4cDVB5m3FYynN7qB8xOhakb0MF38mD+GiUzu0VckKAxsSZdO1H
QZ3hrIVpBssoB+mk+QZYiW+b4S6LCTVtnSaNMNOHxeMAJnIxSHz1stoL9NoFh1fx5MRtFkDRyc2q
CgqMkSNFCxf+6utHZGmcLgPPDBNikPB1rRCBzjKZc3Cda0/yONrg77madW5r04h0wbiHarx9ey/3
Hs2yRMB+beqqqr4DETaHoM1nPayNkEAl+mqiGrSgsJadlmrmOf9eN2FriAlkNGrLJtDE2MYkkE+Z
3VtU/zXzUg74d9cJNytioldVDrGsC1iRJD8V5adInPHi46HId4xgRPlvlTwUJX+NHXFYqkpFqUNS
VfBkQELnOv/UDTzw3V48/MUOsxipltZCXSGOlx6ioHpA3RgMBDr4aCnX8m1PoLGAyU9+McWEXnGF
YNJoaqBdmsdgGtOgNiVbqoVzDXb0bJ44n2kPXPOLPSb8jlUkrhOmNMFGgEeSPVFGlJ8TAB+g+r8z
0QCa3fylf+mAz7vjBcadSPyLbSYS10B7VACaYvhoMjxziNyCC4t+B5Le2k8m9qpCPM2GCh1WrUls
qfrUa5/M9hz3Xjx/n7tzlD5NIw8nvXOaf1kXE4D7vG4MpTeQ6LmzQ75Nz/NbCqBSbxnfl88UslO9
xZr9BwNdv1hlwnGZ1G3fRSlUN4VzC3krMENNoy3xeMHoj7+xoSxyt8hXIYx6FcACLeiFL1ok2Vnn
N8olXu+0TuIFrJ024XZV70dzExlDaVYKfYQMtygC1piYjpI3bos2EYUIDc1FbM4JbrgqPxWGxLkM
OOHl/QLc2F7VVl01UE86pnEYlMdIuFTt6+3jzjPBRJY2nCdQaEPZFrQjjiyGGWaux6c+43FDcsIK
y9qYyPIUigOO+aARiyiN1WSGlUUOWYKs9W+viXOs398Om23L+lTphRjapa38regcHLHbf59zvN6f
CZu/r+VzGBWLLqP3pJ7Lsndjo/Y0CWVBjYep5JlioseQlm0hkxVi91pgrqcs/i5nr0vW/FcvZyJG
CfrmjOQQHUSJ/tjehQfwh1j1lYIaeTC7vbTtlxPFxIlMNOIqRy/MITEwcFS3tA2KCnMEizP7tc9r
vu81YLf2WDBv2wnTUKRwcdr4EKwSA5+GPx6iY2YPHrmPr5SapYA8XubkvsS73zjhis2s8niOgLOZ
cXVjZqV+Eq3GBgzvEH2N/ofZZBlSQFKQEZSALZP/YKWn90asZGXSBnXu8lCBEi2Fb0ou1d+Sr6M9
23+9bbK3/3QwJCaYEBTEyJLAi4YlWGZ7xIRbbdqiWdq37fAu1Xfajs0JFKZeyds8VTCmZXpjMXsz
1LyGcPWiJMysXE6P/ZL+lFC9yxPeF+X6E5OxQEkYiKMKUTk9C9/NO/0xuRafZEDE8581BByqp9H/
ZtwtTu/zkeI7z4NffJnJWKRIn7O+xs2eonpEbQ4eih0+L3neQ5P8YoeJO+EyA3sBlQpAcBd3Rk/Q
Ma+Ks9r19Z0AreA++TmBjhVPG/JZLCsVycOqB9VyFOq3QT0Y1SvHcTjXHauVpied3sUtriF6INTv
4pnOkK3g9KW1t+RH5SyByClVcW4jVjOtTcyhW2eYjEzpIgPnRtaFF773bdDON2ZZFU1lPldZFkM/
zUhSwLycK36pBlKn2qHhC7XfqOfUfDGzS5Y4U3+fkEujtM7tfd3f1g/7zPWhlnmVFzrE3bXlTiu/
qVlABs427j8U8NQyoZSDLjZLxWHEkrwYDfbRuNRgFLmfrtNz7OGFcKf8oF8vsvNj7aen/gIAl3t7
ffsBR1FkEDyIRAPZyK8PPakxq6XtYbwWtaMxKOjIrE9SnqNbVRXBFEvBpPanSBxeyChwNnf/9bcx
zuyuEEttY7bIeBPlSRBfk+ywqndaiA7B9HNuM8sEZ2CVPEfml9urpov67fbY2GUualMYs4oU4GaI
dAJi/foAcUOr6o7D+igWMyem77rwP8ZUlg4izIe2MELscA9QZXlY+uD2Ynh/nymsyGmt9T0VZa8g
tLDGorUUn29b2A1hmxVIv/rIgNluoUtwLyjiQygesnKw5Pp+4U7JvV+j//5dVFbTAbO8aPX2RHKg
8XWU/PRZtRZ7BlFlY6deeJSD0DHOnWM+xC+rHQf9M3rD/u217h74zVrpbm8uYKIkWiOt2M1RvIKk
kGCKuuMMYfFM0H/fmCg1tB5zQQYdlP5KCjAB5Kc+/wMKIZBk/32uVcLcpyu4VUp8NFw7UnvWyunQ
mCIndvDcggkdWZZj/nOi79VOtbIikFFPiebYnUnEOUJ740K/rIYJFLoyr/NYI9ekAxiC9Y4cTu3M
T+z8bnyV6nfaSvDM+uX/utfs1fxCdN5NtFPf++UnsDEjB/6jKnpaqaquNUaFKKq2PfIbaZzzzJYB
ar1U0sQYZCosKJT3LY/smBN1wRT2q//VS54BgC+hEIbWIF3J985Rj/+XpI733dh3fhGrAEu04AgB
mDz0CzdyDWhq2HRgh1bAJK/ypqB2ans5ScADRtziNsdH39PBzVnTI0XUDRocU+WHqEVWrl7i+kda
cvtYu9WUj/PGlgHWmuAOz3KaVyJ/PWX+uXfToAVq/cftAMVzDyZ6xE1lxuOALc0Lb0ruyR/A9bZ+
ztYABnlo5JVggrhYO3vojzIoLW6vYP+dvNkrJnBUMaZaaoPeiJgDoANw4X3id05DRUgdXmbMibbv
zcCNB4QhpJ9GE8cpU45rdsnJUas5d8ZeE/OXPWNig2Bo69DnyFJHrz4ATOUKV2mCCvTiKV7v58/N
G+/tT//ijZuSffpH+koUyLkAQRCV96KkBmJT3TVpfVTq1K2W+dgr0cMq5byVyrt20cMjOiDkIOT/
NXbomiSJEYllZwZKBzxaoaM5CiDfg0NXajo6Z7p3/72mfBhk7rGkAQvsouLlLfnKMTqVTkGZzzq8
2CJ7fZ4CidMl2D9eH/YY3xSjrAGgFO4P2RqlfCZcSDnPAHOVQYRnmLUWviKMfoZyYVjxigj77/jN
njHuKMfpZBQyAnwMeY7YRhHXM+7LU2MLbu1qd4YlY7w2u2tOoDW/8OIH74ux/UR5qWQxWuCajTtR
CUiQeipfatf0VSjLRI887ML++f7ng7HD2YsGuR8labGfSAVQJS+0xNLLxbkds3hWmBR40fO2N3P0
qWpduaiCepQ7McBILectyHEOFjMPVFZvjCEKsAr0FABQdNWSV0OmDvxb5FBFMBvp4H6VWHooMrRE
LPEQdUYJM6XZQ1QE6pQ5EIrATEDHCfW71+/GGF3vJvjWCtCDEI9HLqMMPjwfF3CjnwuzdDtQx93+
RPTg3FoYE5rMJEGaWwkoR4T3ADxWUYblfW+i7xN4EhUuUztvaWxgMkcgdcYCCfakf2v7ypEn4TkV
U18eeToEu8632UUmJiU6rnyjX/H+alILymGWrI1WqPF6vvuFiI0dJjTVwzgAmIbnF82yp4eO9thc
FUL1dpQ6lEYWvMZH46oEiRO6vHO8n5ZurDNRSwF31tQseE7QChb0oTwFUEN3tTUPSA6ehNF+jPyw
xk5vToIUauHw3njuz8UnWkRu7DkIz9kxddCEdqICllfKfuBLoE4Jbjvrfg60sc8k4WkzyYsmhPSp
S0fKUch+1g602qOcCZQLOdY4zqow4QsJf5r0BTKuDjFZQ/4NmgdrPOkuvbcpGEgAIpAHLNmvLW3W
SJOJzekfhLSo6gGhOT0YVA3EF+kgYhA5OSfMvI8+3Dj7ChNnOj0JQ5Li1q6S8ZAYhRdG9bGJ1aM2
VF/CZvHlKnF0I3HElrgLGNclIbQV3XQVIHoLtbZXEgdJKL9ieNgjJkYrMJ6rV+Sn0kgn6LA+hwmo
KKr8AVjRC2Cnb6PRJjbyZG8e1EdsZ6mciNC6qoL/ddDvumn9f6R913LcOtPtE6GKCQy3jBOUJUu2
b1i2ZDPnzKc/C9rfv0XD9OCU9/VUsQeNRqPRYa27mpT3Oc1do5GuVmuy8XwNKrSDqxZgZDStOJi9
JgrPdl8hG41zPrAbx6ar00jFoCn6xYGMPB8sZ0IbyngtqnbtXlUbUZz/G7uhldWsYc/U5CS3WTCo
lcCji6yW83tWiw4Da4Xfy6sw0GrlKixu6/x7I2zeEdyJGuf42lYxsqTD8YitbzTxzWg8NOPPOPKN
v5npB1Drv9cvz1Ghw8jmuYOXQ/inF1fr6sUi7i/BzvDjn+mYp0pasEvXPNLups4EQcpei+p2Dfzg
ZwOIJzp2SGB1XvWN+S7gfnvywz8ArQrqjdJBhPktuAIp58AqqWmphpjWzarzIJ8LcsrTv+lJ+NgZ
fpqnb9ABO5WsUIPEd5jknzGj5HWkFjwwBEZNOVeVa2nW5UDzdTGVC2AzzQe+lF3FGI/oRdBIe229
v2wU5w7qQin1cEb1gnWbUt/4zJpdC6d8Ybj+i2/a431iCgE6hWI514Du8zxWI4SYy6l9Ygkm7Zhc
6XYDaKHRUwGXYnrkahZZpcjsOW+hp+lMrLbU3OGU3WBCJwD1vCPdrrhTe4dhCYhQFBWRUfJuI1dX
Y2Fb2eMOB3eTr3kgXsE7q34iNnDivyRO72Ga4roOtFf0Vgc1MlzxtagOJ4qcKBc5JZO8pBYwytAF
yxJ6DMjg/7IpogZmgfXy3elDijmMXkcW1CxeqBQM0Rvi+D76m1bireXyNTEZ6MilEiKdxhB+1NFm
2Nb5efBDlJ8Z33KJLkH3cpAk2E2dczEtePP+6dejxjc9Pk3Ss9II+tfYRlwIU3QuIMpGax7kFAeD
jNEPfZjuDVm9IUV4HHoQXFRykC7pCxGhW4vsQ+dcjhUCvagN0XrL7JTYoMo+YYzrWLllIOry3S/h
fHhRPkE0pcRQkZ9EJOZpJ+rrJ0ALee33+dwEpvtaKMg9vE+B3JZojQ2dCqxjopqmwBHwbeh0aacw
VnCbL70/1s+mJbgo2LG+tIuco0lMIo/ViKeDbj621eesWG25eu7AmaIdMkW1/5tZck6G0KkK1Qon
bonv8wRhZBUYk2gkQqQyzoOEUhmRtILKrEGxy+Jgxa+XVyGKGfisUJ8aZa1oBmzwdfDKpylIXeOh
KFEEYASBaFF61B+Mp8tCBc6KTw2ZcVRnqK4zrHXMtUi6bQJqBiha4A9z/5skzneEaz9rXY9g2ARA
CYZk2uGbkXkDESGH7PsoTTcUA+RROg9MXamZtigN4nvMtTlhAzSlab6usta7vJx9c/gQwy2nM6Zs
jCQEqRXGhbO1vJfDWBDb/8EgPmRwvlBPsr5CVwIafkq04sGwRwJqBjDD23i/nPKobuwxL26ipXG7
Ibozq/Lcr/mxbVW71ee3uJoEi95/BHz8IaaUzWu1a/QiNUA97DbaiYzPRXRFLbctvT56u6zdfbP8
EMQ2eSNIoZUGYAxEZU2J6d+0tyty1NsXNbq/LEdkLHwYVmaxprFELMZLNRK01K+yp8siREvhXKFK
ujbUM4iQ9aBbjwALGIvHJRQ43P36Cv3QGOcD525uW0yKseKa6ncYTrMwE5MF5If6PilgpK7ycHlh
1v5L+kMk5xEJxhl1qZ0QgCiIIml17jEiRusOPCvK4C7m7BRGdZ2NI4aUf1QA6Urm7EbXMWHfrok9
a+Fkt1XmJxbClxp1TYRojpHlJw1zvBZtkHSQz2HbnQdL+trMhj+oqYN2ZWetU9RzisCYZ8dII8cM
1SBae7vRR38wmkBrC3tSpbuCxLHdqfF9ZEpoRZcwAxwWr4WJVtoidfNUP5fFi55GbmHIVyE+mKer
a5LRqzTjMZqixwJgYnaeWH5MssOiW3ZNctcs42utLG8sfTqVsfQy9tY1qaNA7qNPE2k/dx1m80jv
yBVgBECkvtB0drM+o/ba+MBejfFOs+OGPMN5oPUTQ0WNBBzgJmzOGgYyKekf0rR29ah7qDXtZE7N
g9a0brsavgbsy/IvBrYQRv67i3wtPTakOclkGI6inzvtUVafmlzUBys4Zu/R1/Y4p0UWVSWcZfTc
X73z2kc2fZDums8GWNhbJ/9h3gjzl4KDxxfWM2lOG1Li6ZGrD1J1BhCS2yszKBH/ghHxFw1ybrof
zDA2O5AAJfKxru708nD5oP3hsfixRbzbVYu8pAseL/kxOdSxHd0Tx3yqkZlcXAYDm/jdQQr/Bpn4
l3VxTrjtpA4UKdi1MG/thWLUfSmABhG6l5cn2ifOB5OkN6uhkRAO94NtWWuQh+M3JGKDMZQFvlh0
o77j5GwMcRkwVFGPCHek+2axWWW9fWQVv/rQuCvQZv3CN+5EiWyR9fOuuUYvUwRAK0xVfe361DGx
e53gab/fRkLRoMio7SyLh5GuhryTwDP+T3NFMzupaRfXyhHdJC5r55ed+KyfE/Ctms7yvTmHD6L0
0x/S9f/+Az58HcJwNKuCsEwK3C1AC9czy6EYwLetA2G6Xtp7YegyBVeGYZmqyl2rVhx1ZZq+33f9
UT5b3uRj9hMzwqJut/11bSRx29dHRUUiEzYDv/1Pgw4Qpq6YuN6JPdHLbL82jC5TE8x2KEDyKGdy
Vc5NMSLoqwnIMTVduqKdcWvMBbDbVr+eZ4+CH8fW5662G6ClVFTCDBS6/0gpiin2dfzxV7iTOdd6
nowWHsVm+UYyxyCf++hLR06ydhumnxb6dUIr5WVnsHtWNqvnthW8xcBQAemMWyT1faTFB6Ljus0y
Qc+ESAy3p2kqzXWqYkoIOKMoulo2guljMa0CDTLH/NszeLMaLkJquiWRmgVXUGkFRndGF+Nlbe3G
4x/f5+/ucE3JkKNM5vaE+LL11OiZDUCW0fpcF7lgZ/5wDv61Bv4SxzNxoPWEQBaoQmFAD7GbOerX
2WmOeJr6oXd5aQLV8be3ES5ZmBAcgwJIR5JfU0GOWWAB78dwcxOMSTP1eofnaLMeaiWz4/mb2ose
cKJFsN83QpKSEWdIaKJm00csLM/92G3P2jsBHcLPIBZEWqJVsd83ArsoWftyZVc2qKcBZ1QnB2I+
X96Z3ft6Y3ScV5C6Zow0kGa6VLtSWtO2jDtDfrZkgW2/38UXDg9/V0tArEmjGA956R4WZ92iVgf4
icJZ7uKf6QuoAkdP95fDTGxR1lpo6px7yLQxs1ICxwey4ZNxSDxkV73qGNraQQynKvL47z0Hm02r
tWptFgCnIJE7u5jhcFNAX10xI2nt7paIufx2zRIDGxSobLKq8YiJySxRc2ZJed1yEsyExW+XLWTX
Cjff53Ij6ZQPSjPCLRVS8iitQDJCqVgBe/NlMftx8UYOF3hL7VCh50iF4lq7vWJT4yh7YZ5HQf9W
csfoOqaDK8pjiRbHnelqJiV2DBg+42TZY/KlRIZiWEOBtxVJ4Q5ypNfpimQjrl6AO+tXVuYBIk6g
vt33+0Z93EEGG4EuRTECb3jYQAPFQniw8BxjFRhR8lS0HO5abws6m/EEi4jD9aEmtS+ryWujdEfB
kphl/eYzNkviDi6G3yMir7Dszlu8DGWmCvBKxlfQ+p1Lp3i5LE10jLjbXV2nvs2iCGPNeVAoGAZ+
+E/f54vUBBiWpNILzZ1S9TWzVp+k3etlEfv9Jx8K4+vUErouzGH4Xxhd3rL+mhCshOIwevfW2Aji
fMKoN6TrLXjzXo/toi7tRHnWLL/sC4FXEJgaX6MuR+DHAb0IuYY2vUrb+FRgCA7ssII6lUgM5wZ6
TDqAdwCNO7n6ky6JXfVIz3alwA3s3w0btXF+QJdzYBtGCLoYj7d61TiRl4BSY3ToSTukP0TPKtEu
cS5hWJqhnViyUgG5Z0lzx9BDR5IeFITIly1PcHj4qcVJj5euzFAhAkWvPc+JHemrwBL2r/GN8jhv
kEhFqOHs4IAW8z2QNyub6hqAqSNnqnJ0y7TPq5GdwZnnqNZ4F0mgaNNaQZy5n5jd/AnOSzRgXEwj
C1Wd4pkR2rAdJJ7hkevQZpBW1lHU9y6yGb4Avc6VahkyNnGmIOGKl+laGicQSpReqhqHtho+acAQ
6kLjaOiaajexcT/LX7EjguS6YIv5ArWlhyCmi3C/aAUeV7Xl0jZyL1uR4BTyBWl1jLMW/bO4V5rb
Nb2nyr3e/7wsYj9n9LGBfEWagP9gbBe0WIFpwhufMkAHxC/GNUCFkdfIHfomHskRaY79vokI274Y
8jHF7R93rh4+SKJpRdH3Oa+ikmpuU8L6gIspiFsAXk6iyTfRznCeBMg3aqsvmCoq4mszfIuVYJpF
l5doGVxUoU1UbaUc3Fws4zReye47Pt0RNz72ZvwUuX/V2rExBd6h6HGcUJXpLYle6kb7EurRo4QG
Z8NS3ctmJ9If5zb0jsidPsHqGlWzo+aTWr/q5efLMkQOkk/ZtXWZp02LWHbCCCkDUgyPJV6nJCj8
4UVEjS7yS3yteZ6KNk9mDMYs971rYlS1coANaz61XnwoT9adEgnuGIEODS7mCMekbVMNOkyoflR7
/RYF20OXFILcq0iM+utpbai5rHSGh89b8gh8+8euBxwloI8FyxEqkHMLfUXLFQwxKG0f6iNrn0Lq
4jB6tQ1ENVvcnCxaF/t964V0HfzuysB6SzW70qtT0wCcORu8y1YoEsN5inXq8O0Cb4NMflKl5dhH
QGszyeG/SeF8hZxbYy/lyPh1ee9qVuyjA8fpSCJYjOi6NzgXkWY0LhOTGQNAOioUKA+Myqbz88JV
T6VHjnPqLQ+X1yY8x5yzWPSqGUsCP6ROuqOXyrmiBgiDK7my2yK5jjr1VolQnCpGrzUBRZaAXcNO
KCoel/8I26rfn19YnUY1C3jvnJLBzqGnEmM2LfOvkRmk+rUk3cREtNz9h+uHGE7HIwFDUlYiwGFu
y/DRr4mQmNUZxAk19qlLK+I0O3ToQM9reEirl+0+WRz0V+upn1rXarXYC6Z1Lmtw/0r7d2k8jZ4Z
0zShFBpspRSw1ffDKBrr+IMX+RDBtLs51ujBr0EAAi8y+tGh8GZUaaTj4A8uq9Ok15MgCtw/3h/i
lF/FtdZQEVrPOBDWcSq+tSW6+D5dVtof7P9DBueBs0kz8jKBQbBpPkBWnPQv/8xbopz3hQhqB/tz
McaHNM4Np1oq5+kEBWoB5juRYqgAKnHQAZsFPF7k8DxGd2hdpVe6FzplICJveU+0X7BJk2l8s4E4
t5IOCiZGIzl5mgNa0JNyRGudK51F78H9JOxmrZxzDruJdlaF/ECCEjBiLMtng+nGw2vnljdqsHqY
tnInW5QvYsfqtyWarH2LKopJeR4PEFOkoYwmQqi4P3ZBf5gwJpyehOwku57EpBTEAZauW+9nZaPK
CVzZa8bKTekxvtNAJ6u78bOBMcw6EGWL9s3GtJBX1VDVU3i+SmmlmU5rGClb0/xZAY5z7qMHxnr4
BwbVQid0DTSy1LOOcWZTQZSy65s34rlzCPCoatEadJ0S6Tkl1zMN6jy2ZVFJave4b8RwR1Hp1LkB
PAmOu/6sdutZbSK3XyTvb078Rgx3BhuitOPAKmv0sQQsahfULyC16FERSE+5I6KVES2KO3GFngHl
R+nfh18Meqt0t+n49fKKRNvDHbQpI6AhRsbeJXVtV9U3Qz230v0ohL3fvdA2iuOu6GkCvlHSwx2z
eYfhBtjpmQ0CA9XW3QEtk3bhYt7Zne9qJ3ei75fXuO+nN8K5i1tWonmMdUz0sblnycvd7Lo+dC7a
moLpIJqWFGmUu7rnItOS1IDrapL1HEWFxwhVk6wJsqkWlN12b+2PdfEspHJWFoSYUGq4Fp4U16dZ
7QS3jsAE35vxNp7KGmhqjJgZcUvydTBGG9S/QY226ss7tO93//VRFucksmwu6MhC/ne/C0IE+QTu
E2EL/P4VtlEY5yWaKM3VOUVLTNXa9XEIzC9rZEdHBnYSxcKxhf2QZyOO8xYUkx/4FckIOoRfknY9
WJF0UNFUG+bm/QDidSV+7uQfSoUaEi3cMU5fs0h+u6xb0Q5yToTG86xbC3JVZkVOIXg62nD8auoi
rCuRGM6RKARD7eHMOCayxWmmz2BFq0XYtCIz4ZwIRdKl0RlmjVSRQIuzu6a0bKmevAoVxVFSnTAc
PDkkj5c1uP+42uwj5z+sARxCqgEV5vD5UmNH3ng2r8rz6M3PbOSlkez1r4YLNjJ/cyONbI0G9Kko
99b4M12/trFwloedq9/jnf87dyoPgAYq5rKqGfJ7+57mZ/wO4LJ4bI5jQFz1y2U1XrYQle+QJ/ky
WmuMdkIVALnt2ruhNNutKmLm2k+c/qu53wDSs1gatEjHW2Z+BTQeuGtjVwLflN1cpYfe03zGtpq8
XF4bs7xLiuQcSzzUerlauGFq9Y7QwtbM61K5T9arvhLhXYhEcU4Fbr4KRwLDIM1nFeNWc+bq3YlO
XoMJ58ur2g/DN6rkfMcYNW2ZVVBl7yLcAcRLA76T+r2RRHXaQALrQeS3vnG8LFcQs6o8RBqpwGqk
10jhA8D2OfzUu9GBjbKCEvMQ+6+aLX1ms2bzSfOVg4ixZtfJWNSS0KBgKsgm/PrMKdOqmhMwaQHW
BlLRy87eAECL8i6vcfc0bMRwPkUr2ybWF0V1w+QxIwdFBkvcj8si9rdvI4PzIW0qNVKorixxN6AP
qPQrJ7lOkG1V8GgkQe6VnwwXj+9AIHfXrXzIfd/eTdAQyabcyVULP30Cj10wHjQ7O1pB6yTgGBLm
d0XSuMRCNBZpQWpsmGlWRzNuPxsz+ZaZpUMw06YZ8zlKFYyKpM90MN15Kf2w6//bZvKYx2VITcDC
IIq2jAMonlGR9TXwll1W6260t9Eq52OmIrMMcCAD4Cmt/LTLTnKluZdF7OOMbGRwzkVR0xxoacgx
MJyR7gbMdXdgiXXb7+hDunqf7/SHA94jeCuOf3M9bESzA7MxmmmhplF1eCjKufSwDs1pGohbV6Ku
9l33uRHDxSmjiUy5xLIYeoyJR8wCkNih9Fy19zEREe3uPgU2sjhXMq/gBKQZtNlO59i4nUGt25zn
RFTq3c0mbMRwrkSR22EyGIQIi55zP7suHPU6vGV5tfLvbteNMM6naKQGOMuMmHa6n1+TG83JvOhk
uspjhWSeEeAGDEStTwI18mjG8zBpc1bgxmvjwc4wYWnI95URLJOo+2n3oQjSUMPQVR3mxjdx9Hlr
zMaasvF4DAcB6IY4y1t2ZJrMHZHB7z4PttK4w0ZoailJVrCuIckxTwxYx3gwAMdVevU1OQpBX/ZM
fyuPO2EgVxmqIc3ZG9wM4kALjM+sMaDvbe2JXXL0hN1zphdhb/meh94K5s5cXSTVUDQQ3PvRjYH5
f8ubT0j8OgXuA+Ey2TL4WGwrjTt1ZGznvACKJpaJ8uwxdfvvtQ+kM6Q4HNCFAnI/fEAx5rLnZHt1
SSh3Bpsmnjtpei/JFjdFad5GRutcFiHaPu7kSfAmNU2wrmpQbXkc/AzN1+SOVA8E0w+XZQl0yPdy
oD8jXVvWidopJw2gwisGgERgu7uB+maj+EaNJSoNzWixoNaleLsFAxhVQEvGOlA1VJBuVA853rNo
sEKgRr53o53yuWg6SEWXt13Mh767WjO3Mr/1USK4sUUnnO/hiMYkHpUMgVCt/IjbLyqqA92zlgRK
/aRUJxmdP/NwV0l3kpzbnfz98h7+wZshx2xipIBqJmcwMwF1rsHABdZbBmSFQOx7b2M68o4Byop6
FPalyaoEdFDTUEH2/ev9vQ66hZkqeLN/KC9iUCmxGSDJR1lCuIm7x20jjDtulRSBape5snD5ktD5
pu+sh8va2z0BGwmc8tIhKXSNEVfS7jCrx1a6NkVD8OwTv/kMWce8paLLivIOYrKJeIx8itJ0gsZS
zNfJB0aJLnstPPPfrORDDOd9w7kFMy2gbFy09hwJyHOHyMSsxiJwT6LVcPtfZZKe0RCBlXRiifEs
UAP0vx5E4Fb7+/KxGm7nxwikDUrdMdziKxDzNvJVqvqXFSZaCbf1ZVmBSzB835f3KtCZBjHwgkUr
2W2CNT72n49rpiFUSynBUsorzJLhZdvbDBBMO4skCXSmci+kAuzEIQVdiTuoQa6fwF8cj4fLOmNq
v2DLKgsBNracSHI2RTl0ppqHHNNaxTmajzl67+VFsidFBOosEse9hYq4jyclhOoM+cegPuXLVVU9
6ZOXSqutiYbc953Nvyanst83a5PlimRGhQNkpolHQ3o22+z1svr+4D0/ZLAt3MjozGzUa8YI+s4+
iinG+DFz/vGeoJYQvBhE9sB5BMVoU7O2gNyrgWi7cuQG7OCCAEKkM84bxHloaLSAzpL8MIz3c/NJ
oLC9R8/28HB+ICsJcNIXDFIxlMYFyInzGWTsQeOXwd8M0m5Fcf5A11rDmkpcNkao2gT01QlNvTgS
EZrsq8yyKNgdKYZpOZuOE42AGBA3jirX6JeZ/FiRBJ5tf+M/RHCWrNd9mJd5h6H74ZsypuAKPxnl
N8HOMOv53RV8COFMGajQ8pwM76Y8ecvzO0XEbQiUMYZS2jozgDtRBRGUmUXK40w6jTC2B3x+3KVp
fVjl8QASRPfywnaVB1Re1OUl07T4cFUF8JWm1winMnIDDljblB/RlOldFrIfFG+kcI60ldqxNXts
EcWceII+D9BrvGWgz1IwfAsVlhguKgaBXexqbyOUM72hIEurhAki8aw9UGUBHLuolr03NWUB1Ni0
DEuzVCjwVw+HZplUjywLiRddafwpRhBaT4WdGa0/9OPNqgNrRh2+5rOWuhIxnERfTvU4PBZ942go
oZYhanZj5VzW985dj39lACrfUoC7zUetsjKPdJFj1vERnmSQW9FAR7ZXdAPvZbR/kcO5q9mYmyye
GtlVEYvXGhx86ppuAkSF6GoCB7PhrI5pgwvKLdzEnSfBMvcSe7/I57RvqHkTxRZePcOpPqKa+8jg
xxniIHn2FBU0eKyOhaaQ2nZFuO0CFfNvybaBo27Y0t/7lv7XVCMdhFnnnfO5XSJ/PnurU6oy7mTc
COkTC9z0O8tHSuXGMABuGKLFoDBt8LddNqAdb/eLVO680qhr2qREymgMm/tcWc+60bxqxs98VASl
+PcFcI71F1HcKe0kLcaYugI8kXIy7LAMvalIDma+HvqycOqc3NdSPjiK3r/lZXmvZYmdy70naymQ
3ilJ7TqdnHIwfMV8a7vYHVYoRsm+J/H6psYWJlsT8mg2kwMCwbcsU8ADnR/6cDoV0XpFe1LZRqd7
w4g5UQC3DPaSWze0Kk8rcGOWITla1mgn+vpVH6gd5vGxM+HFwPRdNREShJPmmC2ENC35XqarM2fz
3agmb7WhX81lfZ5H6yE1lSdJ1a5XvXyOe4DxNgqAaqopW12i0gerJ6IyzI7n+0Wn7PdN3CV1WdRq
USu7Y3RldoE0inLAIuvnbsNsBa1AZ+DgjX57ZBzetdccc3FLmWgh3AVYm0sOSPeRWb92Yj0u0exY
TnY9+CTo7tDc5cpU4FREIrkYT9ebGcBxoLvO6StdXpv2y18cLVUydAuXhqTz72MN1ONJpq6ya2gA
n5mREkLf6zx/KgA+eVnSXoXfUjeiOO1lPdWLnOUMtaA9atRmDKEFZjhnKWBDHfGp+S5K/+66K1VT
MPRsSKb1W7jXRXprjgnaKalpD9ExM0O7jgXjgmwLfnMZGyGcefeIV+Ixhe9dhhXd7Q+thI4r7TUB
/lEk2C2RKM7QI9MYGmNBxK9acCGxhM4aXVnuI7n4lBoL6IsX7/Km7WHPYNM+NMhtGiA7F2lcsLjR
v1b9/mq6YTynAOCCxdyYVwyyvURvdjk54SegfAOC5vIfEO0gZ/8LWdPJWnXJLcNTlbmpclBFLOy7
R2yzRC5sUEJj+idlP4ffJZLbZiLCith5R/2iROa/Ng7QNACn1pfp/27nezY1oLFI/UESpm4uWogl
8d0mRK3NMGOBQNxMQAsE6MBi2bTrnW4hrjSKqjkXdQdxXNZjHtK1XiK4jxRzsqF0V41v/2H/IYC7
+pcVvg/UsxjLWutTLL1FpRkogy6wsr3UwMcOQQx/7VtF2U4lmtZYYpUNmwEEn20SCSq/wyCTQN5u
QPN/JgdxnMuoyrGQQaeGTIRRODMyN+282sNwHoz7y+r7g9P93/mFJM5jLEk99fEA02MAFCsA2qoA
jK/HEdAujQ84gEcR4ZTIADmHMQOupkFPhOzW9X3XOrL5JU0f88VthSjJItvjXINFJRLGoIl3u/KH
DqR62RJNZYkkcJ4B5H410FBw3xf1gyofu9i/vDui73N+gaigqGopQYvP2LjzqN+Wsy5IQwlE/AYj
ZMQxOM0R4A3jLYmvKxHngmC737tBN65Nz/pkpYkpuUs0OZHqWwPgH+WjlFxZ5Odlbe0927eH9P0Q
b2SVsZnJnQrTYo+c9jH1F6A5x8jnToDKQ+OLP5yjl78BB/5FKucaLG2dZqPGDZRhitL8uQ6SLVgX
82F/DCAwW8X2cLMuwPRaYBtDZy4rpiYHILyxSmoWu5PL7tZINL+7/1D9cD/vit4IxKzA3EoG3lPG
4+jOIWYVwDxv05fYxeyH7MwYt0reGI+BbgjHP/ZzFBvhnIMwkqTv9BweSToh9YLGpe6aQbaPP+Ej
7D5YwJdODrIgcNoPIzDzDiplzVD5d2va1fMS5TjJi3RYl9Qehwc1E8JoMVP4fSM/pHCXVWxJoQlW
etwf6IFfXbxEGjt5J34xfmqH0KtFNKeiZXG2WVUpomrW022oPztYvkSfG0WUaxStijPPItekua9x
7NiQfPyKmxEEQej0ZCAH+T2iCmFLpCkSyd9aRllMtMaLsbAacGZVt+tigfdp1u18Mg6ZFWt2HI/B
2laH1ho9ywQsUE86O067770pn4e6O9RydpYb44Es4OUuNcnRQj12ytFoQGC/nCptTO00iz8p8eqg
I8ur4vbQheMhyS0XDX03qh5/wTjdl6nWTXteracYbeOZnnppcd3Q11n/UqEQYsXFYreo9szr6Epp
f5UsxqlP6LNeSFdaJEVuEi6e0XRusaQLsgPlVTRGnwcMrNpzOeMRL0XXaxH9GLTuQZvWWyVmdD21
bzWrW88rCCjTQIl12Z4s9alM9MBSjadONx5SY/L6fDnWsVLaLCQarfIHrUvf0qbnuOofI4xpTqtx
JU0ptUFr+cNI59xe6vxWG5Xcmef5sxa29yMJD0s3PxGzPDbSUKL7h1Jg9I1fAQDsJwk5r3jV0jx3
0df1GXSmva0katAuyW3f9Ae9ks5Fvz4U89rY0kJzm4TtNbAw7xRKCrdtyweFRj8LM71ZU/q1V1vL
GWheOUSj57FbSrtoswdlqO7APnI3ytPgqOqM5guoX5WSs67K3jrEAGBdg6quHiX5Re+Kzhmz1tYb
wKSowEqM6JEu2aei1SPbWjFsPkzTl9VSv+ErXj+WIOjtiRMCitjOFvNptTLwjyifmrC0o6op7FJB
m5+ad59UeWhsdaxPpJ/8ccmuUoCvapH1CRMNnoEbQCKfgKtzbqPWNxkPmZT1nR2GxfWkkxvVIIMd
NiSgUX6yRstbiu66nsDF0amnKKdONNXfCIVfrcvCBvqiAxzkm7Qo3MUq7qSwsPs1dOoswklua4EL
3L2pNVkyDCAtUoOvhJajZaZLEyN73yuP6QDZoXIsIsiLTFub/6L+ZakbcdzLILO01AQMI56JfeVn
YJEOi8lejVEU4LIY6Tefu5HD+Vxzmqiel5Hsro8SRoY7jM4XPzAMTa8JRrMBeo+xu8LNr9vepXei
sv/+u2EjnXPAYTYTs22RD0V2uzwaSIWWqzvdkWvNV3+I+652/f1GHOeK24HUlm7CFY/G0aTunMV2
KupoFimU870ktbTQapCmaeL8GlD8n2oM7fe0PyRTjOyu4rTz8rTmop5R0dK4sKABi/uoN9jH0TrO
wFkgp5q8XQ602CcumQr3YJhSq0tojZ1S8FKYFvOuBfgBRYAM/rOyEUR1f8icfAQD3IIsqQmNRkfm
Dljix+SGQXBMAQM5NK7No/Ro4WVJXIrmvPn6/wN4cPe0qx/SubXKa16ZgERAlHWffQuD2Z9B0ZN4
/UuCPH3+QL4ubuXHnqiNdG/6C9Hyh1zuyTRMyiqHLJYlZiThtk09wNwe1JkAbwqvBD2qH8c2vO4W
zUmn2Au1v0Am+uUPMPPexLadqXQlIBPgD/ogs9BKIHhQ7R/5jxXywCqzoodaH8GKRn/1NYeeWZFJ
vrfQ6o8ppe+XTZYd6N9MdiOM86KNLpmTaZnIrxigmAszZ5xFJXGRofJQKmiewZDQhAGU0Vd947C+
NDYbVRoeusA8ysH8U/bS04RO0tTLP/UBFVSVBQdf4TasiTNlpKw6qK7A8Qt/jAsYEo3GvaxIgRSV
s8vYSGaVysgE1+XXaPjSLC+KuLVZ5Dr5pSxGZwwahFiPsh+DZ5KxEOZu5cyFLa8YYW7e25xH6oTO
chAN1u/nej5uB57UM5vYs4oMuIyi9g6gjHY85F/6vHJpGB/jNf4x1utzmaUNwlnpkWjoQ6bUntv8
aQF8+X/St8YZrlXOgLuwsKtaq2P2OLalOAJ7nbBVnl3vvx2QzZq5619vx74xEkQ1DPECZGtn7S0E
bo6KcoJxRCnjv62Ku+4J1RZziNBrCvZUZ44NOJnMYyjal8XsX1QalVXDUjQQbv7qw4CyEi1kyNjz
hz4kNHxeqGrnSICqRSsqMO1nVbQPYdzJ6IHa1A4z2rwKrbT1Hlmctnqr5hUxqJW6mpY/Zrp60iXl
BtxnQRoCoTBK3HHNXrRlPi+Ykbm8+N2ba/N/uENkzZosE/Z/dH04NlR5IfLwIwPHRj03xwQjr5fF
7XrYf8XJfMI8iiezNCiyiFI0nagq3yV5+3RZxOXtlPkk+ZTKkd6w3rZRe4szf8apSPKvWj97l+WI
lsKdBVDEANgYvtSdo8JH2veqMUUtZ/vZm426uBOAB05FcwmZa+meWnb8xrwcY1kwn+ZT9GSd1JPp
k6No9HPfe/+fjcp8vnzAAGaadjjlVnPfjdfmeiP9P9Kua8duHVt+kQBRotKr0s6d2277RXBUzllf
f4v2Gbea1mze6TMPBwMY2KtJLRYXV6gqDtc3b2uQDw+WVxvsb1gFDqHS5JD2RGyty70XzdTL2+44
ptELBqKPTbT4ddsc2qm7JIa5k5Vhp0W6V7XPY5Z8yAfJ6VPj3kqHd2hevfmzuDAyCAxJD0Z0eqnk
Z1Nhsv17INJE/zU69zeIvi6dw5txXArUTvFRo7Nxaz73yF01t3FqI33V7Qd0zbApkvZMPCZWxppY
kmdRa7voC3MoNCtmL5EOGR9LumTZpayfhvjb9S+8fTu/rpIDllLNB5CX4ANnB/C1I/HI5nEUYY+M
4BTyGfcoG8Zi1GHGmD7KJpSOdteXIfp97mYNzFLtFBPvs6p4wZBl2Txe/33RQeDT7OhhqnMpxqeQ
d9WB6Zc2p2mvu6Mf7I0d6y4Mb00nuFDR5bodWUN2GjQl6E+jvHhiAkVlaWmxc0znCk0ihgEh8tZV
fFw7zzPkRlzBSreDh1eD3NlSojSMShWpaAVjWlC+3YPNzdVfQujuSEKe7M3vhgkRhUDW0sLQ81t8
6S0ipyF7V1vpucMV0MX1e/B/ZYHDfzXoligvM8R/GirztfFkSZqgP2qrn95icy7/WQWH/zWUnjQo
EWDwv552QUnvIfjlFNEETjj9JHW9Z1DTq3oC3TwR+8XWpM8b22yHVwgdTLSURzwnXXLLyLEYPVfz
MfvAMjzsg4nIwLbfsqu1cjeCMUeRSi1oS4U3TPMm/lztQSPsNMd5/4725zdL4zwxWKScEdqgltno
SP/ODsqCp4kInwjs8/yF9KslcUjfDVPZtQmyLJAse2kO0EIFY7F8R12kI9wE4oMCsFI2Y5+VQQ7X
SbGM+YAZfEx7MhrSzy/TmfVETjYKI/lOgToqGJMv1v3idU5ziR8zp95LB1F7JFvWtWVz0D/QCGFR
gjRd2pQO6m37YUK3Yqp4SZY5Zm8IHj+CRfNXgGXmqF0YaPXt4sHWi1OsnhatsOX+5TqAbV6ar5vL
F18zJSoxE6LKbpP5yXwulGMvEtHeRi0TTbu6aRgarz2lUakvmhDhhyXfqfPXLhShPnOAvz6NTnRL
1SHEhOLF20M9jplaajrW0GbHsg9sdfZbq3Cs7jltX2pFWKPbXJAOiV5LB46pfEPEZEWphocXCtbH
0btlPG2FbGen32Nh96gflPvrH2nTGVYG+aM9jlOil0Ato9Zss74zhhDfa09FdbpNH1/Z4TaytqxR
geqU7EJa1I0N1DSgGDSYmA6q6j30BkRk/NtXwcogd7TbYKqsBIzybt2f+/5DqNxqyYsengIlsvXY
LxXBRooWyB9iJUmCvEavUaH8hJqhKiWuVXil8jyZP65/MoGP8OdXgrqk3ozYSjlMvgxDctQbTaSG
pYiMcPHA3PeEKqyvoHFRyLtjbXVopwaJDrAYCvUtqv8a/gvyR9Awth9BP3Pbn0TAuCVYjTOnoHNL
wwSrTLn7fCykWZ4XZGa1W3O3nOfnSHLyyZFQQktsNl34i1CEDZH7EzQ9n8PvDf6c0C8S9/qeb0bn
qz+Ebdfqcp+ht6Chew3DTKa+zw3jaVLH46SXJzNHytqSbtrIYAVeen/d7uZnWNnlLvkGdSoSStiA
cjaPVpsccgyYXzexCdMrExwChI0Z5Z1GEbeEuR2z2gP9qWSigoNoIdz5pwojL62QZeiMC8adY1Er
2ebxW62CO+6hpqREVxCijPp8iqPcscbRyS2KNFHnjCDu+nebxp32cpIXucvRuDSX3T41jfu0sWwl
TwRKOYJvwwuxjJ05z1kNt8N09w0ClaOu1k5FRKSWgo/Da7HoTYSxCRmr0cxDnT3ky8P13RKcHo0L
/YcOb6oyxu/T1Ljp8ZEwYHVRq/5GBnCBXNCe9fym7wyB2c0nG9UMNBZaiiWD/fTtqa0pbaPRYOsC
l83iEpt8zJ1/hCGfRcGk0BrngrJBAzopiwyqLMNeoLgRHi0vgwwlZnqEnbRb9/Z6aZwDpnPcl42G
pRlliX4CDIQdDPBCI4AQeLrAEO+CEItMOkNFEpmASSYM7wLpe18/KfkisLO5fSus55lXrGSKZMpU
iQtzb0ofTGlXBR+t/CD3u2Y8tORLMn7Mih0Rje9sP9xeoUNjp2OF7QaRNNLJAEBG6o3GAw9iDjvD
Q/IC9ZDouAgqSpsbioWammzq6OXl7rSpxeTgmLFZUtU6GuoEXWb5IA2gRMks538/d3RliluZ3Glx
UZvInIX1h1L6YESjXed+DjauzJ8hvtGNguz4ZtSFFjZEyrJssArB272MukCNF4xZ4AzIDjnHxwpZ
GeKlt6LTtgUpa0PcYSNlmYLFCYYSsN2TfQyONsacIDKzWbVa2+HOmayPKUIQiy2oOhdP2rm86O78
EtSgfS8xaQxeiHfwPlork3yhzIzbBB1Z8Ee9utGGD11wY9SCJ+D2dwLXvsLKs2zW+O13WvJlpG0N
G8EoQ6pcKnZSSQ9GMx2aUHOpodvj0DrgrsXApfa/c9ZayHP+sc0FHJW0KH3U4FIb2kPZfJ6nH9e9
fvOArX6f88G0X7pMSzACEg/P6ez2kERXi6+dSMVu0wNXZjgPXBCtWn0OD2S1vR59lI0n7Trh3Ogm
PK23i/NAc+76Jat+wdPiyx6xw2NzGjAqimGhY+iLHoQie/zzQo17mbRgLIHHszwWGpZqO92xzlu0
4t6PJ9Hc9laMs1ofnyYYiolEgw57iQbm0SZz+1mzc90QYOFmI8HaDheEmHJoaJTFUtGhO6OUgDlc
8kIB96FnIVcnOUljM3GlGg3bqtNdRJSWWxHq2j6H+0oSmkWYYj5dRlchMXK7le8q4sdqZMeVAIcZ
sPNpi7UtDvjbbgQZVcF8M/bU/BBNT9eP2OYw89oAhx+lZiljzEZEMDS9W3wrtvPPzQkBDxSQ0EHp
RnviMC779mPqzychKrO9urY+DkKCQe/jKsRe6he0MnwCUmFoyUAP7hGF4kfLfU8CdL1cDlJqQuUR
0w+ya/WR34YVnt4y2OcK//q2io4CBykzjdS5wNXqWpF5GNP+YE7dKawHwdcTeQeHKEEE1gxthhmt
BA1vCeRa3iGts8Z4nv+TdpIhZRHerckQuYokeV23XLJUxPwpOtS//n0Vu4UgmQgTguiURfg1uAjB
bXrXPg93oIr1kVw6/uaa0L5UDko0wY0wZc1Q44on8ryfUTuMZpbgIAw+8euHwjcP1hdkKHATaJJ4
PEFkjgMRkgehrscAy9ZbfNQKsUr1gQ34djvrYInKKSJrHIwo8aDnPZrTcRUQX8feSl72kZGzEU/e
h6JJE4H388O+C+mQBxywlZX6I9IvRZXYeSbIp2y+MlYn+VdFYOUwUxCk1hQg+majdMMhAmkMPbBH
WuFFn0W0h4JIROFgw4L0RRah2OaawWMgvxio5VXTpUQ+/DpuCA60wuFGVwcJhEcJTlv23AdfwkHw
+9tR8OohzWUDDbmoKjALMEZk9pAGgeOF9WqCWcApPzHBhnc9klYGucsaZVizQF8VMgYquvu7Y5Cc
miZ2evPh+s5tlpPX72j+QKVVZzUTDMk7NBWitSByFtv8VHZud2TCTtUlcJbHeW98v254+5O9pia4
oyWTppMLCamQQu73JQXMB4F73cR2wPFqgruj4ymeW5nVeWZovYSTbDdz6+nSMaUHKyDOdWOi9bCj
sDpXWSGXoORD8qMaTQdktP6YpiI4kjex9s+C+DRVQzPAUQsbShZCEuspjC6KFjhRvbc6xKZ6adP4
c5KLijKCpfHZq0bBwEwQApfiwbCnSMeQiiBc20YlnRrICqC5wOLlyxYp69uqGNlrljHnSTepU+zV
HXEAhjtTpLWxCbRIe5kyjhGYjLjTrEdgsJLnATOD9B460jZUsdv05R3+sLLBHWAky3MFfRoIx0ju
FDmknUGx+e9McEdXHpYlVCuEMXIAaqAnKgv8bfO7r5bA/n3l0oZSWErGchkp7obkqU+frv/925/B
1IiO7y7jUnr7+yZY9cdKw+83dPF1pUUj7OBkhmiae3sZr2a4LxHjXxoJBOiuGT0m4LAcflxfBrtc
/oqAIBD0n2Vwn0GJ57RsKuTtWpKfjVEC/V5Zu7GEVwFgIGm/VzVoaK7b3IS2lU3u04S5DjFFApvR
UzsOdgBmmz7x1fa2C0U8g6Lt41BUQaGnaxt0YCbLTW491NI7Uvx0tRQOOOfeyn/z7Grm7TzvQvqt
pAKGB9ESuDDEyOteiyQJ9AHzQQt3VvXt330NLvxY0qgjRoDOznzMjwUcwOytD32ARsta97pSF8w4
bD8+V1vGvV/qVM2R9AR+sYnkEWxWuVde2BuQ3i079XOxz2ziYK7KjyNMMTqSIBoSODzPZlWHoG2p
WMEMmtZ1+iH7Wn6zHEW+6c1P1/dVABB/jQXLWTYlCvZV1jBDHsV2lYH1oXpPaW7lgTwdcm5NeWhU
cI9FDe2YQA5JF2T8tp9pr1+MZ0Euc4OmYYz4kV6KQ3KYoOoR7Co/PEpgsdChFI4Mk+YNoGtBUuuz
8Un0khHtJIcXUPkgxAgNLJFMdgDEWAqM4o2lAJYEB41vEay7kuYNblx37sadNMWXNMq+XvcJkfPr
HF7UdI5p2mMpJRi0LLl8CSvMcofSIcsLG8k09DvQx3jKEKoM6k+dqJ+XyjqRZP5EluhF6fPnOWkg
WBfP36IKHfQjWtQqeRbsBDuCVy4FnYOcoAwk1chY3zrG6ONjuJt93Z/3ogeW6LtyyNOBnSLNchxF
KQpOeUDsVq/vx1zUDbEdn638l0OcpBoNkpVYjgoTP3/3neI6CFEkIp6yH0ST85vNfaszyY9xkbYP
GmP5B+Iw1+4sp8Bne1jtREqbgk/1lzi2XBhRYuD4V/XgG4Tuu6l2I6iDqVaT2Y3e32WavLNkUVyy
yfNATWJpCohgTfPX02wVX80aWkxo0rOqsJ3/ZPOpy6nbl5fAlQ/6Y/kCoom9cgrdaJddRHmbTcdZ
2eYcxwJHaGW0iL0SaVegmZeiiCRkXBAZ4bxGrWmTpCrgQKtAxbdLlR+KqJayGQi9roPPs8lVpiK7
BhOj/CnRvTBRMcRf22Nxj9fGe870yhYXr454pVqy3rHetF+aPieCBhx66vfXEW57SRr4QQ1iMcn7
t2Hx1IdSGkx4OcAHGxxo7TD39Cc4Ud1pgqptrj1ct7c5NELNV4Mcogb9GAXlAD/UbkvIUmKyoIIe
xsF6vpuRWENvUWTvaW43o2A/N2+LlV0OI0NSZUNGASoVIQdLwjPJlFzB2pQtHF7Z4PxczSDs2bFa
4u/aNoIk9CT8JpWO/VoQym4iycoY7++ZUlQIA8EGeG4Qkw2nystu6F5USBHs21+alwNVlFbHmpTA
y4KnvBREK9vZrtd18IqXiTUMU8AefiNiR0xH40VeOvp367I4eAxigEgkGLrl8pqMZgAK5meU/bkn
lGpJ0DrL4YHRkqJYQ+zCCuB2yqHrQTcOOguBV7CTyt/OGoVQJ+YYQO8mcx9KA1PFMGgtO8nDmXrT
vvLSp9CpHPGo9xYGahoqa5QYsvKXzjFN5TiOtAZdHTLOlXXqy0MIgLq+IJER5jGrm6SrpDydNFxh
RTM4fYL+hlzy4roQpGlEZjhkChVpDsAQiW1TKnu2Hkr9NjdFo0abscZ6xzg4ymiilhjw+p10X5Di
l0CR7GQ21NOOxU5EiLZ1ZtfWOBDKe2Jg++AK7Myqe4Ssh//P2JFo6zgcSiTTiNMWD3aiVp5hxr4x
Zk4uhQK8E5nhHNvI+qyIepiJk49q80iTz0EneH1ufx9dtkxQYVHyl5o2SbUhyhhnGauPKxCXZLVj
EIqhHSQUQirbl79Oqg47Oh4oTCv8rWePc1P21QBIrZN9FN1gCMkpJrDgPujJJzMXEQ1uIav2ao3v
9Qr6ONWkUMcgglqBlLRzJE20ewzKriyIT3o10Vz0KRsKaD3iK6kdH0HdgaIxnA7jvXboiyK9zQfT
elHsilyBQ5AEWZ+AUczVMev+4bfMiuWXOzwCH1CsQxFj8frb/HEGTVu1iwSXyaZHrraUg/ayXdos
0bClcQdmqr44QuTOG81J0FS2GUyvV8lBoFTElaX2qGMETfaQVsGN3hef54IcqiS8JKXhNnGzb3TD
a9DgOUuaq1TZnVa1fqKAdqlHEXioF6cz6/1SQhQpnfP3YPRqIzjwVJe5n9SKFVrA22RO5q7U9VMU
SIKNYOh4zb849DTRl6bVISr1TfJl6n7W9QjSW8ueTNFkyOadvVoPB5zWkFI0RipIzkSpu0xog1di
e9FvZoz4t4LASmSLQ88ub0Z5oSh8kDI6Dyo9x7VxG3Wd36XasR9FWgAin+VAB7RdZg22ejzMejDf
aSbqsIAf1ShEYLBV0Fk5LZ9JS1uE+e0MGpgpjz+mVYqmT+U7bgc3sPpDMZkfogrDtv3gS2Xx/XrI
IPATPrcmKRVrfMeWFuh+tsFn8Lmp+494lKDn4j2B/nqZHAIxWJ9rimYIVamPZiztW1l6+HfL4WCG
thKCE4sQ16Qv8+RO/eA2ZD8IOUc3PFFB3PhHAYODGcsCI6hegUAn787G9KGAaplJD2p6rHpTABgb
kckbUxxg6HgDSkmJuoUSL0Ar+RjNSIJo+aeIMe+NwZOlFGB9a6fWub6XG7fgG8MchOitJS1lBq9c
LKTjb0xZ8K223hdvDHDQEZVlnOgTxHdkzSa+5S+dTW4myKKAC+WoOZHHxgyvr2kranljk4MQrYG8
xxBpqjv/YfF0Na8wme6DKx2ELJ4b5+uNPQ5DQHwWjinjHqFt4NLKl5LUqUGHGooyIIKvxWfKliZK
aVNALSULLlZ57IPd9Z0TLIRPj+UdyPubnkLtFBEY+gF0ybakByMTOIXIjPI2SqGylqWqCQ6Jij5Y
8zlD33t3LEWDGKLN4mDCtEAyFLFupSC7I/JtafrXN2srl7L+7AaHD9oiDXhNQOKleyGWrX8OHyS7
dfJdccpflBDjYqWrfw1d4aNp40X7xi4HFnWj6gt6wlU3NB0msjDs5Uf5G1jE3EIoRrtxPb6xxT7l
KqDEC1Aji4rXZq1Z+6WzDrXeeW0l4i4W4B/fE2BJWTGOI8GJDe5C5WUyFGep/VT7NidPhvYwgzbz
+scTOQcHEWOfBVqnMKlK636S7ozow/XfF+0bBwl92U3SrKNpswc9UZD2TloOjkperlsR3FAmizlW
X6dWKErQeaPisnUkubGl8VwRELJOULy7v25KBKp/NVJk0TjrBDs275rzcCAn3c3Pi7N4uStmaBBs
n8khRGZ2NKlU5EWzwoF+kl01jhqJqt0iIxxA9FNkLVXMpn3UH0r1DFE6O5a/Xt82gZ+ZHEY0sQH+
5QQ2CpLaVusPIv0xkQG2yJUL6KNKFknCZyHFLUg0IF0reGSIfIxDAOjmdanMmlsS46CEj1b/pKZP
sdTZ2SRwMdFSuFBBjoaoCxUAtrb4OfHTQRCCb39v3UQaw0Tmkae3M5rKyqGJhcJWXp6NcvGrBBrQ
kS7InBGGHdyzDJj5xw5P76prMZrDMoJ64I7Jate74Dz6oVd9hOCla/rRfeY0/gTKyXdUCN8YZhfH
yhfAKzdkwzxj2qpNvMXqH8bUtJsuFvQKCRfInc5eIfHczZGKPmDVRz8CaDJAaJleAh8E0Ec2rNE5
sWscMoyFP73nPL3uLXdmrRD6IPMyQJUuO2btidaijydwEl79MlVqOScKDLResGvt8Tn0lE8g1bKj
fbZn49byjj5cXxM7Qdf8hTvCVaFFRWwaCP4j8HAM8XkZjD3aSm5GtRZsn2h13GFWWystCRgZkDyu
bJ34Wv9sVF+uL2erzfSNG3LnuK3NOU/yVMUWquikTtAm3tmRr91Qe/b7g7w33Pk+u4g4hERr4690
kCWlercACYPPo7JrY9nWRQNDIhvctR5XoBNpMefoajmmk+bFi0npEivyrm+hwCP4qbgiGzQlMyiu
v0G7IVW1bzSIjFHwSObd9PPf2eJAw0gTFaI7Ix4vRfZkIbojSeRqmfGUL9HhuinB7lEeN0jf9nKM
syVVqjOap0KTnaYRud/2NfIHIngeBUlJq0ovJ9VNZPmhkpOTTiM/6Sc/bhdPzTJfL8rzKOmOUiZu
uUyf2zmDAGl6Z9VEF3xI0YrZ37pC5BYiCMpSMEQ293l3uxAQzAvQY4s1cn3cKPsbVja6MVhkBZgF
qQPWr45R7NSdTtCjgruAJc6b9wOoLAJHRMokWhuHJWU29QXkI1S3L0c/keZbfShO8pQL8oGC25Sf
a08NbdLUGFsYjcmNLIdOAOUwuUWptev9NmluJCXaX/dTkQdxSCJZgUaRicPEVfBR6r/X1v313xcd
bw5FQLQDQhiCJfX0UxnG9lB+N8efUSDwDMEH4iscdTfOZW8if0WLx9G8pd2dtHjXVyIywYFHn9ZR
PPYLfEBL95jpPpKovVgtFfjAf8ki/TnTfFv6tKT6NHYdzjQq1JkbfFK+K5I9OMlNdJLt0O3Q3NXa
71ibCrF6SjQddEucF0AdUtHSQVHcBZmjMjZdNcI05TgLiiab/r0ywzkDGCKWQNFxfOdC9aal309a
dWfUszcTeT/T4HGcJpF4/fYV/ceowVOtWnppmEY1gaEEctLhXnUJGHszN71Yjm7TF+mINLgfYmpf
sKdbA7cIvf+zqQZPvWdY7aT0TIsbLNcVEKr1KrWBtnC373Tw7ljdeQ70c9FI53EeZtucU7eK889y
pI7u9c+7+a5Z/SXKW9gMLSNucoo71mhfGvlrlu2QhwpQDhKxtWyekZUhLmSVQJgbNz1LI5Nb2mIc
tvyhF7VzfTVbQ+5vNpa7aeYZBPeNnEDkfDedWU4IhS6Xgq9R1JGynQhYrYetd3XfVLEamFbCdODw
fXYUI8XgGYH6IebKEJb7okfNJliuzHHXjIS+6jYrENbFZBcb6JMbVXsqPxiqqHIhcggubEXh1IAC
zKC6kg51mPTBNDM7JDel5Geh4JWxVad987U4bKnJZORGWoHo8hseuqf0Hm0pp/Q8+5rXu0zNp7ok
F2jCuchZO6JAeavh8o11DnIkLZNkMqr4WlW2L9T0bDXyRa7p42QRw4ZIzZ1GlzsySak9Ji1atgoR
la4IB/jBe7lQAqh+40/o/GDXPUKa+ULv5tvOi/blox7a2vfr52PzSn/1In7wvpHwlhpnCRF1QF4g
yOAvdfv135ngAKXRTAoKK0QNcTgfwHXyySSZILYVnIVfu7o6elFM1JxGIHgazcd8eCj71pHjL03/
jt7utYP8uo5XdiCFOCzjiABFy32jOCb18/WtEq2DgxA1R+pNAS+SW6TkW96ax5Lk34k+3oNkwr9u
SoC+v5L4q6UUmFmWE6nADVc+xdpNudyZokchOy5/vd9XvsUBx2CUtCYpi7N2v+lZNMYC44tE1f/L
mVFxW4MUkcp8n/mkpDSfaiBhcFl8xat38WV6ILvFYZ3SxnfR6Mc2Hr6a4zBq1JNAQZs4MiEI7cdL
GaV2FtzJi1/Oi+j2Ynfg31v4aotDJDkPStLWODtssrx9IHvJweul93+vzXyYPl33CtFe8pU0qZMn
g9agtk/OA3iQxst0GmBPO2K2EkQjwsYcdvivLJCvrJGIpgrNdRZwMT2K8h6dt/FuscF7CtJ2pgGa
eUwdSUIHOIoSl/6jsAV9GwL/7DEvLoIRyWRpc5RymP4o4zox7yRoPuu2p4B7u7iQw/U93j4Wr/a4
uCdRoPY2K/LvY5H5HUi+/z+sRSIzXOADpjVlNhecCiZF2f/iEm8PzU7Uqb0NWa+r4SBL6+bSSgjS
JKgr3/bBfNOUui2ZpYtxdMHGbRcWId3zz0E32N+ywixdCrIwL2M2tw+JXUyhD4ca+twQotz133qX
gUv2LHrOi/aRQzF5mPQgy2AU9MDnFJ1q6cE6KnuRTtc2Hr+ujUOVQspGHQMzkH+0AqcZPyjyZCvF
y3XXE7k6W+tqA4tqIapCcL/E5mgPU+v1tSV4kgrWwZfe2p50ahijVJ4rR6TabUX/3s4P15chQim+
5lbURp62naq61UtxyO5aJ3EDd67scEA6OvWDG1lQIhFsHF9364pBhSTpjMx+N/mLRXZ607vXFyXa
OA4WijjP03QKmKjIvNOKHLFM7uq16NnwX54pfxyNr7wltNaqCRMjOEQUMxyZm7jNSd3VBwjU7kRj
moLDw89xyPEykDACvM/H7sDEmlQ0eYrfXqLPwwFDIUlRYUJzy51nr6c32SJ4lwhAzuQwoKdJmmJ2
nbpdsw+amzl/yJMHU1QTFXkABwGRXpr1MIVIWPbZQ8J4uZlGGM0FZSpB/GJyIJCoipGEEuKXBf4c
Sp/b6d5KLmn8xRIKE//qT7hyvfNjGvJcDiTHqIbbLGjuHarvGrWepGlw5Fo/zFp6mozegeKJ0ySS
r88FgCk7mUZ2nIbiAKpdX7Om+7qkN3js3szhfFbK6Eab0NmZR24BodWm6G/MVN9nXXSbGeSumBI/
RlIvTkt/maR9hOSRBTEWqcx8rZNPBVoO0ChynkGAGFsh6A9peyw67euYtwZUQ7PPli4fljZ1Ivwl
SUsPVdA6eL+41WI8ynJ6AFeHU3bVbauguFeWh6BLwRqW7YamKux+ap6LJD+iR3OXkvQeTA+hTY3G
CQJytxR6iv+j3JZydQqNEhw3/aMBRpMx6g5JGqR+lWYnWjbukn2b+/DDdYDZLk9SKoPzQSMW+Mzf
on/VYTjSShB4DFDJtUAjl3r5LjvlHrScD63L+INiMGgdqp0ozNsG7FfTfFhJ2iZSuxmmjUco0nnk
hI2A8iWb0KZ7iLUI4uZNPFiZ49KvIZjih1nBq3aaHq2isReQRV/fzG0LBoUREM9rPMdlU9FyCRuE
PUsaQGp1eRgK/XDdhAAO+Akk0zTLsFvw2EzJwexkEBnvKlMkOre5jteQyuIe5x0xx86Qke3TTXdI
XmqzEGzUf0nAQVBEB3e3QnmqU2mqtDmBjPw/wyWRazmj3x7EqjZbGkF4nb9aYmtdRTeTPnVmrKB9
Tv5ce9WBwq+b0/x99Gs0n1WgS/wtwm7d9Xbpoezli/r8hWtln3T1F0CXaxr6Bn1HXTd+lRdcRrP+
YGkYCTHSx9JaXDk2ftCc/qSySCFp+4p6XTx3BfZhP/e1hgTyBK3cJkV4R9FcZV60MBF80W2/fLXE
XYaqEgxzAyZ/Ny+9Mj5JULTVBPetyAR3E86RMULroWFtv8ek+9EGOzMUpTW3Pf91GRwamomkG72M
gHspKzupv2qhAIQEX4QvVs+LXEWGjKf0AJHr+rkzP6rzrgt+vAcl/iyDVzGs5jJP6hgRVlr/0PLa
6dTCNjChft3KdjH19WzxJeqsUuoA4j3IfN1CphyPZCxoD4JYV9tFe+gtuf2+8a/bFHwgvl7dqW2S
o1CC2CG4qH1sE/rxuoHtC3G1KA4wLDkb29xAFCS3Bvjh40tBDb+cmtjWs8aRFrqvltRTwukwBP25
XnI/ie7Bkv6dWPM3S12Ocy25S98coDesCrxHhCV8+VoN6mjG2C56mnXyVdLiyTZD001TaJnnlaNX
81MuL94QBI5mDu/pbVttDAcmECuf5Gj+tfVQno+9WPouN7UdtochEsHJ9oOEvl6l3GHv9SGopBEP
HzZLp3+pHYy9nktMIDZOck8FDzl2qv8KSFfGuFMPMa1ZmVqWFVE0L0SEkEuyLSuxU/Vg0KjDA0m0
+zqMBZVttoYrZnksSIxyTDr28FZUgv42qfgx5bq/5KVLa+m20KzzOMrveYm/LpVHhkmN5rZKYNOs
z1Oj2yk9Q/nVvX6GNheGFJlh4X+axXNIj2E1a6D4Ul2rcqfiU53g9k0e8TS3O6u2ay0WHAuRPc4z
86jqYqPEqTDU8EeaLx5EXCFVSY9SathjN30xamFNZvM2Wq2Ru/D6qcjCScEao/PkF3faPn+mncvk
5hR/2OWRrSa2dRC1s2/C38oqdyw6OZnUXIZVGkvObLW7Lh0EJXaRCe4wUCIZXZpkFCPnP1FtuO2j
6eW6e2xboCpkk1hDr8G2dhUQVXSGAlQOp5Ailwbf6JwKLqbNSxYiSf8xwPkDnnVxWqcgFaqmGyk5
TzJUaHWfBPt/tw7OBeIqmTtrQG2XcYn3B9X6cP33tx9Iq3VwX7u3rK7tQsTh07fZ6Q4pSJHQF39T
nhePaVqLHkiibeO+fFS2eZ/0CLAS9duIwnHZIh62DmMvWpfAEJ8ODME3JPcjgqAGDRWQyopP+X3p
BN87tGCRD9I9gbiCVNmiGo3ILPcA7Js4xZuvQy1e1ry6onYax77VG45C9P+dWA1+/ccD+dQgbkoo
zOTwwEF/WMiTJqqJb6PP6++rb4/QpJttMDc5ns65o6RfLfBmqaJASGSDHePVMbWMxUpCNhLEZC2D
nWQ3t6GnH+pv2pEJF/Yf48f3Ve1W+8ZBgx73Zt4tyKv/0nQ/JX4IKdccvUsjCv2NUz03hvfvDpnJ
vGa1zEqHuGDX4lPFuSc7izteIh/Jm591abO5O+QhdgKLAvzjE4dtoGRtm2OR5HHyFQdMAbvI/bbc
54fZzd3Ie192d7WrHI4QoyjmiKl9jM6AYlbrQBsVLS8WqI3HveiUidyGQxEtn42AdOhyG2vpmBk1
snz5A0Hi//ouCjaRTyKWZMobvKXgKc3HtEUILAjOtubm10eYz7ToXdk0RQl0H/ziSfEwULo3nlEP
RL668SbIPoLDfo/AZi+9r2//9Xvx+Rc0PM3yOKAMD5XvG8PSvoTvywysTHAAMga5nvUNerNnetLD
C4k/heFDrz1f/0jbrYgrMxyG6EVaFioTj6W79IFpbkMbVwNFrz05/Tl00OAVImMrCAcFHmixf1+d
6FbLg0UxcKLV+W4cvSptbU3USCyywaFGuaDtFcTGuPt7pEqV2ZYTcIUnk3t9AwVXlsWFGKhezEvJ
5omGyLinlrZrpPiTHk1+aITedVPsp/56jaw+FQcSVRhFbWmg0ADyFaeAcJ/8s8RETIthOXQXXLcl
2j0OI1J0kFK5wBeiOaJkyVnCzl06UWOOIH4CwcNbR6jwHGhphY/UetEdOPF9NXB0KDMTp3qg++Ch
ET1br69L/athUx9pF2cwWFk7vNTtXHruG9G9rFz9UGilebuqIGzisJAwLRmpTnXQ9sFd1tm1yy6r
/E4sdLTdfvfHMVSZgwo5nk1ItMEx2JBP5eoPtWfYjHmwwoSF05wSvLEYHRpqhbI97vHKu+4s27mA
/yPty5rj1nVuf5GqJGrkq4ZWD+72HMd5USU72ZrnWb/+LvrcEyu0TrM+5yF5cVVDJEEABBYWVh/A
GRFTnS0UZbCr4zHwWZpp2sc3pt856DByA4HxEC6XnfHKeoADO+v1Gtvb7QDYdPJjcKfnGLcKoq//
rzqNM+7DN+H1KfsqWOx1v6bKnGFpcy0ecq1GZlzDdrN0dSbbIK59MR6LS+eHu+qc/xDIvG5lVJmz
MkEXl8gQYsnshMGSzqqykid9CX6GGCGHyKtzCEz2aLd/5cRVmbM5xohuiIadLMV61QNNBCkr0WZy
dqaf1W5oLDw0guwkBZdaEdhMwX3ngZmNadJMimDHAg1sMvAz9Qx7Fn+CZ34Viqg8HnPJshYsPix+
k72huwTj39lj9e0GrnQeX72A0hwCZqs/TGlw3xLwCS/D4bqiCY7jzV6vxGQlOhOkDA9MWh6W0muG
17/7fc5QhDTMGsCSocftLkAH9AQ+3+sSRLboLSW+WoJZ94AaMo3SbXB8IZReXlI8yhl9wfwiCty3
1QvjqxUKTj60VvxpiiJdivVErhBkjI3TDvEhjL5h7OdesCZ2Cz56/ncxnENJMczXIilOX7d7L9yn
XnjUvGw37Qd7/jkdkXP16R0JAbSOXdGMr22VeJfNOZe5aq1JY/VM2bgsy20fCx7i2/Bt/V0ApxNy
FMdEqpBD0XxEMnYNMvBun2N+o/w5tNZKFOc5IoP2Y70gptayowXOWMXYgUv5+mGJVIJzD6QLJySF
YDGV4DntZTvFTFthPnVTCHjlkMAF/bXMs0C2QaplE+uyaazvfX3Js8EJPkU48i6DN5006qV4qgIw
M0rHNl3sVhExFmyXp1YiuOuj5UtoBBLoBGi5b4EBb/xhOHWSW0CbG822hpPUu/oQgBz7EqV3QZ7h
kokao7YVcPUV3O0KxyCNloSVbMCjiGjtgLzTgexyd7ZFbGCbfnwlirtMxliPhLZYcBBclvFLBj71
6KBrAqe6/ahbieGuVFEUQWVaODqCyTjEW9CNMe1NxAv5oQYHqvRkiTZx822yksjdrLxBqS1lkyqW
CbgN+YXEN6XhFSR2y1I0r0ag/DwGnupGZpAONfOWXpT4Kcr20SCwuKJz4uKtoS7N1ErBhVNZ35vm
3gKqq6ju2lIQXW2XMlfbxodXlTnnFYGx0Hzpn97Pz7NXsDj2Lvl38pLW/k/APql2LMRwC2VzoVeM
qYoDTeDrZ9NhQ4/LY7IrwINxwvO/RiA9uugee0wwlJ26qSCgFezvW4i/ctKqGWaxqjEjudS2Wr5g
TrydUUDkRfgK0VV4G2+wktQ1WthFmaFi3GB1UL6au+zRcoPIpufyoDuJl/wSQYJFa+PMCUobczQS
0HVl2ujM6n01/mtpkpN3gjLQdqTzrjyEMyYmWEvkIUDqgRFEh/vIqc/BDUNnNcd5L6KaF1w6wpkU
NSs6LdQQ6SigFi1tS79TJ0HwuZ0NWC2IMyJLbdYALOBiZ7Dz3uy1tlzbgQtGb2NPfSjqPhOx9YsO
i/19pR7EkIqRGkhSquNJ175X/ZciOg997lwPCkQ+hh8nl0l9VBUKHo0pmvEOvR8clIfWTS7w4L4o
KBXdbH6mXGSgjBIkePRkvYPnIlprUMZ7jO9zJzz3u/ow+MmvBpQmmf+p6ufqBDmb0i+z3oYNbMpY
/NtM3yzRXDTBcfFcND1Y19VQJoCpL7WX1MBCy6aj5BY4ial3/cgECq9ysQkK1HoX9ezlGCl3Rm5c
0mU6DnoscAEiMZy10NowSMHtgdZJ61nubgNyk5sCEduJ8vdT4bF8oK8NUkmxwOyGap7iGkfGYmIi
LDA9lPM8FT1XrEkTCuEsotzQ9olpBlEtqlGVp0LDsDw9a3J4UqPP7VB2rEq3zdxtRZRr/8N4vAvi
XOmSIAeGAZEKXGnpdbCHxU5LkMfuXaAW0cgrKhJtvouMd3mcqk+tmqGnG2a+SG+0+JRaolNjJ//h
0fcugK/BLnNnkZIFx+zU3mpCp9if2EMW01hENPZvSLBr0j6ou6aEy4wg2AqXf2Sd5LZSJY5eorOl
mnZDH1+6In6yquQ27ax7Y8C0D4u6WikBlZlWTt6mD32pXMYwVezSkm5lbbih+rBLFdWhY+4pZvUj
AV1rVI+e2ue3w2S+DJL2VOqjP42lmxqKPUrlRQ8wErWpbtElfZO14S4NMIRWpU4yAcavxcB4m+7U
oJf5M7f992ny5eAq7CatAHLdJcvsZ324DwP0EFuz6LErOlTeZy9DSzBrgSXylJ25Zw0w0cu4Yy94
/VXUsvY/vM77qjinLUUGJqobWFXnyg5xDIyQIAc2LzXeiV4223bsXRT7+8qRIgU99EYIB2ctt3P0
T92cpeTH9TMS3Di+Dhz2xlJrA5wLUZ/i/HURAQu33zDvS+CC/lCyliKh2C15eB6MWz2mNqWXun0x
0St6fSkCq2hxxqoLlVQzmIeOuunYm7pLjX8LghYoVZTRI6KD4eyUpRqgjwWeBxoXP8goCiSRjeSx
E0MZUoeNO44uoHR3GYe6bAehPd5nh8QRPzgEH8LXg5VEAfMeS8xNqKaT72HyUBSi+EOk8XxNeJKq
uKWMxPS/2b9pTw7yjtEGicro2+qIpgxqAdWMOUh/ajxpW9IvCaJVap21bjeVokmJ21hS410CF5xW
c1aE1YjMWBTBHAeFPdb7TDlI8S1QX1Z200YgjTb866q5HS1gWBRFhz+YWvgccF1XzUKBQITCqF/1
nbJHy85LtJM83WPdJgnSjfku8HpHP5SfwT6aCBMQjICfnW8QjNWE5LEBnxoUp9G66cpLL5wivXls
KxnMQq8MlVIQaoUGwP6TNZ2bkGXoqn5fJPM9EIo3FW1PS/Vv0HRePzQ3RG8aO2g1cJHmtaeG3a/r
m71pclYfw7mDfBhmoOBAOkUAcspUDFEIwd11iszKHidR7XM7RFpJ49xBGLRdmUQwcAxl0hww/mKy
08QHw+qlYSQdE1qadtcXuH0hVzK5WwJ+ilBXCrbdNXCYU3pACf5Q5IPTtt33bhxvpKbdj1nhdzrZ
1XMtkL9pdFbiuSsUBFKXzMzQdvKl0c+k/dpJP68vUSSCcxuDRcfAlFmeFFnYXtlbiGZC1bsuZPtN
t1oI5zHyeMwqzYDzSw7EKe1il/ux/UZXiREm6jcWFcaYhOHUL9cFM/fwIS5cyeXcB1W1uULSEqnE
xZvRl5O7cbRvzWc59WnyMmmilgXB9eS9RF3PoRFWiHrDyVvI7fzZWwC/h9qfTCx+LkscaV3ZEaRN
NL96AgXXrksc49H0G8DXil+B036q6cz8LZAnLlMHIk3oBEDcEjymQE/qgnQv0+GPR/T++1zoPmpz
rmQNwEhFTR77Av2IheKb5rwDjZ4gj7Gt6++iOOM5pBHGyTNArQl+snw6K1lgT6kA7L9JGMCG1VEU
1QyV8LM4EwJ8OqlzRv4Ugh4t/tadzIcOlEzdd/ZKlTCQxXY/Q3tiEUplDPFih8Up+thh2CFVGHAb
Qls/9f8TlYuejVuHZWmqAVZS5ub4iqGSLkqvBRbAjIvXqjXIrb9N432JRpnr93bT2K8FcUeV1IC4
FtWsvWUHWR107kG4gK5Vd7xpbzF1WXm9LnFLN9YCOV+WaXGcFxQ8qUGFyK6xZW2vCvN1IiGcC8PU
cA0zr6DrWn4i5U1bnbtEEIRs+WRLxxNXJZpsoVr4Z4BQYkjrbBl4blYFsv7dhc5e3t9K8j6Tq08d
0koWZ9Vpv1hEHSpAMZ3RkwFhLB2AGDHlT/IzT3Klp+tHtGVc10vjdBzT3MYsj+CMQ/1Fn1ySClLS
m8qtq7i5RNEMyofEsoqOLD0NgFBLXgDmBrFZ4+bGoROReG9qwUoO59WVqZ7A4h9qbpvnXp5KdieX
dlJ1u89s1/tyOE2Q2pgaktJqLqI0J7SK+zZNP9HVj3GFv3eMU4AqNApV1dDVr1vf5fl+bqmdjPfg
YwmHL9cXs/maWIviDl+JlIKqCWiuma4pN8oeY00P8k0jptTbvkG/F8U7vMKgpaEk4F1gmNL0FHsd
mrUSu0Q3b+Npu8mP3XE/v9RI7It8rUg07wvTWAMTQKC5Utb6xDgp0imwJtuoY18X+V2BFvIsnsog
DVOSZTrIHkAzjK6+rAEMP618wcExS83799XB6Zxhndoqp/WIR4Jx7r14z7L55JAeVKcE6boIXbdt
It7PjjOwVWYuRR/KmisHKOSq/ixkgWEqfW05bFtXDzA16bLWSEF+yroWCrf0WRbCegV5cuWxl7p0
iPzoeans1hOSPQoMlM4ZjiovQzrHkK0/Di7bSvNBujSndqccNXTFYkbMcx/aiiBAEykl+/tqxaHe
kq6PatUtta/VAFSm4ZWy5LTN49grf2ezdM6gUFkN0Fk8wntJT3KKsS1EVFLd1hBESbpiQS35/EAD
uGmSjdAQaTw12VlfBPou+n1OA4NoHJNRgU+0QKkqLZk9L4H3mSsF0BSQeqhMGHyiQWnNZqwbGfwJ
lTN+QeXUkbx8tDEBxOsfMV13f13epqVYieNiMbqYpE8z+MVQuaVq7GjmWccYkL8TwpuJGnPbK8yy
cYmS7spl8HXJ2Lf9Z7D71mot3PHoEbCoJVXh45eDGr2W9blsHq+vZLNov5bBmQiSmm1NJ4RgMN0E
UyfMHaOVMwiKH7buPGLI3N8qBGcYtCZr6i7GFWUAW8OJ0cjX7Nsd45yV96DeFyxw06SvNpGzCLXV
qK02QccZeR3DvcvgNMcDh9UB2h+iTKVI/TiboPQRpaWEsC8YLb8zCgNjVdRDINWfeLwDffN75KnB
6cY0B0pbYlay25pIKg3fCflxfeM2VvKHAE4xjE7SEj3AgF2rRfYj0O1FuS1q3bkuZQtZ8YcYThti
VZ5mUH+zseIEtAksVIqd5ciIKcU1862X2h/SOGXQk6BKAULDiMjb4oa9Pa2D4cqPPVLy+a4Qkntt
2Nc/xHHakOk5WZQOY00H7cbsfyngPRZsH7M0nIeHBEamKVMFs3a5BaF0pk5dhSGUgLe5aMwCoql6
MT1Wa8h37Q9LlC9gkes1edyKprlJ+iGGvAzsl4tLb7vDONv6rvVh/Tr7P9VtZMxLu/smjpj+h7a8
L5cLrEfMECtrpADdvg1utKJBu2wqOUWcHjIyPWQypkuR6gYET95kgci6XC4YEi2a0crW+GEP8LZT
FcS3FM/WP2OMlBZNZy3I081Jf4sHx1O2aI66gB3KjmY00/S9f/2UN6/iSiC36ZgElRSTUcruJN1W
SW2b1aWNRQZlCyGKOsT7sri9jYKkAcsEZn0mNwyj1qPJFYhu8KkajwpAC21ki6d1bV6Qd5mG/OdW
yshBShjrobhJ9VqSyLY6kcIK9o6fYJop5ZJFFBrTuJMrAZSmohJML52t+opT/0zd4pcQFLR5SVar
Yi5pFYQabd0UtJehIEj+56gE0scGQKTqcR7t+ICs0GHyF6+5J6dCSNHNlO+KchpcaKKZSh6YjYax
e9HyU5pjX5FyL070yg7kyK3MyL2um5roCNnfV4tdElPRCwVzQFPTepx69aQZ4X2kqc8Iau/lIfO1
akacn4SvST8fUnO05bI5go36osXlXWX9kqTpgMY+Oyv1Rz1BMqs2GlubW1tK5i/mCO6YIby0wXSY
5P7ULeYdNc2bbjRvE9Kf4zTZDfpsB3Po6cUS2WMa1Q4xDCdqki8YWrRXEgz1SZV9r3aRg6tk53P1
FCqBwBKL9Ix3l+mS0mDKFLC8TmeK6Ra2HBMv0EVzmLYCNlxTSzNMFAQsTB37c7+rMcrKvoNyscoS
+dL7oYf2FFsGWZzkkz3j7rp+wttGlyp4z1DZMnTKqVQVAVMklb3sSnvLxxzWfXFaMBAVc8ABbBPx
Lmzu40oYp05JO5MGzg5FEPmQTf9Mhb+gUC5Y0aYFXwnh9hB8OvUYGaPsmkDCeJqjv9QXAAUBEXjr
3ivd6MjQWtU3dJgJ7guLZz7cz5VoLt4hmpItEuin3Do+t9Vzlf3Spp8d/ff6Ct8AqdfEcD4KjLxU
Al8GwkOAOzVP+qruMWDWbR7T83If+kg2uGgZjOzMZ81742m5i4XzF7Y9ymqtnN+aZ4MOypBjmPmx
fMgZNv6HmYLWgiHg0tvsbHiBJxr6s2mOVjI5L7aYUt6XrFqvqfFuHsjNRJav1zd3O4r8LQNB9p9X
sEGDUKuHhQysz+jFpxZtNM1+whumPlTHVrZFYxe27oQhE7SfYDA7WCm5wwzqWNGkmfVutPq+anHl
F8OrBiH7w5ZuruVw5xXrek6DGiH/fN+5Z2u20V8KMIJm1/+AdwLdBtQvMQU5KL3rG7q9PrxmTAvs
9DJfhBrp1Om1BbmGWsI8H7qqdPr49e+EcBcv0Gg+p5gb5o7xcowkUHbl/TGujPvrYrb38H0t3FmR
ZgAUTAOko1O/0Oypo4/1AsZSAWJRtGPcScmYSDGY6FZyAW8Lh8TRBieURT1D7Ed4G2LI70vhrtLc
GWnao3fBHQN6yLLEG8PuJSqVe11CEqduvcVUnq7v3tbtXYk0uZuVNaVe51iZq4d3WvkENlmR6d96
MK0lcFlrvJqXclqAUpgwLyA2gc9iufngH9VpgHAGA4PQfYrWRP60FqESykkVoSYtHyeCwJrxSSuY
U3KfP8luiQxL5ojQiG+tFh+PDu4aKGATlUKmP6ugDDmBQSp6g1koZdfctf5yIz/TS3BEy4tf7CWP
PlMwC5GXkDhR6CS/RDMDthf9/gHcbVPlOR6VACYrXnK71f7R22+f0ZR3Adw9m3N1REsbkV3UXc9W
ULzkRnX4OxHcJZsUK6hxmaH/5Zegfp71X3/3+9z9gmMspVGGKkrZjRWcDXX/V7/PU+rpqZnrfYyn
j0QbP6KAGBei5q3NY1YwyZuiLxfwOf42AQeOwje6ZcFn/xrS4QEzY39cXwU7yA+qvBLBXR+qhuYc
JEBSLY0flhcFrZFkOBX0ZrEagXHY4selaOX8vRwu0k3bTNIsCUG8pADwU+zU1qGX5cdwCv38BlR2
l8QrnMRJbcMv99FxQYpD9HjctOyrT2A7vrq51TzVWbfATTUS2Ut1fcwH9XaRwTfwd9vKWYgBw/fM
KoCfksn90jyS8jxj9K70dSL+dUGb0dJ6UzlTEGpt18QyTAErhjJw/fIjPzPyNqBSj5J4Uty2wlCV
8XdT9QPxdKzWlhmPyIzWdePqyY5itrXe/qD6ruo+gTGHwrzL4kxEmSxaYZnoaWJ2trXL44L8ZWeX
h/lp3hNBLoPZg4834V0YZy8WUgR9V8FeZAc0ph+px2AzZC/kHWM36oMcYhBDRUQmgzD6TxUc2gHd
AzHCMTaVCK3vL+F5/qqgR5zeYS61d109Ni3IShin7/kUa1Moz7KrFoln1cQL1U9U0ShW83s9nKqb
7WRhMgWuVEyRKrxt06frS9gCXv4hgNPweopzK15UOAo8ycfvFdgCFp/65pd4J6oZb5qH1Vo4t9eM
epDXBTLKkWncpiZoCchiq2Py7/UlbYoBcgq5GwOFRx6Yo0i6nMZyJ7uU7pLhZ1I5g5CRSCSDuzsE
J2+QCHfHCgFwow999rxQ0XRDkRDuzswoQ/fVgEAZ3AqHpKoR8SM3vIiuJjvhD1fmfb/4BqJC6YIw
UpAiacPlmJrRTjbyc4J1mbQXhP7b2oZnkgxORaJ+AMPHUSRLiwRtizOwDef6rl9APhQkykORtY9S
pe8iSd91GjlIg3Gua02g7ltrNQmBaaAKBk/w41FUA4T1CQDlyDCCMM9cjpKunPSotnNF+vp/V8O1
KHa6K2c4xvlMYporQDTrh7yubvUmuhuC6PW6mM1EBUi2fm8pd4G7oZDbhGBoRnYACt9O3EixQy88
L/7kWfvyKQM1YC26ymRrI9dSubscdfVCW+YYW2/0wLX4EF5mj41TtJU99ZIXHZNgMNsLcOPiktiR
x0wwoOOOdBCafNGncHexU7IuVplrKW7wIEDLItoWAWE03MWp7PousWeMXv/EiGu6Xj93N0clGpgN
AL98OuzMuN0ljMBT+wQvEcSgbwRNkbKMlOmfSpRqyGjoGCeGoTHgOQPV/DSYXyy1+nldiTbDjpUY
zmtWhJBhmWHOKDr7krD2weG2J0XtS0l1SeZGEAxsn9j7qji/2eRGZAYhnFphqbdTDwLkMvNVpDY0
YgkuPDuHD8ZttTLuFlrm0NRqhw3MMNpr+VHKtxj3YYfxiWK8X3cvZJ0X7SR3G0lRxhUNYbNR8vo1
guTZTrvuWxopFwtwCyJlL9dPTrSV3D2sQlVvCFsfmcuzXIGLSaWHtNOOhlqLjPdmbLXaS+6iyUXT
lOEER/EfRNZyyp3shY18QlMiYHv76yvbPDm4b13R4MMJXx0eE2VAMyfeTm/SMNqXcdOJWfG28I4U
vUK/5XCrIoEUwCVBjnxk5qM9Vyc2P745iwwV0+oPqgjHAyiUbIBLnTuqFECVImKZQtocCu02m/7v
qFpqmMCMm8SSTTDc/2kr4sosazPGe7YlFZI06ONEL5I+lZ5cN971s9nUupUoTsu1GnwZeYlUF3g5
nDBN7Yki+Zk+A67iXpfEPprfNFMBbzMg9wQ4f84yzSRIO73Bg6iYTnjqmdWXWYR4FYngrNE8klad
VMSL+mQ5WRMdY4KOhSV6vL6SLcuwXgl3PLTIR/QVACxS16m9RJVNlC8afY2SA8ZSXBe1WfUyWdFL
o5iYCngFpwqaUhoJ1BAt0NOvup9Ne+rJLUl/0UW5IJQA6CZ9bvPCldNpn2RoKlO19uH6R2xu63uo
xYfhZiHLia7ByGsTikWzmxZPdSis4G6px0oId3mnQFEbScKm5v3NaH1Z0n+uL2KzYrmK4kxuJ4ex
KuZOh4Bytsk3DXxq+Tk+z6/ao5W9TaDNnE+Q39GVSD4ej42BSq2G3lSMjLwkSX3bayK2hTfj+eFa
ve8bD2ykY2QV5QAZIYgC7cRqz1Nkun01HuROP84x/FYAxn8MJekdsPO7k5kclqZ4bYBLbWLdsk0z
BFi7Wm7jUVQFE34cF/R0nWYExQwfmhzai3SL6rzX/SAM+TZ46PoHOAiI0ufiLGp72Cw8rneeMzYJ
acei1WGhx2N5MUCuDfSB14Bk9tSd2IhyjKB0ysfMKU+dE3n1yXrABGKBwdv0R+uP4GxrrqZVYwUw
R51r2vF+AZvDvDPA5SBqMRJcUJ69vCj0qao7XNAY02fYnONY/WKiZer6Ddo0eytN424ommP0qZAb
QPGkx6Z4pul9rjxq8l0wiLgvt5zSeuO4q0ryGpTzE06vzFwpvAuK71n2mBDR4Kdt4/q+Ir71MEws
IlcmTML4xoeFFwfacYo9w6QXvoglavuQMHrFwEQ45gD/tOTTEBVZPkIbQuNU6L5ZXprBu35C/+O+
vcvgjqgJ22JMNBzReLR8+PR99qMDI0rsM6w707zMkaHnonlqoqVx56WRYMwmZCjdLL5Jm59RS+yk
FeHdtoUAbUIsgwDJw13ptijVnhhYGwA3u1KdnTbT7HKsBLGXSAwXQyQpwlUljkGdY8R2r75Y40sp
tNpsQz4a7fe1sI9YZRTI0KTEQhzrTll3GIbOLaPuQaHxLk6jk1zVTjwur6QXJTK2eorhkN7lchYp
TRNDSyvY4/CLectgz8lOh2l6jp3epcfKWxxWW2doayED/Lb1eBfNqz+RQ4LpvDi+MLcN62SFsdMB
wjP8iCfNuX4PRGfIXQOzAl+uoiKbi75LWzaCE9GK3WgYIgO/9Yxabyen99OUJUkQwffWk+nEMmaS
dfmRSvKXosCUm9I6VUV3g2YEhwb9PlTnb0UjrBYJ1soT60lDk4wYOIZikZHtjAqoCYXsjTgRBKLb
Jvn38b2Velcaq2NOa5bM+PlMvTGm3VR7TXaMDcHDlF2uK/firTK2kgKiTBoFFd7AA703MQKhfL6u
GKLf520IWNr1qIJjCZq7iV5k+nT99zfvNebympal6vRDl8li6cE8AFyCF6i+Y7WR9MDSZSJ/v1nM
MldyuLhKNXrLCFI4fPV2cFXAnkH3dghBBUh2nS8dRIX8zczkWh63b1Eqg1hohu0dduQ4e6AV8gJ3
AMJ7yGy0UPmGl51FELzNs1qtkf19pQtTJ0MgGnYBYfnVlV+WSWAkRL/P2WBZkQksLnSt11tP0zB/
ZUj319Vh826ulsCZWzApkGIscWmm+tBIwMacqlEggpmyDzdmJYIzq8vc1KYxA7psmOqhqPOdrLfP
bQmaekpuOwk55PYT8x7pWhk46yoXUy5FHSx51e0D5SaUBO3Y27uGTI7MuvI1Pl2EbjCKWhYQ4KoG
qGyZA1yv2eEk6pffPv93MdwypNJo2mWAGCpHx9CYTlaciYbqbsrQMHDPMjHKWeetJlUWjDeeFgWz
9l6s3rKzXIgkEongTEEeBmObqQALoG3qiAnYhS15ygPDd4NE+TyfkrP5dF2rt9gaKAhCfq+KswZ6
Hww0bNir7sa8ZQMgql20w0P6NXlhfEH5LvqWgFZDIJX96gdNX0llG7GyB3Cxk1kGcOqdG90trr6v
ncgdX1mvx+TjzSMysptquJLH2Yc0+m9/hdKRFC0VwNB3zU0di4zE5gHqqkqBpbaoxY957wsr1vqK
wfSHDpTudL/k8T/X904ggn/n1O1Q59UCEeBbtSP1HtOuBG/D7bfu+yp4Gq6lNTK9qRS88EH4E2F8
+02k3Y6T37U3c3tUqodcRGC4WYFEiv+/G8ePZGqtRYkLtnG9DobVCvw4DcBFZ4rx6OGjJGjbF20h
p/PEbJQu73GTq+kUa3dpLnh2bMZXq8Vw2i2jC9sc0b3qasryXUsHV680WL4Eh6XGX6+rA9mMxVfC
ONVuqKWAQwaFRtCSnAt1wIuennpyGIwKM7QyjGhSwse8mu7NYvHlzEEjyaVpp4ve9K9GrvvIaThW
nTpS2p6iKHjIreo+luqToobnrCa7pUzPcl8D5vCsxKKoe/Nerj6ec6rT1GbhkqIa26gYTp93uypC
3nXcXd+j7XThSgznWKdB6kEQgwMB4QTgFF/QFGirPySvC5FhcRVP+RV5ooyRSAk4l6QqVTQuUGtX
o+VZWspnalHbwnjjfhABr7YzZKv1cW8XSR9zpHVhTpXb+EK+p8duz6hT+5vlfnJSL/9luCieAI5a
nfU74icePYjSo9eXi6ronxY9XOJJ1zNcYEn/OQaF00u7NN0VUytwHdt31wBq3dCJRfhyTWeobQzK
f6RIDX1nYfzdbJTudXXZxOyZQK0bBhA++MddKUXVFQWT3BFNPPbfW7SX585gh3b60L6VsJV7ggK6
ZY+vus+aSvXuMxPq6PoLuHtBu1iSU0yiRYf7xWhvk/lJsER2HB8c8GqJ3I1gg4Vn1IsQzWL0ZI/0
knpCm/ZttCtOJvo3yE5HIw51iS2firMoxbR5hivh3NUwExnDoAPW7ajfz0aCfubP+MiVAO4+REBc
dpGFZpwsk51iLnZNFB6u7+D2s+1dBk9mbbRhKEkmjohxwVY7PBE9yVseyC1rmVIxy0kQSQs2jWe0
NqdySqQWkXotgVZd+2EJZ+9sGuPVirjo05TGNAxz6ARDVbYPMZ6FyAKC45ZRfChO/qq91C/Xd3HT
aqxEcp5YznUrzWsEvM0Iixy9Bu0r0SJ76UbBnd7cPcTtwDYBR4Q8z5/mSQktvHNiZIdj09hL+nSf
6qI5P5treRfBK0SK0l5VSTWeUuY+ajuv1B668NYIRO1egqXwitDWYS0XJd66k/Iw1+dRNCJN9Puc
GtRVVxshA7fM9UNEjmnwev3M2e3+YHpW+8SdOc3lfClr3P7FUm4ao3HVzPJM6pRGaheR4ukIPK5L
3Pb/K5FsyavnRh+HaVgHCGgZP4T8RXtOduibzX0NU/10h/YgpRNyGYm2kXMiyaBKMlCCqHvopW8Y
y06Ve1ewrs3Yb7Uuzk2YeiZJC8Wzl93Y//RWF2gFMQ6xUx/+k/tlkwJErylNpOqc95CTtszVnsGs
kKcMSeBmbX4HaIvXKv3XTkOfd6CcSanuljE9ZXr8oJSSE0jZk1Fb+36ZHg0N/Hly5yia/kOz5Ptw
eoiXyhsV/d+ya/0waRs7tDJPpvrZ6pTBzvT5JEX5cbLauzCy/LqVnQnGUNYDZ4nnXZOUhZ1rYCuT
zUNPQ/CbWH4x9K6l5U9JSTtbGboXnSIDsQSzQL9E28H5s9lMKkXPcfNN6bVMLmZxmTJ/oelnQh+q
vHXN4n+V2/UOgIimpgixkuwVNbQCkwSv69OmA1gJ4NahoVihRqw7RW+/BmB31uTLqDxfl7Fdp1sJ
4SxxK8WzJsngy5D2hs8IiiVHR2pVxTQX1CoEWyZYEd+vkg7VUusdWtcBa7Nbq0b6CeyrsybYuE0F
eF+TxvWs0GTpGOAcJjlpTnGDyZLBWQ++jOonxuJScyWIs81jChT1YiEJaRF/Ti5zibTgz787II2z
zwmKO60VQZtZYBN9Tdzc6Y6GHdjKGcOnBE9x0QFxllkry5bW7N1fKr1NrdcUxHKyiNJEJIT9fWX+
o0LJk+WtfWN4JqPs5ATggUCEC9+OCFeHw1vjtlWlQXpLamFKgts60a45VR6zxJiP5IsA4tupu5U8
3h7Ii7lEEay/7PceKxyk34cbQOV8hNTBrvO0ErOgQQUv6q/YdOAruZyZCKI8+y/4q34uFP2nYiRH
Na29UVP8dpz3Qx0L1OTNtn0IGlYyOauRRWlhjA08eDiFbr1kAFPCWuhASOXTKS3j3ZRrB1IYBzDp
7oj+WtdyY891ete1016Z5XMe546O2Y6yBK8z5reKNT7GxSC7C+a21CS8qWntt6HlNIllG810U0fF
7QJ6NGsojokSHyhceDbqjhJbP4iRn+q6dvskPQhuH7tdHxeKNgW0yoA4ReZ0tbVi4DIKvG+JFoB0
p5JcgA12yjTbajGeAPhR7SmfS6eh5ZMyTX5KTLtPup00KqIi/f8w1RagaqpqWSg6/HlvwNOpl42M
ZxRrQsHQWjs+YhQdOGjfXr1311e+GcvQd2GcJVAIBskGKQ5E7b9KyT0GLNgj2knTo/YZEnlY0XdR
3B7rvWHIRoJqVBLbFjhpFLt81g4xSm4WKmDkFO50UaTGDPPHY30XydkGMDaBcLVENojco78f1IXG
wTz3LvN68/4znbLr9XGGIbVqo40HnFuefcnKU///SPuOJclxZdkvohk1wS1V6tKyN7SuFtRa8+uf
o+ZNFxPFmzhTfWZxFm2WUQADgUCEh7v2hUFZQgeBUSIRgQJmDuMQZlOKSwh9qvaNxIcp5/z+e4GF
3a2FARZrF5dNDIZYjIk3br2bX0anucofki3ZG6hWQA/eG16V2/xptoXfmRN481O919/oGOVll1w9
AAStHlWWRQg5sDCVdsq0uA+RPgx2fZyd0C7w33xnbCovdHmEpKtl96U15gRkcVoJgQQfKWYlslJD
B7xC2c+pf60mtS2ntU2MclP13VETS54EJNc6cyiCdApqoUwREFsXoJw69/TuWoXWnhzdmfJ2nr5N
KY/abu0mWa6YORX5rMu+T2FUjZndkxqVkwaE4T3eznl0LIlvp1HMQSXQZXxyrcUnZc6GBG4hqQEY
HMqWsZXrnd3INxGPS4F+qc9GEDEJpDCAEGPywaGJ5NBsgSUhyvRQaN1tOw7uZd9cSznx239MMJlg
MDcS2LoprHz8lgW3mMy3UmW0DYlTduLZYe4AEgR+KEMF1KnHAkiLR7EJnSiBmMn0dnlBqx+GEpKo
kqYZMkvs7+N93kpVSYuCrddKP0pc5CU4RP/KCkturJB2Hhu5x1RSZzp5bDh9Gf9KIGj5l3YYD+g7
RZgzCgrDEJ8dqNomx8eJgpLjBesR6mPXWBZjuUvDkMz4POJm9pLtvBVvIIxsaxAD4t8rq76wMMb4
wmTWRp9QUbFYuZnFxyZ5LPNHbmV13RE0TRMlGUSELGRgyDFGPneY/Bj9tzC6HsOXyri97AWrqTqa
B39sMClsb/pmUSdYiXKPHOCfprdyp5yGlwL6ipiP45yi9TWhI6xLIpqchP774gVCoDIexz2cuwnu
y/I5KXd5/CWXU97vKgzmYEr93IYZVEEfFRW6mv1V4Et2m0DvQ+BciasusDDC3FFdp8ZRbQpAVAbf
RfmQRs+hvNHJ6+Xvs7pdCpgD6aUrYsrofCljm+HibUc4Gsiduqm0xvYYJl/5JgsjTAStSNMOqKXi
iDZvcvlYl3g1jT8uL2QVpEkUOiMDeBOoRZhUqdNaaU4JJDfouNQ0WlAIdsaD7/m73u7d/E70iDds
i8PUWjza4tVL6MM0CxSQA0lvSjypnEi8zvrbWHi6vLZ1V/izNBYl0Ex5oMUDphN9sXJbLTrJatxa
pSFu9SDntTjXXgcQtELh3jQJivjMtW2MiVCHeY6U0y+trMlstdmY6gb1ad8I3MsLW924hS0mODSq
WJvZjKZ0MIhoYnZuXMSPl02syXSZy/UwfqFOoFKTfaxnsMMeZKfVJvgVeurOvJOu2n0B6Qo3Pw2B
pW7GV5mPOeQskSXJbHMipyqB+WZU74txcMxcQ3b5rPXd6zwAdeFrm0wTXsn8S0rJbVZXjkyGvRCJ
nEi8etIxkAsOQEPWEJLPT7rR+7VQyUhjjB51kuxH2keHsgycy9u9bgXUqhKAOSpKp+dWavRLylDC
F/UHp/HvcjwoFA5vx7qDfpigO76I8MVgqFkuYfYO3f4hevERtAg5tW1imaHMCcK85TCbZqZzZQYC
vp4/dJYAjSW8F5w+rdy/2zUaABZLyqUmnFNtQA9QbixT/9bDmhpz9m0VjgoZpz/fhjnZAuarS6QV
VN7WsKjSTbWp34ijhxZtOlIqQe015tGgr/q/puDxasqijCTjfGlyXaIGrcBolaZWS5xM+n5573gG
mMuFpFU9yToM5O38Os/NNpIC77KJVS9YrIFx6mqeqhylIkzISqUnzZC/mogzjzKn9LbaPANhx5+9
Yjxb742oFjGugVAled0VpSb0MT9t6xhDibf6M6pSnOt/PatdmGQcPBNMpS+7juIgR7y6m019aN1w
m3j3vFombxMZH5dCX9DKEImZqdxVw66P74We0x1aj/WL1TAe3kAMSweDM16DJ4wYO01ltYfKAd+d
ncVO///LaaHqVG45WqnNY4tbXyJ4d6iGs4j7+tzXSdQ1ZWPCvEK2IXlQASPlKfq8DyZ8evBSWr9/
bLC9b8wSDGY4wEcoLad20IGZaQ/QfvDyNwWEF//wuhq7wGu2xg2vybOaiEBuDMTZYLCVWS5LaWzA
/z8huivKnURuyyryCtkNRV5ZbT1ULQwxicGcllobazBkhlYegebV35ceSILvAGPpEK7CuwIzkNnb
5XPOWx7z/QpzEIIhQbSf5Fuk9qAt9iYht1KJN9S9GrN0KlgEYTNDZzkzi9LMyBjgLEjBxhS/l+HP
ywtZdcTF7zNnrQe+pETRApHe3IjS81A6QsjJ6XlLYI5a1eqzXjX4Qpp05WuJVdUh5+5dfzouVsE4
gVgk/qDQTgTtuVPRL8r93QAOBkUfJz/xXo7rTrewx3z+qctjPaUEcu9cZ9/lxwKBo7cnTNy2p2YH
RUev4uzi/2Hzn9qShhIvc7WYqYrBl+BdRBYtQLs75T81sJD1Nkqh4V28jffxSa45O7vq5/qHUeae
8U28Xnt6Jzfpmz5dC+q3qj0V/VdGBQjelYAOSoAPsA2WWEv6QNZAkSNpriw/q/2vy16+uozF7zNe
ngVzb/i9ABcMia1X02schM9jY1zJ5ThzqkzrthRMY+oETLdsg6aMw0yW0RZzhOza6K5yaKyA1QgF
a46d1WNFiTEVCDqqUCg4v0IGX2mgrC3KTheMFnJPS6g4WcZqbPiw8F6dXuSaImkVcNxOkLWQBXtM
UrcFUraQdU62uWYGCIn3GiOEItmCfqHKfZYAreFUmje2V8bk1sYXVmKKeKEamgzyYbb220FUTOl8
ekn4wDR1oiWUmDjwn/67l2G7RGBRQd+sstVSmJbnOKOcwD0GTHXNUgTNavP7IvrSjv0xxBZMq5YM
xlCiUmZ22pXuY/i+iG9EtdldXg/1IDaBQC0CC1HBQQaE3rmHZXmbJAbUnd/rJApizf+m37n6/Rdm
mOAdZHj2pzPcjMj7Ukktsb3lzj2uJszLtTCnJa/nOIx7VK8aV3sBcdM1pVWc7wC1h0ZteJvaCudi
XY3XC4vs3GieKqUPWBWw5siX/2HYjr0htqLjBCBv4sSn4cCd4aZ79fmTqVARw1eDGCrd68WRnfow
npQJeYkqnqb4Rp1OifoczzuhO7YpJwdavXXBDffHGBNVwbnRQVIbp0q571yqsoNu/hXg+8ZJ9BRQ
qbU55zZafYMsLTIeOY99GhACi/Ex3xledTJd4Rd9hZQbXH4c6i36Y5f2kvHLOGsbDIygliYPieUH
sdWMz363KwMv69XN5aO2OmuzXBnjn7MONamww8oowAd4QU/y7coJryQ33Oeqc9na+on78+HYKiQR
yqqoJsQPOdxO3XbKbFN+vmyC96nYSqQs9nKu1AiGNEVCvdPVAc93gOoEMdUg2QXPGdeD1cea5HPP
nxM/UQdocQBeDiLYZCCTI+nJDJDiuNXSzskq+TRRKGMQDdZQRTdqW7+ZcvycTPmuTNSNNBbfxTg9
RWb1KrcxDqqqe5xNWbuzTcrmiBtbpK2U8z8yN7PETCK0Ucqi8vR02KSk8sBPBUKRurMJ5MssU8y3
4VCj69rbktLtMr3bdoF+21Yj5zStJSoQlCV4fkoKqj3MYerKccgaMYYXQF/dTrsZaLzB3yhp0lqJ
oTxw1r7idCCW+BAIZNauaaWRGd2sghqh3AGJ9Ss7tQf5prV86A7JVhZa5g2XUmVlw5dGWU8XxUlJ
dKWHbmrj1eTBVzglpbUO/ZkBpmgl5ZnuK+gs4pEdbaFU77R4YENSfs9jN1n5WmeGGP9ugiqDCA4U
vM3mVshMKzK/6XFhqYbBcYu1q/LMknLupH1ZkbADvyKc1JK8zB0P0l14Dclet9uNJ/C2nL4gDHFm
kX7Fxa2VJFJYFbIA/cvsNsi+h+gCK7x0eSWan9lgbsa+UvC/Eqtqhm8Biovmb4Bpg+al4bKM0v1h
7o0zS8y1GOlNDXGdGC6hO/lOdYuNdqc+FD9mu9lRLVZecsvzDOYcV31aG9kcak4fP5bxQzpdhyls
314+v7yTxNyGbRoY+jDB0YXsoSw3uIqtywZ4H4iJD0Es1QPwe4D/h5soF6zYHG0ZxOtdaIX55Fw2
djkYGexk3NjqWmOKEYSGG9wGUWoHteyqKS9hWRsCXPiCwRLnx40hJJEAVUpxEz5A9dwtr6Nb0Dm1
b7oDYMhecf1734qtcuOD71XbpXvhhoeY4q2ViRzi2Pe6GVDNbeFUZmCdbY9k5sF519JdrFSVdTzg
QKPHPn4iqZx6DRMIuO97R7AAy7qCOu+mtxpPm6AyCs+/UXlv7dWl0c4jSgYGSKyZUBUGqBSbKYzG
mFsYpN0QxbYQ8WrFK3N5IAv6sMKEJymSqmxAL9lpfSSBpWpJ+a2WbRsN37E8BkllVcXNHMWcA7F6
rhdmmYil97rh1yEkbiN0wcMZTlL6DoB/lkZ+XT4N7y+5TyFrYYoJWT2JoHUkQIDYwHgyQpYvWNpd
vxVLq/Mmz9yj23mKrrG/W55zrt82C9NM9BqKuCCkhHfKJ3mfx+BETp/D1CLHFmRJlPqkB2cYp5a2
GssIHrY4+BpQtEyoQSEtT0cpgX82xU0uGG7Xt/8d0iYDY/avCTbxCISsbucKl4AxekV6Q/LrQvvv
VYAzE0zqUcW5PNVKrjiBvMccsgWGDZHwCDboVnzyjMU6mOAx6a1Yg/ITlTlZt5LRzavnvmmsMACj
W9dbs/GYEM5Ns+4SBKk82gYmlO8Yl+jB2VpC35OK3eNVaUtv2S9aXR2c4khBzsjmvtCOwVZ+WGQu
N0ggVVVHcMJRirKa+CYrTzmPc3YNdgIjoBggGGsHfps5z4FegqmGYFm9R5c1b4Nt7rVv0cnfQuze
Bk/ibbkvbd8NeMSCa4+xM9PM+cZDJFWqSqaPsRFyrnRkOrMbHO0cB+wLGBeZmBJKRqasE2hznGdz
M/DwAMJ3ONHRPlCOObd3t1LkgAGot4gYaTcUtlHcV2Ob5jMMYLb9EM75Rs0TVxLKtyGEeuk0Nze1
2HlilTpNN1/7Qv4saP2xyYO7pgKhYkMe1VJ9qxLc/mbNQcyvFUXO/jjmwFSlOUnjoFK2d/qVk9vQ
Me34CfxE0FGsnrnMUfT3Ph3QxWYwu61q5URiNVKd+QekbJwwt8pnelYUu4RsDW82eDVyLqwxVyFK
57nZDqHidNm2ViM7G3vn8l20dqWD8VkFUQuo1FW24RVJUdrLE2KzRrYqQUdbsNPQ4Fyta8tYGmHO
gzgIYpCZheoUfbaTte5bXPpc4qC1L7M0woSxTMz1NpKwV/5J8ugzAMDZ/JDsuiOY/jfTF1o18tIc
G8OqIYk6A6dirPadePIF2YoiB09u+/IHWvXwpSHm9qx8QcTES0CV1mkjajgVdvQIYXlMo5GD+cqb
sV/NLBf2WLG4uZJ8ZJc4UVTKbXZACR240ca4FXfmbQD+jPSkPfD6u6sRc2mUuVw71NhbY8CxokYz
N3DNfGs8Tp7oJI756stbzqbS32OP8dIeEza0HFRWs5zieQXxVRkamuSobTSs7ktizEtHYRtUOWC8
SaWjEKMM3bZCcRhUsJxDzPMRg4kTAbqGnd9i+/6p/lW2JNmm3XkDiF3ajTJwx0I4J9pgLlcdZMSz
0vuqo6dAa4yii+YFpx687hMgkcIAmEho6nV+sRkkw4h/OcvOdEvf9eV14JbQywQ/Vu4m9/rdZZdY
S/8pZdW/1hiPaEFsLebaoDhyfhVoD42Q21qPLE/mZQerW7cwxNwgnTKZfRPA9YbZEs3fPbcIx904
xhsiM1eVCSTZUJP3IfzsNtDgzX3bOFFajmZ2eDQ/q3fIYkWMMyTAxDf+rCsIhbeZdq/rbxFgm5c/
z2rlb/l9mDsEtB9a04TIjOOdvxk2/TbYVTuq28ILgKuroR1FHUU36dMQhpnVcZd2+D6TQKx+DJ7S
DqqZ4LS9vKBVf/swwzYVu4A0YjvKyLprpbfiHPCJModiUw8q7zLgxDvOmjTmKGmk1OpxwuZ1fekp
I0hxBdXOfIFzZN8L6p/C6mJRzCGqUqOR1BnPMHUT3cmgKE82qJ1SHr95qwEqJG1BaratXeNdmqN7
NreFl4Cdt3aEfb3x3fnn5U1eYwbDAMWfj8lWLPJZCyh2iJZJIAb04m9oryd4rK7e5Ygc8nM8qE5z
zN3JAipLcjEPBeY917/jPrzp0j9vjQKiF1UDlSrb3dXKHpA+NN+dcPfPjTPc0FlLDXTtgcObtVz/
3h/GmOQkg2cPoGFGwqW/9MlgteqrpnI+9trstQzMqmqoqghQBLu3Nci2kjhHBqQABgZorNMfwXrh
ooqh73qIA+Ibx/tKsnnQnNWTs7DLhDcSmMEwRRGqUMrsRd23jrSWiZpNn/FWuFYjXa6QCWxmiS0k
Js6oci0c9A0VYcmhCeZIV2DQVm51a3ZTNxwt05m48W41Q1mskol3vq/OvhbBc8EmHUS7GqIpNdTh
Qbjv383Sro5+tOVNnfG6VOvp38Iuk0ZXQw3FJ42GPxQWtQhKvkJm1Yc8tPX7HihGHNe75FnnVYjf
n6mfzsfCLuOys5S0RCs12UlEObP6Ce3mxLB9BWNCQ3XoxclNc23XdO1Doo7XaVo9+bJ/A7omZ8p7
S4XIlpGX38cyhcRn/yP15TsxAmFT3f2G0tmzlnTHKa9qCww0T6hFX/k4FfM8O22G4v0kuNOc20Ea
uSNU/1BwbKy6IG4Q1hsz1rc6Ka1QBLp4HPegxb6HDDyQxpNdKek1dFQPhi+FVt+0T30cu2FgbkzU
1YFGcbWpcAdtOAVpU1lFXB6nTDxovWEJyWi3hn70E7OxKj05iimxExIchhKs5cRwqsHEc1rCYHbX
Phc9GlyD6Wol0u9Gs9NJceOmvPYltbbqSPmRhkpoqRP5LYVdZ5XyC/jWMa6uAn3VELvwRQ/CdUeQ
6x5jP9pBq9muSHWYdPzZtQrxczJcKy1P+Jyew09fFPpgYLc3VeUTJhUv10BuoZ3jyGJuFdEmqzgV
udXjaUqYJQP2C/c1czw7DFT0YwbUMMYzD2JmuImYu4ZSulMxboOUx0vAM8ecSFMYCx0PPpQxq8KO
X/z5MAl38nyVibxS9GqB2FysjDmEQHmkwGSjSitse0f+3ViNLdxFm/SgXkvIf9G2cJpDwKWKWc8c
F3aZQ2h2BXSHe3yyf59hs+T6N8L36kiBEQ0PWLXqIaZKFFVSZfETxhKJo0lwXND6BFkjKo0dx0FW
fl9B398Q0QeHAJXOPJ0jWZ6kuMY2Sk200XvpSS6qx8sZxhqSZGmDfS7nYZyIqYK4peEWpLMb80He
mZiO/5LixpkpNovrxLAehAIOmP2A+o8lCq9dyVNrXisHn1lhcrgi6JOuDHEBtJ6R2vUOF4A7vDbo
R8/72c0884b3fuB8JvaF3NfqmAcpnl6SuUVBeDY5cMSV30eiAuVizG8Y6qdRSnlOBoMICMnqkNoR
ZvuluOf0H9Zf4AsbzK5pSq9kfYf0rnY6lwLQmsfgNNrCLUrooB8TOanJaoK3MMc8Iuu27TDuDqRS
7L9p0pvv72aZR61GD/un+L2wQbd1AROAnrdktuoIRxCyK20iT2EQgNhPcXHaHpupcBpp2Fw+TevL
MhQV6SREwNhOkRRHYyEJSO3C5Cj7vyLMc5uvf2WC7RSNeMlVMegunDY/qdGPufKCtLK+YAM4Igkt
FQw8s60HaAt0BkSXVcAeip0fNPtZ73aVGbmXzawmwgszzIVEVNHvSIWKp5EcAz04dc0uNkNPhszq
ZUOrB4gAKo7HC65ZtgMgEmFKJ9qvIem+rO4JF9ZD3fWTqy0MMKenqIdiTAKgHWYJ1NeZO7dWb0W2
Bv4i8K+WdsBtQa3u3cIic4AykpYAcqPuPfrhvijeGrVyctH35q8ImpzFU+YYiZWgAA6LpnkivUpC
YRH/uqk5HdaV1OTMBj1Xi6M6hlKsxAVqjLNwbU4/BCndFv43EQpdWXH/n33hzBTjdFXm+9rY17iE
TDeIrhSBJ5a1EnZgANqasvgeBZjcB5MJMklrNMelequPt1UBlQ5xp+THMvkZ8yib1zKeM2tMxkNM
iBFWwzuOQvuheakXOpNiqeCKDjHiEUj25d1bCXBn5piMBBz8fTZ3yEiUroey4XiTJ+ilEd5cP29Z
LOkfGVslagCQ/6fu8c7DZrqNV+2o8jGPuX7lLC0XxVL/KegD+jMmvR0St/sI0kCZniBU9Hai8ypM
a8/TM1tMpEiFvJL7ESgN2g1R3dgDqaan39QuLXVDuOVqsHnie2vDi2c2mVgBtLxcCzEK0fmR2K2D
YoctbZNfwW1mR7ayz93QbQ6jS5X3eLOZvK1lgoevdWaSgeAAeFpoA0Odxuxni0j3ylcam2eLZEJI
GRUFOGJxriewqFBOSrW0phuqs/aOCuFBtdaqR2f2mDiidkYUjDKt4kQWyvu2dkw9FI9+pm+QB8cb
J7DRXM5EiydpxP2aTHwJArUcApRXnPCIQtx31U3Qbsrs2g2fK3DhhocEdFq00QUKtIfLp5/3NZlg
MwitkWlprDlZtGtbW60zW0kcsf192Qz39DNRRp+GIhBifMvakaA5rmwLmzjaaXQLrzzxsmtOSPtU
yJaVShg6GFOixzgorRJEg1wFxZUMZOktbAG7JmI/pUmNFL44EKQFMUQ3L2/a+rchGuaVgBf/NBOX
pnmXhZOGJ7f2BuzbJghQLVdbTCHwSLLX1/JhifH8tG0HqUAxy0l01OLvuIhY3u8zDh53Qy738aA6
eFdZsyi85H306/Jm8UwwjhypfqaLPXCW6XwTkWNd/ffnDT73xxYxDlzWUVODURi/P2xU6T6uvGy6
u7yE/+Od+8fGe8NpkTM1VR+QFo1Hp/YodWjuBXt9R44NOuvQUr1ONzzg8HqS9mGQeb7PdW9kALAB
21WeFCBtwfOmVa01Y4Q2aV3O6ug9yGTUyx18DxGL1cV+MM75/H5P9niNUinQzA6OFBg6bXmC6Osh
4GNlzAUZltqkBy3eO4gEDnigb8ZEtnJzvr28qNUNlGRRUjG+KH0a9ewNiNZPLYVcBN/m6Lk3XzPj
CcVqayI8gvnVFS1M0QOw2L6+HucCiruqk6gP7Xgc/eexKzgRh2eD/vvCRiR1vmIII3roQr9X6gyY
v+ggpIl3eddWA9tiKUy4URo/H+cIOLja96KwcDvlLqw6a0Jr4bIh3nqYuDNHaThoHZp/Wn0a+q1a
77Lk4e9MMHHHGLLRVxRMLkRJ6XWy4FIu6zh8vmyFt2NM9BH1KQR6UJeduX9uJatpBmeK74yRR8TH
8WeW4lPp+342CRyAFE+CsddBHRUSwSJkCzTC5vKaeLbY4COg6tt2DdCreEt1V2FG3CmcbE17m/vt
ZVPrkfXD4wiNTQvHbo1q9oUZgU7cmJ3V4iW/pe+q/JmMnm6Z+/akDBZPUGWtAqdgxuvf6ECYIDTF
TVolBdyv9xTgpLRnEGTt0gMdV4z3Qml9AdV8Zo8JEbkkhCKd1nfGZjdFN4n/d77OzpaGmt4apAb6
di5fm7C14uxQxBwb65niYtOY4DDohurPQkU3TfKqfYWZUt2pXnqXynx2PBzgeoSgs7Kg/0MtiXHC
ah6mQCUoxJpj72aS4NbNr7jnJaR04z9dfdKHFdb9Zskw84kCrsxNLCWWkfIgPDrPBONrcQAaFjlO
EYfmYpMEw23b6XYolltN1yFWPl8FaNlmY7YZhhBD9sVzE05P9Tg6ZVMfhVl1666N7VoRnpO4ee0j
bSN2oW+F0rTT8f+xj0/RFJucYDDVqJ7BCIaCQXbojHajlto2mn8pbYlBWWhwtr6rzkCwtUNmVdGL
qEcAIqrFXd/Gex+yuWMR2mIUPWn6cN2KpTOo5n04kEM1li9VE7toaIHFSOwD22+VPb4Z4FzN1jdN
DKmKv4NCiTyBpHdGoLzFpuhOZYgeauGNdXsLARMOnJfnIHTfF5GDGEkamgqyls6879WdKh2nnmNi
/eG5cA/m2jWrSQk7KD/B5f0NzYv6HXX7fNtIXkufu+CjDmS35QF+eD7DHLVE9QGlGFpE4BLQm58p
9wXD2zx6BSw2Dx1fEMCbGFCoSWK107FLeqsXfl0O7jwjzA2MqGQCWgLPLwbsmfEqVUcw8zh/Z4S5
gLsW7PRJBsB4XKiWXmRep4JDLm+9y2bo33ohULAvV1SrglyExpjTir8nDNjJaOtLUosLeD8kiS3F
X3nVUC5kDVKjmM1lltWkqZKLKSqbSRM5s2FsSeEfwPzHuerXHe2PGfZhk6WmrmoZHuSpiTmOboaa
ULS7vHOr2YQsK+jsK7KOsZFzV5OroiADBIed0bxWEGBIsw/h1eWPuOD07lZzsQ9LbI5Uy7OSzT7q
s2V4V/pekGXWELrSwBuHXPXrhR3masqUNNCUFr1VkuwqpUJE9GaurAi9Fj453MIIczNVqqKEDYhr
Hf+bvs+9prDFG3+bXmmbald50zbiyfitevjCIHNPBSNwYGaAkFDJyJPbW8U8pPKtKj4ZxDH8n5ed
Yk0zUBEX1qhjLgKQWWliX8Qo0tAaaTOhHz47uYdeDkLduNc20N70ULrZ63eTRWEM9cbY6e7lP4L3
Hem/L/6GQlSLHtQ3stNrIXQsXkQM6apf6O+dLZQJ5bKBHpk6w1nM5LtPfhPyra04/P/rmdliM5lo
PvuYCkcXkTaUZ+8fDTr/2IHxCreT96WUaWGMieqa0DR5GMFPiNq5lWIElpLqT3/3ZZiYEZZQm50g
0OoMiqd1P+toK4rfL5vgbRrb3E3HzK9yOtluaO19EPpe1YwbIGncssycpMtvSF3b2fxr1HsnrSMn
bVVOJ477JzCBBBoCedhpKFI07uACBgD+I0ewVQuYWy+kWNfLS+b4OysaTEgwRFmFyWpjflINYNZF
VJZNjpF1kMuHf7AzZjmdHkKHWUM7qcdAWwg4rw9eHQWdD8K5JLkbyESRui/HcQIoGrZGR4GkZLYp
D3T/KCk5D8TK2z7674twMUV6FskBQhZoCvr5OE3pMZIyjk9wbkuTDRctidq8NVGBEb6R8L6EWnUm
/BjHx07QncvuQDfnwg3DkowMdYD+GG1naupx1g4lD1G1xnK5DH0mEyl8SNz7bYjQRwHVggUmb6/F
07G7m7fKVWo1R2lPLBm0M2Qr7Mzt5dVxkgGTCSElZq7mMsD7EWLNlojjpZjgULmKktvLdujvfN5F
jLkbJiR2QQZ57hVy141SWuCJUDReGgGQ33lEt7JCsGQTTMPhL6V4vGxx3Q8/LDIu0jRdn2sZSnJp
s4+GXdNu5Mi7bIK3KOZCmYaukDKaSfmnaBvt1d3kAe++53UseWYYB4kiScZMIfYu3gVb5dBukx3F
gTccV1ibB4EjfuwY4wtNXxclBtXoPAh9wPlggsl2OpKoLzDBLA2xr4Sk6H08E1BOMLrRM02nNEF4
OptW17T25S+0XsL6WBPb5cpBA5R3GnpQ4VHfYFoCk3cS+M+t2QYG4gQVs781yCSk2jyGNeU7xGXl
b3Q79rTAEm8mL96K22r7P+i10a9/4WSxMwOy0avJrCHexjuqFhx62iF2BFfeqTcYM0cLX94iOzzE
j9Lr5b1dDx1/3EVjbhVIBirCoAMrlUfariaRM03lJktVSyECJwZzPyMTPoqqkrJRRIe5w9W1g7fc
lgdFd9Kn5GhuUjfflNxuOid+aEz8mJNOanSRktKg+CmewNR2p+NECCfVk7e5TWzzlTeGwTPJxJMR
AUvoR2C2+uHZEA5qU1l5zcmCeV+NCSaDVg1jr6EPmKfHAEijjGxU9QgIp3XZO9Zv6A/vYIJJJuSx
qE0qaq3A0SfJkxz+8H3opQYQRolfLtvi7BurO2CU01ybMoahldRrxn2Y7CRhd9nEegVeNvE6B82r
AoqY8wuMxD1psuj9XI9OfpO5hZ1s5itQqeDZRd7SDS/FWV/Uh0HmeKmC0PcNVEycDERjxcNEK68B
L1qtJzcfRugfsUjWfBHikvkEWgXAhL18JwK5UWyEO31nnrqH/PZLY1QI/R8GmVNF+on4oB4GJUz/
mFUH9BesLOfR3dAHweeQ+GGEOUfGNFX+PANAPlYnMblKahA3P2qNF7eHpn4JA6iPia9x+chxEd4X
Y46Wn85pV3doL1DWj9wLvQq6bu2ziWEjy9igd3MQHkqe5sD6rY2SEXCxGgB+7EwvMAMdxuOQhIh7
Ok01b8ttBm3QcsO7tVeXtzDE3Gyk7fW0rnECsiFzJ8T40YAK4MAjK1p1yYUZ5qABxTj2QgoUk6bf
qdm1ziVnWY2AGOTTIQxCxE8kt76cT4HWohHde+Y12XdXEJN2QgcalPvBGb/nbv8YeTxA/hp3CsQO
/lhlcx4N8mRKJiG5orKqwVbdq+5sCXdQVIWYq/xSW7KFCZS3acuzvP7ZPgwzr2dTk0tR7XEYhOgb
RokntbGKr2hfYnV0LBScvpgrZ05cKFcovM54MydW79AewJC4AvhZksj6p/GlvbYxJylYX9iHTea4
lakW1h04kyG6JjhgmbKL0Lc1/WsZnSpDGRvky8YnRtqqzdEGmFHTFvfBFsi2b/INsIqb6IjejgNZ
Ih6T6uoBWNhjQ2SSl0MxY1okK/STLmqPNaYUL4cqngnmcwWQqMulAk2hmVx35WOYbf/u95lPM09D
oxoNYlI8PZnjm2GGnAWslzQWm8SkFz7A7SByC/6lZ0Be/w1N8Z3spS6fM2bV0z6MsTWwqhqLtIkS
VGGne63/GaY7ldc25nwRlmx2amvQbdEZx6HqdkMg7yRt/PlXH4Wta02gDsJIEKqFvVrfpYH6oxX8
zWUTdNc/XbyLjWJidwPZtXnI4VfvvFeb/5Vve/05sLBDd3OZtpS5IAwERzI+ljvtWNmhM2/kF0pB
FTmm87chwKQOsrCHekZX+BhbBpK3+R1sOzQ3wQXy2rqT09rZNe/Bz3MGJgKkaGaptQR0dFvfysPz
QLzLn4l3etiaFgRP4qSjrRl1M6UW+qd7Krxj1oDpAarrfGVSXxEX34uJB4Uo1CB7R5oZ7+qHzPV3
P3Qr+EnHUFI8pDiLo052yQmZ0FDOWSxUJTppjTsBVw5Ft7vppnWJ1drJPabV3jj21MufC1OX596R
FUSd1Qn1aSgNbEMxvI7n0UvS8WpsKofkAxg84l9BPTppknnRIG4FIduAEdkqB98ulfHFnLWbRC7c
sDP2ppy7oi7c+Kr/2GjZaZB6GxInnRWn+u38/0j7sh27cWTbLxIgaqL0qnEPuXNOZ6ZfBLvKpXme
9fVn0XW7UkmrN2+5Dxo4DWTDsUkFg8GIFWuZllMYk68Q2VmhN5ZFrU1ayLqR9T5bjguq1Wle2qA1
c5UFPHCZggHr3s1Bs5uWD6mp+lM+26o22iCYsdPWdHCd+6U234JM227xvoYIuGelEdJzzZbn0k6k
OdCqxJHz8ZAuw5dxrSGI/pcZRvY6v6hGYQ+VeRmj3OsI/uXpB5OjGIv8VUkrd+p1j1SrvRSKl0Gv
bFS+DlF8KGGbGMWh6ulxkQcv7rsA6s9+0ya3SiO9NlF7WJAuZKRyyoigr6vZiaz4A8hu2yy0lfWG
yPXRAphGaifPrKQDreixiBs7Ax1GEd72k/VklelgQ/7bzhvzNaOVS638tC7ybVN3Dq3Il2Xpnsoy
9isLY1H3TQwtZM8w1bsBNcNoLj29VBJ7SVsIyNGLYaGek9Ig6swDdHhzmzZsiIbe9KZ0aIbFG/XS
XWhxxBDhDYE6kmfRCBXVBcPp0xBUTR45fTwyAu/7LLZucnB4Y4QN0/W9aOJvb9QZp80A5ppqFtRI
udNGZqnvZ0xY/B2FTyzdVA/jq6LayoDCV3wo7obzeh+ffivV3BjmTp6eVXmjh3jzYxh0wtTXWBxU
sM5fP2/7l/E/q+Mf+zrV+qyK0VhLytvUOsRJY0va63Ub/+WC+TDCJc1hFdNMprjx6TJ+SUykFlri
tqV0COcJ0m5EjewKhJWJYeL/5y/ZGD5rjeLlmggWIFot9+gqlAb05yFiS63Gbk/SO22p7npVE1SF
9ttRH5/O4G5uUyqkLkvNvxvNrAkRnUKfBuwdKWIDEtribm9NkwylY2wjrPX1c777UJ5pUHrQHBIk
oqLt4y7uquxMdTBZEaW5TfrKVoqHKROUG3bfk2D7k6E1CRVeXlY2WZc51y287IYht3Wg49T2u2I+
K9NvtfE2hjhfiIcGXO0lsh4dj6zkMP2AZrYTPaeHxJ3OIvAnewL8eot+rIpzCC1frdEaMPIgF4EM
Bh85/JGq5xVkLYaeCK7s/a/0YYtziHGtZssY0M1bB/3QEPlgVZFfSsJHA7uIf1mTDuUCQKooZh65
+EQsmpfAwStuNLxE+FikOZXzH3oOKsOLsn6XrdOcCzLi/WD8YZN/O5RaDTILBeX52S9uf9I2Qccu
AouTclRPzTMSVt98jE+iJvZ+vXJjl49g02qgn4NYzCSCzWB8zt35AMkoZ3FLkHbLr6lopcz9ruwu
/76Q03aII2R5wKogO3Fh72x5I4izK19yRdxy+ykssJ9gKYHilsFT7M5L0886Rcby92GgEPX0UAow
HTD8oh8QEe/6lbCb5G3scZdqrTZtPVqS4hrk2Qrfoup4/d/fv3I2BjjnLNVIWfIB7RQAvJmecwzt
t68MxhRBW2I6GJ5wCFOwJP4mtQYFhFZ6rrtV3d1mqN/YRKOO2kqvdardlBJE4JbQV1PpJsGMMjoF
5VtXtac2l5xsHQXr340BFI8EHXuggangcxJt0TRaoeSH3kd9NxLVrvNADUWD0PubvLHCnQoqxdPY
Mb4P5SsT8ahRpNWZNrIX3ctuG4jOxO4Ob8xxEbtotEzXwRLnFqDw0rIb3RKRWu1u2z8vK0D1P28b
HomL2U045mr3WhDdDou3vNXs674pMsIto6fybAxsZDbNvoaVH+l/KIaA7UPZv0X/U2VTZO6+abWx
WcweJaMeA5btn0OQPrVnqJmCpyd+Si5JYDmzgyPhVEcGJ54Ojd8GpWa3+F8IwCWi5XLXEWR8J6WP
EFpM6UYd7hv5Xljj21/tP/kl37QdE4jRaUaCGnR3mTHamag3RnanyS/XP9y+v3+kdXyPNo70Me/A
3PWzG9055V3qtqg3k78UW0ZQ6UXJuSi309nebiolQydNU9rA4OTIDtOTCd3MKY4mWM9FeIXdw7VZ
G9vjjSmZllEq5SgqDOpDaz0ZoirJfgb08Y3Y3zf/vprWhbLK6CrOHYiIujzIJ7+PLq3xJOMtf/1D
7bgcyKk+tJ84718U9FWAZEWBSUcVpkx7w87D2gGq/vG6ob0+BCyZwBlDxYk1HT6viqz5rPVMSLD3
f9KCnBmSLkVW9z4ygkHDL57U99qZ7OyV/nndNrsiuQThk2nuXIWV1VZVxLTPJv0I2K7TYFOlNvEU
dXRw03vLXIpmkPdOwCejnEMaoI+mNIKIHUPQri4jQs4uFFHE8Nm1KkK//cz2ry2S88qIyqqm9VAm
+xusSH5OavWyTW/Lg2ZnF3Cs3rBWYO6g3pNBxtEWEXDs+9LHF+b8tqQr7PdQ0GvSY5k9gxwlLASX
tXBXuWwIONo0iRbInZYEBJWK+tVos0PY1fexHj7FRLkMoexZq/GW4DOrdX3TF2ltQ6VRcG3sxNFP
X5dLmhoQKqHINKGRIVWOMRd2rh3jLPIT5ft1390JBltDfK4UzbqazQU+a4hhIA3w56J4LMKTFL9V
kNe+bmuPkeOTMe5ST6JCLbsJPlu+sQcyUER3tT8fam+G5KPqkBcxpfZePg3iQGgeUAi/sv/2OS4s
VZvVSwZB4OqvyaN+d5G8HPNUXncEpvzdEoSC3e3cWOMyirWtpDCWBrzEyvw8DH2gr8MhK4zIRrHl
C2oDhmhPd95+n9bHxb1cNcpoAZeuS3LyamZxUBjkVJffp0y+Naoyc8aos5WqfzO63L/+PVlc+yUk
bBbLxT1rzfUUInh4OqDYOXTg46Si6X7h5+PCnGZlqwTZBsh5Q6aJcY3Qx8ZdneUGRfZAWM8XbSYX
5KSqjoe2hvh7353y4saqnkOSukNzrMKXAjXhrLqj+eP1Xdx3GWhmqCpl5OXcUcc0XhIXDcT+MuDc
zSmDbCy99MhgoLl1ImsUXDe3G1lAyPb/zPHv9joBZL8wcB5kKXLm7mmcj1PxPrTedTN7CRP88sMO
d+6SdF5JqME54iM769lhPZffKe7h8UWU1+774Ycp7tBFcWf1LTM11X473TTDbzxGPq2FO2PyvGpN
VsMJMzWI21cCktI4X0Unmf3MX4/TxzK441Q0RaVmPRwhPjJWwOmFpZidCxzWWT6IWnH7sXjzfbiD
ZUCpOLc06IezcV5QdAWAj8pP4Xt9Hh3GSbm8lpMjVMEVfSrugNG8M9qIZWmJGozRxRRhDPYPEyZq
LWQj4J9jf9/ktj1AQ0tVFqiLrglmoMlBNuNvoIN3Db0AricWeDnbpF8/2Yc5Ll2QwjybyIRrWldf
StyXUxy0ReleP0r7e/ZhhAsQJui59XxqoZ+amvYcZTf9IizS7PreRnGUW0iUUFBXSQh8aJx+6R7C
++U+it3JZeRG6Q8xCHV3TWjXaTrIOQzT4LyviPWkI4sho16hBJihvMwsX3+q/ph8AxDwyMWI8vVd
3I17G4uc5yGP64aqC4k7xPp9L9UPYapdOgVaZo0IhbJ/aW1scV5IE8wiLgNBvPjSHpeX8bAG64lJ
EMhQaxNdWrs+qEPPiRCD6HhNfXZ5K670wtTx6dLkcSbfJN0v2qfre7dvwiAE8FAdWC8ulmdTrPTK
NBF3sqw7LYR4VDi6pBHSnOwRblkWRl51FQySBPna57VkpJ8zlMxlPDLYpRE76msLxnZnPpl3+qly
49Pg5De9nzvLOXSuL3L3FcfQhhCKB+ZL5T5au7TAk4HtCeLEh767pC2IIbrHlqLZmk92K4tgXvte
sjHInbmCDB0r9gIy2vTvJdSASmRqRlMccmU4mVF9kMfRnSE43IBwHM9exxxFWNzdQ7H5Cdx+G3kB
fbUKP8EobyHSWI3HHtOf2SIqn+zbgQYlyLIMk8rccZ9rzQiLvAaf0Xxek2AtHn5yEBSCjhX7ub+E
YwOECqDvlSkEyD67DzQDCcFIs4wopvvdPzCd3yjQWPDNf8yw4La5ZAq1jqOxinFRy+R2nQx7yOXH
6864e+I2JrgNSzojqwa8pdxpKW2ivEjDtzY+XLfxXxzwYx1cSOxTXKIURVA3H0DerKKkRR770+xo
vnH+/0CK7sZ8Ctkc8LubKtqKn7fNCrVmivKK9VE04HndAlU0SIjZc/tzamXF1Iqocb+/RGA9oHan
K3iqcIc6jZQxXEZNdiEiRnzFi3ChvYaHFdj28VF6lwQj6HvdKRCWfNjjzrTWjXTRWRAJX+b71u1v
LHCFRS/5uV4wlsiYvkXcMkKT3LY2mmylaxPKP7vOTEEwd8N3yBzYhs1GxctApMC1+x0/1sjP2WsT
pWFaS8jhwt7vq/ikRI0vcM3dgLGxwd04Rqy0Y9hagKL43Uk56f4a2/NBvpf/TMCYXvj0PbvLfFFb
47+4Cxob4JPGRfCzPLQ52TUE54ZoYS8JVHkxDuGuhyTQAHJX0XoTTcXsF5sQDf9jjYsjuUrnIZJx
c7Pbjs3/jpB3h5ymabd2dxf5IsqUneVBlhHCjKZGcRxUnieoXCd1nNWfWV51G7+hYsimjR+koHoK
b0XKnTsAfmZNUxQZdPoy5SuycW+SrmsS4qpK/meGenMEoYnZWuxFGYN6lIKMto+pWh2t+uW6+/wa
PT9b5ja2xHTTkKcNKoVx6ygWisCAs+SdwEn3rbABfhBrAwfB+egoGXqVlSmcJaF/yavppsU62Ymi
CRKTX88bW82HHZa7b5ySplKUtlMPoDuYdgqzsvUlOl7fsF9zn88muItzXmIJLUqUPTMdHdPSeIna
/phYi9fOzUHto0fJqgWr+i/O+LEs7iOtbVRR0iNJloP+pjohTN4YECrsnfQEnThB9r/7rQiSSoWi
rw4lns97CPKtOjRT3D3moHprbJyp1B5bnd5f30eBGb64sqhRVlAdCDWMb6/k+xKeaC5o4u3v28dS
eER1QYx2JoOKtq47Yuj9J11jUB5kH6UWT7SgnTIOPGNjjXO+3ApHEJfBmhaMx/VgOT/YLH8dUFew
rl0vRxYrg8obNPg8FLlIRy0xIB/lWu2xzN8skfrG7qdRTBBZ6yDVQQ7y2QNWNcr1Ll1QSDQ0O8Jw
rlGnbtn+Bi4GG4bQakKKEHJX/HMsIo2hLhVij/k1DnKMrvZPCUZGdM+wiTOeBpeecgYIE2wf+/mf
U9/PZrnTVFogj29aViQ45vfDxTxmx+oeEn4CM7u7uFkd+/smFmmLBAGVChhkOtQBgcBDEZtHkgOh
ev0g7Xv5xhCXm2IiMa3LEdson5JDfQeMoG1dgIVxMj8Sbt7uqjBjRqDjRzA7xUVyPetbq5NhTLcu
JXoQ4b2pB9cXxBLNX77PxgR3jiCVas0aC+Iz5msgYSN/k6fLKh+Zavx1S6LFcLEcgJ5E7SFX6JrL
YY7OTTrajfz9uo3dw7pZDedtSWGSRa9QZqPwaAWFQ/LtuoH977+xwDmaWYaAMqv4JA3I25FqerGb
vw6+5kNV5qiIEIi799/GGudtbdg1gySjC8ZmovVzBBUb8968KUEzrmfQESUOmNtRlYLcGJEEnvGz
sPCra+galER09PX4ogdN0olWrcHw4Lnd9nIwRxD1SkbFgeLAJdWl46LqvtIiBrfKSwji/EiBFBh0
J32DFk6mTX42madkBJfqUv5VlwbkKcYjhO/ssbX+wAilHRFDBwvGEBB1vExh4mTAh/fRSwYpi2Ex
bC1lrJcTlmnGrT0buR1N41GzNMGT89e0HlFK+2epvALSMne9NOrYZ6nLvVpfHfQ4n3KtfoyL8rdc
9MMUd6ZBH7RMJfukZDzlM8Qao0qQwewftA8L3JGOIgCp6YB+dKTNx5lYT60mH1PJEjinwg7sFf/g
qxrRlC+rNePmSo/JYYaLTg+rrzlgu7nUr8kPiDW8TTcRsEOWK9sSHkeRK6JE2E8DAOMwoc2ApzRf
HIOf5ZacUvgo03lSD6DfPw5vHeZxE1+kSLkfXD5scW9oSFeZIBDCeaDrD6uK0fp+vR5cFHPfDz9M
cMlAa0Btrg/hHJP+PqLpHS2dV5LUznRMj9AkSCIjSMLIWcAFBWHQp2hugMbXey+Uyy+lDoDFVDsr
GTK7js0T2Hk9pVhsIy7uQQ/gGOpbGDdf0AmGBuRoF1N5Gsji5ipUL5eLFRuegfHwpVaPhmQGURPe
ZTWE4UnvGhmIC/TY7tUUYx0FVOrQkJ9Cu9EnN6aFrZiRU+glkNiFbyrjRcsGny69ned3apo6kED2
ZJLc6SOy6LTzjGT+EmN0wa1aMEkk1TmnA3R/8JjN+5u8H12qLuB7y8FcUAEI/UDMJqCD5RUZEB3h
eiq6QncyK5ztMrfu5Dz9C8N2/jxfME1qV+VDNU+XrFNS28p6mzZscvpxXemJ1ibazoBjSeXZqN47
aQEEB/IFXVKAMQ+InDVz6j7G5n1L4syfauRG2IGCjj9GZY29HNpydtmVDup8QVkNJ6UGn07b3dZS
HOgNUDw0dhtLu1tC3WalD9JLGIgq1zfwWeLXoKpv5FPvTB26TG0/+6i0jnaIeR9vWGLfzPXCaerQ
DWvq9ErhVvRHLtMgTStM2ozGnQzqLxlffLa0r1pT3JAMwxF6M6qY6R9v4yzHj0gGu5qbyJXN+nkt
hhvJHAJz6W6KOA6yzrwxpekRDHOn1ujduFpbhzS1bkepgZGlbjhadD6OfZ9AqcNwNTM7ycrXbJHO
uTYFRB/u6GLcAnQWOVGtP1MzhJxnerCkl1kjb0Wr2xrUafU/oEtuZ4D/R211txrhc5QMoHOqHplc
uQYS6iVqoEs9D08Qt32uhskG2NEvhtQvFPl7OOK3aFrk4PHuKRE5j0BK9eHsxsUATiGoZcrE0abO
MXDDG4N+nvPem5L8bNSFnxr518SUIEpBAlPqnaFcbkJzfVHJctbCB3NGsmtRT4rjr3oTvc1kQu9q
Uk8puPbGlt6V2XxadKDE8/4vALdu6PrNAGXHYuonQ4N2SZfbBs2faniiJOcPett5VTJgetSAMPo7
odk5bVK7tZIgKyu/b2VnaBocAOmvXM0xiJZfAET0xtV8Aj2Tl1PL03LFpzOmtnRlfWqK6NI0q2+p
hbMM3cGUtGNHFYyPlX6hhnYdZuDH/Yb83kuW2KaK7NAW4lJ94lR5cS+vpT3V9Kjq0AKAWFecx2e1
U2y6vrYKvlNu3dQzTjx+5loldgIZ9zUCoGgpDyv6g0Nc2GA9cK+Htd0ngPWT15qANpmvt/R6V5Sq
VSOo0do2Y+J1FJKf8iNVv0LK1CbpkzQKCu67V+DGJJcH6kMFtvgKrw45lI9Grj1QPK+h/iWY4hGZ
4ZJBuQOBjDWhbhVX7wk4urPTOh+vb97ujWCpAGnLuBaAIvz8sMmRcIJJFvlmolysqLYV8jTX95Is
e9ft7LCiIQXaGOKyhraz2lGnaLm0yXpMovol7dTTTIegTegZiOfzooWPiiYHSlEGS4guRrbcjl3p
14nht1XrdmN41+RzMOPJbA9I7bXctK//yN3N+LjteUkooB2agbY6cVu587vxpkqDxhzvAG7+Hw1x
u04l06IYdAPMrX0rrBuLVBg7c/vkd8oym/Vwex7JSmVMITBSESV21hyL8i2Z/7i+Zzt1eJbb/pNT
aNy7C2UnfaEJjh8jyLLOqW+68tPkmzYa2l7pULd/F1jcPRYbi9zpK0OtKw0Ty2ICVyDuCehj/mr+
OWJUBDOzh+XReFT/vG5z1zN0nRqgCjIMhc9Fy8nomoK0xK2l3CH5c6EszlycGvP5up3d5zKGy6DF
qWPkk6d/N2alHGoFwAq6xC41LVvN9GNOiUes6KsKts7r5nZ30lBAX4YhKhXn8/Ppj6GzPFMtAttu
b57jGBxYhnWRKpHcgcDMz4r5pnqip7G+rBnCZW8iDXsY1B9kEDjF7sYZYEVhepIE1B6fV9KOEC9t
V2S2s3nXYiYYkidJ/55jpLhqRkEs26/wG2Aq0VBWtShPfhiHWjKaGV5A6XF1Jbu5RAFjCpQPoo7r
rtttDLG/bzYulVNjHDWU2jGijI/DkrwGYbOszBOG+QQ1Lvaxf3lvUcXSIDugA1XBHeQoMzszGbGF
aSufSDp9aePlFo0hPMGfzU67axP12VQTwR3HDus1q9xhrpJ1zrQVyKi6uSvoQREhincA8ohPm2Ux
59zsoWG0YUhr9OCXU/EtPCUnSXaqwPIaqCfaqqedExcFy5sQoj8i8Pj+jmLiwAALOGps3I7W6VSF
rQ5kmxKwx2N/YPDbwhd5ibLr/PTDDreHoCpowqKTGSa+PFa3hpOcqJ9Da9DufpSrC149kPaj3e0l
mNuTe7t1oKDuEA8CbqWt17aIYXq/irX5QdyeDxo4wfRixEXqmsF6bJzwWGLxTF0teRJ1gnc9CKkL
apisyc5zFQHhZmhTDHV7jFogZe2r730Sur8RKDc2uLd5W+RZVVLssGq2N3GZ+7rSPhljJOqjM4/4
5TRs7HABWZuWVpMsBOTRXzwNVxvez0xgEN57ALlCIP97iCdOx4fBn2nb5nRQmgJxT3DoB+nV6Ea7
G287RVD92o+XGyNcuhOv0BK0JBhhAuDUX89R8HdrWXQSdi+ajSEu4dHiseogcgO/wxBK+GeaHKLl
8bon7HsbplcgyE4Ieiqfw0m4NtVi/gRmF099fGeqL7/x72/yZC5mKM1orR3B0cmV1i7W9raTdEFa
uH88f04FyLj8gRH5vAajkIYkU1dsk6/f9cfM01JICa9Oeds78kH0PtvbMcIa4uBZNACE4q7mdFwq
vNzx9SvlbbJepOXt+o7tffTtv8+dTWhTRxBGDpHl6mewnZTmrZwK8qTdOuDWBrdjS4UqTF8gL6s1
JRjq0EPT+HGoMq8fQz9rwvNcknNFxssaqk6k/vuBejw20V0zIOuGeSNeLRvI4UglM8bJZu1RSt5B
3GInyx/Xt3Ev19ja4HINJQZrNZEXRBoUuZRQdkppfrCaHEivVlDaFZniPALSm0ZuLD0SeAU4DAC9
6RdaxHYpmpwS2eE8I6mguxlWCVDRxVPTSKiAaKiGoaRVC5KYHVQ5+0DIMgCf0SCexJ3aWcIA9KKh
zcWmxGrIEZT3xE5d010flD/YfGtyJ8R4/Tq08dkmO3eb0K2lOYa2CGxqwXyjgsFuPUlB66CPF1z3
jP0D9rE4LuTNU9VJMUGNgMj3RZJgqgY1S0M0B7AfJj6scP5XdZGidxjRdCMM0sXvoZoLHt2iZXBe
188QEwyBvXBBZXOk65/h2oG9qf0frXA+p1WYrZ5YH1xaZntcbpaqRgHwcP2L7CWWW3fjwhHprQzo
BUmG3DKbyVV+EpXLQl7v3Yviw47JM2GZ7VpbyoqDmt4wUYPSh2bh8+ywZssklMhkO8PnPltjXJbQ
ZVk0jxjVdnu59TTLg5yXHU7PTf7Ydz8S0UtbuDYuV1DQBglz1mkdfYa57iBzJd2yxKT06hfR2Mlu
+Wu7OC5AmBkd+8YEeJBx5ADzZjeBFNmPDAmKh8ijigEhGQRaNv0z8R2R9eueD47Uz5FiUIzaimuE
9qZ8UtPGTqOHeRVxD+8GWyxRZdJNgBRwn2/EDFnRUfhkV0agInstyxZkZegrFd+uO//uajaGuA8X
NrQLC1bv7Za7EFj8qL6zxufrNnbGfhFcN0a47xWnXdP1EbxjUSFDbbWD22XJzWCgmJ2PPk0Nr13g
MAbBhKzkLt1qd/na2GuJXkeSRza6Wk7b1Xc9rUBnBTilToHksOi7li7O9d+6vx+4dTDbBjZTHuET
mbkSRQ0Cp57dpBKGp0LI3A1Cqo1dMyCi01SToSj50RVd76HssIxM0Aql/a6H7phJolsMRx8XJF8S
wdygtHhhgdGPidjT2qKdCFiTjPIu+l8SGi3X173/jTa/iLsxNCtF5peiDCOf+uP0o/BSlz2Zogsk
qW/QHAtmT3e6O8YguQTDOXu9bl+0Idx90pokBtERxj9JpDur/J22laOoAmffvRU3a+SukxFDi4tE
UZKurdZrxsbPCpEClsgEd5lIaijRukMFJpu9dTkm05ff2SfINqO1o0IqgTtKltxDsEZhFZ7l3IIb
Y6zvGyKip9//GB9GuBDXQKYhoiGr8pDAqk56dkJCfn0duwFO+TDBfsIm3+rMsIPoLQBGVt5+WUbj
RQsxnDKjkbhM0tt1W/vLoRYemEDu4S7/bIsMq1qVDV6BSf4kLTeFhllmUeVeZIOLowtJqiZeYEOV
vqv5m1m/t+lvPVyUj3Vw3x6cwfHar2h0ZJZL5WcJqnHz4/+2VdyXX0cwZBYMu17OT5g+t3P5UuaZ
fd3IzoQW7oPNQriPjxJba+YVQ8jP6MlnbdjamYXy/NR/l/vOa8KktGUTryaIaJxxcRwKCWxPpEUv
VHfKWgcz83Ds88YroiYYU+M5N80/r//Gff/82GsuHK5FOFsZxWTrQAJMVtvpDAhX+V2SOsFm7DqO
ipE4Rg6ONz0XMOoaTXAI1QJzWci2KT1Y0n0dCTJcgQ0eMdUVqK/XDfY7ooOXG+GlHFRbAp/q9T0T
meHO2UK1NV8gpumOPZ71fp2d6sy7bkJl/8YveS0mikzwjWuQZOfuCXWS0YqvVbQmmupuqts3I4sO
fQFELK5E6LKfIiodJKX6OmvqF0mlBynXHDw0HyZ9jvxwqXyiZ35Gra/GClXysDNOZlk9ZeN4sTqM
rKlVHkSG+ZzV0mk2qpcaWPa0zZ5HZbj0Cw529e8JEHAYgFZWQEhqgq2N7eomEoZAsGcYEEQyC9IV
+dyKMMs7EyKfDXCuDPLAelwSDJ63LsqgoPyNPKgkgTCK8YGDqvbfz5LCnobrCRVkyDPyfbBGqySa
sbLrUt9DZApV0FO1/k6c+rDBN8GyfsLMoYEm2Ni8L+l9vd7NIBG77mv7dQiM0huUYcb1X9pgVS+v
ZIQ/Tw7kkQLdtKPT8o7xmhFU0Km9QLJokW0ROeHuKdpY5ZOUti2mvMFgoFodsvktaoNaVGHZTVI2
JriYo5RRQWuCnu8w6XeKgok2WVSn3H8RftjgB7xyKE+bUotum3khvuWv8LjWK446ZsElVzR2K9gz
XuYDSH2onGr4UpbkkymyafaEqCrwh10MJdksSfl8UhUtb5FAYhZJC3q0Ycjresxd4169pbcN5kSp
xyjPQQr7gtYMapu2+Vintmj+an+puoargqBnzbdLAaZYaDrgLdXWD8vsrNo5nr3rjs8+/y8xFrJf
/zHBBQw8BCQ5bvEGqiBNRKN7w5hAtgWp8DT/SzbKl0pKgYYain/P84XAsbHLxfZx0dewqk3ZXbUb
M/s+tM/hJBoi3o+GGyPc8eoVEjPFDzbpyIg4OycBBHa0e7s6jsEiZIoV2uPOWjkui6zVaFuyWoX8
jVV9wD1zIo50KlzJFaHQ94/2P9+OV1Ixozxb5AUzj0sBEnKgOpNW8FL7LysCvglD9pjO+Pn3zYVV
JXko0zhCUwWKe92luGAir/uDcaf2Tu0Yt7kI3L6/pg+D7O8bg2M74YY0MFiWt8dIekzq42/4u6Eo
FMAt/IePHlUagTJbAx5F1f6y8svQvzer4RQEKsLRcVw6d42pIJbsMN/C1zc2uViiqvWizT+HRDvr
LgRjipIdIwUvk6Sb/MhMPUlKoCqr3Ru9hMYyHuUqyNDQE9GzHyY1D3MBb1LV34DibX8V98IIaRJS
AOUw9iG9toij5QKkY/ZbtWPQqqDjpwIgoXFHIq+Abx8MxNEuOUa6XdevUXZ3/ZPu95g+bPDnoE9a
vU8GfNOo8OojtDB8ySGjW2GYmc2dXbe2GzANUBSidoDWOd80L1ulVSQTDjr6TNtqPEzQTRYTpu6G
fjZ6piJRxAAu+/vmHIRVp0BICFdqOy7OElcPk5UeAFYQHIfd47Yxw4X/iZZaI+f4PFbeObgjbK0N
ru/XvgVQgFgaVOnhBZ8XkgB1qCUrKBZKJNnahWSC4sIujI4AX/YfA1zE6NJC6snMdsqd3f7ZOIGb
yAndabBlv/SWs/Jd1NbZz3cY8xamDzG4x7eBrXoomoqgZmI8EFAhRSf5yKRpIauBipkou9r1hA9j
/Ihot5hmSXWk2Dpw83XbnMZqcIB+F3yn/aIg4JOoM+lobvOtUlBikWVdEerZSJMZMFlwFprADhB5
jHKW9S4kV7WBTXwBGsWtvl93lP1jvPkBnC+uQ6+XRgMMQnpkTC4NeKypRwOC4VER3EFoi0s/zGXs
Q8KmVMEtiosNGd38oD+wScvpIPmChbH4/kuOtVkYl4ZoNDeIlWNntSB/Xl3A/u81MIwq/vpSOr+V
Hm+McQFXtQopnGOct3YljlEMdpe+hCIOcLY9V1bEc1QXmjL1awafzKvnjL7l2rc8OdL+se1eru8d
++a/GEJ13gL7HFCWfHt4MtaoBEgBrVpLtofhIUSIaqsCozUCAJHIEBdFmn4girSsMGT2vhLGoCb8
HhevQ/58fUH7sWOzIi6wx6QoasIKe4NqFrYemm+dZRyGKEIBLiuOmGO4L5TRoQo5p+gZAzPrWaLX
rmix7O+by2WM5TacJlyYcS4d+qMeaZ4RqQ9RpQl2lYgscedssZQOApTwRjDGhMEQjOdmQv6dn3tP
A2115Gq3pSPWWdqNmZYBLDAT48Pr6fMC16KWWsAKcOlAkjq+6Wq70ATp037FYGODy+rKqW70ZsUl
wAbdW5eCq75z1tcVIzGgp6lt+RkZuaghuXubboxyt2nXTlLajaAl0HPZ7sxvmJ647p+inePOAfjt
jaGhCIyTkp+7qjtEheyNmWRfN7PnF6jOyxSlYfwf33rLRpKt5YB1RPCNCW3k5L6cE4gt/QZgZmOH
D1RWUoOeLIOdVIvsbL6o8x80nm2zIs71Be19mK0hzuNoQlq6Ejw1dUlyloreTYsI4PbzscUHw60N
zuOIKWVz2eDNbFyiBpziQwBaeI8EXeuugKQmvqi6txfmMaMBXgLwPiJ7406vPusNiVFsdVVVsRNW
HzC8rr6UU+7WsagRtZvIba1x16S0tIvSFSjsmF8Hj9FxgeDPle8HH1kpYgXGB96vf7NdbMHWIndX
rhjB06IOFpFxBJPH1H5oCF549TJ6ob34jDiWyb6Pk124kf/vObssWZENS1MVRQf7JHcVkDY0dYkB
KWQSJOkXoz/kVHCc993ywwQX6UFBXy+JhXrw0kZeRMh7Of0fZ1+y3TiSJfsrdXLv9TA4pj5dtcAM
cCYlSooNjhShxOAOxzx+fRujqjqVKnWwXy+UmUxKdAJwv4Pde83MO+nXVxbj41V82iSNrHBNK9Ar
lkHDnqTmHjVKZzbuOegvC0kf1/m0PYaiHga1m2D67MHDOBRkY0N1n6FVbD6tzupNqFenfmFnXnq/
ZeyrUsTHxT/tFK4UbVur8Jj/ID9dN8tL8XqjNeGO/vjrXfmlz/yw1ucKTo9OEdlYcOokNKNrkp25
SmTs1NPs3cg1uzckNqcBMii/XvbLnYKiFMpgoK41PxebJT4AIyRodUmaalPOSNXNPPj1El8a/Q9L
fPItGCggyiKh787EECUzTAcdSgPonbK5u2ONv0xmFFRaAOHibv2bGohYJF6j/AJzbEvOLZsY4hVs
bgO06yGBuJEu/PXWN7S+aEf09Dv3yFW+vtI/lv9kqdOUsEQbKB4h7zAfHtB8U0qt3Yz3GpJv/v7f
XMKH6/wUD1QQNlJ6jn15myHTG3t8kl4a95aqLZti1+/udkDfW/DTMySgQ+F59xNSHaAiIEC0cRvt
v/Hj0RCUZ+Gvt8yXxuXD9d3e/xCp5hXqNaLBliHGo6x4ix7m91QCv974fzyrTyZSFa05QIgdSLQe
ZJmvrs+/voQvA8WPe/GTgSwmwc22BsYyxIuj+sKV35q48CF8dcG8LdQQg38Mk/x62Xt37pO5lIVi
VWZ6A970TT3ui/VQa3eCq3t37pNRNGkvJTJBa97SldHY5mfT5I+/voqvl7iFHzLFONfnivkypeVc
EdT+DFE6w4Ktpq93Ktk/Y81/P0P/vcZne0swWwvwHIcVNYlLy4zOLef0EXS8kt9kY6xbyjGRlkuT
ZXshT4E5lFdtYS/DjFFXc/aKuXV4NgVd1u5KY/Z4u5zabj6yYfZ6Q/WhO7Mb83LDx+oV5dnYVBio
IdbW65P0Tk5y20m/upJPQejC5mReUpQTGdnX7QXkDzadnkhyVUAn8OsH82Uei5Ghfz0Z45OJ61Ad
Y+BMuDVuz66GoakkSqDroUDkLPXvzYN9vZn/WOyTmWNtTVm9ykB4waswgEk9L79Z2f9luPjjJX2y
bRZv6r7SBWA9jm4rTa330pyflKSP1xH67b++gfee1SfL1qEjvh5yXBJfLNtavvf6KetyVDP3vbiT
hX+5FCIKdByAWhHy7X82ojrozZTsRpw3rAdBI0NpHUt95mhIn6rS/fVlfen5AIsrqgTAV/3c4dCu
C00ZQ/tJCaYQlse9rPm0ibV7ta8vpxOVDwt9Mtur2bVk5jDb8gUAuQfm53DeKB6wf8/M7MRvMagH
hVy7b+zuXuPfvYv8dEOryeAzkW7ufbUiq1VOUr2C4gW8SLJGpnsn7UuX++FKP1lygs9U01tqeYs9
dYfF+aO27+1bVlT62mTfC16+PGwf1vtk1jWiFAVjSEsUCu3JF0rP3f+/Ajsynz+W+NzSMWnpms8E
Lc89rqW/Fkvw6134dbLwYYFPlrDSQN+Xo+/hX13jTnq68R5m9U2ECzQxMRCBWFPtNki8TrLTt1+v
f2eD/DSeH8IWre4aq7xldsriae3FooOjsIdB5nf2xp1H9RMx+LBOqVfocKowj9alkFDiXb/jeQO5
4faepMC9hT6ZRhkS6UOZ41j3w/Oox+PwJs13rNS9JW7vf7iWAt0WXbnciucT7BOaAZSksKl0ryHx
3jKf7Aa8eE9XC+WiWShe2ZFgzfhuLad7kfm9dT7ZCNTlmUEbGN0eQ01kM3htVB+IB+2rKLmsnhn+
X7PUD7v+k6WoAZJDFB12qdjK/m0yo3IMTEgMEY/v1cDuXd4nI0HkhJGhRuJhMQwSqH5Kensgd7b3
16HzHxf0eciWWFWtGRATwDGevC4coRxb+2VAHyBZGyO8cu7Xd+9c2M/M8sM2NAqpXjITDTGtfKzI
uQE7UXv5tXW4t8Sn0KmB1Hki1yghgwvMNofZYTzZMD2/44rvLXPzKx+upIBYbLPUMELEigFrLd1L
do8Y7WtI8tZMYSG8oJgi//Maimg7UlAY8lubFHeb9z6kl5vj1TAP24XLPVGO/2FH/LHgJ0OkizW3
JA5k/6Z2y4/UkUHzzf3M/X4b1V9f+0f9TpZz9xpv9/nDfVSTTirL25g855Vfzk0gM1h1Jb+g6LwH
rhZgsHHfNslem4oIUjWOXJmh0lj/KHT/v+/zf6Tv1fEfcXz39//E6+9VvbR5mvWfXv79UL+LS9++
v/e71/o/b3/637/69z+/xF/+85Pd1/71Ty880ef9chre2+X83g28/7kmvsPtN/+3b/7l/eenPCz1
+99++14Nor99WppX4rd/vhX9+NtvYND/cDRun//PN/evJf7uMr3/eP/3P3h/7Xr8Lf0r6Pd1AztL
RokdLBC//WV6v70jS39FAY2isIO5H9kCL/lvfxFV22d/+023/ipp0FoAR7qM/rKfVeyuGm5vadpf
weuH6BeaJDrCU2r89q8L/9PN/+Nh/EUM5bHKRd9hzZ+0yR+SLVDNor4kQyRbxZyBDpLKP2+LQV9m
k4x88pJJckFv73bzIWlyXyaD3zeW34OOSWnf9End89yGI4BWYAjta1vtG3+oJn8R79NCbHB8+uNg
+XKbB8tagCSXBUOJtL2OB1YGKqJao47Hhsd9Q6K20yJtNVzD+K5mPFJ9mhEniefRHkspHBIRjqkZ
KN0UDF0WFEzyV0xXUZCAN4vsIXzsBhGKiUV5XcSVacSMUlCOWWD0y71FZrtF13bcHzRlu0jWVpnZ
Tp/aHcbRhKls0kKKaLEZBdmmmb6NzMyCCERHlCgDgWg+8ahejDAFIZYRVAkKftYcmFoeTCZzcAe3
Kys2Ygml5NuCTFmS+g15LJ64zrxB10Bg6EmW2CKL2dFLU5lOteiOau7HKg8tOobVqIUYWYim567Y
sqj3RlmET2ts5X1YtHJYWIlj9JhSBt35yi+ZOXhFWUem1ESD3EQTvijbytDhniV9B8qjYY1IPkaN
KaIxsdBJLiDpLjuVLjvotrEpbiRjYzA9gEvmuFjDvkD6joy+qdgBlIYjen+WLIL0YpRUkSE1QTbL
sSG6uN3pot+Mt35NTxHl0yKNT1z0T3VGrsUjSat9qFN11/YH6Hb4FSRrLE9hnU/Bj3HTes50EcyW
hSFbdHw0ltfrW51XoRqNk7JnaFszvXVYvCVrPUlLMUOBLLwOWtVucnHPBf+EPz7sc6pSjOZA4wa5
I4RuwBL0532uCXRW0QxsKGu2oiWPxk0RtimPlWRw4Zpt0NfxQovMtYzVQYpFHzOFBLXRb3pJ3bSJ
vjHVJSDzZSRxblY7KDnOkrnla7HLpGI3M7HT10OnVfbsYjikI4mzqA8LLwNJKQIrTYMUEkXLAuZy
1MJJBr7vypc8bRZHluf7bs/HAfWwdNuYNJ7GeisERZti783qjfOUEuj/gHUvATraJ6CfTLN9HkOO
twVhU1vuE6Zv89muhnFf7VIwWpo+UcOsz56UdL5q5oNae2kzeOWYBhPX/CZdfEYAD0C9SzGvqxBb
1ew2jbqXSbK1IZEMHuXK73LDs4RritIve+o3LkpZK/bsWMR5GzZVEkAuqMpIpBlL3FJwJB7YNmHF
UTW6kyzVZzZkHm0zP2nDWpcP+moc2gHaqa/ymB1BphkBh73yanlUsuShEeRixbVknVpSOqk8BwMx
DjXl4KXosm47lO2W6xBREKAR5ephfuRetZR7SAcf0vXHpC2RytIThTorqzEAVoMkk5zJ3FxKubtY
7qUpoO81X9VaD6dCCVcF3h0mYWiCbj2nfRaPvRrqqd2IaCF5iBajAHShQZKzgMmPlqBx3buSkYcE
8u1CgpG8xzSBmpl5i2//tFUl7cZjiGcEJTcNpAR/3qqz0tJlSBQwSa69x2fdQxXANyvVb11UgcFw
o7lTbzi5MR1ZCtpijvnUyc4qkGbChKyKEjboAoXWjDFk7mLOB11+UdbI7M4WQZ+3dZFZ4VBQOi6t
bSS9LbTvfYv2CY+ZTicJl29zWjo9hPEskniW8l3qS/tZTR/zxrAzmMwDqEjrfIitGqUy4zXh71l9
6rIJzJ1ncGTHhd6cGJnP5uL0xZYQn0NxuUl3dXbufl+t5cjNyNQ0R5NmfPs8prSOJwy9NOSJGrUD
8zGjrbQVnZvhnBQ8ZtcclKD14HTJsUTUIqOfasVul1/WDt4o9ZL8qbZ0Xx8eb4CNSjH+gCHcUQae
IjX7WtkmOwhalQrzif6Gl1Qsdg96z1klDnYkPa9G1PDVoXpt59yGmILdFm2cqJKtq6MtD7aJa+9x
983mrfdRQrOFnNlNHUwrt02M4qRkOymRRgybq9/V3hHwDNnSO32m+EJ+Z6gPBeWq7jKOfQzWztsm
C5dq3gqQxaZPEnh+UJY2O4wO68IetNwbTbQAYmIDC3RD4ifjEqhmFdalGYplz+bBBvUpdjgLFzri
69plUnmVZrpiOKWk3QkFOJwJ9lnNXg9mLntZZfNewEf1PsSR0B7EAwWI76oYQSYXocad3shPchv1
i6+L93HGJHzdouK0FqUj42cUZiT9zkCqBgUGrQ1BqRBa+CmaOaTJGPZmG0pQzihrcNzmmpP9SPJo
VDJ7iSnPbMJfB03baCVoOqH2pTmJups7DPgUuzp1axeaGZDjDdtagIrbcovCnUrTG6vJa2mGUNVJ
QX/ZGXJMenUzg4B/7QNzV+H5VJW6pQVc6mxFtRlUcMZAE+RpU2B7rzQ5WnipDjaRt0hYIkmzjfSs
loUrjSBTNaXNeCMc3pCuczowPat5u8vg65rnXMPBMHFE5ucynWzD6iNhJZGyRFq2GTloWPDgZulq
dUELfsU3MIOeIVRxrFWxv+0KGdy3g2LahJxS85JA58zwM/M6JuauG5qtKj/N/Dx1GR7flQjztFIX
XJj7ttgvZDkrtD6ZTs7oNs+nDauamNWgFJHei1bvXCbp29E86GPrJ9KJwSKQ7NHIqu08XVa4Mg0H
p7L2A9ij0jJYFm/NS6c2E/TY7ws9OYIaPe/oRZ+pq5rovmDQKUdmP2mulro97oKqb+RV3o7PjF26
mz5aiR29F51so+MLlEECHXMgDqI+X45yA2LzVnOXBrt1kY/obMtHy5myB2kWroXHtDjlAh/wyJuI
co+LR4zT2v1wggwhH6VQ2ps9mhUkp2ioLc1ZoFgborqs/52LbZEfp2mxczUCo3LVH5GQNcu5y6Vd
rbWnpFs3HcSUCd5q4rQxorE8r5pDiPCkKX0FwXQ2Stj71jaV3qzMcMxOR6C52kKcaQ7TSZ+6sLWu
wiRRmrjGi8xVCFp2npUfcwzlgOdaAxm0qbYOLRtnzudoakyvRJQsJ/G0TnE/x2phm9DaEfXiZtND
pe2KrPLqeYD8z7lsZjsbaqcQ57o/9F0T8DRM9grw+UXtogEN0ZWVuOMwBsp4XdUn9TiZD3jKe4fi
wpb5oajVy2A+ABhxVnS3ZwkY8pcawFIWSOyZAQuXrd8rRTsOlED/2FtxrriOZ6KOHkgBvPY7UZxC
ZsEora5U1r7Rzv7ETH8hPBipx6wLXV9M7mVWitM5epKCWMiGOVpFF4oS92feLzLO7LIjwwP6nsAs
r9qyOcSjipZGf7AorNVbIWBbdZQfSSirni7iHH7lCjTfVYrnVI0w7OFAAgnldYfJr2v/QifLadoN
6GTgWlNAixgXcvPZAo1yCjriH03hJDJYFqx3w2gc6Vzh0+EcKgMcsIqdZdemtIG0zccMFbzbFauK
M/OXUnrI8eWt+ThzMD23sf7IiksOh5djI9cXOgl7MZ/GQTg9znernhVwoVPpoYaNlwJqjc466/FA
thorXF6fNO0tbd+EBX7mrtvLXdy0/nOhlie+NRp3ge/Iu9ybhtIbtNrJr6zOQwZ3bDatw5rvM/Wy
obHN2mk5ZvFY2CvXrhweJutiodGEglh5XCu3Gl8pujcNKJ6Si6nJB0natVS3GQQPctSnFbBKYGDM
mi+temUMypoNP+ZKCsKz8wTjUU6pR5LX0VDCVDC3VMwNsR5NPP2ERaOu2Gp+Loc3WoDkvK+cFJow
En+qBxP/6U9Db6scxNAeXswKc4wOvPtsdkFkzVseU+IZaSC092WEixy6QIW6HC99WcBLcgXlnycJ
W3OWbZJO3lJbTpFuugJA7laoP4pm2GMfHSBMbpeqFQqyHLXvjRxUIO0qiscUzOCJqkZV9S62iGM3
0wxOUunYytjyVLHReF90eTDQMmZaGbdsO3UMzYMIFDVqV6YU1dMUVciEVkNEBac2t97mdkfAmaeS
JJSBUml8dJol8U2yVYQZL5kzs2STGvVWWjzsI6pc5VJ/MpWHMRtPjaI9T55IhmDuu0DiEE636gA9
OwmB2hy43rmWn8a+OIPsXjbL05ggO2jdqmgD5IQBuJkCjj8mi99dtWd1cJAnY66UxJJceXnPbE1G
otGCt1YWELgq4mJUolpvIn+hD2umbEdhbPSms9FY7HZZFneVblu96pRrsk20cisk4hLOXUkx9nT1
OhkSOAKjFs7U1HsrtXCHbPGjlOQwvZlNNGblcI6V1w6Sh7KnP/5ILSCEnerq77rqc9ZHtOtikpSb
0fzGc6RuNjWO6rDiQOs+yPvFVB4pM4+VmE7FlJwYw0Dm5Nb5C0shu7K6C0EoQM4VIS4tx7CkdWhB
PEQuA5bkQTEcyXxdh3QzddVGQPCNORO15woRiGkF3TvYDqpQX7rrrND9lP9YZQv+z1ZS6J6SeSPa
aUPyfoP5540J06sqa4wGgdjY65plax3SuAawgWrXxUNHXT3LHcEmiHqEFmy4pI+AM3aFq+W+KGW0
Atq15VfABmSa76aR7SwgAtG6ysgGR88vVOQulqPLYS+EXQhnrMwtBl32UxYtfNou+rLDFuS9I2sR
BhtF9ZyQq1BpoIoi1K06zIslzMWbWu64SA+rIg61AeGYjbgMZb01y7e5kS94NCxYDGUv4+tp6RbV
nYpBOZzt0XG6aRp2HFf90E/i0JGw6bsQtPUaolmzLx0JF1fB7yPES4XXMgDJ8uO0DJvR0GKQLqJX
56EyQFADdYA6KCsfo3ahYYIXcddUjw0aN9blzehBRzTsRi1GRGE+GAtSnBZO4FUxvAQp0IAUqIUb
quEGb+TuOwaa92G214ZdZHmxebHaKmjw0gOS1C5nTr7R6SlfH9fElvvb3ptk1WdW63PJn/LeWcnj
0F0HJdlmRWnXP0rtQWteeA7ufgMbVp+7jaIS+5uUjV7XoONVQaw74hjMftIc6yyostM8g0uCG2F1
hitShspZIOXSR3qdQAcBfE4KudwyNxbhyK/43VJkp2QtbZEFog9JF7UPwLRsyTNhoCzk6xdLaZyq
3pgDd2jnr8OzWJ8aWm7Bg+D0MGoCe1AEKsNASbYr58d0ZZ6s67a0opBPHyi45sWoYReGi+lkkhKk
iRoQ/NvIpUDMcwD11KC2ogymKUn2ploEprwzKwtsDRKsxbdVmWGNkY55MtifaZ3b2uAwIAoraKns
DkQSXd/bzaw4fV1trVxykll3x/xsqI4SpxLc9GhLMK+0yIIbgADLAqqib0Qr7NmX4epqiSFFyeIp
0+JmXTZrUW3XgoRM2vGp2a0K3ZU3xU75yidzm+XyTs7FXhu1vWErBPGvEXFd39ziyVsOme5btXzs
uPHY1+21IOO1XsihKi+oqj8qlD0qTY64p9qasbwuW7k0NqAuthc6eAjRe/NVpNQeMidTIdnzvdQ2
BgVylI5+rTqLOXnlBAJ2TJNnyRq0TAtEloWsccwG1ZOEu5UIku4diGqgVae5ttymSyNz0iOE902x
z1Z2EKI4KhqH0XjMX7tCPgHcPhsG9Bet9kyVuN/WXTRJEfne4ubXen/JrKiNEtx7gYaGBEcmCyZj
QwAwQI4TciGNh39oUOmYd2Vp7BGLMUo2rSxv57HZVaO+A29nnt3y5i0UJyLWlBHiLXCv11GaPidT
jliSRYLlkWwF+AUdssD6k9Usz0PSOarFtinVnpV6T7+Zcx2vOdtgHr2eY0XlG+tCLC2STfjU8tZE
ph+QxBazFHR5HQBR9utl9NfaThAb9RJGoBBMSRpiK2pGyD6mMg1r2gXGdtFkb7YyH+Bd8dgbW1E/
kh9NtzHBlp3tUtnYVrcKAWYavslGHdbs+2IzYaM8S9xcRxwMsypShOQUlh32SxIsSP2x7x5VIj8w
tYBe9qYo5LOAIlPiVNQ6Gj9Gcz3Bbx5KBel4BqmVdjM2riIpu0SdDxaSiRRx4EqmiNYQq62/Ybja
BRASqP1uRERZjxfwaiF6og96nZ/pWRp8bZW8HCBWMQ4bqDfG5VpH9fcBCTPX1kCZgSQbj2aTeroU
ZNRLq9ZVThTTYEhoDNxbOU82RJK3uVrtZvNx9lVSucgKR6SvuzmdI0MlIeRswrYyA+IbmFjLUshS
oUnKVpGhLyUG5vnLpLuzanoVkjEyUF/jaCJsfcXofTJRX4I4SjlVOO+xibpfsVzTfH1S56eVcJt2
Z3Ra7mtZPfBoFUpEZStqrshjMSDEigdF688IHzXl9wq8nynEliCqFkHVhoj2CoWI6wiVOPMtGwI1
XU+zgTT8MZmLQBSAXXdgRK67Y/GNXah0E9xpjiObjrgojyaGo9G9quYR0791prRP9pPdZcORzvph
MH1NtBHXCEDeHaiOTo2JFD1tPA3jDZga3Cbjt4a7IEMHBjiH8kGzrbSKMVk3begwbbMoi2p19UvE
W9VYBaKdg11aaDFYzUOOIoJx6N1kZ+HkJFK2l3uEhwhtCSZCdtOaRgnOxjIWEU5EJIo86rUW4TXy
NQMcEzIC07lPNkYzI050Ew2/n+PhmxuKmgGB1rZAzSDPuY85QY+KBDGsnYzMr+fVz74fEp3twBa/
72h67AQ7zdL38gTOlcAoAQtXbTg0Ywj+Tmx9OaFhgZ+y0UOcNZwBfbiqGYDE4TAYiwNdHbFuAbRl
6cMCJhdeMWdJpvNE1hNTTUeCGiYzqrhLpggCrX5qeLqbWO+1Vvs5WgGtcfUyIDcc8DcG1TF2E5ES
sRmkL6DS07x1uu5DhXVHuvLQt/6Mdg868aDCj6zi8KVFEKnruZsku8/Q6k85/B0qNaIOBH4U+KwE
AG61GStE45WMrocmNgYfkcj6NkxmkOlWMOM3M/Cva0GHsTSuVk4lScFSBDUeae8LbfRg75tpW5Wb
/G2lImCD7IspbpBoDD+S/pqs54bysMM8cVEgQ0tDVL4wGWUiLmHtpW6/YaZ0gWOh4nGtHksoLjU8
AOQOYHnAWUXL6ix5xtYCCGRVBWBvGCL5qo2bljuY1GgtqP34CgO6SPVNtviSeWHGhHFSoAgpQJdQ
mfC+JfkZqioV0oZr32duBs0gZClEJT4b+6AHcjjWZajiQKSjK9dmOGVtgBB2XppIiZU1TLL2eYTr
xdEe2qDV0xBCulPS2IkUm48WurBLxZPaHGgsq9XtTQiCuXSaNslibXiW2Yo8+KJdt91At1mcH1bp
+fd6V/L0ULDEzxhk6ZijV2TbacaW75C7kdlGMAB51i2h47ajhj0nhiupCvjSPEz8DAkiDRhHP1sH
V+Hw1WmQNfYAzaRBbgO54wEhlo/xFr+ue58BQC2htgWiKolQhLnPNEWJBUa7S7dTnfs3o9uW3qRP
wBZ0T5GYDyiNAjElAHeGZfHhgnyWQ3QqE7aA9zV1ACJ9zFWAqovfL8YB3QylmR/KQbWreg/JSpfe
kEJBIlGRCIImPcfZsWyO4KFZy0P24ObEI9aB5OluzcXObEHEUP2O6nHAyIhi2kUazpYeVVPjDYtj
lCUYA8wQobZmZ6ILFqoGkASGQkBtT+nkANdCr+H8JA1QhDMkR40Gk+8asW60arcYiDx5ZBovZrH6
mnVGJ5izGtcZk6qcA/6kCGft5Zx0x9J40cfBlyg/Nb1+kI9zrTkKVLqyAVHZE9PiKwBsubE1d3A4
nGeuoRt23PSliXb8+ZDVja/azGZTG8yDN9HUW8nq9VCbEg0KpSQNGmgDMb9NoR1nGg6Im9whfeFM
DTbyi4ZhmQJyOw1EpnoDk8q+6TCIEA4yDfmUhQImYYaimkVap09d3RuVPX82CDpjjCZoZhKgVh8u
8RAP87IBcpfKuJ7Kwz2PjVkFrm45vNnlq8tkR5kAXAqnoIqfALOZJuEXGTjJnjDEsIFIyE/0yNjC
tRVOFVo5Ti8amSQIujdNlKwvFi/DsYnUtgUs4hNr9owV5Yk+92dUg4vWzYS5g8jVFlMCurXEjYWm
nSHoM+7yQrXX+rGbO7tb5UhQey34JhmLjcKsWKTvRmEbL1Mo6BNyNSDupd+8Jee5YkcFNywnuss6
p8xedAtkUMUegl3ICcJmfM/B+D2N+d4FR+zau30mbxodbka5KHLqV1YRCeN6HS24dgh4ISaHPDfg
DihZDQvgNnc5LXXuzZ0FnI9h4M3RxX4xfRVg3ISiWc6ijiAFlOpQIZDHk1/F5LRie9PeahfJ60ob
eJsA+Njo9pwHtW64aTu6iTG4OlrNWj2UcGamJnHpEmb1jJIBCYasD5echirUuVYzqIc+aueLZSLh
0Tf4L1MuYqJsOTwi+GJRTy+lAuprqQOfLEHWsRN0W/egd4LM2kgMVGhLQXYDfaXDGmJUdS9ZxaGu
HHBzAQiKWIIu4KrcW1q6N0Diq64xuJDjzISKLfZhT28SnxgCQt9alQEOQIu4dNAJ35/oXkMAhLAL
tA06PA68yetg9wTAD+qCklMns782KA+ieoGM30teE8upYMi5wT2z2WQDBNC6Lpwqd03O6gt5aNA4
3qkoRxTVpp4cYqknNioHd9MnYmMM4IdYnCoZA+kkntmgeckjYm6z3KNaqcMj+vKhy5jryofJepo0
W9Gn00bqi3guD0yRjunVRPTRD/NuBOLU9xW89BhnhStHFFWVHD9zbdwYAJwWj6rmi2uBgzyvL1Wv
eSBW8VFRtxdYsPoWxHnmTt9lUcVSP59bP00kP11RjfmmHZ6NC0bSZoPZyW6JFYbM88K3hdyeUdU2
6a3U42WqcWxC7WgBiijQWAD9gHON/weQ6PADwiM9Yvay0mGvOx/ItAdKGRx7QG+wKmaVu5h55ykH
Qsr/i6Pz2m1bW8LwExFgL7ei2EUV9+SGcLJj9t759OfTAbawg9ixJXJxrZm/jZtSoVWQ7jJZ4uz4
xhlUw8gia1RDFQhaMXIGiBuNrao5+gHzVB2ib/23KFm0TlPYRuk5cWZLuqtjchOl4kYkp22iqKol
52iGuFuqyzADZzdSMLgfaq/fFFBbdYyU0yYrdmWzRKxz+0nGWaiXX9JTIX9muMRH2pjv0ry9ZYWX
5dOtj1qA+dqc2AXsnAOoWJqzsrFSON8lcp1HyrB9co1md9VKdYmLYaBrhsKCaua120S3JCN3lP4w
ByzXQz3Tw/S2f86ZfBdS8V5W/R169Ja0ww08PZ3UQG+NWM+Ei3qFMDROwsX6j4GDGAVtDfXG8++z
RDubEyUg4D1Zy7K/GUegT4YvksUnb1Vk1sql/AEQkq1wtT82CSTFmshPTG1FohzsSGq2smDaEGA8
K3BZD5iid9spTtjNnaS9SzTP4n4ybkXdXrphv7SIUZLYLJO4OIprLeP+kXW7/0b9LAiRkNFV7p/6
YLqd2ETdW/Umr/1tTovbaMDC7xsFQX1iWvvOKTPlIXfmp5hYpebyKrnlNc0Mv1fBMlnDJpSvxCCi
YWJkxP5Wz4zm62nzTsosfapt/TVZ7431rm9AJROfJInbUryoYb7D/0jDa5okL6kvdtuDpbgtQGOE
UZ8yC/xSiCV2HRDRxjzcJwZxMOBAgEHEyLrLnqUZ3lhaHj1Ilgp3VawvtRSrzMGUT9q6eciIPKGh
Y+4ZM0MrfFDNb+cU5UoObALuXOokWSWmM1P5ZtltTHI6R24RaQGFIF1XPlad29UeTcvpONfi77IV
L3n/zxB5hig88hSGC2pWe/nKMoYmSgRkFcVF3ddLCU7QjhMTR8d4T+S4G8x4EIR4SetTK8LwnaRN
9mRkNiW9hqA0wSAjOmZNxyX4bVKtXq/uHrIRiJv2pEPhlhfTEiLxuK0jn388AouTrhtSOyoLyVmW
wgXkcVdZo2Q/1ZyL1fNc1JgHsKuu2VPJQsOZXqGlr/2kvppr9ZbX5TlRkZpgKBxOAhe/0vCiSLOX
6Hs0j2NUHE1UtFnUXsHzlF+daXi7wDGWzSfKKb30MsacllwwE2Y2OVpvFGk1eUkWX1tyjwaJKa0A
SdLYhssgBBWgcSFfUA4V2uyl1Diy0EZ6WvlScdE9VZAipUmiYyd04HkF1qibe1coRcri/qoPxrVS
y1s/97dsHG+mt0lFXAnfYsLYSXf9qGTNT9LnQM3fdT+BNxY+gLNTd12UWUqo2hOh0Qqa3jmNm0wF
VpvCm26r8A3JzozQLPHoDYxxily5TYO9S8NBTCMLStDs9UsdJv0/KwV1g125CiuTsWYogp82/drb
1SuW0bPmxoOFBro03SYT3doYXFHEFL3YS2BIhdOtim0egKiz5GuwJaICfC3O/tAAdiQnozJcU9Q9
qxI9nB8N54LiHz0lgKLTWPce40Jn0c+7JK70jbWcXHSZM1HWzml2ROaqhWqaUCjlgeyw7edicRkT
UJ1o3L93vfBER8DrCPuBLMmTAAjbNjltEkY6obAz6d7PT3eLXSGeSIcUVpEpApXxUHr1ZXZweV2O
qrDNof1VrBm1yxEQp/DLWvevAU45MaYPOOlDftXcYloemIFuOUKu4bQzB0rvgAWZHnvH7O8eA5qP
bHqMeukaRn1Wi+mx5MWjLbW7tqHjYVaptAhn8efIRC9hMcza7q2jm45/OxbgSDYRA0lr42tDF2Uk
9OcDkveV3zS4K90Ytg93pf1faP+tQvPMJrIkYhUz1pryb0GSsK5vgP9vom0WXcSxK6spDE8ezaIQ
plyw72UxHj3r6ACETf1VPOLFMi+S/u9gcyovQlE8xH665xbx20C/VfVQQB3GOKdA+Un36m4mZFt1
LZErKVoh5bJeLW7MNoigPMSniZ6uMhGsSL3RYhYJR/7egUNYTtejTlO8tYcpmyj62xMLrKZNTK+Z
1l81JlRuu3YtmIJqTSFVxJWhuv0mua0mecj3uH3jTXtjWqHby53bM+d2L46YLD9nA5ZuNe5BZbpV
l3tnV8uUR8Xtjb/qtb7QQnjlOT8+skWK0nG+lGcl84/WXifnOYO3XuwyjUwwynHNUS+5lVm9hJbg
1O1oN+PJIEOMLS/pzbjPnJOV2WXXhiqvBhlmigwzm9npWHB8S6AwxrRrRhhC3DiGkkFYDw+DZ+un
nc0gtddBcNLsz5A1YTOOQWo+RTcSFP3qj8UUTKIIRVPguQYlOJXcYpJwQ6OoL4Kxx4MNpOYuh2iX
yWN57/8roZ86o3VWxTqX+3GWT8fKmFusDOepMOmG7Co3AuuDDVHt7WUCkB4qv0omjwwCV+hQfcip
T7SYv3WDKylR4RxtF4qNHtaFu7wry+yonxnjkglG0hOnWM7aP2uqIuk9220NzZFXHfs5b6yz7mv/
eh3V929hw8eNvOyw4smzm3l0kPQ66W46WZm7alE4UstEYADHXXSTUnV3sKDtZZSNlx19RFuUrwTT
5pUVJoUNX3jRDWhOwrSMDmGJll8IeY+lrL5h1D4mF7UwP6mzteaPbNSePjHZGOfL91J54psBjqUo
rvJtgVqNd5GQTgrd5GSmbDwsUzUXAZ0SezGjiVlEVYtdU69RpAFzYaufHOmorurQxOXeXrTcVpWV
g9eu87NQDqfVhE/uTpLTG5KtOBbjgxlqNrz0CYxFwHd+K1vnrkfmpnijkd8qZmQM5dm0CjddRWce
HKAqa11do23cnudk7wiN0RvH2ge76LycND66kTNC1CwxXFUYUPIaQEm9Ly26n2lVUIQc3IFSWIG2
h5LpqMoeiIcadLG5R5uwXvjVyNkA0k7dtrpqWbt6P58ZkpqVCwz7ZdpUP6lnv53ZbU6t/tGplNmp
FWnv8Eut15k0DX6qMw9a1c5LRaaa0JxJZSSJnI6J1H4lpd1xOzRQp2y0/LU2zsnxn7izJ7WOyVra
8z5SOz1KtuaiJcsFeqqrY4oJt6eJTdUuFpImnuaSM0y/ALgWCIi1Lr+gbNs7Z0h3jykSHuAmAmKs
JTTcaZK7pZ465BTKxeSQCt4aCClP64Mrp+9obvbOS7LPbFbjPpluoDKLIMaavrzw9vJVft8062NX
BAjm0QHevzX64kDDHYTIluPNSIc76cU/JqTJMm5ebSieWASDtTjrT3uam3+wYmd5glYiknIB3Bms
7yQDrbC+Z3U/a31GxRImsQBy0NRltNvnCXlC/dG2d2MfwKo5QwuB8yzuD+WK2AdIO5dAbeQ6NFuq
jFp7YHR2cpgp4ERbEvJHVr7ThVFNNtk5aa95v7qJTHvbIOyDyR8/aoYR1s1VapprsW2htU9BjdON
Firuy6DVrYCkh+B39zZ+UwWq5FvXfRJDE8ZiL15WJFHSc/cfjebcVJeltguGqcu2lpHLA/iM7hZe
T+ztIXP0pWdVND4iO7+uKkRv7KqW4ZkWAgvoQQkUHDfmuJ3prgMUiMBHEsWfJTZ2dVB2W2z2hqmz
28AHrXPIRPa4LMeg/1aNMxYTkL1/qS54ZW15EpUaxWv7PaKAh1ImDfRZGnNWYM4h2TxiqGe/F7/m
j/aw5RQyk5p+Zwr4XxVeGWYKHLJkOzGOxlmqJj6aNGbI2oXfSVmdlN1jCCBJ00vaXy1JuKV++aJj
kroPc6jl63lPv9S68pl4VV/Vcb6Jh239xRAQyIYCnu6MFYJXM1Y6Kd6zWE3rM+IGyd3GEm6BavGo
HAnazMqu8BNV0rzsSogM3d+/p0BM6ICEJogtpBk502wIwN2G8zAtrkpseR41v9Q9iWdhj/swy3nk
NG8rYGQPW1BU4Ewk/YstXYTxLafiCvKIgs40BQ8QvoC06n5kW0IiLXBsUxnVxF80ieyTzuK3beW3
UMLSROrA5OcIJNrFtVjfvT1Z3rBFE+aDr77xjPK3jK60rlE5Lps3ocZY+Z7MIWr2vavtsXlyXPFS
pfHulNXniDijqo77NDX3vtmfF7TprnmaX5sJ+Wp+7tY8ZNbL71V47a/EmhWS5m90X1TJHFCDz0/R
d7cQRiSiqKfn1DXSP7l0nJA4Oz17kiVlTik6tY6CCSE8FTgzV4PcZJTx8GZxdjIwfbjig2h5FPqT
nsWyzRuVqYXqkTLdPrhpLTDp3o7BmCY0sGBmcuIZ7jhBVaLqQPNaqBE7VOlbFF0i0O1RXDSTBvtk
xkKNlKX7u1mq3UDEyEiUGkX2dxQ588RW0W5+/9H2dmHAHdAF1ahYevKaZ8Hh8tIDYV3nv71R/YO6
uQuO9lRn3TU9gMrsVugufGctOGMz3/p8pznQl9ymojpDlkR53UXLVEa/M0UMMzrbahICRVwDCvP8
OJWU68mPkFvAobPLyE0U8pnSu8OIMPGQncnsnFp5yn3JH1TwfvNgokw4MpSMp0zAz3CupuoVZ8lD
1uknvY7hNFJQ3Ct6grypvZZHPEVkoNQMSB1xyJ/abbqUlOwswnJ1NLRZEeujZCGkixnOPOU68hE0
WdtZqJnBPmjkXLBvn2pzDK1hCDd+Svdea8abOWRv66SFWfVOHbrJwmMZjnvZFjfaklhG9L/Z5rfy
1dWF3XDdeFL3V+XZQAn5jdbhqonzVVf02OgwE/C+VimYD6d7m4f9hExw7eSwM1g5s/ha6xRp63Q/
xvNvid/S/Gcoxd1wa9k7kHlJrlEhIGuK1xE1vdYpd7PyMUJLuglg6WDz8qaUTqd/VAtuhOehkCXI
YPqrKinXrrOuylfyG8p04R/s4W7Y4iaeFexB2lP2XMPXQwmtdr5oN0XNH+1SvdRW/tq08mt/3ABV
xfHa7eubdPByjXlFwhbFR5qEe6+FwxAPCCISujXrhJxkC0RDDCyTBlx1Z+UXoQyOeVCTaW+JN9bn
Du+LxUu09wYOvxgekJsP3FNONhbn2tJu4ihcVZ7TTjAvGtBSRRzbZe8bV+jh7FfgeaEHNoa5gQRs
rN9tVdljz+GQfu5T6eaUZGt1xR3HzCen0XRkNT+CWb+3qvEmmM0bglF66AMFh8BSiufRFcR7whEw
e6Pyq//eIADn5GJMsoOr62TuJ75ozM8k+aKS3lChu9aeOYnop36PvK5nTlGNgH5xBTaKVc5dywqO
UrMnNoqdjaKSM4cp4SDqtlmfK0lDxzO8HueqtBwD7NeY7JkW0lKQbGpQZsXOiBGYa6qb2qmEMGlT
tyRQamtvyjDeBsubtibK7ihabn36WErlLts4/aZKfFnOi6rc5t26Edl0M2TjJipvqvGlZ8YlrSgw
eee7nKG9rB6LZdz0XrwaJD0WPdWdrEWZ4K2YT4YRRXaYLVvI1JcQI4w7VNZ1T7ZbPWb3c9Y294wH
Rih/Z9WChGy6K4dwA6AzmpesWx5Dd9ytRvT1EW1xjnXsVGKXqWuIRjZUc/ueLcQj7KkDB0hdb+y1
NBGp+zsRqqiZv5q+RWG0hZzlYSsF7P9FXsEHEJ9oN/URyFAi2yyG+5FHX8JrCoyxj/3NKFYcEjU7
1WhJtyoTb+bW38isv9LyXQxu97ZwlJi+JgEiHvxlgmVkPE9qicoojwaLXbBfEK5TS+hMzhZ5thZv
bAavVQu0gzxAIMGA2nuBhlIKraqMkPvZ2uAX+VPsbEb7Vl9Uq7uwwC5YhNlzF84qoL32O0+qSBvK
qOcIICgytLTsNMreDqJKymYIWBZIaAZVW1xect8tB/FS93J0TH49Wsi+0TihfJfpJyRcPKNh6+RI
lbvmrjRSf6a3Q5RfE9O6yfQJ9jp2V2E5udosBABvKYOOVVI1UcP1aukwE6F2c6G+AeTW2DRSr1tg
jE+QZ7pXmq2nbbKbQlLPY+L2nWzrw7eGz4q5OP4w09Kogdx0oSyqYdJU0UbeNIKGabPzytNOuLBX
G/06RC1chIFB4wt9ctX/3rfDUZcl0EYkG817J0unQ8uYVTWeOyZBgNybI8XMPED4m24BdCsjDur+
7ilZTmzA6GbkxDlq8V0e3HIsODfHoEVuWqoKTldH0YgHNv+UReWLvCYNCoLbmVDF0SN6ihA3WBVZ
jmphXDbkTO2mRcoAIJf34UBvJfQwUzUC8dlCr3TK5CyQwazyJo/MQQAaXC8ITno53or+Wo/JdXxf
jQRPRBURfRVpVhcV8I2yY7WBZSy8fqdK1IkJJysCbMF0D/Dxqi+96nWkEUu5YZdKOunVnQs4VWoM
1jDDZe1wRkVkmg5ceGDseLr+aJ9rMz4yOX856riTtddFqd9gJaigkId98sleBgzpPVD3ds226aqv
J5NWXh6uanHeoj5DelBO8YqiX7A4xHOSm8/5YHrquHgtOB14MesiMKrkxoxB4ig8VMrl+3YsgbhU
Qdt8z+N6LofR167mf7mwsRP+SVBDtLnuS9uLRjcpK7DAKzo+pxhmt64y18NpZiVOnszuXuVepaKc
5tjJ18+CUuNYNeckobMenXy2DVsdlHDusssEnNHHW+0VGC2zA5h/u5nmfkcU0ZeExILepEcfjNPK
IvBU3Kw8hzbNfoJRZGuv2bf5qu5XkLKCDsd8H6xrIp0WdAb8pmlOA1bYScILm2yd0w4bVpRnoXBK
QGSs+UIBpXlHe9+/VqxNk2PFtXV4Ba1PB7ZqFQyxmQAfGKqboTnTTnurf6q723wn5YxtBz29kqMj
cPW/JpB4Ifrr8NTCv9f7q1YENdptqcNGafkFjYLCy6QNgIKim8rQRVtkgtZSe9Yw3Xb0VOTJwLxL
+O5qEV5Cak5Jt8FlyK6EkBAz1iWZBUZyQFiypY1uqTmal8gXoTdDq3ZMEhiyAeH1fZxC+S9l8EeN
1yVRMrvX9bBT6eEewmSGA0d6X76vKxZdsPD0eUrWA+a90uuTk610FOl77eeCQXHSI+vwleE/iwbC
mLpA+7DwGdXyDcbyWhTbJcmZ45cW9hHjwtr6MWhkCbQn8yuLvp5cWup9JefIlp0unZx3Bhefe+lT
Fjd/nE+VFALLDal+Kgai2ut/K1O6OvYV+bQPXzus8DaV77kZVMn4MJfiRbKmlyq5CmYVEZewnpNp
DtdxCFv8Ts6+Fy/6UbzQu65HLMp9XKV5nO87zQ4sCU7OSkWhkqpB+1+WluEy/ienQ9SKbVhQcOTL
69anYasH617H475hrncOpYyTOn9M/Xez/crX+tw0jS/Lqz/ooq+O9vKNKdtLhM6zQlE+55Lq5HLj
KAZnFO63WQEUS0BOlNAAKTFd1aXpkacPzRJ46nBJ0YhayM7tBv5pKf1Fj+paCKzDJ5mpRRgI65I5
WTddDF586DwpLw0wRGvV7wKSYCoXrfF1TT6lJqcXNrL13EzVFUqmPueyAnXY3GVUIsUcq9VOzWqv
QljiAgMn8QfUHNLTBQYuE6wNtM3xe65pn+ivaGAlPQ3pyE11QOWfRN9rfmKa7SW9L0jS4BFS8Tpf
ZhnRi3QtaPUtM7uWMJEWB94mvA6pFCxjF0yT6iNO8pmu1pwx+mg2yr5hq16AM1nCynD61Mbsq601
b0CrgAsmoa7VHt2J0fO7HpcEsUFLlV3ARdFPzC2/bV11X5ruLlTTXVW4xqNNoHb4Cx/Viq6lFuJ1
Y/NSraDR9UDdP5NCejOSq7gcAQR50KFC60bVnwMijabirPT3VYf2yU+OoNQ3fHyMwawdUSl8oYHM
nqH4fuDO9nkNLGpgfeH/QAmc/BM1LEwRLkYpnpLETivEBJoa5/JwQbiYVOioTzueY5kLS3XG4D4r
m1+k1XpkdfcQxr94oQOmbwqIFE79my4z/mcSfLR/uJ5Tny4CdY/IXEkywo8XaTnYRHXcfA1+0vk/
jI5OputnHaK8Rw1pbxnq8cVwF2jqGk8wBoZSXqHFKhuHWwsBgNxFQeYgJCnkC23jfhW63s/gTcGo
zdcZHkxQ3XUDkKvs4gNOi3oxdQoyY5XBXxNUCwSId+yg5ABborcmELPT7AudbWm1XbOf9vSpEn1q
bZTBUHWBuvKhtilY0iX4hUhFWBSsssxV20/p26Ig19Z5Y5Xg7G2Cg1uIYFM4z4zoKOVozuZokD39
a1/5hKOLpEqSQ0fr/jOog4Ut+7I8TDjyA+1nsGbptea2d/uLNmsPjTtZuxaWy/0MNO5fj48NMGX8
bHJb+Rl629hrxwBPhL1ti0vR0X6HWMO/ZNca008mWxsol0kGLqmAcrsMTC6L05zKGSpkLc63RID1
GvSgWa1QHZEXpwWsgRWr2Y+WEpoqu+YyBJI//1uP8aIs6uWZQ1pqxXnR8vjp2TJpGFt3XlK3s3xL
121SgoCKVe1NYA7CzRTR6NfFxfT6fr1W3K0KTynTXVjM1TXB30NYCMwnwiFFuaC9l600pB3NDBVh
jABd1hO/MJ7n9nVNUcUOZGxlEM7RFkwFdLiyIoSii0cnkpLujFJ7z+i+T8rfqdjQ2ypR/b3vp4E/
GBCNX7Em1h+5Kd066718wtO8NV5YJyONB7qgMv2wTmoVWl/wiAWVxVwH0kZNDh40BUZ+EukLntNp
G2OKTT2xyYYn0y8r2/CJZdZowFd5jypLj4TKLq0l7FqckpIKw/hv/IgrswOu6zw1fP7p4JVhmAAH
8naiERNPJFaTUYHohz0m3np5W3uJkbhoJvrxL+iAWGaPfO7uemWgm3eSRYMPooTeNu0yvmR65hgI
R0TJwbn+8hR6HIDkSJiywQSwpO2vfqBYAxbJQ3iWt8cty7GRmsk9zbcH0XDGGHYWzim9ezFADo/p
a1+sB3BoA3o5BPPHweEkaOZFNFZMKtmluSvPWSsQn/ph9z0RYVZCYX7aF9VnZ/QlqfEW+cA+eLLc
tObR6V+SCsXGsOM/Sj1GXHrtrHjJXvqlNPplyPisdwEboZqjkd+yz6SdPjMj7KA+WkpDM8lcHZlN
M3uVzOk/VV4yp15N2sCWRH2cbhWCDqRL+x4b6hrvM4EckYVhesLzM5R+/+wjcV6Kq51o2U2wvfpp
iBxQNyomduXNBUaQBNxiDSjGtDt49ZwEUB1d7vgPY/AHe275ZnZK0JzHBzORw9GeClxMMmrTUva6
I/WVbvAFSfXq34Vu+I1hnBDdAgWcXEWv35iS8tbai1pH4oY4vZwiZH3ML6Y2eO/mEmuUFi5QKQMa
Tdw3Wf2aNOlLkBQ80td/2dbFOI4vPVp0WdTwJSb2bL2sGBfXu4XnWwqnk2ZKNuCbdmEj6X79sSw/
a2a/7AAQ/452KSfkKBWnIvmdjFmsdUgg9vauLPJj0L1h/cy16JBI6aMnEqDKFSGYhioAURroVrQn
wx3JWY/PafesHpGApXkWIt+SuS7l9tKmy8tKZle3qpFSSxGTI29HcW8GPD/rx6j0l/HPiG5X4zb0
yuplEBjblHrmSo3fTm5i5e7Hf4wgrohEMbDtdudkTJwU4VdtMG1lk/1W2oKUEyEbYIC8dcuwMidX
6xWeZ+2j6dyzK+IHCmSxCKUKHhzqwZl/pL8pIoalpKGPR8hhMu+Bwie/Q0fC9q0cGXCYGfXsCDMc
0cH2jUvGaQBJ1eFDrRvmGImOJG1hRe9a/CqF8VqilcUTG+2aTtmCv69Yoq4yL6VWXut9upVO82Sn
rso0OZms2gA3w1wT1DLf19y891n5qNMSM33xwClxqFezJiJ09CvELsd1WcWQeJNQghRuXidZiSam
zlkI+KWvROczOcaunA0ZZQA6w07ylkP2qkbDgit7xVOacX86gxIi29dRe0hl80gb6V7o1EDVdCZX
R2wkR8sgl8U+gsOcQHn7WFxZ9BOx+XPuw5bzNWIfMrvu7niv7+ZKmgku13axR56o6WI++hrk35Bu
jO+2M308LZno10XjHiWRU5f6h60n2ahVaZNLZL/rM119uKTXIjAgprOu8UbJO6YmIj8mMlM5Wnuc
OigaZQTpQuUalFJ9K6DydYaRBLCX8mVW6ou0i5EgNRGD60JyThY4hkm8uPhkSKaVzbCc5CjjcpFn
Uz0rtwN8FQtPC4+ZK/bTBlAVGKUUgoZpNkTaDOt0uOvEXFRYiRcxWWJV0l9w9/wfPOqv5o+mIU9e
wfgcvRWvKBPjDXjMAvkXrTGcGbUax9hh62t9ldI5Aje0j6qz63QKFXcs1jD1R8m4Wgd29da45COf
dUh5Yjtn3bugyrewq5WooQYsw2R1ZJky6IUDCfq8Vt/mYoN1Io4Fgc12BF3SBISm+DlVKoSxZw64
8IefdkQn6P6ZipIUkQQ/kx4MtcJOpZZpMFlLgG391B649vsFPboaCkcRaUJHxbJHrY3c2e/X1em7
9Mta1OAAHtUQ4dFTnMG9OZVXnwlLZod9MO0cxnLaZkONwExYHDvnDLOnWefkwNA5l4oj/xvtbhNc
FRxqf4jdGC2CHnWcMPrKZsIg955iaZ3GqDTgdAzUO0a0c/JlXWHvUhFk22tD5ws5chpnHdFO4pk8
vt1U+wfaqIHlKcO5mTQUG4pw44SirwGrbalS6s5fhP46JBhMtipWmuUiScyTFZ4aIUP8NBX9LOYI
8Dmq9knAuCf75joHilKGev+tm4KDG0xSfKDnZz8HmMMIq2iMV9N47d8VXxITv1WqoMkLR11/qeKX
SRehrKjJOcCNxnBXkxycrnHHVXKQtG0zUitrijQeVem41iiwBmGKNtZo7QnzE4ewtVmGjXvyB7Jr
iJs76gOHU+miEzK4iiNVu1wE6zz5GujYM1aakA7lUvuyYwqJu5WTmxuvhODskxwO9ft0btY+mGo5
2EiaVZUuLOYt3NrTAkohUySx/MlcxqUIRyrThlVvg6ScBeWjQLC0WagTIfk2PI/gxRElimW8TUr3
CtB+n1kE5s1w5znzhmVx8ZK7Nbhfc+5DOLDAlFFELze0aoQzZFsWmNMcaKIRvGEyGv0uI6rKbaoG
ieVGnf1MmKFCeKSrctEE8W1YULfM85tQCq8wFeZSsWl2sSJe07Z6yB/dUzdCDkCRzU5G6oOiGGcB
pFrWujOyLLquS9Gixa0LRweEEQvFSWWLgovoLhSi8iG6ZC8Jv3Lus1ogC8KMrN2SYQ83ksCXI7kd
n2JLpNY7+NkxjF81imd99XRJtF1kW4hcv4WN4lbSLlJjXv6QFVynzjj2Tmcezh+rS2wGJVUTsO1U
XnptiJladO1/j2n30lY1tSM/1/LklNAc03yRoZtVDP09iM4KopNxSA34QBaU0ezOeMnsTv+rQ5sJ
N81KWAzm2axSdxZqwPjBzfTD3WrZ1VJuidNdLOgSdcmddFjBM6o3LYeKuexO3myPWXn0swZtDUxe
iUCuwE13xWhvqaVDvn8vUg7pl0dttwSqsPuMnHxyff4IYEjpXtAh/o+l81hyHMuW7RfBDFpMSRCC
AKhDZE5gqQpaa3z9Xez3BtFd1l2VlRFJ4Jzt2315JNnduB+bOaza4hCsV5lQdCCtlyTvDps2hnOD
sA/3YHQYLSuX7rlSpGQgxoS1tkGWYTnB0jpY+0HFK1zpgThbwfaFBzyt/YGviRNzM69pSnzPSK9J
sV4GL3dlQbWNXnT6vnh0jb2Nmz+QZ6Al2FNI/jT7m6bstHHsT61wlgczqA4z0abkChfllC71o/hU
cNY60d7XQamkB8dedRROaXPTUmOtFzNMfCv7GvXh95Ts59lm0cgdmRjZueJl30kRUXCHwSFhfaeA
nBNG3BlM6Vp2YJVMbsxq0yCV13OhVKdt/CN/vr19xj5gsXnDcXqnNlR4OhVpVJaqnYW1lmfymbNi
S4zl0GgLE/7/jOHckpzv3l4z2Zl67OWj26uTWwy6WwmFt5J1mxldGWQ8o9tCrIYMPRqoeVvfsdbk
Hxqz4MDlRh+0YOByY/K6bTgSTN0vd3ajGUA6/IcG/sNyQs/YWVtbGLUIKbOVRfterZpEe+cQ7AqG
+8qFf1HTS1utmOhIL2RXei0vLdtFLU8us9ZF/FiGTwz9fjvXFziyUdkZQdEtJAJ4ta6eIO7E+OVQ
OvC2L4nLF50TNxtpS93pLd4lPTYfEPOJcdtU0ZU8DAA6YcNRjMad2KHWu0VrRelz1wiBzYTMVpW9
KV66dHN3MktGrNtNci5rwSHDruT9qZsJxSJnikHLbb9XsReR1MkUFmo2Pua/+RfwvaLFR9Kc5joF
HrVfqHG40UH3cxSHc7EorLEG+Bi3jl9y1QX08V9trJ0avPQKdyqUrTENCHScJWo8y0ZDcDP88YnB
l+OXTsJ712RPSoGubUqSdihIajA4WIs7bn+xYh2/V7s5CL3+la3TV6uKn0O/fTi7rYwlKy+WtWJy
audvpygXr3vIp95Mj/3fqc2vhSfZxoye7qu/FO1tCUZYQfmtcHN0h5+tpTIekYdi2M71NKx6nj7S
dVMh+QM+DJgKx3iEntIyth+NYCpPmJk0mHIai6ZOcJM2xumJuV0DBlX68jD54MBaUCOyPp/fGztM
kyYBEaG5rCh2y0m4pn17kJntLtAdaimykPv0jsCMMEetkkfFA6D7t3Xgb+1e1UWOCVz00zXrhIuC
RaFsW2/sfuw4MVcjDSV+snzDbPRqt+klx4pzZ+VOB1YiLS1nzla3lwgf64sHJZEUQEcKQMo6bI+E
+hfewba16shHppOy69j11NVJOCpEi1Ej3IaUoy5kaOuEK4V/yNlO7K/JdsdFcatjxQHkdBRk8dIv
SzS/Q29M3KAbWqd2MO72+qlO8LPFhDvW97+rlupz1c7nORXsBeuQVrcHq+OiSjCenW3WhDpOp5W4
GGQ0KAML6wdFTJ7mur3m3voQqcmmc/RSx79EUI0z7/NNip2hgFtEWCd/Ne8e7Tn7miQEfdkbY/Wk
/IU1b8tmxQb+kEC2AoVwKiSYfBAjKz6cqRmJU84dn3fVhpuv40lnn5Y/G7IyQCo2IVIS87Arf+L+
EX/EH0DFSMrxn0X9N7Msdsa53SH9ppvoGlOkDJWz7sKp1KgcaUhwUqOhvYh7wisXcbmDKhFmhgs7
ExU3+a+1TZA1hw1eAX9111TUlb47WPFoA/lpD0nS2Hoy0m5GtUAL1YdDtOvQTygDkQt3Jue8/qF+
2c1xFiCRe+uieSorPp4lwARJSzgCs3q8YVDHoSdgMBHLndzSScWrDpnMnSAlxgAaiMwt1Whrf1pr
/kRAnrfmCrewXtRHemOdL2+8CxGbd16sbyN2+SUslTe8zUOdBqVzcwHqdhwoBcMF/JQ+tzcr87qA
4BSK6EMFKATl55GQYV34CFUny8Mrm+2ki+ys/GfUrwW7w9CZ9lBfSiKSKOMO0dlMMW/zN7QQFBnZ
zSAotBAU5hUNJ5kioTHpOq4vC61f6DfWv54nuHxfVQMVAwJnb9mmnLUtCK9PKCyE6bLtbbvBHT26
C0whpzikuOyW477V/grDqxErqDDiuWcK3HLfUntEUQCZm2oXqRzAkYt5vDnzJs68hgGH3GiDwK7j
l6vSza/KBbGLzkk+w1vOZNCBYVPKcEnBbQxn+9i1gpPzNCU8WEL2pyZYi/E7h9hBKlaskBTIgZMr
HTzpRzZv/nRYC5F6sfmmCf1tJ+4zGjUwOiO0wiBh+/DOVbG7mTM/Lhpv6aYjDnLa/ggkvIT0qffb
bZHie/0zrd6x6+TRdPsjrr4zSOyZnTKCVFF2FbDKEXC3jzupa1M2PIN8bL45jal66LBuJ4C1Lrob
gcn8g5AnFMp+uSu5PanXPPKmt/5Utq5gZe6cxE5L4LEg5An1CWOWdSp+L3zWJWpFF0J7lEnBwxyc
SZp8XdnOeSkGW4tN/JgQC+lHv5CbiKPfGeXes1ijCCAzUAD97IKmIBLKdHMuJPIAFzLD89rOIImA
+/GVm14saYh91f/cAYshuEKruVoh8p6Qj3OGp1UXgqzDrJhEaoVrC3ekgeovz7FtGcuRXvhITJXI
UNYojhveTQdT1iMcrA6flByPpoxYoJcMlbsSRAQU+QXKFDl69FbYfAleApXVQz5OttZwEBInZ8IB
56FhSkN8OGMYyZeLsClXnCs3UVjuJGMIkgwgYi3g6/IPPFDAJeLnpGyvPmQyaUUCoDNQFc4L3Pxh
3jdhMhxaX990d5SROVhgWTgnfi6fCzL5W7ztZLfboBqmPNzv/c8AtU63OTy1NFQhviztTmAVAmse
e8aYeoNxyVtGhpn4v10RfWUTnLvT1kYJY0MWa4G0xGfNfnPXGo4+nMCrUIGVilGsMArgRsthZmGg
nK5WmLHeHa7237rv8UwTVeaFnM2fAMx9Hfdrffo7eCaY0iOLirNlyD4NlX43LJ55lG6J+c5MsaeS
pch4e2atN3ggKtWEW+90247mR01bTe7FWeJU4BUzAkAS70QYK2zm3nGdwjO4BuL4iFl8oKe8/+v9
NNf47VRx46mWPIlcWonvUpRbEg7Grc+G25iqdtbAVUohhcPXhWW37BXeIVIVBbEisXG0Fbfd+I/o
3aE3ahe6dy4FGWZVEcJAD2GgkQhbxn9Ndju58Acy1hldl928DUuUhhGE6L3I3K6+xF1xyiyJzBDO
DuBG4zpen1MK8/KUn5SPMUf05+wqIfXgi/It/Ab5qecwX5bSaY84jVpkMau/5HdYd+fCzCJP5lpo
buH6ZtgQEGw/BObIDX+pFNDwG4zyFMSPcSyiTjFCdf8tcyNkAA3UpSKUR/hbwq6o+v2S+X19XKbC
bk7ay0ysg84BVpnJUY54eIkvFjiXdHxutjEa1zgSSb+2BE7USn6Yd+G5j9uxJLrQhmu/hSSKL7ui
RqQ2I5NrVHqZNN0vpEgkmob7A+cwLr8aC71MMBDWVpMQLHf2EJTdWRSS8+xjHmCs7Q7X3zTh+vqi
estlOKh4zhZLO23idNJZgVzX53vkVJKfY1NzMc5Zf1e8QDGh51wmxU+eIUQ+Esm7n8YrmSDllJKU
h29TLRXfRzQp0KpFtnkW5CEs1jvuXi6W85o/TI0xVS4f+SrcHdvCzkqMvp8PwmjcpbK/mxUkxvTE
jTPqLon3P+9uZ7kQAE0GxpvEsDNdJhIvWHVQsMX8pU/bAzpXA79mFE+MPZkLo0z9O2U/iCRdSfhe
q73GM2U3q+RbN+T4sz6k6HOqL5FNTuGFVBXGiw1ftXJYsBEo/qphFHxbmStu7qG+cUnqOOOml16U
TrdLp7G2nILIr/JUfzKedidSzOClJm8czEchyK91qT5n23qao3VNLjQ2BeuGuwwkzCAG2hvO7Mp8
3sRjCgZDKtQ7oCLs5hBTIXN2nGMafASsF7NBkcmCAzd1MyRtUYXB8XsiyTGEfdIExLffFGpGDDs/
jnUarutFniwf5Nm5VHVgbEpoz9/sEUNki6Iagp08XLlol+/lXGEPWbGZgebqO+EKnPWGT022di4E
TcSTUf0SnkrVIESyfZIUPFDaGTvAWp5YeVG821t3VUnO73s5wm7zy9DIMn4mj8Fkf9qIT420joUi
J7CV1euZdSY+QG0KeWVkn/mAu0YGGBgvN9Us7n0N2knSA3Ij/0Akyj81e+QVBuLuSKsfSHXTE1Kk
6mvPBeBNNGo1k98s/q5PiAPxu8M5z1GVm+PEHaQcVkJPq1OP2mWXQ9k4VsJ2+lzOktV484hK1Put
ujskwmF0Hv8aXGAbbrodOFqdrM0Gt9SYSNPzT8WScbLL8HNAdOapwu1Gfpmrm4Q7eVLUG20Pj7cc
QMG0NywJdxichKMcQoIiaG15DcYKvVZOvVI6uQzd4bnelrLzJu4eAvJmc/q0g2pPHKF+mdw/FFlw
eM26W01ecN48lqL0U+NgJ4NySDbtSiBTFjnZRrjbc7C82U0sjjdm87plN8kfjlwJvB+USzUtl2Yl
6/dfUiqRAtI4GZ2BMXpEtiQ6n6zhb3A46BXSnzzDAgoTv8lc5hvGyN1F/nLxYQvZbSUrZLE7ruxi
+dRu/0G7/dgTgZ0sKXxT6sIt0QNZgUa27+cY2/UOP4b7X6joJheLzGurqz2c5R5AlsSOLh48dUx8
sVpY8YUbRscRo2PL7YCnRlc/wPAcuN5OxtHyADaIx5kxW5Sd9+H5EPbpKW8P4mghTC9mcEuHdY+r
a5rwzzoy3zLvDJmjZdGPwuASpSSBBXcxBnvAThnm0TrjLebAazuY3egeGtZyi8uNVf/4Lj51cXNL
+F0j4vCEOGwqtVfqPbu43M61v3KFL0o/1L2MKVo81TR6tce4qP2W0Js+BSj0yN+LJQf5qgY9q6sC
MJ7ZLgF5dzW5ACFlZZTapNePQ1OHlroGaaOeZ8XEr4UXL8oHAvkQP0f9o+YK3i3dSYHikvqBIe0O
AIyDtnINgD5GTNGpsB12NF6+88RVtrgzp8iYpF6Q/erT1gNeZh6j6VTOOTL2chlX7dKUAhlz7kUg
wMhky2ySMl3hMzNcwGcSoFiY7ndyS0uZhLm8+CP7mbzDzj1iFZwc9MGERNOMhtfWGrddQA9jd5QE
CDtqH/BorL1f1QraLPMEg6tRsBNpf60ltot+PGJ09dMlDrgQOWK/sG7ilWfgpa6x0RPH2BLcLdVx
ISWm1QeRc76Q57OZIfcj/ZkNnZHJo4dpZnS8RnrrSmpTEdaTfkccZJyb9NnTGOfIuhc4/P7qEOCE
dmBqW9EeuDFgs1G+q8N7v4Q8dTTV2sN5Ahg/x6ACtjLTGOhJ33VAp5RJDWppIkbDosrCFE1g0XQt
KGb6g0//jpgt88vdBHLehm/Ef4stv+JPiMzMCqZ9hnWC85zhrDt9zqTdRi48pCJBrDTwtnbm0Are
lqC07vuDV/FqbVSYCe2rfbONSdKmo8ZNyBkY4kDg4AY6tRoyd/qeGGUH5cjpcSzsfH+rkzK6biw2
OizMbdnfymy/ldiXce3aMFynUx0Om4Zz6cdQglzcYH7uFzVtMZmswaAxIU5iYKHEMdFLHTbKNIp+
dtZGUw4X+AeROa8FXXnozGdnsAnc23OKGVdFmxDeUYQ1UKjVMe/sm/Vv7rUI8BhV+pNlYpzZXJMf
/ntZwcPsKnztbBSJuJSsVjLlTEL11JNaKGPDrcm5Wmw+Bi13VeheCFItRnXjm/Xva9hhUrkp+7Pl
s/ctwimbK5oQpchUbOZwIWUS5fIWKvUUqL+kDuwGQIw3uq+ecLolTDC9PcForztSGtgnSYYxteqF
n6QDRo2vfLY+Rrn65CfziY/zs36lNwVc+HsH5MRuOX1nAGgtGkLy9BnvFtt7iVDDjnMAeRtrkuqZ
5XrADHZUqpnALoG6lrk5w5rxYSmPXTRc/EihYc5XTZNvxtRF5hCOBGrN+1bjI1b+k0nTJD34pA1k
uZl4246kVVjYqBHkfJHDcxam2zeWjkm3wazGHECybHmG9UtqRp/8AFwksjgIHvJ9vTLDaWA6rcSd
Ic0J8IpUTfeqgz1y2KgcNrNjy82nmSy4GuA8FV5OfsoCob06yUU31ZtgVYTj9nur/jML4FNkG+Ri
vGNCvivg02MTaJAvIR8pQu9pTepNi+S2hK3WlkrlDLYc+xRpPuJwCHZdPaF8nIw+Z5hlhmSpp82T
q/UGFIfSc15bYaf6iEKm3+VJeihz8+TlUWy3nc0hZ6RyMGblqqndfa3VR6+T6jDsiO8GR9jqNA1Z
9RPDSfcnu7ClyPtbdtGJcIxhlothfHdGvJIm3tR61WxVaO7jGmhd/7mB24xhig698bGpxYeplq+u
zZ/ji2zObp7lFU8uBo5y82WsKfWP1FBscRrtcmpsVYbMpf9KlJGNOX0Y01kYND+rzi2GtmLOwz7u
OHjV425zJs4mA2gFMWP19Dl841uXGfDeuLl61tG9glHEgP+U8da3Ap3HQgV1siXeJH3nqRrlY3XJ
qv3SwWLlCa9HTuxhZxLCB2GrcNSER0L8SPTmjblw4sjF7Nibp74nla4y1cuL25J/FY4ph+jIwlPh
g8auddfusY7iJYLD2utLmw2hXBw6VXTUBrLPAu5CLLyBEqjMgu8ENOygBfACgwGyTwsCZmB9M5VQ
NGeMUwdSigoM3CkJjTUn3IDB9VWulzaFOXKqvwcELOVUpGWUTcplpYxDIy3eLEQRviWyDVSB5WOo
WFU0JYBrjt9xfGMDzx3LzpCJVYR9xW3D6rAdyaXdze3YG4KzazT9rm/pbnQbyBhsMVyyEuCQ8ZYB
QzdZ+VRaZiONVA3T4GDBhhI5ZqfTkPJpBGVSI6TL7EZ+GU1w+rHtIzD/GgvLD4G3T10YwOP6szyd
JcANKgv0qsn8nUEl6VNKc3C4E+VJITPlgVoqqIurT7ERIUwp2Jc9hFnXT1JgFfk5MaJiNS+wmuv1
OoE9hNxxiqfVzujypDw0Fq/JtUaVArdhHuBhIUx1IMABat9L0tXyXcLugvfIVK55cjjnmC3qSMNJ
8uu88qMaiBOumoMA7ErYbtr7cZfIjqFF6C/LaHydhcOcU1y7YG/aww0WUV9is1urq+ZW2sD/iQ0j
8zOZjwk/jHKowo17ImclVslagw4DvgTAtLh02GYxvTdXk5QK746r2BzUXbukj3BR+5N2JtwT1ORf
ioaI3PCnJiS4rRMzWXauC3b/FRlz1vTCeXpJRuLXrKWThii+8Z8xVG4qLc6QQUtcFbcYe0+EOInd
lv1rxrQNJZzjMmzK7A4Hh+KX897MZ6nbzokgnzvgPNz7ziD/aq31qi3UDEJfVvmglBwUIUTanW1b
7Olp4UFZMpiKl2J1c2QEcU99ABc9PTNx9UgPRzHu6ZF7mqQ/uZ9V3V2bOfNy+KcLZ16zP5pReYzZ
+pBz/FskL6dcvlv2DlFQH8GJpdNxkpZnoq/3/cbQq2Q42Bt//jHUBPcIRg3tUWQYKHcUp2dGWROJ
jny3tdghvVwc7LWJMjoy5K1wPmlbzyQ3ec8nmNATAe4CsfgsO2sNn07DOlt7FyD66S3s038SXhsV
z03JwtfkqXgzYwSejBb8Tcxn3jpITrVIHuk+ryYj2oND4dzoAVoY8nvovqlHC+PRck0UggEVhqE8
DxR7eSjt95gNUCExxR6NZXJrVihSxtJfRiPLsAtWig+7qhAHLyvxDTgbDZBS3AYth76YLhFwhSPe
x9dur6FMuBLKsCFTHMrYshr5m+dzqun+6jRwEeSXf6ckKm6c6kfRbE4W1BlIKRAFts2OF0bnDQpV
t+F60B3DBGTKTf39Qxvpgamtg2gUXi/9VyoVTQa0YWyWz8WaGCajwvRX2tD7F4LR9BJNXB6IhdnZ
fwMCOEkyDEAsT9MavxHBjNSNMbvlfvv/A6pwUry2t2esSDne3w7vb5cNfov31+JrJS8+y2xN9NpP
CZK2As+7wu5B2zzdqvGHkj+WdiAmxOyoUzqxDTt1ZMdKWbAliwqg7NgODCtO5Rkrf6ZZ5jHteZq5
+XFdnVMeBy3/0VjhGDMI7VZAW/y8u0OvuObKPDcn3v6bDeg229iYD0yRl8bdv3a4ECmAc+xjViEd
0ko4pKxjTOS4mtciVYkQ/zTbaEhqN8lpNn4VhnTOw0+WK9J14rVbXbbGus7mdu/j4qnf8xJRb3zM
afnM4/hp5QN6LJkZbARmId33+ar2U6hhLNgbf7KWiAiB0V8ErqTLaF5qdQG3gjDysXwZ0HIm6weA
dW/r8JkUpt/KFUux/lyyTyd2X/xkF+Au+XYxSJDw9rvqeerJyXTYSAiq9XJVtOqapLQH2iqTNJl7
6mg2416wwTIFVhmBIS6XrqAKA3K7hPTMj39grw4UImVJgj6VQFieoAez2uUj/YQJ/LZpNgK6Tesl
CsFbIhHpoHscWtYIqSv2PK+oppB8MC/ALqxAMtmWX1o9uKmBqgii4eJhtZbPXY1ffVw+CwknyqXx
GpCONfxVdYdQ23ra2MJKUfhBQwdtYX+K85kOGmpVHaornvtVS0QufJKgHPTIFoBmv5uNQFMECisf
c0AVBC+1QeRVAH/pJC2YofKaMrAu0s0GJgBLUGix0xKH5YoAmrF1qeXAiWqzPwn8sKRxvgmI+exD
QZyAwDsvzeYXK2HYSCXOxgfzmI3dScSmVdXjwQABugA8yWh0b41oqFt7EEGojvht7XEVv8pu/V47
eFsyfLBi+AEv35KJMG+8r4DJInmobqTBTpxpehTk4jpypnCkvijgjcpyDdCTWbbZk2J+wbT9ytXs
azarz/ZlqonfCzI+YGIdCCsbJzrtXCpwkI24Us6yVzj0lejMa+FWw+ZKB1EdvKbkHzM2P5cZWne6
1RPI3Gt8btXsPB0IvsENTEYsjFQkgWZU8FtMNUHIWo+oK7/OCFBvIwU8fYo58piuD6P4EhLhS96F
Q3YBRX62MLZmAsIo/sDW5ECyEyLbNWAGXMXnfiDnw01iHeajyBqsE6X/2fHYpmPI09hVD3wuTT6X
S8qVufhBFP04irtrCKXXX6GgEJUlW6fFw7NOrZdTU94iAfKr7BfvhHJ+iH31zHs+LzptPsu/xu3N
/ZWSm9MWKHvYYgrAli890cPs3wMw2aduSq9WMQ5ZjnuX04rYgVb5WPS8Ot/pHUE+AvtHjRkRyN4X
lvys8LkrD6E6MIzizywJbmiwpGdGTQvObfKmk7FNVdyMIZzrDLtVha+SperOV8ZitWWxqrFYBVHr
IC4edbamAzTi4XGBEXzPDRRETfMa3EXjjCDezyGSJ/7/szJjfbZ7bjoKNx2T9b2KS2y2SOn+rkVm
0A5Re7zEVuV1kPWMBd2Bnb/cVM77E7sBXjTPys81GyJzh7dsx3n+Wo+iWH0sTgjz6DUSfFgxU27O
GxYPPkRkS9JtL31QkOywNqyFt+NAqsrsCNkzTi41fXcKQMu2rS5GNWIiNwYjkqGZz8ZfQ6bSgaoB
THfUPCS0RVZDc1IT6bS4ihFjRB0cbUkhtFCEZOdTfenhs4jlTah4SzQZVHfOO2bbJnPy79Tqzjlb
3Xm6GUL14HX93OT8Qx3zz6I0aLJRvQTcyxuRm6uGm0BmYRs4s2DQOUUxWhh/jIO5E1M+rWb/QPBQ
uT8BVOJ/GJiVoGPiDzI9E/tkuqd29kAhWxWYlwaqBB5EY/fYFECRsMX+tyV9LmyUlgRgc1d5afFz
VZNjnIBiE+SrxBRFy6G/lsuNt/ZtwafVdDTINQ/A2l7iLAFrNC+fCDqLh/zD8u9Non1tzf65HHIX
TwuVBl0oxH914Vvu90DIk9s9+d2lvCLN43tL2rAl3e6a3ZU5OwIQJfFPGOWBjolBhNSpm/ypI6At
R9tceLXVtwDo+sKLRpVvo+lu83ARhOI58e6zHIvdwowhQOIaNdCZAlnKBc3qimws0xvCuHBW2Z1a
bPrxozjY7XRSZen6/zb9Apv+dUfVBd21mbGzNezyzd5pGRLWqgYgK55irjUC1xrL2WIrLEz9ki3D
Tds+3/NfpnZP01hfgzh8CKCaGV1DbVuOGFu92qyChiCsSF8V7Z2f2Qn585qUVKPm65WOt9RUIviz
B9B+50dql7Hklv3uNjX19lo0jHjcIC8VQoj/NZQh0m689lQf3F0J4BcUrUiWmYvwQYZE3OBWqtfD
v1s1M5PWOmMLhWKqbSJVqnN76rhQGbq9gdpd1tyh5AozOv5rSAm9p4NpXG6jNTBvl48dj8X2M7lP
c0++oojw64V0E4WySKlfNOl1tGR72AebRGWEcjHgESURm39Vov63dq2jAkqXEKL5TyfWo542rXOL
dfZqW/7YsT4v7hYNVJ9I6RoVgMjIN7ZY65NHvpkfmkzGoVCYwZuvWpy/9Gr8MgHOdjm5FSiR+Wef
pR8UDFTGG7FSPWilPY9iFUzd8EmR60dDnraIykm9IGNFSzWEKuV4RCaYUlIVaU987QnvbuSWXFJh
Ph4s9LuamhJzQcoAz6qi3ykg1cAenHjYUwZWMhf/GcAt2h0tVtgvbAcvBhr8gi9SvULFOsZgeEpS
S4nS+/PVKtZoyCqyzP/VMISKh6kK7ElBqhlkT/X1ZOW8aJAGF9xNECQscjJJhkB4xJJVEdwfBwcr
lkAFDK0YXj+DFOcCMySJnzeFnztFybJjSryRLzEXXFJXQKFwLxHRwQAuuWO3c9PnVk9kvkqCLWHm
gpCjXbCmEzgbr3oxXv9Rj2XAVleVjsk6CZp0JoebnqHWTaR1dcyODebnlf6dXwlVlQKw47TuvL1m
GPyYz7q+uymNtDG1iaMiOXAzZ4NWlIGZtX/i5EXKGIOm4ZSGG78AmdVzmiuEyyD8VZc7XXW6gU6I
oIu0OfWBMeZBxt/VCXRt6aY/i+9es84xZC+XThK9MRvr5gS6ck6cJcFznK4XFe5shsC0W3YiPCyg
tNr7sOc3tiPtETlcDEcYJqcH6kp0Kf5btgJ1owBpt8cy45N1R2GgSY/7V3Lj21Uz98EUcNh+HLTs
tSKD5PieWoOPKvNe9R5C2YLcrO7ZWFLUmFrosp/y+Ygbjki+SPWtUxL/WygmAOFbbN/dcJXz0wa1
8/BYYMjyq2XkEjXT1/TKj8uKC+tJnhdbarAuZipJwqMwq2TvqSIF2ZLnhPt8Xgd4KGMVssT2/U95
57FmdHqJPIZIIrfFr8RROnAV5tkcqsgptlc+Sc8hYtA70T3U4l+nktjfpcLu0n89D9rIdVgitq/M
C6V+ozfVPKVF7xUZyV3CVBnv25YjeAFm+YghmpfQlvcC3g1gp82IGFfEyTGg1E1tfCmS7Nrwi5mZ
vQrsRAvO2hGro/pKCmC4RMQY9tlTT5ctIfeKMyYRXoD0VFLs4JPuRfexzWyVABG2eXnqujDBHLDk
UCfVPRBrgSavHMwfvLWrnsaPfFdf6wxmm8IJi8dY2Q6d8ITdA7wDrhQdSBPNGl9yTmyC6Jq4IODm
ozO+/a7qcqoSkJgQXgZUf7rnlflCy+p1osiB++pjK7KnmYEt2kp729oriZrvbcp/bP34Y8/TH5o0
fu+L6WX4T7Km/cTnAhavvmlw/Xy5/xv/t7JKoQA2UD+rClfr0eECzbnk6R1WwAcPpg9m92yUStAN
esinC902O5X2vsp8NKkAaB/YjM5C2gWbqOKLysLU7MKynkJjW0N+bKVFMKS4cJyfVFn0hHVhVCU/
h22GEYY/YDfBxLcZJ0JalYwcTaUFyWsnnaHFwIDYTNHRBgO6HTF16zDakKgR6uwVPX5Fj1+/+z52
254UBi4Toybqk76NgJ4o6F4+mp7VXI0a7HxqeLjjvd2U6d2Sjz0lL7wMFvnZbPKDcrI7M8bN4m40
FQI1dZltdFNgrWydia13gTLxV8sIEAfGiJygidQgafVrT4ZKyfRbDuVr/5yt1zYnt/hHE/EHYC+C
6T/gxSi921aMqLSDiVhOeBP7pZxF8SaHFjtQ0x/40CpsQS22oJtKhJ2rcoETVr6MlDx1HRnuYroM
2nQDHxW+L8uLiJWfYksZFmfyBrQjcMCzMH1Dbqm8W9mum+cmT6HdA+cg1Y2elkFXWU8SXFO9aHk/
1XeRoMEopjcIQFdJLC86P2sxbPY4oIhYGtylJwGGYtTZys+S3lFelfbQ0D/F2sYgRzXY67HYa1+k
uo6yM5K6ZkFR2BWuOOO4jr6s64zNi36BfEndRnkAVQ8tZb4waV2USoyyyNgMFO2F3U1Gj5jiHh40
2xYtsJT0n0V8UiU+qeObEZkt9H4IJdZomuqJ9a+FK4heUv5glWx/rGBUNcqD2PVTV4QMVlTqWdTB
7lhH0c+o6BRhkxgY7viNUPs7T5d1Ea7LaVp1V27oj5mpuJBkd8xZ+0JsSsi/Gkpj9wKFIbFTwVXP
EEqWytd5RAQhZ0RkkiHqMskTb+tXa3LA9fRhTIffC9JYfhH1/+PovJrdxNYg+ouoIodXJCSBhOJJ
9gtlH9vkzCb9+llMTanmPlyPT4Advu5eHd87sTyqRgpL81rgKYVPruhnwZvSLyjYnGUpZDsVzV5r
WVPGmlATxL4c8EwZmtVTplyuxYlQ9v1F2qk4npQuOxf5owG/mpuGL2d/e7U9ygL6Wc3ArR+ZmDHu
id4skYAUXl1ljqh8aZ+K0J4d00UMd5LixWCZatQDA8R/MX1YRX40V6qF6HvNxoF5qOWnR6fBVFKj
iXBHkjbvqnJwVZ5WLD/dLeFdVqnuRA0f3Jw2t3X9XbT1CVISBDxCDHcMU8O+G3JipxLIdHE6LH8b
lo6c2H9TrjfCLrX00VvqpyiKLyK2XV+/IgpAHhJ7coZJoO2EJwmmhBm80f2YIiJSeo1XU96qHSh+
yqU/cgcOe+dgc9LCLJMu8lxc6MQ+06h37PDgWOp0AMm9m6iga3XP2lWoGeQ5IbJ2iKsznDCey1eq
SOEsDbeeypR2DtTlGk/I6n0w0F6X3sdT5Jvrl2Uf8N+ezMo8PTFPSGpyTExG9ZLGov2PL4NuPrtx
K1U9pxDp56YKjLn3baQercY9VPn8bG0BTV8AwZtufOUjuFgimPeOBlEghwHC16Nv39ffjM3M9ErT
x1U5lSNe78DNWkLbZujmP3t5CZuI7/iVvYqkfKhM3za6DVvjSM6YU1MMPgRViAZs+WDx9dk9cwua
W9e5AiaLAZ42jmf1qZTusADQit2/ponpIZcOAvswEe5aTw7rM+d7mj1a6Z5KWRzszCKnMLg9nBjz
TWxjvXLeZx0QQ24JnbkXXeFlGjEo/F16nRz6/aej1ddWW2+pz0YcgtO1fzmgbFzlUUaBoMjXSozH
GhDiU/OH1JhPKRdva8UBcaQMw88+jGo6lIDFQcIpiGNNcc044Jr4EeLWuc68v431VZiEeIxrhXVF
27GgXA3sCMlCSI6GyXjHRE+kAVWuXUtqDwFOUtMTkR0Qv3U0nQL7vDqFz2mWcUmgxaR1cgd5T2IZ
6kJrGENLGW4deZhuxqmbx68hlClL1NJLpudh83PBdUHTtaVqZACHvT2Tp2xnP8tJx8MsiHIoONoA
R0cJGLERHanFQWtpKqi4MlPvDs9sATdNyv0wCfYK3mdYsEjnyB0ky3oseMqCk52xhs5PhVlqRYC+
BqKEvwteg1jGLU1+0AmSKNTgqDoFZmi4P0uDIRV53qecfZeiZhqC52cwrwMlpsNtktXrdhaVlMcQ
EeuXvlGwyuOwTkEPAskm5n6ybHtf4o2mNtillsodKnRoZ34YeainFDdics2Lr5VDsq2JM7BVOGWB
ZjVniRO1RpK8TDGCdUkA/cIfanzs1i4TWzvNA04PKUI0l/5ndmta6VLaUDTq3itnvKwpRUEF0sCh
xco99w51SFBQ271CzbA8etxTns+WRhLMFogcx5oHnLNFmzo4KKh0zm5JaYWDNVx0ncP65d7PX0lP
+rXGEtXa5Kqxq4FOsIljAObq6XDbBqOkmTDByDhgFCpEyhiml2m7uUqr7RurKxwBVcyci9ugOqj8
mvoVOQBjKKP8Upgnh2VX+11IeH064U+F7PvrubO19/iR7dU4fqxS8sDc4y8x/p+YknhWFyKMWo6O
R1+jWktnlutLbRBLMtOQ6U/YMlzLL7PWhPWuksRzGRc49GdZGh9iC4a0n0Ku3zSH24Ji3RtyIdtw
itoz4kAijCzCJNWhgCThDhqDHsQnUmrcy8499aR9/MpAIKleW5VnNU2CijFxrRG/Rd1zVphi6mXM
9XAolCv+7c+DZCmHcaKwxemYyOJugWXqHDldHLIJRwlrNIyffHbxCfZxepZxuNstHwgDoE1p1wob
HWhV+ozl/Ln20SOm7ilbI49T4WqZaGQAXYBuLNcBB99Ua5ATKoQkDW1KDkp8Qq0E/nahdmoYQnqq
m2pHU/1O5i+L+MtGhCENpEG//YV2c7aM0rVz3E8AQ50goROmGaogtg2fmf0B2UubrNMatby86U6m
ASmnL4ThTzPR9YCilvX7dlL2UoN/gM1CY3X7dKvGhA/5jBPq4KEUSB5OaU+ml7lC4lj4ndgcEvEb
9RoXcLAL7Vz5mnwUSD8qNZBOTcQ5NY4YT09u5ykONyK1DlX1Hy0FSPniqlbOtaN5SqF9QBnb2+xl
JFBr08T6gLACos0oPqd6wjb57cTY35IOkB7gV7STTbAjdqIR0CyYMuVDf6zNp1Z9MGQBPsP1eG52
+IvigvJUOgADua7OBoVibWpcEn0Mo9cPuh13XURs0tzlZKh9lt1d/a111m5p9818603pMu6K/p+C
3IgE5TIGdCWCacMWcXKt99z4LVnF8VubqQGa8132b1DjB57voXMFLWdy5w0Qb/CY9s0b2Q/M2acF
u2aUMCa64l3bsejcewVxdz4sznizir06t1hwgB0A58S6VQDcnzu3H0Aw8t6CQiWOpOIjUgKN4zJA
4YGLAEoLGErc3CctbMnHR/qlAC7UUavTyUGvDefl+3upuSjgyvx/kxppBM/qw4qYTfTnBjmMhk36
WR1cyQpwW1oQK9K9byllSrQOCnXeV6Pk5uYQWvJj7S7MMfaDoBcdq1PLPKvtsGSQ6FnSXZ+G9fg7
tQtcwe2zx6BlksiesJ99KFiaS0vHTZh5IzzFdeBPipwN4WdfZXTQAZsvAAjOFF1E1hk8VrXcuyxl
YcnS9DHU6kOu9ceYLQ/BBJ5pxWobd5sieHBqUkKmpjNI0vxzBqbvWDcURhVcmTndvjW98ZrGt2qJ
LwJLoePNbQvl65pTL63g+ZVqSq4+dLXf5yHN2Vb1KKj4MhrSXQnL7Z96xa68I2C2qmfMSIRC+Y7G
jyG3rxQHDG5BV1tOIsXoZui2qLD9deLBmxZ3AYxLXWfk/KGmts24b8SXVklIdCKUUlVs5F6/bQgL
OYVEvc1VcvtJ5JGxdlKVMOZtGq+htugkQk63EoRa1dOeCkJtLsEPsO1a0oCzs78rVvpUGGxnXFzT
MgmxsLipzMXCyT5jU/3E+mVU7Z1hwz3p07ut6LdkLxf0fzXFYYG+VeN9sazsNRrDQx9+mGjvll76
gmNmj4BpBbnMKdXgZyoDdHuwceaZT2Ien8a7wsKxJO92bPuJBWg2z1miXsxgXeixl1xKPka63epa
9WmMHxrjLICB1NhyIfJlQF41GlJoriBI6MDmLyX1MHXGIS2jw1D7dMbuyzRDQihI5JZHR8O1WO8T
izzEYT2DcT9to5N6ondEb05yV7lljvzWdL4b0enuhMscTHRk4SvJbBXd549JqXBGAENnMsXoi82D
35+jewD8vKZ5rat9KOnZzV4K0z2R9YE1twECFaDtZHNN+MoK4cFrqugR6QsI1/lgx8NNRHaY1ORc
DXzNBFy/jzP0Qh0OoqAcDUkS0FYqg4cJer49qcezvaUkG4iQfASa7paSnPhsKUkZmNUWkXSGadc7
H8UKQdWJ9pO+F2p9cCTyvL8nbPCrFBbNTalorGn+mtpblo+XUUtY7Xb9DLSZSnI4qprqNhMakuIc
JvOAi4YpBP9b7v5IRFUtvcKtUgf21PgObJSpEXAhZJRKGP+Y05ZH1pSbhiZFbwX46hJWLS1F8N0b
vaKZr0O6U55tmr6m6INx4vuQ8vglJ8N5KxOaHjDorMvFwofVZpuPC1/iBEXc8pBkyPv4EQbSSYB8
r/WL4mQw5X4QnJwL/ZI5xjmqGZM0r1hXUbe5BFoHlSgaS0fctz54DVxqqs2hPiiY6RcZmnmQx15i
X5WrPW9cXttzSqQhbOE93JiovCZD7nUtPPPSi6SfqPP1RCJ1QDWE2z5vqVXUGvYHyywPm6nysA5Y
r3cc2XJ6JNPd0v9w0ptuw6gZFV9Sel+P7JNMQqJ9n2n5wjSt5Bh/44vKNBAP2t5R/xrFTiRAM/rf
uvgwiY6abKodWRKNuCbxQpl1XJ+9qeVIWEJXHFpfu+HnK3BWLgx29K+u5yw9Z4Fs4JCCqEmqRpaQ
614p+4POZqtwrlu3MRE5naoOirYLVki+Bq316FSdEEEyiqAkwJaUB52IIahyq5VOgFpOaE4XdaQY
RcJM0A8kx6WjPEzHtn5pnFtM5n5W5XjJTiWO7lRakGc2JxLmFuau1/SzgUGlHA8yQfVk4OJCUB02
cxiPGIuj31W1eKa8uhvFP3mMan9re/JwvcW8uQ5vnWbTSCTfi8hEmTllavppqPJHMuNrlZC4eeya
5UUe+NnN3R3nQcpkhOLiK97934SkAmEo/MF5D/N2v6rKLoGuJ0AADog3CdE2RoGDcS4awkqCvmAQ
KL0gPYprchgNv/FZ3W6xBLqs3OWQLoVcbmSVD/Ikb9XdNvQXfUczPEgT9kDGLciE42TrR71GGYS7
2c8C+ReU5nopFoTksX2PIuVjWZkOQ86vYLPPb3pq+tps+XkC0tQiBWBd0vopxWYwtUqg8K+SeeTI
1nTC45FJIIJoptbj5ZCIe2zZvsI4HsMyhwQCC1sueATrrCrcWbXnd36EZ+xGoDmzaT7lGx9QnY89
E5xkNxDFK74H9gzm1ETVOr/esNkrQLuIxp9B3esMcEtvGKRQHubbUEd39X+NwlPV9pUX7HFmyUHf
flOKxuuBbbeROLe17m8dk3K+snxdKhI3ox1T1QX4+31vAvOXa28FAGuL5aDIxIvRK+JpryvDM+Xa
yM3YHNX3No8/BRdibOjrVEBeCGRbO2oI4TG3XwU3ukZ7V1UzeWGCNTLB2pjjOWhmBTjpNr5qR45v
4++eOpMW3jxvcN8694XMfitzYV99qa9QhaIRt+GAIKL3l0nrwqmtr/0QXQuI0wTpjJdUZKfcRm0p
u9M2my+0gdW828XgSTRrOMHUVQYrFNxQGJmUW9bICYZzciicCaPIjlpWu68/HXh1zvBQjegNn8nL
WPZVZhMt6EOLs9cKaJNOGVe55hQnangDY+aDUFE93AKcwKNLJsrAtNBwZs9QIfFyiqWB9abo8aOD
0c6hcYIrVzrmXcqDOq1C2oE0kJsynmgkILWcfUtGu1BHf9E/46z2pCurMjJQx7hpQeARCiMD5YAZ
h8LOllmRDbc/dV6NPB/bOd0vvza/K5CnRV/D1Ciuom8vxHNT6K5OdOvT2K0nQMVGBS0u9uhF6jRB
Ckw+DAvbCzu3rjD8Lz7GeUVSAfY/sQ1zleQC1XGB0ob1/05mkxN7xg85f/RJCq/joxi5fiu7Op/u
UrRLaSzRk/kp+vgpnO6ROPO9oxkxHp9x4xxzmzMSY5H0mayH4UJnOOzTeW9xpljgMgjoh8v4LmPp
xzDllXm9V9CIGmI7sx2drb3hx0V8Vrs2sHuMy7J+otyulJCrT+QD8tWNcUJssnlJhkap3mkv8iUe
Z4ZuUNdf+cS7pYmjqMlQFbU7PWInvdBVG573JLL5HR/sbeJ+6ZloYrGoZGKcxXSuDN7PhqsWZxI4
uFO3+IoynyKY28UjaaSPQbY+50J9w+m2IPIn9cORqsfiFvSVq2eVvAdYMDKZzL7jc6W9ZhsPzPmP
YHKsKqSEKXqsGTgXDJz1a0zCNB4rJB3LszjgFCQYtUbeQQ0GProVuI/HDwJWiKLFxv+kMWAsUT3A
m1OIqzUO5efgn4p/iQ/ch8TeRBe4LFHtZgguXkAHUrD0akb7RHViEe3ZJlhtbcTTIlghvm19KD1F
MqlvRPUOvPMP0Mc7If4wjncJlaNDy2exm+HKQ+Pr7xPRMCbcNX4Eizb2PXf0y157K3v85QGz6IE8
07jdHbpDvch7ffGt8bW5Frj8HpLOwYFItvyf9UpplzbFr2i0z7XVXMI6AfzTRZcBuY5gYvpOHNwe
30N9IXZd7Vrd8SM+JVxYfEb+OjMiJeQM/GSKHErt6I/1V0Hhw7r6uY0NN+sZH6lstTHRDQlY+u/M
0HfZd4NxpYuG62pFt64Tj0HWnqRWpLHc18arhq8ozR9jbYFb4NV/QXKZ26MRQ7ORDikA1flgaYg8
YG2lcfDr6V3F28WdhjBEHwrei5U2gRXiLbjfhRyybC5wWcCQgringIPhCGzjumipMZXPqc1wYMTm
kVEqFDPnmegWz58FxNSINhvpe1AbBGhMFyU6R0+/SnOcaLJWad2xqDZAUlYwLamwY3geTQ2jj5m4
o0B6RU5ZcQu2WlhSeKP33xsYHcGR/vS5C3RqGVmQm6E+4GAiKq6CfvF1YKwGHojqL8nJc2xLZ9gZ
ri7LPrUegX6cUv0kqDseifhInFo7cHwyZZ2LavJxfL60wKlw8doU8wHensQnKekRD/ogX23N8HDi
u00J2V5QgmLv1ak5jFjdehOGDHUDjNjAU8Uee/o+wy9qjLvhDpEgEGODtqdT+JrfxPEGB/SiqhCf
ssXFR3NdWlqiceuqWQZwuHzMrfqI1fwp6mdh3OCxn4kk3ltNv3XRctMxiwzmmwSwvn7N0vJUtOJh
XP/GINdRMY4lyHVZgQty7JmuqMB46+3V5JHHtpfvDOrkLfYCa6f62lLv+E14MX5HJjiNceLUa0zV
qTYTP9afyFgX8YU1blEIkqqhgeO/Xi4FV3uPC+3Gyt6lIIIa1kSN33AS5BHKt9B9vSH5TOsJ1YaU
gePPGU6bpaQgld87/5xp9XJugXMpbYE895sDP6FSR/+Qi9G3zRicmAJywhsorql7WtY76zArn3V7
xgG/Mr8U6k99pU6aCIhMBKSww058gtkjh0d5u/FrXUDxLJ0fp/+wXnIbLeH/MNxonEDovJJ7GctF
jOXC6BNfSWlbKXNfKnIfKWDEBNWMEWG7j9UMWDSpNFD9vBD+Iqc+HRKRxe0wNUkJy0A6BoDNrm3m
Z4NegVa9FGfEiD1a1V/JxBpt029LmSDHJ+z0JgqBCbFSz1NXZyrfokWlpFQV1RMQVhuZYIRDczfT
9EOvj8fca5gXRnJ7bLbNTqJMofq9kpbq+uPKZ6sg7cvpaP//yXFmvjnMrJzt5lu+IFJJjMameV/W
w7m8yWTOygDgRBsUC9Y9xQo0g8KVLj43ehQgFAb/mLqjmjFUp2Y9SJX4UlnzueeftjTJ66WkCK3X
+sP2ZG5PkHhI4tC+pNpkuO2TaE3O/IU3welPiAvTC34oCE1mee3aEb0BM09bCatvxx/jhvDPWaHB
9F5OLNUOVxVpKrmNVhcsDswkRLVPmwVb7HjT8ODtcvwECUz3ffFVe7Y2keRlNzUdilPrI8Z7KlEb
cz0RifQWsZyM5N0grYhgZE/aVbbnW0lRoyQhDtj2nZWatGFZfjVS/EOmc6sEgFKguRcni4KHiq6O
xXNih6IizwHJsebykXtv/oxq+h0TFAlX+rKgbHSAZEZYyh2KQ8lvu4NLmI5Q2JH9NXuvXcRmOfE2
opPotjPr6ikpx7oFAr38x07o8YuSo/ObTD0etuy45GSZoumIg+mYLnSnYuZY8m9FpRhrTt3sBaKo
ONqAhgWfpG6gR7A287FFcRSoFAJKr6JRf9IYzPqTg4Zzo7RYnm3CnExAstg5mHK8ccz22zv7AC1x
apOUPaI5mwbBS3k9xx7nSRQGxRGuwT5VA+kycuuY4BRKnwZoJZVzR80Lbo3mLW/Ma2wpYTIRTU7u
8fyUsE9S3KegzajvNjfqFXVmrb/K9JRF6TVpfK25yRlVI0wQDtNWYCafgNmdOic7pXZFUAigxAji
CKoTZWCS4Lpd7aGrH0YTg9uPskTw7Nyx/dG9NdLPaSMj5QeKVGRlDBf2nFqGJrvE005NAdWbs2+S
5EBHD2SNnhfur7A+ApuWJig5QxEOsOdHmnQBvsTOriAjw3C+kjfsCwpEqT+zqHsDtMw40TlNVelj
IxV+w+RpZQgzPDuhP9dRfyrDSiZvcRVUaGvJvIglK6aiCAuoxKM4x/6kvpkTNyI67zjtAbpT6kcX
7zMixhb14gLrRsG421LcrGGlKWB6MvhjVqt3jFbYnNS/9TrvaCwAnURqAU0gfrYo1SME3yqbn8V7
a+unPLutVe+pyM2l+j4V9EBwNJfYJrB0HmOCaH+SY82wJykskIrHMqJ+Cn4vJ4crTRN/FEVx98Ze
GFxueakNi5KvnQzpujifz7S2OFtuvqBJzlVu7QSrjLe7U9nhdbQdL+1aEsFnicrjqKL0s4Ag//pQ
0o49oj2a1X3uk8s42VygAbva4SJDJVpuW3eqQtl9bsj+vgPTonMNw8ks0VZIKx2HbjKFGf5WQQew
IR3DeeA+i8lbBwSbtx/dxXBXKT4ljCvY8bjL5I59B2v2iNPhMaTdI+Q7f6SZw4aacYeFUvpBaxks
v1Cr3dAA/y7by5nKnLNQJUxtU6DCNi/MxqvGr1W2TzFACSbV48bdNfxcsijsMU72GkgxOHTwkMYw
3rRTZt5uvll1B4nBI/OmQ8b1pbapIHqpzBw15nJMQbFq/23jGB91REXvRMUz+BfJ8HUKQBR59FVe
MFuyTxXy/RVH7FOnHF7J210z3BOGL3WHnZQfLwlZeg8AosQhy5DFZPRE4SOKNN1V/HpjoExsU5a3
xGxW+wUFXkQesZBlocJoof3QZ+lm1vtEz44xagPUIIlDh4mxk6XNk7izZv5TO/wPXv1tX2S8ctjv
h+zLhWQEs7HUeb6d/mSXBPGARM7SRb1FEMwbUUGesv0lmfHag0Ub/9pLd827JTRsSoe21nV1PtuS
6vJjMXubOhW3UX5JgMvkU7NQumPPcKZosc2QUKnANh42ga0JREoCakyqPuL2J0dKUn96oNp/890M
59rmLM6S1//gfmVzGFuFCuQrYMFpzooNXBCpQGFoqsi3pcivIybS91V5XwjhWOIgJ8i16+++rf00
dDy9Isf9qfC11KN8JMpCqbtTItbWNT1WS5m8FZA501V/JT3TSRiyRdXj3lie6aA8kna9R1p7w7xR
N7uClmw1ae6plT80ju4aiWgJ9J6VXbRBx4oXPQETPBlqz8zWvNA2HF/pMKzE3CNbls0DB+GF0ivV
GI5NQh4RcaQFWFKKv4uW7spP6SJdBoVGtd/Om9Cah7NSUymynebX5yjh8VVsf3q8lFE/lxRpMCXa
TwWCAZuciYslFCcr0x+rqd0jYd7aeKaS8zUSLgGrrgHu+IggJ/VSy1ULptCKlZRiQbdRUxq0rFMB
J0x/lAkoCwwmyo8/KrMjc9k7G3CJhl4R8sZSzsjAk4sqnRETBk4MhBdaXov12E0unv2DGcF2Nn/A
6qg5rEqpTQdk5Ce1e65Hlhr7aklYtGXqD6kx0XJmLgxNgb9wu7q3Tv5QoeKPeyVJfTlXXZmqjp4y
M6OW2NVDx+EqD48qaRZGJ9pNivJbaaNFKGtYcvOQWvD3dMJ3ayCev3UjIlyxnPV3KsiJ2kngIAeS
bvXyo9b1c/uT2UOKbT8mU1JpzFqTUHF7gjjZQpdKllMVlt+TAtrLb3yMvrbi7nvhKcerOfc9xt8f
Qu92XW2jSRcwyrzcUu6rKt9S+4fKcfdHtGvVjqwnh0WITSUvrs4h3oi/W0L/I29ZhwKjeS0TglGO
8PbTSpk8p1p/KRMlWhU/MnWXKMpOFNlljgQN7jZnKeguk7EE6lyCjzMQPki3uQMIs46MLtdFyjkp
Xu3/lQr2U0gCDIKThIx5wlsg2v8BHQYAMTILmthJ5CYdR32s+vxq/zFr1OS31Kw/avejkAhXLV5j
Ms/aR2FE0FiemEdnBC4yFm4iUjYru8yqXrGqx6zqFLHa2cyE1UybB1SH+1CP98G0bnQyQji9II9f
Mw4G+dhi4E98pjGzI4cVSp2pnL+ySznY57TTLtgJwklOrl8LaXnkI5rdFIpx4Q7MDLFpmIge3Xfk
DDdNTR/zN1yk2/o9fg+jfVlU6B6EmZROXC0nvgFsl0Pxr2CZAtdPky2WG4Cg9zwuj50pjl/Kt73R
h7rkPh/yX0B3dNHsodawTCHZap3hVmi2wlJDh14TXJcjFn8Gk5pObWlvn/SgdJ0Ye+VUITbmp8nA
NGGbpz1NARIxp9ze6U16whV5koPhaxiRdEk92ijiIdinAeG1SDmLFlBmS/tAYoT/Z+85FKUsbMYD
FSr4tk6A4o3vCCiliojGHS5Ie5s4sB3wRgH+sv8vYASzTVSq6VDd/sj/qsS6q/Asklna51uF+hzt
sQHc2iy7ybw3211coZ1tCyWDqVMSQcUWlKmRy31nh1FGGYbORGQ/xPKtb8XNjrPbGOMZ/YWk3zBI
5WRNC2QUv6AhiXT6QjEAyVujM/0aeUkL8w/qyLVqiesWp9G2L0YGzjL/6dDFaavRs527lxMvL3Qo
bSGWgC2xqvq3uE3eOIqJf5A8uOgXJb5zmo4UsWsd7NB+RsVr3xyoP7iaqv3JBSKPuL+tEqQfQlWq
jDRpordsXTRpkAwNGVaiDlgZqbmuj+rHpNJ0TY4puRiGdo6U8WywAZB79yyFNxFCsao1F34pB1uz
XStjF3/RHJ5gVcUrJ2/lYDXAvoUBwkfJKnmrLmHaYQdlVJPFqT9T4MX9lm6RQwl7PXszvtuFMPg/
uN9Kv3zFT47n0ZC/Gws5PALA2r8GxsX8UgN5+Sms/VAcwq8Iv3HB3jJ5GVrdDKals08G/3lbZD4W
P19zcnD0uV+MCQLTRf/HsvJM/pA8pvSyBmUk0jRcLQ5XJJWNIK8twpcEbkmpZnbB+0SjFGFpZnru
YH3I3bgHInSVqWqba9ilo+DRB/5St2G+pjfYhkelBKVlU4s+XDgrfiRpEVTIFPYK3xknyK64rN94
/p0w/HKYu6W8ZLVztbQ/ACfdDEw2kldxMWFi6nN6BkiDcPBefrDAlChYRX0pOUDyAzEoI1Pnn5oC
kpQ41s8x1t04+9Tz3s01ymgwVHBHHZg09mHGbXEA8nJW1OxhcofKxiti+OVDYyHwteKXnMIyMBgV
/w/rXDKOAYSZuOx2vY40cnZMcc8yi/LRi9oiAbGCOL1D+j1nk5borKyALA1Hg5dehssSOwxRA+mm
wPGqQLtZkGksYv7E+Y8gF8FC0Xi83Iz63aaJPlIeUZbeucpftUa9yBiTwYvUcU6vJ67/hbS8TuyY
INTHV9Zkz3q1XyuIXj2/dM1y+VrqIlySCoF2xU+vhzwDYVREYUfDM53O2KT2W9DbwApffsnpFDjf
qUXG9EPOhwdX44dZzXeHNZjCoSvTgo+Jtx5+VaSd8+4u02K7TiLMLHnzEoUMpf02euWcyttyr0wb
qk1AH+2DloVJpf9IYQOlMpRmixUSXVFqd31+x0KNXWDeMQ0133EwHwSNjarTHp0Bf5tGkd5andJ5
OTXsUW1GzRee3Mq3uYnhA/bHRmWK7joG6b6KcWHWnPIxuZOKJOUV96W/djXZi+IS7f4I3ea+zYPk
n7VZPq0/PpKEpY3w9fhDMJ/+nIhYRvI5boct+Csphl+hl35wA+poyJ3N3SQf9zI3N6/7dtos7Nb2
+kWliXDkA9VChK9vuL5xWGf3ws8/ogHW+8Ybb3fLg5mZJ2Cd9WSTFNhCjLK2+O1qks6ruQzIgbY2
nsI23dX52VIw0tM6EEaPSe6vJpVMaiJfKQR1Z8Y9S9ZcxzS+qiAJcz3e6wkvK0kT6rxGBpVP0npE
+ycyDKnDqkwoijYmNcEsznWBmafMpzTKgFXAxdaEBpwFDa1K7VDvci5I3IHn5rYK5zoBcLDlNbR1
7SLZ30Zb7HEv4SvUyDDUNFtAq1P2WryXAcXBhDssmnGgj3nCEFTCC61gcKutdigaWNC4TaEokV7E
Xr75PIO2jQDqtWEmz6EqqTjXNZ5YJsASxGl/8bYOZdC/kXhiIjwvU/Va6VDeqsa501ej3+JOnYBZ
kWbq8bEI+D8W/B+tV0+tNBy2hbMDTAqlfTY18kXTnkRlMn1qt9nBQenyRKX+mI+71usO8Up4pNE8
c8ETXLDf7mmTDthYg7m61XUDuwenLhCdec2IUS2nia3aeW0YM3lMDw22R1PFAQnYVrEPJkshqE8w
Y+e9UDDVj0TYW+NE/tHkPGtp0KbgAHXQke2w9QwcLiCN2TaqtN+RL3XhnD0Wyn/tk8paZBozDyMa
D2cxFnlN/4P9zut5uzbeL3liJlktkyySLScSPsetA2qKyco0E9Fl/JKXZYQG6ki7hWHrpHHnYc1l
B5lfddWfhdQ/xsZ6NEJ6yIzIM9xuXFFRSUHgHFYsrSsp2JkrxkJAsMktT61GlLqXZMKx1TBQUHX6
p+lvK12ZpNHjIgmUXPUmC2sAPVeKkh/znpI0Wjqd7fwYVdfKuKcMs51oqwfQ/3d63nSSw0sUXYwh
hDYyaNu14Z7T1dZOkAKZpRnSnuTuXkD6zDGHm4Qi0zb1UoYrirQbLMAOLi6xhevxwn0kmU+TBPQD
WEnHSLKcf9ojWUXOp5n6MRJ8p7ztOkgo0lGoW2iulMolrfRoTDpUQHgbWfEyGsrnBQXnUnsMz2Ir
xXEUrJL5RY1lWAsF1/j0sH4Rtg6Y8wHoO3XJLyVhFD8DflT/Ntz/op81p9EsTs76DLPWeYmt43f8
xWpf1d07lREdU8nKoiUJim7FKbtXeA6b+TSSdp28pOO9rgfKEhCUXY3+sWaJsC/RG5SOkNJaYAeM
ZUaXC+wuxXU3s/XweOwaBi4YqoMeDGOSF4HqLMFoO1QJjEF6FYBapYAnwMWe1WYJIKX6JGaoRaL6
j6YzW3JTS7vtExFBz+JWQgIkoTY7+4bItLfp+56n/wcV50SVqvZF2ttGwPqaOccEDLi4FsBd3V5Q
oxEuW/zdULbyBFe3L5+KHr4wprxLuv1hiffF1rfUqK9FNb7qRvuarC+LSkyfCNJhyg65yt7RExCB
yv+JoWP4EgUq0WREQCxIRZrrUZ1gXh4kbPoWC77iWWo86oR55cbgyWybCOEKWc2Nxw8bOnuZp1vo
1FU09g2Q66XU/rJ5dkeluZrQ3XJVu1V5fZ+QI+YcQEpJ80Vecc3rEzSZApKxnV/IWmOylBZtQXFr
nvVVnI1R2QWpQmkRjh8ZEalDoe8z0mlmtBZd8WrE4pgFMl4er5EZcTx1rsGyTEc7YPUkwIBS0UCp
FNOPQOo/oljMiErODNNpNbwLoxM2urOU2UGb+oPoWB2IeFeVpzKERU2yRB519F30RZXFVPIum/hh
2sqxos3y7pdt7aVye0JhsrknjDebZJdORmNVqjtICkRCiPFnRkgTgvYmK43RV3mDLZBgGyh+9Cl5
Dj9W2t1Nu35k4XwnpE0mTxKp+t9p/VEU8DLKIVwc7Fv4RoeIEAWEprJNE9C6xoBeRjT8CuMQR2TX
mSUL756kWXVvEQRnvZBT7eyNar606KEQ6nDgzZiU+beN8PVWppqo3MBbMMptoCBHmb7PweApMX1R
+eiWp5zpl7X4VplMIogtJrSScYfLjxHPu6y3Pqi5IANQL3llROCewH018/tpXtMjQuWb3hd5dCOW
9Vak0Q2r3U7Vchi0MxFfybXAS6VjfomZl4EUK7TXlE3MO3/X+l0qSWoteyS1l1L8Kwdflr5gQ5GD
QUXQnTNlv671Di1JD7Aw2whbWnRtmzZQ2/miyyq9t3WKfpLB8qTj0v2rDvKGyG9Gp2y+FlBO4OVx
ABxBoEOQ94Ru7QEBJJvr5thuMNQaUObaegmC8IliVYMwVBDXkGAcqKZjRDFvFwQQk+GbxcstkT3J
zi5Vuty2tsTMaMSVJnRXUAD0wbuubfcLvcUQmh6yU1+l+LdF5svIfePLRPYlIxF7nk/aBKyUExY1
50n6kov1JDMBpUZVJlonZN+ImIhVl2C02+qx6lavNu+5OOBdc7x9Xld3GS1oCjAH52JbjEyisRiq
TH0M8i8jiVxLVvs5kusU3Q5UMeVHBeGe8ZGcXou9pFb2PP3PbMXNrO6U1OGfWiXxF+7MdNqNLUpb
QZ0E8LnrXguYjAF9rC0LBthrEP5XIa83Iq+ZbfQ2t8zaadKEcu0g1wnrgYrgj//AOTBtl7CsorCK
r0MRgyIax09FIFZgd/XVyh/a3O/jjpzuawsCt1f4EXimfbvRu9TjiJC6QUiN1t+dGI5khZMzvQRl
caB0TDACtSHBYI+SHgEc7cLhZ3L4aRx+fT27IBsisoWMnU6vD83QMxaC5jA6o3gl6pmU4uXcOqmi
XGdLHCqTgSDo3sKuHiwPdrX2T8nSvamw2Nze3f+vjy99GsOo/1chDksPBWmsNlmSskguE9oRqKY7
/vTnWR0uvCES30RqzUuXBVwM0rfbyWQRTdQ2hU3ijyQfmf1DfetXAdF3OCTYOcKmC1QxBqU6I+fq
gmJDzrMemyLCTzDMoryEcFUR7wJG0iBAq90SyFljJU6o4HsLnRzfS5OrHlZ8/HpEX8ycWBAOwtkr
uVeGM/uBt1YeXlXzSco4jTudozQTDbnx+mkFSX6pY+K0iHZXWQ+qSOfJWg7XX3WN3xIdQHOAmAZj
HvQw2K+O/f+cVqwpjF0GTSqh8EBh5sj0jkUnnTTEEUOWXlAhXhqOSmLReb+fia4FZLovY9nb9kSR
VZ9UPmOTnzrUjSEBChAp1Y7abtG2jJe2gnnTHONfzbVayhdEr8dPMGf6bQ7TKwEvXf+R6ZjXMKaG
PMcpBknSAE0lSBnBp/0vmREe3+4hZs8Ck/OoG9vNYQKTjFmqKANiECpNichbtIG4i8qRf+JxXnic
9dTvzY780MgfxtRPGHXqSuRLlLhd81dOaNdnxZuVwSs23tVKGAHaycSTTeD/8E3mUT0eM8jkbEdR
Bo4UGCWrAiLPjhOkzu7UIq+RZFzvKoBU0ES0LyZv8xGJvqywdQM5obsK/9vxYhKK7BiMEamYKE5D
rTusLcloVsYEvyDXAE8BJPKVT0ZqWgV7Zo6IquFSFlxK3Naxzk/t29EdlBpEZuFCoTrOiYzEsGQO
ArehIXUV33u8JwdONP4w/XQ9N+p9NmY4w6iiDQoDDs9+JIcoNVmVNt4U7RP4CwQSLuK66LtF3JuJ
3J42UAiHMZuW2+MiD8mzw/cCUh/+ljMPwIUNrDAj1kLW+7SyrMZTLEM4NXyLCjhqPi1pOHX4Ptkr
Ai2K5B20NbZrMiiPuJEJlkDhlbjEcDqp/d9aCHcyGzfBVgHXX+n3oEixp1f32J/Vl5y8jbYBLkDA
+eGnsCMRwLIwH2b1vU44XnL1AGkPkSSSSsMxU0itrNS1Bpgc4wOZOobiDHP5MDPwIrLGClkcL8o+
mqZLt/qleUlLVKZpgnz8oLTauSOXRfJLozrN9Q6wAz6X/ci/rWTpZ3EzrrzzVjNDYyawkptQtCNC
Djp92H+EWcZA5KSQZawOH5qwUdomQc8r9aQlP7rJY6+ZgLeRs7tgcOSNxDfk/ki/3XjhIWtY1HEW
aM12PbhauhMCPVvIdZrhnmyvz7lMgwKYPbONEiXBNLU8FBHWM8H8jRkatxLTUe3ejOSRYPWZSKfq
DhGwmYLaUEku6lo6Jl3j/0/corD2BpsmOTeDhdkeLnzva0DNw9AYKVkM6w8C6C72m4Q0bgmsxqid
JLwu2vSp8ppUkKapPdBOZupVAva7a25g3VAv1c/kChZz7T+s1PSMAocEk6IhJvkB89ymVxDxZ5Vs
ywR1X8d/mhQYHNKcbbZEuI98Zk/PHD+6qaK700ZLqrSfwExLykcCOdcgzmNJP3P1gyfqlDLw2WYj
OrORmul9sjLUYzWOPq13rJdB2xir/xB7uypTqHh+zalxydf+VcnzXrXVgJY34FWImFpz6jRkoWV8
6RJ/fqW4bPNMTIVePLplMpwFe9BVmf8XnCof6nxySAI+hfU/s8t2PdECdb0+IgWUL667DSWItIs8
+paCZbeGQNYr7A6r9dCFONsGCkwAVMRCKcRCGcRCrW8WGNTf3Ah+usmYI9tHoeD3QAAmG6uozvZq
Yj83wjlnIwrUka1TGIbwiZVTno5otva0N81QXrbomkKLLqtmncfoZJUY2ECKKOy9SSV3kQoxELy2
pNJZhuSb1A0h+xOsGjYulBZ7Vqvxhnd0juo8esKZVctTPfwyUiqufvhfum2vfi74BJe0P1g8JFJj
OCGi5FxH8gG4fgsCskAczeZPhEnL0DJXqXAHJ5h/tkjz5iHLiIqXFAcb70AMZ6n9ngIDktXHQgKS
kaBGYGM1kFmujJNvkvceo0CzMoRW0m0gQtQEWzjknqEYTqcyMQXxLrM45SP4T2eGz03AAg9n3+bT
M9dxh2QhBEmYknxBls4TzBfbMyofU54LXqu1Rs6WjURpaQ5hvbeoYKCBs21iqbT4sgCeIPNXy2uK
FwaKAk9UhZFgOso8iAZdtnBz/tvrB11qUMiBWGRQ0cs495L3/03p7L9Wzguq4C0MX2ZiFq7P854s
VxsovMVyQ8LT12AzmDoyRLAZjCxFLKbU67ENyR04HTW7/QRX9iX/q6roc83FV3ZVjiYuvQZm7GpT
HAAy+y3W37WkXEcmhYkFj9Fys/bvWqNjvt7ksdiV6Alimj62IW7JdiOW92ZMkLV0n9v6FaIMUU2Z
NYz00mf9tRK1YCE8Gn4qAmztYkDXRURM+mb9GeMW3zg+AfNsw4G36rei/K/qfjIGvSGlk0zpNMCV
zoj8GviOZo6/TG2P5Fy0/Zdt70ri7OKzpMw7FUN0bUyftepk/fA2JPlnmU7MXX0UwPCWz2FBCgIx
OWjaUssrhDPNf6yaEo24ogahvs46Sim+p5j5G5ltFi12e6/kZi8PM8oJ+2E1EIb/rKcKiqNByRir
j/4QEdlbtfJ5X37EE9mSsOFokKMlvqzAj/o8dnEfbPctf0yyxU5hFJ74jVjtvdGsvyv7w0Cyb/39
SxL5mXn3OV5rZ2Z5L77UmgpHBqVUvppyenaDBq97vTO8vPFi380RXkt9Ib4d1dz6UMrQqQEZrhIh
lkijGu1ngnneYJeFUYQdAdAPBMn4OMuURANx4UruFkchwU7FPjDDOGs2mhJISBUBOHugXbrFkAJf
szPb07Xvdqp8eNZ+EZe+seQk03imgI8lW16sUOD1nfeXrff4pvfzpSItqCP/QErlq7IP9X8VvNAq
NLeXxFWY6y0rYMEQ2cG7VoWNbEjRo2PBkCF2HS7RXYcAb2Tz/Wq07GiyjzWuP+Z8Fz9DgYj1TdGL
G1OR66I2wJH6XVSOe9MCvMNWDtaSHbSHubN2duAyjs3Uv3aoeXScvm4yvJIDBtTXQiw7uZ3dAnkL
Uy8p/Izz+E20vDHSX2ES/2Krr36NtXIQf5RThdJw5K0fa6ZPyBumncnRED/9EbvmYrN1HTOopXud
9Z/E15xHX0pfH2swidM0nEgfAzjPr9SBH2YH2amvM9STtWLmrCOt17x8SS9M2TEeInq30JPFhDq7
XX5r+3kPe+VY85V1aNyEQEdsyu4Y/yOBDvFd6qWnNmAzeuwk0BRnpAbHHhFIcuyx+0+hetIBVNat
chL6ClmiP009wcqILgf/ke9jEEbJqLsLreQsEvchqEswON5URb7GLXSXZoJLq56tZN6vfBtq9x3+
pwbWJVQV9t28/OC0wKffK2AB1PwQ180ROM2xz3ljOzXMsFLtjjnMsBzmP4gwVqu9eI9IwgojxwB4
16BJlySnwYLbh6FnRAYRFVxg7NBvmaEGrTK+f6Wk5mbv8xGo0bHjlWAJSh1eByOfIQyR9b2yDD8B
n9rO3ISCGE57A6kMHGNESZxGTLSz4WjQY6SYN6e+v2eE1xZE3TdvaNnhaVw6dE4ZydszYih2IOFv
hY3ztDdob2FEThqjYYrTCV4D27EGvTp4Rz+XTosVB9KNOLlwBDqIUBNEcX8JGR/OMrGp6zEA4/ou
WeN79b2c5BPRSgy7cq+EtiuYJa6L1+W6R+sLUNf2xpK6AZlFo/0y14CEJNemYoppqhra1g2CyCL9
kHwPUfSe+1NHW7IYnsavTpJ5F0nw2tjSrkyFtiql0uJre4k426bDF/OOKI2x4EO1M4s9bohDN2Iv
YDE4G8gswgQpz077ykxy7tg3dySgRyYzoyu9acEp0SBoH2eWb+Di1T0/K+g8bSfoKARHdfcbJTrR
mCxFut0m5G+7IEMVn9DmLnYVjKPw2voWKUg614OwbN/OrDPRkll0MZv6rBbE+SW6X9qGh5TP2KCn
SQFwi++fgWwFtyS+BghPps1rO1P9UwOTzAzitvgUbFbCQX5Nym/ZlY4snEQ+HgTyqV6jC2FgRhBJ
9o+zJ0il4tpUDbISShng1+W6D4ORATQrUZgd+Cvi80hO9eZ0skKC6YpvMI+XQWM7748O5xu2wpnb
ApbISRPMxrnpIm66mi5Mb2loQyyk0opi86sJQSghcy+RuU+ROOCrIN2kOcxQz1rCBUQM5I6fQIbc
khvUo3zsUceO5/YG0LhZYUiF92QIr0Icsjx5aT/KOa+im/aTpb2rickFuuaqteY20T8tWfYc3u6k
kJwALbFl4hdiWUYKJ6cF8qrqSQ7HwyyeBK03IgZFg1P2zBEQ416jzcNgVXiTxZln87xrMBWiAwHv
6lrzdxQuhFlbYcqFuOOSMGUESxBwGMU9KBL0XSFb58nJ7PZtOmqPrtL2Qz3sdBvHR5i4wvcjhQNw
mU66mZwsXNjpMDqI8jiAoaseTJbhJXFWEfmZA/mZCkuJCX16QXsqtukbF4SBXuPwuu811mksd9ka
ykq0k28j+aFT7/aJ+lzsXbo2/FZsQhf91ixgR+uFSUJ5WUDhCAhwtm/m5VlVAC0zukekvxbhpVlR
MLql5ZALsudvgFwSrOLFBBNfcwLoZncqIcr/Qmd7kKr2xC7wFJEqsVTGqdY4EEykGNsRBtWdx4Vk
mpowYAzgzHhwUKst6JD0kpDCR1S8OpxEsWzBG3lzatroRBrpWQb8CBKxzrSzSKYLXAusCcBasDCn
J6MsWFmgM25SXytX337VHVnqk34Y2XKmtkmVk16isL5w4S5y82GPs5vQjNSk2jLPrYkk6OjPyQIa
6rt+UtviC5//Z2okn7H1bCXt9jv+W5O7LrWIspdzwRYhz9/x7S6ADAyLFTJZILrkHk31VxTZd7M2
Tmv/ZWTrPe7L+2aSl1vpuqz5VbOagKuE5rNYE6RZ+SUvGOXad3vBhSbdEC7eqnTeJezTJqFdCVVH
WCt5+LqMHIdYqSG7h18P6ciM2F+qwbSYQW7qQcg+k1xe3jY17htsP6a667L80Rtkry7xwayWG+mu
1z6cgxWZaXsn/eiE8SjhNs7vhjCuKsg5pbXORnJgKJQBItARqeTtEMitjPIJVB4HetRV+775kmqW
Jf23RLtIvoadQ0hnKzLg7R3QBBXL4kF08VYp9hnddcz7USoRNxPljlzRjUzxZQsKM7n6C4AbOiyy
TNt188gPbivxjLbEJBlobisNCapjqu81EH5JqZ4mEnF8qPdoRaY57jysRRKj3EMmwQ9Kbg15ENbA
crP/N63oB0flmK8V83vUO+Te5uHvzQ6H/BZsyjebgpoVKW8Bf0wM3DnEwVXXCPmM3I+wSswzpZBb
ZJ+jQwdLgGyLOcLi09sDPRFEYQU9qCou0xBeslW7qBJpGpTzTdJc5j48jynC2sr9LX0lNLLG+hmj
3woHsPIpJGNp9GC2eGq+WwdqPiG5CyMqa51dpFUGc1x2gXZS3hl0jazVafDMoX0lWYxjvntTLVY6
Pt37LNxRDBcSLoOaNXdSX+WQpQIPPtRp/l0yH5spfqeRaUEqeVqy3ZP1A1P0ZHxWZs3cOr6HSbZF
A24z1GeL0geVoTuOIMGYeQCGOYp884uS3MPPj7SfI8cv0rEqoxYf8i3e961K6veYbRwnL4BAKGD2
+D6U0ftgnXsE6GARAfZTlrHiprPlBQVdoGbHFtcb+dTv64dBA1ghb1Pwj1q8gFTdvBDrR0hhdFpY
UfSY7kbqucz5yORfCqnEmXgJQv2wOoKnRuCpduFB5YhTJpMsUkfYB8kmwBPiy7ZcHCQyfBaObuxw
YbOrQIQSt3ecCpyKdNdGA7IXrIkVPVcd/HT9Nim/IHu55D/SstanwbaD/OLoq+Sqcc9VbJlV3vsw
9p0vBoaPoo+fUbo8Y0T73BdPrZhuGD3Vwinj96rNdxuGF9xLttreULhpjdqc38es/4y5tm/bxie9
3WGdtiOcoEvAnaAczI3wPtbSo/joEJs1uMrqyd7FdPQrw2RTp+9qqpOe266VHxVapAirOPuxsJRO
tswC2U04h7IKS65hnmuLW2XkgCBzBVnPlZDGaw8x2qz/RldDM9HNdS65Sy7VIY5lbIFwo9O3ranU
teSs5fE5RM1XG9pJxBNvOvSOWnVY5m9A3y23o61Er6VBAq3J/nDQkSNPqfKo1pwBKLGR30Jx1wIb
ZV3e07a8W5qFl54JVUypvDPn4a3YxDpY8Ctyy5tHBBSlTMarfO22OFkGWxmCVEvISPuTWykgZNt4
zb/XWn/W9gzkOU4EANXql4YUJBvfEacSqpSTINhHy2HpOZ6JDWjCfUW6HWhKv40giA0IJzAcluxD
NcxSO1XFLl2lPslcvsDmpw0ycYHJmTeGBcoIFVjfOgmLXA0wyBJK54ZF14RTRKARnNl0wYTpOxia
0inV4TxgwlQWxqRZ7rcUObN6z1Pi6WGLUAkZ0m4EHKn8JpGDOlxxZGjo3bON9fOKFZyAD02bzkaR
gl5B7WwjXyiUW1JiIFn/zpDhl4Y1/D3t1YchNc9Ykp7L0rw6WpR2dZQkPyw0r701fIQR9VRZY0e/
1NN/sRmQZIIHbfZ5Lwg6JFKGKjYmNZu1sqs8cMADWvtEKLuoM3hOwmOSoiww5cOAWTqKOBPuIdp9
A1LiYLIUNmqvHCqPE5ogsC2L00ZomMIz/lWt1dnSQsQwp0bLeOLjK/jwa4yNYRXJfgxVHIzZPTml
/SvGqFTGcMjy7lG0+mOjU8EPay31ZkjLTYRRYFWOyMJrmhy79D6jcACWEkKsMe4+wQ7QOQS2wqJ+
z8z4tmr1FTpaW6xOOGLoZRthsTCfWJjnoAC7MjrMQ3tgMD0XDZuk9JhoBLOvHWNWDRNp5FYZssxy
wTWouexGOhtmFs5CCk3gZ1dFkq9ob3l3wjLEiD9xJeqcS8iVYEsTJ+Whw/8sYt48bCDT/byT5ktB
bHrM9YkxXOZF+ChweFNshZfwrasqoA2rR/3idhpLjnPIH+OPcWAs0b//wdG19Of5wWmy5zWzK2JY
hqZXTugxd+pNheEn92nQQ7JD3ElTJQUQZIcZkRINmmKbdBppgCAgSMIdKxK9ghICsDOlDg1ayPlL
E1MvxUGjS4HxkHJqTKECWFVvNSntGfZ8C7mSYHhXrrskmm9mz3wRcyZqzcIsH4INRog5DklcXc+7
FGLdBBl0JbSVJJJCIpV++kOqVtnOZ7uhxwc5US4qhZ+RoAmwVD5rUNkZucfZLf5TH0OsXkw/jvUK
BNj6rHK+j2phAYPoHJe+gku/lzjNjZedtUx+k3u3gYDVt110in5nUcVjcwzTGvtGdinzh11Xr6g3
nlU575V4fdYhl7M7C+LrsW/o9/YzmijjjSh4mn5ZQ2HrOL3ak3wYR4LHi4SJiYGbvT+tmrMYOeeB
nypgmquFHrUiOIcEup3I7yuRDmODVCxEFwuBMIEwEAJzxDJJnNYpG5RTQiZLyGbj2NtIYlM1YPAW
5CQMqHYUNNor4r4JV/Lhwobwy40LvQeC0FUQ4FPHmiw/ZKYdRXjAI4051OLjEvAn9tpZYXpyTN43
rgnUzJUxn7U63q/EQCC24gDdFi7RsGe4Bv98ddYQLHUnUImei3l42ihGrAV3fA5GR0rPNQYngSuh
n4NyGxchce3SfIseuao0jgu6Upo3KkHzviD16gvt0SL1EijX4ruqMjfv3ipJvOBYLHl9lezyuZTx
g5TA20BntVQXxRFqoB5GP4wfVLEpQTmJwGAzsHyoc2d+xeSo+SDppnJnXH7mJr/EM1mny96ogezh
hYQLsGL5STMJv6LlRwbiZFB8MfZ98kL5zo4hufcRcQYdxWoZ1Yjea87vJOr8lr2CtDInZtqCnLvH
sx1XCQTgCAaf5GdEv6Axpn2Uh3cu8b42xQF/sRhBPUXQ3nTYXSzsTebNUU9kAOrUNqLIKoiXWw3m
gKyT22o/o9DRCENTz41MR8vAnyF8qEgnRZ6xqKanLlZ8dT+LNMiN8tBExn2YvskfIXpeudfJNxC+
zLjjkSQR8mLS0sFwlFJHkx4KkXEWFeEiH1Sgk4gfDWeSCQcfbUgYbrn2YJ5wzF0WAnIzHtZtDBD9
syCvwmq8mGgCjEuZmB6rE4Dei2g80qrcbHN5AzbYLmE+6kf1IXld1Xiz9LtcFAcWbswwy9rK54/0
YrAZNJPPaFYd8XtCtVOMC1jK6DC0OIqyfNMZ3QRWpYLaYAE1QhPNKL5RwT5N7xKxbcZGAeqxAH5F
3/wipxsX3nEI9krjqt0QDV8Ri6IxOpumTEDGgoRxyoabKhu3oc7v7cQUAfEzikw2HMglewtNANWv
zmem4m5nQhMpt+sWbxIj4MUfJBrlwuQNxQpRSbwNJWwXkQtW/hhp3Od7jdZbqvYmWAh2MYIkKePV
8zduGUWBQpscCR9nFC3vzdx/cKJ8GhFpJlTBbVd+rq3xEWvTm4J54pita6CQ4cvkGNLEeq7vDVFH
Md634pxDCZcYAba8cONNAHaOxzdJhG6/ZdaYULossCBkRTPNckWa7YF0ex+4NagFAWtR9ILDlAhA
1kiuhV6d1dlJwgw1lsQY3AvklDNiUbJNmO+0XFMYNnRy+QIdkvtaR3gXGvVuOsn618ans1D2NfuW
xN/qj9SkB2m+ci3k+gJsHvUocbfSDRHEURnoT6T5ycLAjtaHeJQXVs+PuLIehV4/1Wx5pvo/aSrP
NJ9Pid3eiAckmjYEA6Be+cnY+QH34C6t9rXQusCuN7+e5iBew9lvX5YEMGDNT/fYPXLURRP2Akkv
/Yyks6VgHJv6v9ta4iEDQGerXnVFfcsV7OYL4yQSFAzwdfFyFE9qT8WavQc6Emx4cSCeYLdY/bVK
iCm1BB9kOzbIyx4Oj5peaovs4TEY7IVx62dRxQ4rzkMa10+aoJQRVMPcltvzBb7qagn1ihZFs8eL
LNLbwtROH75kOfmyfmn2ByMUVILhkcTwiy1Vl05Tz8amQDXc6pNZZBveBIQ+pzlvjRg1PaF62Zcc
HwFc5NjYV+LXgC/kPN7DDmjUjIT7JZfmkbAd4C1ib5PKBmMEOUUls+KhgKh7fzoRAX+u8cWuFJEj
KIacCg8tZQUkR2bKYCU30Tc3/SQkCKlsCCu2g4LPKKGprOiiPzpovuyIooQ9yFIgDSS1VZkJSyCv
QejHFbcx8ABysG4ZzVfhgSguZuuC+mxf2KkfZmhmcHK2dHubEvoD5TH3agrSdKLeXpkfGBbxR/RD
M04xBR03us0wQA0cLex7qtsK8zFn/cSsqU+8Uk89jc8EbWl2sjHx1H/bfDtGspqhmETgNXWBYiEw
MphVRYTKQPa3gFWPk+TPgBNGvfAQLxK/ZE8Qs0vVlVR21f1nt2f5BUI40jJyt8OraTMsI4SwxRIs
B4z/dnlEYSp/wbYO3lI293nzwbZG2K9+6V4x+rKyCh+ELEyz236i+Vijevcf66vq71hm5Nd050lf
zgYKQo2PpZKtyVkABO0MGPRs78YUjx4To1EGo8sYZlunghLcmdAtbG6eGtwrrvUwEYexQLTLupiv
71BX+qE4sLTSVuZsk3VIMROu+gDoj2Ak8kBZUWpWwTgDqwgxctukFIZLyeScZBDVYJfNp0y5spAq
lnQjw8rwnbBJ1eJGjs0Pb4ZuyhzauGOoREcTGUKRvC0cNLIKp5vIUowMGXulNFv9aK1PgfFCZA8Q
lnFkRroEtyYBMjXo6NWSUOXg22TaXxBhwnJhMFnEq8ZRbX+KFaxHd8jRVJS4nBJcZa0VgnVllMmC
tRtM1ybTO9dIyEyobvFjmOg88S00ReaU5PJN3L1qVfvJkvoRWJhuZRCretO3LUuIr7p9pa1XCVCb
cYvEdC8T+Smlv0c8HzqOfsidvsG6wPiTfOv4W5IBDdXAVxiqgTbHzF+5qmoNSYxX2aHmcRQorDTd
pm819tNjNNFi5vtZJe5TNRmtfLIeP7c6BaFGtELqK+BOVAK0EsLPlpmaL2TIxsFoSnt5/FM72HKq
Q4fdWIKST1jUnqmA3cH54G8yLS7rcvys9bRT2nqPe461+s5+a7WScW5yST7Fs49OdvJnTZDOqh0T
QfMm9MRR5vaaZKzS9S2jDT7oUnuJQiFj7DfVSJK8IYYXsO5bbMMJqa5iv5UAs/1322pxlMMI+o05
3Mw8ubDcPKsZcTPEfI8hQLYQIHk9W6Ofvw9nr6KxtKBagtV478T0goexs/v2HB68tTOvTkoB3WCY
STfK/QzpeJrYmFlZ6zfonVr+SKOFyJT4dwkTURqLQHvF7MBKUpOL4fuM87rx7X4DCFDh52xMJh6e
Vj21rDwZTlqqC8UByAtpYvPK2i1FZkAC4KgSCFe8MSMndbRKeUOoVhAnC0PqyE268ZZO2d3Ml7sV
i/sUJQ/p3o7ZlRo8yN/tX5L2svJ8N/yg+QWIrwrmyMlwt33rDnMuwE/E62a4iCxA1MZo20JwYviC
oty0dmGUAi/I/agPvY6MBST7qzl7albu27jf4fomSPABQbtDjpxUTmRhKC98QzK8rPi7nfKyde2Q
ImVHyMYz6QkNqs76S3Zb7Sm75ZcERF/lMVWaL2abOZLQkpFW9EGkrTdnM20SCRwT161a/4etCCh5
GdACQlDVhUUNSQtsdzoMZHMJXFXmGsKvK+HXZYyllxF+A0dRjA49TWB9RuZxspZjXCNgJQ/dB893
Bl4T4Z1ge7lA9d9yTydUUF2bYemD5hob/ji9VALTB4IfmOtvsWhUlNtOscShGl+0EeOMVjzGL05z
pHPEeVmNY+KoMHZfJdxhQdGH7wm3kAFaayP4qrs8NVzdZbiLQMng903RDEIETZcaISdi0x6OYP/k
go2zYEInv2BKsZVHPcrkXpc+Z/6qqflMmhTFjDjbDHCaoTsvjG+ibDoRscB5zIUqHeNlKHyxDzPA
PuBKSClSM0eG72g1euhh8CI8lgIcx6wC8HNKjRPrGrTxs3d45ZPJmAYN4VV6Ye/TQgmiSKMRz2hi
C9htaxCXmFydEhRlBopSZU0yNbTsBMP0yjVfO1eZmSQlFU0QEAbIRzGV4od5UO64+33i0jDhEfXs
qKr/8Re2hlvJ4rgxbhZ1g2nBR5t5TZlRT9l/ls4J/RHn58ocpKQslKFsI5pwWmDwCOJ56yWK2zYD
GBd+i6325TcwMRmhT/K6dSNg1WylzTr1S5YvA2NapEj9MEPcUU/84MnCZ1bUV4tbS/sa2ulKgCgE
sCdSe6z17BwDEo8kod4Vu3iED0GQQAo3vjvHAVqdo0amRGfWzPClQ/aTJcqusJme4+5CxVigYkRU
qEfrMQTvXX5VS3L7Uq8dW3QdSoPiOxV2AWi0RR5TLc7A/ITbTEj6LGhLyNQXIuCKv9rr/2g6r93G
sSyKfhEB5vBKUjnLkiX7hXAoM4fLTH59Lw0wDz3TQHVV2TJ57wl7rx2O0iqDiQ3FBH0IgQqwxpkZ
UPErm2g0t7K8KlkSJPi5+F21cUxk7dT8WdzV0kbV0XLHKnn024qhOVppTFO9jx7YqeJ7Rv+BaNa3
5fYeq+md4Pu8edRD/R5a6V3EPAHBeky+inOM1+xlge2OUBxoUDyJWkWdlVXA1pzx9GGwqTad5ixj
MJKAvbBLt/BCYtayOmrzwnzMy5IZqym118IornbvXEYZFrHULWjGzwhCYw5Ja3SOCsluiFBYa7OQ
jqZNWeN5nGyCwYa15FYkmmdcpjRCXT5A0zdQQW00BLBqXC0dQoI7VLu1QumVQ/CogJEXC2tYTlq+
FAT1DubxVZHIwCunptmipqZY2+HtgRO/nO6OXK6NSl1nflHjmOfGYB0BNQw312455oorgGG6Fbb7
5C0WLB9NqPvYdRR9GeZvkmVCHzV4L8EoSA0GAtUm87wAD4mWAdVLjPo4+oiomiSMMi+huBl0nlJP
WyLbtmaBHsWvDlMDU268TgTuafdS7e66Yt8yL6nDK/TPY8QkqB7UffkIFgpzF1PHV7x0wn570T6I
wiNQQd0IKWF6jLgcx2yPX4Uf1ksKT+jp8IxkIK91SaLaqwO/1I19hYBrAxBts575RLZN07WGcMqc
NxUswtrE8L1JVi10RFPvrvAuMsK68hlE0SHhFwcd2X7+oiepO7saARYQOKufEy4OqbuB5DxHaXps
4xVlRkaTB3Jka+DPZ/NSEHKsOtlKqUbU1ByTSGfWjvk9GN2CiX3WiwNXJJ6WRRXJF7IKzkPpk+Dr
hrq6zSTtYvj4eioMIhrfJSkiEQ45jdKkqxkGQ9Un6UZng5OlPROg3Aeb9gzZOWco2FoM6ROsZsKh
4q7fjcSdGnsnh6T95x9MimGKhB1TALQFWGCsaSc3FMgtgUujL01vBRZoYmVcRSIoIf8wyMkNpugQ
YYqVJzyE/Rb63U7FK5eH6KlPYQk/Nzf2NZu5rg329urTYr8LZnGk2Bst39RlPwabO0xIHcqUtRoi
jaY4TskAmQM8oN8aGplt5GiaBdqzbOsM5XIM6e8/R8wd1FAuRsO90SRsX6OjGSzIFt239Qb2wtWm
VFX0n5SbWWEjBasM71dHudjX+bLA0Zg+1Hgm9pWB+izvbQG0N0Dwjha6UJqlr5xsicIr5LfmMawB
tJxWsbKwI7K9Z9gV/FXwQKHXLuWX/FtAcL9ldzqMrZodKkIPu11Hj4cEabaWCgdpocAI4ADtSJiJ
gcvJdGZ4hGTrQ70aPspoBwIO9vex2YiphYbS0jPrWGfjhT2IxSDt8Wotp2RN/eXqKFFN+YORhz9I
7V5u5p2gsxKrd/UapC1GzBRJN5lOFKcQfkg4ZuSaMXUjLG0kDACjP3VckIlTIhgFDG+Il9irhEa2
EyokFNyKOtt622Fbz/Rk7Ab35dKvOy+wIC2LgzNpO5OFTtK7iuNsMb7ua1PZT6m8t7ppH6MyMYzf
6HeOLbJ+aI8hJ3cwnKu2wQ7EFnRHQPFSpnofhkMFaq27OQXOU+AY1g6BHRHvC8McNty7mMrfWnM9
8pOxHB4ThGMVHgJmfegLdkqGEALqkEoLoEf4LPepOrzNgXbRBSlkLGbpO8t812OQpRvHjvaq5+uN
fBkB4GqwChxsP5jzzXHC44Uzsq+ZXw28rtiaa/nRmOIhWYusTY8lsSEYlRx+mvbRvl54JbZa2m3E
o9V92aImT3dVEe93jk/i2rStUxQYPUFHtrTBvYfQGlSS2nC6vrK5WJZPFfGB1cpow1XC48msIcJq
oJoXI0AUxDIkrznhWe6OgX3K/baWdtOsw34aDjIJSEaNK368qailreHQk3SnifZEnU5l17wTOuHr
YNN71DamgcdTwmfYiVWN4KXsI7eVgb9N1jJvXb6bLnIdCSMx1KZBk/kBzjtkc2chD6tynL04fc7d
pgPWzO6EQsBBvE8sI1PefGeROTE1W7vssfacKc1ItB0PgcBmuw8OMa8meVV/oMb7stuWlm+k5T5o
NdKNArRdiQ9GhijG/jB08IKDniaPicESx9SFWFI8VA0fQ3tGCQbFuIMhLIjyVBetzoaTsXQT4RT1
8kRZp528GSp2+KzngOnsumHe911+iN1BSY+dYh6Bpw71yXJokg3hZjdTyW6qoAZlBKkRHN+XDRF3
G4lg2qnFzb6Z0XD3rJ/NR5ZKDyM4JUW5SjVn5+k7RQtRcJZYpo2l+W3N6I/Yf0ROtS4RqUoGslMk
s1G5GisCCU718GJoERWK4v1TNYZtJAnESCBXBxgRvb4le2mbkrHUESvREiuhQYep+0Vo4MLsVxGc
3tdzUrMvsMp2CaR3Sao0KLDbmNeEIJwLS0Ac3RIGk1enToJ0FLL7MQoGXRnBdOFOLF5IywwDG3SK
VWlYXpO7fveYIsOXza1IFUCPYAHrYrmttxgBXxzXNQDcpbDo+xP487J9Vcydba150PZpfehwK/eh
gNOB1P+PSNthMBhihpvSSjcW+sM+bjZTN2xGvHM1XgUmAuBF0KGB/cM+O71TBzwT9Bf23OF8Z2eJ
YK7E62zjdTYEy++aTFr9pnmjJk5zHB+7jFrARlkU4tSvVC+eJGwDDITQnDBtjkx2jogXG+JnZGww
TOrmYdMoJGxxM0xWs5E2nQV7w0TZwz8h/4gQ17PGeuD1KtI/c2pTf4wGYp784JQM1WnTzcVlLLwA
RBYsCoZZm3LN8U2iB2E6kugRyDtLa2/q+lqpm3UdBKvp9e5wFsTZQZ3hWLz40TVxBAGhqL5+ZYAF
+OlhsB3NyNVpL0aSnltzOu7arD4IRGYFZR2178vRpzn6fvDsuzQ3y5gJPp6e/ztD7IO0DoguCDFE
aHa463uAHRnLQGeFQJNohH1PuzOGxQESesM9XyIAzYITUsKdxswLa+GOY2c115eQsVffprt6E88s
HEDxoDFF1d65jmXin8aGVFrLsek5qqgZEY0wilZOsKptsep5UqcKzVHysFuMNqjjKmXNY7PuR0ES
4ogtQNtU7HPK6qwqNeo9UjGIG7UXlaYQNzpvgC5187sTj+/ORtjVce4PcqVdTcZ49hQfEjB9Xtzp
K+PMe3VOJOdoL96dnE0YDShXHmh9P+ZTGy46/rJe3fWp9J615ju/bTTeOokPeXCNYLiOTn+xF5AI
kPgxG09qsQplZIbyQoFX6gde1GUnK58ObNBnnMcVG//6Gk7yBhIBTPmemtpYDE28HEgdBuFYh8UR
8M+bgROxltnWV6WnTWjmin+hqJblO/osisuxQTD69WkkPFCEmRSSuYtCayf/KVR01aowSMWp2G+y
Wwv4FYQbBppOUjxsUinukWLxrNU7FH+adY4oRyhoXlsFHA9rG82zgKMaKbkvA0uoO6onHhV/2Epq
4wI5QklSnP1pm8FTe5EZu2qm8MuOAUgIqWZBLh1xB53Y/51GfwreLKXeN7QuLEsgdRXIbGz+K+a8
oqrAU8DKjb1qTO4SC2UpegMQf3fIKjAN541PNsTgEdNNJosBoPiYhr6aPhk0r2a+4AYm3Dywgd7t
YpxdvYzVeS3tKiblEicW8BWJsSezilJuFlrBFBqUFzlMIzlM+AB9v+zDTdCQBNjvsLgeYHC4BSb4
Vpb8iKMN6dG4aIIGLCuZjlmIGTfubai+DDu6kshG8n/JhZsI2GFiQuU9qtImmNhPMEehyZJziIwP
y7pO+TaAWx1qaHcaVnSdvtYr59yX9UfMhcu6SD2ykwT3m8ipb2kqoY5E1Lijo+P2SAE5pnL33Uw2
tW7C6psPJRrZ8tKmlk00e4ZoIYgZv6ONdiq0sCg7I1lrnOXWdxu584gmFzRwWjBvzsKLmcXeyIg5
cvVqn4qv/DNOF23jqWBhYfXiDmmsyUvhEmGjdnAFNdwgsrVLNS1wFfIPq2prAD3GWjpXd3skx/di
t3ubyeW+ZhqFkQCjw8BnT/xCgTxUPjRq7sEwIcQJNkLI+ZKlnE7nIiWwywQjSI5DKTzyPbaVZHlR
z+7uAcBpayfHOY3uaVCjg71j5tRIZSyaR2o+HLq2bnTTvPMyYoGHavTI/fKd8knhwJ/kqvGvaeBG
RB08apobx6BBuPxmFAE53VZZQsILUugsNC23Nr+UyhOM28qafrHIpOVDSb5yi+0OapzsnQSnhOlE
rDEAx5MSm76Rg6PAmExAo1RjvMOsQ4Wr2YGrYm/Vwwgdj9fWKLHvVbftzb8q/pbZSkVmCE0Rj2+4
TJ1FN6yHVncHiaasQ4WNmBjDu2sON+x8rkmsdSWjdiBsPafhOTnsqrlBhqc+8YzQUk98JPIlns4a
OkJskW3BirBBXl18dfQDuDYIprE+jUJ4tv6o4o/KCveUXUhQmXkOBFgGfwbm6SpRfLasbj19Z8Ca
6wgDS87k8UEXCoHHs/vKQ5pTcilsVG16i8IPYqgH7FUtRpjBWQzt5xjB9277hWjFW8fCmW9ASQx3
NE78rNLwpovZI900qD8rmQn+K+svWpcyhBagjm89dI2ANtOGp6Mg44vLs0pqIGGcXeuyCClkH90O
SGmVJQ9ASvuzNcEQ7Etd+9Hl4BhCxahEuiletzWnSdmxkKR5wmhVeEZpenH4Z1RMjkzkFh3aaC8p
hghN0PSaIrux0u30bvDtoDhA3d9kgfgaCHWb7fC9YyDehH9NSFrBmC+dBqUXcYrZGJBUNHoF90SQ
/ai1WMRbM3jndoHFd5LYFnVJeQR3ewDM6/eOQvFGLoFnl/o/ScA9rulLmxdqy0QyFVeuRhmeY2G0
pYLXM10BBFKdv9JmHsQa2KAuwNcHwwunU2J5vcDzJL7m/NZH39gSIAeMhMX1XlQ920rzYw1lesWa
AvoIAshpxug43WWpd1O4H63znbNfaeCejMGBlFNXytlvpxpD/HedEzj8l8OZNQlz6KvateKbDMnb
eAn4unNLoGR/bBwUE5sRY/0QQ3MDhS14Ani2Z5xOQ0f+8pl0jNb8rBrroEhExwgb9gUwmEbDNU8q
Lp+038jFu6N8Ra8gMNoJG+UXGlzyistHumuluzrD6nlLgi+nONFv+QXr6YTH30G6nowFCuxsKcAU
SvpviobO/jGZBxDKkZ/5sAkJK2LX4HwUABSgecp+Hm7i8kvhZ8/qL5KDU5jRz0bzTwS6ISoWRgQD
AOBQ+zIKlQqLdWrSKbsGS8SayfATag/Tkl4IBg+kI6/uT68yqEU4yGkjQMOa3SHrfyGzNAGE0H92
9oHIKDe/y9eah44mZkxnoZ5Q5Itd3rrpXGaooDYKKX3RTaer1xbovxJudpgS+W5OnomxHdCmB8i4
VjkjuPyYmuu+ezfgeo9AN/G/LzmRM3C4qc//aomXI00xtzbCGTIGGo8Q6ZDZoXCjNwkpSOI341an
1NW+WlYDPQi+dY+ejt0U7iEkiBjd2OaOfMtr0AEDhAQNAxozuLvleDwOBHO1sFVbX6gPpN6QZO4a
nBVb2Pxsr7n0Gb0j36JiqpnXQTjTEkq/q5Y88/jMWYNg9EGQiq87/yrGblZ6QJrfDBej/1OLctfT
GGkELD2z8GMcHS/r8eCxUtKFth5qnWTPj0wL33X73WZ7ZvW/DLxQ9dH9Yh6f+Xej0Ul5/UUW8ihg
QNncbk5lfYYZPzQp1K6K9qkkpqfYMX3Ju03QDCNCfzZvBqiVzLrVJU+EjXKkxhyWfxUKFwInF08F
z0nOWmnm5IBhj0mH98xkl3+qeO4dnPrSrPhxjPcnrN2DCI6Ow8LoMvBwTcwo5on7Qe78+HOWC0aK
kx9xeoy8/6X+0Lo/7vW1JqlED/DMSRG+U2VLD8AXYyPvObIdAVpC+KvIlsyhvSaqSU7BCEiGTqoD
yKjQ54iVluLX1on4ad+KaJ+SuGESxfa/kgLDp0ZieYGu3W5bosSf7euFHVg/6nd57Feiq2Fn8ccb
ZzRcwhF+ztlvxtQMCEideHBnfv742CBmgfeCgGgh8QaIrrDmSrhclf437j/M+OdlieP81UfGKsMv
8e3Q6shckxgThMquSXZdf1OTc56e4XCbJbCHTRm8SeofGANsEeg1ta1i/htDya3rD+YkQjo22CiL
BdhOjyEyWeM+4cgBej4n9g0+xAZFrBEny8m0vWgwif+GjEhaA/86qmD1MjSzb6DMMKibi8lBGmb0
G3JjEc9gZJg6xqH5gohgL8bNM4X5IgEFNPITmoxjxhkm7ysF+6GWLAf2007wJZCA6Q3L2NZel5AQ
OVVbBZlXxINg/FUBsogey1D4k2cJZjG42aJhzhR5lnTqE5Y4hDw4AwpSFA3syryTrKBoUfG2fuWM
F6r2bRIEbv8ODVgoLi5j/tOUI4SLzCopzFpP5VALyYOVi5b1lEnNCqqcxa+BE5FDHpVaP+oLWy18
iJ9+VgCxYDyiy50rTclxREytx+O5ww5RxZlvoJgjhGFhyEcDEP0oHV6W4vyohs+wPtdgS1vzV63+
DONPyJBonR+lUFyVr/QlKy1lWIMPSmPX1GiC2qODALaxYVw+DKjNaiu7sYMCCVVMDyWjMXHd84CY
KbKsjLFdu+uLpwb5zGBFwlRjSllgG40fYtQtghkEOO4GAYCeX1eJxKrIAmtDBBNFz5Vv89Wz42LG
NvEDVHWg2Q/qrWr44/MUhON18aUGNIAujpm1DFMs2+jGzbFbFAvXKbxE+jsRcIN6i5pnU/52JhLw
HVGgBhMdRU+9jvuUsRbT8p5ZRql+yghhBagoc8nTW6PeIB9vCPam7ffterQxLT4mdRuUZ1O5TNMJ
lQRG2kacqZ8c+ayrt55m3GBVKo0LhWm77ATHF9BfTfd0EbceaZQbwrLPQNBqM8msWYWE/VMuue2S
3LkPBEW2NpQgGTvlkGLA1/nklZ0Wq5ux5cNlHGVOkEczOJsxGTgRWnxbXsHgV9XAG/m+StibOIM2
lZGjDCZZcnyT5xMAP8Iw+/REsRgJeOanMtp0hW8biMNWTr3R6eKRWKbXiiCLEiIUb+sE8K6RFuTb
Z8Y1wSdWrzPxhGaSxe9z8TUlt65idPdZa6GnsqxU2FgcElLfk2/Z2UGqHsuDhepRgEzBxKmR2aj9
9OJZv7AiJN7W3yOut1cC9ihhG+QFp9bWgDr0PNh9oTIU2erNPoahjbSvt0+mpWzD8bNJHoQhxEXk
5ljmwuJfVnyUZuKlZuaXxTnFn6EFpNGE0VNzMBFjCSY5ndG/HTy06VFYsHeFpxjE+yI3t9NzQ5+E
cJfI1lrhJaR6Jsosk7/76Qf1kahYDZ004B+v16hF2XCeqKMENTKzdSvYxeluQppzsl4aAXrLZJlU
JwkXQ4o3JjUCLxffOiM3TX4vu/tsJJwHfzXVsQ01INXApceY8G0gJBhXerbsI1sfGTONLWovx/Ma
lL8wBoI0cHMduh8REHkd+CbW74APtYFPEvIA1cZVH0CWkm+k8XyV/MHoZXt3Vv4czdxZ+Ucsyu+g
nW6TpGxfZORqdoCfQbgptUPsPA05OQAu+BzNpnAZpKp6eJFJzyiLlxcm87s5Q9tSLBOi9oo2/6lM
ZTmpz9hEcFWRo6oY6yEfL6VgN2Li1kuQjkHlFe8WmRosKlFt/lNjjsxab95YdWKzC0m9J90avJhT
ZIsw27EKWGIb3vcivmRJceVr2A6wcAz4zimn7OsNINXLYE2twapUIianIYQHOOzokHHbacjG0ohX
O3zYNnauMBK4SwicVoLXapixHqlLsjcF52b4svJPvtCRQI3YAOLt7KbyrwARXrebeLz13IdhyAZV
uepp7VkG4/Fi2g+8NCWm3pdGoOXsZngtZMltpdSNG5jHhHbzxJrZl2JIwFvKrzQmADGCAdI5z7S1
CMqxfacAtYORxWnycxhPy6b+TKHU2ixbOxbOXPXqlC4G2K520r7yCjxZAlqhObDyHPDVe3ucVixU
tsBqIH7bntVroF3NVdWzrMzsk12yeKRkTcPsIFsUPZlOks/kSQ92THesYxxUZNLQ8ZRRsu3HcM3J
gcpG8ee52AS8aVLOLkm3YB5+4JT9NComD7oDm4V+9mekcspQ/rnKXH0WHZHLoXPpSYGQ5faah+1Z
L1FUCGYjE+qcuvrL0eJZxUFBGAY7TiYFMaGXeX+JTFs7QmkC/sigxCyWwfjR2j9twnvxihzFXtOW
0sLRMe60z0LCd/Bkbun3oM4MBMR9fI1xdXitBfZTKM4VEhQNQspIj+q4aN6MSXzHDOBzBdVqG4D1
rozqxyYhLSmejVLvwo7BAbsgDmwTC0Kk6pvUdq5p0W8DkmWVJqVQ4VaA2BUTwJDTI/S5dk1VG4Fs
m3yNunoCNFN53TzCy8u4O8ef3Aje/2kyXEu2K2HJPshmOCdVd2Uc/1qalHSCuiblJ10d/thOLVJw
aXrEX09GsXyQGtKqRkJgbGdDWOviVscjd2q9tGOJVfdwtfPkTy7GHzAke1kCOgwoLae+UfoR3RRj
LoU9Spose7nfmFHDXDREyNG5eVj76oC7H5HG6xPUGYQV1kGanLd86nZJIB0jB99Koy7gypNZRR5r
3DPuqI4BxboQn5qGlpLIiY6Fj9eHI0wss7umafCJmfY2maQoiAE3GpQsrCcWZne366kB2oltFCax
mZ6xMp1VNmN5y+qb3QmK2v6kpf13xs3EFW+O5q3r0HRSTAgpeHeaYm8JI8bm1GJKVneKrjwBoC4K
IwOgjlNnRsKF8e17SodLCACXHg9KZzZhryR5lkVyk2M7ICF81oZ1iTYD4R3HqIxHtTVeOUf1LjMO
o+o8YmaAbkrmVRjoEINU7c684WKOPP2CrzSMs93AWMEpOI4NISjULIsBVAAbMyx+MBKdq6i/wn1e
1SnDC3RkguZSjshXS99bvmcciKt5opaalH+RjreqGMGcdg5DdkLD8iNzVcPxdKAnApFHhS6OPf2g
bgnanbSAIVHg6pw3mPImO/EyM3jrTMql8dG2kp9gRbVzFsqVelfgUuAJvScyWYrV+yxupbYNxL/k
Q0CuLBUaUX3ZqU8TP4N4lzWetCj6Vi0wwK3KYbwpSb0eb/lrzha+fLvh12AM712be7n0KzMNEsNG
w+Ay9B85icwhC+4IwIpGm+zonym6sD5HtSPya2mTjhDEbiO/z6sZWxNEdi/Ac1xN8DeHX52u4ZVH
ws8oNFhAwiIjgEGjjRgT/uAxXRTW4NWV9hr/0gTEnlEfImIDB0KdTPZB2PwPc/cXjJ1fijtv+tEO
0R4QADGub8LZZ+mtKrqVZl/YEpozIx4O1rVT3mLKA61/xEp5TwttiXYvG96K5FOAJC07y0vnT0FF
1flD+IYVjIS0fCkRbmqYLBI4DJX00ol709xV5SAKh36q83Nt3ESQMCdm+E16J1HXHxHI9qpJg/Mb
CGeEuWNgdzXwgEDyBymPyMut+XVVNbwJMKKi/Bb2V2j5I8SXVLfdCXLSQG9kjxT+9anoejeug80Y
WW6Jh2tQ15oDLPdqtZ5cqPf8tSVhM//SQzSBQAkn3yaEEObFNGRiseEGA3kjwpg2l1WePPk2vH4V
lUj1GnfHhJ6gXQTL4hnUXlGpX6EIbQMWqmqouNWosOVh8oayHtCYjeiVd80FpkQzotMHgGweqrWG
ey9mQByXuS/4G5gk20hSHOXRl/cxtIA8PGbhF2VF9asumvQvck5JhNNvqypPxzxxApsGGiFSr7/C
8jiEJjLrA0cddPKaV+Q7u2mK5hvZcDK0GjXHvc5xipRMv3tYo+sQFAXPTyHXLuGDrNlCA5blHvZh
ie2rZra0FuHFgZfTrqEtqYTlhgvDQSYrfBaxlKc8kbpFT4+iw/FC86i/ujMmp2xom03eXRUeyziK
IL9geSrZr116LvZfMh2xdZqlBzIYh4zRbU11BbjFnG4BjWlsecnLfIsMZZWmMG8GFBio+TbKhtgT
Mz/PzlZna2WxLFgz2iNEJ6QHof4z/dT0IeA78UfDXWEd8Gt2MiajVR0cWjLBI5vrrd3NtXNPwNeE
1niKW4v1xl8LVLrh68HuXEUMEvvvIdxQQzUhBSneS9bWfl6hYIp/m/nZIFwaa4hCmu0ZHWbwRvJu
VRx6LZTfihV0aaL9vNVo+uS3GcSXydZvwsglWyM2T+FHKaUEgg2RgDFMPjSkA1y9JY9L5Xzl492w
6TKKp9PlflThS5SYfzvsRUO2JtE/FXdQQn2UyPktnLZGjUoBzedPkXMCCkJimHEgm3VlCXSMw6FK
qB1ikvnp8PxhKEKfu5emfmO9RNY28U0qBscm+nXCfUDueruEfEzRiNO2cUvghfk9Ni6AqSNZByNx
lMLxS+o1kFnQ5cxt/dpDD5YnOuvd0i2uiy+gcWyj0P3AysKxunRwd+sdHpVX0AGrfTS6pB63y0Ka
3eIUW2e8HymZ2E565T9FvKkzGN2wv8QkBqhwDoGfbOo93eDQ36cgs/26t6nYgk0VsZEvJQGgiGs1
v5pD8QpO7nrU38WxM9mJzZmBnFFmgEZqDJHQQs0PAS9ookNHQYitS+pFJyp7mM4RnvspKBCC2uhj
ZPsLqhfeYDZgtZR/Grn8m1kk8wUTaBHmP+Y8f2ISRwxb/YhOH1ifdONC2DwZ3MlJrW/snGF7V3E8
paW87BwCYq34a9LFWQ/L/WyUlyY2TK4rlsCY2fsMAo+VcimP2slGmGfpF67SU90Qn14Y4jZyqE5d
uWlRnTfxzIZZZsyAioIhvxoza2nhpVEfS6x2K6ZVmRJdTKA1xVTTsuT67pWH3eK6MSLtGivSR5E5
W8Uw3rhmj2qGuXLathzkimEva0q7ypbJUSBPKjqnHcv7CUBIWQ3oKEZmFTAGEuqEBoo2Ho1Rv7Ma
p0xBMTRYziGy9T2z9H3BiHAcHmiRj6wc0D/pC0NtSURm5skf4zTMkV/fNs+CYv0rGd31zk9rhK7G
fFFXUDmyuAvndakwu2d2ANNzxgVkWvMxJWy4k8uDhomYsYojWZvYJNeKZL2QVr9HX9XDIMnHGDZu
ss6Av6a4UcbwswQ3NyaM0xubl3Ba5S1JH7FYOBoeYTvdkeGxtD9M1jCWORxgxjNeBz1hR6upfDPl
z3z8CgjHa8LBSwvriMzcneSPEqSO2U2olvLtpAJonHBQIDRQlIfNfGpCa5lXud8PrjzoXvWqSE0Q
iwTQFfxcKktftFq/6NPGt+0j0V94z+VFznKtiSnDsoGlDHzs0WBonrI+AJ4fMScyn5YFBKJht43W
V2i0PPqiQ/YHOo+Z9OzSkB0GcpZx6WvSreb5MHIK0OhBB0LyQlrjdCa4QB78EIONBo1eb8w1iQnE
Y/2WHY8RC/eWmR1dka8Pd+RNh5Y2kHL7KBsNXuUNBC2kODK14br8iuOtpt2JNfVkZAaOymOF0uc1
+AUWAN1BI/1w5uMJJFAZCLsrqk1BTaixehupP+iraBdU1v/nObjN6xZ4tKJDBNWTE3JXhLXAKMbz
POjHmHorZNmRp6o/zB0qU+E6UcU9VUEysWCpUI3yW03RuZg4cpaIHVAvQ3Fnjuomp8SdG+djGPRd
2SA1Bhg1DbqrTZOnMffsQouEKAxLEcPgcIdGTE2ztV7Au4cd34kv5JSuCrzYzp2DHdXLKVAhrp4d
eZ+UaFwH8MuW5MUZM+ThdQNWcFaYfUxPJT2AcPbC173LeCXVNY7uLz37CYfvylDd1Oq3GBhx5RBL
PNluHYqdEfEM1xLNxeTnNAtlMXhjfZKbf+aouVLcuTELMMGLBRnFiyxnKw85tJKznKEMUvyenW7E
3Bji6MJxquWEGFLu1/WU+gbnA7E1bXg2tYtGudCSViVo25xWeRCYc4rJ6rbTRzYA4IwZ4PHgFaw5
JkujADJcQPL8RW85ZXrNCEmz15JGy8+qfY4N1uOHNMHuqpPXl+cLk2Fi9y3hGVFUcAaqdgLY5wE7
84ldxIHBvp4OY/6wxsa1lH4zlvYxxReO2+LYvHbG0zYtMq5MB20jwzsViyunR9uj2IpLun36dahL
WfkMqA9Kflplpy1LJVjKTH71oAH8BiKI89Kw6e6JQ+IDqkeVvUOJMxqTMYAEnfHhJL1bIZr1L5vb
tESfInirYHICVOH/8Yz34hIld4X2W3BXGhVNcsszPSu8CF4S1oc+73YV9KVQCzfZEIGzhrUO7P2p
5IwjiSmcB2j1W7tmXkf6eTVZiJdz30HSDN+cXtk6pVQ0YZKdHRJMfRFKLPfs6SFB7BxZnwlgeBhR
w8nyzK7FXf3XvJQsRveZmzMSACKL6WB7k5Daij4aQpKeujgQ/CEFK1YJtrYqr7yxLwnHZFpk3VRU
KqCA3VfkzgjppgTLJc35RSTBvvybqMXH4sMxUVo1VA8S7HnYYlWA66fJ98QvQ3gukEgNsKHJEWNC
p5ZscMptTAVpTx+VjLNkxM1BWK3SweLjoHY046PU+FpCkHT5oGOTndlqoXgeP8MvEaOHiC4ta40A
OgUSIlh8r3dayrY4M8HqqAstGMFw4/kLMS9SL2Cq9WZtLSls0zN26QDzZ9CgUNIUFUyjoHtsEqbk
Ool5DHAr0gOo5NLvnsQB6d35ii370NsMtUJDnBk9riPO7a47GGLqXQ3iha5VT33OTmGv71p23z14
bGMMqNXJFiN2IOFeZZQgzfFRRtRqxy2yaB3Jds4qlybC/Bi7hmKMBWkNDj6wWPm7ErdCwHp2NrF+
lAEABIolC/RKHSAIJfxcNfdK+ip0rAe95dokerIy2/1/RJ3XcuPIlkW/CBEAEvaV3kokJcq9ZFCm
4G3Cf/0sdMTMRNyr7qouI1FE5jF7r10ZIfSoeVT6JIb00bndw0jCfZ1j0OdzMvEO+MXOnPp1htrT
qJ4ZsiXtj9PfXPXui3TZOXNh4Zvfvko+C+ntupA9eYCO09o6hQ/5yj00UXSphPcY5iQwXn7Zd4wc
veAeotmwMxyyKO6NKv/oqvrZYETf0UL9YsCgHSzXyfAZsVXyrnHPpIL4TUuy76OdQmfooO8LTKTy
nb6UJNWU7ZxywABxBmokIMdtehI0z4wzwmJ4qsLiyp+w9ES7ynGW4otaS/yeCQd4Cs4U6zlmNhYN
ES4Tg3GOwyIrcI5osqEBRqupU0TYg0yP/E1rY4ge/rSeQRmB30Y9MOa6IPBbaog54uEpJtwGxT4r
wQ6zkbtuWt6Z1bTzBfpgyi05FpDReTMaX06bExaBbswrj0X27c3BanPcKzsLH8FJpOSyNFIEn6+e
ukfgtvzmg7Ty3IGB9WpYXzYPJ7AvRD2QtHLvze1+DKasDN355tiQb3zwn+HwCxkPQrnGBi5cB9kj
9gLgwiw9i+o8Qd0Zzy2U8JIESp0geT+7jPqfZMdQqI9KQ/rB8lNay7z41qp/TQJ1Lck+Gh1EgOyW
ArS909e7xFXPo4gk4OqlkmhjTIxUGulO5NleY5ttldbiPcisFwIRVzpSy8n1IOiTPc8XreUXM1db
ln2q4xbsIFfloLgEMIK0Bk5K69/3vMCweUe4Ac7X3Aoljsu6RbIJCCy2HlXEOdp2N3dnWBYSP/+a
V93SnuMWs3qbWwXIJQrIlmO2guRO1EppjiwY/wRFBTtfPtO7q1PlcwBrrCtjhyqKnU3ahKhqgq8A
1luiqCmw7wbcWpr5bahhYTEu0/xVPS9/x/jZ6cWjJek2RHOebElvXFtM7CYSgfUKx8mIRKTHLZhw
pBFJpTFS0FBs5deYXMQhgCeGHGZtI1QTBEJkCSIJyluzx13gfU3qZYRhJyS5JUUCjAEBQ2w9EvSW
ef3us+zrNpVfs4B+t6gZAshwdfuL4iLG5FAgKo7yUz8HTcGCYe0ZP18oPdeA1QF2QQ9oYetgFNIQ
hNU+XMtgRohEe2ZqoEOo8Fy1DUr0yEH8Ngl2rTVtq6dVvEjWYh40cqY6OPb+vKJaJ7wTXJfC3GKg
EsDPmE8ssZ7vYmwvrBAyUL8fRpxutbTDoa1WdfzorVeEfOw7oUhNbF6ANcu7Yn5YBx1zPmJctXuq
XmPvV6mvikIs6DCw88LjF0Peku76gqkOm3jXddmi5kuTkZgeU9a3xVk598EjDWG07z4lLPTtVafX
/xQsEGyRLDPMchkrpmIK4VzqPBzsE1K9D9j8wMK5QEXF8r+09vjihL81XdrerGkBiNFqER3J/hrj
PzIvEXtfL6X6uOmZvp8X7kH9JX2yNFuLzhLDsUEN7HhnRLTNQiTlj6uRsWruSiGfuhrXwdi/dWX7
5vcnSTIsnWqSfhvY6n3EanmJUC0kpV0gLWGmgtGXKxrNU4hT1QEYN6iXii4hF+G2JB4D2tVS1A5D
i4GhiKR9ycI9AZ5e/CI0IjLzmnTsBeMWYp75pXxKvCrWzjv5rgFwgKYYYk6kxK41SsSrGI96uWRA
xGqO575WJFOrVcU/PflSOB9zPkXsJKA45wB4tWzNV5kSIO8y4/wvjQnFULuISQwcI1YexkCpZhnb
Ur/Xff/iKVQgLdDjATxPwve2RJPTmHfXfDQyIrvARYDULzJmYcCnjjQs37rMLqG6NRhmU2kcFFE9
FHL7YYTupIndzPakJHYZ/2Z6QFfc/OLV+XadT2GjoEL7o2xzTeToJqcNSAoOjEraNDMA6FH7DTmu
ZbUyB/fowXMnFuvmjflVFNPReTXa6VU46pjqzaIMP3v7Pca8s7ZJDy2ZwAmNoZS/svVL5+8ccazl
a4BQZDCcD6uR9wbpbhfz9nRzdJ0rgKG8lMazphighD8kmwAgcvdjAA8oqvcTrJGJrChfC1ZtiK6r
YmLEeMfsobag+tO4RDTtUyQsi9iRNZcEzHQSk/NlvPT6x6wWMoJwBSxg5RMMwdBl2eCK7chJGitC
UViMw1OjeWMDpb5NgSpFnKJmn9Ph6ZSM1j/T/RaM6F2SILygOCiN7ypEwiIvgCHk8Mu8g7KsNxBC
q7Z4JSun6I9uFa3yALXRyOq93olRcb+Xa5dbK+O7WzuHLv1Q6bdjPaFovA8V902ofxUo/KjIlsRf
L0pXY2iP3zgx7yGbaIPgNKemExcTSa9Qqjpj0zl4h0feOiFSKE/Y97ifJYyG+RMRBxQI2BIm0jE8
PV3E9odZSSUOadBuyZOfxj1PlVMxoHQxEymqKMbHBq1SbjwSFtmm1ADGp8dw4zvTq6b3h24ClTZf
I7oz/kUBc7thW2XtHqz80pRvLQQYsQHEs5DECpEz1r9VDBwx7i0dWPqs4bh9Oe1XGrlBmU7ojUWj
iZSp15yll29KFETSuiQWoMKPwf8MzTtSjpitF5tBl/zwzQhw2y8yLlA8BDTVKagJxNSHosn+esm3
kC0vauh2RIOLoZmBwyQkzOJQ2/c5q83KXU7htGOw1Tugu3mlQzKlcLRWyLXk88gCnOiXpTKvQp2d
RFsabbNMR7pwtiv9KBYhrYqddeQzLsi42ToWDrn6ktFA9P3K7uBdG+ucXRPlydLg5rccLqiiW4Sh
vp2IFbWqH/eHHEMu535J3I4C1FAdkRRQgMFMnUy+rdiYkVO2Doq7iFmLQNje7xMtPIyZDbkZfeGg
rxvcywpbgmXvR9v/ktCIkJ2B22M30sv8WAGLqgxnEY/OvoqNc+MM6CS0Vd/x0FXfAahyW7pPldld
G7tBd+JvPTLeVQmQLs9WmaI786DLC8UqCa0NwkSBSD7p4nVOJeAM+d5APz9BPX4Hgbwzy3BDAXCQ
+PgEEd22RsTsW8YGGv1XFvyCdF1G1pMM2Gmz7E26c8EtVslb7YnNrPf774es+vTu0+BbHz9XxCKK
s8qewRYsNd45miASLphFpsiBjRcrePOHtclqaEZ0VeBfgM5MZbSKKiJeIB1xSjH6wB5ugBw6pmW9
0qj8eubaYcu48N84bpLo1hQXkRprhwUFqrqDjYzSRJQyEmmJfov1hkETpxv/SrK3zaeq/JJ8Cl78
3avn0P0c04dp/FZTSOQdVQzTvZZXzgJySdO1HvVq0bS/af+TJx9598bMFTyb8DYDc06iAk8NTEeJ
WES/dRRzsfsFl0LvvuKEDI59ggKdtlT6fwLNYTBsHWZfU1zh1r24+qHm21LwxRDNRHv9wtI3s38l
/zLV61CCGt7pPNuYCZCIB+W9M++1/Rzbd4SAIasm/48jvbOaS97FqBHedO9PQA8zJouwZSiqzqrM
nyKJzjHAzfBXF++B9yiNz6rpqRwhbnEkhbzaMAk3qac+49BCvHHOEcbp28Coryyzl7IGHf/lFsAo
++ep+eNrGWpn0aRnsgIXWfbIOjzPW4c6cWCxG/+Y/VUP2HOe5qm7+xl2v6q499HPf+JCdLlEu+qs
RMbiBMzIhzpFzQdCmEok9T/b6iukjEm0W6fQQfefMd2a1TyHJQFnbxVncY4x0WSOL/yaPhqyQQm8
1j5YJInEqOa8hMuhD48Bm4ZCfU3Dr3Tdo2KVYaNW6cuAcekgEZzdMepxzINf4IrviLEovJU52kuY
MZORfvrWvLHxitNIozmr0rBz15m2MeBx+fQanGRWdJqmnZx1X4w7mbU3j5PgeYy2vf+vj1ejhY0+
ZPsXINZyDQJI2UTb71P+Yfd/Ez1Oax79HFsaVsBDVtYAW/EgjObJH2bhHf6yX8M9pIjNnB+NS82t
1u140IxpWSA5YsE5d/ieT1JgR2IiSxuPJ38uHOujym4Dd4/DlJVgn5Ahb0PpoZVw4Sj4I6go7AGX
Lg5BoinWDYJ9V5MrK9H3KX888nOM5vyFrHr0fllOXNkWh+EIvYAzyxm7Ze8G597UCZBkOZiyJ5J/
A70eWb1ELPTgnje59VwPvyoFoUizsWLMRgXAWj2XRwMykUUP3Ns+C7WT4K+RwDHMCv83y6qXXvXr
uoueghQrd/uLIn+h189kcUnvXPpofvI3J3hLzHcPlDBf10TZ4YVf5JBv475dlMi/ClRUuvFnTJ+R
eOIP5qsOYiRZyRNz1pwNHMOsMTkY7jeDnZGyb7oNIBMuA8NbH+CeKjoCaSqYbcjfM7SSjLIjjnQ/
JfKRwytKvtmjIC37cE7U5oHyFxHIEmtiy68IN1Lucoh9BF90AYDd7eatbP5J8z3itRIji62El+wr
jlA/Y4xzXItiE6EKVI+a3WnJwDhgnxSEjxJhUVsiriM1yGR2YgCx+gvY7MDgx/TAOKV9rYdnI78U
yOBL4yDiF/Z+cEeQArPFFdG05NupWNtECMN9hhx+F5xapS/D8TZyBrOmG4i7KiyJid1BZB0uUjzv
fZ5uUS6vBRl15AYoNDDGye5+fIkFCFtpj2cUohPoVUaxPgV4duJ/GuPtkLuofYuHE9BC2yf072UY
zwY8uyB6cpih5vqnXdDq75PoLRH2IrT24GeQLlN4MnWIjA8Olzx6LkGIzG/rTr9rD8LleXm+Gz6j
yYewxHumhtpWcD8gqPc/3IrDP+etjdwsfKH9p6yIOzg1m87esfMP2ufWWRJsCEgmtdeYqC0fWSbp
BB+8L7XkOnmfnvaDppWCaOB2Yo0bv8jwNcPcGa6xQ8m8XVrgM7V3hQm8K8TSYwVNeNI6rTSKU8Qf
YAuRHWJI9yFKycX0nZoPJp2CvfGcTH6VTDsBjS8NUq2ZbDkw/za9YPK3clk2uTlW+SFeYBzC6WJB
uaEVIawA+HoHzRMjM5S8JBh3ZdUQIDCXcOY6wk/EoqgVT4N66k0gu+9a8Z4PE3rEYTXMCnsyZJqV
SBscKURPhAUpVQJ7Ap7wPj2xdKIdCW7KfO+i1yg+5uVa44Jq5zk5Gq9pS9gTwyzXvfpBvfNmV0jg
454lUcb+IgCXwtsdX2b9ar6Gi8psn1PbD3Ezn6SDR8oOXwkFYO4NDaVnskIKC5sKnqYQ1RDd/Tzy
USDBYt5XfvCMQUy4L7XxYIe/9AUpkoO/7uafRbGsEbghDwWKuggK7MbOd5N+z/IWqRcZecBSS85C
MNjle+MRrovWhheUsbx/a8V4zbDxV/l99P4FcPbRNdi3RJg/ipoJCv4f6/Db8G5ah9z99WYsakiq
nMtx5i2i+LvlN7cRHkH+tlICIEgWXIZ4HVCp+xb0OKlvqnbvaieLq6SG25M/O6Cys98UqwAuNzt8
ph9EACrYtzqkYGcIJ23ICi1yTyA114LzZJQ/bDpj1ycpVy2GeYeUnL3qS/XndPxB0UkV+hwHHAQU
SBBwViP/bOLqOR+B9uG7hbYZsEZ91cXFmwmimbYstD2oerzAm5F9sfZrc4HqqJA0zWIwGSwLB0CI
jno+Ax49MIlCyso2aWLEkOR3f7o7w0dDO5nNR7TxgrUcVwwDYMHKZfa2bPvwghvDi36kRerWv8FE
6aBlu1D/dhiYlP7nkELO4UDUUT+Cyp97RgYE7qfkURD2l05aK8Ifa6tZR4vg28nMFqlFNsZsJ5sY
gPvcDzWBa/5fE7/C7ubGBsC07qoXz04PtfUVmdDt5b84q9n/v+reCYsXkq9OoJbMcBqgCXXpLFxv
Z3fbqdU2dcDCPr062t8YvemY5fP4NWVT5MQrPSbdENHgwCGAKq+o3gx+qxhn9Wa0c1rmIyQqFgxA
jkaI1eSEpAPnchv+ufi7ag+QHbstK2KuGbeX1mI/x+PZvQZcukF5c+fZ4KHtHjWZcAx81yEYlezQ
iyOOTdnvgv5s219mOV9UjyhVdAncVOTu9LsyPBHJQi5F1d2y6Y6SmygcG6msVVOSXa0U8WeurxXR
XRLzR9LeGJXr+Zow8gpZh0AZ5I+roWEdAMWB1ACKxtHaIt9pS+xXPWXOzujfioK9BIO6PLnq3TWJ
mf81494mh9Wj7Z29jDXONsE1juGjW6O8zn8bTFv+w/WfyYxDT2FZL7GHxxH1WvzRmTojsGRFTVlz
1VBEKNQ+k/YBPsD1wT+lt7L5G+yA9zyrKVCvWGLt4dYk/4T3Lif4k+oPG2ApLxbfCdUf6/xifHUI
o/BH61z0XfpPZxjcZp+m+DWC80APaBn/8pS9g/Hb+rdI20fhG8cQfpsIktJEPKnJjZ2Zm54I3Th5
ieYmqUTvw2U9OCurPiBVOXdNxuATc6uP0pfIBw8/G7MwjjRFHHXWPODJ7RUQuJwKLO/Y05+8h6Fe
HFRyJUvcfgAL/MxwrcbUF4QSplAMRANBLNRm+2l2OiA8JyJm4SJAgFGwi0Ibb2C4CqCiM3m0uOAn
DkgLIYygMvP6z4GOP2M370XlyeagFtZ+nmbJQGCcqeB1IX85BtnWEBfb2SHoN4jFIDbHemaEiQ0c
5QmjUiEedFOL5jvJEkKm6K+To+Y5BxeKqmQFBgPLejZGgkQ6WB1Ia7hBWI0YR4dxNzvg0n+ldM+t
sxle6nZepJEDF3wW2s0tdgWDzJlD7+EcGS20jTclnor8EXccPj+e+S64PXL+uOZsE/SSnVg0JUhF
4qc/rO2M5GtixpHryqXJWUEx3aAbGzl4ZfMq7W9WIrbzmrEnKmf1AqZVXf7i6HFwUto6ZhK8CAO/
8EJoot6kK4OZUW3ch+nGip94xWeO8lgjzHaJvRjPHpWt89o5197/LbvfvP9T2m/BmePK06SeTHrc
lL00aVJdckq7D9ZrSoNrdiy6FVd4oGj3XtBxpeVLncyhmnTbFLpbNt6UPoKltyV4HaCvi3JtkCzn
DzcKVxgLkAo+O5cZ73cLFbLp/kQv1yPuUNQVBmWYpn1MLq5+Hj1w+kvktmn17jSfNu2eb4HYnQcF
fElxedDca0kMD/Nn1CO7gFQilBnp/HUecHagx3TDT91/y71XHNf7CF9dUUwfsv0ETT4El2giLJek
a3ZAIcfC7OEb23M53kyTvxCDTCl3iXin6o1tromOx7DE9RAzPIAIuW1BvzV8pqVNX4qvqf3LuYK1
UwEzonnUnOdJ9zqPTD3tt04+XAQNNcVVuxsZgg3WOepQsh+n5NwOHzYBbPZhYOCklS/iVsJzT534
Ja1ehpzXLk+YSC+ynPmM9x1NGNqgeLKj7NwDg7fiKj5s85Qlh7BbYHdrg4PTdEgUTxkPWSIJ5TaO
HsZeYnZ5tJAzriPu9w4kChR5+rXCetLK9ZR+SEh96tnuf3yT9wcKJ7ehHo/eNHMXyL+x/ZQWELBy
TS3dYI4awftYq3r6tmjwedH04cNkGqYDYooTSMfTcsIgP1fHHj2ZTPBklzza6E2ZUDPvp61aWN45
y25z6BN8Cr6FobdvoXQam775RqeW9GuLmiSTfypeVbwLXAaVb0P7NFAPD9TKHS89w2aT6zTkCS3C
Zc7zEQ/Q6ViMIg8vaNzimDi76qVuza8AOUTCEsCv0Pya47LibezwNWH2YUYYRuHMNWfYQppR/y7h
pKL3qBGRpeFGJNnFjknbYygNvMce+eQfrvEJ9WTVunedAYpZ2kt3Hfj/Sgof/18wMR2l8NBmSO6D
fLQwvQ7db8bbN+FXt71xikJA9yxfyxbOU0ukFsPkUd+VmYGrk+j4gCugQgxgXjNmthGL6jz9K/i8
uhaGwLOY8Fvw/3oGVrodbAfWUez1S6O45khXgAJGCTs6u8hetYj5LuNksi8WjNDL4OgnXxZTIqRl
XAfIabnTaMhUCXEXGX97jdADw1M/T9wXoDfRbJoNUZvEHmFg6iDdAh0fQhxsXbetcZXbPEL6CDsK
xRA46yGiUHy0/jrXIC9vyD8YhxULf5/tsG3cWSEt8BilmbFyjW+H5yvGMK48NjPNV8zCwut5CCMf
xVi5cVp3M+eYgggbWu2D1L9dMLJgqbpVTI5MXrACMh/eZ+a+FChUDX/292rruZ8faN5TNGFXbJnF
11g/pRIKyLyxNbAYBKyHN6jd3OCzrs88BxS6bkNWCYUq9qh7bt0mF7o9qlIiFiooE5gSRvzU6SEf
XxyXpNQqXNdohOPytSaNxciZhVgbPUCdXoIxP/JCorc/pkO3MaCO+aYBZ18Tn01dcYhfwn5OyaPa
qnWkZhpDVI9ZOV6R8lWV4QfGUc1g/6z85lfvaE0pAmNBKAgq5LjG61NgQYOm3HDu1KI/U81lub1J
/Zw9Lc++R1WaYBqo854ZRHvXy7vLfdjM/V1KpgcQWhTYxLKtRQuEvwvPpguDwnxpywpgmLETyAsZ
R+5oPGbfcb9lPjq0d2JFsDrjrW6i1yB0lwW7qFa89+2nO+IbQwvNJAY6Fst/kuKa8cYsL8uY5uQN
lAYU89Zf11IqV31Fiqs9K606C2KWizkYMAfBP34MLwSXJb+ZT66mg4ioxFPYQ55klhzttRY9NQVV
2tveum74AWDw30p2LB2YDbdFclMoJ4NEvHizd1gjLq8uvHVI5Z9CtWvz4iMEQzRIrrCxPKWp3Ju/
eDq5RRoQ0ARDSFAtmbMROKtrr9rpebVt0gaBOqvzMFixdVjGFHFCylMEWG5Q/8oa/dO8geIGUQyz
tbj9NNiCm1zU5dHjAM7f2Q4M4w1CCLshS/uJiMQkavBbY+YzGifNe3J7eHEbzHFoZtV5CNZc7oyj
tm7DBCgiwp2bgOCxuZvlTFh6v4QnBRTdtOg7Vo+D2KEMz5ap2gUmDjUKJmI1Ei4NcelJX5R7KyMV
Gys/bugz0/f2XvwxnWHOAwJxKl8YczMXZ5DqBDeD3a4DMGTTkFsaE0bM33vhnd3SjKeR+shMtq1s
cHFkZsXdBnHAGopEH4Da5FswH6q0hqDaB8F1w3w889SPMIaGW+a9xe1bSr9HLiy0k1su1WmKHUGz
G1mH//4NRSFUGFaJ2CErDnF9uId2bR381rcO//1bRrwkt3JZdQfE90rXzINNYAPlfDmIgxcklPFU
V0aL9eO/D0Op3QsFJzK1wbtC/cOaVDI0QuTSULOk5Xx/ctCy8Z76e+LaFwW0Z1PaiJZBLt7rYCif
K9s097nElWYB3ngqffMHFYq9i9GvrJy01+4txhjLRxHQR27Pi+O8BS2reFkU4S3lXi6n9sXtmMoo
h3apsKCl6zVhS96U6GiahwJaA7W8UNVXoUevUxiE2J9QGeABcHZaCUzJ87imO0WKtYqtekM9g10c
LnJE2snNHqd42QE8A8+SBjsnx4qZ1ahk9FohHNKgVw5BdXUErRwiqE1mBM0pcJqjDAgWn+JmvJNQ
RDyHRKZG7RQso6rR772TREddaC5GeZ8QVu8+xFiH+G8WSyydhDy4hpu+mopLqbGFmBoT0Z7B2qQe
wD/0OrbIml0L6EjwLKWFLTUUl1pX4uLbkCSg4Jo76Uc7m6HNYhwTC8w6+Eswtd+hS2pJ/t+Pyix5
cgjtZviiZ8whR7x7T3Qfmr5o+CpXemP962aSgqqG7MVQPlzWLnsuMqtHBMhSyA6M5GWw7JRB0LCz
QEAtspR4rhwP6DbNVL3Kxk3hW97NnayeSox3fJdCdzNI3sjKpjz5CstpH5BK1RYWe/NKuxbDoL9X
Q41Ukj2yBCTRGQ13qxdiCzYa6zxawjrD0QNXmTaPcP4plD33GjTeii/6AVjAOg+tLSAr82/MsImV
9Dzi403EuToDNrz36EgjCDVTBYTo/z6khq6f516ymM2cQmkfxhDoZ2+uhjIPQcU0/zA0SnuPQf0U
9eZ0VoIxYqbjrUlZ64+AY4rHVFTQk2trPIeKD34FjjxNGOwnlIxE2vrHxHYiaE3RV4bidVwUTTRn
nZSYyenuVwEug/9+p6za8Sz7aD8oZMNR6QznsVQI/jERlhrSZJk5LEHLZDxP2YwRzg5llhK+rDyy
m+2ehz1O7roZ92KJvqnwsK/+9wv++zDlerASA5rZHqR4OBX3UodMSd4RJbFGzs6gRYAQNXrfAlXs
wcFEjjDCN1jbr0qtbW/5/MGK0mwnSHGQLudjXasY0GHoMr4dvoXgrA4GKz04SfPXh1IeswSrNDnb
eCcQj5XwxQFKzW2AjhikjcoXXsaKu93RNxbA320c2+xssq47K03uDa+RewbW6qySgexcFm+JH7Cl
mOqEN0vZAIfkA323AapDIO2R8dlFwA5YEuWb0yeoqCdKMun8mWHaPDG0WCrLClcN34OlqIgJB7S1
VpP7kwXGm2xwT2mB/uFadkdowvjt+87r1CbVXlhWv3P09E+oSDybOejuTCEqaNS6L6jhBmE+I3Iu
05BLLIf0kyhj1RTFyOVQHoxGpEfTGU6pa99SV99bCcIUw0dnUgWtBuggPSKmTV9QzaOxRdG79ac4
3GVQOtrMd38jsFKRye5cImJrjIowSt/+S/jZwsrMp4z1ku6WW6cygWOOb1lbG7cxhBxZVc7SySP/
zBWfDRNfQ5eW24gonjoeJH26zLZc//zWtCL7tYadq6aBfEoDkh2syuaiSwX8urGe6hQIUx/ozCVs
prSi1Gl5MIGSDw9Cav4pXKDNxYg4tDX6B7zfrGd7VlrtlCtW5zpMND8C3aUmqMazMcvvYdlCiel4
TxP8zU/DRlkiHHRXEefpU28vYVkYO9vuPwYrV09t49dPgZn9DP6odtZIyGxcDhxeOrcr/6mLpvoJ
efBpAKar20GwCzuPcWeeC0bE+ACjSa/g4ZIrZ+acYNUg+wtxq7+FVeHv0E11KiJjuDiJovR2f0s3
lQ98QHgc+Ir9KNxj2Msv/30QEf2TG5Yjg730V+vZ5NC46OcMZdaRMvG1YY2xEhlUMCPMuovpOy2W
nslYOjNpuGPRIPEzrvp8DAAJQOKpKj1cW+Yw7HKePqwtqr6aaRI9zXnvSquCPTe5WjjKj68BA6qx
SojY82ProHvZI+2Lb1NkgF67hWeQ8tVCPQVfzH5c5vKUFbzWKiJdr7bx3OXaO4rPctloQCJDjT+2
67yDVkvzVFXSeS6i/i3BKWYVcMj0krdml7+XhqNfBqh0WjWNC88S5hoNNNRm7DirLIHtMKY8c+5Y
1QebnnwR6NFIqvqsH2h1ctk84ggDnoiVW3X6c2unLE9TrGx5XjZ7EILQY7yYdxR4yMUYj9WjcIzv
MeSLKX3Zr4pUr454VWDj+H6wdDE/b3AQlKuwct2F19bJEVtSchQtgAXRWSQgcNZmfjMcw0yV6zxC
ze3WY3/Mpcf+rWbSOv+oq+IMCJzIEDOSYIMZuDu5Y87bxVBsWjo0IlkX+SsjQrcqDfFpMA/L+nA4
oVOE3dTTeLI2EQ/blOhhDPQAjQKiAbpPzRMBXyg+Udvsb3SON8XOuhuG9ruUI3q7QieuYiyAJIVp
uKWk05dmTUBUyP5si9RlNQlRfdYBsmuR1Bh+fWTGJmlMK82rrefRcHf9BOAqTxWGa+nNOfHbolXO
XvOYL2tkPjka33ItRoli4ylHDtOwGZbswWyQc2nq7d3a7PDoGK9Zl41r3Y3+SR+3RWdF62he3DZ2
GeHjIhWzNCH0CnmJ2Rb5EZpyM+3ya+D7I8g0whGZb6W+GI5G4l9HV1rHmlHR1QkMLBjzO1iXjXvJ
ooXhKBZJ0BrTsH0lEBxLL8wDH3wF78EPJHDdmUqofq2Zi1K00OrKChN01anXObc6DRwUPvhanuzU
LJjbMivQLWZEAfrPJNRwv7LfvGGHogWm6XbR+Hyi3WWak2cfgZ84OP/EqtBEfs5jgEyl6atvrkdI
5YfJccInQmh/hgDBPmC5nOBHlXIxzuhFMdMwpvTHx3lUW7MWzdPjzdAybhOiHHey69JVIPXXwDaL
51Fm16lu37vWxEwT9KTKuOabHurdXVVZuu1N4ycPa3MFHiG4hcbEkT6HCE1ae806q746LZZSdNEv
on00yRDdEnJmMNtNvCKBAq+ZAuiI6pfamkEEY/HdubV3kol6BJ0+HiiJCcGjVmAUZ71xq8R02a6C
biZfKiXdhaEq7I9M9rQ0lu9BR49tRqFg/deyDFbCfjOzc9qGlIiMvXkhiAXndME82c9zNb3YVpYN
MlUW3W1Cy180k4vhyAeLazbtqtGQlrRdWh+dyn6yjR7sAqKMTTInzAUQ7v/3w7YqIXkHfYkGKFTh
xU4lC5IshIwqiKc0K5tB6nyOSl7ks9VYeHdf4rAbTo6dEkXEoCAe82jDyVtfKL8rBruMasqu+MYh
xZRg/vli/qD7rtiz0fzNVUrf5/iPyU6Co3Jd7fDfh6SVc4wNq8f//oOo2iXRoVelFJTCvpvvaoga
BCsly9DPvcMYaC5mle4eV22/ociQh7F1qOGiU+0rEzpN3aQbDzhG19f+QerhP1sJY8215R+c8Kua
nHjfocyZf/z/HwZZZsjklHnwYQQw3CG9wTI6NIlDe9X9mqxeA3XAxG4Dh+XCM4nUgEsdLADhxDN/
4jx2Wk3tpMIV9a9NsbbJJufqppa7nxxSpmziYWfczLgjkme+T1guJr3OwC/DLgWZZdrEFTkiA1Gx
JaEVS3uOd5Fdz2xdJI8ghaIq29xamTo+867S7FNlk4I0JBblTs+7IoBBN9lW92xmpnkMet67jSE2
yhsQBFgo6iR91sE3kM8EMXDVIXgNASn10qqey3a4JhbnjQRLsI1K+mC7ReiRBmiYjJAHiejtyDL2
hWG9FVk+c9/NiZED7ASnZ28Kwgsz0EJZ7DijNP9Xx9V46IOkXRkuXArHAj3Rp7s2CdHvlDphQ4yF
2me9LTmyS8teDUbUbxNtzPEDa90pjAjJcqUTb/Q+qP6HpfPajR1JtugXEaA3r7TlrVQyL4TMEb33
/PpZ1fdiAGG6WyqVWGRmZMTea79m4IjjTI28vhFhTJlWv9FVDavrWID8KaM8WD1RJbqjSb9EJbQO
dby+aLpSOKXaYtWkbrY7uuSkU9FBtbJtGlXz41ltpErXU1tSAZYl7g9CbORjJOrKQdQLprAYpCRx
SKEjJkPQcEAa+CQeVWhEG5EOttP2fUYjdJUfhdTsya3Q3iM85rrEUrJa04Brc5h24EBTDr9e1kzY
tgqz2olpdMxDrKCpiGYa01jG0L5/REraPsRZfOhWD2Ffjaf90IzSseNUxUwrvlkav6HpFu72tf9p
hbckaq/Ir8NN0lCPZANqAX0oZk7SeXyI812CrgzLfkyaQbJCfdZZDIex/qfVoIfz0R9SA304odZo
7gewiXIBkb5s6FPQjF4b8DQJNttRR5kWGarwS4oa7cWVTS0ekDUw3+BDjjkgivNp1EaYGEY/nvUy
h9zaZjdVnfVLrqqkmMwoR+DiGheTacIK9Al4xHXmXiUwI2tdqQN5UAvYg8JJb3DvY1xqwPBJSYp8
NS0bumjFAkhRee2mmjiyzEiPGoUvxddT6iar2TEhswDkNJyXHj8t+hoaaJkSkcGwQExqdKsgmu5c
1sZ6DWUrEPNsdvo1qTcGjgw3tpKaLpnZBW2MomhJ20NoDrhYBzhNIRG4U1K+rCtEOlGDyVTy7B9a
482QQxluG+rGTirgw/TIJ7lLJBoc3TUs5omkeEwUpTzvR7VivA/LAVPmajmN3mYvVseuwRN1KqUJ
drRMB3co0U7IFhLNOG+JBFNQ4qcEUvlalAqeVOO6FMTsq0zi5TinoCIjmfy6ZiCaudAhy0yunhjy
bZBULOLI5/oxTS6aiDh4qIicEvOoOGac1v3E6mkqSWu5z0TyvicQQMnzC2PhdSKdZjVFy0U9bwTd
In3ocgmQ/PmFvJXiuCQRhUCHqkzsoTbo08Isw0zcNu5YKRWyHhZB2ZbMDupVx0Cdzv//BXyLvtUI
SJINxdrPE+f2/77A+0LFIEcY6dpnBFCONEc3zP/7YiWE3qksA7SC0s6e+qnaGGZ3jEfCORhoMaMs
uoj4Er5IinDKVIEopix8741ssy4iQ1n0FYep1MUAeOu7MQ6oe8SK7rCYMC1fYR+QKCqzx4bN9/z8
p7kvodbiZaZ24UfNbsWkOPaib6z0FpY4BA+n0edUTWu5ys8vON/RKsmM12QEd9asiNf/vgz/qWFT
iumhYxyFmFradFIl7jJD/penhPcNAtE/ua7NuzGiHDSU2oQH2qtbWNjMOanet02BYWGIB+0nI1We
A5Q7NpPypq2cyrCc1DazHoiKBK0ejRDmJVVy4tWmAq5f+TckU/ljdtEP8MATpVh4GkjEMaDMs0XT
exWRotCf+OuBzWu1Pmx1E3typJvaZshpiBmpv6Y5QQGzPviQh6yxEj6tgZa/Rl5LkUAzXTLSh4TE
UAJrbujZrbVA1zDcy0ryNuFBzqqzRdTCMdSg+zdNgcec4dQy6soLIx3skZV1nUQV7kkRrxeFOKyq
lAw4uobIkeQ+SUbyGmainQKGMJX+NICw8cNGI/BqyBTED6pgF10x+WutT/4U44FVe41Gi/lkOc1S
+kawGDCe/D2lLSBZyls2LuyY4RNEkCEZBiCd9Zl01cNF91pTOq8DdD05XWRfkJri1Or87WPzaAXs
xHTdEQIgjsDCihEvA8xU0KoArIJtrKWRI3TJhqFZsbcwrjTiBfh8/1n3GfP0tc1PvXyVi/cis3BD
9Vl1GQArVhOd3Yj4kdd+YYLSc1OPAgMlBeK3nIzoXOua5CUrb3ftcC41vd+U2jTuhhYBjVko3lgA
R+UPf7Um88cUhvUwWRad1kYqHE7jBo2+7KZNJVznJBVPtQFOO16MN61jQNuoxnKolAGHVWf8KyVV
vs6T6LOLYUNuOZgkZE3XWBCP5UrzP2fAyXxtLxsrSIyktGNJOaV60eAyYbeljQJZWEC3NOnMWPJV
zLdY4GgjCQlWrpJujWigx+zIpSTW7LUINQJWc5Toa7MybUQoLku43Wjz3MEq7A1L7E6NmOZwV8YE
MTRNaP17Shn/Slp+i8DXvGdm8egL6BFZ0xkeZtQn7wSHx9jMjJyx+9kzUkXmi1jPo1zcZHWi7Kbc
+pzmBp6pHHo6TxNmi5gITSwLTKP7UwE4maAf2qs036cj4EcIbhJd8aKOvrW5+5ErQ7gq6h3XWLzD
ZQ7BA2TzrL3VMkx8LO5TIMnArtV4O6VkKMhj2Hv0I5kJ5LIjJ9ZCv0JDzV6owaASgjaKDL50oc88
eo7k6UopNz3JPUCfhOMg0bun4Yxt6NmkK7GTqma6vKPNIgBO5BMnj9MfOjTbq2U8RqN6Ssg1hvcl
JPPKkFVGlRPp9kjUXUGMw7OcjoECQHV8QkFpsYaumRjtNZ9QkEw5+paoRBgxK5zndP0Yq3lD44RT
HwVfF6SymHozJmygFekRbSw5AdSDawZI2TI5SmqVxGOgVCSKIvFbDI11qp7FjZKADCkgNcdxbqFT
GPfaYE4bcaoOfSNdOLmhnB1vA2b3DZ5nmiTyAY8vTYySPEJtQnm5Dighw9zQT0McJCYKsdpsTmHG
exn76ihL4m9M/e2GY6kAIAF7JAjjFcGHtLWoM17K2NrMqOfbRkgvNT0G1xyQyE0jiYAz6dGjnOAQ
I7LeS4RB8qIVQXqBW9+vWlXbaBN9hGTIdlg9clrv+N8bJq6Q/QWmL+kPgsz2tU44TpXAF9jNiKWo
mB+LIx5rQ0CKNQgELdR6jYSeXA3UrdOwEzSVfmGPIk0rX3JaaSKRCy/dbGGeEjLyV6gICKc1OGTC
QTIVgSiY0ssngBtCtmI1K4tLKq3GSei1Gyvw8jUL/0QOA6jP2vj0ZJXVM/aPAll1rca/pkKnRE+m
r6Ff+50mkDrBaL7YyRP57LS2+k1CR9+vsZpFxXstw2ERolxDck14hlZBWVqq0RGzRGRxsgLOPG+y
QEqUiSIHncq/cpFVLhUQSk0mG6/vAZwO5KNHjM/bkDpz0DkBaLpZ2oaQSi/sr9sqiY6CNKqnaazO
ArODPYT9oUB1IBb6WzKzValTAa1IYr/Di42wr69fq6X8qpZ2149VGsyL8Qq9ztxFIpR1waRiqv+7
4YTXEGuulhKpEkYL5nrG8dCjdYPOFjEixASkl3nqho2pttIhJgIJefbTBPtUYzPB5TvPAMNnVfzq
FjPclVMu7JhcPJYa/I4IoHNvCsviqRF/lhBpqw+17VZXnMWVhR7loibUUEklbaEGE1aPY3zGJabU
U2FrllEf6QGB8OyOaklEdoOM4FjKT6qmRBgosFTzsC7rFzcs0oqipe9VYlUCZ5V2Tm9aCBib17pe
yYftqzvhOlbJ9FREKllp+WuRwkjNq5QVswJXG/fSLk2HLNB73Avy2hAPKwhO/KmGRncgZrCQ15VT
F+BKgkCUQdyinBJF9SHm2L7CaDjJCZLMbh0u5OEWVNv/kkpxhbF/GfpJPUYk6o4DzqZ1uWkrery0
yDHHToBlmuYbkUSLnTX6MORe2XdDx7STEIPV0AoSmJSfVBd1BuLVnmsVu0vVNe8R4mNE+UdNUeYP
qecmXGmgwV/8mC15cqyQ6hUu0IYtzx0UqztwesQw23r88bhqJ5npciJv4ggPpVmHryuMvLAE0CAi
j8HKoGD0LNe7knNc5/Yqi1Tbgp4d6OpR2GGunfDC9xMyEdq5nKjfEyyDW4mUezzcXgF5wjV6aADN
ZAZZD2EFL+QhspBJ171VO7mQRrifVx9zIgfpKQkJjpXgEoLUG7GPjw2VFlUgikDgm1XYH5ulv8sy
Lr06euKZLba8YrJ2tdZtOpSoBNiqD7ylSLiVON+OhnkeI5P4c5zhpaGgQVo5CYzQX1Rq8LyyjtQ5
P+20jkzSs33bscA3aXfTwwQ7mfZkvkTWv2IUEsckpVYstCwYk2LPJLQ+5z1F59pVuGqQ90naSzJP
P0vsWcFwGA6zMG6MfFResCC5cPlhylgS8mTJZGbF+kRTlhW6cKVGHAPGOjis2hIct1KhCh8G49hG
9UNM8a+Xq0UejhoCx8Z6wKgydSlx8Cgoymk0uUwgI+HitjTv0sagR2igdaoSg84XZx8aLhIpB/SU
Ri3kgTEUojwWaINuyDCAQSwWARfGZrtY25mMgww5H6Vu7s+ktHhWHPKvx8wL+3Kvjw2ey3lZAgN5
d2sR8EnS4n3CoXQGPL+p1PgvaYmZ5oTr5bp4HaYe904y5weNIaqTjEhV2lC7tobNA8/xE5WAPfeD
nwrtu5HJ1F9P5V8j8vAVXytakCWIf1aEOHsV9qab3EBMaNgHP4nNof1BGbZK+JySishmc6LDA6Vi
YFCNhbthvHuvx1dTetTVg49+qo9xdCQiO+q2ac88+IYhWsCJUvwWJGWS2mRxYqJV/cw3yVbKAzq9
OjQ+o3+iJPCRRfvn4j/79bxdimOTqx7p35Xi1T1Bpgj4XK0/TNW5aa5A+zm8o3ajtYt1kSxbLf+L
i38LEuHmO1U+dXjsjlHYdnXVHTRn+H5ot7EfQ1xLONrSkWkdbEyEH0Uo5L2Mjghts2WL1XFALM/k
XT7D9LWM0zpjXbxU1nmtTtYx1DeLjgUiQEdkFFssEuEc4LliNSCkjnaOhsh9cYB9Zak7zTvSiFfp
BR0gDU54Eh0+fXq7hl1uGEq03iT4tcqxzSPqRTZpt/sW6rkL+T2DyaNPimJxzyT+mRHf1piBLR7W
7NKrdwv3MqgKZAi01YiEuMlvT0z1hmtsXaHpiJtmDxwWJfP5yTDbp5sMxymzWZWy84AQqj5W95Fi
kTyryhm+cQDfy3/0S9rKp19S2NN3xGlWxbqEgJpSDnRAML+qPucj1kCdzX/dQOsS+52I+ptMeBB4
D7jDxS/ikMXuPYgWRsvQcUNfigvPVIBrH813YWaXt0vMV2Hm17CaUIapHkQiPhd6CsU26rzXHRMY
V3RHj+32Hdx0/IgfShCf4DW7bKDiOX4Yn4QQRVtrdAmJ2gnH+CQsHvGPTb8raXLxbkRsPTZL5LrT
2UVJaP1MDj1geRxR1/A+Gm78RY+JR5EffgBm+Isf6t044gFRz3ik+oI2uct3xwRy23Lu9H+r06BM
Q4L2yXMt/uB7BhfV/i3vyYvyVLb6yTYDUOHHfxRg1Q+SoOYHq/BRPhcHaWfFzsr27Zr35MDl0D4R
nC8XmHdYW1oqhB06ULk+5tad8bO9vNN8JKyg67xnHq7XHuFL/NAG4LJpyRvviytZomRxilccenhv
KRyG5zckClIrplsoApCygVbAdgePcLrCxLA+RSTyzbtVgLSwmcUsTv8AtTK5s07BZl9jdlw0ytGm
NA9Rs4tC8MNeydCjTS8wGX5J77kN49+QX63RmwnM+VskwhTYsoGduIMDCY/zcURERekM/UWIL5J8
CotT73Mn3paAdK7ztGNQYnMz+uu9fieOLTwSW0cAabqd39HXbtRADvoPMr40d7BF+0/bMtci2K71
/4sz20lb6cLd6Su/tEKdyP0l+pSoa4TrLiajC4AHF/C6YxHBPjmjCxPDz0i4OQhE0+YBuOYP1DJO
foyD0MtcTIUOlC3C+2DJecJBe5HuzzPpt+YqNuqd3eAoRP0+30t+/CVV0Ws2I5bDi3TRT+qp+CZB
AVf6diF6wSMxyl924ae4kwMuvb04hd0ylZa3q0Dp6pDwNnPYxDxLeHr5Ll6NO04TkZjFnfSLCPdY
vJFcbN6kjz/lAorgTUiC3CDWdU8EJ7BL7eVpxruEsZ++mjflQlUdueKb4A57nJ37kD+Vdt6eZIQP
jZ9/xWjomiWHn0vTX8IWScJHlb9X8qsm7WdhRud7WKMNHxa95OH4DEg9NGf9nO4mrB17KyEmAu07
EnlIvBQlbBxO+fy2PDt1ZwF/rgSohEsvgs9Ev5iicU/qHaz5hv7yiNTAB27GYDoyr9C17LHjvyD9
75ind4TXLDiX+3M/HqMePeZGhqCW0iGN/5WdP1WxK2UXYL8WYvfyJk309lxGowyGh44MWo/hiOwX
h/ixuIJrbLVfpo/nDDPi1voQ93C6AOMwMkWFsgAo9BmPbwHdBZrTHitPPTJ0RVXVbcp/w3f7b3ip
3jBqc0GRl3RQYseN7qEj/iv+up0OcvMblzMyTskbGbxe1E151Ln4aAlGMDMe0tdOO0YJoZuQk15U
vMdE3APD3rJsSt5MdFhCfLld7XGFmLSpsb/Z1oYKXXvBrWp+E9YwH7HO8z2CcirnXW14Kkc/MItq
QGOBD6+lkjlrGsA27qLAyFwoV1r6K1bvk3xbELCfjPg9pUsvB0JA5jKCMiXZ0YWpQSQ04EDQAmsF
tjWOHRKX1AbI8SHLngmJBjygEeiLXwfTd0oJ3njYCnOSHNz40/iHnAISIRTQ9NkBwzUJL9aXMCpN
NueqarqQTqG/cxw7x5CLgHy5BzrREHzshl0uDpAtgGrolEP52cOuIfqUpB34KbI/Kjy5iNEIE+p1
p9EeT8LQQHon3oKJFusmbF/meZvJ9jCgWQoK3PAykUgXaXZGVjN2XKQDqEPZKUj6iAEY4F6FuBd5
jMae421oyBIDvRO0bpI4+XiM/DZxYU0WReBWLk3EHOWiccuLt8r6HkhvjiL8Z19z+Zc8mYAialMN
Y7tMKtnn0G6HIahX0LBO81Gb4LB8iVAVyV2IYZeD2XTJsJpreoTT/mnAJjsg/Si040IAXq/cTbZ3
1e6EjygD+geC0kbsK4yeSi+G6PpyI/Xnbt+FsLuY5d8Y68eZF9Vb07xS3i1vEZ81yDWbBEuD0pmQ
DLcCXk3zDrhdzFbLjHJrpi/qWzqgp7/F5h4HYJe/NL+ZCTXE4bkJ50O8b5DDCkhB2bMpjtFAC/wY
YHNvMMBYw/fGRZ7aIz21cJ9jNXNF/NT/XW7Cg5oOD2gQYxrHK27aWb2tOXMSA+GOgZjYyQeq+0K+
yFCnplMUH0AHYYM+0Qbj/KlXNg81LjIJvJ3gos0SnGm+YE1PjGBJD0pxX/otH4uB7I2tArTEJ00i
rP1PAQwxmgWD6G1UIDzjrjqlz/YLTB4Phfs0Ol3vWULAcykaz7VHoLocHu1u+aEzizJRotVF7S53
btGTmOqYg5P9jA+qFCg2M8AIIrTUE/JtdKr8FGe1byEDDIVVnycdRYc9XttH8sGvFA8UoNMduA4O
01UHQv38IWVySLPk1IzyD3QUVZcTM6538teB1vCmqFmPt6wvDlm9vyPpr2Drgb1Gbk49Y7yEDcoU
HVkB7if6DDwCZNtqPsUDjbMhyGpw55g2/adNl3uYyZGftn7DptL6knzNzXctOjd6jRtBQ9IlUVcP
8m5IkWc0ZKnO8hD6uSp9Ll38LZklOXQKJulBOBppeq8LmGFWhdgLY6+Uf5eoDp1MUtn+VcRviGLo
tIUUctJEEieiLEbYaHARKBUmRLFQtAhmNdKnxJVuSdQ0HpbWa8zkw1fCYauNyqGnk0JgUPkC5Sl2
DJNIeBPxtpYAWGAK7T6Z6XTFdvPQkOnYjj8xM3Agu+gikL+CqusiurYSfttl5oaM64yFQiXyzSgQ
F0O8vxq6Solf3zSycW05G4qAHFTl1aSiyTv6UbVaAfSgLJBZ4Tg2d+d5RiKiz4HAh7+u2ueU5R8l
LufBUPc6y3X7kBzqUaiTnnAtHzysP8VW2o0et6tv3nGVvHA252x70K6ItrZczEB0iVXbim5P02DX
aCzeQFP9Ui80H1xTTqzo+mElzKIrmAIwk1Nbj3SM2QtBWyVg+Fp6F/STtVpfwx15M+olTbUCuW7f
JGQ6WxmZKl7z/DA3Fwvkf/8+hF/z8qkFKtSAZcp/Ug7Q7rgINOKl9F8E5mh/F47dnsOYLfqvgytu
05O4ZRNgfAcx8Yfjqs/faFse9bP9VhxOh8ltXKzoLtNER7mexP0rxg+bEvH8QUTc8TT5sv0Xbx8d
CcbP74E+a7+a3sJfPWzb4FRvku3gzl7vYFs+xR7mGHr4Hud6hyGCj9TLl/0dST+2sqMDbev32oZi
Zk8u/BIbJC6vWtutt1t4R9hfbWp957XyIGPYvJojq4/+AbDDYzc5fUk7dm2PmzJymFA6ob34qycE
/RVfeXPgaYSKjfpQ40FR/cbFADwoDgvV17o69DSrhYOy13a+znqa2KfJ3AzKQbNOnDh1+SDld209
d9KF7+gzJMuspJiuyJzetd7gcnbX/uQNIwR7cUEXH6QrcJCT8jnusu1MfW244uJz6hC5yNGl2lo7
CFE+czWkwq6xq7YcZHcMxg4GOtXwvgjnYt2H2gaBQjcFxQgfBEZG0Ca7uHQV1rP8NhykoOTD7L8U
Z5cGd8s9Df5hlzs7LSDjkytgFj5TGlXdkHMspKforJNbm3kSo+DCn7oNhQqjdEIvZgfxqTofzNqD
7I7ZEh4MAC7qq/ErKhzcnE67QZW1gwbAR8Plt++Q/B3j2LmhP9oXwI/ofjgczY9ncFrtFFr72vQz
BEPGVeaYfGUGq7EW3crP59G1ItqXSb4T/dAEPUT0Oj/wrzbYydZXCRKm2NCf6PV9F++nzLppYXwr
o+Ulk34YsBw7Nmi5MVtiCuYAaQMRcMOCr58AmF1oeWJ6HOJzpRAGfhEpmSDRGLsE6uS8gcZiLgdT
PXfrbcALydQCe2fLXWO0PAsJksDld413Ie9xeUmMs0yY8Eoi+zEqADK+or9rEn/RPpf5Rx5/wcaL
ygbVszYgmSPOz4NoBhMGFU5nbPGv6Qf4YLKjn6U/LO6M2TMn/yNwySDGDGsTJH/0dGz1lLCHPshe
9N6ZWrf6zdOjqD0P/Gx7QvJXxZ/1+hWDkljyErcBR0/ULoHZbojEVgB3+ZjLi5cngJIeAPmvomsd
QWxc2SMBD5J2FbMEkZLnJQSUP386xjNvC1dwl+MXXQsO3vR+7P4INsILf4t/1gnrSWILLLSIBVkb
hKP5/CVwsIaNaGu7fpcd0huvDNca/Tk5ylbudoMzyPZEvpo9HOT354ZK03t89gKggkO9Dqf9LB6f
jW9epyMJNpAW1D5u8lKvznBQf6DOZr0nL37DT9GuufTgNt6ru9Ta5dH8YUDhxw95m96s1/Xv2Vl7
hPf0Yd6rAy+QPpCuo+1iQ26Y+OOQc6afAZ+sdMgfFE44GQSDTB6Wi+4leyG8qOnOQ/xVbJvt8B7i
bHCeK5bm5A8jCO+8C540/g5SAJgcvxOP7Ex+cqgfyp/oK/2hNPbRRWaZIS4aG2OrbUU/+WCHLm+8
4Av/x/zh2fYn95VelUOOl605fH47XtYnvcwRWCrxs5VsJaUnvsdfIlaXP2uHHoWXal7i23RILvNf
rdvCEatielN2sm+e6bJ8ie+yS1zPiW2pfKg/7PwBlHHnC2vCbmHpt5OXxkdueKUKRBobzJ7EXzV6
LPaU+cPP6DEWfK7bXsNKzxL2AyNJouI3gtbB9rlnWbS7PQILZ3GX7ezRWNg8ezsfdYCqhLMUYneW
Hyp8zlZvHMbcbPsVOh9kBNlvuf010uJq3MwpAsIcKIuBosOhtVV3oVOSbMsHyIoj+iQfmIwce8vg
jPGRz5k4b3XCaF9oW27fsnmUVIT1WUdtHaLbgbkbHVvrNJUIZJlR/LTddyl/hPMb7bIIGYVH0Utv
OaFzgmN/a5T7FS+VcMAqhMkrQrbrJPqTsgLZPGKBEWL8PwNrKTM1r39VN92h/MoujU8qEXEUEEIT
O5Z3/PoEveVVPWtXbmntqhyn9/5P/okf3U/6F/Ns0Ci6M/VFg4kHbb3yr5YfHn1W9447jACJm+r3
TnGmjufw+dq8paprnjj65f/64xygMrwue+EgHFz1htnmYm0LfzggUVreu3f5vF4piiYKdXL/eMQr
ez2iTkv/zcIG/T64XDhpRytYd/kjPoEpvxIn4Ken+Cs8xzcCZo/hnSeg2sYbVgHu6YfAePAnNxH7
2HHBo+FYRygvQfIx8GiLh8WVdtmL/D56H7hUOUVtQr/cGyfzNzpKJ+VIHssZ84G2o7amw7b8dNkn
3T+D0+TSB5GxAcEVGTv5DRwlR1KW9OqbozTKp53scpPeOV1Gjrj56lzrS7xzigEGtuWBe+NMgh9j
WzMGgkO0RwItXpVLGYRn3c8gdDhQTIgEPjSLC2v7t/suCIUgJoh1iCU2dkxUNrdqv2xyr/3qPfFu
BHVgVh5yDggbLmy04ZtrD/Yg+ZMQ8Z85vz83ASzJX50VSF8RQPhkw3QicZW/aRuDOtkXXAr1LJ1o
J0f/4LZvhStQsjP6+Jh+7DOb3OcE5fcPasNduREv4I/ES7I1/eGN9k1KS/hKT46+Q8GsnjqAhYjs
Ztoppl9pHhZxSnfMtJw1WVa6xjXP7W18BbfSVS4HxGWD5xpGM7mwq5uc5Y3KlttAuH8Iu/xffSR2
5Ki+MIgHyFZ+j7vkZX6lR5J+5tQh+bc8HNdTgtPVe56ONnigM1sTOXoFSCMFAAN2/KeEDLiRadsq
9cEh2fZI5/bVbaA2dsroGF3Gf/0j3dMZHgPzhzcztBu6rt2huw8UAjrg0DfrU343Ata+esaw5ZEw
bNkVMVT2ULn5K46a+JXTA9KdDz5C/TZ+iFcuiaG4ygshQ9mfdG/Js1LsZr9AHCHwlQyFf8UvlZ5w
KZqXRX42mnu4jfwhBC7Q9OucNL5rOA/FXWVtLOlMHWEsL3TG+VpLHJj0r5hiu1Gew0XC/PwakQDG
2voMPBDUCm0nYGj88uQ2hyf+C6OIUgQ7cFek93gXCS6WBEXcxuhJrHPRXCf1lg50Z1WvMza8F06d
JakRuN0BKtOKRaCzaVMw/ABQimdzNd9Y8bZv8JpdxvmFxhRs+so16Cpi/6N71rOLZHtRD3rRS6VN
s2UrosuMEoLkd46mI1PK7kAE3ejUtDCAXiVbGENgRFcduZjPmE5o9lDmGb1hPEESkAkBmRYDDagV
JtymGYIZqZCOP1TgFAujh0AfPxsC5r808uA+ML+a6F+13TtVzJ17ACBil2N5ckQ+7+jIPkr5XiPZ
gg9/qgCsWgxMgdq5TQTiv3I646wgwc5fNYqxroY/JtVEcXXmX0YkAdViduj8ds8NKt1ypnygz1EQ
YU93pZvwxVl13vT7p5CJAwBJIF67GTdJAPiQwCc7OSQIVGF7ZFfphnt35lA60Z93qHdqJWjgS80k
zfcizdrqNzLo6E0lngxeNlbiIxoD8mTxUFPDLq54l1j/lID4n/9mE603O28fX7Vt2m8B5QNHotPp
fv/74gzk75wfy/kJPqotBTwId57gdMNXSxkxBDWI8GQWqIzFTN2Cdv/v7FL4X2zzDpHoNonUnnbi
LI9N4whayyPlkrAiZpp89jb6zTecOEQ77wcu8jX2NY/Hzk48eADbT8EDxH7Fv7iP73zU+2c86ge3
VQBL3ZMCedsx/YgCw4nRuvmxSxYE9Zu6zd3Ybd+Q0GDZ8AmLtZNPnuGzdaeDuR1gL17qjYB/HZqU
LZxy+DwbjePa6FROtH2jx3oVbfX8fJYZa7O6azvFC9+GC+XB2bqyOzA9Z48ZtvlGOtKIYjeFF0Sa
1OCsHBV2zBJeqWuij/E0HmWgE1WwrH72Xn/2p/Qmb8xzyB7BMtFza5+wglG4HspHspWuM6cX2YZg
Q805/GRbmV6H7pOreoFLkXv1v4J6i1oOsOEewESQbDGuPxAY6XRkRHaslivQODw+wfRRfuf78FDv
Qa/cuufexdETD6oL29Hp95qnb5/FifUV+0lgbrVTFnDzMTWAZ8MHsL4xsVcql5iFgUnCZvxWbsVR
dwlQ41Xwdx4VZuF0hL+BgZkX/MjGjXBUl9TKi34BIOABjfWtHiO6uQXr6rDR+/Mm+odYN/alDcPl
DzzqFEbwQHcZ7QpMZbyC5ZxDDt66/VM5+q7fKEfezRFl5LW99Ofqmt4RQp0zPqtrE7RnLBKY2t+q
I5xayJax3+yev2YSNia7iF3QgPYpjs7LMfWZ9HaO/MU0b9+uLuwD9QO1l4Qla7IhqKof/TcxBrwf
Oqf3imirjfpBfjw3scPijuCOnjdaRIeYDHhd6OLYL+ya36a72Fgrwlj1w/Az/Orv1UG5Vu/RNj4B
f8OjjUmf7vp25uBg/vJa5pb3UnLHmttwA5x7w4N54JDiTLIrcwR/p5Go/+Rf5aN7R3mfp3yD5mQM
R4QtsR8bkFdHNm1IVejBHOmfeIihBr8DCqQ0IhnM7Q40wte/MXujpsld+dkBzE+lNwjwRO1pz/wE
Xx6YLJ6p9+hl/GNYxkAPiy3VHcccnJ5IsQyNtXWb1w49AfiW+g+zyiXHu+iwe5Nww6FqoM5OP/Xv
5kJyxqXi+NAd8q/0Sz5Hh+QVatIqb2A2xTq2Ok/5s+hBRD7R9OWX6FuLkxGrJrmsCHSuq5+F9QqB
wezrBw7X6MB/4i/1Z/7Tzxy+RhYtoDzPhZMzL7RVWuZfy1/pxucSQyvzQ1v5hHacEQKmO0g/O2CV
KF0RqhpX/RbKBAgo6J3OTIvbV4gde+uDgdK0tybkXAGYT9nXfxpETvZKAxJYzvtIx+wa78XcpzKX
/orQjvft6/QNdUHe0MznU+r/aERyNSLqo+wy3oAhDmchYAQpNhsiEqisOJnuQ9XVe9c4LR/cQZbL
/H0bBVR+ra1Mbv9XtFsaPC7zmSO3/oe+XYOeSQ1jknS3bGDX0fVo/5heu5GHKdU1jkpQHNS7SQin
XXCxNHoRo5e9DC/Jb3MQf+QzlqbvejP4TI6vEv/TPPyHx9H50U7h4X8cncdy2+gaRJ8IVchhSxIZ
jMreoCyNjJwznv4e3gXLUx5blkgA/xe6T+Nsua48LIYvbKPrA7Khv3rZmcgbngiJ23srv5M7ApLQ
A8g9biolnENYrOxveKKMXnwzbyrd9KkIoLp4/AOXjuPSIX2TpwJrnOEg++jsDLtH8Crzzj/Bn1z5
fI48jnhYu/ptfyiXDXfZ4/nR8A997FTX6AqUi0WhTHZsfJS+B7c7AjTxZeZgmq39aJ+o814QmnEH
4UbnBkY+8iL/MIA8k3h170MYTaiT8+w6khBzAk12MsQDq5/yRHolF+9BtmsHwRgnlH6iNPxPvrUf
nAuZK0yOhCqec3hwa3HWD+m4IhgBvQWIuEzWP1taht1U/yL8NmjV6UxnmfOVfcUaViuJTwiHmIoI
N+TNHZ0KjIOgfJ0jsmgIUL4XwfR3j2YfU+aH8BCJSrov67HBGq4SSYxz/5iqIu/fZulekki+iJYe
15oZlvmmHdZXsa4I2CZmaajwNsgFQmARzUw9x66GBk/5EeR39PJPwP+ta9Eh16bVhtsAOkbZO7zk
RcYALwUmipud3A+u2z1nJLTLm3wUV62LBk1K7Cz12sESLsaMVAv0DDvQvG9DfdTYPzUxMgqNlTug
INuU/6tz9NeTIUI+TVj7zTH3ZisQAjdAFNy1lXj1TQn0Zg2qvh8dq55DI03Xg7YT5pIa4hw1A1sh
PVOLywgCHferINO0AqlTVLJnMRsyEYEazy5xXdXvRgR508K4M9ayu5gYr+YComej45Mi8LnCSXLR
TfGZauDOG+IsmKnITJ2aYIT0++eHcTthABolSWEj0BHYHZK1d0Gq52d1UxLxy4UFgB08zysKLH9X
iVIDlrDaGDR89j2vu7q5BZ1DTIs9CWTGk3ZZ0LTtVeXCgnEz4wGT+agnCPCQZ055xU8d2w3VbRX3
dsaTt6Li775kvTiSbHJYG7svCfraaNYO0E9MZgSwPKYB/8kiMUEWrRwlM3/dJHcJYh3w1q7qHGUm
fhuju7oRx8Mh/C1IaqDCZpM00EvrPe2SkyG8WMviaE3NHsW0tR7NnFbZggLvmY+VSN2YN69+jTPE
PEnmyduOS7v0+1b0RTENuIUAquQSQC9OU3QJHnhqOfyXBuNk3vHJPKy9eIxT8kC2SO1PlJJTjLpT
Yt3o2XgX8DYHsE1lUThdHCq4gNG62vwnV8ySrJdhQof5AYR0MSJ2NydYLFTjs9ey5yLlT7awpll4
1BSZoA2ZoLU9qus9wkjLfbKhwxAYwJtZ4SuC6RVkDPeSMwmZY5E7OaWty4CUn/YEtMfp6dEWzyjq
MBydBcyoIQ6OJkWKRQb9Dn/pCOUiqjjln5aYwIB6qNlpSjo7BCDzLbRA2WstmQJrQvVwkhAvAUws
Ee9Kws780z2C90LTXnqwGgJ1E7zMMPyuZbqFqnSt5bB7Jnss3iBOQZsY/tJlMPpI9oWzv5t+1atO
XF77TQrzUY+6lwC9gJ2PBUKU3kmmHcQpXg8Inmn/ppWgljqUfid5EJwZx7JCtkjPqxw2PCrMTfrq
XJnLmcM2bdxdfdkL9l/ax1bqoY5ROHFqFPaKR/4RCK3FG6fB22cW3HTSSGEHL30bTKdKZK8j6ynp
CvBSs5+yCRRWwdZnNqB4KBuGbYCtrLWINt06h2f5j0liDpGPRMhvx4Ssm7GznyvQdcbG1/mmkrLf
ZzJ4ZbbEEiKwLOw7FWK79O8C22EyqzeWHIgcuQToVGvPWDKv2WI3VhCW5I+JOKAsLd2L7qCTisuH
0Vm3csMU0hFfepRXK8jL/0wZmnM3n+e+jXKdZF5JuG6nQhWDaiqDTl6d3KQJznwZ+CpvkazYWjLa
I7G3RkvaEfosE39MzwBqVdg8GvSW7ebUhoHKp3RbjOW8ca4Atn42Uo+fCYPBtqB9pqyJDeEzc8iD
fcb9nFCSq/IHIs+p8Vqt9USFLHTS/ZQUwkqpuOr6Q7josR46V/OfKgjkgOS/zBM1zmVf+gvChbM2
07NzqqEm/H7p6MV4ihI5X7rdTjhGEvLcD/m/oW7JYYHD2VGS5o17doCor8UEK2603mjZjLvRlhc2
lZ8qT7ehZKHyXFFypWvZCEgHYBN3ZoHdQT0wfNHmKy7/+4L/fZGsV/36USbChbZ6SIbXkopoG5H6
WeqbcF9OsyVgP0+jHEytxWt+3znvB8yPaPvU7UVTmIyhdjVAKJCOftQrw1kxyfUGgibhEq+127SG
Y7xLdrbSGWaNX1Br4eZEMWJ62WcDWlr3eqzGSCJ/ZZFx4bhfdD2+ouMp7lU9PzSpe5n4ubOkC2t1
fc2cNUUKSeRaqlIcAUOIBFkhmDSPlnKi00q5WC84pDsmg+QZ8e67cvUG8vZ4xP8wu1tWedpgeW2n
+MyG996v5NjXmMMZm8hji7de5K0X1bAzkigpi0g4yfh6r/90Y3E7FigakaMtr0L/U0PHVZSX+NEh
Fa4l+vtECfEFdgPCqyR+Qd6S5f2rmPavll+fJ7j0syRi2lneFu9Ug/uvZcEG0RQNYNy2nvaQoHHS
OAHqCBEgR1W2F3YISu2khm0oFgoT8N/FZ2cc8k20ydF1gHafaqU7jQvBRT8G7FhVnj0LnCasovXG
Hhr+xVOZiruvjUe0pxxWINdJxBYImFj2FoHXLPDPs5hOWMwKhSdbozMPa5CqUFRNlwO5r65Wr524
Zndtd2PjJckR2pO/DV2kympfQLzefOy9/v4vQYmtIiVVXL3fgbiBTxzRSRFSPkBwycfSHRHj5a6Y
Mskcn/dd4aL2itHb1aiUiNIpSE3meVTyPJIUu59GRxJq9y7crH471W5Vj2faqlaZw7pnng1OFJup
U3GWbpZqS/loN7xV0Ja2WDrpDfP46xgosOi5B1QpFN5uXW9g8iPQggG9CfXcOusvo6oB21Ec3CeP
6RRVMLNsO2v6IBU2dhwrpjRFB7/ElG6ssGO33kgkMjlqyH1qEJClJ5cpIlHDJQXNzdkVFqgHRzbk
a/cr66ADe+qWBIs9Bj/ZF1rDq7QYA3UNFvLSroaNjc8XS4WzZglBj3NBFH5szP4LOqA6drq+cPvW
sZCsYJBhNzeD+gfBXEzP65Yd4+7WR0TftYuUEfgm2PWM+Fs1guMSwibztbX0LYDnBTV1OmjHGK2+
QO7KA2rTcTRqQuosZ5AI3JpJ2sy9fpXcNBzN0RVyndIC1aKak877wOXscO9cBcDd7XJpEgKYmYXs
rLIm6y43+70pEJZpv0q6+fU8XVPPFLcoEIKiy++NMlzJcOw1gpNXZ0Oos6mN182Fzyq1iwmzoaef
FLfeCyIxGo+SI9W8MU18uaj9lsso9wa99LSi5m81qN6E06r13DmMLPPcMTIS1fsXuU19Y/Y69p+l
+mEYy5vZzK+mkb/IwE40sw+myTG45Lj/nBG7KjWFxW220rEuQ+4mJD9X5T+96bwBSqu2X57F9KC7
KQO4tX2tFes1H623VP+J0xI7IU2+rFwEL8F1KZLf0I8y8k/5Ljx7mymsHODbbofuBSQY+USWW/DD
VS95IA7y/ekIni3roOjWQ8WBoi0dO7zDni33ctJgvoN++5Kfsc7Yt/oGMS/m92o1vBn5k0HXKgKN
03LzpE7Z6wwEOOGb7shqn/c3+TAS31dlmZuuirunpOct0DJFW7SwSGeKPZbvUjME7bFQ97AzsQFX
AJmp07pEiiaBYdQKRKbrqco8y2dBIwKHMb68lv1BnPdepSIWYYm1ELrId+OPy2ZXeCHQ/ti1tnFh
ayC4M47ayinv82iAd6YqJvWpVzmANVivzwkANVd2NdXKHXhZ3PIjLwA3bsaragWHbFWDm+ekx/lL
1yWeAdOpbRxRzK8Z0VNIFeG82bksuiuPWSPbePzwdQ2YUYvMcvmZ4/o9Ky2DuilXvEWNEaNAC8YM
pcnnjvMrz1RXetesJMhB1cWeURtenzZeorKd1yxHVilT8tUlaj4Hu19rh20VSA7uXSnVIcbl3jrM
XsP1Kk8p1yrOVO7aSqLdZRZCfuXWnyViHlXAaisKsh1mAgERbqqUVz0lMkCWL3pZ8YLqNlhRkV2n
EgTT+G+RWoy6h16dbxo4b6xjPBPsGUdVBU23VivC04RTBQptnMZTPxanVEYMiAJu22Cpmqc6IJ2P
OQoWf0JQ2R4QQUcIEh4fB/2mroYxVmCcsoD7nIaxvqFTdcijk+xYZPvNVYTUK6vNwwYETJ6p73NM
iYIwYyyUWimgMEK2s80zK9lTSssj+ehE2PejUBt4Bu+Wjiqt2gM2wq9qVd/jpb6BfL1gFTrbx6UQ
HcLm8/3vOBiRXHTn3ODszM918Py2xoVGm713x7UmoD0nqmqljicRmqnCpv5a4C+zpeLWY7ZWW67F
E7gH/m2xwpx8cemDPdYZHpPGmymQyAtPsyheBiyXva12NV0ZiCwSGHp/dtezaRLV/bR3wYPuBMvV
P3aRZJOPVEJq2AAy1AwPuoqPk5blROv/m5fGr9+qtLvPAj9awtAN/8XHsm3+oKDVpaEpNIS2OWsA
HKkr/64muRhUwPh5gqN2zMNNuoiTEW3Z7k2IwdeVRvxYhfBUjvt4zkolInqSAIH5GL9B3c+IgGM8
RrqKdN3u/U8hRAYE0KwkFtlhL6EKjlz9rhlmwVnG9Cu4dYQrOs0Fv617stOUoG2uAClRdy9Z5WYX
CZDnQftBNoyOLc1J88zbo6JDMFh1lGcs3CUqZF6yvrmEKc3leZokN04+IQmelOYcplEhrr5VTEHd
e4uC7nggHG0xIxBoIDLJYvw7S4AXDNJwJ6a98x+IwMiEtYYlpzkGaZmFU6+HhdBFo2xF9XEbAO0I
24m6ulEWvybUI6a3qhUpgKAYMmJF4V8p303PXlFm+rr2fiwafiMWQaaOQZfwY7rjbyq853eImD2O
srPRW+d9c8ED3ZFqDssF7kYg47GVseoQm60ZgUExt7V6WJtlJLNAGNHq0bNKBSFzuhElp3ycL4bc
X1RNDokPLqEiosDRTM2XpQEQHxPrcfFmZKQgLYuPJuxCeSIOY74D/LqQc+KrTzXxccOXd9VOp2lE
oSIzr1YdNRnO285W9E7edg4WFrjz4Ek9s8Rlt6e0hxyQ2lXIIKuprz0Pg218itVZjUi8TTz2FzpD
ZXLR8qBaBsrOyHdaoqLjwZ9/bHPjQl4pqx+JVS73cs++6fdpFx2iVrGivJzPo5Bc0kDlkB2N1pNW
9FXLPxE91fKdOd1SBOJcBMuUBmmMVtg1H/HIBzPvYTXkoSnugXEC/Gk0Ac8dYhqQsXaV6LY0Bhmh
aH3qYgpztqlxdMAbynP05JG25zQrFU6h83Q1u9zjmxSLrzFpwUnSqhGSohQNz1jrIEN+45ErHo5Y
Jr2Oedwi2rtmulP15Cyg2DvO6ozE1E9DzKeryTYNKVjpDzxA+yRI5jEcMQxMpXpuVf1S06cz2B/i
i847Qv+fgO8bL5AE+FW9zIt+2SzxMvN5M0AIFj0AidV98IzVtWuzQ8JbSfLAkMUXmVZf6IeAHB1X
bD0c3vgKp36KFLE4Fxb9O/mvkr/D8ShTy2+TBK6Q4ZQs3gQTOYTKdSH5hl+et+U/jQAteSZHdK4e
i2LdOq5v0YurxNMASTXCZ5lojgJE9k/5eR8kSqKe/nUVXUVHYIBzCy13ciDoFdBhTi/BI+HShCnb
e0bepAucqnAT/yq47DMuUmnCJTAEz6uwYpwyzL3DYNHRXvqT9iIZ1Vl2sZ4thAEDER6EyoFd7Qzt
+5MuZiK0GwnmLPUoH78Yvo/EaYME/FuSmoQLFiMpBlr26+oZ+JqjmqLD4Aae9lo9zYEHmenOscwR
1NnS6E69Mzvxn8w8ygPDeHKH8FD/FaxzhfybSCyW/TgnFoNWADbvU/eZVp6Fw4uyi7QGFD4VVVWu
BCQ7hvUgMRnAmD6gkWZi1zaYKp+bPDTT88P4qwsERzCFRps5G67RbF7PMbDXeVABNJ60v103hlYj
hDvuoBYeXR6WXq6aQd3yD3XOzMEhmTeC4S86Nel/S5naMw+UxcLID06tOIGwv0ol3qeODmWsbnGx
3ZQUNE+i35Z0uwGiuSVO+ptjmqiMP8yAJjVqkSQoVAjlBpJptaJ/JYq94pHV+r0zWGpCrKyZyG0M
ZuIBCbUaSCpNttT6MnLxb/HhqTtQ71oJCu0NZ30IlyfbM7p80qhQ1STFR46BBrdusqt+OmtHYqHf
5QyTMolX1olpWdCIS8C6S69Jqu2Np3fpsE9fwn/7DrSTMGKCQCbaHYt4DKD+S+68deiECZ4bjN3O
7UadnDVR6OtIC6EMGozejXvGrKnsWiyKm+dM/p6vOJkqw014SYaGSUhjlwoKJd0o/PjTZOOal66o
LhMRRjk5UStj5lxi40vmzsbWPVbtZlhtw6ptsCvIqi6N/L307lwUd7GB7JOsuE/Kdzjl7+T1tPWp
El777c7afoTAxyrsG0T3wqFjYfARWanJH4OmXjqlvqrkKVemfFWZ9sRpe9iE7Zps9VUq4ot1AiTp
MgDeih7gLqJW+VguKEjKKdKyNqIJqalBsSAM20+87OFYNaiWiYpo1Ii2a8837iPpkw0S5f2keKVQ
IDSYbNC8p7LcL5UgXppYvIzDTOYIbwCeij6c6iTM2t2VFcytRaBOm98rl6ozbWgoYU8ARdPyLTEr
u2kyYfGJiKa3g1UKQj4j3nlmYEABCJ3D5iPDQr+XmTO1FtsxcXxGOOMuFn/ZIdSrcqhSxSNZ3NPe
YS6Sswz6w1RQ81+fEMF8woLI+Z3kKXQXsL8w9+cqdzfKwoSykP2kQqE/bUzK3DnxYdT4GhWwPIhn
1VLOqaydjUw+L8pylpr6BFDnqKwuizKlRfBhqh4SfC4DvPbHheo+NaN5sUBLIeiSu0gS4jBt34jp
7jIUFl3hKTz/KhKBmsmWsxaRuQ75aGFJUjgLW7dE9/SZZNEBZRTiEe22fDBFzxExgG42xsYXa6Qo
jG6xj1plIHGab5zmZpn6O4MOivF6QC3EOlJ3qMXTarJ7nU6dDcyWhpb6vU/DUTFyYoouDQHOAiks
+aXeuIVUvHC7EZlLEi1ZEs5YB43XSSCv26tZjcfJuw7IbM3gWH3v+6eseHG3uxIJDKjf3URm1GxE
Iz3fGqPmllneWVC4GeuIf5MBQTmjbgZCKjmZFTbg3FxtjadtXEDrRx6PPGnq6V7foa85vYK9zkBJ
wPqrXI1AwdomTu/moh7XBQPrBpoPsTmj0FrH6ZpX97YEb1mJd4NutBHau2Iat9Kdc7fQEENIzkCk
WO/is9GAC1S0Q4ozc29ONLCauXpqStlOuyaPzEV4ClrRqnE+Te/rHAcVpmoG3w2XW4sKBWhfNs5X
9UPi3S7/9HwHwKQIWM0euMsHbHUmTVZDhh3VCYqZ901eedRUGu8Bn5CTNxs40tpfMV9nnU8GOQOS
39p4EYwZ68PWaqeyxgaDYtf8yHhUC5JlrxLq8nHA/iQ6EoPY/Ll9ltTQoPpLh/1Z8pFATUTEWpwJ
fDxrFp82d5OSndlnjEMEri/apefob6HgbKgWayENc6zaZTvY8zO1mL8ydLsnGOisZDiX4xEEfS+V
18IQL2lfoEeYzkAnCCshkW71c+bopX6ZkmhGPIzbHPTv+iuQA9EwbGRpd84yuKIm/aLqexsSCDx9
W4WMmmoNG9bCsLpHGD8VPbUVA6qh8HSC3zONtuYgjds52bPzOmCZQOZvzDd1y6/rF9wNyA5BRepi
j3V4xVGGTFk3SHRCU87RBJMka0i/Gt3YXCj+Obl5yW2wAPVKBxqonvVuUvsZqmSWmUMk7w8BtX5N
fMUgfmujinGQ+ktLQymZ2XDFnD5+SnQJUBI7sypK24xVZbuQFwpuAHoohZZK66rI66ke3TTSzyZ9
asHGncH2VN8WjdiPwxAAayztCR24/jYu0okk62lIuHU1P1FxL+yssxHMIGg1WFUzNKikkgQXu+FR
IaaOOMOotU4gpjj9B09cv4Ua+0D+mddppKk4+W39DJgNqM7IApsODWcokhjdYFKDyoGqe68Gd+n1
J8YLQzvQpCeE3sQ/M+Q+1dWi2qpBU46qnotVRQlUng0OtE0ZUb+nHjhAgBWIh1GxaiSQULJZbPoa
NRzhrwuTLWlNIIqtT/xGEsun+AmaU+A6INhqUaBlER7IDFFgL5DTgimfL0tHrjMcdXLa+mkm9NVk
CvlHkhiF9257rDsykFqPJkkFwh1TGOZ/xJDDumDT3UbycEyf/slpp5mWzGtj4OiHmaX0uPen5GZ9
0Wi8zO2bsgaw2FKdhFXtXJG825HVQ7bjxpihSpgakhSTLFAxLNROuPQ+YuFNYjqB7pE8N9JOjjIQ
A+7WRFcfioJkwGzBb8ns9OcHUGCYIh9aTq7xV9LOB4auYBRIbmGGbR9rouBwEVLv5ft+KMjETsU/
4vbCSX4cC18gecV8jig/ekhDlttK585yk07zhTo+ZPoDDAS/0fR3NkapxPfE70K4m2YCXciqNRm/
4QR8HRIXifBWOmk8HNXNse77kdX9Qah/6wXfATQbRDft+9M0oWNk5xpNL+uTFU3dGWA+MF9StWcE
1NFnXQWomEY/Ys8YfcMir/lvR0kj5YBt0TiN4yUtxPPYvVTZezb7ydmKV9Q8WDbPG4f99tl2L/m3
QJKAml0U82smjOupSRkvELzeRFN4GVbOXy64LFSe8851I5Ud+zH5IxU4oeJeaPVZg0QmqttxEljt
2q2G50G9oaEjbSCcFvS9jkjKyJbdSlQf9bd2qZQPKthj0rbXHTOIaEQxYcJyhjiQAeu0QiXma0Bp
zZ8lEXZvrujRS97gvhzLVDuwS/CnvnTjxXA6PK2itbLpLNyJywCrYk/3iqAm5RsRb61kk3p5ImZA
Q7X/FU+vEDrLvL/S0ioin0Tdh6A2A73DyyV7uTlgsUVsr4Aq2GAx63PB7APjKs7KuSZ5+NSZ/4jp
JqtqoLg3llBiekJ+p9N1+WVe/xSATvoVOGB8I+wEB7F0R6kE9sQoT4JKrldLm1pXvqI0B86F7ARc
Ka05BwEkbrcYCpb6g1ty1UGuXfAapd07liHEUe0mnwQGC8RgGo4ZZTnelY6poOAI6cdkBbRLR/4L
1ZT8wuYOok5NKFqICziJrLfY+Jv4teqYgwYh8kj/a1nPpQyzJDTRHx+KCqjC1l/Ifnmi6AA3OAQX
OCoKS2XSzyRDEzWYxxxPZR4NWx8Nq2rnOvaF5mvtCLjscvAGklOVA0qw+BynqONRs1XC4GqsbIht
cS0WBVTW7DXpYl2IcUHcHqrzGq40C6zGG6l5WA8TANR/jKdJ2JtDrDQAEYhuLy7UDrgyhWiz+GZm
EnoA75Qbck8NbtCuosV3432KflIyWlqB0CkBwZsQShWCx38GhWMq9D4C/eOQCMC7dz/OyoC03bmq
/CfLpw63T4AWJdaGdBaCEbZeRRNWtj6aimoUw5jXyIxQZDNYryGk4nBMqlCP9YANfrDbPWua1GLI
uZe3GdusUrVQOtVw2qygttGD0BoMl5qQ2+yu9OujFYwXAqrcJO8waoqekLykNqdGYHL+qy2mFP08
bTmA8ZJKgTqLFyyecPqgjasm3zPLz0Jmen6his62jy1s0ZhTW7M7TJleLd4WFn3qb13qJy87XUS/
zGBV+DRwUDbPchB8q17uzih0DhVphdKLhTNDIgH0P42awTEWy/5oro6kIN30JN1vZCJm8IgqCOya
RAvEAuSP0gWpXbTaR/9mFe88LCH/s1CLLINaX4w9kW+w+5RN4XMbjgVXpq4tZ2QXX/m6f5aD8ZE0
+7s5l2+7coG9IPzHprZ963f1OqfxBQYTo1wtolzehZ8me2UARzW+IXVQXaQN00G3dZuov17yR8P0
ekISW7fnTKh70ZmzW7cSGVyFltEHo7X4Bn985AGp3FQUqxqR1lpNzjOCYyV1BRaLmaA4gJUdUitE
cr8p7rdsDFcjDT3cKUo2fjRDaJbNS9JlD1AEbfygXTLwMTMqEax/qZhcFvrW+D+yzvDdDvFrKfZn
AgoofXqWUBtLKKObAF6tfkPZpPxdJVLC1y3IMebtFtiJll1ARplaDijoeBvXDONRctrzYGQ3mxcV
RdJ3t8FGeE+Sl6VgmIoBdhg5v7HuFfASaHNDnSu84FpJ88IXZw8Y7XefORXDgn66Fb8xWE4mfW+r
tL+mbLVMwc2JvKzJ5hZ+GFQCqHr650inyhhIS3h2zfbPTvqfimB/NCsbPrP0Bhn1pljTNWftF4th
R+hpL5JRTbvxaj0DKIXP+kMjxTRu/8jCD7Uf+juyo4Hi7PCjJTx9xn3GU9MUMvgCvtutZoUarlg1
AbHGtfZQpfxeL/lV0Et2H4eUPwxzLeH6zVkBq8qh5qvsYJf06q9eoQDNqguZwBiLP/vOVScStnd3
07Zjq5Z3wfhiLp+FuR6seovPNXNw5z/1uJwc6XLAQtD9mXOTO3gkVget68XAPcZytTgbiUb+620k
ap5Zqsr6YTj8asheQXfA11GPmBrrb2OFmh6HU27jBtexKAm+pJg4bXmStx//z+7B5VXn90rgWG45
sJmEEIEtEM0pG++cVbUl3QfO4vZFI0J0tmWTXNv/VHEhCB0PCr+gilTWm4obNn5sVXsdhf2cLHxi
h3wEI+jxH2iQ4dTHqA/1BXXylounPb1K/ebrleIhxGZwl1lhGe4X8tswH1hWeJuk6VwRZ6ulcSSv
0oU0RpHhjIg9DoPH5NQdztSBjCzKGNbWk28+cwZzlopbgOFRS7Znds5Ls6yOsOinTdJfwPxA44PZ
XMfnxCS7oJnO+RZHTTVHZmkA2UaXirD7OAhmJLZGOA6om5XeZ80VjInExR8IuhVZOccw85nxAoX1
quv6dWy5khmIlq9N75qxyo54DzNe3b7zE+QHL21FtE9AD6r8HZXVm9nOrx0HJyBHKgVQNkahuMJ/
+XMcFbP9ISUqPyFclWwTtPGS6bYm+Hhbi2r3qKefWMb+KH09C2rdBiPTg5KsuGgU6zHGxHabzH0p
qj81LSUpFqdJjj2C0cDIyMhIUBjuE78GIla4BE93v17aTQ0ri7V+Q3kz4G6qfatWfKusgnrcArpS
BU1PT7YTk4iYz05YQJARD9IVPBL1aLbKaP5VBussgoTYNlx5pp2MgrNmz+66cmVWoWAID61+yxcu
z19VQu4afy0ryofqRyiTgKrBe3qC9jIPCE4MyNELKp1H5vBn7R6qQGrt2txk4QtyZ6jvyiPWOPR5
2lVPEAWratg4Y3xBijdzk0l1UZ9MqkUmLQ+loAdSP6cx9lZt69ig9cJRQqcb6wyKsBT0lYQRJkXy
uJCHzDzSkjA6MyTVjfueDCyDv6YNyfkILHSUJe3UMaaad1SbW19H+TZEa7H/JggiJdh3+RMTig5l
oj7uISds8z+plhlQIuZdF4Jw/tOfqkqY/iOl8fKiCAOS4+38D+Skmy+wmlhIWxwGjGFO5XqeJfRw
0mMaR3uee99qmAmchCp5Xa3mdRGNR8fp7lVJT+bjcYshwSemny0fgMjRb+pHEouiZbugk8+nH2nC
yYN/shonprIM4Zi9rCgVeon3uL0YfTcfi039ghWfHcwU5eSuWHheMHiIq4pvW/zuiycrnb0yYaAb
5eiQQAxCc7HHyknGL0+cKlFjdmU1tt4zBi8zbyxNaJKrz720Nqct6AH4eUQtvxT4V3+g/hQSz1Gs
ts7WZ8cRASTxFKhY4gQmlNC5okgeiWK4C7zlghiuHMXoSVjE9yoDGUUoWpeUH6JkvBufeiBXoPM6
bPIW9BcgOoEFkz6M5c1HoJGV17KTETbTcB5YoONzJZOIUeLTQz/1lIq62/Gw0Tnwp/WaECQ11OeK
mZ1u3RPe0EKKNjM7y/pZ3/NQFNAglyMLiD3czDtRqKEwq6EI8Gh/VCz8oYeyvcAYCGtFzV8zBTen
KblbiRV2Jw+qBw+9+/WW+dgfx1bx2vEraYjpExkH7h59bcXxXaMMxAY4tnaSS/ZEBiQPAk1gNjcp
J5GFRl9CJfkW1c+yvcc7fLUClfF2IQ3K01PV29XCR8PN85APQqL0rCAgEDQ34wT8t1570hTTqJHk
s2C4BSyiSd4DeaiDAbIWspz3BhiKVq1kNv6pfzsLxxWEBxbnchca3RAqRRtSp0J0pmxFRzdZPKrX
iXs4D1Ls8zshkSVMpGQ17l1t3AoI0N1vCkeBYCE9h8euOAoiVU4820hHtLELMClALPm/DXEC5INn
pvo82kMi2xMLFYqWdigQ4TZOzSRAx1BTOBIDsT15vGSL8mgs4UHA2ouoC4+1lnjhNaYSIcbnjn+z
FOVLzkAzG0IZ9Qmsai9lNUs86kM4KQw7J/3STDX7dgT0xvRo9PZesFSjSpV0WEWpDgtushdNBpny
L8WWmh+1mEaHVGwhs0k9HSh9snYJO1aKm6UF8v/4OpPlNrJsy/5KWo7lVt43ZfVqAHiPHiBBShM3
iZK873v/+lrIN6mXg7QIZmRQUpAErt977jl7r91OjkJDt3kNR+UwNd1pFr1064OGd7GNaSmqGBKi
/BORv9tWBGRTBc+MSiP5gvyv3c6yhlLAmvxFwqctr/4UPTojunejfH9JvTuA8BaGQX15yPrgzHZW
hCa8pAxDrobTvveUYvZGi4UHpGGGeK5WbwouSTX6ocbvCzwAOUrCFBdj0w48+zCPwmhuD8VkHrR1
PkareeyR92tezbqZ459joQXsSTNO0ly8d5rb6dKlR3yuKkGayuc1H0x/ITe5ELNwzE0RNtDPggWH
PajWwqk5y2buaWEqSh9GOt5nGiFr/ozz6E1v1oclW7daza4x2cwCQoeK3XZ1Es1yNGmACG8g7GhJ
s6VDHxUs8Z2EvMGizTr9JArG6d8ATrulAsSwXh3ZIuX0OIziUcd/zkW1swKrXQ/KHwosyzqiSDkP
3pI2d1iu9kC7cMkJT2SkhiriFMfWWbpZJFqZ8OLkZkTa0l+msrgu/KdNKywMbkcNNBcVlGQRRsVy
wMHuY12uuKUpAvcmiIFl4ZOy4xt/kRKiUKQ6jdwxPpQdaevSerTAoxBJl4O64Sqca8c4fsrR5MTx
/OwVfa/RYdQX8T0TVoRRp7Entc3I7pKjN8J1SarLcHfaRjsmmJhLKTkaqAsCUOHvr1RWZvNcU5/s
z1wZJ/EHbt0kKvfRZ3PeVsXVTb+QUblXiP8CAC19KV5YRYphHs5hm2DRtLt72ogXSSnO2SHclPkM
mqDnO7TVY9dVmAlzuLkViabFb5TVnrEQZNMMsAtqHmzFfcXfxeJvPc8vw0YbtmErdylkYog9UfGu
bGSjsd0JpfDEAVZh7/185Jfa3FgfKiQCFIiiAd5SDx+2iVR8YZ9VrOWw6s2hGwGXjkRBsW8hMGSg
vwXc4k4DY6S8jn2BPOV4hSvLmIMQZNqek16QSkxfhqqShAcnFVG0Q+TUZc01mQmsHXdStPTEv2vC
IbPG47SZ4Fgo/j/JJYnkU9KZJ4J9zqkM+WxOHI2FbwaCOL+JbfI2P38IFR545i4rfEITF4ikez+q
3tqVGUKsz3KCX6j0HmMXQkO4MCIR9BQNoKbgjWRt14cMq8wWLFwnIYcH5n7cyXdRFIkWVYJS/SHj
p08SWlYfCXq8zdVAyGg2DCsaw2/Iz51khQphpL54H/e6mh31cUOb88rqsZztgbeATGDZqmmcPvSx
og2DxsD4mZLh2OT0vGPong2z+vWcAJnWGmxBzIbzRz4Yu8L4VY00aEeMNa14QIl1qMQcGlfsrmQK
6kFO29gsPWFAjXnPJ/iZBsZeLrSTxJat2iVysGTyyYlTIuCCir91vU/skbeKs6e9FWjrGFVFknQd
iP6dxfeJRAouOoQ4Et/ApWs1OM5o3kcnKyZ0jUv0rEG8DRkl0NVuAdb1B6F6dSl2Ri7sxOEP4/H9
9L19XaYYuloCAdQIwvGxYdZUlUu2jA9eLTaK0onrsFCvsemqdNvz1fKwiHCxhoJP52qoXYs+oM4o
WVQZFhg0rHTfjFqfxzjLDWfuFsdSrhqtcpE2xPTVw7yaE8lDNucv5qVVoI5odKK1X8OEC0SlofAx
0sRLS2d9jX/mzq0IN2z17bzAOIoMaIPWQZ2P8KtRKKSy6crIg6Ejvub4fyrae5La23JJc78Sjtkm
H5uYDFi7auNrLmWXlldbwXBSNNxgSiYX/czZDA9HAB3wNcFlnUoS2ygIVUeh+V+ZKAqR+KLeBkKe
dNVBW6bvS/ZLGQN5+JPSiV2aHxaFnmX9jrLPNj+188rC3tOAK3jj8o8ouRjWX3HNcRK984YLb6aI
Ti/+nkkHWfshSjMJr90et4Vdx+Oxa9XDtFDx13m4N5kNyDj+8+W+MsgBUc1I4ufKpT9tH8T2ZXYy
vY0mKkAavxL9AdhotHx/EFCyY5SwEIbLDytiCX+WpttgWfAZsDPDHIdzk3l1nns1k8xEWNxFrF0E
tFY721ZyRWPYVGBJM8ndSMgu6EBYd0kgOQ/oCvUhUckEPzR8grmYWDGpobcQ01ZvCv77gsfbwa7A
FQbH6zlPkAuwvRm7hJY4hwMJTTSL6MQvd/MFfuQMSw3HyEYn2sjCCotiH6fRUZfBVKVHdBMmrtg9
1h9146ab3cyku6D3YgWMbBqHgkM05nA0z4D/keDjMKh9xPhDDYGqgUU0rK7xQmrSCyHplWlS39GM
JA6ZXiUB9t+s1WDVUq/ZifmibDKTz7lYl88M/dASoZFHiUxYW9SfxfKHqv1tSsMnThtHxLdaYEEr
PUxqXUHBz9S/aza/Y4CNub4jTlYJJuanVpwH7fqZiisjnN32SfzEk+6mxKybQkZty891TT4Hmrhh
XCdv1kDnuCkeUzXfzZCHAs9TUb0vC6JiZa/DTJ47FDCAwdTC02GJbLF+KvTmgruHfZ7FMKk30wRs
oDMHWFeXH8ppZhv2AVdQGHzZ7A01Iald6n0ryMvCiFe9+tSDLbkWjkVFx4Odv1va7+gFQiF/hJPk
qND4Vih3v2GQySOzlvmu8DJt42IzE1qG2laYfSD1vWRtektmMA1QgcdMuKetcsLzRW7UhfnASdMc
ISX9rxWwKEl4e0YHkbATAZijrwCDOc1O+h616sYWjXqVQgt5XHk2GY3NAHlHrd9PQu9090SR2G4s
iKbEySooqcBgJ4i2VoXrn7TLbYRK5kfhiPGPcbbeQeSh2dPwgTJvRLaV3JpquSK1vQAERAj6Z6mb
M7Shb6tQEFgWUWp3OumBOTyTkbWY5scxRRw28pTikidmVwGjuJfkr5ldqAf4yffJCIzEnTszR6W4
JSKlgr4FcL8EWIJlB+JETtzoMvxtk8SHLSQNrI+bCe5pdb7lpkA+rICKPm0ZQllFwLEdAnD0yTTx
1dxuto1qDP9JDouYXs0JOkVqucnAuzqQw4E1cMIaKNO8LidyDVgEla6HU61BGQy2YrrS4rmC9AM6
ee2Wz2d5EPimNUuxQZ5C+ls9aMFx7snS7B6Kz1eSWdpCEJPNk2xrQIeMBWzsIhPeYFxaSb8teGZW
mq6DjDlZ1J9REn3AtFmPSzp4amWFDIRSqsVeh9soOdkzP1qQ3GWWcE/BoWxAtflloh3o81CUS4aX
PZlwfADc7Ybdt2jUuixW8WJzKPgRAZ4M0OmaGI8eCM68vaXLX3ECehgBefzdi1LwzUh7wzJREdjK
r3YfdNV6bbP8JuTjTW7UG/iAU9oDTGW23SFPGnU3VtIA8ccuB4wyLRpP8G4m0DBWy3BzU2sJZD4E
HPhRc865S43o5NHcTqPJHyU+JiVYsXbJUndQGKDoLB2ZwJW0wYmMHpkn8p//+F//9/98Lf87/lNf
6wLFdfWPaiQxO62G/r/+qejyP//R/Pfng9//9U9DVWSZT2qWJPPKi/wLv/71E8FYzG+XvnUIi5JJ
4s5k6u2/WgtQaqxJcMbXFrpvbKGm6rVbNbLlTfHknmuS9EpWbO2qWkK8b7sG8psMtDd2YuAtEAku
GEH85Nh8qvnfxn69Zg5kaKmIPPX0HFd/DNl1JQIZxWdSfm+BlPf5TI4FiNAFSz1TLA2BYY4FibQr
W2mW0JKheNSyI5O1mg2J08nPsv0quhlZrY4YJw5nhSRG7lJ5W1znYrgaVXclTOOq/k3vWnqvdHl3
0jmHA5tzVUDzAtFtbr+QPhuUVEzHjPUsZx+l/AZ+j3NrN/7d+sirsfcQ9uBLGXpXBmFjBTiDidHM
h4y/h5m7RYwHPZ5hIge+bYI6snyxo0PQ8CdE6q9o9QaZFiwnQTY5Fs74nq/cHtdFP66lco579api
6ViWM/1Chqsjnm31irj1tlhuvCoPMarfSmV5ww3qpUxbFqbvqFHUgv4eopdU8JYMiSL9CKO46WkN
mgOUtnbUYfeP05vSfMyJQZjZXlY+FgRzsYXlQxlzRiBfEcScKGX9oS2lYLaFew5tYI3DLvleDLqL
gU1MT40uHq3aOiRzSTTxHBIoFHQw5RgLmIUJUGZ4qaHt3ISzPUDCEQy32xJPaj6K8Y+MAwt/LIUF
jTDRe8UBDmJCbc92BVLIohdMUT0ApGLvpS/pqqSt55JfrGKw3fDEaF0oGu2+iLbTxGFNQOUEX8SQ
U1tHZiXPxmGlipA6AsJ/67UJFSGIMgM0CcKiaUecGLYznUZYue8AAY7Wfbvf01ml04wnsL/WRkmP
2a2NOYBYXxzilDtjF6pd5XTA1inpqOQAwsAi039FrS12liuYj8GAZFD2l3QQLkq8XPHVt3AjlOqO
XmCThvd0SvG4Gqji64jPJ+Qtr4fCSg9FMYeGAJmlKAKpxMz8srGvCzAkIotlHnOdiys9mq+pb+iZ
Qx6fFWTpnd9yEmYb+Dvk7EmpB6ZUhcZrcyaSbiV4YazLjxw9pz2bkpP8SG41jLDl2W6qV0QEVvjN
+4Sj5iH+GgB7gKBuchv8BRlhALQrUBKmdQdO+1DrCspNGQrz7CAcxFxci0AmKEOTnbqqARkvdr2h
z0CpKvVSqJaf5vwnt/uewxbk0GpCQj6atDdVVmWNoScexdOaCycuojjB9fEd6f97KgiM8yQul9Fb
bOfFcKoL4dj7cwy2g/pVt4AubocO3PB6H3edQY6kPt0WRC8twTZSciDYLkQPyG/bzXPpif3fBYtf
ucFQBvf5n7dK8rz/favUVFM0TUUzRen1T+l/bpX5xLC61deMhNnfwnLN0i1YDUiX2q9WqIN6fXWM
/NVg4leQ5U3L25hg4EfjcYULLIeTnSjYSrJA1z9pBtGwlontFEMDVFok3zDEhabZgDPPwt7Ugw7C
aUG04kIYx5J6WW0g0RjdAncooViZpsJvGx3lqNgZdUAmbI51cFOaOYWBgc3XMfy/ppK7Olwz3WtY
Pmlr+TJLp5FVDCFlSAYPQwuV2fq+TnxCiMgGSQ64yA9mXp8V7IdT/ZoXqviGXrkRfxCLXxYlu+hX
ugDN+wxhZN7xN9AJ3jiJa4fM25aBgxN2w1p6TKoIoiekUwPhBDdLDSN9DlKQh1tzXC+y4W2ovgce
PoDmBKLcs6dYNg/6DY1Vvy+xyCiJfhtur048TI12mJzVnXKk7Ss1Zda8q0MKsfccN6Ij0Dnf5tTv
wUhYuQXBK7sWRXYRq/hMHMtBL7nRMMl0J7rTU4uQbKAIJR7FHDrHwvU2yZSIrwdM/oSJuItpg0UW
Ln+GtYpIG3mfVZafOMOGBjNDSTgwy2rGINUuohjR+hgDqskA3oyGSfBiBUSw+sU7kHjJwoI/YdCt
B0dSqSXF+Khckz+jMFzbj0pAj1s3F7lPz1mZ45e6P+k6YAQXmyH8z0tYFv99CauWpKimrEkc+zpf
TPyfS1gn10wpUXPv4zkh1JKrjp/3d+kie93n8LqetvUlC+Dxn6LThENnxKGjjRn9Gdql4QhWot+N
CDVel23aysjqq/HyiY4k3q5qZF5n/AEMAva20bPLH9VaeSvPNRBABKjnU9Up1E4krqMdIObW2kvW
r0pDpyItDIdrNn7MgJZOXuXikEHtELS3RKeU25qO60wThxOJW5eOdteEgULmIYgcZS6wh+pO8zAS
Oom5k+TFq2ZyU2fb1Ujrg0BKpLPeoKmI08sqJJfEjsNJBkzCu7xrXwMumhFKFCpKi6gAmF4FDWIf
WFr8TDv9zcjqh65NtwTDeiaF4/dExLOVbH6mdUH7JRapt6BO0aoU0tXiAzl49Q+SAW3lL2TN7lTP
bhFLGBqRQUswLE18ROnBXB4WjP4taw49eFIJ3r+C+iYxLIp5058lzbe8M15fad/L0kczrU/ApnAi
py3gz+TDK76abL94OzT3JcPUJG7BT9xxii9KqQfbGNrtXlQwrjA/a7ra6TlWxjTBN9NBxpDcRgHj
t28FySFaHM3adhlO6q8U+l9D298Wh82fCxhIiwKdQfHjS/U+f5A6IQ84c7pHzPYdY1hsKHnVEeS8
rtKNATHUoYlvYt/6vW6dR+ZKgd4sRvFlIs1A8CG2bdgufVD7xrEyxcN/XuOKKKv/vk/LimaJfDlD
UnVLtF4l7/9X0m54T7cFE6gdU0WYL4IfTVNAnKwVbq92jRktK0bErPVhUvLjs3eyrMbPzV0Jz0qn
EC6Kx0DHNGXuX4OWLjvLJDgc9Fv3GZXgfjd/uZD1h4Nw9VoApMzZrPkwEesgF/2pGyCSyvQi27NR
WufmiARe6+bd2ps2EVnsj+MR4cOpIc4lLv6M+4770ru5Zw/SBhyyUU3db3AT7mm73NrCHihBqNeO
kFI0lKD6e/SnsYuSxuPnckmaxUXJ4dXL6pk/crz3UBDk20SrwmToPIZYh+E8oqytd5/1SgsebVdz
hH0iRW6ZJx6H0NehoiNZ5OBoxZJMnJVunR5WdX7oUzCgDKQmvoAYJEC+1bHYVS2HSmmfJOYVmUzA
w2TLzZNev18Wgy/Ui298FVBNDT6g/RxaDbWhDgHP6J1FFl+aYFxk0PPKyTZJYsltVOCepceXfqVD
k2/roULab+j+gvSeDF8kmRPN2whh4FlfcRd8DV8mX9RjpY31Cfr/ZQTmU9EhotfHmnAtDQv7Zcbn
CcQQofNZeCQAIiUE/QksFmHzMB3Gor9pMM1L1bc2zacOgYnG8WHIvpbxa+Lo0/r01yX1Y5rN/XSP
Gb4lCXyDBrUGvVmaDtjiHbibzgzoL1AQYhLTRkid7WpH2dIcGSdxSeceLweUAyixXefHM+gnbOwi
WdFuIiLXiBB/RsbR0lPA3vVpYryvMMqv6uEUT91JzbzoO9mlduKiN5jZn1LSH+AHu0m1uZzDpAWT
Hk7qQ+7HeBf5RRr0+fuyG8Zrn13pxmXGL+NFXJUtnzkbGUxBQzaclTyZ4H3kP2W6OLydXodOj0Qc
mmttIu0UOnNGasOJmGTptF0mhJRC8+r5j846QXStE3eRIYIhcS+6wGhuY2G6CrmznKvUxxokDxXN
CGwJbt1dC+EFH1XL7HrIgiH/8a9DRNoxPqiO2kWfeqABJ5mipdDYR36VZQGaRofc9urrxM58Eye0
rA2jS3sGSTuGnSsuoj22pr0NjLPouE5uEkzMHcZu18kYiQKaqT0hkEugctBJNrK7sABiQbhjaOro
ZNwRwzOQ99tnQT80gbKXr+d2MM4iu7FhgIKm86GWT96nd9bGLi1IlRl6GhMwk+c30g2SorrlsXDf
JuVGRF6UhWa+BpNk+uow2I3+jNHnDaWHXsI1pJdDx2LkjNPgxO4ybgpPHnCPJytXwpGRdTZ9Wx1s
HtPUFAsgJr2cCnFFxBaXXqeVdpQ/JInh6Au+qhpQEfbwg+OS94lwtvYASuUAAWfO39PSeO+y9Imq
cbeJLfp4vyTQBJ90LdE5+VvDguH+ode+lex4HGiX700LKRciHieHZ5eZeENS4IaoLwfDFXFjrgao
DoHGq8Aw2+WxM0/90jrUL658myPHgu8XmLoNaOD3q5//r2a+TMQv9Kg0vdbJZcRQL6UY04QjDuPV
U0mZMepboQLsTn+sZYp3U0L1/lNfcAkRDqJvp6VGft4zuh4EezLfqcIQLQTRyahxctCJTCViBTsU
1pTE3NsNWmIFPA6RuzvNwQRgPp7Bk7hXCrdAxN3kRwWyqqw/8GBbQvaZL/aGkmDNsPXIBypUajWw
X2KJBgnkV9ok3sK1TjmOEsIk8SLmjPkM875QvuRpAPXYiAAYt0BCm9szAY5PcHBYgJDN/ZnEXnU7
jZAJBVZfN4lhShFgXU4iuayVcUPd8eQSSVIlXB2DD0nkIzEOyiwecrKgehkAsrSEeBogoEnrIbZI
z4CpiAVrMGQw+awuYQVXACOVJCidKTrDAcQgUjrQbsrp4+GkYSjW4VoUrPhYtAzgGit8CXc4XNYA
X2SAbCnIEx0fgR6kCZLsnJNSwoVhb60nizRwOSui6rdCO0bsj4L/2gcwE3E5nHj80UdqpX4We0Sy
FVqtCGKuSmXzaC2gnkp90wbzXqvNGwGe6xaYA2/7fGDRJnyBfibUUd5N0eYp+IdqRfAM1amg+0t2
9P5anrpwjNP5jC3UjImVkQHu8geMhgilhQE+08LHUn2PVHf6nOC9SP9K+OkLbxMst0A1qjL2kKAu
M0Qejsrv4mWaOHOjMhnemCjTcgWgS6IdtAcBUEPLA/xEUHydjf6ma8MdOXyh3eINCt1BM/WDYCCp
Vjn6C8Hp2wEPl03g7fuy8iLZxTGLG5+OhV+D+ZsEJLtZwHIDrQKoBMq7uyBNBtnGixGLe4sE5umV
r7dlnskzwTvlaWw9W72bczQ0gklNbBcWhpQC4ZdxiBc7P09RHmTgDYxPZTKBNDeM1gxfvauJfuut
5ipa81kGyUw90auu3tPoMhjd6ps/2KI2BjltnqxbwkIkb4t4lxyB5ipIhwmdo1hlR8BHRRgPJhqj
8bzSFAkpOj7ndP78Qco5rR+iG9OpejDFj1Nm4O13jSxndDbYy2cwNy5tGb/uMFUcBBQwWdBbqx8P
loea3h3vyR5nWWqP9+7aIchYxokeDTeppXf1LnJnbfKUmEfZABcIGDJ3WvSzGfrZKSagAf2sAW+h
NNJghbeQ0P7YZJwXM42pkRb1o1hSujxBt6ieZUkexy9uVMaGkRtzbq49md7t4Mrm00AkvW4AlzQs
N9+B5nbLUSBXab1oQnHWsdCJ5THvRU98IOdc6DInMpeRt21iozfjA4E2gLk7GxM2jT27LmHtcRgV
xuyQ3uwQW08CJrF1O+vHMtP9tJKgQLheLx+V0juqSUa5QfYjDDJUeGGfJgftJX6YTTtOfI61Y61A
G1CMg4F3Bp36PsUvWiCBWWFCyd8hdBJ57RooeXssrwmWVziXqDQRJBDL82XBTLoOflR1pHvWYCB9
VWNWC70R9FdKApvUkHwAKiCrvyws1lRGGMINHaRbjXqOhJzG5OFgvlA/X2mTRFagf0tL8zSbsLX3
lKzCj/kzpljloKDlRnpw583LdJYgP0mPZTDP+XzKOXNy4VCfuHUVb30Rv4uN8kZC0xsO0gcOfvbj
OIOsRpHDNXImE1c23ib1r2mS8LNRd+TCo1a7R1Ta1ue0SDtAL+CECu75ivuaArGqHNEx+N8B9Mlr
DlTLdK0jEQscKGNCnjTqhqFTbGniYrSxa7ZOo5DXWWvOCIeGWcDAZT/BPD4lQYk0kNsNl/5XhbfI
VxXgyzzN/My6izGpYB65xlztiGab8Z8xU6nceQszcH7VwgP/p7715XpIxOpYkMPLXmmLKL4XYs7G
Cqyv+FMwadapNaoL9WhZ4ZbUBF2tbFaWmyfJi8BBxU9tIAHXHGcwIMR0cbE5ADOmnS4ErRyHNZOF
palDYC+wOBT4HEve7EHr0DFk1S/M9AGydX1mp9N95hgTEkxUoBfknlUyRXTgmKBXfo5vp/VN+n2a
C/RpP4/PqI8cSnQn6tJD9Zkaub+hdmtQu6Ubp3bmN69sIAoOvr+DoMMGRJA6ejp/QSvnOeSMrzjv
iOVKOmrae7JSmy/v6Bi4NRTHKPNVT/ATgy3f4r5ISDhQHl+j5pdNBuP9L2si9YwftEh+Mrw9ZKiA
RGaLpvSzlpyekLwuwlIDqElAT9BrGqGJa4jl+SBjoYuG/kyR1RT7soTp3nuGtXn6oOMHSPxa4Uce
W0x74BMpZv9OYhuchEtRVmcuOzJfRYcshrBrrGavohTo4vGgDXDtPsuzlkJ/dQipq0mmJ9NEakFA
uXMh3XCS3joZxONCVlQ+3ISv6g0EjpeMldfWiTdslgs61cl+c57DpNqBShFk4mspVDSGDPSlxHZP
KZCfP5XMpNmSAC41SS0rtWNOZHM8GeeMu1TFaLeNb4Dkdgq7DPPmcKTWWEwEFtEHM3Tm9Ptmlskp
eO9nXpH+l86IhqfJVeq3F19hq+dg5AhA6kDyu4hX4dEN85uiTu+reDLbAoHwBzNZL1/IU49+riBR
Yw0yyZMJzNQuWKt8oq8PylodcknA46XQjQaNblmBYPo9I60VwrQuEgprBsNwo8EwvlBYjXWWS+E8
AJ5pDoV4Xnh18VfBxvAtbof0hYq3rEcL8dU2zyjuPEEfPW2RPd2AU4UghuPsrsbZY9G/ZuQWFHft
JoRjy/Jjk1gVDPYw1NPxQKI8GT9DaI2wj/s3ndm0YdyNrfeWKWzJfja5kr8BZgvpo35RtOxtyx/k
sxzxyFYunmEDBRwcJMpGkTYl7Sg3Rj6rozjSGNz+ZIKYkz+T8HChgeV1oba6iMV4MeW32OjDEfV5
c2JMbAooI60MfpzklcOZhL5CmIMWb6lW5H5Bfa0hAa0M9VguF0OBXmGv9wJYSFYg2i2DyPwYh9Vv
YXFYaw8l49xROyUDtjEo3Y1yjOlQYBaJrtpM9g4BIVSbugZMcblsRXWNkD+gYmEauSLG5tHloIRM
5ejes9BMSCWMaPpzY7RXkQ5HyextFLjTtfObHDlyVONPMA9GUR9XbkgxajtGxC/mHcazpwiJWDTs
oX3ret73RLo22XaN408GUMG2DcHYkJ9InsOiaD4yJxw3QK9W0BCy7pHuXaQFAEZyRVIG9YPgGO3q
SDAqW8ayA/nYYATwgO4kpfbzMoagymhaa0NJYEyEz7gWvEQbbKX6bLuJFan4Za+zm2CREgR/+zW/
T2Z5V9SfRiFfF9Sf8Ohdet6jdl4TQMc5TC9QloAHBFM5qXFBA8K8xKZ40eBIq2jQrEliWIOMryHQ
HVXKyFQJC4h63RTVp+2zn4rB0c7Vx5LFh1wtwvn7DImFV28v/CywVlKvaLCuWzQw23ycv+9GzDaY
MyJuj7IQLJhI1OZHrVLtct0t0CLNyRULlzNZvBRp7LZQqwsa69Ys7GQCIRiAeYv4yq5y5Ay+PG7I
wSHWc78Bev5173QO3BUvdzyd2rFD0sVgdNdl41FsU0LGybkqz9s2n9pJhoxLY93YIetCHp1hVzOC
poqoEqKXG9ZfEznIOzFU1JJGJNeFFQouBd+PIQu7aHX4mV358hUjbyuQt/035p2D7Y9aKo+ptvss
dzfOmVwhULb50ebpsW1IMYukAKBAqJ0kqG2EzdkLm2drb96030zTaxgUwwoNhpX7yOfMVGcCDPtV
/GVO4TF4viT9EXI78zKuwz2ScMFpSIwc+8X9oEaZDSrGo3Vq1c3t6EkIM5U198QodhjTexZJGVt8
kvQJ7JStx2ngNAjgdMIt3rCHASpvjO+miG3mFbIb+wuTLxlmkAkp/EH6kUWhOr52CKK+cSfGlIEL
1sRJ1Y+9jTKtpKivpvfXV41IJbSkyi+Myde8JmbCQJIf/Dtb84iTG8nnRPQrqvEj+0lS0QeORYnf
Dp7CMYkeAGdAWkcC1b39Gumksw0eRxukfvUU4QJW1i3v1Hs6IRqBINZ8gPaP3wQZoC6KzePqRqP0
MTnHrPvi7+0vMV+FpgBA2L3My2iW+X97xEAgYTS43vhm+FgcUcF7QaoXxDavWRmcn1UOsRXh1pYC
Kk68mXOs5O4rTbO7/Myr1TH1zP0JKz2jmUYbVb3iPIssRqUKvwMTVCJKdK7cZBWPaoNwXGUn645y
rAUiq6utLlwl7o2wPZLcnzrUIb3zpZnMJV8t5uIGKO9aNvk11cWLrCcXnkWUrS6FoKsjTsPLCE7N
JTqmjdhXa4Y0qZ1lqPy0+YA7MZok2PFYzS+Mtyc6QoD4bEu+UARBiGIJkemIKKjgiMQaZRHDgX7Q
pCNSgMiqkAO8CAG5j2lMBRGZrp9VsxwZYx0AOrFgasrpiKXYW2ENjiDHk5sBEk3o8jDOayGl0w/o
P8HSy6QQ1E9WaD0wF+Y2aQQJD7UEmQg3gQyCM+Hmirirtmp7RvVoTlzbzjORRjWNZn6UZiZ2VN7c
ph95IAcqonifLUgyX4lzUewrpLZm+ivxF5EauatlDUgwTd6M6d0cqgNpb1ybh6q4ruhUhtl4ik31
YVJCLtQsg8oSkq5g12CZcyVyRvL3Cmzt48z9K6ZgqDGP9gGldDCVBEvNRAnGJU0NlO45AxKYXgbt
PFDTFbCm75J6SelbRglsuGni6MONCiF8xly0NKf4RAphm0AHIDCzU0FkMU1gvIZfsCMHCwxsb6Sg
q0A09dqpkA3i9aA78S2Mz/m70Q6hsDYBwa7dYAVinB8SWN3rytZ5HHWAtFJ6G0v1js+BbUh+yEX6
Hj3G7/yBAmSpxhKMass15dH7wEO+rt6yIaZgdFNPTF8I/O1pOfXjEKjNFhDcNyAHwd8PBHmBYIfm
3Z3ZOqoWrwL2LLBmzBidnM5gbIJYWdpDqhB5oSKoAOVf8nmpcz9UtbS1lZ1atvULzusW9PsuiRlx
08BZL7nKpBZApPx3Jp0j5R/kLRc0+KTI2SKkiA42l7K37HjNcVnyI7Apk70z9Fx2hhYqR7NPZ+Oy
Adbrkg5lJpgVw/whNTP7cO6ownTv6m2/bMOzpSg3V7dU/1LCkkUnnVk75HPOC+cAgry6CVYhDxrL
8ssIRLg8cn3NoJWIKMOvczZ5+z9gmMBjOe0LAg40ouCxhuQNzOJLK7DNpJ4KGrhZ0dDEqs8+g8u3
IC/nNR2AaiLl7rKnwszYSukGgaMLug5hSo15HWb0SpZEoqQXRsJbh32Jl7HnJR2s8wLnqOVqQOLo
/2PsTJYjV9Ir/Soy7VGNGQ6zlhYBxEgGgzOZ3MCYTBLz6I7Jn76/uFWSqaS2tl7cRV4mmWQw4P4P
53ynRy866DO/Hz3CAe0oQRzKdZwQSM/CT9CxbboNlUdWn+oiDP+Z+lxKNj358UsUuGoySFkw6Iww
an6ccx/Q0y933KEP81fV5zFW/2HYcaawXLvNIJyl6FVphnnGyt56K2/hI23WL77vwSBgaCXTtQyj
2YB6SlatNfxuQwSO7f0Szg+6/tGmfzTL/DQ0dMImlv6ZiHcTg78Hkod44KH9FnLrrNvQ7ThNOK3e
0sY4ek54FF+pPLJvw089xzUpTQU63Bz1EciaQ7okVFNvqzwStKYb2Iwd6In61NfRryp9wDb9Kqqd
IsiggurOLsR+aZK7PA1ubMe52aL56o3zHJOEJEC+ciXB5X9RfdRh5RPBts7NvS1mLpg9QWEucycY
zpkPgHi9IR3MwWBmXMS7RXRZKJ4IdiEGRrH4MUMflO2RRPFlYBtc77YzTalDU5oNmtbsoyWdfCSJ
yNiS9ZBU3gvRFeyl2hzP0n0G5UJRPpJ047t46CUlYKTQExMwi+60NY58EbPqDuRcF4xIvOLUkFZJ
uc7KCyxBY1Mr89+wvo+t8173znsKJYTxDN+alWdgJBMiXZnseu8wKmRY0puSblvA7LAdumAyeoV4
aYsXI18f0xGNQrNFurrwNsrB1zZ74YfPMIlfbEdFmOOPXs1oA22uscVDQIJIfURrkzXeSUdog59c
Rz1xrGb8ioRxA0hG31X6cuVDRPl1PtheUrXsQ9YxgnWMVxzLAj2V/ax/xjjrSOTEEZiQC87bjef7
lWzdYWEiDez8MxwZTxfp+VcmuBBWONKQjXgHSqs5NuF41Hx/FMjkokUrA8fs2oTTqjhzePGH4h4r
1JkfDgHSfWWFF8OwLto8cOrIfNotBvMyvJIfHfULqrw0oUi4PrIdHvb5aVlxCXEWlYwuKkiSggnx
oHlvXO+eT1/txdPykDti27K3s5BCbAhem9Dmtwpu42VyKSFtonHDQ+UsR2stTi2DSaXzG2guuH+d
K7khoduG3GBUMVJ739glJh7cQsEl37TXnLNtjSy5E0lU2c8zh26j7fiWw7LxUNoV+UlrOgJ1VTDt
+jTge0VVw8AVzwMaJeZ/ZBHxWeU43gnfQj3cEA3ebWv13hOsSvIlRzvyh4H96ZoDiTMXalLFqYnD
HCIpNZMm1+kWvFxsqHRbkv1DLnMrL2INLkP3p8xI/1K3q8qQAzjntQ/vpoBkG1VR20VFPpN6BHMs
Nfcpf9PoqzPplYmPAEADpcUVRCpgWlx1t8FDy5LATspb/71xTZLeEVvYZBCk2VM9nvy0uhUyuTFS
Qg9JKhZddoPFHDInT4t1UcDNOts6BK8IsmssI+YeduTe6xjf64dekn+xupuhvk/ZeAwo2O0sw+PO
XpVwCpmFu9n4JeE9MDVVaDUg35Dosdxl8A5TZr4N0a6Y9VmbdiGRlQQAJ9PRtbKTodbTaAOB/Pp7
FqFQ410pD7IX506G8J/Dh+7TOfVGeErT5FQK/+T03qkq9SnRFbUI1trBOJaTfUTrRGRgQQtpxu19
4riPk30uAHSsSU+Rt5EurFnhnvxDiwiA7DOI4ilzumSCrmNBxV5fLW7xoA4iCeivywEHd6wa3Zdy
1a8zUCHdqjcHrjxpBxhtxatc5BMO53Ql4BEinzXtHAnqEj95EjjbGCJc97Z4kc7GY3D9C7j6p4WF
SdJCtFA7ZZPncYsOluQc8lVsld8g1r+1Chs9E/G4nCNAPho/oPpNn4v2Ee/75JkoOQh5SMbkAdkn
iQg30lridmczx8SXFvsH2DklEiNwuCPSW2IVVgXVaUQO30BzWLYWhXaGRl8iMeCSKq8TZX2wQWvb
axENoLXLcr7v5u+ZdY9FIQsE/TEr7Yd++CjYCt5RIuJKOC3KPQYw7xIIthDJrjmFGsCgTMbTXh0E
C0ura/hVvdcksWgviUcKYrXysGV3crpRlDY+Oi43RIw2bTYw1/KFT2u4qpxjYEskAYw/I1eyZYkZ
FFgPhWATiT+ffXXR1sfwevG9+ptcJfuS7CKdQ9ssqsM8Etwwvwzch1XZ7LjZvCk/kNhYsh9IZ8be
ZGQx7Yx4O8spMmdk83iTkxXbMjQlA2eT+OPr6TZZ3gHLXOYpvRurx1T8VNQiVC8BI/FhjYzmdUSC
kS7u2dqrzaCmYzWsB4kG0BxdVEv3HIyBu2DnSx/oCx7LrnsKk60IhzeKRVKzzYMy3iYpTjXLWKnh
XyUkyQ4eAwPnphLrjaUkeAlWv455Ukl9EkRmmpQikHWXQ3/fPApHHTPBt2NBFo2taj70TrL3TV5X
n5gEkg/NGAXSfmZQ4rtMmOSLDXHTd5qT2fAwAS+uvKd8YIsEyrigaD//5ESBS6s/hc10mgNMys5n
D7HNDimrJzLbC/swo37eKx8ekhkcDBPwiwIll2JBsuVjgjUhzFqcLufRSc4S88My70PgB84mf9NX
45NN4EdIrs6znWILeco9shtv4zxhEIHT+tr7VBKpMCIbGG6ZxZCQpTCuwRRWs65PsUF/U1ohQueO
w5a5CXeK02H0I6uGetZmKCjKE0J7r5RRwaRgxC7LMMpw5zftz2+Tat60Y76CAmMkyGQQBOLGS34m
6NFOw3wGaLlRI/sv4qvwllwTRGxEOrVMcRV4UqiVBe0gnvaPlZBAOKAkZUV5a9Pnhn8Bv6Gl1nV6
GbzqYqrh0kFtD+iXismMaGpPKZATc7gzEuvs8Aq4sUXaRdqy7pM0ObXeaVxztfjVefQBOPVggm6D
Zwk3EHqrX51ICN7Yutk9hDBFScYLVLzFLLEdGsAxOFS2UGsTTXLTFxUnWN/VQTen474JMeo0bJh4
qreTiwaVOO+xTU4q07FLwqWWYDRjoSuok9lJNEgHpvF28YFWQ/mTFaaDRl/Sfry/+lCdpydQzwyu
hFffNGt51w/1nZqBCdRE6fkRMWa+1HvJf8Uy7TVkIthvbrc9EKK1gcWxYMpJjwAtjwHiybJgvzHR
iSKilM509KwpCoA0cMcegxlJNJA4HafxIpqXolTQ4RG106zXl0I4hD9b4HrlkDJTmjYm8wdZjzdO
M59Wd0YAog+T6R+I2SzDHWEd2nVPxmTdCDlSPXXs4oNztU53tkFPUn7lcWnoZ7s9qM/O4rjKkLkr
70SMxMnh0W92AVD9oNdbho5ob2C7Li71XzvHNuhUFTE4LvX8nGX9cwUJTzb3NHfLHCtKLKFZIiEs
2TaG2uXmcM1UTDWmm9nfB/zXsrYpWddcBy+alU3Qsty+hsU3eXdXpOktBIytj0UrHLfeuuGZHMeT
bd6HTn3ht0u6RW0h1Jy4WHwE81Sg+MmoJ+VanEXenCspsXRJzBnJZo6b3Dk7GNil9xCKiATdsnjI
BnVfypnya77T8lUO3UGH9W3jilPTWMcZhNz4FBBXylwlRGwDTzdg6OySrpygrUDeVvKsDKgJAwzj
w4LBcNdjIJuSjnREXGys/Iy1irW9W4mqMt8a174dwhQeb36XEmOE0TWwtoAmA83BNLqnkBJ2mw/O
o+4G/L4w8u6YCR5JelR6JNeTyyIcaG6wphYZvP3u4Bd6T3ZNGWzIANlndULLibIrADr5UL8tK+1R
zfsyqnQLmvMczOjJUBUpzWzADLbASHZ+6+zs8UqP2Zk4coGqDjgdA2AdwZ9GtLdZO9zUXX+STn38
f2sWbfN/ShbBNnlWaFNZWr7zl/T8v0gWsdEL0WbQCpNvx0E+g1FqKafIumQhqi4PCcGAcT5n5kwo
njVW28yBUcY0p7YfCh/bBEI3eqZO5vsaekcnmDIptt2c3GXD/09Tcg+ZCE2b885oqGV5kwK0MC51
GRzCTfm48pZPOvvkalwZ5l0489K+Zot3mx+sWLMwqREACHx1fjvu+lJs2UgB2tzRBQKXZZBL742V
sEGygcJ0qAMYDAyxHVxN6b6K883A1m+gtRo64E5Bxu4Q7R4UedlN+GTmg75Jr7itl3W2XsR9y7TI
YZG1HI7HvtGbCfTcZIpXx+heXcbnU3X0MQlPBmWm5TFigEnXnDL4oI5NNhveJWbURuPvsQtGXHjE
OWM/yhLAL6U+Zq9rMx/tizOpvYR8OtJIYJ49XGET9RnV6FlHTrY8KJxJ1XA/8fZYEOl6Nctf8buy
IRLapN8gBLN3RAZ63mUZxksPbGFjYQNUbnjB8a9f3Tpgl7ru7sZU7YxBgSklqIrXrlm2iUfQBvtp
cghLBZ8C87dPh3fNC3D2DWEsFWBORLp20R9XBPvFKbcIj4Bhax5Y0x99KNkmKzvXCJ9kEj4ZbLjT
21qFN9hx2Z+yQVY3PUzo1dInARDapF4ThKVuUrhaCqrUjXd0RHmDv8T2H4ATPQsgU56oD68PBEAe
E5jhzMhimaU3oeX9/S3/v/7JeSb/cqJ9tR2QmTRT/+2P/37pvpsnNXx/q/Nn97+vn/qff/WfP/Hf
z/nX0Mr2R/33v/VPn8TX/8e/H3+qz3/6w7ZhebQ+jN/D+vgtx0r9h0fu+jf/fz/4L99/fZXntfv+
t3/9Aleirl8tzdvmX//xoaul7i8L3X968K5f/x8fvPus+bynOVf6eyDW98//+KzvT6kw3Zl/Q6aP
cpljAClg4Pr/+i/z9/Uj3t8ImXC9EKGQb3q2ff1I07JW/Ld/dYO/CdODgCosPsl2bUTPsh3/+pD3
NxT/fiiEZzMkMrEA/sdP/w+H4N9/Mf93x6D9d5PAf7EMmhxQvmnybQSuJfh6/81E4OQy7a3ctjeM
E4GDsYAUrARij5p8U9E9a+O3UpjLlUisUyUmcOFIkiINMWgzmXe5+5wCB7wyH4DBYACKrMVjs8DO
KrAfC4X12yPdePCsYNu7AL9KU/wRxfKqg6v/KH9aJx/wVPuV6d7cNpODHljZ73LS7XFAfzCjEdoY
C2M42QWIv02uDRM58mYUKciHwQ95islqhit88NwRYV6qUV4KPL4VShwL7ZUxwOaZWpD1RGGRV77Y
WAsMu4dygUKlMe67PPFwIAHcFT1bWR+WoOzR4FX5uU+ZaU6oVWijkxGMpuqh5rcc23b9AviYxbNk
sd+slY46VkmYB1FTZfAdblgOKGaMatzptP5t++FlZs4C+3YhJEe7jywvv7s+4fQfR2+7us+jX7Oa
Z+7vd6YZ2ws+c78qvid3+iL+R5F18suAKEbrdw3oJGYWMdeEl4KYP8G+bEI57KJoC9TsIGat01Nn
lL/HvkM2P83vi2/AXARPJihWN6HEeFEXfG+VHUbeUO36Ub4uRf8rSx0CC3nRZY+cYMajuc4shlWX
QxcxsYrZyR3wl4El19xEEwuFhVJ9l2GFJCjg1oORwWl/s+oc+iJH4kI4pRlQKos8N8FOEkxhVQ1r
HuYR2UBmQyiAyg44kqFE9xtzJohYO7Q/89XL4uJB8wRVFqSHEq4iRpKbtGapTeAuMrrstzvUwGAs
97H3YMv2YHlq2vCwBoI9gztFexlXKdCOjDoekEX2klh9TsYRd5SVW3dKKfbcOfnCEX1fmq7b9L33
PA+lOZNXdFFQCoYJh1r7JOTygUVQg0KYAkTT5cmoWqq/FSllUpvynnQ89IPWjWkzezZarqJpcRc2
KEyYZR3edAttfJWsd46ZHfDgMujGSLhDkFFs2kHAN5m5caf5reOq2JgJATDKIiLJg5FyCqX9ZDld
c9d35p3MYNMXrreFvMR3MLsgApj15xUsILOcIXg3xjVLbnrLVwdbTxCCWXDTO+m909U+addzcBCE
L2VdLQ9eGnzVZG6rEdXlil0zc2or7hWGavsKQEp1Q4AtUAUAm86DaWQfvfFgayK/lDRf8VIkt7k5
PxnrtKNBQcaguY+qwb+bGygVnmIzzkvXRf47y14c+nNICR0IHXuIXCMxQUGaIcTOeZTV1k1eyzyS
E9JDNbbN2Q7cg1XDsgogFYnAQ+NMXi9zgJXoSGgxGRasxLMRzA+PBu8cSxYwFZfQinyPmFyz9zdk
rlCX5/pXwh50b3T9r0n7N26JFcxV3UNQyO+lRuKX9otDIgegLUuVaaxc7vbB4Fc5rKQQuA26RsB0
SqZEHTftuRIbp0S+2uklHm2f1abnxIk/2iyqGIiLFGpNSHfo/Ok65mRmQl+NpXJmlpz7m77iDFGp
jd3OFByK6eBFPbuhLT0NUJvkt+NXcTi56hgK/6Vw27vaM8BEWMjwExDZxMcdpZnBH663HgCr3GP1
Zi6fHdMiW/SAw2zU2x5HVkrpeFAro04XC+yAtl90MGp07oBcs8a3uuh+Z3zKEeL1pk0vmTH1PPb4
tn26M23moJot9dECByAUkZjIlWFvFk4csCLx4pFf2zo8epL8zqbEbZOTv21MxcEc7VcKlXrBH2uI
xI+LFGZZuF4FocuKFgqT8eITEG7VoMac69kw82uzFPqpYHT+4KpC0lb1cS1ooAEvsx2criGJW7tt
vXh1KzMOlvYNs9JDWgYzXYc8W/1ywvazKwN+mCEMhz04ufs8r1lVtyujxGoaCJhDeb4E98NgwTwK
v7uCv7dY1zFaoD9DM5i2FQ2JqLNpy2Sk3AwT6s7kkEHFZlKX6HjNaaaCIL8gY74PKHYgp2IT04px
LWkEvPhkjARVSRSOlcNFY/XpcT2SinPj8T9C3gxbMr4h1w6kkwTEajv879Zb2CAb5JY7ecgxzvSo
Mm4U6CAC8hakCxVBy605sYAN3AH2RsKbO8dCyt4wDpEWON4wbL0K4o9RQzAwJRyJOkB0liIVKgO2
ykXvh7980NnXuEvkJHXYGI9JM38MRoDp37nKCAZ2GmULiaUJxa2ncUnwsVgUknYiIdIBZxINXjQn
DICWDthmIdW7wNbDsSjBBnH/ysp4nKz5z/V5x/BdHSbFUMNJrgPKPDZy4moXy32uhaxQXebnwCBc
zCXYc1dMpLSkGHBzFxUEokeWxK3z2iYNj9Aqu11qzQVsn6aKpUPgfctc0jlPZAahOFO8q2oXZmKL
kkNaPM3takY2xDK76MC5+/n07pBXGgzRWAZv9qBN8LFEUA3sPfrBEXfAB6CoX38waYbw30dSTzV4
mKrxPvUAHNZt9D6bze+yqqOg9GNFQELcYlJsqLCpt4W9N3P4otqaIBHNr1kr7BPxFURa2MO31wfz
Ya7xWufeTzGoBy+AwMCfw65p4usHWk9phkqBjjDq1ZHl+QV6ckV0XToSaVgXvwskGWx8jYM9OAA9
0aoQJ0o94hAdni7NA66oAeIK0ydLqX1nNOPz6iIINq9zqQAkrBvwfoXirro6OdtUZMJCXVvi0wZ/
Vx9sYyZTzODA8OkT6hYz5JzrpzVdfjEBW3oJR3C9dqjIj/mXacJnm19e0nski5jW3s6oifAzborg
c+bsiR2qA+aCQWVg0sOzp4X5IqdgpG3JafIwHRiEFHHv+UBsijnb15V1r72zaRTXi72/7a/DJNHZ
Z1GL+xBRPyZcYsmRFc1o0Pl3CLjPLNfZTgjmCTMWTK64IOmemDo8ekUNZzDMP0n8biN+3iy+OsJq
83clwO0zfshxOzEtyIJPryEHGwdbfb3/7/LFXE42yBLfXphvr8RAZ/BRHbzpHkGcU8CEwYZqh2pi
iMkfsiJdG+zCl+XsG+0tAkg9kaiRdD4hEXrhK0+c94HLTS9qqD6hOdO/pUy8llv+5XueRY7YDkIZ
pZV70WwOJXiEMpfIIOzQ31R1C1PdZl2GpOQRP/nzNBm/x4QZmdLkma91lUReQyKLO8n7TuOel8ib
CT36KUbsLUFnoOLUbJ8afNUu0LgHajy6eQcRIl4xtULhCUvGtiI75m1LKe7Aes/1fRVYf1aUltG6
IF0kewWF0bgru/kJT6E80mGCD6jeEFY0b7kxPbkMdSFGXJ/SKjNO5gQ/JvFZolrqy2Lt1rPJ7kLv
Vy8E8rfCiWsH5GTOcEwKPKm170xQLR1cxdoCSdhvASrAILWbgVzQttsH/qltr4mY6Ys3N0hrYO5u
MNyCAmlwd1e5tRm4KmE3+q7JJWzLBeIVjigTmkC5oDHoM7tgszeyFQYgRQi8CxZpLW+IJh2p29Ax
pYh0sM0b0crA2HO9PcUodo2mRZOViE/ZZl1kWWZDP93YwFxcrM8ewDj2T9ktQdg6SuuZMCJoaDpg
+eSFAnw8J+sj255H2RFlXY+8Qv4kTLbpXnp2rvFRZiUekNN69bHrvfLGXS1KphZNrTdjWl4xmQbB
zUIQoDHV5jZx9HooC+fLpFCcguZd+MZ3iKnLq6+bgbz9tCYcuoNsLtKsVpLy1ts+A4Dd+wzCzfB+
SGV90Ev/KUYiRCzXA/M4rs/KQ6fSjlE2axONHWy8PjcODZExuk7T+77vMWy77YMVmh+6nJYNYwPu
pfnKEC9wP1hPU0VaY5CB+E4tOq/ZW6Ei0lwWLJ7CxV8Ql6dYx41NHrh/ru3iOBCg6MaCac6DG9Qm
TdJIR2MlBouz9Wx0DDRGx/kDxA0jh0UNlNj3ltIBSvIclUuOPS+fZ0oi2/pV8zbfBFkLfWsyQCYJ
jK1WyCk88sOCWiGZ+TY1ZRww0aLB4XufEZyJqjc341zeD62J12dgot5is0osBvAo5V8G3kYpo2ga
X2g3VlUBx0o3pOICn6JphklWAw/Esctq/jQB+y7Xvj/0VfIxeIPNIkJtGm/6zYAFFks30OM0E+0f
A/ySAG8KK74Osj1wBWEEddUhG0rjb0dNIll3AcH7gWjoiAJsS0lk0DUOYQGDpiZMcDYBiIXvoE5I
aevyoGf8tMLYGJCSU8md1ndSnjKwUAtYlGB5G024JfrBrjj2Bjc2wXxueEQ7+uY4v3LZHFyFuFLb
S+0HSJYdvDRYCaORV90Dwbgb/0oEafzhNluD15Z3cj7LmSfJQGVSzv2m8Hhf2Dr51bspWZ+jz8CA
g2Lsh5HxAae46i7OYmbEXZFwaPuPwszecjSais5910GtjAnYOpnINB2ayQolJklTBob84uSLOcCj
Ir6QMhjcJMSMIHW9Kbrqj5Hi+hceKENAUUeSL1H743QQLtY4UIlpQIUwcaNOA0mRi3QYpM9IrEte
nE4AUxAKzGTBI7ttW47J3ki5PIfySw5ZsWuL4+p9W0YBWUJdrrssFsCMQhYU32SDOIYBlzHVC9cd
QRCDe2l7zwUeb75jZHoeckn4G1AAIlr8H0NwlISV38NYzt6NxIuGBjodDunTXKX3a8MtbQJSxtfL
nH6J3IkFMBFJYbUi+Z7h4fbWTeVUkuTC4KOsH2X4zUw3G65qcAl+zczpNDqli23T6j+FrNpjJRw3
9hhCsVfzBE3/dBzNl3By/kjh/NQc7LYeUHuY5Y/L6mlfYMI1shGxMKURp8ESdcMM6NPcNfOk0Xwy
twQUmKw+GikVPvNy643vW+wBRS/jKaiIqs+XbZtA7U4XJ4gtXVxEgGy8Sx/nZV+EHknv7Maayfiz
utYvxxDPo8fKwxosGn/mPSw/EjaC6a6r1ddq1p+h3SHP3zQFSXY1gQeV5963VpHv0Xb1nn3fdkbc
ZfieQPqto+AbMpB35OEPnTQmW5X6wP9z9AxrvXXHDnmT+lGSGbOZT4Czhdo1das3aQBmJMnrb2li
TcgbiKPlWzXwG56I5wloM5rU7hkFX2tTLmvH0wrPUPJjJeuXrIuPfkZu1PrPjXeFT+Uor/3sOokF
5TwjhhsKqiXsnBECCWur72THz1r63AbjWF2ytTpUOUdw7iO/gnRRHew5uy2BvQLWQjqav4RshHB0
G4R91NXrRPzYdpmnP36qWc+4rOl8+eFIEGkVQXpLPZbxSpboIIFFMSfEtmLAr/N9UgR2LSNHPmq9
MIT/GFxxn6rmjJUWUApZd0D3AhsgvMSxxkMDNNfble5X1Qh0FizSXROITGu2OEVJCUpDe9ix+psq
99Lbf6q1e14Mu2SGDfJcrS5JwWusW8mgJSWjgSOhqa0myrPxGd0N8dFDRVfkoAGfiXheV+YvboXE
Kh2K4zybVWSLAYR+/6yrWhIFNTW7uqvuKz/44Nr9rgakGr50ZTR76QUwDOSQzIKCOoxsivtqUx8z
5DlLX9JyG8YtZZfJ9s+LxhRjSDDJ45ISw2ZGhp9YUWFWr6M70GSN+tMDkDbVjoXonhWfLIkwDAiV
8ib7VIXTaTVBIZT4DLddWqBeQ9GqZhcsksa9FqgPkqHwNeeaNAzUKASUlbTAdvJbZ8n9uO5d3Y1P
Q01KjbMgz2+8Fsd/WfmHMnecv/LCpsSaYTkFSMgI3M7S9Gfh+s8xdgZl/phh0tmTybGpBO2BO7Aa
4c6PsxIhkpgYKdnm8AhHELIhBN1gYuzUe+2Pw229L373FXRgxn6tAg5ajoSHW8jAbJaEuFE2vEjh
pUZZEVbjr2B1SwSWAWcuCaV+81z0itBvDvugac5lceMr4veyMiEs2XTe9YJBbkY1HnGZBgjM5h9l
BB+68R8zUzDgG58a5q0xcx0r1291khGPUuYbNDXs7nBStjiNQ1gYrhPO99fZ0GbAfBLbUBGs2pzg
UHH5zKZkTTW5UbZkqNhszUPD49Z5wooWAlZJD+sBtjnoOUNEZ06VPleGrCNG8CmeJvMpE4KpJRV6
IgiBTch2odkckNwUyKvwyD/k81tGrnyruorgJX+KftH1t5Fgx/vX+8qSJZrUEnWO6fhkn9QMAtbs
zqp8Elt6AsoaHJHopAhmcFBFthBLxjCDol/SbLvKxeeQQVartdlurYLUO8sJpthLOjOqAoMFvw2H
WJnEvwF447fpwvNCsbyrS1ZbY7eVXVLtOtNLcKiijLvGuHmAwnSXYVrLb2xgbsxoDBfqKgj9ostR
UzX3ljOBP0hn+sxi2Mu5pNRJu1fYp191Rig6qttlJXxPZvToa4tAJwzPQX+1UKCFApzhnmGo5oN4
Z/zDyoCQU2TtVhOEUd93LHtl9stnoLZhefyYW+hq4ajaW3GhVsG34Li7bLY+fItRlW7IZKRyiAOt
CUKrUb4STfpe9g90uOdGO+Vz4OHWaSl35snhugx+lgW1tJ2K99FKnlYZgPEFsAUfAVRZIsDEB1tS
l8zYgIEN63anQ3lqrHMqffui0X2nKFM33lSnxFp7dwjIXzplIR0ogp8SRSQOG6bwgqRj0zXeSLvY
JZ6FIn/O8kM9vNdafLjyGv41baapH2LTAKI8hoht62K3zILr2OoV3WFwWhr/u1Ue2UgDdEFwnPMu
z1+CTlOfjXe07fgBWhidAc9+52GZNTRJJ2xrT9rq5ZaQgnXjeji1HZPJ9jxjhaxQF6wuJw94iiWi
TuoqDMRpFtqRUVWPcqmmm3QSj2UbDDGCwYY9f8JZg0B7cbXJr7N7slIbuVf2bqkAYJS7bMj9cpqb
vp14w2ITM1ZnfUd/S9RW8adHO/xkBlj+MVLOm4HpUZmGfszvlvFXYUderubfDNBGQhoD7oykKvrb
yc3STWIMzAKaokQnEbzmKByI1+DuExxpjf4oFgScyTojUOlsFELjq49Hj5t2ybk4eOQJdoWVXjBR
Mg2oNTSLEEy6177q5v1sZ6+yQLiTB7J89Mr0RTbDbwCgGejCrkoPZv7SIbG4bQKURdoCkLcCDNqt
HIiWVciHISS3wDOhmqYhQdDj+DYoJz8ZNINbWxc72NzG25ovWPVRnrspCgnCP7MI7+J87oiXaJ1r
opt39e8v2tsia2T+YjBCd9Nxea89n1VX/tk2xmF2q299lZLz7gCSn7Brz/uPurViRl/1bSetXT51
h86sIYxbiTpXdxbdJ8RQOT0k9UyydZoY5ypVkdPyklyZu1HpzD6p57QUHXu0A2Ko1wEvz+r1Z6nJ
3qzb7zJcEhoz3ldzmAgSZC2TzkU6WxVO+TEo7pIAcLXRz7CCBsWkBwNIlfVY6sbKPcoG1EjzGZBy
cunmnBHQ59ImM2B867dXEB0xTwbAhBAxXI/3m+gbYvYGck4KXx78GY8jHZbLtKazrjska/1hdmNs
ZrANCa14ZOPq3plmv0ZBxYw5t6Cv+jZBcJ3fn8dJPVUZY76AwsFZsyViXv7qtsNXeVVyjW3rbLyC
AUsvcoDYJXVKuUDsTThzF798Tar1yZka7+gVjBj9mTMoT7qArc1D504XwqKfBx7HTZi0tJhtA78X
BOvFRYi062yMpbmyX8rqMExTEq81CYIeCNdJcgc3mYPzqEt+QYWot8aUQKqf6n7rsU9qeJgWqrTc
IjTIdP/k1yfYKQgAH50mJv1Dx2Pdk7GDaWgE/98XzrNdXyNpFv2G3p/Eyp/S6R6vnuGmxopXUtBE
Vhn8nrs/xXXwZ2AUy/ISxEvzGEwkISXNnQlzGcqB3VaP3VJ/T77cNapl/zPi32ldJKgBq0+HVEHT
n3E6ON3zGAK8zvWI5N2B4q+YnoTp9Cp9TBYBPr9fNCC2eRgS8T1aTBVolNfmceq9r95vKdaTHRGP
x9BfSW4rDyojFqQZ3C+H+DHH9zbYCTTFAR7+z3x033lLryuOEBuvs+PdKZNM+nxqPxMREgXbijtk
2i4Aep53kOT6t7VmcWcWhGNbQPLr+afSi8fdfr/o5l76mgM15Ph1mpIYrxSpd0C7zHZGlhPa7Kn7
P+ydx5LkSJqkX2UeYNBiBmbA1eEsOM8gF0hkRiaogRvY0++Hmp6dyu7Z6p3bHla6pZpUZXi4O2Aw
01/1U0BuXmfdg//jZBmYk2N5PDqC0GM1atZvKr6cx4Zkhx49JGym3nMjlsukGN7HLcGYA4YYiHYt
SJU3hl/0JHR+wQDxYtEqvXGD/l2EHaF4jhj9tBCR89NwPzAb4mRP8mWCp5W4sKvcOoGxE8Zs4wmU
uYpPSaCXXXVdUF31BUEGNQBZsajFvnTGGkBA30uOLgSP/dyvI9ejWLRviagp/ylN6s9ABuuxddrn
XKUH4a/urbeI/ui6GcdPZLldYRf9Sbg+F35scJK4N2xXgWnn4FgwXWdsiFJPwO7bHJfLfLeUzoML
FSgS7MUvKLK5n/zxfQ2idMA57KW9j8xDTpi4/XLsvfO4MlIpPcmRqs6ielJY7wPICbY3MahPbt15
PSw1LMvUIWfKlH48doKjZ6fr20q48rrOW0puE2UuFwsTekA+y0I/ODc1EBOR8pjv/ceatqr9IAdJ
0wdD7xA4Xu4MLyKNMdXyRBdWVUT9HFj7uJvPelQ0JyfQn7o5LaJxMVcYHxYWI+6nhUfDFZtBQhOm
Ih8o6KmduMKLhvknhGq1U7lNw2nN5KDoMGNDMcblxZoyz/sssIvrxB6ZL8AXKgVD13YamNgExUFz
ruYUUwvm1yuVtkmd3IaGVZ8c6bEO9FMmSgJFPmf8ppPJQfpBTOJEfKckG6BLxYyUsb06c1FQJkbf
XWHR0WlBhLBYSNhln91Fy+NmLoAo1AABbONdb9pv5aKe0mx4Xi1l9lSafc9eWwIE0egEI2Lthsog
zC3L4rtrMxxSTUaJXGq/e4CuV9apWGDCsCPQtNgi/C9p/SpqEezHLlu4yb9ATb8yLyiYAa0fpg9w
dTk+vJ8NgZAw0knXYyprUtej9+DOA9iPuSO3lsMgnQDwZUn74edsB03pAOsap69F/wLj+NMv5xfJ
Q311R0qe48+G/cVaMGr0W58DrqGyPgWVU479o4j5oHuZw4eqim/abz69VetLDPs/fX+8rA02StvY
yz61HOqABO9GOPVLbI/I1zkqbNa+IstwynWSb52ovhWeerYKxRJSSH8Xz/OF6sh82BTc73KUpx1W
lQSCksUDvaPspkz0XYXnVvo8vmLpfDeBuiwK/2foroRIBqzTKUl5G+70jqljYFxr725y/8LnVs1Q
5r3G3XFq2YcFRLBpdjdQnWDYCuM8p2qd6KvYDwEpYALcXIKr/+wVromclZZ5SX3dkiT0lJBAdfHw
3YhWkxe2MJfmIPAXxuWtRwtChRFdtEOBahVfsG0OsJc5H6PDLWrlEJWzkLGoyxCenuqo1XgVHPtr
YqR/mWvA9/Pyywrb71iH0ZgMO18AYvJmmghUZOanru2PNmZvWW2aa0inMyyn1smzTX/5bqr4AaHo
xooLzN5Nj1bH4L+JEdVsY2gCiHJJzZkSCQO6EOgCh6QdV5U+xX7+NWlqniH//MCHKpjDVgnKMnUS
oqKYffsL+y5YCGNXRLMnXKQkAskY+fsr4OE/7ZT5zdo1OQcldwY5Zj5sL7mQdu6A67Kx9MqfoS2J
kFFTufMM/6A7MvKzqHi6LgamsmJCR2dORkx/ZVyzFvZF/JGxWb5udcXIPP5kN7NbgjG+SmrvUxhn
p9r4Ka3BRVXdzM4kuW0c7tds3k9e8S0fbNaPxby3NKqvI/oSsE+jNCTRYHqqbDd/6PnCOf3cE31b
H6emvo11Vh1dmBnH0gke3bHmmWMTVCoXVmNHJd8DHzDBMnU0ErJfguA1FVD41nE/G4aYplK33jhi
7Zv4QwUSQF342b2doE6PHgHh0K1XOsOwPHRtcUW50iuuovxybns6t/yV4bziMBauwBRyksb7pQvX
veicbM+5GyhC+TCsK2Kn73xNxkcx1Yk5DlN+ZEaNwD7f1HAcme2z0JH+7zKsqZ3mUxsNxyF/eZU8
inbxWiRnUHh25gCokMDmutB7LZTmYeKKp9KBoGizx7poe4QPbzzmXrXsS+ZJkbZ9uo9kZyOfJOfP
ssrzu06/WvNDjV48xgCbUr18xQIdqaS/r5bsXUyrf+SLddta7Y3oUmiCMi0PDGbuxyqTUaKIjqzM
XM2CvCONB7ksu+MmLz/ISe36oCZrWoqH1qE5tKHHQ3fWSBssWgzXKHe0mFyAlclnnsFdc+1HGjP8
nedmG+mTsO/auHEU0+Tni3Z89bZRfqEapn6JZBc8F1dLS2Hd0t5zPP0FTYYC5gwoATo3EpWG1Ugs
7DXoyY1M8Nf0bALcZPFwsDFrKTIcFWsa39+3sV2AJmKyi6i4+K4dDo2TKj/wwBG+XuuXYb7Vcuke
CroqoFMJCjSD6hP+iOBguXyuwQDfLCZm0ABKyBrqzSxzmdl5zxAcwTiytmO9hJypxumDkUpxNAOd
6lW43tg8U4U9rxu3zdulMVjYGE5f3rj2MRvEN7MEP+duIPjghDadayoPeW8WniyN7TlytXvhdXl6
09fru6s95IBYTZfjZDXnuspgA47P7qYgZ9TOYByJ4m5hPAV4MSla6id59aSvWejAKF7EyAwKfbrE
MyvT7INDGgKv95HTGoMzwzdHDL2tKPHzpPldH3L2hPL/i3bhG6sccBl15fWqKs5oHnjq7NbNqbQU
iEL7EGprK4eHPhz5fkugX/GAd2sbo/977el2JSKLP7LFlmO54VfFsNMx0xPjXXxO/mtaBKeyplWe
91XT23VslfOch9X1mqyo5yMX+7wNUIvu3WqxW/y7UQQZVx89KPFxccx0tY+cZ7nMSSOw/csntHRL
JO8GCcebGCr5Vva9F/mTDsp7OwCWEQZ8lw7Qd1UmGHU4IRqm6pSfUhaLgQpBeH6wRTlcUvEsirmM
/rDA/92P+5vP9H+bfP/RD/xca/79jxbf32zB/0cj8G//1OlnvZlt+3/8Uf8vuoUlRt2/cAvzNf+s
ss/frMLbH/m7Vdj/m+8q3wdGH3hChEr9p1VYOn/DPiz8ELOw8D0XEPh/OoX9v/GdhVLA/xbS8dVv
TmGXwoxAuDwVgY55zv/EKSw9Ff5OYhY4kYUtXZzH2IVVEG448j/FGsLZQyqpPPqDlCz2sXR3uQA7
nC8Jcn9ZRSkZnGgZOWZZ+ciupceb1+VEqBiZYH4aGKZp5LsMORvSeP+E+YlYW1hAv75VU5pfu5R+
B13PEdX20qhTxDvT6rOzm0NWypLUYEo4x4L7NWc4JczIudEABSq7FAuHntsdvjz2Xvm+Smi56q2R
uVnqgR/OyNYO9b3GN8jOgeqKkRt0V22yUpYLGr/o/KFbhv/P5zHt9g1rn6fai4q+v6IKDFmJYKsL
gbzDtOvOpx17yVCgM4liVC+FAufA/p/EL/0B4J5yYx/iNjiqpuAsq7CGjSOpIr90NlbHZ+g5VEkI
+Qrer99T/XFIxgFMhPdzanp9mDH97PoQ0pBwWVIw/aBWY+WYZiZ+oLt1ZmeHdsULYiPYHRzATLuu
8NpjlTJihcWb2n3A7KRGhm2Q4dlTBgmOLVO1+KrjW8YMuD1ZV4iNMIZtTHuDU+7RqhssPNWiI3sl
4YymwrOEiIjDd7ECmQohzDPbnKJhkHEEyZI5coqVjrDVeLQbTqg1meLDkCIczhOajmCDtLo+QV9S
9DtdBVR/JiDtJqyZ0eT41V7QxeqUNXXvs/fG+nkKJefvdoYsPnbvg8iw2jXt87x10tGQCT9zsn7a
VvJqDdXPakpJqsVDwLmnxfFakayrcSrjRn7uAIFMeYAZWvE2yWLyUbQp5spG7hkhr7umHm/H3sOm
khVcKRhIVV06eyZxTMsqS+2qUp95iyW6G0TvYUBybIYR2cL5Jj327COjMbFQwBsu3SvFTA2jThQV
p42ygCiczJwdKj/NHh2qe+BWoLYRqvERQxz0rAOS2HvIKFfila9n4I70youDHIIbJfn8Ftgk9LrD
LMjit6GZAmKHs7paSyzmHSyaXeuKdZ+Vr5WmQSaDBB1ipDGe9SKK+IZAc8jWe70ph57e6nRG2GmC
29he4U+k6sQ02HuszDIdtalzvja1z3sklBXypMU3U4NOyf1HbScZ94FbHEDqZw3XIvRyuYLocMIN
YrJ8GDmDWuc0yOX/zdLFHaYCzT2Es3GdffZBEkPDCul8me1vQzLQSsWo5pBY+jJ2MB7lM6V4mUWw
2fmYKwBbQ6BfMshvwcp3O9SI5ePWOZYM5KY4L8KK6DcPWgnSj5VEDlV46tkYtxYXvB1U7wE00c2R
K45pP55Gl3Pd2mgnitkYZIM7RRS/AJ+0AdQhqWCr6mBt2vJHt+AnsUPRRL2A3E+XZQmvQQS0+0i1
DIzekS+T8CHgxyJOj9woungubLu9nAtDsDxn5N+P1mWWrd2hzQwY0VDah5mao8TDGRgHsP7YiPSt
JEtIefCOmWLOJiIHPAdwIC6ao9fSOlImp0rKHxNxEGK6lE5o2+Ch5B40CwKdDZN4yblrvZF2Hgv8
JQNV7u+JGPfiBw9Y/juO+4iZlRRX1IG+uSk1LQubEqxVoGSm4mTiut0V4cKcmcu753Baw1Loabkr
Uz4YNuQVVroSQzBDfVgsNuUBWsGqJEXm+qyuOWfkUtMzk885Iy4btAJenJ1HD/Iu0F+z0D361tKd
WlhLgW587OCNg3FlRV93SCAu/aIwUNAnr5iQ9DXLTBdbDyrJXof6hpLKLUDf/8DU9lZn+TdYFKw8
2iLwbIvHpIJKYlXredXiRx6uz3USXvyxVDZZ7vG+eW9ufz0iUk8eHVLB+LRqSGGZTGOkQsCTRQjP
K/huaDk9uT4ze3+BCR+/+mwvKWgkzpaO3YFj5nFgR997H15+ULkA6h9i5rDy7Dszs68kIKXgxBzk
ByuExYwccolZZM9h88Gs5FiMwnufKCwHMUbJnTunzJnX7B7l/UT/ZiH4JLhTn1UAUh24ehteAT97
Gjg3N4CujklefIWs07thrTdojQfhdcOZuRMz1x/VmhGStsdrmCesYqBOGGe+Uua728JXaH9udTE1
zbspk/FMChi7Kr6YoeSZxxHOZdy+Of+YWJ9poaVHzcW5Jb62n2GDRuldiCwwchqxnT8Gus+1xa4T
sfnEeSgGFdM8eNrkj6COsivPYPpuQnmvZHdSDv6CFT5QZHeFPgClfNZGbDwz9PBB0ptAwo0DtV0/
F8Q0horC8ZXxkdVQCF5okFMJkxweakPUkv3YFwL/WIN4ib/3u8gK9z7d59IUl2S94WKN5V2QYfyo
U41VNP7GJuE0qBCrzoTNOBf5Tk92dloznO/5aj1wl2LgQ1qW/QOW3ixCCUijeLhuJAPbYVw//Aw6
azvn71bjX9UUrOzstDsmFfa0YvTP3kz+plxHPNGe8+SyGuxnut+CME3RA4Jb7Y/1AajbqbZiDrtu
/Vnms7dvY8QfmHSCsUMzkwdO7pKUVoiqScAxT2dfMpqei+UpLfM3PdDAlaY8IGZ9S6ewEykfqy1e
Flp8S3WrBEiqxqRE/Gp/5LQP9JZ8m831WHFYKwxM6OKKIx7MmCk89BJzb0YUy19iXj9IcP8U9Ggv
y03VYLEfYvYmzXgVb0HaEbRtTrofv7W66pkKwDHAUDXjHDQ6YVphqD1yIeuUrPVt0HBlOeA3fHoO
SaAISIldm25ttu8DsUtsl3RDTPDygKEsB9enc21mOd5NjdJR7mt9nymEUmtgmIJIkTdBfvYNXQ0h
NzMFqD/SMWE7VhNqSYB9jPbwsNIbVqv+WWra1MnYcZ7GTvjHyHTAjt15pGEn/H8lpjbqtRqcQ2T8
jbOR6Zsy39t+y5MmrI6zj/UzcIkTOUVtPQ6UIyWZtXEHyvA9rvGNQlxzWuzau6JsoTCv8whfb4DJ
qZA/wZxHlnRLmNVderTmHuwhGeedhxXtEF9zXqNkRkHBiNf8dTKDfKlKj9UvCD+8AmzWbNPrIp0Z
XqRLMBXML3oRNsKmS9zj3DPsycHToGP3LIeASeaiAM0/yIVZS/GzcfCTFrri4rXbPdJMuA8sjolb
dhK9gtpL/PqU7VUhOGn3walcSIdMs/aczr3IRcGwu/NAn+UZIaNh974L0kFF1aAelzh89FTyvKQr
6CwvG3G/2BY4CmynCAh0iacXzgJzQK4Wl5HH1CLOIwG3nPkrTJHFW3ASmHDnZXTAexiqsSeuZ/6k
2bm64lfw5xdVmvWi29Rhd77UFgWJm8MuGjMQgcOA382CnbcW7H7zLGcckFQ/6iFHm2a+xCPWkizx
xGlo4cQKMhu0HBoZAaNYv4g/QvQBOLt6ElPTApqCRBOI1QerYy8uVux7LoieXYOHPJ+q5NrYIB6L
UK37HGHNNllF+UlJEjFjqDim9IHxU7pEYhjF4IVvE7cU0kAYMUeghSapayor2FX2jdnTF97u5WgH
EZOta9sfsZ7E8fcyaffWRHX0IFYs/vVTFjJZTKkRYjuuI6FYzssqDvcdieQpbttDnrx5OftAb03f
bDeLT4RuvrFs32qx3AwNbgo1tDceIj6ogl0b+mw6RL4BTu4SmrZA0maP/b5NXhKJZplKroUSaUwN
AFcAQGJMJyuFg2WlYgvuUW0CsoEuvo6OzHjHbeCFt87q9hf9OA37dgx/gbfo2Mp0r61Pa6QgNRE6
z71Ff8RA9izCwbtJ7uTGutnfFUPr3Z8KUoaUv9KeuozFBwk3n/W4GaI1oew+g8ES0He/rEvCOah4
8OCt4C3l1GPhRIIgW7d8sWGICbmx5y4SBO7Mmj+7BnHJZMF+mtzHJA9AyrkXKY6bnYRaH1UG31wI
ON0tg+qy5uetnMtO2Dc+DJWm1YTwz/LanjLjnXXKTS2hKMxWuuvjZbmQmL+U9wpz/sDMegKjj8+s
xszaa+wX7CVY94qe/Kioz6Zx2cokLQjIehk34TS9dmYseSxyRETc8LSU8VXssEm0g8e1909xluWH
2nGZUGX6pmQLfu8zwDN44lkMOP22DT877dgozOEL1uubsBU39sjkHn9mvRuDhKRHVY43U9x5ZzFA
lO59zUfFM2GppAVOBBRovWLpSVs2MLUzU9iLzJZyGzlL/CM1OfMKvuHr0ivODX92ZBmhO4xWIVYd
+9K28qMfJu1V29bWwWIegHdZROCHxY7jXUggt16uh5zhjcnJdkAYrABDrFyzc+NGTljTN+Khr0NF
tgrclk5q7Z3ce9jqVePKfnbke9dm7W50whII4Xg/Fqh/oWnt8yxZiPD0PaZjJSF0APGqcYZWVMYS
gdubZZbnrJ5J168pYKs5CK+ydnynqlkjbOJaD1fUuEBsWcuBkly/gPBpA8ltN3N6W8uDJcR1XoYh
QZOl5coFitB2UD/FlDL7TTnHzvljmOFF6hKCamnbX44hGKOmuU7L8EnlCYXTwv5MJ7L580C6OScB
4/fVDd4GAK8KITle9kh8Ajc0QyAHQtRJyPnKUxVtQ0GJgMFIw8ncpyTHpBToBX9LH7K2KQ65drhS
E2+JZ3xdcmcwMSd2Ye6LkbmlJ8B3JSGnUXVaPDPdeIti395K94op+KE283jB7jryqVhhLMYK3I8/
SSPBJQeBRNjj1Lnc66WdiitFZFQGnGOleSSL2Z+nZXyxprW4qEj87hYvpNj8zEegLq1U2PtQQWHE
xLBP+nzYTyPKq7XgGES54mCngR6O/fK1mqbbQ2M7rA4bO7fpqbOf40+qtpLIEhX8eeuTzPS2kj5y
ENp1Ew0YPNxChioXvoA66UP4BYkMr4b1hAKl7FBib4m0RYgCjMmPSfwwmQuuwUkf5Ag703MehcPY
JsMWOtkh8DOWn5Y4MkdoundtxkIT5Lglo6WchlesxY3aUtl42LqCEF23GP9KxtNBF2z+kJby3ljX
VZ685ANPGBx39WlewvCKxFIWMYrk+BTYPPSQyQ69M5ubJCZoVOFy6g2PFZQOHjCVx4ZT5wWjZ8Po
Oefo7rHH6MR8ZScJiyK/zTzZnK6CsblyyunXDD3u0M2Fd2WlnLH6rKw21Sc+FuWbdgPwc5DC2669
bCCgeAThS8qhGzT2UukYAiCCMyis+gLuSYPzMqZ6uLsLKuhT/M77dmF/YtmTZkDb/dDh/NDFP+Nh
/BFoztRdjsAlYVzhrmnnipXafTMdFagdic8xnu7jieZiBca4qFlcNNlGSRZxX7XyHGKwiRL5ozCc
gvPBqg6Yd0MQd9mLR5H5VJVfHSdAHu35th8BL+oMl9M09uRxDNQe9Ji1cBOeN5ihPPsoC5wgsWZc
YZEVzhwjLmpR0Fsn7WM/WG+kooqDgiv0GI486ScvpZydIzi64WfFcFsKne7nURUnzDJcCX6HjhRT
99I0MJuJgmmrvJ8F1F0nLckqJ8yUmNzB2XM0WBF2aLAHSXg3sK5AD3DyZmUIp5C9OUPuHX0L+LHX
7GC8xqNQzpp4fDC8r3vSl4btjE9+kPECZ2gqtUMc4i0D7RlGdEFcKArrxb17LYIYOyEgYurE2+Mq
hplo0XaDs2ZZSzyeNXW8IV/0dTf4dwXjoUsPzm5RyEeOq3AT2+92gKdRW/EF1qeL2cZ6LOfXjmk8
8LKp5EFhm0/2UWEECo+jPtUUWTjdsMG5d+eWTa3pCS6LK+KY3xrfORualyK/HtxogAM6bFpnVn0o
EvTbPmhXVFgH0uCtwYGC/ERiBmz2eU64BNORabKBUptaZGO8CgXWQ2Zam8Rn+w3Dc56/iTmn3im4
nbpURBLui1rvW4sHCMEA3IoEa8qejY/gSQQDlbykVhO2ent+hMK37oLgARPN3aL0eQleUlsAqLhY
kYwu+DSwRHfnXpbXOrcIdXXJW9FwVxXQh1A6sEby07oV03s94CDcjBgGmy/tYFeUmZ0r/Bi4pvco
E49+57wFC/Ay7fwKbJo7HetQOdzWHgOhNnmyyWpDD3/oqIDEgl684b4XUTJqTDFldi/GjPqNqxXi
tMEHeO8bIGaYsnAgL/VHxYIFdsb9xaHfO5YDhrPQdnZT6HeXbWM+hZvtVQGkTHLD8axnjeRz/i6V
f+XT51GE3pdRyWc6rzwBffMYcgud0mSk+EDkcts7nCTGAUaRcwzfj4UroQWce5MzLpQk4eIb8Cio
Ms7K1DeNrZ2m0ZO2k5e0MRM+cXMI8D5R7w24GkRREhEBtIEU1L+6Wb0FVnM3srrDn68uuiV7rouM
WISD+3Bsfq6ELbjQFipIR7zchdAnuersubQ8dt4ekYc2ePCKJtjBO1j3lXSGQ8X1jfGZmzK17WOT
kmbohvzTh3pBgvZlsQw6u8qexrZ3o+UyDbHNxSONdg5p88GF+h6rxDDFxuLiBghvqwNEN3xBVU32
qkJSoYrvmM6EVCyvaSIroQPCat4Xo7eSPnJD8bR16RkUMOrFj+hCZA/rhN3LMiynps0fGyunu3Bd
7YODSyKd+F9DzE+foZ82M9mwVlqSRur8mRqaJHLNtdU6dbSWzBnz+M4B4bJv4CCQX72nHvO9Ls13
M6CIOY2dbmkK8v9yPYxD/8wJaMD65+L23mSuMEsxWLlhlHhIkmHYwAlPGOLX8mHsu6+yxMkQlhXE
YZ9PYyaoWRADSHMNFYtimIKmgoRB4qGz9L1v47gKQgb4zJf2feYPhLaL10b6L+QtyS3HJenUYqIJ
wnlBGCyjNeTUruoRLCMu8r5yTq6ZokUOe2ms54I5OhxvWtfU8AzHbrbOpIZZFgaFXoPMyRlvwPEb
jg8I7ZdJxaMu0Ao5xi+OFpGbvWpdTgUTEOtJQc3AQSUN6JHkh9en+9Yfn2Ll0VxYy1cG3wWeGADu
em4M+xmEi9SnOEva3NeYfh7LxiPyiTo2BV3kjGwNMzXznrknMgFujO3Ac4yRBKQaxo+m9j4WOrRF
0PcXVVDCuWo19nnx5trljMcs5+Rh9OXYmu4G1ymaL/dnx+SK65g4QMETQNsF5asSByPu64n2wpxr
g9pByyNArwPHOxHjAbeH/CEdkH55574BlhyPpQXGouBpoufkEwmb6U+NP5aMSyQzNIQW29G2uKIW
Wqzifn0LRuFuEnZ+6G18O2xiMczNvDMvqW/wcPPlMGiPuGwNAn7idf6FRSd5jiUgDCjkTKTNutN/
hWNdXKPnKgTY9pWYer37/yPf/ytAlPuXI98XAk8/v/7tKquSr1r/Nvjd/uDfB79/U0ooprueo2xc
8Rvu6T8YUVbASDgIqRblX66yfe+/IFG++NvGl4NIHUhbSPnn0W/I33L8IIQc5QvFX/8no197Q0Ch
kTAg3BBYyqUoPXTsMPRtZtDKZ5D82+C3ByTgh4Mvd+JUXoA3wt7NfKw5Ufl8WqPgSATl1bu3Y7wg
n8X0bSIVsreOf5qU/91R8G+V0Rirq6GHm/WPUL0/fgneEwdjz93m2b//EiXiDuMkfgl8PPtqX58W
mp0gHQF3g6or5LBrKXiB6mvf/vUr21sT/D+9/T+9svf7K7sJxYBdwyt3++CEV5LJRXkmVnIYDvRM
RLzXZwZeEC3nHBjeg60ekmoHz/dfVNb/tx+AK2zFeQPChoc74M/jd6KpOekd3LaMtS3PPa/GOf/1
O5XbO/mvdxrYBAkEqpUnWaI8m6fM7y9B8zqCQU7IrbIxW99YtWqeO3ckSZg3izdcCJeIxAWp1N4i
/7nqEYyOtRDaT8SyvnVyFPo8Q3htT2wEVQ3CQeR6c58S6fjrX5XL/vfflKtQ4pDwQhlwg6jtO/uT
F2GyzVjIVqH8mu66CMDojPrSJ0w0B8W/eKnfP3c+FF6K0Z/nCFcFLv/l95eyXNmnorTwxKfiRVlB
eRUufvYvPvp/+uT/eBEHjc718Fmof3gRSp18LIDpZt5b9tYGU83kC9rsj7/+2IJ/+tgUs0JWEqn4
gv/pTg7HsWsswZygUfT8rhjb4LrcrZneo/8D3l1vRlP+Cx7mP39VygmkEttfWOGcf1g9HEtjWwbL
sMtRQgOaXlamHjVxhipf/uMhhB3ov8fZyd9v1e27Urw34YRE4/hPuf0uf7osdOnL3J/RhRBSo6W9
Lc09ssuIpLSMr3H8grM7BtSNOeqvP1fJD//dHvPHawe8QeW7sNyE90+XpIts31Sds+vsPtAHqRR9
UKEGuXTk2Bcy0BncjALighntUWYhJXcNetCPbHbRIFQ3jR9TJjKIZgM70JH9ByFz3yVbA+ai/A5P
Z/oc/JmIUdE66gdb9XCz0RXYZbt58oAvOMaKUDy8b+EQu4w4HE4PS6vpswNOgjOiID1BkZ1M89PY
VYR0e7PayDleBo1LTCPlq7RyFtMZPSp+8iCjpNhlquRewGITTJlmnOUts5xb5RvryWrleEtIjdOm
N7GzCDI2NFFJpoXjAwWoqA00Uz0Fcgm7nZAzSCkNzYFTF/RwetpW2zoFOdievS9sKlE8TM3sqOBn
UKkyNTY9y7qbv49wWuhF6ESmzjHxASDxgZtgMDSD7d4Cg1qyRxbGuSEyHej3Ju7U5cLZ89iG4mty
7a2/xsSRbPPpKJe1R95fMCPCSkFY7N91D+qU02my9/0Zv0GHZkz20KCYDBlFRm0bYub0kxlP8hR6
OfYH321BRmuyUWM3j/dxAUUiqjFUxQfddiNOhMJlnmyASgPVWj7SSWsX72GWzzTRud14IeN+9qOh
J/x2qvkuvA15YtnwA2R2K0IfMIyDKPXDc0pyqZ3zMLo9VFDdTQc/YIYA6FC8kdiFTt5k40km8bHU
qYqEsZDPisRHdCk8JK+iRyBZvYSUWlbAUxaOyu7DRpApsYfwckrXbTiMfJk4YOe9PC6fh8RzDinm
dOoLzJbDXTDmTyT6MjxEgSFGBcG0o+XApJ+DqMvxnPZ1XVLrFJSHOY7p+ishcmzMmowugZXyREZi
w1g+BPBw3jIIWl/Yo1di4JXCS0qjKSOEnByAQ4fLSGIYO3pFg/GJE/nKP7CI5livvGRPczUtOElA
ybUsikgM6udQxq9gebgVlOvfMYGo8PyI7tzqPBBn0LIMlV1Od3S2EBfVZ+MUWnwl2oFSRp1Cf+tz
Qk1PlYkBPgHlhJpuBT3NfG7GId5O1qvGLZODRpmEnOYWABYXf0iv+DbvNIgyZpWQJkSdbahud93Z
lbJ3Qpe3hZxuSge2YpK96DVOgGp3gPUp9cWeiT3/wqWhygNFVRMNs4V59NvxyiYV3zBOPQRt+mqH
1ZMBbMYNFcVgl+xqrUiSotratvZojxj8X8RAQ2ZH5X1T6sOABk2yhZBa2YD5D2aFMUs2EhCKj4u7
9t0nqDAzIatKXOQZz/lJ+xdDnqGC2+QaG3J/h2DVNA3MGHYkHv+g9Wm/JCG8NmAn6LDdxsK2fovz
fIw4G8uzmTN0cS0h8ff6oTTIRxUH7m7cROwgvxibGJ/L+lBBN9rZY9BE4UzMTyZLcsB+8C3wm2eu
ff+Y1eEDKh/GmZWt1JgA6amHLnk0Zb/vAkp0mmwhsdpPuzQkLFyiJO36btAvttOFFw2czSKu64Mq
2tS7rvu5w0+CrNEsFFutcp0v/QTLGZF4AtCZdh7mRbm72CEz1Pfckp7leCgzxnlzCpqfR5x4F9z0
w4VlSQTzmAwEmrhT386979659qfyvjKE+UfX67KIkff1ZMUQuRlqrxkKxcJR/Qn6P41Rd1VPuhRn
m3HerTwcCBPYz4EDWV/NR9AFJ+KuCMAc5aETtHg5GB6pC0eVTyGAs1HFnHUZahIHgMYxrdaBa+rS
TYFgjqeGfWfSdVFKLjN9RGpliguTOO1f58T+aoJvuImuF+yTgBzwVM7Je0mPeX87Id5zm7C0XqWB
fdDQT5gkYK/MKZOg533eWnvbuy78JYK3PnWplzgG8Vu3/C+Ozmu5cSVbol+ECLgCql7pPUWKsi8I
qSXBe4+vPwvnbW7M3G41RaB25c5cmZAyDJAz8mUyTJ+Uh6fbUr6Z+peTHmqIBXQbryXvLwCpUCKB
cdcYErnoJmZ4SwicrtyqXXOdeCrGXrKisHUg8eBoqteK6murWrJUCZS9VlhpbCwFlTftR1x5va7/
TOFHaw/JShsx9gAkvOk4AdosuGOLPum6+KWZZwPT5BKnf6R0libYURTx1cRW0ypiaDbwF1J8HTPY
BL7RQIVxmr709Evg0QmvHjVU4KS+/SYBRTbt3Pk7W6IFj2TQNgxUz9FchcNWuQuwqLjRR5UhQ6qN
4fcUw9zz6eASRyqzt2qSdz/88WFxVXwdotkMbnfn3MmJQCnxQIwXOO1GnS5Q1GdI0LARk2ncQ+ci
U6fh+Cgj8W3IGNSHl6hN7HcrA7BmH/jrznwtPInpR5zsaWuKAgZathcUYdlBmV/7NjIeiu0ra3v2
8puoAMuGwfYDEEP6CGW2DZW2UcpfF7Bh26ze5Sm8DbZ3Fd9JT9AUh1LoFcMhg+KulXyt7Rh3o2O2
FJzhezAzlh8sBFNebgKShtGFq2oARlPANdkZJlzeuqVUTHOBJWRHeyQ+76NzbxGdvtVAYMoZFnbL
95ES35PRIJW7pr21dLSmcuyHBxhsPGdwDjq0Vz7/Hqxb9gp8OCPoF55ICni0mvGyS6lgtsl8tGlY
wqx3V/T6vumeC5ND8dS3iNhugwREUXAK+azDYaPqfxF9wsr9lCaKIcoNaZwXt9HR6STu1SDZ+F7h
LPoy+IcGvaFQddE31pdTtoSWyha0fYdzqicJTRY5l1AXzZ8qbNqtnOpzXSi+LMzR0tSeiUeyxolU
VDA/0OOzGtJGHEe/LZl1Qgy/rCAj+zaGLsoosMkgCieebwNDT1VRWY1f2g/8HaaCHXs/fQV9tt40
A5lD/NGSebIv/1XezEJGi8vp1SX7ZVRvSYlfc6pEsyu7moaYuYOy1W6TgXLVYrSC7QXJ56mAHppJ
7rRsBwQuaTkGyGeGJIue8jhQoboYh2JbNzFgKDkecuI5VVp/6644wF9d9jJ8nooXz+JoKZtt2FWb
pjZLQr3ljTT0UtnPDF6LgXdCik9Mq24Be+RkXkh3/opqjH8Q7M5O+GeU7ZJcyYbKw3MNT7IGdaMz
RZjy0fGpjPSR2dnBMqxDMvDpehoRZv/RglsyFMn5rlwU5d1yBpLCLMnsgsu5CldOZn0kWvFUmNnF
pYbdjz8UJVCOvEZsqggzRerOVQhHNSZXD39dNL1k+mOg4EF58EoCddAEK3SO6HfyQgvTw35Q/iZ5
vSYjS4D8LanhdKB6BzK7CL26KUGEnSDlmK06vuwdNays3BZ+uSEvs9MFEW3tXVCyyi4KBoW11tt8
J4z6XiHqrrNmvBjMkT7dLETjzioJWXYRB60S7BBjcKW38Waxa5IF4nZtX4qIRa0/btJsOOmGfevx
VFYTJEKWcVI+OxCVSfvfrJI/U/Ch2KraePF7W4OnBF0zlM3ZMYtzMbF+6YgzebhTFZC2nqEC1xMm
onKSB6mKHUv6WwUsSGUQFDKYFA5rB+qKxpxsuiSmkvxWpq+Wvdl9ZvjZgF8FH6Tq1/Z4hu8EZGv6
JzK0094LrGWgYa/II+PLJdFX9IRzRHEbfDbOkIbPQaoZS/bPjFTcdvr7AI4J0o18cUrORZLT76Ob
b4ZpniatV9ekqlT8Amk/hiyb8gYzCxclYG72tp2gREHCIMZ/C6hnYmk4TxTGr9GTPO7dU2L5/3/i
TuBtvMT6EXXuLhWmca4Vrt0Tzqzyr3nKKOuJN3T7KAw8pSlHgiuzk5L2k+R742sfaRzffZt9nh7c
KztcOwQPiYeNryMdHl3MrFLdSBVd3cB40b0aAz8+ayq9XJHsGl/tgIZ/ZrxIPb3ng+XP17Rql9hE
i3FsEopejfF3Tbsu+76XcYrOZlT0K1XjE8/isqevtmWVNr0gUe38Um4lLG5NQVYCYIRk01bbuKKO
qTcA/eK2KtQ9DXczUT3Jx3Oc5EcngtZHFkmqi93TdAMO29S1g6una6/ldzTEF1QPr/gH1/a1L4q3
NEjkfCZcZF++JR4vLE6LEzcg6voa7i/W0+QCbZXm3rLiao7EvnRN+TaFK0sAsuEABCzKdndKUewq
s1nULIKQI69jnR0Gn9Yt0BLC6da2Za/CGOKGxlE39C9ccRmkmwqHbImjeBjwI9kFwDCveXI949V0
YC+H9nrgr3bd7JoX4we7VRa60802o2M1RH+E5K+GgBgd6ht81QcP4303QegdvQsCLf2SNZSeaeGB
CrH8mDFoBlTJcmXT7LwEmDUugsE5so6jqtBepsr9IFyIcJMcBoPXKn8mjrA22xiapLOHbDyxYjYX
WWz2pD7UAV/wWveedP6LEJes0sxnrXl3J+OiYxmSQ3gd9GzTtz3PqxbAV84khpuaJIL9rfO31lLh
LUww2jr0sfX6h9Maewb2K6BeoiohuFF4LDy9h8LxtvXACxLy/kfrg5efnPamGloSoyb99mJabiTE
aAKBuw7WCycNHk7gG1hW4qs+CbSaduUXdycWtzbCyhFY3rEQ9ybLlj0o9inRXwbVrT0fdMhkrEQq
GWZDOpjKQpu7+VaD4k/GiREZZIYGxjV4f31ZE1gmi8HQhUcDugRWkQ2xp1tAS3WmYRvU1h03KuKA
+SINikNF8p+1pM7efdgUTsEoPIBirMJNr+GNrVvu6uIUK49jEHfOJD0skgNb6OqrsIujjS1k06eM
T5FdpAB1QWMH1MGLkzFNn6n7NMInSoujkRoHs+KHDWZAHr1FZmmsLR6nvi23FnXgeprviom2sdgC
u5SdGkDDVtpsEDDOBUF4PQQT7bIjZkJQ3pmwxFlEUNUT8wuz/GdK6fs49VvpZR+ByyeJqSqOYHpw
TCTkO/WSlN9QLimuBJU4PZrS+yDfsDCc8cly9Z92riNNvOCVpdk284pX1vuP1HCwdTgzrvaiC5ra
qsD5QMXRFq1UvxoeIUNqmD1DFn0AOkkVYd/nYpYnPoZkXUWP3szZ2IMEWWaZ7kOw6cxrg3md9ZkP
fzlLoSBkvbck/2gdZBRhZKCLZPbpYKrPb56v9VuiBjzdXWnuVZpty2FylkPd7hzxmfkBzbf0Iha9
2sHTxCE/8g3rGRvZz0riN1LfBwICgvJYnJbafpSIDH7g0O9l47wr6oRwQ9t9Bkn8XIQMEQMofn4W
zCaQIqhHwl1opDXtjt7FcRoQtr/egJbypEl/69AVyc2XDXyD6zUejjWp+mFeUppcMfaazmKPAHv0
GOKq3EGw7bZ5PkHEqs9aI86VjaZWpUAkfvMSF6VFvCB+mbifJVOy50zBSMiFkgOry9iqjyh5/NMb
JjDFlONWf0HN/buy+bS41pQbNXn06E6vROQ4ud3TRPrK8P5KPE/WbNJxnxLWmljdj63V/U6oES60
Ajpeou/K/LWocfYtay8YbMntgjgH3gcqy3K5ZoplUybHgcYet5UMKfgcAh8SKGiE4d11i6c+5Fhy
agq9fgr4L23+UcQucTcqhmjlUXHLJvMnw1RSo2ImDDk5xCHvJcNRiZ6zIj9Msq7D0ozTdX6Fgdwd
5sp6qOcujE7+78iuwAnw/uzrExTAxUTuIZiQzrXvsv0YujfTA/IsnVOcfad6+l4Te28E0NIaT+Zi
8qynPialwqWn04mXIVNYGfBYuu1VIrce5kTcjOM1y9jAQ00N4GTHgXofUmzKhHMlKduR5NmYU7ns
+OciMnG7/+jtt0lPOZ1I6El90tKQ6TwZVnvsovA4DP4n5G1aEE3xV1HaIDMGXowKsw+ljK/pODQv
BJe17ZjDUsaAKqL8YOTBkjgmAV8fXVCmqfPnT2gRGIfki5fmPfOvBX0zKdDVOTfoE9CK5yzWAM2w
Bfggtgn1G8KC5nOeTKphqlT8lWkl2wWr768qSFDvZo2r/Myd5lXyzVw51Ds3gRr5s/FgkpfyO+2X
DbpA1FVIP0nwpoz026W+wHCinP2xscW+R61ycw96k4fIoFBbOn8Ohw/4NKBXnht+B5ZdnQAqaBvd
pNXMcvd5yCu1MDmZkVqXBiPpAKYGz6jfPdrROWi942KlY1rUpnf4ycOCasd7nOVjsShoaF0Q0Ban
SB8HmtsbMpA2pi/SA4ugyW5F6uL/dQr7TpmEHy6nuIe7pJV6bB4NakCdKyOu6je9LcOvqhyaV5es
9Qw/a7V+LexQp7FZOazBksT2vW3mlK8J2yzof8RRQ8sLr1pUlZ9kWDv9mOeVNm243xURcEe35RKU
lWGubVseP8Z+zQoQAb0ktfGFKDKbxhzgH3PCaGTeWFgEOoAfJMzWhOViRGLwNwy7L60eAMgqyN7F
BlYOFOfk0ius8rTHp8FlGlsQj/ghSKUG4PwzWniXPooc5Om6lIuxdwGUCKwuNU4sgDWnAmTpojb1
N6g29a2eKjNe9lFCQtL13KVV1TQFuLlNMyClMoe6V8WXrIzs4mtZ0iw6NINHCLTwqwK/QGea1L6m
cYrXnmbl1K0yCPuGhkejiCN3a6Gy4yFoDPseapN/bCSd4qwvpucMliykhsh41QpoljWRGRqlnOIw
5Gl2mbjLo2aAdL9UnIlIIuPwElkmnmkwiemae5/7PLoyvnTZGOz1drBWXZ9XSHZlTlI4wro19Nws
SLMUTOaeuUkFTQ6LVp+GdYCAeo21lCZHQh9bQhXtUaoJW3agkSfaWCP7JVwwRuguS92A4sihhUQk
Ep5716fkORv84sgEzZTYZvNlCft08i2bKj4HpY8Gg8CactEupAFzG2Vd5zITafa5shoL+1BIDl8b
EnxCEURQzM7S4fGuI8e/1JwPd8l/AlJhdt2BHTUGqSS4aJZOh3BAR+HclWgX5cVCITyyHElXVoDn
GSv/lNZM2uBgtPLJr5z6THu4TdE3TDprKSvvpYiNLdh1hk3Qx4ZIH0YWknIqWHTDbxV2baDQi5bG
Els8N0qHCgMOh6mtDqpTWTnujw486pzQofMZQ2HdZRl7ldLAIG7iOVg6upOyBRID86FhQUOMYLgI
yGT4cZvgRjOFiSc6bW7SaIMfI8fiBDLUxfpYRgu3U8624vWGlmFUPKnWQiZMwal5HkN/DcN201qm
szVl3a8sDIPfnR8BrY2MIbra2egA+ZazVdKO3ifDOosESARvUFpcK/1c1yFKZqqQncbG+HZGtslL
y/FjHfsmCl3hWddMNeZPVrQm83YbVBQUEMfDfeYXqMRmBIFMFpZ/sl2d49rkncZlqqSSfdm6YNkU
1JoDEEt2VA3wTm/FcBPMrb7ppqg15+rWbvuCh59bvZ1uImyZ76JSXI/H8eEkgXfXofcsLRgdL3VR
vHRueuQZfXbz8qhScN5292QGGKFdrdokcbTrq3YXSrGdrfR51lAonp8NIqxNII5GnSSvIy8dMBRE
gAwdzLOrg3dUubjAj0teo0CLviQwOO7RlKlAT0QI6jwszblO0DGCJTz0VXLs/WwWZeoEsZv3Q0o3
jYWd2rD3WsYdGtjQJSvyXc/LJ6WYIyrFc1tOe6I1BR+39dwn5qdWJNyh5b4cOn8Z1gSLSfDiYrOO
vVN0S6eK3iI+ETle5UA53da04zu0/lI+aDKs1F0PGFgpMMg08hb2Fnwcj3b7DEjgxxr5+YeMzq2d
hcZrUw2v3GXjfrU+0oiOo5Ne4/5GiV6dXuzwqbQOPQ5KxQzF1fI6F5EV0VWQzRPxQ05nTUyYXZcZ
vFBx7cyDiN4HA5LOze1PMnyCHaVb9qLhawe/SiYZ5mjW3O2FxFCQ/IqU9mGdi1zCWZDcwxBKTeNw
qm2J63EhhZrpbAr1obOWS5kKobrIZx9+TPGT8iyTtcfouRukgZ4sVwNogh7VSnmXBD5oVuhHNi5L
gPU7dogkR4d93o/rsvE+dAqV87OFFhuH7ypzNpy1uCNx11n4Ezs2JRNH7ZDtWvmdD/ON8Bw1AwrA
qqo5eSFClxRCVILoSLUwenOboMRqKcLzTcYkQqzD0P+D9Z3mGz+84wZeRmLbc/NNjnrMzPPVpH8m
EdQKw1zgswqdyIe+RUUAeeVB0HEZJpuodLehc2JYENZXF8CRUl+iRQOLHqq4RelrxYKMRBcQ9XAv
hr/WP2sVu4aV3b/peFHlqxk9x1Dnnfp9DgJr2QNe0VKykMQzDUKHNekioOcSB3FKngOeJwvGnSng
FZ0YzvLxLcputfvliWfkDWoKUpLCnroMwTVN/2mFJM2Sromcxj2HLKnHXsi9U7EDKJiF85JfxL61
qgv2SxfqTWd8zfNpNtBX9xEZ6FDOU9m9KBZRXfTiEehgtAO5VuXngNLSIjWhxVRLM3V3UwVTpvqd
/GFDU9YiicDUSyx0Gq/BtIpAM4+ULrvRn6eAvzd1c+bEMEv/bjtvIYmx0dwqnW+8CZJCAGrjTWRy
cz3nLqq78do234KMm1X/ocwm0dsQv4TNNY2fJS7Z/3V82sN2oKZJdMP+ak00teOgrnC7H7TUAaqA
lWBz1NhrYrfzKskSbPR9cXCMn6L9gy+wrLn0R3AA/Uzf+O3LEH9qIVcj45U65Jr7OcTcZZq3vC3y
JfX0+ZwnWachyIcVu49j2z0m6+Bg/I2n6lJCnxbXHllXq9ZRSSNWguxKeE+4+zp8F91+NhoAls2y
bhWmIW2ip2b48+zXCgxx9qfpd50CUu9hlwQQWJSSpxBg01wNOtf7BMheIwhl6TeNdKwHAhdbvMyy
I0Urx6BhtY6XtKO6GXZsSpVqhmoUtbvBLXdpKQ+8P5B7z0b07lEVwUb6YDIJVHaDoTtbG/2wGvHh
muVnTRbCDLBm+OcQTkTCyjaUZFCJ7HJFSiyge5ghPiL/q+8+XM9fdultVFtbdqRefvhrUKq5Jmn1
rbOuVFotlf6SJ9vEeozZZsT5NkIdNIy1C42ygoIkLTSX6ksD22FjxDb63wQIqNTOGm+cOT/U15+x
+aajiaaMlj68NcBlGfR5sy/AQlrbzvXXiJJ48LFp0Lpaar91mG8F0pdD1TFV52zKfOfYKwtmV6L/
q9BWpuiimi9e5gRe37QyBzd5omHIADHkU9yozHZrtldihMwwxPKskjPF2bI4uGIjgPHtgMhi+guS
VV58Wum7bt+D8gPLy7ZzPv9vMxPXyXvn4p2DXeHX0TzNADGJRTqO15qylk3yTHtSR49ySfppzF2C
uVnB58sOaw2XdFhpiuI/mPncTiHbE3Jhbzsk+1Kk67pxk1XR0wfdVSkV8+FzLIdlmrwX/AO4FB6h
5uwN+UMSfWQrVp5Uqp0MNzlBxF0P+rPh0lMgLSRvPLx6RudYGxECzFsHgFfePWrLhatKervM2eRp
+qW3IWLR8WqPQA2Vi1pFB1TUoJwPCe8vkyrtihQCboNlmWPx9TnXU23vlTobv+KIi26L9WGjLEDV
uPXx/COkwgaps00NBTgxoudyNE8FawpcDDyapseLXILvT9z41lvvPUbHhTuGm4BUXtlwWYbmZCbx
HdbLZ9e7n6Ek4kGeq/bHltEKIPWU3+mXXcEwvwURzyTetyC1N+U486yaS8+tgTIkUjPsPBlcL93U
bNVgwnfNXqG8YWJQ8gBdlq8Ewihy2WqifpLWoWUd16eKfLjCC0M4j9BEigzGcBkx4hv2te3sfjFW
gfnZOsE/d1Q9+zDQK/7oJBsxR1tzT+FzaayfdmiZE4Ar9+IpdjgAsoBlX99x29bWbROw3U3Otazs
ZVmn00qY03TMQWGihGWsizXQEQoM21Rcaosvozt5J+FX2rbC4rOlPxxbRQwoNilfG8o14W1ScG5y
QeLKctRHeeSg5oLMjCbgL4qmfHa84FgZ6gIc+NLzbyTmxq07BZToLdy+vgRD/FO7zRG70JpI73kY
X0r66HhTt/SMtHp4VsE4PZlOUt2dRMDGMfGAQLRb6cib2AgGsZ16K3mU9MP7XU3K1e4udjAdfFOd
WnfEO6Ga/Bb7+pM9kwjryLiLenoETbWzpfasKgvWQVSQpUU/79c4hOxlZCDZViaJFStujxMt7wQK
uQrEwJxXut6b17r1g03tFjAyoYKTesH+d7Is/TvNu7MpnkSSPeWMX6plfvTmd21Oo1LixckS78SX
4fbbkgafEsoZ+pE7v7rsf8rU7i0QAyqvFq51H+JzE7sbx0t5E3165nbG8QA7RRVtLsr+ruqzDrfe
cIg1AuXdzP2kTVkipNxD52ZSohGnbIlnp31PsGWwxMtox++Ni2tWtPgB+18Kkwtc8UX0P1p9oetP
nkfyK/oDqEG1Dumr4Q1639qEXVZBFkIG1YUicmsc5+K7hAuyG51K8xerLuMYBT0TRd98KE1V8WD/
hdFbGR3ntdKkrr5YuS4DrUbc5VrGT0N5GwyIv/k9acmyoQ2rcDPxUw/BNiRAwldF64HzlOtwOofJ
pcjZEqbbiRyS9SVgunV5hyWDQHS2mhKEAdq5iVPkf0E4XMoEyo6BoS3AydGzj2mPjXbSyNC5/TFt
ofGWwLHzJ4kTbZ74s5Jldb00PH7wlu02R86k36d8LfKPvDxFzG8lOai5eXG6+XRG4RUlqMsHOMOh
y/4m3aOWsa/5N7F4nQirj9xjCc427c4VHKBPnX/RnZtrXDz90NmncfiGKQ4JJS//xuTbguOUUj8r
p68AB1yxS6kmyd5rLtDqwaAi+ouFu4OKDfy6XLXiRW7i9qHGQRE9KgyihPSi9Qk4hH8h28ZyzvSs
msxi9dNuEbZZ0T+ZBHzyGb4Ldq81eNi+a7b91fSaRxgDIBnBL7TGtTucxmlvqZJoHdBNqN7hJ3x5
tEECKuxpMwzfofyL6hKXGHFX2iaRMqv3jBRGHu+NZlXk/FxM5rXzpMPlqkDuOPZTT3McUmw0xiu7
7FGr4/RQdv3aJe6m78zgpwHv2ZHPNp5U3W5VC4UVbQWLW7yvUUwn81LZqcXafe5FKtcl4H8YaK4X
sKmLlwns1iRgaOFKWBt01kYxOKHmiJS0aXVY51R6kIFaMsT4qHZe8GBFUfThwokPkxtSJp6cOn3b
zZxseAjmX2judHfT+emiN4td2W8in2w19WMk5xLnO+1vdKgO41UxysNZJV/DggKmZWNHV0+ou0xM
aGnHeGIniJ3UpfiE4fYTnfMRgVcn2Irccu4L0oLqkhMfMS+ILDcvpA+Canbq69P6N+eMjUMU4Mzf
jf6+UqzhHRdlia8mso0Kjqmo904THj06eIcXDHzkenRAydOq7h7BeKGtiYQNdR/gdAEFEWIx7H9d
lAG0Z8XJnwzxDMaMGPc9Q0FOKwep5Ww3Q7RK95xy9WmcZ2qDVuhL362aO68COZw7Q7EIHQjzUyts
NOG7r6wdcjGGIO+ucBqtaUw7jSLal3H0RXB3l3eKizLEBbATYtiPnX4zO+cWqmRPUvwOt24rOiLw
gwElVLwIVf3go8T9gQmD3264d6JiP+ntRyPVyMHa3D0bs1tm751R38lZ2AuL8nmsmm2W6G9OEeOZ
YkdBkvDKIbczHQJn87e6qo55FR61lHVV+DVJyTg60AcT+j9W7e+ZYEgohnya/Wqan0Pwwimx31Yv
wIlBWvHmno+K/+8moF1bUC6UNrtoau8prQkVyvZC4Nig6tdPdtCw784YdEssn8gOfACRs7Ys3h6e
AfKtgZptdf1KYn+ypvR3BK3VxvpedbBqkuC564bfnqC4O2brgNQkR8l24H9v6u46EjC1QD2VDpsx
ivzaODoYUIeC2tkxgO+HyDlR9obTkL7FmOrTckaU0k025CvZzjrguMqJUNppvEuy4CY0E7vFtKuz
hp8saq+klIGGybXQvJuQwx/eLJRSTm3hYnUbllOFLbGxPion/qwIt3lGdekjiEa9evd67+B6XIWA
1vk1niG/6E9J493bqr+kFdcS7tp0Xp3YD0O1lmvP4Y3dpnvoAaQcNHkne0w1NGp7YmXkuJuj4ZSb
cK4nCh3EX4oJtdB7MrphO2lYmTLjJ24FUbzkCZW/WUKWwQ2nxdQ8lkTguMluh0RdRG1dioxVcagf
EVggYyX1Fo3pI87ilNw8li3IX7JPr03WsLzX5jGE0bKnu7cip+ZQcxkqNhOYnXLOLTGc7ZzVIxw6
amFxE6hYfUiNt1agTfUcXaRSzru4bOhGzz14rbr5Y4YthYue661kgSBrdPhUbWFc7dB484V/c7vi
oPzqnx7r5JonbzNpOUwMAKJdcdackP5IUK0pJb4z1ACxd8J5owXAr4QePdIo/zBxqAiG6c4vqRZx
42sOhw/1cdVXxTMgg83g0UJVWkcZ1gfqIP4SkCg7P8On7amc0jM2rV0ongfX7W5l7d/TioExAkrW
qH+a2ZW8cvN9EeTuznIUcimq2CqGxremm5OQvUe/UFciNzlskPluopUTwBO7IYZGr/T84Gv2uhE4
Vwf7YZmzkU2eSvqJQEfhssD+jkEe8PiEsy2ezKPQFENYPi/WQr76zmh9WzqPwjT8De38a2hg9gt6
L3L4O3F9HQXIBWWc66alOLzY2o2/yWsdWgNe8Cq4s6i4S+w6LrCsFeR3SndqDqqOhlVfY+nR2qzW
xeg8d0p7HYRHTRKE3Kht39i49M9J/VJo/jqOfXFthV7fIi2rT3bLWgWBFa9H80TTB8ItseoeLJuK
gpfGjg+exxoDfpb+JJweKI8m8OFMxYkn5AaP7BqA8UhsdSid7NV3k7XdhZs85FchpxNz8U3P3C9W
EGunUlenKk6xDvy9iYjg0CpUhm9Ad9dNSdMHsGinyDYRddaGZKWfd0BnZJQegCJsPAewWZ/VT1qm
IkxOLGYRLUyTmh4vXcvkyrmfEwV2Xts0upAAAJud+juzMTkv+psL1H8hK/dthNU+mThhA0ujGxNW
dB6QoK8RyLC5P1JtOJRJvRdFtZvcZNOY/g4SzaJ21Y5QFdgug58aE2OSUqtsiQ28G7SqF5Y92Fgx
eqaSDCYWc0ZGe6yfQr28BTCNgE8iMUY0V2h4qMxFz5wXdKDQ6Ip4qVKTLwCKEspESvpF6u154LeA
02YTshLhn9tuEsZUnxT34PpII7nCqAG828c8mUCIC3uey2H4N3Kc4qFZ9wOTkfLf9BGwdF2eHVtt
4FEfCkjcoJjeXBijepNuvM64SAf6A/Tn2u5o9HAXmdtgK0kftW896+odUCYtnPIvi401Uaq1Y9gk
0anJbhL9B5V33ZsSIdjlVIe3iuNm0YUBm/buqwJCRlAg/SxTTDRFl+d7J5Zz+cyOGo4vifCVTg3d
CR7Qqgn7rF19CQEWrm1/tRDlwaHSGKTXWXOdTTbEbwGOUkzQbMnlbAeK3WNKU3FR0ZTO+rvoQgwn
6BQhoJ+W7E7oHFPOSUeA1TLNJ+7AO5l0+5g8uWPwdVAgL9p/I+p3TQbE5v0UOS/8Hav5kaKR4z1X
DvMg9aGCSHhV+XvqbHdTGodLpzEfQ6Jdx8l7jdLwK9LV82D9z8c6U67OWjtAd8PHbPBdo30Hprmf
UjGua/u6q1CJza8ocNYZNDjAYSBATJArVHDIwdrCRd+2QhCehzLbDtgC44AAEFVTbRb+jZAvHC5h
traPw5xz3VjVAdY+arqNyV5wMK46xAQ/y3Zmqx49KkEkixfLxhFrx/SMugTk/d8uvsTo0ZBpS1Qu
Uf3UTb+akyYd3W5mxGDNb+IknWAXUpSpAyq1C0pPRMFXGv+FtNiQ5lus+0fMILzwe+2jGzsK/9B3
M168Z+JNf22tbbWSzA0NIDgu14QroKKLPxCTNOCAzdroKJY1GSYKb5e+3W6DMV1NPV3yEwBUov02
F7qQn1NwW8Bnz/KUp4nGCOtk05us18a5KnraURN7lQUKcGGDb2/2tRlvbBlR7NOdnTnYt90Na9Xf
SWoPj3Gin78Cebl1RjRAvdij7sEKHfce5jLIaIDu8SJN/i23FUIBvb60e2cRGmFeUiHnHY2we6R6
BgQr3CSm9mB3BJWvYXEtt0XCeyCZ6GZCpHGFzpUt3Y+4sBdjlFNK3f1J6L9Ld+q6nRlB7w94k9Ah
HSTaxQrLF01L9r41/rHJm427jI21tD+Viq+yK48oKOSrZO07T8CWnB+8Qt5BsKTkD+TO6NLsuJXC
1V+7hAKMNS9YA+tOmZSXMBXtykkh1wPum3e6UMleIK6zT4cYdshN1zmZbjfuvNqft3C1mhYhNP0Z
PC7DizdlXKfs3FxEwtE2U9Lnpy5JrGvFePJCHzJyZo91TtMZnsbik15YAQ6G24ktgpXbWM9078Fi
aDlVx/RqamYV3kK/eRWY1s4eRNBTgLl0FUVTTjAkF8YhYpXLqqxFZGpMbkMcjAmZ9yKy79QCI6z3
FNkWxYjknLjlzCZMrZ8srB50gpb7RmtYkGpEz4jkBDA99MnSWI731aOx2vokOp/lYNxUm3jq1C9M
SPp8GpXv6QhQVwNi7BIgAkppX7ePWBk6VgZXwzmgObuoVPmxL6phD123+deYLAk9PU1PFsjPNwHa
dcabEXBRORmYxX8cncdu60gURL+IAHPYWhKpnGzr2d4Qjsyh2cxfP4ezHTx4bInsULfqVO9FXo2h
2mU97DGm5jh9631qk7NYh2ioT72utrvBtEzc37lJR0wVHUt3gnVQCPZBF1dc1nybXGZjCsl0LrYR
Eyyak1Bi3+MpgLaX15t6cL5kT6Csd2w2VCni+uKNcCsKR+Q/EE8BhWbFS2y7VTCDD9jpMB4pN4lj
uuyJzIybXDiuug4B7vJBzckZQzVpD6FJtmbMZAwLjHBNKXR9LOPEefG88tXSOE+5jqk+E3jEWOIN
n+mUO3vNbpR1LLqMYQozxaxwx42sse7qWhLoSUzZB0UZ7xPw/B2skjowlseKMT+1MIKQ1LktihdA
YYiawB6fatvsdhW9hbtc1haIHdmSEzEvqpvelFTOq1hamK0q0B4aIccV/or8SUZd72dOJomNdf26
VVVzy+1CXAaR09c5UKsFLxX3OBcNmuH1sDoafIkh5QFHhx6MLfVa6iqZ3QT7nisOY59xeVKcG0ml
pS2zV49lLrtLVNr6zsVysdeRHrfUsJuHUH0rk7xdyU7eM6Cu68EdvcBt42uKJ/fg6DBL7YHVs7Lf
u4bSvaLDItxJ76E62dZDb4dwnTzhPhi3bhf+2QNVeswuah9rCwcKPg+CB4rB7RlSA0dWPakxjMD3
aIEKofp0voYnFQYdopQw7N1kRuULx2p4z2m46RTrTkCMnbx0WSqtIFGUK18xRvw2cD3wOnRK7NPZ
3aYucKuZAc40fbZD+aj4b4bn7EqKf/Zynq8KfDdjsOjHmT7TlP8jhpihJNThcSapzA2G36e+4GH2
TAL5qkJCg4c4VAWJHy/f49QIHAsNxNF2lDduWatWinCPUXsXlbGlYJqpt7vTCgGKFwCMKDCBzI12
cifwzw4+haxT9qKDNWkU6iEz/zUuz2CIg81N9VOsMn2lIAruBey8J2kvZ13Z7WWRt37XwT0iVdjX
c+AVw7qbPEayEn2GUfmEV2YMvX3OqivCFNLLzFFf03Yt7q4IYKNtISHWANMkk/7QOfEm7EATHoas
2JUkaximD3B/STbAWCpvmIu2ZG0+U1Q1C7Jso4UWkhX+iaxVGezG5xAy4uCA9PC4pDyZDqneOk43
EytpVHDaU7yqwPoizvbghqvRYyeOE2NHEmPVkyprumapjWxW1lR89sBrIGC71sBeA8OR6G8feOQQ
egwhSngFwfc2aOcePCXNJDvTuzmYpbnSHcpOvxRIOA46KC60oFEuvZ2wcnGCSADIV+Cz5hDNt4gD
oyyt9SCG7uKA2+MTp7Fjm1HVfRodIgEOrhVojcytDH2grpV+t6I6Dr08ks9GAo0bO5DMLp8MZlPM
SDnnFJ2xdefIwAPKcC0TncGQke+WyEm4BtT44Tbjo8kWGmvL60WnhkI2FfhpScEXbb1Ynyz90tXF
sQ3FS2yWd91ALcu6QV/10oFUgAxrGuAtBbI24gLRAsihgSWEc0+rDtMhsLZV3M/vNDtjbcsd7vUD
55Kys461ipOP5Ql/ThwfWR21g0Y8LGudHRbRI4ayl/9DicjXt7aonmceW/JS2lePtxoTYZTdWFjS
25Dku0FzxSaLy4B9HTBxvbdoVGKEFHUMIs3BXtttvk1svJFtRFNKN37SzRlEmK/pTPiLKis/tLpc
1alxLbk99DrqsPA4r6XMxxr8wiMX6rHQv0JtfvbKlNtS8gyQ/NljZo6GB/mRSTwRsgG776TOxygk
fY3hmqt0yXDDKqX7IHp9SFQGeZq1G6dwl8SIGHhN/BkM3T3OaU/gVbDp3kGU95D6IMuku7lK7ypa
LZVSrzpevdYZhm2i9/suw0lhtr7n9q+gCR/z3N9ZQrGhVxA5p2i85xU2KttF/ghpX6NUGXU1rTty
hMC7sXRWD71yBEmQ5jci5mKZZkDvGkoX3TE5HWU8A6x/diofkGuudeMWvrnA8qYlzTXgVNUNDn08
23IfqhxKLMp99RAjTI5OrZaBLPtDFSkHw4SLZg763WzEvhnlZ2jGh5ZSYL8zte1Ij2Na4b1WBdtm
FNNK74R4ZLVnK7Ojdd9NV6EJjYRi/+zhL+Vgj2fI7Cz8CuPwSK0Jc4OjeNEuqdQuyMOiP1bZYB/m
OI9u+eBhR+2k2V6gqGcrw6SP2nC7nvYlN5q3baWZyPm1wmm+T7ap3uIHwnaa6ulVY6gguKkTSKCb
WgwqTpzwzdImkmV5daOC4jUcw+zUVd0vFmr7Ywq7nziZnucFuj1OnLjKQT67PRDGqSd6lHYLkF2L
tgqv7QL1GBKupAKfroZutBsmrpq5q20JiH+7lNFn4DXA5F1lPP+rR0ncliSnofPWlS0Vj70o+SXC
12b50uwRWbhjQuBKLHr8lYw1unndsPVbdbI3dHNbqlngaXlORSDwfLOocRFX8OhByq1CpY9XPVp2
k3X/KLcgpUwSwpzxLSfeB3NBchfUT8LdZISc5Te1IVnXmNqVQvqv1sCYHhnRfbLmv0GWPxbzIcwP
1kekclBNY0Jvc0ZiIXYwEykOyO/K1catXbsI111ZbD1M+NtyME+RrjDgXE5Rs8kgb5WMBV1+IrFP
9Ph9sWmeKqX1ctRoukHKOrXOutZTbwntZFU0jrNRWK+wh7tNKxibWvl9UEko0hbdj75JUcE/3VAa
zDT4A9n3J9+um+pYwUuHsZw4TwP34c85s7nhjeVw7eSkBEk1TcDVlZGeogm3Cys5gw9i1NnJKLga
aX01be15ag8NazJ3R4qeTVBRu9yWyq8zhm0wc3lds6ATmiS9ecwsEhuiwIEvM+bfWTN+UvBFVLZj
rNCEWrcnLQLXtuNKOllmil+QdtpuUl3eQFu+KKrj7pose4Yfrq5SqrP9iAbUow7w08VO30graJJ5
ync1/FAICtHkrSoZFTvJbBhaeXUbFQUHYKFpEcG5KXZPnTDiqyMKsNsOby1/Rqkdsj4NX+g1mjDg
xxpqJtoqYQgZElBRyItKJWX70hnDuyG9HvGku7AohbI0g+yhJ0COi35Ls98rLZ4jiqpwlo2j9lZ3
w8YTfSATl57RkmR501aUi1VvrP0Y2LNTXY5o40Tf4MCtCPYQjipPaZmeWdPZvf8kdksGmg76onfJ
0VocRZ6AtmPUVQ8FqxRhcUYPlPT29YrbcoPXw363es5yxfgkyOzM+JoTFDLHEesC1bEiHGAun1M2
r7zozZ5H3Z8leUAjRMgstu6YfniG8yIoqEeMfuvyUPqVxxJcGS5D7dx9g59/b10BUqIq3njlUK5V
m8Ozqb3lmvIssQyBzphxUqlr1fsB1MO/6FgDEgkvUMxiVzgTZ0f32ROGb5XdJQnzLwto8KLocOCP
9R0AgjdHlG9Mn/cGXqTcUnftUn9jeLtlPk+T7C7tikvRkhBQw0PeUF1NfoUKskLgGdKxItzdcsJI
O83VXzaJzHeQVmH4wc6zowJKYkaOCDIszSOCpr3Ue0rBXq2cJKOQd2Hssfj7ik7tblcl0dmWkGlL
bgjr2dVYrc12vsyKmALVjhN/Cnkiu7aGvOv029yq9zF7AeMHQ/uavZA4c0K9hYgy8zTP6rFhjhNx
06mo+g71XyKwRXyYjZ0ER5rB2RjAqNgbooBoa35R5PvInndxTOuXqIIhTf+6Qv9seB7insSd+gRZ
l/qvxh8UmtW6VZR9CTwi6WGu/iXMKieuUa1dNUvsdIN2Ya2IISnrfMR5IhODOJXZbxp9oPKVaG7T
l74j65/OTr+LYj3UH6mm+IARD8hPa4Y3xOtXBZgJq2Od7KV5KhTO5zkuq+S1ssgFfgtjunUxviAV
MAsbg84uoVej32AvSXPOPwtEvJ98FSlubP8m8RbWN84ADdOvwZJ7NCcXOKg0o1+BcytzxqC2GF14
MLFi0hMK84/opXWrrSr6tc30gGzVaow7WsHLPdzrDbkjTF+45hQ9SJdkH0nX/Jo3ftn/0BvqdyhW
87QQVe863VKj/dEsR1V4/WF1biHYt6iuzUzGwMdqDP4Vwyfdrgrz5zOvGd7b1VBwCSu0VWvhUVnm
JhajtHY3uozrmeAi/nt5fYGTSW9SQlxoGJUglt2BCifuIwfZPJpxfjEdBuL4/nOo5ibIRhL0u0zn
dkQ6xdZ8YNKrMBOr2fwOW4mpqVoicEsuV60fk8laN2q8vIFYgFX1w1Yfs32Lhh1cAtjY+q5l57Rd
ug8gAWTpRxkPZwL0y6yIWJxiBzhszcIOvK8G522+9EVr9lHYxadGlSZOqPTQVRz3KPfA8Qm0Uv/M
bXzZfRFU3afrlO+GonyTM6l1ri7jlHyHRrVvPcknX8EAJ2eP2WIQR9dZt/21Aj5QTcqGs0iQoMfT
HrBOJnk3ZpQNJktPnBIvvaNuopnpJ+1StODipdypQm5pTQ9sRVAliZ9svjfK3eDCZWEsZkqZu9C5
s5ur3kaAkkhjT6XLFYOGQVqzpwBhfHY/Lfxs48T1Rlk6k+g7YLwx6ffY3lbpEn5TuIrCwyx83C14
jJmMaUA9zaeZw22YfmQGLU/musUDB66AtJKMu32OVJklhJmZKYYPHDdIOa9Qdh8utN2pqv95usWI
jJXYwssmE7mxPW1l0xYmGDuY/D9SECQwvKW4O623yYt3NuOyeUMr+fRKCEgl9aQQZTEdYr2ejG3G
l1TlbypPnxUZP87IQi+6t44CXiYFNi7P4TZyBiFBpW4LM1xzTtv2DQOHcCww22bH0Sk5ujZr3eGU
lEQHk9rDst2bFdDdKv1XzOpC0Nj1xLtNxdsWKq5lo9kSrvmyMu0U28T0EjyAXw6a4UsFq35fMGTi
PS1kjG41ldG3bdYdL97Iq0WVm06cjfE9ZvfwJW4i3rQee84akZmzItfi4aEk1XCiPMr0E1PQlwmp
huhDU/xGDfD4lTISLSdj79XgNV5QxZX6R/MOs9b4RapuynnCX0vWXyTb5eQo6+yg5L+ChweIZpP/
qvJNYfDvzBfD6Lc1Q2uN9sKo3cUtDrnuOFj2VYrhS52IuGIToTXHTL0NFSssEzVobpF554ZcBHY5
qEdCA2tzMZfGkzm/q15/l4q3bxgdos98T8wlSZYk9iaqrjOPAe9HEh3D+KiK97j61kzuMmRdbIg0
+Cx6Fz7BdDeL+9By7hiq20T5SE0/iMA+W6OvJKO7DbOfkeXdRGqzZuEzruxCpA4cYxR/DmgelTwM
1bOJerP8p6k4F3C/uya/9haOIM4yRXkc7H1lQGCYn+XsDfglAFQpyo/LE2ZbF1WOh7D6EvZ34Zz1
geiMWxxJEe003TimSnUryowwnHvqVbbkrB4+zGa8CuzE3dC8WvLuWsitMUWTdLH5Xp6+TJ3yW09A
A0LxHSXnqOItdb29Oim/iYxJEtD6Mszm4itZpxw0QMa/2tEwrKRSHYxW7Ow2XGMe3IURsnW7lHxg
oeRYans+5kHgybiK9czXYSVAEfoa2TxLXVl16qdeHS1aoKn4yD+TMWGi9gpfnKKQCjURa9FQHDON
DlhkF0iDAGG8aJ2EPadTw+cmKur2Viju1SGN5uAabhWbDxDqaZhdtZHpglWMew7Uj0TTLhbHubx9
oYiVZ+ctlO6z5iknscR1Jd+XMHUmE7RzWe2cnYQWZlvaZD/aeL5hr2UloH2APa4W2dpO0AiRWgKw
3E5QgHzajg3BA7Pqx2tispcXEsf7XNuPcWT3TXvOVbVLPsnV9UzFfsoNSZunolrrYOFfORd5vAOR
bq8Sisjao80pk4W6KnHIW2hBDXIgOnYC+oNVKup/BWNIHjHQSM+jDQnWdSoaymKlGw8tDqWNnMOL
Mo/ySc1dSl177K0gtQ4NjpMnR/cIDw3Zo68AgdA+c3bR265Wq0gkG6gKT52WjH43hgThbXXu/iFw
PKieQJfuk+hR6/ZvVRNBn2kPSahylekmajE+mzpfuhsWP62nwHHTzGTl4TyYMTrEQvMpy7tbuFrG
tjm3WrfTGXaNqMG9+0yr27uSp5uyrnkCE4c+RA87LSMD+gD3g21PPNlEtBvg/jRH0vRiULoxssZa
Dke/skyCIZHFajLJqAwaxreeO5cK5capUlg7GOsazqBZiVVRi/HMUJl7pbHkvRYW9BCldJkAeEEY
s/Ri0C7dMeDAtjLK2KeQnCwl7nxGEXDOSLjqGxg9K6s91Zx3ONwinQCEYY9AnzkwajjW5HedG3A2
wir/4sMYASntdtiGioJYCLq62nAQW/Lk6zhiuowyFAqHJpb5qfqM0q3JPSamm7iF9TlUu7Dzu3BX
pTsFww+5XDBS0KLEVdXok3nSb0Ak0uFiFHvV83kIde/dsI+xcXcdP7KCqo24BoWrwl4sM4hkWXTQ
91LB1cKw9JHnHzU3ymF6m51A7X4a19yo/RNqR6Vp0I1/+D3MCfXAe3T4yTVennmG0tbZHDc0Kk18
nWoWcuDMMvEYj1talbzqlFi+6d3FGMTPDE0q7Y2ApxN3q+rZoEyPUVvpJ82ampAUE+YB6QwSSm1e
9Uel741sa0xv+l7tacY7GUxAnC9HCZi980mEfLcOZisSvryx31H2kQzIC0x04+pH0C/NQeinpjOw
4bJjJ3zszqcqt2OLc0qaKAn3ru43pbazSWcnqhdkkt4azIeldHD189aCMCUPQ3anX7sunkCIYvFa
5w+NGGUskxz9asdEjQlToMSakthDfmkzptNzoILIgdW0fMFOiul2xmPAtjt66Jpu+Eu0xiMSWltI
SZzugHE9Q+7ZdV187aHGdeVLrcxLBZlPltpnzPkU0qNalFdX/xwImhrFdVD/9V6H+1j6s0nK/xQq
86VcjthpZKwdWzmNM5SGCF63Djshr6sP5NEM46FXaSw8hm8Xf2WkrWNqE8v+L83eLf3Fjt/C5Fzh
/KJV3i6PNewREAPbRWyIC+ZTBIyU7qcYPosICRvzWDg7PI81Fw4nqJV6XWCYCd3LnJ/i/G5Wt9zw
PSZPGZh9mJBZekm7+2y0vohVGiYcZvLvvbY3YiAZ+7bksZgIFnVIM6fGGraDHLfcco5VOK+NWb65
87zL6N9xOJQLpoAY0lbziGfZ4qvl+1e0OTBTh4nFn0aoLk/G1SgYxBP7y5cKJydNMRGRk08bKn90
IlIxtaVIm717HkMmKbHg/miicTubebIw2dtc8Q6VaLdNTkhwpCATG8QikXWgc9pex3NlbAZGFSom
GChkoy8Gyw+7wgcFtq4XQCBSeDRM667WVrqeb3LL3pte/5f3Icb9xcpVRVSQdvtIlAecGuu63jXx
hXlMiJ6k44504/QgkmPFgqfgJ2vehKHsF3OYbDBKtHTYOQ2VjAop3diCdeDtE6M+UvaCn77dNAzc
FxFtIvKJPzUnVxQW4VMju2dTcfG8rjs6J1M1u5QoZJQ/LV7YbS3bv6zD+nuY6nw1WDXtGEej2WlG
eB3L5jhDpxg52cHk3VSC0QvGLzzjGdwwzGTYH9d99NOzXvYeF+El+OShmcIxuYJfIyZh19fCDGbn
psSPqXtVjIvR0AchSc/k4AdcvPPHLvZLg4zkLje/qRUeq++qMFfShAAosYDrCRc9oga/rivexoSZ
T+17UGdiP81eOc700bXC9KiCZdB1AEMbReQmxwPOW7RsrPVi8EHhv866oOgH7l+d3BzMao215OHM
vexg7U2zugdgSvhEJ+aW43+5SmX+HXsD50lM4XlJhzHo431aKRcvSl8Z0EDh5DONM8Z03XcyUe3W
DMZa7YgPJvEHg6nNiOWJ2cU51rkxh8QV6P/D3Tfcs5FofN/ngWijnaNMd1lZh9gUSJletk1zrmWM
/p6Scty5gG+fbM/4p9QLQNFKt0T5vwotHqF1Vayj7n7C6oTwx13eWVlj8ahyZzUpLtk7Q0K4mTUK
JfGTTBrVFHgnmYQTUmLOWJCyCTkAEULdEIL5NYS4Qes+gv1oYPQRRHepuy0Wz5H2QdvBl2XGkHV1
RhaCGPCs47s3G+y+bgGyScGx2Iz5e9YzbRuLCc1Ro7BBOmeaSfFtK3TkqB1YnIbPVPO4VjNl/Yip
lOl07NQ9rblJ+o4ST/869n6OXCsvUfBlE6TKkZtte+hhjZmg9nFB64OB2tHe+dkenln+kpKR/tqe
6OONw22F2vYUT8aHFdv9Soq8QszMUdHRd58GpXoAAdgYiiBPCregamYNOoKqESEhrOp8RGwaKH0f
DYyzosuYyVPVaZLOmtz42bMJK9rmi+TXDj0MC0zUZu4UFif6HgFm4PpTVpQvNJb6kiz2cc6/RoER
Ac+dVU00KXD+1WDHetqbo4MLaZ2RMwfLUsLtvoz4fJqM1lgnfuiG928Iw1/+nwDX8rXXsz2StcXd
ohe4ISyVt7FxIXmRvaS6kYKnNB0JKDE3x336hJUFQq+3DL3bN5dkeT7/QuqhkVO91bVzSwzMSSVF
HrhzygGSl0GmoYM5pM8gQVpGaDl+L9jzQb6gyoiFGxWnA95SzSQROlegzjBj1/az0067pivrFcc9
UhjtM6UW+xK/Z4NoUPTWpdC8Cw1ejLyccx1dvEZ9LTH6OPRqqslh1h/q2NIAxa3aW+vKzRYktGpe
I5oO0xULzNgCRnaxpqBHuC+h9m5xPh39iTMcCf+0/4zte5t8KPNZd7wNAk7KlG546+aA4/t2NFcZ
n7CRvy9ZqWVCoY1rwuZTfOHgp5nFuvb2nbIaje9Ef+mQDAf2TPzg83yvG79hA4k1rloKWVzu3xha
iHuXmKvBDXvqMWMSWbjIZ+qX4JM1t5P3HE+PsGdU99bMrj+DQJ1CwpWE6vEEEcOjgilZOTqHqNqv
6xdYjWvYYOcs2jvJh5lg4oY7xofjoYs4rR7AoF7Vtb7pOF6qmo2MkZ8t56WLcL68EfbiVoXLXHzk
FDJyLiB281NSMKOjzKXjMcp2mdyr9ttcgisYgy59JPw6rnU2K3z3D7N3Dyp3/f5zZBpjMTKlZwib
EcBO8tRajshy7RvKpbMXN0RyRagcop2kY935B+2KHqQBoRHEJpsyCqgXmlsDMvuUeithrYs2EBo2
yS7aLO7T3vxM6I+jhjEigzrOG6MNVOXXm2/ezIQIPlV0j5ryAqGyUG8Sg0xl7E3uh0UUeA0hwU+N
iLwd/Y7DAQwsYb5dW5y0MSBpGM8cOLNDqv9F6d4Znkds9CaBmPp98HgnwNbiDZ/r/jBg7nsC4ZSM
YlPDwHTcpzq+NMmHMdwKOq6qYzRdwIEtcRoIFTGA47R/KKrAo71v3N1Y/0sReqh2BKaxHSIwGL6j
7OdarODFOAxtvReq4vhgMQbd0vJq159FgWGZoN1Qv5rySnONQwwvcwgKIckdRH0W72b5M8LumJWf
fj62nKWQwxomedwMIyYPAkUZElN58SYIBco+jeJ1xChfL+64b3rQnck0PfWYz/OBKmP0pTrcepGz
LgAuTTOpCsdv+KlYz5500GwLtznSL419G9rXOfWH0SdnYg6nQTnSL4SfnFrun2jYqqzV4z+NA7OC
DlyqN8wdk4BV+Y2tTOH7S4Mse+MnO/Tn4o3DwcfCRkQWrtfaYXigY/BSzXjjhKRwOLc3DohWbmY4
LVoykdVukaXy1Ce4H+kHhW0lNz61GtxL9W1HJ5MIACV/1E4FSuKd0VNn6xJVP3r8XdNvS4x4wDBE
WoIU4189PezoR2m4hAUkVFYSZQRtgXsk7n+ysJUP0I0eXAXIqMYbAJHps095Nk9Dg0UAnysPim7d
8dp34daqLt3IkhhtW7iQDV6+cjrWyj6OTnp8kvldV3qiQm/A4cKZz/FLdDeehHF+7yK4shBq9X8K
g/G6fVNBEZDJa4sXj/29p99HzTeq6oeznzcQOemgxLs4fSvYqo1kWy/8wIfuoUjSSF1ehpSfPdFI
RD3dV9keAUL0RCGs6SviFFg3wZw9G/F+GUsbWgWNkuUREli/yeokQBniyhwrjBfP5O40ga1g00Sr
EVcs7dTDAcCOKnZ08lq4XRGF1JkDMksVew1yfrpBNF259qa9yAT51V5bVI8VYENOVnMe3VuLH7vU
3p2vzoXfEYjpHHbw0C8wA+FUnm2eWyO+q3h4J3fXsXOAchyvbgqTEfYtqfz1HNHuheYLWbLbzjRx
gddYjqerkRYpihZpChoOUNNFjkeUA+JmTvBnMnf3S/R6zefYrhrnrEZl/ayw+lh3XQ+sGHMnOUk+
2h8ywQRi0BxV/cxwBpiVQeVnes76tZzPkTjO/D0jnMJdJO6CCW3y0EaYl8CzDeaJzG1SUlspx6sI
nbc5Gdp3WnCg0MnPY93YRNQAVxE1X1joynLTkp2HAwuPAvEt2dITgKJMPm4EkakkuOm+XGvaevJZ
l96qGcmO04lnfQA1IirrLzyIXKpbekD2U9dgokAdOLvVSh3WoM3AR7fVe7dQjREXST2nAVkpHM8B
CVrxCoW59dbUYfsGEMPwX6Nf9fbJJtSoFX6ZvCbQpyfG+2u7WfX8aCzmsKRpNI0Igip8CzLbcpyl
KBEIiS4gRfzpyRGjL4urHb+nygmPcottYxm38KEwa0p821mhChjqyuZ8S6WATgcXOxFVn2m7w3c1
Fs9WdIz5hMmlprvQo/V4W/db0H29+0okoLW++faoa6YyvXT3wqXkHH8BRrbu5CFO0JE0q7Ay5UFX
X1S9OhEbyUt2aCpCg7DZV+gO0/ixACdAnDblezfsiwowlgtH5jQyteqyHe1cwlB3WUh4JHqNm0OS
Pacemfby4DQfRvUSyUtlr9WBz4o47nSeWlZpWeAdQxzpD7azmGN3sXqt2GwM869i52ESUX6O8SZO
wHyi2vOxuNfSeZ3Vl8J7rr1rHpPM4MvrMf6/UZm9Nu2jyUSGUozmnZ2aXZHU34sr+D2IXXyO3lck
kw0dmALCUHFozTvdDRUQwemcpLC95IVcxLIqkXulTRNWVYboARzQUF5kgwH4a4pf2emYxOxR1TTr
0PFv03i7lPpO4ge2idHTn4V59Zn3ryvPjXLqp70bo8dUa9N9VNWBljR4mTCXD7pz8JKt533G1kec
vHIMMsrP3EVQfSXZSshPmhdpHCJzS0o9aa+eOKngGtyTVt8ciI4s+5J3I+d3aM+iPRZ4Dpqv2YD+
ygPT6e91/605t4H12ZHbhPpIvSRgRVxdfwyQsRGflLvNMdcicS/c1745AR/QOVbMtH9bmNx2ifjt
tEfoAtU0fgycIpS3ludEC4jIEKTRmS72HAKdaafPOxk/ZEW720gU80UZ9CBTGnpJf5LZNyHz29bG
aMZA4DxS3ehfmabXUL/kYq/jJdA4i5r/I/B2Bo8Px73yzrpkGlgfGIQSh6pJ+nqd5/fjkeHgCof5
IFpcyD5x+ieiY77hvk/5Xzv7+Ec3AjYn19W2oR3yPmt/9fAjS3Ol1p+JrFYx/bXMntLoJ5tIhWUn
tTrkQ8/TywieH2AyREKRj03T1/kHan1rVB69l5AW6JoXMdWuMr1GJtjw5J456dqQ8TsLmCPh2UWB
0Z9y1XervSE3Fk2sRZCXJ9C8T4AZovqa2x+jfs0wLmrgNGtmuZuw9CsEzQmrnjjJLJByn6Ou6bfM
+Iizo54ETlo+LRhPwkWgLhPxw7HGZsaCmjSVS0S5WHUDeyMyosH5KoNuOeGdBDIxPmwGOFn8q4I8
NKPs0KAqVm664cqKMbGBn+HwxFLnWjtnuyr8eL7jHqEIYMZYbXdAkMGiO19evxfDs4xPaOp9ePGQ
5QANxL4qj5EBuSCCfU8Jnj4+SQ0oBxcVIwua9lzVa9owLYVY8FUFNZLdpECEuWkQPovkQc8AES32
p51ob5zBAqEcpPPQwqvenRBkR7XiDz96YDXsbl9W7sZLA9rnbPzyTsDamaMWDzjC+udcD5guedzS
aHXLmo/QO7nF/ESGDOPdU0bYIdJAsR0peNbLI37Wunw0TO5qJhAtYB+WBIum2HIN+SJIdB9CvJQf
Oiq9ygW1c7c14RsSlfAX1CeFTc661oxM86/Qfh3muwU/BOOBqz9Xzj6tWQFvSrFXXH+oqTOXXz0c
TH7jFsn22MRbieQefbUYjwkdWBRGYvyZBPuyzjD9psX/kMJ6nId1+avMi+rGs885cTwSrardm8EZ
PLUkW43GqRSJ2NJOQvlUow195nlvfmUhIR8DU4rZ9uAnPqAuCQjaTY8gWO9n76tH31n44nU4PdmN
ucljqL4bCIRPgrQgAHwba8n7aLEVf+WoygOYRvbTqKApZZfGGv9ORLc2ZS0fMD0kZsk4z26PSpcF
jgQJWPVXXKngUk3jkLssDbJF9JbptEmHKWhn8HbtqK6HYtiJEldZXl4y0ewZInQrMwI9F1V7i+5C
bOR/TjYFzLw3coiPPRjaXOMhH4EuasNr5LZIySyDRov5jPV5mnrfoDmUV4GgXkWrJx7yHkcBwDAW
hXj0FZQOS+3uQGLgDpc7DDiffZf+ynA4grw+DXK49XmGP2JJD3mpjcjQMum04/6WLppsIi85YD/M
qkAo50+TM4+ZThyAPZXmUPMny7q/qWG4WKrNW4bIEnnS8rueycNckY/Hz8niYf5ajLr/4+g8lhtH
tiD6RYgACn5L70mJlN0g1DIwBVvw+Po5mNWbFzHdI5Ewt/JmnlQzeQaq2mcLRoptGheFRBOt577b
BsJIgHAtTQZlYlnR3H1YWg0IMagOy1bDRByF/SWnqMFtASb6nfgUSH2L0DW/JK+d2ILUptH9AmlY
B4YoHVoiRI/fCCvRFNsHA1LGQpnybZLGyieNn07+W9tnL5aJFBCHPbv88dT60deIbaap5D9IGEN8
j5BUsEyRgOL9oY39wU0q/Islr82EqQVGlJWNwKAr4oHF+ESN49UE3csks0ncFtxUCM4lRqdBaEP0
MwbGMco1qTw7dX5ydYfkfXSsfa87O39ILgOl71ocdosWZ5nZeK9+gfjle+LPT42NluIushN8dux8
clvgOs/fc32iRbyfHuR1vrGUH/25qDIZTz3mA6fnEVN9kZ3BNmKyewwg+DQRbnd2AFNp3Ku8554d
sDpzpYOLo07kaeRXzbigEmqHcGssHTCbnGL7iy4zhnoeJmH5wvZuV3f1Q3TW7zCwJXXrs9cJZO/h
NwvaJ7Yj51YD/lIBo6rxpDp0iSVxuIEdvmecXxMlWTCGAMhcJzPtnoaDCP20+VRWuC+N8jQ6hb7Q
mfmmrjmF3kwT8gOym+M3uYrVgD8k5GHGOqDCVIevb1bc0Xi7jglx2rItxc1NfrIoYWGyns3ieGsV
+YxLZRWdXIgpDCiK7KRbtbUYaaO0PTdecqIehlBFeKbcaZ2EIDE64w926YpX7lXP0Ko6qzyUVfol
pppBwISbSvaOpgc2SZKAMiYQVhv03Pyr+xQ6u+g/8BDiTwvAglU8XCFgDLRpEVFQBzkwFTYoQxZJ
bV+nBdmiTN6rCDvmyO+j/tzZ8b1zIpvVbPXtVwDqGiLAVGP0Agqw8Z4n1IbLeNWGDFCyfi20fB+n
8VL4w8GvbI436TnWUbRn61CUbNBM1wOAn3TmzvoY+MLhJWhAF7nWJw1Qh0DzdkUJG8QsMEwbLpYK
Qh2lqZy1IU2W6ypk0+CD3GqN+hy1sFTd7Gqm/tHPx0vDwiOv6xXAKQqE2EsNWgFJuN/jAiEhmDb3
cvyN7IK1NwcpTCpTvw7mLtYyvDu8zZUbbkuajWJ2lEHY8hVOmxGV14UPA0VyiT0GplmA+wZF1Tgm
pPAHb1zNoN3MhZ+qVW+GHvKEgkeq4Li0FvwAji4zOwJ2MIRedEbC+X6SbXH8b1sU+kxXa9WFz57G
XmzwtkoX7MjsbVBRqMJ3TP3ZIpMK/lOwytAlhqShpDx9gL1ea3qzqpnrDG0EbVyeRM4FHMVwvWxM
iwpVzArxeOJ1vOdJsAMkvlRFvwUhvjPG4eKK6eHmzrW10r3wWGQb4XNNfZdme7de4EGRDfL1GN18
0Ciyx5ustHgf5dEBPAfjkWTVOX94ZH9c/ZO9Nuc6a+7oWPMsxX6N1owHthXNYQqshcQGM3AY7pSx
yxKCCXm6AdfMQduzVq3Hp0FSURTT3ou0Q6lpRzurDo2Iz5aR7ytIe4HbHBIwkmWNBuSZi66qfj1f
X/t+9MkCfzPS8msO5XrgfEc8eGnSjFLw/3vJHWPULG3dAw0MyIvtGYzkmX4gLhBj18h8g2S8szvx
kIZi5BdrfUpfnJLVdQcSE2+ZpzVYr/21Rv05BN59CvdAyzCVQxJTGket6YwnTDDD9LfZQmt7wW6C
dVQZ1bOdDE9h7d6Lej9q34aA/bVNsnurg8/+MOBH6l9aMW9o1mPjsvuhWSr9dvPgCeVp4g4AVZN8
lvKzRMkpq49EQv5m9xV+N+KvJoxbrBu6JVS+le2Tkf5EDPnB+Kqh9DQgVQ6S+oqUxpTgCOk4ib/L
CRoffNuOgcgS/3K0lCCT2y45YILZ1B3CBs3bGBhkfjfAC2rbDr6UL/rbSEy23EEpWRahOmTGqw9j
LHjz2eq2Jhptx9RZ0onCHw5QQAq2l/nwJoGHdJeeD7OqXtr8JZZ7qBGbLgLSF3JmZ2b29UsZhGs3
fY0Em9w5BvVuC/dU5kfK3ZZdwB7T/KGgKdPlkl3ilCB8pqD5sIWIvRHD/flQ7clCRgznDToiodB8
zDyrgevLzn0m0F0BnG1gB9jtXbXXXOOpq9JN328hA9RwEmFrujDVE+PQN7t6tsbMEVyX7ZpYpC0L
JqjYFo2JkG3ar8xb2cEJsyobZ2vMXqZ2w18mxxPrK1I1QK8JcmQl5IzgVLUk2H8q6JnylJP+duuT
g6QWZZRYPJhH1lONxYuoO8TW8qXy9qFhLgkEzrRWCGReBZuP8KMFpUCgFClWVuTaYvlaZM81uyMg
tKsk+63sH7vik6k4XvfrhoeA0XxDFWC6XYnixRQsIMfdrAnNhvoJ4MWBKCxG1W7pVVvRbzP0PDgD
anjGCLf0UJ4DlG6ImGIiwdhPa4vQgOjaXQpIyzP+Elrd/qchlteC1xCCSsNJpvd3Rs9hdmJZEJYE
T5597z7xhMj7e9hRO0sQIuvOWLKo87z1+FxG+81gPTcIvvIe/WNur//nlZ9pcGFvvjaA36h1CyNN
TH9Key/LY81jNXhjDUlRhdPsgbihJfPy75rsCCzgbGKTo/MYrSmh4hD630CL4zBon93gHX3lrZQs
95EiAMy5FmwVhheQH+ESABnu81heUhJfjedgQHiuzeFK+Tnlb4g0+KIyaLLTeNal+yLzfYGxCnkG
eTx0q5vq64Vkg1ALm6B3cOgGdAuxcX2QRwcoJVD1lp3TLzu5MKO18s+cay2gjWkA7gSc5BNc40Wi
ctQQDqxdSgqU9skZYMNyXBIA8QuCA/Fs0SWjX2yMyZv1fSdp1+lsQcJDLTWcueJA6TY0s5otgY5L
3+HQy8CfTyJZ4L8iKIDzV8hTZ+BY2TW4LMahYYlO9oS3a1lS3zHqp1a+J/m/pgx/gGZQFB+iuzjb
yrzqBWhHSIPE9zGT2gWTLOTY5CSi14gnRZnttWwl241vvxsR2wRiagiKpBti5PVWe9GaO3bNpTse
c0iRlZ6ucsvCWpMudQ3ZRV+Rnz62LeJH5m4QHa/J+OmZb5Z31XvrI9LsVcoLNo0Onf5iq2qryK5J
65qJP+F8xQDxqum58682hrUwCd8KhiRn+Aiz9OY501VjQeTgBhGdv6Q1Gtd4zWb0DIKY1/yO3nIM
ONNx9J7JLnMMEEc32/tkYxt+Yrt/r7ijhEXBtD4+PBayVazWofGAymA50VrLv4Oy2hJ/YxgsUSWw
66rRunoiPIFJ/EVa8gogO8MjmSGg8rvCL82d02OkTfVhmbZ4W0d3lU/QIQMgK6Oc9jaqQ4vZRp9Y
A3AoV8F0Ek6+F6XYF5H2RPCicOV+EPEGAMO2ULj3BmthV8POjrNNk8UHYjO2fCs4mBJhLbjfCUEu
i3J6mwq2HE7DHo10CqNM07NXL3DdpiXuqgt91izhKSjQTfyjYivM6TK0wbbLysUgOFAy9xbDyBeH
8sO/wmZGr37ynBN5WHNsibEfbolurWRdsgj2duAJeBlJToMcn9BODTxCjfEW19rBSj/E+C5jGJ1v
cXwL3JbKxt9crQw+RAGZsqL4hSXzxsu/Q/4xCK+jRNkgPzKyZqajhLkPNh+EULeHqMCjluQOmFOX
zdZMu2LUJYDdV9cY3wNAqXWLeULEAroLxaopr1GgpzHG/ZbhlM1Yw6aNA+8a5Wzv+feqvqki+IsU
K5Eas1TUMnf2e41cgOoIZ0I7Yr2QvTruow/ZmM6qPlEV7oii++cOPzKw1pKkjZNsTXeGHcHnnQPM
xKl+2mzAMYNsqvYM2qhKFO+Jl0B7jMAAEI+7BFMdRvKqbyiGeNigmsdY7Vq0k8Rbl3JcO47axJq3
NCKx7Xqbq/Hus5TPAhR67j7sq4pLx7Vm7S1ZVtm7pb/UDDERhccOgZGm5jasiZr6C4z41Kg8CLS5
NjlX3cGLwQj4MiQvmOeM8TwZr7WagOsdGocZm5vIxI2tv3ThU1BfLRwK4i3Cf1arD635QOesf3Le
9Lb6aUmqWcAJ+FVE2e4C01w1kUfebFq1BieC6mo0FwsrZN+v1dwHCbNKvkRuunOSf5P10ArQ7sNZ
D37t4pUbDhv3/EnbfMzrLPRXBrsOd4h2yjsFfCU1s7quP5m/cVkujNI+zGecKIhxzNE5yWo1/8n8
V6OCfZbSJWzipcgIlHLonD7L+i4HAun4H6x3Q782dK2mcNnSY0f/G9CvMD6lvrG16G601E/Z0Vpj
fiJg9CMMs7P0j1Z0sbtN7dQHm7qR2SucsMHT3sEmLqvoDasSPK1XEAsc5aOFDghIuT9gO4zmPdaK
Z31Qyx5LHxJlN+fBWV1gsGWYvHgU0kSAnerhrpD4Y4i08bSV8cWX9Up3T6b1nrE5pIh6kddQl4H4
R98tcUbp6ith/MzaKLqySdzWaxbh7HlkrMQKG7X/gFFsShMEUBRt5XhrAm3Bk8Oob70liNRFm46W
1ziidEPNwmRJwi5bNbAu20qdYV+h+2ya/uizHWybaxR/hRrnlewsgx0AMhqLMcj9jTyawWPzMrib
1r5kEA08HA2KWKncT2wZM/1S+4eIswufMjiKZQZbxRKXCAmZ5hx2osJ4y52tmwa7Bjm95sBGkdKO
70jD2j2nlXHoTlqyd1hejSrFFP7hsSC1AwfggI665IC5xJXATz6Xe3n6Z5mdM/MN8S70SGqhVJTz
w1v8gPE2up9BHvT+owM613y2yAEjGz6DNHD5pSek6uXCN59skKoFG2GRxltI/0XwSe2X631VVPto
QBOd4anGlsscq4GRzdiekntAmWFhZC1Y/zStiUXGAwvBAqn4mx36Ltp8GJIEdMEug8yYRvZK1rGo
dwJ3RjgPx+kpsc+G+LUh+kbmQcvpr3jyuw8Ev51BN6uRXodhWib5R2++ldNlpBZoBjn6V1AgA2tg
M3yHEN1D4uMRrmVPmn6tkxNGeAOOWgP/8Wq0FLjiQjaTQ8suqP3zu09OdZ06WjrnGEAtBQFBUrCV
LFcGOrLfQ0nyIcUP2I6mfVvta2dcCvvbaC9p9hf2G850JkZq93kQ84B3T0FEISc2lrEGVVZ2PyMa
pn114yd6igvOoZiBdMCc5ZtjPOXBh6/kWmos6YZPzTg21DHS3oB/iICEySfofhHRn8jZpgyhaQN6
it7jjFwweqHJnsYeHwUxzKwfooUdIm7ZUJdrnoYog98OGH9jZqV/2uLPMDYl+P3O48U1XXuwDcW2
Q6wGQrjQQ07CbA1jIKVIazVKZ3C2FGczDCz5i2M9W9PH4IOPhVsynGz8QahEOMdNju3c3DRF0IDS
ATMARrHz25e+fC+imweiRYFxjxpUimJvRKSNkghBUCwH5BMYNsETNiJAVS9hiEGo7A6CXg7WIR7V
F60clx2zhB598JfyWCeZZvZPUbOxu5B5ucIGukudDeJTqB9j1s2+Ys3tvSo6jVueRLVJbwYCNiAq
iCyEoKHmVFO2m03/9LcMw6YQ32mXwb4FAwFDunaGi5b/5YXamAROBrwlKYvy5h+G4mVQekfm3KKN
12H9m+VXzT4X0AM6lptyeqJVwU9/HXxqof0vjz5iMvLW/HrARg4sVSXGFikTkoG/YyFlTGdZJMsU
YG2rvKXSH0G5LiildD5Et+84lw8cfsk79dDe2wP+zIZsZ4sBxlAh0e2WAgGgTRzpeucnxqTcNB6O
zn8aiCW/7GxW0f2FcriF6fKVz7EIieeEa94DIsOxpZYHm/w9LrZOnmIsGWFJCwXEAOhiRvxnNRfP
b1fELjD3fPmi3Dlu8+do9b43c2D/PccDEH0sUhOeOTQsoEmFx7qocHIFl87gyoq9D236ZzQvhTes
rByG3KWkiqWvL5zqkuIHX5ZVvefW1Sc7rIhriEEjuzO/AcAXRBS+9iVZB/IOvfvqZwGyaLRzJR54
gIKQlhz8iEB89Fcjqve5ezEi8+x4wVp3uBPKJjs5nPml/90JWu2aFBwRJ2TpEKmuVmoa3wzOb3Zm
bwcbDpvVsGpONvnkLw0zf8rK78YRCyv6taCzOdlzp4lbOyE2tdG6SdCCASV7LDTYYHlmelSpxwOY
A1Ta00CUsbg5muatZcDA+OPT4pwG7E/4vkPvZrN/FIx7LosYm5cLQfddDBCBgO6pbXhTonXUz1rM
zp2n75wsNqt6q7l/bvDjyb/YKS6ygaCXUx+Cj6hCs7RbGMaVvVDpv1E394RnnrIMdSwCnIW3AeoP
UK6geJjNn2X+TNGjQN9poAl7XfMSMvcL79tNbYQusR6Hd2ngKMWM3hj/oowsdFls2tY8+Ym76Zl+
c0y2E2f4qfkI22oXOK9m45MweDEay4FqfRgcwHczef9VF/e4+DOCh0tHPFpxBi4MatuHJj+ppEj5
Ziztp6e40B9+m/o2YRZorL/WP2kBDIIH/ZXL0aMFFWgGUpk3XtvkOx2SQ8JyTQyfXsfxAStX9Fmm
yVwch6EHt4knj6GYWA5cJ+iVcy2Ijxlu7kGoeC1N+o4WQ069rLta/6uxzkkIzTrSts3/Kavultb9
LkmuRZgBiBnwqiPAjO8Odth8P6edSwak4eAMb0hwMR9EFeGV+FL+1p4+3LTeBKlHiSqdGsaJstM5
7xvv2mpV58CftkV8DvQ/tFSzP4HwrYTJMy7AjwylSs5MFOaxlsMCuwOMVagKOMtMvpBRbCzxAQiZ
zX+CZ20TdT9lDZmlIglFWmbaZPG3Pq3DHMo2idf3KnjGB+xzh6Om0TS4sqxfE28erNOJxu2qeMKq
gAr5D1IO24UbvQEFJqQqes/msg13VyeXmHmjJPs031b9IUJwMDOZLaADLJHCmQc150kP7zMzNYuS
gwSbL/Vu21g/ttOC1Q64AW9s47rgbJoEC9mDnBT7A05W4yVFKahhqp8r6720zYU14BOrNMg9j5Fl
kMNrmXLO+tzgkrbMgzntg/4cCL6eZw4Rs6zjNNfU/aAmEqP98+yPBDeF5614g/bjkFuhpjrUvrtm
z6TQazcTyy0QHslHbhJYYbsL5MCcOau46ali1AnXxGse7HSJYOhc41n3WWQqd100n5rF9hwcne68
+c6uwX7sMXX5XrMs7e4VhhmXwQ4eRMBziUCtyQq/Uh/ehGzFKrad1nSQ3XGab4RGDTlsoM7i7REt
WvXp9RZvnt0EVbCXTOM7VmlGh2jfnloTXr95bKE9EbMBqrXMunedwEk0Gw3xE01UXLPH0PHOnR00
FoHdgkNHd23I7mjW3SDE9v9UhZhYP8FILtp7FxRwg1YBEK72pQzh5eRbrfuwTJDXzuf8TlHhjzHg
YjROwr56OJ/rF2quFob9MM112r51gkAN4pmPs8GE/KD9NUhlpf0R+tMGyb93uep0Jpmp2Vle9RCU
dVnw1CKyrUEOwCNMn5r25upPLrympN7UzOG6ytfBrNywpSQxLOKrnf3V8jG55caZNA69mzaGtT6r
DqdG/0CHSnq5rgXHuIPVfbKRVPZrj/sxDC4j8xoH4hHoQkYBntd9QoWju+yLFsrEdx9p8wkT8rfm
9Q49cOuW2IfcndZc2iLfEDKvOJlI0z+EaXSM51NK85cE0VL68q8dzln5Ek/ZSzH1EH1s8ry4Y7Ej
sCz7EmGHEELTmebtCxt30nMmzRX+uhK0aAMYOkQ1Z9lWPwbEKIOfMYg+R/7HgQna9sbGs8qlI7ah
809wOC4iXIdjdRox0cMyWSuAR60j9xFocaUQ+ZJbl0D7YFrygUoOyX6w7A2cjk3KuXvS94pPwJle
I6Nd1EH81FoXSjs+2zhbOrMnombUnD2VyqfUlW1W0LBBgFJHaMXQ7XViTAsdwdh10BiihcZ8Zc9K
iTxFiEpG6B0yL9+npE849HPRO8sE+dEuiasDMdQb/WLQrhuxwC5EgLKc7al6nsWsl2x6zGbODANw
I7TdhELrAUKa/bmG+yhykhHtwVLJfsQF2YXbnvxXOfeTqoyl0HLOVoYar0nyMEg4NZYX3PyMCvC3
Ipi173HPXsVqcFpqGIQ+DHQG+1hySgG+Rs4z3TjORqV/FVU5xMOW6ayWsNITAiunfcTuibcowUcR
EI5uk/4oEbdCT1+47mXQ96RgDA5cccc0W6hn37/6rKaJaSymfAunn9iO/DApSBfw4eYa3aG3aEsC
6u4wSTf84eqgGXzhef5sYXo0Azjf3EhAxfrsGJUDRo+L6VKzhVddqy6Fj/PsOp824CCkvJeAFfAC
9tcTd1SdyK2B+Fd34xeppbvTBqizxkZxhld+jBMMC/bIWJET5hnmXrmCB6A6zWYg7FXLBO2j0tpV
OxBjAO8ldmDJiKi1GLNlZwKqJE/odl+CgxPMGTKmb8L2d7n/1owcOrQb202LkhC892CovKk/Bcax
yO4N0iquKO1O0zukWxosNm57EQPDN8cZ6zpjkkfonXgvKb3Jks9JuxrDZWjuVJ6spAn62X72mPtT
CIpBcyx4SEScXkv2PzAxwfTG6y4RaIPE2XjV9O0qtU+tfTNsrOHt2bM3YfAzmkdK2lcuhHmy6h1I
beiTRkdBUAxcQ24zLWdYmzZ1+hoiBPNUZ57qd6QlltQc0yk1f9Dh3q4HnPLk8Lw3ihK54nGzrWPz
u3Gv0qS2jDSCtSmo+ArDZzW+Eq4qSfhSg2lYR4l9qeT827g8IBFP6iM7LUzUsbG38Gr4JBgnPMYJ
25BQ39Xap8N1GirU6+hgxPupvufFtbLeqvZRMnEm6a9HntQf93AcOJyk+kfK324VD7ArOEcD/wdf
5BiyWnKPeb0dW3juAyKCtWgxhNX0WRX8B3KPHXDoQGNK1s1PJn6F729ajwdxxCahnq0GJyerd2DP
0upec25QcOUwv6dnxWLLwYQ+rA0jehpiDWkeIedc4uIhb9PCCVw35BAR7f6gha8RaTY1Xgg+nGAT
DQncZwDA2ZtSEwHfzsQS/Q+8+MIetJWHVaQDXGDC8g/yS4B7UjnassAZD4p/6fPA0Mr92CsW5Gi3
nsQCAW0mNviofEB6iKL6SnreOmo8SoGIRY/6RcTlzqM2o4tzUNDAD5kT2pQMcG2VxIQJdsAnsVyo
i0Vxj2rmnI6uXZRArx5YwCM6dNwfEz5Ma8nTbNdzkitiGEKAUCD87J1IuzU650GaaeLW3tHQuFf/
Pxy4nTvoHVWZ7fSsfgtMrAs+wJstQGekp2IzMRUbLkN97nNQM5etUs+moF5Ecnqd6zmCTr1MNKQ4
eEdWoeX1xzjkUCcKSJ5UkG2kFDtJ7sQIv+05n6P9xENyTvxu2UVQFZ2Si4xZowJMx3AJ8IESDMH0
lW4jKsYmIAkD7yuFZ6HOzWUJw97SJBjOzxTjfg0mHALtUmjWS6KIIUI4E/+vGzFEzj3eU4TCzA4c
4AJLdUL7nGYrtiGiYuJgitXLZg+KNcPYbCsCsZHcoXjphMzqIT4qJnPgGLeyaDaqf2l41tOssJhJ
Ln5FMo8IYq4UCAZq+UxQnHWMAYHTbehOb4U23KMmXQE1xlOUTu+FbmwIBS8TU6P5eVhSjrmOyaq4
2qPCv0R+YK0GmrPcASJbfCLWta+ne9nnL0nMK9D2cFeRAB0JYUmiP2XEjI43WwrCYYN/MJgxChDq
Gie0Kg/+oL2+CcN/DBYETn1COGA/N6pdxm/LQrWbC1M8toiC6ybpxU7R+10kBRpf6y7pnX62tGnR
QpTlPY+zzv4D8fcKBsXGyR58mwQavCF/tWhX9sbsYdXZbvT0SzpiAKuVexZFWsK8gJpPJS6nUKhu
ZVpsfbda11K7lmWFIQiXfvWjMZrYSKBePvV30FG3usdsJKgHGw3/l2zgrQxxiokpe1JKfsEEWGo6
Xs/CuUT6jxTpprCjL28QJ6OcJW76TifuGlVvI6m/Ngkvf0xzi1KPvzOA6D1LSzecRUCHWMmwySP5
andATYgbQkJxrkHqPGvQb1h4oNNgblEsZtIWlYUxt8RCqehx6UvrYDIvaAZBO8rCnEBthTcxU7VP
TeDyXv6ULe5WIFUt9sjaas4NfoDBr3fuGEBVxdiu66+JEe1yNhcxa9+w9p8Eq2OT6E6nEi5IrVqW
I05ZBgB7ILKb21st0dlSc/pgkqhgwg4QZmOcdQn6tEmpXc3oO7Gl6SkxinH0muJYCT3GLF2T14Xi
aFs7jzqTQPgHLYN+1hNPsV4T5ouGMk+Iwmw5HEYT3OP4GUz6I/ykXiuQDjmK65j1+OPQHhTJaIOg
VhLJTTRraBM1VlW+NE116xpKG8r8Gk1UTA8wQQqU7Ra/S9jZcxvXOq4wu1eDzRdBHqwwqbvF0Rw7
8+vtPqMYxOjSYlw6z0A0/lkRCqkLJWXMYQ4lTr2ODRLmskwPUqcTXev4/ND+6KVYuWEKUxBXEOFt
UTkbmc+FmHALXImJxqTHZup3XWu9QAtdsq0+p2aG7dreu6P4tuOeKANFvgQqPdhlXDecr3TSvGMf
fqWq+GpEgXrqfYMBW9tTfFYtpe1V9qey16xh2Yc3MePxLaimZHQg/BjFmDXVTmTDbuydW+5ND19W
18Qcj5lsn8ehPbbMGBoeo9FkhBiyZY4SV/XDWthqN3Q9x//2qVAXFaNOe6HcEq09JF0CkZkU6VRx
m5ZrIiFvZlMcgpE+ryrc9AWitWEN5zbHWGELXgrY44h2p9k/U6av0II/zNRkETwi27eQCTusx647
F1mI5yF/r+Yln9UeNdd8VFJjEK+XPta+jl/W8Gs65/nY9BJU8o8aku3s+gwVxDA+/lDLlz1CPJXu
z3T7YLkAwJwzqsSSgzxOLbvX5vQodP9pazPVUBAwCH0/l6CXFbSxxqAyU7ujxr52UBZy6Omuqa87
IpHoJvCbhnVM8C1ke6VTiKO7BpM3p36kwariTZx95Ya2yGxjnXvmeihvOj9JqKrjiPqOrn8fkSuL
lEoCXI9Gy0FUKF79hnq2BrEe6LhpFSYH+rJXVRFs21ytEaN2us/Cz+Yyq719J+VrWdtLzeeWs0nS
Z1CrcmFyQKQBDJOrssMdZXQrlVi/EYeUFj5jNaTbpuNe7eLpOYEttuApsB0Mm9RCvEmEuZeh+owE
AVVWglqobSFzXUwh34LGW9IvsdJce8Nx8S0MgUWYI5d/RUckYh+a4oZRYaOnUPxlei5aDbMsaQba
WYKk44xdAnHoAGpjvOjxFme2a66EP6383rlY0LHNzECoNlf0tlCLwvOOjmIW2FBzKE1wo3wjiWOa
KevYsTy5GtqcwYM6Y3LU+/aTExOccshLadqdsK9ebD16rXR1iKqSiKOX4OPysTip4p8j6JQl68i9
HqIvZOCOFFmwVG9eUE7/rKq4Ckv/YLlxzApzqTUVu5Po3IXD1W+zV670LV23O3q/F9kcfGQvy3qx
O9sNT7KQlaPdjX9Jg5SP6slRfaA7B+1Rko/R0vo8dubOJjcxagG3E5G82ou+DM5kY0w5nmLvOFa/
EmcbSRDvl1toWebjV5xyTKX9gbeRfaTpp6cu2yQCX9HplL/bfk0eZHrXZPySIquXftatbH/Yg228
mcl08cPmChRybkZGNvGzd0fOSbBuONs504MEOukQUivjjZmYTw1OWKTz9rVC5YKo+nCc0lk6Habi
1Gu/hsDYktd/czXrVLkcm3T561AsWxrmlSn4p60YM8ml67VjrO2aWHYVUHw5jQxfmUc8zGUtF6RM
cInCiOG1+KbjtrCe3RxaSgJZg6cvEaGEVjRcGghEVVjfTaXyo22Oc3U60+i0NngCRAXpCPwyShMM
vSVOgxRwnsECFk10E3P4h7zJ1RnkL0D7twNpgbBmczRZprEa7JAjv0OklDmfubUrjd/Zqxl7jU+I
INiFvYabwvZedWLmFcE/zTO/NapK9RLSrpLNHeP+3sHP36cxROGYgSZK9F8tSp4UPcDs+nntYQXK
zendTeTXZNC+4odnR4QfhiLiyTV5oY/iXYROwbAw/FWaNXBWlSmhS/5cyHbMLWmb5NThef6mMqon
y8QyykcfZi+hNpcWUjjR2u6Nmj+MUKZ1a7vooAT64dj+OhpH3AgGok3Hc+IyKoX6xxjHe8h+LK/F
aXLZopahTwRKOzeQL/gWOYw1TQplJ/mB408qyArOLYUgSxc/XecgOfB+9RvgMFq3dQrj5AXhbpgn
3UggetmV9y37Af0ki9apNqdtIx5ClvZs5BRhRjFmuKEE2OLfnDzjc6O8zdKg85SzzGu8S50FRUg3
YN5ASKT4e0C+E4Vx07iUEs89RS3SLy8WYqRyMw3xeSTvFSENSsdf6PRoyKI4OCrY1XZA0h//DRvS
s+6Of11hbxN6SWUob3iO57PtmZjOzhoAX6IPDXS9uCxKnVBsR3rTy57sYodyimF+YdY8nFX2KHmS
uyRxhQxP0rVXsQJRZHj7gJBXEHQsuoiGMYnoGAUqXz7qNl/ySz81o3NuQfNkAy9SpyoB6tEt4VB3
zMJnTOjc8ctbiObfDZxps/rWYTwJGUkT3b3W1EcJNnJcZdz8VY05cLJjFjiaux3KeDURilfhCBgi
jA46zy7NGfY44u7TOLFWMRE8s3KPlP3jk9uiLx2TJI7M6iZG6hlgCXMnU31C6FQLykMxKPptOL7l
8NS09E5fDJCcdl0wk5g0HEBl23hjfQHedQCXS3ZZTPdRauvJIWOCl+gMyuIxltmBktnnkkwSHwyb
WaBqSZKfdBggvh5d8PLy27YNjUNq5WRiz06QIqCMgARWdaV7O13kGCWtf5ZJWfD4YhvNa5V7z5il
0P/lN9j1N2my+yNqotNYFiQjtC1pcGCM/+PovJYjRaIg+kVEYKowr+2NXHfLvxCSRsJ7qAK+fg/7
urGzO2rR1K28mSep8x52RsuRmMKgXzBQXcNWBx8mVsDo0XD0B93DOFocsA51B8ITIx6yeUeqgcwe
RoqpdtGTwjsRoO26Y3OHn+pzCvjzLNydKrrSSXgwgKXDEtl7MNJygxZ5/vsQCrbSyph3C5CqzY3+
QjaHPbn32UhOBdw/AWhkrcbuWmNwT7uJ7Yje6Lk4D726DXX76NBvmmUYyBv72tvTI21LNbhP7HbE
slNHboNieI+zeYtEs4VLvR4xvboO/CM7tUGb2mu3iSFDUKhD3CEY6pUCljrnMwGUkTu/av4iS7+G
NpoPDU97D6yyZIbIDErandRfU5qBySB/dK38HCNSYooc43Vl1dcC96+U+Cy94hC5xb6FG0OznJzi
14wyR56Jj0qwA2rz8TgbyJt2CWYgEMZBw+tTEOSEcJ78fDwsLAGf1XJWm7uWe78swb9ZMROPdYc1
cCMXaApBbtjHW8cihGm7mxZgW15+t02ybap5p1om5KkN7lK+LHO5IM25Kahmei7JLih3fEKdO9u2
gunhPXBGk40Jby5ZHqlBthYLhDUmlTMJ8m5TSZcGYIZp+OQNQNrDDn6rcQTKWL/T/Hcyi+Fo6eCn
hpZMKRt707m4JpOzJu7Hb4/IlUWhT5ZS5QZdaB7y60xbj7Cie+0TPqUcNbXbbV3SRluQhIo6mnnS
C93tm2qK/ix7ujcMrLfUND4UoqW+FQGwAPkUxegZAcdURjy/sOdLSOWmJcQnWoS01FdHzXKpq7fZ
KWm3dB+r1tposneOx9alLP8FM17VBjUQWOQnNBVeiI53bJa0t0MnwJR/8dLb2yTAE1mgL7pgtyqI
d+pSRNWDHntSxcm5DEmaEnaKLJ6ZiiWktjUIt9g4+2P0ENBxKoR4AadDcRI2mIhlkOVhi0kwo2Yx
MHHd/Yre2yba/5fYvM9CSTwHj2EboymXJUq2/rAq53NmGDeT4jSOvOInbOIieIOVTWFfyWXZP6HD
sQ0OEIv7H2lHr77DTl9zkrIkn4buu/dosFXuoTPrfW7d/Lg9wlh+KcAkVLokLKUI6TGLJo1zAqZD
U5d3W9byYiwOsnb2JU4Hg9w+8eTtGEKRtq1zW387kbnuaama7P4WkcWXNtfWNHnkc2PgQWelQXJb
99Nes5sqbHFkQnkzDAGyoAo2TfitEaQsA4SfMJx7R8Ys7yCHxONt6CK2LN6hmZPLDIA9jf0P2kVO
wqteJIbBFAhENOJMG4r3ZobYRfYZ7YjNV8aQM0PVWDKXuYXBQPwbJwYF9COuFtX46wJZXVP7S5rO
Gd/mnsryVD+Nsh43XDLIlSD8x74z7YLKhUVLokDwmycL6S5Uaaqw2Cfj9O91ty3JOOEB/N9dccWp
dmIic9g1LZQ/cdEmB/1civfEggeWQGqeAwSjGaBy7LOQUKZ+TYbunb76bcciuXGtJwf7mR+g6jZ0
KgZEu62A/g8bXFz4MbnmJ2I6egOYbK3vk6a48zUmmKn6TKXNxkuykfnsMBnWUXrref2ZxEpze9nu
RC9Ybi4e9i7iIRujoBW9Kl9Ao2PzYvcs9PfQV+cIc2dgYjchW1z1Me3ReKYM+2SlAL/4RG0UAwib
Kxg/59HTdzYEI9l/OtZskqcgczZE4EQ0tSy21icKXlca3nmk2ovbxxRPBh8pm0qHsgKDL6krYUxM
TovBT617F5NR4N8L332HlfMSDeWJO8x6tqwPXfIaTt01E5nG8BHx/xH4mxrdiPXsqr0Iou1CzAxM
n7SKs61i+zfEQtmaOSW2Y/TB4PeuZXFUgsNMBAautSFb+4lDCCBq/mKDcL0OJ95ASflRB6SKcvOz
AnAUleqpUxEhwO5iEsPcFA27Y6bnCIf9dE4StCbETOg75VYD0SHFtOlMkk3xE8zZ30ZN96XxBCPq
hJyECzg81DQ7YmmL7tWYAUDB1J11O0wsa4s4TlbTAKooftK5XnttdqrKEuCs470ViqkI83xS9I8V
bHvDqLCmIkc649kt/Q7oZfIJJWyrI34wGFwV3YA2HVBdHtyNM4YVTFghOWhlUGQlqvF+5O1nq2nj
1Bm70PrA8M9YDa+y+shhYM85YKnpwcuutqlfRDytrAl7xvBTzMM7C8HlNCXyymlRhs4rlYJnskTb
ggBNk58D33n2c4I90P4aXaErhGdF9bGFoD4PzrFIs3PI19CQnKK0PfBTwlHI8PJyE9pl/YH5AEaj
BxkqnzEqdBBk9xHMZLLYMBy1LmLolOTaktxAtZr2gcCgXVT30sJ25cEtouLlUNrUjJn271whEue4
JwaA/6WdPKSNOI4zYgUc9GxrRUt33DTgriNdUZfDtaYcW7bEJI1UXwwJs6unUQEqazDmn57i564c
+2b23i+sOcK3YeTcKeGTYI0AelIz3QQh+CH01Cz3X2Q9/Di8tHgXACDVxl80j/tQv9e2fJ8C/8FM
rfHkRLRakOZW+bDnBag2I+LoWqrP3ieu3D8n3HYNpe9SMV74uchouA0ohUo8k/zJtl6vctYUEMMG
l3I1hC7Lw29HGKFcemN82+UQFT2umYHVthUQUDS4KKb6xzeTZ6ssb27udryk/ENA8H5uzF/Xb37z
UvJraH8zkV/mFFlGZrzTBmp+eY2tyaw85rr7SFJv1WpV/L/aKW24Mq4GIQcjkQXAvC+sZNvRF3/0
DeteQT2QkH6iaRR3Ieug3mFlwHzK7A5kKFmhT23Tlj1BZxGH0YNlQFiuL5Fbv2vAPXgQrHvaTQ9O
UD24In6U/fAgyTR0k7Mr8OhUAiBsQDoJndv1iRcN2bjxCNmWLeTrFlJdIFZdnh0SLwDSEmBalkiX
HgVYaejzJKptaFunLPWPtumdJ128JnAmR2JiYeEfXI5M2SS7UZWn2Mj3bmtuYjd6HvAwZH2LrFTM
R89PHgXnYUeW9xrZ4PwI7hlYXgLhPunGYgkWVmTxw+aLwrnlRQaHlyA9pT/ji50JlqakJJuEKjK7
nv+Kmtdsp9iZtq1xCnIidaZ1JDZK74GPQaY/RT0SgWk8m7752jo59bHpQXXyHa2QPsFI7Se+DlM1
dKDbfYCLGIwqi9Kt5jktuPNbg2YABKMUVjTYuc2TY7A6G7ubznlkUs6Fgi1YqPxXh4jzaE+npawF
nzORpuLY5/qpHxaTZupvZeqcdFtdfUCva8OKaa2A0Yh7ivHC36uGZtwTHlC0oKyuTA9r0sQbbrKZ
WJBSkuo8URcJ0LWtQejk9ojq2k7gpFe+F3NmIiCj9dUQ7jSf0Yk/FMD0B5DCkRjmn4GRnzyrvdhm
f22d8QBE961AfFN6YLgaknuXMTHujAka4i8HR2bqPXPO0S7BoHvA4KtWgWpZvlqyCN4H1z9lYfrI
r/DYuDWQYWIOrAATdmyJ2T4lEXADGULQp8noxSk0KTZvHS06Zt3cEtc9p8u6OKC5uc13Kpb09daH
GcFvzAnDgzi3Mf7QuLLvpwgC5+I8nijx4quL4qylxSwRYMqvSYJNP305nVXT72jUA1lEzx+V3la9
dGfV+C4z86cl3WCTivPwp6bchBtA9nlS3E8AB0WcrhqPNGRpX6wERIQOjhH1X9Q5sc0HwR5jeyGk
nWTxY2PWnyVVMk2LQq3kQ5YhSHd3dQI0xBiukTG8eshpfUoHRWi8lYbAR+Mb6FySpDBsIU2KIqon
cfXViPuHI+9fEzqYoEClA9hv6AKZDnLAvLuKFAWLvFhJH/ChEANpx7z8deZGw/lKgoZdpusm3ymL
xb4jNJOlm47ytjGy4ct0lxr4R53lZw61nYen1MrKh4m1cp8bZzumm5jJY563OjdP8/hgLf06mFRH
owPp7N6GEPRUy8c9uvWzT+Vuix3D4tA+Qs7kun2S+/iSXyR5QSFYP0VFujOsDsko+EyMOebIwnPr
07XBhnxZ6JRvHh0mZgaDwKQqYYKomShaQjWDTuS7RGnIZRn5u9+9gHp6dyvapx0lyMh1v/CA8SxM
yYGL57U0ITnrATDxUPeHqc8/1DxuPcoS12SLnxoCyrMAz8xyAvWXFazkO5Qem5r6ujEi3oWSsm+b
GbGWtF1dfTmKvwIaJyLF/CQSgScbswRoyQCMlDPDRQpd7KfJAp5bU+bEt7EYbLam94O6+KXBKrt4
jXX1tBxCGYkhInUIxnpG4k2dhnKPCW+OmUAoqeaZWxQ/TCkjtmru2YCrZIQ9NfHJHuckvhqjeJsL
qAiJUXsrlSafA36kNaLtvZyVzcfq/XiNuPFQ7RsDSXr25wezzNSWfeWhH5sjMf6VbJ8H1tNeDn8p
qfcjBRKaZ+S+J4m0RXpJUawKJPCV7GxrOkyUUYqWcufROppxjSdKb7uJS76mk6W5G7vHURb3HaKF
EFvsfaE8tzOehHEdiu44pvIxtKq1hJ2MDdbl2ZrrF3ZdJn9f3sZhbm09c8lcETR3hp9M3uuCw/gi
7dekfgMTj5+pwMSFZcmZnliR4g3kKCX0vJTSh8d2FrsGsJlVmC92ChqHN8TQDKc6YA9VTu8KjBnY
S4vghRJcLIPoLRJ618uMLpvhmSAtx53ejgaefDSkogu3zLloFaT80L+jW8WUoykdtGiXoWj2o2ma
k5X9dLOz4fhfKjrydNqJxT/K6maOngzrq4zuSJ+TdhpZNEAHVi619W+9fNDTfeLueziRC5V/h8dZ
EUPhRaeCvw4+jbGLojuFI2I2s6NjfE1k1O0wpdzsO8O1BMtjb6PaeTj74NBtfBOiBtp8tR/N8q8g
YRmkp4TdbTlaD16fkouQO9OqSXnG5gGj+rPilpxxzCcaMJvxJJxXgxp1w3uaxC7ATEZGdEWCNki/
FqhfY4SnmmKyCCQxuPmt79ivTUqhT6Pdd9eESIRHt6JpixofhLGVR3VLFd4Fhv5TWfFuOTFoXImp
qlU/BvEYp0jYhCMka+duxo/IWnozaBY9ZnpoWVCM/IwBIY7E3y2x7bFk5xhHL6b1B4qVOEtA0l/s
re5KTsjXLhxCfBGaBwezdA3B04jfJHb2rgpPnkPyfqTUs3GuXdJvFTVYoQ4+8JcfC+gRk2+Q4HEf
0WS3tYYeGynW1/nebmn/FvmwcnGCFZZ3sBwLAbH/UqRRMiIYUzvS3YG1f/oz7XaNSGHFLjRruAHv
VbpzcRiMYKvtfY9Uojg+il48+FQAVeNf7HN9t/n7Jg9AZI9hVVJ1RtEX5e9DjCRbQ5ZWetry8P6E
/Mcr/WdlFJDAhQK+sMtkdukcZAVGToe3iIjvPPc428+l2IqCHqBDXb/Y085vdn22r+Z7Zr1ZfaT1
rw/xx9T+YQTlUQScbPEm4Q2UdOYpIT2kiI4h2QnXfhI+nEc+fsKdRvbblcsC2mYeT9k73tNXWguG
fti3KM5Vb+Jcf+4BvM1PqngIiCJLyzwuZUx0zPjyaJXOVSi5FsNiKcJVSsNfmM2A2PnyhwBB4Z7J
GI5YyovILtTBEkQFgvrFKtvHQppbw6GfAwYtnX0sHEmjdd1hxG1U4rWZooQnJdvbUALNOVpbmlhj
Dgd36P6ZpJz88neKp32nuHptS8/g18I4FILYZZBs4DjJzH6HfPHqN9eeuEIaYt/BH9kltH5AqbUr
XOuStNBdwE1pJqA6Q/JpWWo0/YPD2c+Asa/sPZWzkxc8RAo5gqoL+jk3TuXvfMxJRWRsBw97sAbl
MRrOd6wkW+zUPHdIeWz5t17qQ+ROwEypu0J0e9cOb61FHToguImoY0BLGVvriz2x6Jmsd9UTQx7Y
mVQIzhkn1t9seP1TJYkwkm+xHLFOMVm/tMWAAZ97Qcxz3VEMMM1Mxt0NMe0xmY8urqosJucpX/3w
qIenhka9IgQ1Eu895ugBU3VH2qeiPLTBcwTCMCETW31WJeiS+6XkuOTF1VNS3bCcbYXkYwf4KT24
et5GwPabeZuK+TqCtR2dZuNh7S3Fdz6nB1oHGB8oyM2SvWkF+5YtxmBYu9Tqd2GPtCDoislpTwcB
mgMoz7jMYuVQhNmbN22HSAjGg0d+1LDtt4olQs3ulhz+gdpC3PPe0cwpSvD1x8RwFDO8Weh27LVi
tvbAFfKEX4FLgTy/TZ/spDabbQuhrcCwzxvWPMM12Zg1ckgfHPPpSIPqpjGnld3xfDDUZkQY+k0a
l5dxND9Elp4dNoP5AIIS79OU0GZByjlh1HVBRYnpNGiCzKQZBlLzdfMyUQ2a9N89aGwTeybYkHUQ
h5Bh7EviV+cqG/Yh96+0+NTcPhtWMka/odv3b6JgSNrWKtUEmBC9QK4C5l71ZLwS5zson/3y3Zs6
SIIYe5IX7V0G7A3zk+QL/P+BVm2tfCbDOBO0mriSZaBI1QE5TcXPfP7cb1i5gbcEgFZB+yFgXsBx
XIBfiwuzGLxTt/yEmFNLNh2JmB4YEje+wPg1cp5JZmsTJZqsqgvQRdjhW5mIm8CtJRpo3V1yD71j
b3FJjShrtfHg0KszPsaQhBhWV2WTAFb+7qzXmisF0iSxxYarxXs57IpPQeUD3svFLil9tc7qZ7O6
uAHZMwgoOMv4vYxQRnt24TMWPY8cNIuaaV1r8hHZjeJYsBZg8fmsVl35WOhyTQvMLkwhsVD82+ma
qyCk95yopXKOIzZFc2Bb+YJ0QuZnZyQYCJFCvNVMH1QvGfnoTBwn4DABdpHEO4/dt87ogb7jcQUi
mgU7rPq290KMjmXMiqVHw06PelV5YmBnPgn8bWVv0gpyhrvpGcdwRyWSUB3ul3BV+80mr++q/tuy
fv35MxHHPqJi7Gw6T4l3QH/nRx2/a4x9dbZdIjTTnaIfbZSbKnuhu8+XQJWW3tx1ZOxqebSdW08m
RoB7WbO+FNE2pTqWfDCiAVXLA+HZX5OOvvDAJG9Ad3c+i6UFnPZneg5YnjBh4r0oH6ziy6+vYY3O
wcQkT2gvpUmKaVC4q+5bmhqpq6NWal85H9LF7tkNh+ynVYeiOw0+4fJjat3n7cEqNp58N0Hz0KQE
Y7fwH2mXxjnlPzY2KwM/WKUNKpt/1/rmrl4O3nAkiTYe6Jxl0vumVP44dL8VYJQye8qNG8YUfGyn
FNpoNVu7qYf7i1m9sTHZ+V86xBralP8S3W4UpKO+V8fZ/5Cx+2T0LsHKCWi42KsqPjpdQqpXAoE1
OwqA23cC0oGAuuM0z/1UfxecaI1ITnbmq3MXSHj3A9kL78Q7p6kXJFq2ZJyd0YZZnwfgGk3k4lji
Ax72Hu+KjAxJHZIS9YIZ6xlZQNDDJuzIvkQ2gCc1JpjtSTNMM3uA+g3ZeK3bb6fRG+k+sHfPGprg
Xlyg8MThVwIHkgapic+FC+uMy3TZIc9fRXevisd2IN9K3rVJ4R/a3w6E/pjGuVSQjqPxAhPPWMM0
cK+D9deU7FcdjOGXimWgW/3m8BNoWUJChLNpnmMbuDfEsXpIaITh5MFOJxzWJfR+0q2DWWS/iE9M
ZMVMEar8GMhUYRbYxplELKD+E5g3Z6B/P+II6KmtGLzoPBmUr1XGJSaXMtv91V081WbNzpiRpIyX
LuujSz7bDmNywN4x8yyU87vYNh7GGeHxexr6WxH/YBXaVTjl0BdJ3nC2BNu27190DOjMhRl3cMuO
/UlTJOpYjzqAD1fi9l13pu+DxZ8tRInZtTChtAQAsGrGU9tc0wxrLMZaBmTpRgl00GzwQWeXc3gc
BPWlmK9K27xvRzf9Kmq2LVhiqlfLd5b43GCkF8vpcL6HqYdziu55IlX9VHksYomXUHcu6vpi9YiP
P4NJuwvRBACS5lgNKAQzvpuTAy+CIAANon+sBNnMj7SD9vthNpakqaY6hQlwWZnTr0dXQ8/TTZE0
0D2aGuKcL1zBIYuS9TIm+OkCXuUZPi6scgeqJVNcBTBqmxyoWqjf6taxsLjChkmZOF9EDZiJJi5N
VoWwIrk3O3rmG5bcEo4I98wlQPyra7PYOPH/tFiSnHhu0Ks35QQTYxgN88/yyYMVWG+lNWmaEemw
B58y/sqW3sY9vwjxHPaR9VIbMIMXpozfbluRk+UIfQu+sj/ZBrkaMYyvpuWD40lrNsXsmBOk3RL2
fhv570gnn6lhXzodAXJwxaWhOHjTO5gm+6hjk9glp2a5x/ZWdLZZhbmjcS7jlO9omxM68wtvufKI
U587zEEhPgboJRXdev0N59JCwgNqyNX2IWRNsgJIdEqU8ZDFxmfYZVRuDiP+eH861KjghDeWV9o4
w3Tvw4c+tr9H5Z5aDZHBwca71jU5Hp+CW6yQ2A1j9ExLvJmtZWLwN+59O5sIFOK1aHyz2HUjN2Cj
dW85AbKsCwid1IxCELm4cMKoDmyaZ2NeNwk3WHPC/wnUEBgB9QvbjvV2xvfcQxfxuOl3HNEr1Ylz
b5k7o+Q4otAHnzCgDb6jU+IYe7uOcQLjcN05mnanFGyQW1PgFSwgoELFV2V2eLd4Rlij/wP/MZP9
wWrWTbixZEXpTT530SVtuxLdqmDgDjUwctiV0E2LVyfwT7LxaGpw7ozCaFAW+pPL1Lmf55DiDa2e
66l8cyfrqEVAXlCtA2dOXuKpLqmmne/Y6FJ6abpM8Yr9kxcGztpjexL4lrMxOr1mFtyMDYgizV2j
jMeGQAvspiFuJSqEkx36oggPsYRkIYr4H9YNXANT/sqcyVzHdtxPRbeZUqP9SEgpjJX/uDjrK+o+
JL1UiZP9eqncN6YgEFa0BKtLwX6tZkMdQODN9XfnUMaaM06K6CWJ43ffgkJhWMfWs3+49O67BgNI
bSfHKc1AHiwJcrPbRPa3oH0ysSeYVkSKI6IJCWks+DE4Pskg9T1fKXiHK9KyF9d5XDRb0uOXPHUA
N+j8OOKWqJfXue0fKiP/CfXfhKHLrdVukuropN8KmC2EJQ+acZXw/b3NtOCUOGAI6p1rf2REjR7s
jsjfPA7Q5FjP3vlcZ6kNHu5DT3+zy3xxNZfQiEcY8Z7iKWzYXMsW3DKMkDnILm3RBPDr6ftQVMbw
6HYYnYvpITVDMgPOHU88dhe5oZ6J3zXjdl51tD46kJ6Gm9vikRDnlj3XKPmnDZL14tRU3FCwz7mF
t7cT9hFh8uFRLhC0r5kxnxJgsCxFjeeaFS3ezBHZMKVxAo/JhhcNcouNIKkxXuvHZoq+OAf5lMfq
M2LgsZpmJ80aCMWQVLCouDvVXAelNPFghf9iicXKxkzE+via9eQK+WaWBKAbNjrhFByR+Nd2TbkT
pAjsoyq210FP259wgWbkG6uHo4/bxxZyy35lXXvOJTfdcyOqde6l29aukOkV9EV2NTZBvJ5+0CBi
8YUXtGa3w9vCN8c1NYm7FNZ9OrS8eMR3FZEwNxroVoGlnjD7PNFrfIoBefG2nE4jCdYKglte6G/Z
F0iHsvUgpPR4kYajTO1jU5Un3rF0PE31g1dCTu3KV4/LeU4ZW1L2WwcHjojIJHYlrm52eOAoci62
TSZxahKBzfbm0mE5taRGgbXMYXXwSQMNnr74NtdkrrcOYlIUwQaJ8Tyq5N7PfwOoWMBLvbA784Lf
uRNXZ0KZRKz3kwp2NUIucyB7sNGPP22M1xUdfiIq38xcnEOambcpjTleBeyh+BdIvvTwpAARmE6G
ZocVLUcOS2KeoLlyd7YqXgzdQSut9hZxDnxNvJJ6JGZGgjCsVmHBuwcrB7BQk7mrAooZEvVtPgK6
+TZOoG6O1BQz/NEDYqYvpVmQw4I1nM3RryNxFUmTPTGyZIblYzYfFtOUl7tsttU7z9Fesl4MofSB
1lp7Ix3o0+9IpeE4gI7yvynxw7+R7gcO57ke/9AKtsAyWW7hcqWffiNnawQ1kqGFWXBlERu9+6B8
HQxK3Au6E1NTcRxi3q8WYkb4zX6Apl9L/HFAu82nNoaLNTr9ekBK8tLwfxf8QDazH9HyFU4zkeBy
GhV6V/QBkGbH/QePA0wwAF2gUMLkxxgp2bC6rvwyEH8C6XYbt8ebko9PYaw/Q/bhTfwNOOdqh/k9
58xL6OM2Gnq7eYyG+ZAH8X2YQ/NMO99+spLW2AweD3/e3MVB7R1dSZ+1wuTaVuXRHy2APf2897Lk
2ivzUM34ZYi/FYP10UXxTpdeQ98BWP1e5NuocS42wXenMh/0wlpSICKTvAvXrfRBjoGXFHh/7ErN
65IeFVr2zh5oFcIiitmowH5TIZa6NyWdm1lgaAy7w5xLAsrzwYnGD9dacjionWVsrmlL5XpsBqsK
ucn2K33X2LleOQnXIdWSc54hpDKCKSg1Bdpf/eVL9eW3HOMl/0rqhLc4dt7nLNzPKUp8BI2EGZ61
7jqD56Pzk4mjlGh9CMoM8WbvghudCucjxgDayoco+nXZjpjDDUPkrojp2CLlF7WgmCesNmD+/I4J
NJgebeu3k8wLAZeRuN3HgvJJ/0c47raX/iaKk79C7TUPYcAfyI0/mKRl3CCWzlcXQm3ZvvQ0Snf5
thxYUy8jgR1+8DkcCk4cF1BysZBDNDt+oWgVlqE9bNJu4MKMDTkX3TnvEBAlfbSARLVujsT5dkHr
0tr+mmlKCoppAEWJ6sCXf7x3cjzbVWhgQpX9qq7In9lR9swIbKy9hlXzNPh0tNRUB9pdwhHCwjEf
o0OkbEhDHcnrssIiW1t/fhR10FOgozhkasGzGLvEtb5rECabIOkZuXuf/dXMqmcw0Gq6AtjwMjYO
tb0buHa5bICIIvnZIeP907FtPbS9eTBFfxo8wjtx5byOxcJzMRrKX3rEJIDkA3s3mrLpKuaKwwJ3
n2Kypt8au6rN1rDxAtIltlMcR+X/JsAKuXSBWGA7yzaftycxG72NI0agIVdvusjvTa6TZC+hu3E9
fem6f2mDm3hs9iA7boyuNCzEH5jbT3RGb0QFP1FgxCrAUYukeRowlW4UOluX+KzOokfX/pIMK0EE
yTmJcV0s/ueBGARYBVxMOzG9FgS9Ot7tRPjNNAAGIMAuUe0GYBKGwEGrV4KHisG6aMBENz0RpzuT
WtG2C3ao2muuN7vSvSYBtZhtTEyLWDzsDlXfmLtYNUww20LotyT5S3W2xvKPDrVdUfybrM8FLRd3
/ac50kjCgE9F78pduAdQTgHZJ7ZiZPthsqS7C/7BgL+Qy0ECIMYuXvvc3WbRoxUCT5PkqKg9G/pV
KKZNaXwV7betp5WmvEvXT74/7eCwctGv0Ms9/RAuPBiNv2LEHy8G4p608+iPxY9jC75S7RZn2YZi
Gsu6BvgdbBanMuoOA/fQhkFJ8NdAClgX4L3hvTVAFZW5MCd2Qr55WHQbfYys/ZR8RNNVypgaGeDq
bNLQzNnFrDPpwCwh2mcfFwafr19jTLA1v+3PpH2CV0J8jnaypWkwwSHzGNL3ri8enF9NAY8NrS8K
sZldR7IunlaMLugt8bYY8qcRPmNAD2vBxsMydircRckbzUUzM72TYldaSt2IGZVQEkA7DuWfoyBI
jkBL2QpHw1eQf3aVfWUdupvm5MB5tCksHwJn+lmnX07dnlIf+Hw0hO/U/Drc7+oRjk4Pi8rniuu4
YPG7+rcww41ZEJsrZ9AGCtoV6nTvwHcEmsmGNS6eQT2sEi72dAq718m75fwrcwGCD7MuRd/dP7u9
TfjoGsSLsnH3C7wOMwaq0Iuc+327PHbY+IDbr1203zSpsE0Vj9osr64lD7OyiKSEu3Y5iXqqmbxp
I3H8L+Po6EWXcmJXGOgzwKEb6dyd9EyYU2SzuVbJxLtL8JzwabJyau/6sFtL47cMmJv+QnKxWUij
V2NsJz4Pz7tNxpdjTWfbjV89Hd5NYbIpiTcxkLBmeWnE+KspLppIfY/jh9nB6PEwqS54Mui6kN3x
t0VgcbGmYlsYrHNZAmTkAcJ95ajnwP7IKn8tU4Oc/d8iSLpjuO9RYccyvWuHLxlsU3YwmeRNmQB1
wUtWQHTHZicdB7WDO6j1KlO5M1RNOOo5m2/OiMEiKtP7krqehke2naJTH5qf8+TubTzxCnu+4CY8
jr+zi4+WFub5Frnhm5y8Zyc+suyxHVrHg8sU4Vhi+Wal2AFqFcLPLp/A2T1qxVBGr6Ei698kD57V
HXvaOcb8BGxo5Qp1bTBKlYZ+8hb6J9q6S42VbIZdWs24vGl0i5/y4hw17619BrwPNIfiFto/Yguc
Y9YeKoSTyP0Zp1vv3xw0NCNu8Mwc0uldqLPjnig7m9VbHZIkbNfk7IuIEZVLAbmUjeNSM1g+Cs/e
OoWLYsXbCOc4fhWedibggPN0aDoC7XAu+NrEmfFQsSeam34zh9dqyrGoP1oCT25+MOfwFEYem+IG
xrb6F+Og6OthD+HsmARsJ8L22WaRwuZRrkzQAbmrb8o3s53AgGLK+h3i+KbiylSQkcxliXYIFaTU
BBoTemtTi8PHIYQMgPzDX+SaMUmCdV/Wb0Y4/XgCrb61g5+son04rY4enPKkYVJ2ig6HtPs9t861
9cOnki9v0pav0gBThCO1dameMA2GQ4I0fAiYwIqWUNc4b7CsPOopvJkhzYB4JoTHNWuGCV1PBkKh
OmQjEBCRsMRHxnAcn8iqhWcC+3XMBTu16GjnRkTrVWKsTdP7p2a6EEY4KHUBnsREgJkM/+rXTMnc
SxUhlxh/bR3oSxQjQSD9Nq24zh0Iu4xVuw/lwOvFk2qhG7pgxWKMqkXg8JAVIR454yOV7VsTkNsW
qvrXjYQzHf6PZQ09v3YeAP6/+8b0wUFlrSOAsf9xdB7LlSJREP0iIvBmq+etnrzZVKhloPBQQAFf
P4dZTsxMtwyPupU386RtJ+9KzD4DTrVSs/GtVNW8UikMVRqr3XrpLoUH7QzbxJB7PClnPyhueUQK
yZwiTu340Usbdu5UABXdbFyyGv08xMZL+Yx/iDyoEiyCNem5rq9oV/c+2gwhtZMb0MCPeZBTsim8
vQvEzXCHD8JSL5PS3a1NTW52pQszpfoq83BBj49fRYeTnn/YWzKBmKuH9wRhcIUvJwIFYT5pqiSJ
8G5F7LmkFD005IGVHlvaHW76+9jxw63EUa8r0vwufDR34BXMzhACTUFuzE7wjd35pTXRQ9KW8mYW
cQO00yzds+sjZZ0DQrsAuPCN/Jqit+Z1IpTSO8ecJ7mNghjCHIDA5K9zCoxMLZbSizGYLGgEu/Up
zNj7UHlc+eNp6PrfNPphwZL76agQPrUh7ooa0Y0+PuVEh2qgqeCYypy1P4ygmv6IquRSolKkWpDc
0UsdxfdDkj+3UuYFbvaBSRGscA0Fi8K/EO36H08dckYQOIV5qoPQTveNrLJmj+tLhfvBJlBDORw1
3SQZK46qdB5S/4ps7Mtt5aBH70mDmuyU8izL780SUk1NpQXQoKiYsSBENnkyMy6NZ6MWgXdXmbP3
Qd1Jwa1EDUVxP8gIX7vr+e0vWoj6tqpoZC4ivUhBOq9SBgsIHZL730AoL4jrNjrm3EYfObCJSrA3
189ajOq5dbsEL7ArvqZelNY6cBcVcwy67suyp6Q90vkp80sjB4ZiXzA1b8u6N49YCmWymQAQJRU6
pL+MYiqfNduk/stojAfTix9mHlRvKaU2CpsXKxHz1LzLXBYKV8A3TXVNuy3IgTG7DvFjPVwqCSKI
k/KkqeiqH4DIRN5DGG7N9Al6BbFrFhcNKzDqdTZEGra5hyWLBJLsbBYxkmhzbm9baucBfN9S98lL
kkejxgQy4ErlwMeqnefpqTair0azjba7E6zOv5BiNctHvXDqEGt9pHaI/JjRLJh4ckrW7sysNsBL
nURufKcDUJ2F7W/nSXYf19zoa210W5bTJPNiFNa+Y7YPU/AavVTHZObX1cCdtp1YMSApKt3wG0kQ
r6WM36zxhfn3MJDy8OcSF3j8wovoxU0n1izeo6zhWJV0D/jhfC8og6X2YuMqC99D/WZbxjIaUQ7e
TtlReTnJckh9/HaJ1ALq1sl0siAYok8hrnSO+UQswN6P5Xjf4dGidJGZMLflU2lxvFbeVdl62OZZ
TJxwMflDBdnMOMpogSYu/5H7cLWp++myZ4cz2QiMdZGKa1L0dwsR26Gyy0jBNiE32gHNseSFQuj+
zHWrMA83xSx3TJpc8LmtCRZ5eBqFDecvQibLRH+NrZoEltGZG3TqpSTCupWzOjcOa1W2uRrNIiEv
M26mlu7CaqZXZ2YTAPgsfCrq+aFKwr0hXQMsJujEhlIFn3d2bA4bbRH3jMjvq+rH1GIljemuHqG0
deHepqvNyNGwDIsZOTyPWn+ycrt2sfNL9TSbeIaCBY/Q1Vd38C+1KN+cHh96HtgX32Tdb9sHW3ir
JBoULbkBLZwjD0HA350b/gqv5UeR2QejCO5rz9h4oDr3ZKmomEv0xUwzB5oF9qWGYys1dlVTX9LA
3geqxXdDDqpil1Y47Y5eqU1jOZcUhK0RJPc8EGffiF+IPLzFAZRdErKrssBtYpqspCCTwA6z/wox
6H1Bd4op03PpxldNh5DBrcOh/j2d1a9W869O09dkjvj1DSYRyHIzUFJkMrIAQSpApHKM4q71VzRa
jywS6TutiTtb9mdTkkEkOAS1xb45UCXdTB1SHzlXNUTMawYcfN5QFqc2+WxciP/DERzJpsbNqSF3
qXLakeNFAivjo99gnuXLuU599A8dZKPNaZtAIhv6aV0l3i3BYdFn8gvk70kmJuyT9mzJCa6UnR/M
ub50HWcM81ltVujBXO4B8tUtzltGjyKBD+fSDRInDJiuGHZBFIEeAt+bxvTtQmAO/OS+zy3Iih5c
AIMeGcu6KRmwtJL+q48UgDnhz62sPWLzJ1sGmIcD9IZ0cYCq6yT71yQAEo0uclF+9Yg7JthNufRW
ETSedYHSCc7K/NeVBvcCuYWMAlek8Pd5qH/LnKxD4CPZei7Im3b+MzJoPr6LLE1wn21IitDA4AQn
ob0Tab1h/jkCAC2G8dhV3ZsuE1Lw2WMCfw2Jw0WawXkdTS7q+2B9mCXZHfptbhXuysKPkA3cJVdN
W4wGxmdH/ywyC9ug7fZhAp8snuXrkJJfwMJjJItzKRhabvKwGHGMyvXyjXrKWc9Ti7Ok2Bjt8B5q
5irqcJLcI5kByr8a93U0HhOWN5Zh4KCDH1xLfR5zIYkXRSSmQ/Q5RgkXzK/GSAXo4dDmzo6zf29H
1YcHOJhwBm8MoOptMCNcpw8pJVLFFN6P5vQ+OvByw6yZ9nEfv+AOPFpWcwtK85E15ame2xcJRNNk
3NpgP9xFtu+s0nR4GEYco3le7jrejXaEv0QOGJLaDfvV8ThEUDNzh+D0nNYOdHHv1nnRG+bp9zhc
ahy0+oks53E023Ppf9WefF0mgzvR8uhAWaTEyy+emno+ZTMgqh4DGz0E1LL3Dp+wkMV+RrZPZASS
ljux7TmY172GbtbkU6fl97BwCDOp9+AMJ7L7vP3oI4Wq6vmX2JuWrR5oz6nLkoNrmocp6tMlnPqA
6/uGoPeqvZQUq5/SbVo9dzbolwS90e1MehCr+sENywffldx0EnpRqhBktusidsWVTRsLDNO+IWEI
wsQPUJVESHFV6EcnEXNbCto2pYym4eM9UO81+zX1scK7z/yp31sG0f4cVyx9hlShy0ZMRxUl8Yo5
LF7nEX/k3NKEJRwQP3PXYNGX4lBXuX6sRn+Cb07KgXg2MVpKnThHxofc6a6llMDmrLWbZwvJ492W
6U9hMYTHLvbQ1LGAaeU/RAI2djN/xJa9s8iSigIHpTTP9URuHuLvJkgMjJhd5RKs4cKU9XNOrUwH
yX2Qbn8tzJBvJYKD0iUN4XVE252RIzNY0o2+RV52j1nhhmga048WZncXteF419X11XL4bIiaTiOC
KMQz4pY7xTxcfUUuAHcbWbmJNqE+jqpdPc4Q2GIC/oUNHNANM4YiFWK5GDHlB2WN/Rla9GyIp0FX
T0wNycoaQpiUcn6Ni/GlyZhAUr9+0j5ASCJzx8Gkug2Ve7ElCalILE4Q60A/6qrjDUhWKPCzzynP
N5irauhNFpQ9RBFVTM19ryAuEdGCgm6mhAFjDUCowKlaq+K1xJHL6pU1SwBmN6r+NDr7Tneo2JF6
9k04RRPUcjv8yhisWWjRsOwCbhgnex3jxQrZgjozngCLdg01tEv4acD8GL7A97v4Hh7Csh54rv3u
4s9iEwaz9WBYWHWN2nrNmBc1VqfC7HZM0meCPKeSNpg69Mp9YgKkMvEmKOAt2LefuS8+zW3x3FJb
T0nXS4X607vTp0VNUjXwIauXy0h/mWMidCm+HGBYt95m0PEimPPB7ECoMt3yXHYNTP+qLIjqgkoj
w9e8u4KigiYoLnbJrX6S+XDKOvtqB+Env67qnscmWiUNpqGkKtxD2PacVQNEQpNsM7F6C5wQP8n8
WCXQtYpaPGfaw3aB/j2ykhmTe0rgHHmQkCndEaGBnTBYkrULdgoy5lfYT4fKTXbwRF5rWoCZfjA+
Tfuypcy7rFEF7FOOE9FOmag6+1jq6LLwudsR+TNs671TikvhkkHV00MVcFv3oDqDza+Izkm9Jkd3
MtsYh4pxLip9Z6XD3jCSe47BTeCj2tkPeXgTpHBaFsEu4/6UQV1KIR/wjY0Yu0VyRuRn7G+7j6kx
7+s8fJDZcx8QBsUjUjFDDaz2RoHTiPeqiCRKa7TmGn0n5z+8ROuKKXnU/b1nwGUjhi2pSUY4iNpP
2YvTAk5zEv/Biug1pOebE9EVpD1QAeJ6PFUoykXT3ueJ3Fgq2c2krPKK9M0Sjiiw1/XDW7Ig9w1w
YBgA1Xi0egDLHS0z7IxQmLFKfno993mG27HfZgGla8Vs5HfZNINC4OFgj+q74UbjbtWEfVwWgnZv
0Up6K+wV4Y3R+cb4xdjf7blOEFNiAsSEuvSn23Q00DGQqRVXMRcoY3Nzqo1fmric6OXA+GtY9wmh
jYTVF/5CZFx3N3b0TCiemxm/ZL1gnMhk+SGiTP+D2+lQCfNUFGDYIHnjL+76TdJvR97YdL5X4Mgr
8PRPDTEiHPtRce4IismGNxYuA7zehX80useuPucBqyhVbQHacBlbN1aCG/AkmLYkVsic/2tGWWkW
j82BsGgtaPxlJj04xU5B8xeXEqtFsk8DorAsLUT6SW0TImwLa7xbFxA6+Atk8RBzGfAug03u5iLF
v7n6xTXHQ0e0CPeKOlpar1v5OgPYrMBBUbYEz7amleecDJfE3Ij5w6OrXI5np9vZxkko8MBFtlch
FfUzmVzSFLy/oosiaGeuK0rdlr1M35WkIibILbuUVxTe+n4DGq9pdgymTX4xyLQTu7AZzpD5rKNo
ce9TiWu8YbpVHKHJkY55173F42c8nvj1pGyuq71YFhYw/CyKiNqnkPVZWqtvqS60NbhZfBLhs91t
4GeyKIznM8zLyj3EejVV+1it3YT6CIkW2fOQ4AfHhE8uXWGxv5UtR8twKQsAsbcawT5f0DOXkvSD
qN5MPijWM/HrOgAVggrCBtmODu3Swxntxh4+FfP5W6PA/aOluIAMZf0as6dWxzrdKeNctaBCUSXv
KMAhBH5BwJfQ0ty/okdF8hBuCWJT+0mN8j8bM/14BqpIg3DBs0zEUDxX1XoAlGUfyD5aIRxi7Akr
KT7HlsUYMaY9gJS8wFxebgz7u+GOyGlSX7xloTo+oHyH0gB+hkQc3wT/ND8SDnWAmLkvpXEgVsrT
Lr9Rz+v0FvrfnWuQFCWHLj4yB6BJfXKCZz2dxPhecvzn6aZwj42B8C5X7nhOEiJmNMsr/94CF4gv
V4aYVdF7jM9uoMaMzJ9CyuRlY5PyX1ZdNs4tJnx/3Km5Wi/bz8X37gwgnTOqk+Z/5ngK8Cko74ec
g5RvNjW2gmzPoqBYd5GHcEpE0sNkMds/TH4GMcVCeFuPT2cAYTjjm1V8ootAvyfCexEL18h/ruP9
0l6XEQ0h214yfphVuyqXmL97CYjwhJfWejC5WOqAA2+JAUxchsbkQ0Eb8qmPn9I23g7W+MZF7ytn
31BvA17dWv05QUjbzdfo92cs/SHXFMu/kPEBxAuSMw+vDQjhbePx7tCEMJwcZacQazFixg8nKwUr
ScKyYBTXx4rUQ1HhxfsTI65iv4H8w6Yhtd9T59Gfb61psY/gMaiMf3U8XmRvnBPvmbg/Qty0KfkV
LZAcqxk/DBiKuXPxB9wWZzd89bAomMnPEINy8Ch4dRjXgO/2D4JOE3lQnXxIEVXSDqvMQByldb+T
UN8YhrapxyIQxWwzdn+L5liZp1T+CrJFVYnJxI8Lf80phb+MvEhX2ek6JIDluBb8Co6zJHhz7QKn
XMI2f2zZj3hcV3oI6rk5g5cTmBaGbobHh4JBN/TR8CHBZfl7ZjT4Btzu0/bgYQ4zVeHdtEoM87Pv
ggM2sIe+XP4FRbSRW9Ke4za7oMuviUgIA1xct/n23Wgb4HrJPdbSfZMnJMjFxJUtYF/ZPRS2c0uI
N2cNxn4s42E2QGSSeMxZ2ZKW5u0jAfLZFMsh6BFDleoZ0pB/lzVYa6MmY23nRvSAxslTMDnshNh2
TtV3pDsObxqRtFKPIow/xpaCQ2vmvpC1DHwxXeFcpz2Wl3JcdfTHDCPLLa9qCOrN6NvKLPdsq9dh
8JNwb2pBobdz8Sl61lulClCFspCSsR7Ctw3TOy34mupOAybQz0zNBiodOdj8NuC8oO1gK5JlPS+P
s2I31SSPuLFX2kwuQaE2Vj1AVnFirlDjl51zhBewp9y+2+Qlvq4ie0trd2/iRytZD3lxhUwN4ppq
nKM5TkBM0v4lozAEsXy4J9HzBQ7zNqn2aOfT79xR0EJQHCQSgLZIo5Ll4FAt+tlGRlyW0tFb5piv
kVdwb6jVhdJoRDsTLchRr1E3rqZJeo/ZaN8ikkawaV1qXZPkrYG8U7b2Y+PpU9Ln12zgS8nU0Ow8
0u+OdrCzBPi8ZrY0m97lOzPGjcFWO6vAlFEsepsspmrawPDuYnlbwrB+cgqp3NvZpQO0hTzPsW2G
jr7gckV89VKIJfmg2vfO4Ulmq5jR75w+4qjDjen77lrkwT1Ekw9bcIJ1LFclQegdivyj6xZcoorx
J+jKXz9i6HRjDOVt2h9sO9h52r2nr68A8VGeIJhfsqa8wDr4mqeAWhj3nXLYYqMKvDVAoGVpb4KA
0dASQcDbyQox6ILQZTh/pNHnbCbBJh4t5A5Cz22+g/plnaaETxcSPMAFebGniK5GzeEzsao3G9wn
QYEXNp9vE1GxVUSQcDYnY9WxQErsGDBHRqDDo1frzgz692B29z5V5MMcP8TQNdY2VjcqJ05Tq3zC
IbRMkN3TWfSWeHJxrPjHoi+aLdyPkyeimzRG8it8rEnyODT1zLuJMDHl2PcWYdIs6kl4znobOn7D
bonSoT72nv0Afyc/LCstbsp4ASNGIgXvTBiSUCUERauDZkLuN5hYl+tvf9BNSLyy3Vp5sOtr9OmZ
UL5bO2dpuxdiZsdCVVATZHcMst+yI/DfRO05snFclybA9pIyyVDYHEkCNAWJAJEmexEaX7qgI6PP
9o5sHuuuD6Ce5vgmbfaX0eRTNOX6r3k9mWshnHjnE9+oWE35Fe9YLLLSEuQGwo1ju+9TWm97FO0Y
X8gdKI1NQekaMfm7ATih9EpKEuWHg8NCuqM6hAm0d0T4XDDOpEYe/xX2lO4pfJ12yM3xrXPjbg8j
wvyJWrPcsXMM30u6Il5TYfiv9ezA0oadWP6bRqmYzuZ+P83GJ1n7BH55Ux4SCBB0GPS9hB0fam5X
yRhTVVuXNilrMxmwvE7w1lKqp/XKKkDNJqV3avohvEVjeDMiGrVE5ve7lJu35y43TEw4TB1ELaLA
cY5WF9GV5ThUIsR9OAEWbsEsMN5RF2VUEWD5sTIeQWqHV3im1mX0JdD5FrZQrz3xT9hDXB8JK/GM
EBYnkM27506Spb6ErFs+mqgx/1Qo45XwAy5+ddBt6FPIgNGR/bWVitcWyQWsXQQAHqRWzr8+M6Z7
ymD+OU7Gp4FOS02t33KQX/G4nYrww7LPdtGPd8XoXhvXSNeai2TRULZZVoe8LTAKwBMCYZlH61a3
JzuPz3Pqbo2gec0KYAJ1FddvdZ/ps5/SeNbWuXUoE1VwPTLXk4vdcrAzpkRoUtbO8On47DxWDP6Y
Q3TSlJNFIi3ZGlE17tsDRFtTMrOHUm6LGiervSiDdFzwFTr+zywpKWCyE+nNabHsV4HjP8CzSXeE
SGiKmKHfwTRPqxYHbdgI6DqRd24bx//znIgywzQchs0shL7RoADv04Ev1ITDX8/PGki3L449ZjjS
xy6shNnzUetrQuUFRMEKe5NsoVKujLmJafzz7BykiBT22YlSMOd8zL7YQrx2fV9hyE3IpHBouS99
XS+1akBgnn2R6mf8GeKGiB/hwaiNJyJoNqigzP7HoME+qARjXnlz8NGGCgBko/lE4GWG+rRSTS1W
yVRYpyADQeppJpwowoVnxRpXgqymgTk1m53HcnAKghX4i+/SFhZ97C0lFQmqcWT+CGcZaAKHKi7K
5qIUEAegAwoOI8zZVoTYH17lwr7zKshIfhOfWodaLOHsI8D6bCiWRGM97O2w9Ljr4bZmQsyi+a1X
4QkDPucxN4M2ONojZcluUZ66fjHA6meKfLlyk/BIWPotoez3SHNP7NGlIcFuBotGboIG12QIJzJe
aKeJlZ9nlw1j7MMp7g2TEJdW9lfktwdNT0BG6kz376ZiViRpEHjS2vp1TBgXK63ZzfewsgHolSXG
6dH6DJe+Rifvc7LF83quYhac/onqBlC3aNOx/1YEPcnIyHvW3sgqqpvwxAmLr6SZyHOO5NyEDPWS
ScStgctGl/m9u3QfxsEtN8FdGjOJHU0ws7K6o11SxfX/xNWMyw+mih5nXf/OHjUVnU9muNcdppfJ
OZPuB35kUNs65vSn1yw0g3m59TpipCUP6Z2+XXYQzYsR2md2Q1vLcA5eYW6ymi4empvUOL8GPa7l
TEIloFMAM6vr7dskA8Jn2OmfWU6sOkmtHalwDE9DO/8qf/hwyuoh8pjICvIGZOvEUH+kpvpWeEuc
9jsU770uz4NwUpr7eMkruznXBBGNNuNR+RxtOhCY1lglc9d9sfJbHMM8mb/swNgP1fzlBgEzs8Tn
6wz0t8iw+O0R+Oz8cUiQDbgom55LxRaTV1lJEldtt3VLsSCQfHsjaoVWjKOXEJoF1pS4gGuydmDD
v8vnSyexzNVh+cQ6NyZ8jqsN70+Cj7KZhm3g4/byK54l7sEj6dfcf43ZxjD1gyg7Teh/1K2yC6H7
yqKcGzKHCT3Dn+A/wmAxPHgrCBS8YbDr13uvlW9Vqu/nwaCRycDyRmSfTmaub5VaOfSwDRHtrRiS
0HHMhTAb0YEF1c71zGtJ2+lEAzCbw7nlGGB/0UMSF6yoxPAuW312muZcxsmeFc4ZdBySRLSDg3KQ
jfftlOG609WBSBPvqYKIKRoPAIaRGd9YPmomxB5XrnPHXBeF2o18nkmR0KNxdrHIFFjgR7M+NhV8
XECT6w64VzmHaMl0ncv8Xo34gabmtQ3GtSyXXlpBSbi4a3ETCDgfJiidVRYQYGfZlm3a2PslyKSP
RKm51Va+X126KgQNhyCNPWHVugrnjsAm266wdF0qM3yVEYzsEgdO2Rl3STnuncRzttLjcg0dmdeh
RRyW1iOgH4Yg53DprL8J7bquoJ70Yo0+gDv7ZOkKzhHui4nhOOmaF23x5g9ffUyJSdyuCu7Djh/s
WTUc8Mbsujo8ZFGzm/nWcryyUeOdmZ+OfRTu8sy5tm4Ibka9GSr9sWPGUr9MHqsYmN+AcRqRYaMc
coSZfVR0/bVhwQ+NzAwJ87lQj/4YcdV+63yAvQ6qYF1zfcnNRTUqkgfZqFOryJaQwjYH8eiw78hy
eg+m1idhwM+nGLZNZ6HNuTcoZeC/h/STBe9OWaaJkZPdcap4nfrse9fxvLT+pfKUO843/S7f5AUO
ISzLEHhTM2P0dxvnUgodU6cTQmezMnkIBHjArL8f84aPt4GcSYX9pF2yvnWPW/PYdf0eW/J0DMFC
d+JHJZTWhGXzkYXdn4XtkOgWOUBcaYbdnLBtxrP1ldfVTWcVxNX61msU0UYTs7Ww+2OXhwb8WWu/
BVbW7mKLVK5hHJm4tvEcHUyjGTbGYuINZ45RJ4zwMkTpCfQlZjgXp60i36hxoBtVcbFK/5uZjWKG
BERJ68NRm7fgcLEsg8TQYLBXYZvaGHzFZ93F+PbF8ubt7bNhws+Yink+YqGv4WUBSxqsbqNHDJZh
g42spUAml85v0f/1AoGKSibSRRW+BjfQNzt3fkv14wMW9qpkvhl1C/KSXqMk0O6hlPle+XrrlEm5
duNebwLnJwVvB/77ATwOoaMMictYK8yVph4xz/iXLpteUy9/p9mIOhHEmU6ian164zM1CRTR2iQy
E6I4I7z6mB5DDAZT4VIpGaCSsxIj7JdAl1fZSTsGNRXNkQ3o3iRg0dTvQyR3PPrbHht7GS1oDXmC
JpScp8D8iFs8oXIpzkueff4wmlO5mqUXDQqNC0m08TR+3TFFY9av5ZTeh2N2hrVpPjHSgz2fsb33
ycAjShf4FBTLRj3a9v217MQx8sGnqfnkquAht8Zk3Tr4tcKY5ZkHSzGyYiwb2JXzSXzGLsNyyPLA
ai8hPxpb+dfCKW9zguxt+CQDMvfWT/azsn8c4IqGNq+jG8f4BYk+YipeIgUxJvCOF5/LJhF/CX8l
CknxhRwCKXRcV6bY9HTcmLo6WuN4T3x7O3BkSANTs4MqXDUdXd5MAHd1GEGfLakkqDW8p0GNwbp2
oMcUmn7qySAmI9DwcKy8yqA8andZ+SJyloueTC5yo2H+TxT3Cpi+yoTjGZcPkxXvnbHZ4tJbzZze
fnsDInMOmjBdRyweMkUSzKGsWPLrkmzfr3WF5NRX9s8Id2wzztHX7AaMgn0DEkbuIvgpbT4eaygR
eFge6lyj77Ek4PVMuZxT8rJv6AZpyROxj30IhiZa3v6HHqiQ6nuiidIqr6aOJmyIDqo2bED6eoYQ
EpXpHigGPwcp97zI1lx9dHbO679h6n8MSXI45TpfN9VtrKNiRTzgyzX9b29k35ib03dJClviTpnq
jmq7cMJX1Z4zG0dx250DSlTvZ4/0uowyJH8C7i95wiAVkM5tg2UflxOpgsw0Icv3jftRyiQ4l5Fp
3csU25vM/INw6le9OAwms2lZdsQU9w7BE65u3DuetY8yPrYJhCDOlC7GCQ0JbqYDRJs/o23v8nII
0DvlvAkETroE8JmTkyCeeTcg5IdH34rJaME1ufu/cAZXGtUAVz+0kfTqlaAyKzKCNXcISgTo4cIP
Blpm+eGHYPqxgD0iExF0HGJ/m2qLss5hUJim3W97qn/yOcLJl1GloitM4SbbAPIpr9CaARt6zD99
BWAPsSZYSyvm1y1t/hOeoHGki3hE+4NvzY24hQNrvlbTN4UyVjddSP+AgCbjhpMtIGeruVhH3ie+
Naq3Aa8BPcNTja4DBSe6m2ETiMIawdeUnwDC/lX5tMUMdReZF6yNzKywOsmOUzdjHqIZw/vIE3vX
Yw/iocK6hFJmsB2r8hI3N72Ixp+gSilPt4GL0oEM6Yz51ZwRoZP9UngnWYem9Beail+rf+3TB7fD
24DZq4e81hsXc8Bl8GUl9jopfskP3xnWtO3QbYsi32WOt9fVSwrGLgbMENQPFSJcPT5ioNkqRvAR
rcjwrFfKlsGY5vFz02ALz8L+jP+MXV1+jAyoOlRbUR4gjOxp1Ex81jGOtw2YaAOQ8rw1TXVeiBET
BjX8pKgHb/RzA1YtUYtrvDShvyzN6Cu7KwmmWPa9QFztTHpiigXZ3WVH3wm2rrIvJMvASPl4/42n
IDj2cbGB+LYctENHcQa30aVrlSolsrybrroAEO1Y0/oRn5voj9N5kyTRzigEoI3q3lOwRUfjhYXw
Sz4QV8JaOyL4mZTZJXG5D3Ej9On72CwSIa3vYhXFLxXz2YAJtqaPNZ1u9qyKldBsVWu/c9YECB5N
QWud2aMbe8HAoGUZ86fHUgpqnQEo4q70KZW18ZPb4DiGvsdZ0IVnBWRo57QkywzFEsHVCn8LAj/k
s34gz4Z6OaN6cxtn5xasehM6RMJ7lZGWxkRFSI+4UbphldneS7ssjz1u2LQvUW41LMDUclikDPuI
EGif7KeBQ8NfsKHs//L2arJUgAMMDsQ99xV25pEJVKThVnvzo11gZ+JxIenK5oW1nxqnhzpjYkVF
f1JYrKC8O9iyJQtD/YYjgS5g+1wKAa9kj6P8OCRfYH3vIgRXqimMtwBImZGyP6dzx8vC+2kmFmCY
T7PyDHJYOctaFoytQwVEf+gNckLWrC8ZysPAuDVyjbSNZDPyHdZOv4pH7PCi6DBiT7wWuJWRBqQP
acpcgIHGrc++U/lSVd62XVj0VfdMPchu8Sq1cLB8f9gEMT9Oj2NEN8O1jrctXM5ybrfzUkaHrRpi
MmULWdb+Vv3SCu/MGJCJfKY8nSU9jBnucRSal0h/ApHd6AHemqnuJqIpAH9PYxc8ty0FFM+NN64H
fPZpPNCvHNJC7O747F4HGx8jnz2KvZYqgF2TP46t/6OCp1pTwwI9zCtwzbh0rfdvZHX3TUjGTePl
h+m+mp3sL5+IEtfttSrmV3sEsmMyXbtQYck4xFjp2pXj/lbTqwWnsRkbAqgROGq2J5mttzPJU7MO
ft3Id+86lictx3jRWMfORIpU0blG9WccWwdR/dO37pracxwR+NVK3iRUEd6NtZtRBmE/VK4Blo2o
StFcSg0sWs8QFwyQQjWn1m6eOrQPemcGLrZNMOwFS4VnzqvsCPki2BtROx7SLouAU8WbULnhzvI7
/Kv0Snxo11zbVg/Yhh7qidAmkYytiZrSkwjo5wivQMR6udbOjnlkXJeVfqiciS0Ma7+gx0A4GGwM
7CrlUSCxlvni2WNVrult3QkYlBwgajUP1BaUtXGkIIM7FW96GbBEbLynQf5VFLLjdKEC2RcAZxO6
Qu4QtYLLOGPVLByo/73L542WMHPt4YPfTYo3EB9uwFZTbd0ZFbL72PSQfxqTHFo5ZDaMDocspR/j
+Q3xca6Vav7yZEC2xmUa/etD2r/MqMKYJAZ4X4Q78GjYYYM+UiIrLtV8AWJInA/biAXmqiqs9IX+
lfGWOf343tAiyB29jgeuPZBA7AGH7+Ck1nehendnmEB6plSkuHzNfAs6HG7DiI9JLPb4NDCSmpRO
lj/Wy50ojGKsZwpPr6XakKhNUu6mCZN7PJXkW8cwN34rM6N4m9cE6/3C7g9GFQ7/kXZmy20j2bp+
lY6+3ogDIAEksGP3ueAoStQsW5ZvELZsY55nPP354I7eJYIMMlynyna5Si4t5py51j+sfZ4UQC3Q
z7NK2a0RyiqBphjjvmrGYaMGZoeENFlhfBuAILi672QrKQEUkdSOkHUI+W6hwCDNi2rQXK2pIQ+U
6/p4O3Zd/6OKzNex0LEXyK5TRDCWiQd4aoh9zKr7JxsR2U0Xe/q9lqDrnlm6s4zbAH54TYmzrKjO
KVcJr15wQs4+iBugXAV4rza2Yy6XOtJKDizQF2TbzHs1wnDJEYN/j5ob4BQuKki+7JwguXfRAfRl
ta0c9QE9lP1AAWeRVcUunw76KHTgf8YlapuU3fTmp2CDRkOCwTPy/JpbFhCDMFhLLeXDtm845YG/
wQHkqkFJb4Hgw6RSnLyTG/iajx3iQBKeeLpK6wjfIU95TbwQEhhqxD+LPAUKEaMUFaOXARakH9h9
O+NBE0CDarAzMJ36ra107lYD7EcZ5a1ryERYCNZ8w5dAQiMFwq5CvJBqiABSSUGjKMadTlXL1/2b
BMLHFkVklNp7zO7dpNkPIFy9gTNaTI95En85Hu6FT23XvvXq9EsWyxvf407BSduqOJOmroXFVnsb
Bg15+VxZw3qprwzbWwMmJ5sALbqJhuJOA5vd2wboKbdQNlJvfLBUHUdBIgwIn9R/UyOgMDFwADQx
I+mgyBvYX9pIdjDNSGlqAYkm6SJWnAymxhPYzTi0PR+vptHJUEV10uo61n3k1CxkPPUV2CwbMCZG
wb3O2QIBx+lX/eD2t1XMHmorVvzQJAEoNRlhLBSnOTY9IVXb1ky6WwcxUW0w6l2vmPknDuXhZSyZ
lK4j+28axOgRpsxo4GIck+81M7ijShxhM91U2bMuXDhsAbXCvg1RVOUWzS3iXqpkJnPL54xLhI34
3fBY5rgIKRhLscUM3PFDx/guf1fFuhjXAZuyfgfAm3JP12xLB6eJSGmTXYXP1aps02cwB8YqaCAI
C0//SWpAPNQlG5StjoBXQDHoOUehlmIEE1Zqs8ogXKzNBC1DreMSFKOKhdI3qrdhbYZLMH1fYgno
tuzdeKUU1NpLTyKtluHAgqgKLhEaDiaxbbNBa/GTtHrMfeGbrFIVHXNjAI0t6wAtsuybl9dcEHhg
P0cFc9XWuO0YgHnXjBE3S4RN1DQRDyi3x99FrkdPY+8+aq4gx1T2FdK2+cTU8y1ep9GwGga2Y5Kp
7bb0R31njzauRRrOhSVFWChFVf5Se5l6naNajJtUAmwsi9BsoyS/qieqr28b1sYwXHej68X3zjG5
RlISx1a+eKGAkmxrTaIk0A0VZVqRm8kr4uiUcVTjl2lmwXWJBAhZQdXe9XZabzrcwlYkr5uN0WSU
kszeewFprXwaNWAlHPjYjtYIivAZwdIW+k87HwMS8LWylR1dZZuAKTJVQ8ZOr94A9hcrVJTgC9oD
EgOUThc+WmbQ5mr7mrwYpokoQvlFad0XwFBWEW42m2gwzbvRTtq7Bgn4fTACrk9RTVl2hv/LslB1
c0fE3HsfSjaPu7hEqhxmvZVAC4xky6Ry6uLK12vU5dB3WdlpGjw6k8GAW6C1Wju+RX3dVa+HFG2x
Lk1MlPMQKN5x+URmzVXwnJVowmrYvG0k5xzwdsSBoAFawNYgyzh83ocRFs9a9mS1VYHCMlr7Pfz9
7NEFDE0F2FPTnbBymGiD2WEW13S7WNLWAe8pdtmy/UR+Bpl93wfW06XVFZR9vBltXp1KhdajJqF9
jnrQfysxIAQKUkOFSgEYLjpVAjU1AHXLRMfxIayVL00GyAG5J4mOX/vVSjG0LlK04ygecUfPeJT1
WkTNbOjUTdxXSImgt73iJYciveB6pwEwXg+99cuLBwQPWw15YJsdJ8gwv6tRnGYHEy0sF9I5Yd16
N5TmcArz4c54dRAsM9EPMQKjwHrMQW2fhd0W8G5hBMcBO4zW+OpeDFSwTBOvmAxi2JNpqcovJLai
byLHdg55NYGqVa9Ge1NW2nRjSlUyKKazTNnxtjxZtsHA447iy1uVIE2f+CQKE4cXrsSQqUcRMvTQ
9EHYRxhqQgJahT4wRtAbG2FfBbp4p2ZlAYOyv9dd2F9laS12YEJ0XCcxJSID3D4jteI8e2r9FtUI
h0FEIJVhqPZdFWEYsm5R0rszRfFFOBHGEaXpP/VF7j+rwhT30WQYM+TRj4YMvqGC1EC1jT7SScaO
HZc1AZ59EZpau+NmlH/2PRSldSdP7wRSfjbwdoFJtFGQWoVxe5sgwLKXCMh9MgGx3IRmrltrHugK
8opYrzq8R+oq/GYr9mOdm08Fu1bvmN/zyc4EItaSMhzXrZSkhtZq+6HoCipc415r43uBvJACLMMU
8J/hNT5TIifpn5UoVeL72KJ5EqRefB9InB1CQVoI6yQKeWJCmNd1zqM6u2oiXszYIsIjMOPb2Mq7
G11w2YoSwJeFDg496uU+bJVHrVGiHWgS0uMobfaq9u417c70h3XvjaQ603UFH9fo9FXR4qis2ahI
FEpPxs6DaoJ+AaaXoYPCHSON8MVSaRE2cl38tdqQ23+ZhzxdUuygK7iVSn1fl869jwst/G18kUh0
Q3cfH4ckePQd8ejhVLYtUSgheZgAfrfyfNvUFlB+Rf0UpDJfxRFCNEItHku/LyGdRPVXdq9bqw5o
PzxHbN54zZQKILQAS2V0tlBW2Fgl+ytwGgQs0Kb+WurIDubRFqx6vfS6jmInMirbMqHaVRnTfSW9
1gOSfn0AEdA1XO3WFnkPxc3kaWsouGBkqExYQAspWZC0b4Aiwj5/GPIOe0GNklZTRc+Wg1g503rb
OYDi/RZDMr8UPjAj0iGhXd2j53olY7y6IV/4m6pWPsWxhSGJy2XI5c2+8tEz78LgRQIjV4b6p+yw
tYyMfudJ9dkbbPM5N8onDTLSfSz0n6lepQhnmxzrpiQxPlgYadhM5NLQ8RcovhY50BdS/rCkypCy
hWO/okf4UFo8xkPDfYkb+5azkVxaEIEdR2XDiOpxHwoEsgzx4BryzUdWzvGbrQC3KpMQxWweFdUQ
vxVGzcQfuiulH35lqdg28Ma6NmKfwm+Ccd8DHSIf5HFWKuxfOw9dBYrQBrL9/RLGLbeazr2ZmFuB
kq6dvJtcpAAK1Esf/GaIqJHiIkHoV9W3XC/ze+xMNqR2bioH0eEeD5J7vx2LG7JPFv+HuEmQ8CfX
4Zc6vAUfmqVWpS+ekSarztTlFaWsYjXC28rAgRtdfJU0Jr5l+b7X0Fnrh4k/YiKTl+FC5GwHDgE7
cF8NRkK24U2nAu+AkQdxCzQS9CjkoDWkUJzSuaXUeNcI8Ypgsth4RtK8+kaV49wOZ7yKnTt2yp2j
2e895o8Rm7LXeqSMWDK1zWvKEGzZlT++Ylgg70Tcrc0W7E6Qrammbh2qP1UJvIyMOnjDlYp/MIDK
VZX/ckKsA3zvJcD8Jjfaz2GG0yPvmqUWPBbFxGzMGXLJAteXeVxuawFWDZbmDTv8jepH+JIWn/TM
BRmubHysfWPH7bajlz1UlEVWASXkBdwesS5h/KECIR/D8Q1/KXcxVJHcOkWD0G/jvLpj81JF2Y1L
1WraCj4P6bAuTXyebdhMvqatLKd+8VWl/2ToXPN0iGUoR+pi4HwEVFxPMg4a/nCmj7pyqOAhXA+c
y1YBvSAdyOdpdJXZbkDXl4AOEkC5He+cwWMhBzXiYLo5kpDoACGPapmgbmh36Zvnw7LHrYtKtdSn
JHFoASdK9Fq+cQv1MQ8xIVWy/gsSNzoIrZVwYx2d1irutqaNWkYWeQPPpASlhGWaKtZeAufb10Zu
IN3o9t/jNo2fCyFgZCiYh71bdSRfsFGErNjYZoQ0QQvsqKE6ysuvrkP3JtNRztxID1u1MSJP56Ca
l28c2Huv5LEh2Pqqit90XnIP8ayo4NiCL/C1q6v8qiqL/F0v6ua64AWR3SZ5adyrTVP/cGLD/FbJ
jBwhblDhr0A0VCRGpUW2vAQ5tW/9Cuk0S3XjdRbm/bNl5oO9yBzVhXlRlfdVxns5MQEk9Z10Hvyx
j7ay4pYfGZPif5lQkU4LBRoDxFo/yMXXIZWvOFFlkzqVfFAjvXhts27FdrY2zby+Kfqp/OsC0FlI
VJsfGtUi5WriM2lgGqiMTzx/lLsBT0ZMBQQCc37TAK8SFEYeygRtHtPus73ZJWj8B2BfgBmWm6pn
xqWG8uZ3ob9LKi3eVqWcPLhq1Rc4/kH/bSyjvCkx2iTXV1G2LIsuv8tiAHZ5HNQrILDaHTis9LUL
IwAWCD1cpX0H8EEBVRIjpizIP3EYaNZKuq6xUcERwXgqph1BWpu66hyobJr4Xg/cAijEtyD0syZG
J73RCmxkVHXofgrkZqhvOgiEkC0ac/VaKfJC4NFtuBADB+5APE/BPJPyEXq6y+OWzSgHuUMD3ehb
bqZfDCATz06YGvmCh1zHjRDDDzjFaopfC7NLkCmBj+/hfLjqm8EgZxmVVs3irBvIZUzrCExCZkt0
0qmUwWsbaiQ9lUp0rPY2Q1wz16xqayeljoS6ENn2v2rszXAEB6dbBRHakZBCS24HneeZi3/+4//8
3/957//b+5k9ULDwsvQfKIA9ZOgBVv/6p/HPf8D6m/7r7se//mnrmiVtWxrS0SxL4uqq8fX3b09c
ZfjD2n9xcbcNGzFkNHXHm9oxN6Nh7s6HkMchHEPDp0mwWm3DUA9DpKPKo5ZUEaIbcmGLZ6X62Xef
cl7d+t35SCca4xi6xIrNME1Vt2eNGVE861gkqE6AR7PFcIeN9NOfh+AVoE/QRdNWbfOwMW0HSKmI
COGrD335ZCpX57+/ddRZtgqzVFiGakKL1MXh948Td4hVnw2nAbIy5dRdUNcNpkXw1f48kmloOlAC
aZOrmrVEWq2d2UHGAx8ghZp/i0GANu3Wl+b2fKDj8aefdB1cLh4k0nJmo9JIx+WkHbhvIM2JtvdC
1a79+qZHZ2UYfpyPNX3ow+nsqKY0dFs3bc1S5axRChUIlUWCDv3wbIordF22uJpeGCMxDcI8iqXa
FsOjOY40nMNBotqSdUVArgqO97JaW1u87VbKAg2vRbDmLrByVwih8pNK1xKd0RWGtEv4tAv0SJbK
qlu4a7kyV83yzxuPVpapGbolIczNGt8jQoFoCx+rLXCLgo9J7uv2fAihn2o6navrmu1oEDgPmw4E
We0Um9x9sZ6a3q7aFeWdJQoNi3HxV9PxpKPhgPk3UCB/NzxapUuEKZaIFS3z1flPpU0dfjAgUlPF
5FdlQUw1TWOagh92MbJbsWtTyYVgsyN/oMGgQF4Wf9PnaqPduVdKcmMtGgbhk794/nGp3/WjRTsL
bx+Gb+H3UmgkPLVjlyzcoy2X6e7rfbZEDFQsyaQFO0y9rt7bJcoAi3xxNyx+dYtwGV6YAUdLjZXM
vmQKzcAgh0398INUXJEklSgLredsi4fK1rB9oOWd98lCSD0I5YXpMDXssN/Zokxmm9DR84S5cBhP
yxKHxP8ocTas7jIXwTW1fqpqwDpDad/pRcg9ObmwyWsnGskCV5GOUU2bVT5bfVbs4PbsayhFqdb1
lKFU8ggtJ/N7SCmxa+PdAF/CEuWdVNElT3HwXfFCfkjKaEkl4j4txqtSGfdDOF44G7Spe4+6wxam
I1U6xPy9b3yYhmVFZUUvp+5ov3dut+OKfY12K/kHtL+CBHnpbhNp6b0AHlDRsgujf7T5SUbDofxj
Oxy2uj0bDanX6oCDMBDR6VlfI3LQ6I84Ql/Y/k4O+ocws9lu1zE0lpQwprsFlwGr66WT33vjWYPZ
WiTR/2erZsOtIkPa9i3hDAtBgQRkloK7iAI18/wmcnR5oPdYOpL5wDnF8B3O5agbEeuK4UE2ABAr
JGJ8FNj/NIQjUK+SFHp44gNBPwzhSd5USi0oRPrZF1N00X1M2vLz+SDHswCzC65bnOuWYXETOgyS
J6JQahNrHSVQtxrX3zJtXsFeXFiGx3seYRyQL9xILanJ6esf5jrqpDokPodkhPY57R7UAlwmRKHc
vDD8p+JomuBdrkkuXfNDDTkFbpUwC7Bvq3E9KKmcxS5veh+kmX5/vuuOdxYuqrrB4Gsq/5wvoCCw
3QQ6PKUY07j18mervqe6uRdqsG58uT0f7GicuHwzCWiTQ+851mwZKYLqVxpaclG0jr4vrAjsAoCu
pV+rF47Ho2ZxWutCTndKIRzDnq0gJXAbgzwQuZwSwI4A0VXswWWtW+PNgNL9x83SdQPzYs2hl8z5
MmqKJIk8lWBZCKHJ9tcjq7YD3vzHYXhJmExw1qtjzQ8BGzaXAQoWyYf0Lig/j3hvDe2FlXQ09dCP
JY/NGBlcXlVDHE7xNk1GIGdUxMrhrg3ecudGxq9j/+V8S462U+6qyCoKlXukDnhq9jxqazHYWoyS
LQywcp/1yQCgADosQG4T+i3aprrELj7pYGafj3xiXnDIGAY3OZVZb0074oclzKssdnqpIdSkG922
sAYks0Zd/OhkUe5CNDAXpmjUC0FZRnzbg1PSppnc0CXiOyrzcdatRTJWLfaa1mK1Wt2sVrerm1t+
t5l+bDaLzW63WPCP281mw+8Wu8W2Xuy228XTll/+8xcVn/T7brvY8uXd4om/f//Z9fR1fllOP5b8
tZp+WS4Xq+Xj49XqcXV1c0Ws1fQLP5f8uOKr/Inp96sfN58fP9/8uMGxkH+7ueHHj5vp/+Bj3lxY
lMeTi4KL5AEp4RfatjnrBaNBMLyvofGGsOsEahgedTW1fBzlH89igWg464SnvrRNdXYeRKJ1Q5T8
4AsjAyK9Eb7dcGMhdh1jVHF+Qh1vaRw305qxDGkQddYm3bPjKHFgsBeu8VCiqykVwI+GcuGknvar
wwkkDDZMXaVJlmaLaV5/mLduDQdyIA8KOifEoPF760dQWEDLoKIOqnWw3w39QsgTLTMtxsoyAdBz
FE2j+SGkr0UiF6GPwVhLXiuJLWdZUlrbw+JuL2ygx6tSmJbjmCqCo5bJfe4wVFBZnmGS2EUAJrLA
TEWvUGn7tRsUyBc0bQ7bR5JZPj9yv/vssE8NXZ2uDWzaYjqYDqO2pp+qfZxQo11ki6//fsyJ+3qF
gMMautW23UDRXSXLn92mILWydp/H63jb3SCZsvicr9TFrx/2EtjSarhWLqyUaRuafzTB+47H9rRO
9NkEHgOFV02FubjfU2XBsHbg9+ebf7wlTU/5v0LMhrce267DdQ6EX5I51M2gTaM90S3dBKyPSi1l
iTgviJ6RSvn5yKcmFqtyOmYk/iLz1ZkUttU3bkNirAXtGy0HoKZReuGZdmpKfQwya16u2Q0gtJax
hCn8mDdcDiUWtKydiaIXZf7Gxtvk5XzLpm96OGwUuxwMI0n+cJv6/Wj+sGSS2HV9oyWo5ico7lNv
VcC+BXH5eVKB+PNYNv5GFpkzk2fo7GJtZ6L0vZE3QgB2QVOuK30/iqsCeOD5OKc68mMc/XCVOGlT
941GHByvVmbwFHpvTsLyQEuyuvSaPJ72PCQ1HQYub60pf3oYq7Ig+sUaKdMqzB/Hyv0S9O6FreZE
CEvltuZoJAumxXUYAue11A1iXtI23KBFCu8Vok5+YW0dv4qh7X+MMpt9CDE2At1ACUcOtb3mZ+s8
W4IEErYWmpksFdhNQfOtqlYmaO7z46WdbqHJEUtqG0flWQvDxhsoFVDGLKLnWn/QDXUqw0Pcfojc
HU4NlrNFI1oU+MNcD+626D6f/wAnjira/lf8WduxFwvcYJowxPdi+J53YQTFpEIe+0nJJFXzT+cD
nmywsHTBpZi5M79WaK0lMqukwXmJhmrSFW/U6TbnY0ydNlvZlsZr20bnlVTTPOuT6R48TA+2n1vJ
z/CorigZveWed+HMnfpmFgZ/Ukuwh+g8j4zZYotypJ/UEIJJ0skXQ3p3foyhWxq/R57RX5ikx03i
MQF5hfIEJ4ycl0GUTi+AezFODX5ARWG/C4iNuHi9ne+54yYRhscyQDI2KU2bNWlo/TEH28ZSqNu9
3ycrw7AQyh7WZCUuvM9/j8Jh902bBirhqkkqyDGmmfJh/3UMBWJ8C2rdjuOs/ixROEpfC3/MECSq
rFw8gqyt83t0sHBxEWOp3Zl5Kn+hTxp/BQqftbu4KrIc2kmcDkujs5qdrdXuU5WFONpSS9W2QDzR
Wyr0AvUtsJSTuNcIzGyj5DH8z9bw9O+tEev9Oqpz9TFAi/ReqRKrXJ/v1d/dNmsqeQiNa5OUPCvm
WyXsOWCGNowerNRJwOqfEmBnbaHsChdhw9F4j6llC7WCguLDAa2Xep1fOGKPR9ai5mSQpLBV8hTm
7ARyyjHEvBhR9CzJ3gh9S3pnFarWEwIIF15Qx0ucdhrWVObgCcXwHg6sF+VQiRsV1TqY0vskwLQw
7/vmwvw5XhFTUpv3Au/eKdk6u2S3UBgzrwWRWnRy3djYQcNwUkT2cn7sjsP8LkHpDog6jfvP1K8f
ZmmDT2UfBYUNBwQgso90wcSzwHvufJjjPpsSOzYVIV2ymWizS3XouAjwQtyh+A54XqTfsVb7fD7E
8QwwNDnNQipPpJHs6SN8aAl9FVVF5XBNha+q1Qj0BhuoRXZSXDjUTrXFFmBWkQjQp6f7YSDKx1Eh
QjgXTrGLoYSVL+cbcnzJMTSyUmSx2XV4g8xecXYIJFum4QQjFctWKlijlgut/+7k+UY1Li3eS9Fm
3TZauTk6MdGoX69qhI7qH3gtr4oclYRL79PjWMxpyySZw7WU/XfWsihPBd69qObGdfpLV7pVohZf
uKJ6S80vXLjE5dX5rjyeE1IT7PekkHhccV4eDtXYpAOeUxFKkvpnttgliKaVH0hk8dMLk+L3C/Rw
DySNaEx5HDJV5PpmuwK7bJlgKekvb77A+Vt4pES276/L9fLxwvZz4k6FmLM0SOBYVHSJddgonyuB
i1C/v9S35Yo0zXa7pwiwIIVyofOm3pk16SDQbGp0Qu+jIUCoHzuq36XWknIr5tJrzI5XCHstpp/I
/S5uvnxZ3Trr2/vNYtdPDd8+vBuLPRCXFQIna3P9vngAmLSg1r143a6fl1ePP37cRBfuEMez67Bf
ZiNgciNqtYh+6YC/roZARY6YKwWeeVDLZQaCBy+KfH2+k04HtVmllkVJVsxeCaOn4UWh0Uc6dJex
rtcjsBLDDjBTMq5zGWzPhzvertl3yA8I3qukQvRZuBxZ3zRo0NfkHYT3U5QuwJLe2EJ7+OM4bNJc
/RxTgk4Rs4UThIrh9SVYGvxGyEKWFBb3KOueD3JcSZxqMB+izHZSkFvDEBcW5CGewBaUhSj+2Rf3
dfFVoK3s6j1qrzmk5b3T31kY19SVnNStcH+N0f7ttyAnLsz54/eCAxqHc531ZWhH13dLHaoUETwk
kVvz3lfEPUom7+SNIQoDhna0LyPwftKqf7xPTVP3r1k0zbIPZ1fsKrJGGIpZNFqIFkBfK+ptGgdg
WQNjdb7Xj6aQQ45J57C3uZpqFMQOY5lNDN/AAGQG7cEyr70IOcPy2/kYv8/zg61jFmQ2T1PeLVWf
giUth9cKkgUaMFn5WI17PAbd7kfcPFGsPh/zaOhmIaevf+jDzIpCCBi0q1Iq5FLVLWgzgaZZ8Atd
3FGA4WovTJaj0wXCv67qjmZw39S5EhxGbBonjlsfTo+W5Sx8O+2e9arMV2glAzsmJ3LhhnM8csQD
I8aDdroh2LONv++Mpg4RtVumqtGsI9+0tyKKrJVmoPNzvjNPNY3bIMFsi0uumD7Kh87kemVXXYVT
bV8A11b8x3wYN6MAEq9kJMrOBzveB+hI1huSjZaK1Nf8XjCWAwUqw4KrXWkadbEgzgHRZIYLr3/I
AmtpWSU6nubYeKj/F1b8tXe58W9j0fbVbZQ6VX2fUEsZ16bieXh05o1fLKMqCP11o4VhjYt8ETYX
Jtx0/B3OcRWcB5U2boJMgvkzXIzUwYVfYbSL4xhmhZALZPrlfNecGHI2+QkkyCscXM1siqmibooM
+YalHNDERH0GNlflX3hqnBhsgpgaY8Bz355XrKVAoNAL9HCp598tNLXaT17/kP95dcIBI8Slmao1
jxpOlsM5FcY12xzy6JOskr4dSsAZblugQpAygheeg9q0wcwHZ7pBc0zyIjiawOFgFhmIWdrkd+pn
FT7WZPpslz+NpHR+1rqC5V9ojcY3/NKQE8Dj4BlN1/GeK3kl7zoKZwjbGWrqbswSx1LoT5HiIL2h
Di/Y6CGskCMn112YUacGgqOdpIsKSuEIQBKjtQivvwyXgRejc+gqjyXmRI9eCDcG1czuwmXiZDgy
35zA1Doogx8OSBlhfN+YBeGkdZWHKczFbGnl1Nzfz8/iUyuFPJLKZqlqFHFmr782oA5fw0Rio1Qm
K4St6nrr8yFOteVjiFlblAxJ914Swsd+G0NdBR/psIRshArP+UinliTIQ0rrmmQf/r2ZfdgawTLr
+WigwUOZ3bRIeYTBr0iz8YK0fLaw88Gmw3g2jQnB1ZJvxepUZ1t+hQxiiWk9Iho9smujK5Wb0fe+
G1YfLgT8JjiXzqVqxYkGUs9nhgMV5Yo5T+bXbukOnvRRaA6GdSFfdR8xf1SazrfsVBTupcw9EvpT
rvRw8vVlW4KjxL8u0oIbP7CuS1PZ5kNxYY6fCPPvZzrZKZ7rv5PjH0ZLjDCMWsPGh15O2015O8gY
gW3zwn5zYvodhJndZClgqakM4cXU3XNuI/aHZlxrPct0f77XTqykgziz+aC5kYRlSJwyLFBUwT4L
neI/DwHmnPelg2fn0SaU9+poeRq6LWxUa8Nvr+FTXDhwTg2KgwSoBRwdzqGcXUFFy5MshCnGtNrh
VYzbD2+M5z9uxlTCtXm7kIWl+nY4v0xdLbI+azAH7upnf0AmqCE/ej7GiXZM0BGQyBwwpB3nm44w
vKq04BdgLHiTtfaiGOQ2qf3d+TAnJpc51Yg0VZ10U+ebQJrjwIYeUoSMC8ymybjM7lFv+hZaF159
J2YXgQyS3pw/hnG08uG+q+Ryo2WIfFyGHhgeKJvzbTnOXgAQN7nisSOyGknXHY6LM7o4dnGkwpgM
14Pz5NifTAdSPT4XwbpwYdZv/fwzqmelui0SiGaaemHUTrUS6gBQCW7RYOdma8hCbMMMOuSpHX9r
jjU6EZduzyeePzTyQ4jpI3zYdRpU1jW9IkT+DgoLdxq2z2Cffu6+92+XIOGnZgdzkImhU3YitXYY
yxnRp4kzYtkNAtDxXo9DnI5XY3NhFp7qNjT3eTJOaWmg54dx4lrKzrARdo7r8pMXmbsEV6Xzk+PU
eppQk9ME0Skkz/YFxAc9pjYh8gYZmhZGPuVrr/wbOwNbG4cqVBVeUbOG9FqvoJPWYyWTYDZi2pg0
XpjkJ7qKAh0XOI2ap3F0sRpSbcQfHCxhgkwr3t4wqvULGYMTXcXnt8gDUSGw2IAOR6MauhHSHI1w
ogA/dHVTWQDtq/5CsvFUmAm6xMCDj7DmZRW1gpROIjJapo1ENPLaCr+TZ1v98bD/xkf9J8h8Bhsq
NgIhQQZw2fCfl5r2oiJ5+Dei8LjEgoL+oqx/2GO5mmiDjXX5Es+wnYI6iTGGG7e+lKE7cWPj9jQh
IXgVGkc3NlHqrlHX3J7QcsB1LVeXACauAwdwi4kOE/bCFxbNqclGGpgcBGxpvB1nhxBylQmnBh42
TazeqQgsWUlyYT6fmgVTOsyA3jBlA6evf9jOElkWZq2kUCDh8ySj/5SHzYs0ywthTrbkQ5hpp/sQ
psDiKDEtwrSNFwJsAlCClUBWfjo/EU6HoS2CE5vbwaw1qUB1RNMIQ4J9R8H+NhDl3xkThuQ/IWYt
GUzMKjFUjaEgBy1qZJiOpJqfXWjI9F1mjwPK8n9FmW2XAKaCoHaIggoDNNdb7Hf96AXF/QutOTWl
p/sgOSd2AKB/h+Oii96xZJ/HODnm6BMDIkG/I8ySq9Ie3zQbI5XzAzQNwHG7/jeenD0XB1sgnuhm
k05iiGTKZGCpmfWP1DV+ng90IknAVqCR9LAsXt3zmwDKRlVn+XjRIGl141TfIuOHq0MZfYjzcVlf
ohaeuhUchJsm5of5bSW22tgF4VB4R7UkRz0eKzIy3Un+Ngz7BGWBDLWZC9edY/yPMx0Qf7VyNt8N
LfdUKI0xSo0qEk1XpfNshjiK7j0kYbJqwHMv3VR/DK+fRZ0tAcsFbeYlRFUiHKkqFH65et4mPZZL
5wfx5HL+0LzZKtCRXZFmOvVqI5ZF5W8QpLwQ4uSE/BBimkcfBs5sO5yHkMhZtkWVo0iGVpJu/lQ9
uT7flGkhHU18ag/wJrk+Ak8+jKN3uZs1okII1wq/1LGiIrOhP1GCe8ED9ar1vmDShV3V+aAnG4ec
9VT+B1o7fyi1Ohi3Jq9Rw6q6934YdtpkAGMY4sIT+VKc2YQwHXLlhUPjQJNuRiRbcXjfWNUfV+en
eQergzIZFxZgDYd9mBROaIc9qn6UA+1Jteinhjv9n3cZJzsMC4DQxyCvoMTBp/Y7bOOQytZ866bF
tDpW+9e/EQZ+HWW4KeE+5yLLvFV8rWlJkYRW+uIiM4DzOPCmz0iK/Z1QvB7ARJGOMeeX+yA2I8P1
B3otxwbITZcNiPiQd/n5Fp2a4DwhLBI/jA4k7sPBUUScqEIZYwTCsORM63jtaVGxVDOzeojUu7F/
7JsMryZE4c8H/l1COFxa4GA13s86+Uee0LPIhYOUJnoQJiJsqNcMeLrsgxasMRYkX3t91D+VRRNe
gR9B3HtyfJWtREbbd4atp6BCa1UYyJz/SMd9QS8ARwP0JiRPnunrHzYV1UYcFaG5SW4ltclQjPq9
MejFigc6mLE6dhYZiiiT+Ea6TXW8Zc6HP942KQNOVRc2GyqB8ztdGjZ1ogRU6MbevLJxbSwMY/tn
IQCvkO/lJTdRRae8/2ELW9v1RVYizZSMFkLT9jKN5YVxnZ/g/w5B5YhGGNNj6DBEXHShY4VNvhxi
bVvZ9dYw69uAVeliztZryicdKdELMec9N48528hipMV4TNCsDpln/MoV/e18v01z8eNc/XcAZit0
SFsDEXnYqNTK3aBXMDQOi0eqVhh7uhsFG0DsTM4Hmm/JvwORggHMxGZmz/kiSi8wFbPovbRa68O1
n30elR/nQ0ydcdSWDyGmzvwwy60eBVAtIASMjdjaD5WxSGM44o/nw1xqyazLhtoYQkyh86UK/Tj/
KsRjg9f2+RjzBfu7t6DXkBPHO4CXw2FT4gQhGR0Rk2UHvgzbh2X6Devrvb5wL9x/j/CUUyQyr9Dr
QKpS+JstnAi5/TjzNTTNbodr72m4C7bDu7LzdgnRmgtP/KOM3CyamF23ZebkKiaP+Gfv/W24z/co
dd3ae3wxtuPW3CKYdGF+n1pAdB+PY5z3OKhnzdMMPDS4sLJo3ecsYLCezw/U+e/PS/xwoCI9cHqt
4furykPbYwt7ff77nx6f/22Apc5mgq2MEgnDqQGPKCvfcZexfmBZunFf/a/K5hL/5tTcZiMFHUKV
HMrVvLs4SFs8vPFgh/CBFzdi01Y2eYJ4WDOeb9mFUPOXVx/7k5pOjnxt/q61D2n4qkQXptupHftD
a+Y5Zj3WAjn4tGaU2KaQhOtvEOxvoq9Zj0Pq35hp8CvgE4M5JKE46zpoN9hpFvglGMhHrbAoq7FD
ty9p+Jza47g7qZMcAtif+XQYmgR1s+mcaww8bFk3frSJDWMxVt36z8cHgDOUWMiq4E5m7QG6LazU
5eVYeHgo4n6ixOJNjv6FMTp1AIENgg0Fc4LM32x+B5imo4+U5Wgzf6rbYuGXr4bxbg4KkgMXzodT
M45bJ7IZXEYoPExf/3A+2GHO9cEgVId7Y4BPL5J6P3y1vVA3Ox2Gew71GsoO8yRZ47rKgOV7jq3H
czg8N+F2RPT9zwdn0mXRNXQMHMrDh03RTWtAT51pgFf9Uu2ws5ksrupf56OcmmyIrgE25fJGfXYW
peZKqvsGUSLT/NnEzl63J4ez4P+Rdp1NcuO69hepSjl8paTO3RM96YtqHEY5Z/36d9iut1azVc2y
r3evd/e6aiCAIAiCwDk7AMtzzqFFN5iJki8VmvJpytsWZ3fjo6+/BJE4cEJ3rZmdIkO6MyXeOBRP
NebqFiAyAGQS8oy2PIL270ThuhJg3rZoT75txaUjYm5F+ucztwtA6TS2JrXiuG26bzJvdH3x56P9
BKc4RsuvxuOLoe/UOuuQwhWSHdZrATyitzW4KuvQYxtx4P9FsLHab6JE7hNYC6/0AIR064iE38R7
zXMTVzgUvAbnxR00E8f4HeCJMQGbQKNUe2uVXT0NBDQUt3XiyWAcLva0Tu1KqtK07YNdUj+K7V9e
e1irMT6WYgLC10KoAXhesCNiFkzm7JqlpcfEIO4jCNR4KmNiNB5WRyMrIEEBZ6XhesPLbSMt7Uog
IdI7G+6zikV30cx1fR9EATJY8wAICIYYjEQPwBIvpcaRo6dU4bmZvKjOTBz9nJm4dmqUHEDJyHXW
AGh+7fbqswHCYmBB7837tLeNx8791otEuK/BSbkR9rYP2hK3/K4839Z7wTmgMJ6hJMxka1ePEKVp
qrHfIYRnXvVaYz4Kg63Tj2hqeEnQgsaYMccwCW1/wFnLeLoQJGNW0uM8S4Er34Kgvs45B+yiLjMR
jKN7fWMACBgilOxd0B6MaVvmnCR1IZheaME4uixYYZC2uESGYBNGfSOLj8MAyF687t9elwV/vBBE
zTlzkMkswYAzQVCiVM9SLazMPAVfjdI95HjhF2SJE/h4tqN/PpOXgvGzyej1OwFShvfTF+/DgZMt
8DyA2WIGwPQ1E6Veu5jkzZmf2ZL/shqKOHRhNXZbhWo+JD60iAZlDxx5W4jqPVpyOIvD8wKmcq3g
lTgsBogp4g+zWQ2VDOpWn2ggBLvtBcsmQ2kNb8VIGtlLypiJoTfVCN2AnXUAh6pPvDr1udzJlBJg
sv9EsAdeUgh1hqf7wtZWyqa3R1e1AT6/F76dxLv+3T8otvxcEeVYrD03rkj8Pf2KeVdzjprs7WWy
TACR03pT3IOPCdjqUcLpjVpesT9asqEB45FBlkMCyl2kBjQ4KEgBS5J5j7cX7Fzgu2VOJkB0hYGM
EZV/m0L/O9UqPQGkVrkb3Wwlrik4ov5g7IeN+TCB4oPcjz/8e9821rnzHq6HXeSUZFwBJLoOibEL
HWV7+/OWd/kfM9CFmO1yTxsNKbDwdUpnAVhEIjHgsb1/CsN/hDChxC8CzcoBe2/7OcggQCVBCa5q
nxOweD7DRBMNb4xqMkGKpD+atUQApn/bVssR+I8aTCwpskmKCprTyKajh69V9tFIQHtt35rox21J
PFWYcFLJYedj9qCwK+uzaD6z2L3983mrzuROUtmhZ3DAzwcdxidubBvwZb+CSWB1W8xCDWIeSUy2
QJRaZdJS168B8CqYGBM79mB3U0sU2nclrwy+VGC7EMckFGGlD2mrIwgP4OjahiAJItIm24fbFpDN
AGm/E54Hzcb45W0tFxdLRn+DhGat6zKbOIVFU8oQq1TgSSjabaSGnPW6LeKq0qarfmSELdVM+dKr
nOgdb/MsesR/SlyV2kCDU4oNPcAacNK1dyGG3TrOlWBx+8xEMBE30ate8ED9Zg/dq+SBdy8CfihY
R60nI3q5vSTL2lCgVAoTioGly6iGGaW4lqseqSXG6jr0cMs4jAfl9baU5VX5I4UNOJ6serWCeJCZ
W8t4aEpOerR09QTsxB8BTMAB9L1WAQ8NBdZh3IyJW4JLR0cpr+qJGLiy8SwEr40JNG7OocBTjAk/
ISofBtDskc14n2DQtXj3z8W4MNOLDT8J6AoFqpfXfKuKt1q4N/WDPK3apHbMQf2X3OyPNBZoCqxe
Aoh2oE0P0hJZeMqlJwG1XZMHEkuX++qgn8lhwo9ZhUAdQj0KLUigNuxAN/UB3iESGi3noON4t8Vs
JKtEroKaJ956KgOsBaQ2QLo88K5ni9sV78cYFAPkLWbkL/cQUJZDzad1j6g4DuHKGn6E0kG1Hqb2
4fY2WlRnJojZRqIqAMJ8ROhJ8udQdLv+YFacW8CiQ89EMBtJiEq/QH96AXbII9i3/X94FsNP/2Mr
ZsNUPQWqpVmUDJQkMQbnj7gJu1+37bToXzMhzK5pOvCjlbTuKfWakympbUVOP7rtxAlrHDnsqS2N
hTCadD0CNCB6K1A5YihqF4YcRDDOmrDX/z7SmzajVc8RbFh6DMQkzqLLdB9cbcg/BmM7tgFXUCbn
QjG4aqwNLhLa3Yd8D3bze+lUOtGruMU8P6blnfrwzW9IVpJyL6xuLxpnF7GzpODwzPKJZnKR2CAw
kFqL3Co/FNqeHxeuGt/Ol92ZwtTks2S+HMH0nNO6ntmbBMzojihNDlowtjVoWGM/XukWev/LdAUC
Sk5uzDU2Ey5AXAge8nMReyUdpJUHQpCV7PZfqR31jr6d1vnB21du9iKuHvzv9e7ltp05QcSkTj1T
vQHCZHK+FxtZe6o1DPJNgfYwKaDa+d8EMaFEVv0S/IKwcTatcu8rbja9ypnX5+nCRJNBDa2ooXf8
PNp05S5rHgMeei1v8zGxRPIwNNIX2OOVvs7rOx0c6LfNdAXLxPgie+qOilHkFr2NRYfaBqHpY0jQ
KXKP99RqcvzjuDJBQPIqr7zH6FV/FUm/kU+tbTnflHXqpLx6Asek7LuUUptDrAvQd8rvCumb5+2m
9v22xssmxegwfc7DbYBxDCPqpBTPOKgX+ynxjHUQceIZTwDjFm3c+31nQkDb9R9erPTgVczc20os
his8fmPa3gDmKDuHUFZaJYP8BTc28Ol46sOI+Tpl2AbRVuThCCxnt3jKBY47QJR1Foss1bM6BQow
SlmP9UuNyVu84BzKe0Ej6b16+rfywEwckzWNomUCAhCqCeKXOu4K0Cnftt0VNM3Z5WcSmEoPMD0z
s8+hkIBqzuiKx3AHTpvktfgArtA2Wke7+F6zea95i649k8oE/UFrsjIE27ndRrup3k6ggLDWHM3o
Rf3qJAUSF7ojaX/z1X1KTYagEdCS05TPUuzK5mtt7Gt/3XbPfnY31m9gvr0tctHZZxKZeF61YJhX
BGiVlKlyCBSjPGRJwUNE4Elh9mxW027ECXrFnXFKdeGIrk2OVywuz0wRZtfGZZv4Zg0RoXzs1fup
vPcbzsV6qU8GvX9/loeJ5mCp1fLMgowkHzZ6cOryVSysU/CShfu2f0q9fYcnvtCRq38p7IG51xIB
z4BXI8Z+CfBNMgyZobbp3VvjQQHpdcB5X1mMSDMRjP1SQFk2g0+bjEAYn6bfzUYig/XojSuw5N32
OepTV14+E8WYsQpCT4s9aDMA6j9878aPPN36vCGfRZ/DbD6FfMLzFws4N9Qe+jXpYoVAE5S177Hw
L+fETABjsdaMwj4wIKAxv8fmt57HQkPNwJoJZRzFBPq1hW4SJsyhW1tAWzECaTyl0bruq9EpJzl2
g6Gvd4Fah/tUCCq3M8b3ZpALXixaWCWdYjfToT/0gJwfUmeZngiI2Cofm9QugnWNFgmAdYi7PnbS
cu0njulZ4G4+6GBxF6s3ECGim18oN1Ly/bavLG1rwEOhDwVAmuipoX8++4pCDqo4zQeUMPQ3w3gQ
otcq56TUSyIUGVQG4DhCb+KZDGgmotGT0TR8BZmmOjltVW2BUOh4KNbe1mTBH9G2Rc1JyTrw4Hup
Sa0ZshCaWoJBnBQPDz3GjAaQlzq3pSwocyGFfsVMmUlMhyTTIWXwSvA95sdI6B8EnQfwtKQMlgXI
UhjTNcFBcilG76Y6kgcjsUGBvhKN4TWpuGhaSw4I3FngRaKbHBQ0TJ3HGictDQcTqiQH3diBczcU
pYfEepqGX8X04fkfhexqyjtKMnaiPrX1exK4pc6Ji0sGBf8EKCDhfXBCxgGNUE81NQC5eud30Tqr
/aoi/iiOX3Gt8bhJrninkNlc7DlGWBz5oY9hj9SOX2qav1ffS6e0J/tXuwarobANDtp94Jpuu9FP
PPaGpSVFNxnQBdFBj/Z2xtwhksROxMy1nYJp1kofGokX0JZMCZRfDN4CrwteypxiYM9t+ywP8dPr
cqUJ4ca3hJUBbKm/3wLAFgIuIzjisJ0Z3+w6uay7MoAYUI4bpp85aHJW3QiciLcFLToopg5MTIDA
R8+J92yvebJYYqYpxWqVP3s53En5p9x4RI2eb8tZOAjAb/FHDpNRJ4om1LIKOYbuEbCMK3UAvUiE
YfIwPxXKKW7c2xKXUuwLkYwNdc+P8hr4/XafxklHTK+zjl6YDp+DJfh3gJzMwHQdWrK4wjCZhafj
QvXxpgl+PJTMu9DAl1l5aGLsRPG1e7HKK83xhrjKXUkKeJFiyT4YeMRMBloh6W3qMhj5mt7hdCxS
IJQMbe1O6SB8YeiljYkGAnfdEfUybYA4PPwEDlcLnk5BMIy/DROmCDwggLLIQGO+Pi31EKNNyoj3
VoCl5Y9aG3pbrUiHPeCKx9XtxbnaRpikAO4sEG0okA7+5VJdr+/0Iply0N+FElCXZbAJCAUAZ9DD
xWvVXnpUx0w+ojzaZikmJCNrGqMOnC1+aisrQbW9reTktkoG94fk+OjSax98V9kZI8F0lQyP3EVb
sJe76QaE2tthj7f3dUta90k+lE+YweKk/EvrPvs4toGiyHzDR5GekigHpFSeWmuLjwRMZmGCgP6Y
qJxWhivDU/DaP8ZgI2TvI+QI1BhRUEkyoUT3L0JV+4+tnKQ8pKSlV9YLacyuL1I0lKdUOx0c6a60
l10T7I9tSPLVuMpOnis6X7cda+kEmOvHbHqjNvUojKnE+nHS1lL7ePvnywvX2wuV6AfMAqaq5XpR
9xBgPL2F7rRFsfRDtoO7g2TfT5t7GtyIeghXivvXMC30ZJ3rxsQIYAJXQIOB6PbLeJ7eurvvoCRf
A8Ngd5+uwXbMq8st2xKHHECukL+zZ4Ncq5hvbHEIKSYAR7N7qeAYk94umNsBmqVB7wSUeTDUsrBd
UROkQlwhL6kbME1rW1X4Kao/CvFD1L7p/HnDxaUDOemZKdEEMOzl0vVDDY5E6htiLzuREr4avuBk
JkCb0OPVlWWIcly3GdNolXXh9rbfLFWwMKSEBB2ZJhjA2BwsTsRGqhQIRxnBXymR/iQpeCrrPUwM
TIXVuEFslCsr1oe3quwAfNfqrjQKPDBVdk2xmIi8gCjAYB6aYVk4l14BbsSIVlm0ojz27bvUcOrR
bD7B/nzmQtlZExLAAK0uU/PQD68NisWRd0j+uuOQlcME9TTKTC8EpCERhl9C57l5uRORjXEWjcan
uYNSKShs0mk8dNBd3b/luulQ/ZQBmkwJuYe3sfoxei/aAE5N47G03mNv12vrOHxMQ14t6KpQA9l4
nsEKAWbqjGZ56a2Z0eVJqTQaEfN9OT1K+vdBW4uigMfowFXj2rH6b6bir5r8FGmcKtF5nJFRHMIB
032ea8HuvBQu6LluDh1Gc9PGd+XMAbsSKZpnSXrwzZdWOVZmuBIBqJLkK7PYh/pGDTdp8JKOtZ1o
NSrnq2R8FL3WGYzWDvrJ7U1gLlVAGVcfRTzcp1+NCiD18Khqp3EscPbu5OBZQstXEu017ygp61o7
BkHhGB2R060nf/bGUxl8ZBlvMo0NQr/t/EdVxmPBkqvmcQJVK2VwchPPf0oCSp6DYfn2JDxZ3LbM
hS1yYVvGdbM0BZh7D4F96JNcBSOxZAG8QLF1vJ7edmC6TDeWkR0jjDFA3hc+RA3A32/GkcjJbhI0
N8hBpRfyukHZ3IKxJDsGo0gg57KyDh4bqOh+ByqDXKNzh/eqdvV8+FsOZm0AoaFQsrNL5/TG0dPj
FnKsAI0a1UmU95X3pIovqJlayr0sbGRM5QsNuKjF0RbUdVfFpAFGSg9syNT/0MbOzoWHzFwBKJII
Ag9//Ko/n/1AJkfwUh9pggSzaz6gYZO9qr4V+rYKElfTBWLlL0Xvk7oBdVkTkEAKsDNOufUaqQfw
ulJ4XadPM0eFAoN+X6AfbqpOVSrbsexz6kZXx9L5U2cT78xGrwHoM9Q1bJlil4djAoqQwNbF1Mnw
eeHgk2j60WVroQdao27Yt91z0WFmwpmtJ7d6mHgWhMuRTHzMLxjyfrA4GeGyijoGzCi4Nkj4GBUH
EyiAmggQ6smISFqmpNG+Cu1T8VsSmSs0HRK/BHFEl7pZw2O3vWqQPtt3JpxRsUuyyQtrCB/zF0/Z
ybBjFpfoKt8FoeCIde9M6qMp7hMPT0GBjrTkVTEEV+pb/Odz4qECYA0kRetBWr6GckZKK3Tq9t9s
RKlxae0G+ACXW2pqBDExeiAPwHfJpG3N9BDgQiLAXaOyAi2iZbfmYNcYR/Z5M9yLXoClMURc16Ur
hDnf7PS8CyeAnweoPDQGbuwY6/6pNkgM/8HfZpKYxZBAkahKFSSVDejZwcBWYkYvQf/D/yaGCfCp
HMaKEkNMa3l2lpfo9ImAfl5zxJzhWK+i+x912Ohuma0MWAxRI4CccoCkrpkVCYV7XU7WuFY6Q/Ej
M+/l8kGUNn64L7qT2e2BFOYU1mTH5jE3HgpLBUShCVADN5dfmmKn6xspfrltjuVMhuJuYdITAKPn
Qs3syqSjcJKjeI0FlqyvSf9EkcExYuEJb3QjyKv77TAUr2Gcf2qKuDYaDA8NCm8W4qrf5bwRZx/B
RAF0MKtiiiEmojf6Wk9aDDR+lcE+y2O7z1tAw+9q8T7F0X9b+QXnxqMWJdCC/pgPZXyhqsYJl0Xs
/7LxHCsSjl6XuHHW/m37J9SDHAMweue3jjPWyszGgMLGm5+BUOqHguVEIzKnFKQ4RPdM0W0F771Q
EnFvtH1oR0I+kaJsa/SHTryQvnC/ALQ3BZVGWYeC310GksqIU1MdEUgG09hIaexMabe5bdKrqsJZ
1xlMCnP+J4o3RkEKGVlVf2p1UpFa79wk1eym1p00ELee329jydplYm17cfcseOlJUEIU+mJOPWXJ
ry4wW5izvsmluGk0usCYDdG7R6l/mLqCFP0Bk9Uk0kSUO56F8tttGyzkkBdmZiIZEMjHZKRm1kqN
qO13tX3wWqDT8Kg4l9WbrSfjv0oel41VIJbFNc2h9pmxDqMfSQDc9fLTT3/1JZh6k/Vt7RY3zX9C
0Qh76URJlILkMcFeTVBcVwFIW+jWJhMqzi2HJ4Z5LZgA7TViCgSZv/YItgJ/eFU7Tuy7vR1AhXWp
SVEbXpYNdJ3gDKmPbrvy9X+zFbMZ8t5SI+iBZDgP1wU43cy42qGg7d4WQx2KOWs0IBDjpQzUeZSL
5VIRvwSrL0VbIBjPcMU8JGp+zINvYrLq8x3e5jhhc+lsw3GBkhC9/eLplK7dLJ5pXlUqYYS1afSf
aiLtM/TO4VAQh/fAugM8EhlxPUvRuhdEB9Go1632aPW7AhfIuj2JmEI0f3RAeQRLnyi1q84/CuKv
GCxXxvT3SIzmxZfSrTr7UjAPoNmEepHQJ9PeE63Urofmu2Cq3Ur0muj7MMXgxrm9HHTbMcuB6IqD
hV6B0EPGLIfR5pKnBhLMkEq56/tG7uSBrh2Uyh+dygJ/wGDiwdkoJCTWSV1xxC+FBdA4WOiD0im8
6TnnnindV3o6tY1CU49XNBQRpQAhyLDygYpnbjU9dAbzJJjy6rbWVKu51nitBfszHjDhFMArYYk8
O7E3+1IwQZ9bbfNBtHW9Jlrwbeoec96o7tUhA2RNkD9TRHRwu+BUZRyQUg10k5AH9tvq+2r76/6H
e3ryMYF3W6MrTgwqxgSwDk5K2hPDNtH5QqG0wYTK+4tGwBtGyAFMXcR2N5x+FYs9MaggQKsiC9Dw
vAOQn0s3lT05AUlpEdoglz+u3o6/f63AKX8EtTz9+zdNPKWKp3zxa8oev8X/T/93/uW6xM3I4WA7
GxDHf4E7fv/w8vDy84V3vrPOjU8FpDWahOjf5hVGWVo2mgrQxdDu7doG5X145qu3Nzzku+taPhWk
AAsaL29guWGhW8Q+T+N0hPEpmf3KWUFpl/zDCuNtFahyAJ1GG89VRqRYaVqGKC7HZL9/2TvHj9X6
9YdKXl3OEl9ddM92m0likgI0PUmeFUDS/njEsoHnjuOsSwuDkiTQ49BJoKL/49KHwtzKozqcqADH
eTuufpE13MHeOLflXFUfqSJzOYwiUpfmQZxDzvHj4/vz8zOupOQZJHYT/gmcT/pfEO0eXHvz9FXY
T19PqO3gr6+RjCSg/3i4/UXn98jLyEO/SAH2jgmsZdD+XGpeoZEpCyj3kkO3y/ZuC/NSdj97s7Ft
jvpXZ99v9f8IY06UHsTQg1ZSYQ68n6we19iQkORsHI6oM/7NlV4gMwUPx5m4kEmBUPsBGbSF/l0H
YQE7ANLovqcBAPpBQYf+/S/GnAllkiLfivHEXQIQ0EmJQvBbDO7ClLxA3dgO7V/r1/X94f5wcDmr
eH5Ev6WtcrmKbdmBNyWGYITAnKxWz+t3+8SLKkshHfBIf2yqXkoxfEkuKop3CJsaxIJF79dw1W88
P7m6V5/9ZCaIcUoUzypJPAt6c1bbNTnxJJzBBq8MpmOoEGVWYAiwpTMlyjMhBkgnXam9QVJSu63r
rEAlWbg/4JXURzZ0G3A6EdjDCje8i5yKCTR4+DA6MUdOFZRjRmS9wdVK8YsNOKJGByg7Nccl2cDG
ymMCji4MnlIJkFdnbhbgdSdDqVwtNrH0q41UYGu/CFzqreUcCif/+Y0FZzL9qFkOBbAJJdMHpNRa
jxvsLkpMG3AQ5ikx7gAyiqeBQXmsdGF7e/ctoa4idfxPLDuypccNeus6iJ2GpxYYDUD/lczAbqLn
Kdv74DuUpm0rbJTiVLYD0n3OKUWdcu5SZ1PPMlfG1J0nG23UQjxl0x3HHRDPwAH6g6PkogPNpDC2
lRLPi4wRUoRG2wgZMHrDdwss86b4PqLlKMMLniBuQx1vUFlEavM72KJtTyltC9xnAa87k81bf+tM
4dop9zhOksuV1qLc14MR2XoQfaTyG0gOnHJciePPpOMRqZyLadf2/SOLCa6tL+tgopVRgIk+RuM9
lFpittYRz+F2gz6iMjlmPch2s5SM/rr29kaz6uSQeON+MDhFqUW1QYmKShDSK3R9X6ptxEUt+QLU
NvQOJamQ1GlLqvhZtb7L6EDkLDkNq1eKz6QxjjVpXjoKFRTvpmpjCLsyb/G2spqq91aJiKqexGYb
Nh1G92KCFSBp/Yg2J95XsD0G56WefQXjeE2BMmMT4SuM6s3zhq05GCu1Rxv6dDRiVzSext7Cs8PI
S804ctk+IjQFa4OkQK4gNKTQDmFUrcbqAUWaVF1F+VcQfwfE922TL+dps+OBMXmseGk6STge6Dke
k7fWfnup3R55+2g3Tu12jmMgfSG40lCq4QZUw2T9mpDBbtzBBmQmyfAXzsnN7Q87D4zNfeF8Ms4+
jFkFM8OTs6z+PoLpfcc5/vfbCv9+POJKQ5Mq+ht+x68D/nnOeXCi4ZdD063bH6XTnXfjozSmqiWU
XtmKFx91/rSV8/uWRb+Cfgv+RuZOf/G+QGG3CDULwGvR0QAGOdw3GbPkuZVoKgBDft8Bcd2kv5DK
PpJXaH+ydzSddR5WvMvnlVzUg9HJigkAE3dqpNGXgaCMy8CsLMgVJYy1lkZ4FLWRMyJ87ly7MC8j
hMmamygTosBUcDnJyR2G6gmekeyO/MK/TWTA7z69WbvQk0Dd9eHeftw+rrcu2e3sr6+HnzDHdkXz
nJeH/ebBeXh52T9sWvLlOz35ycOrZkMjrV5QY+D+CU4qYE9cWkQDVFGG1wKwek1pWQMh2SjA7IVK
QAccWd/CaII6Ze4Ul8bnbS9kj18I1jF7LuOAUPEgwC6F6QmY/FVBgyTJkwgWLAhXPE/eJ9Okc2Lh
oigd9ROKuwfeQObUK8Q8kaIJdEiR9ZkZv6zEA0kaZ37lKps562OgmYkWwdCtw7hWAMi4WKVCOuN7
mByb8ihpv0zzKbXealD7DNnrINnCdGcqp0HiuNz1hZsacyb8yuWA1Z6jJdgOY48k5rQS+02W3Y/g
yAZwfr1PikMqYqrP5whetOxMLuM956JJDiJ4O05CD90W4aq0muOIAvZtZ2GzKNa4THy3whqUqGC5
BNBL73j5oRpSkoDMw+Q1ii4qhOd5IGJgQkZmm+PKMWkEz8R2CIbS9oKtrtSkq15ua7MoBA3OoJVB
+EOT8+Wek4rJSPRSBjNgVZCqfDKqlTz+/BcZ6DFG1RB9dizscNpH1ZjKEzzCRCeU4miJT8bi/X8T
Qg+a2cUhqAJvqvQRlGx43cMs1ZQJBUlAiWCux0FNeLXmK7vRttNZ5yLj5Z2QjENEZxHE7rNHw4zo
fTbB39qNysADKejT0HOG0+JSpSwKi6COIwxq9a10DCrDXAm5Bip5rxYaLn4mmyydG2lRjkNHn4TS
x7kqMjOgrIVaIlJpcuKoeNr69F1vXYUEaA/6c7MXPsBuZIhH9N4/FZUjos/I5uh7dSJSfWdfwC4h
FrDNCvoFkQ4inpIIHsfb6Vl+cRxSCRpoMHUk4OB4ZmJE2ydxWJdxavuxASxvswB/fbn1xvQF1n8O
0v6UJdNWk99u++Z19YORy8QMSYoCP1Uh1/Cd4NlE+2dAki+Q1rp3skBee8d/kkZSb61t1xPe2PtV
wKLCUaowKA4SRfm9dKPOr9NO1TBl0qg/TfMFPbfw1gdf4m0Jnhy6vDMHwvUxzSyFTrNYsWPUkqMU
3nYCE5dm8ZCwrkQBUEcEKSuWEHVqFGEuRQmYIJOsFCTQoxkWpPbFe0xonHC2HwJZX99evMWdTjGs
MSgLqh7WfII/dmiCRP8NrhMDaXrUBasuikjhDTw6zqUNAL5xXIYRKsE1zATj0J9kvxGz1PbQm9eb
n9rI0eXKbnAFFU83Ioa1UGJhQcwBfmOopYCBGtG363ynjV+miKdq4ddtk5171Nl9NpdDv2PmCmkp
aBZoH1N7jHetelQKxxLWXvHpJ0e5XinTDzpFI7yVsp30LZFrxwvXpbbtcBPlfAl17usvweSbAtYQ
AzSal18CThpVHg18SQIMO3F6LnDExfd6dacXO6DZAr2jbV1peA66tfQvg6GAPleR24PQGbO+l7Il
LxUqRaoxmtANHSnDAWDumLL6y7IgjduUBVm3NPgMEthLKWaYBVYfY7xPN05e9mvqLXtoYViFd51W
F70HeO7IW8EbiXfoS0mG5flBpUNS7SZOvlHXGPVYSU5y6GTSbbTVW0+klXEXEuskELw+o6yAl4n3
wFVw6TDJsJfceJudTFDskE3zNmIgpHuZ1h55KBzvGLgvt9d+aTdp8HXwEOFyhzezy89t4xothmoP
w4hbCwxRfctx82UBJtCXFTTpXeXydQhmpLCEbw2xmIIiQtsBnY+zuosyQAtB35dwl2PpU/s4yf3E
wrB2X2dWSEI4v07asTUM97a1rhYX1wQ6DYY5EBUpmspcxDXMB/WGholby6icpHpMus3kEYnXWL4g
hg70IZ8F8QAcl9kTeVS1aSJ2uV0l8lqW60erFvZNDAI00fjLoir6Juei2NKCj6EOX2kgyhpeNc90
smznDR4nwNDddRFfqBC0fmBYGqOpV6OimjnKaVqJOWb573JaXEt2IxcL6EoItjidtsDPl3G5YDnB
0kwJJx00WHYRHSb1rhSOw18vPyOCyVCUTDMFUYOISP4SvIMl7AAubXcTD0foav2pnBn4ABtD+qDE
qwLk1AM2veUf/TCyY7G3gT61+UuPZkQx6WReookgh7vZVdCSGn3UKK9WGqW6/bwt6OrRgobguVJM
hlWVRoAJaEiarPfJN8gYPHTmR1A+4Q9wBBKx3MZoqfwHqXiipPsVAP5XA+xKHAlVillUoOV4H0JL
hu+D7oDrFsQ+GVHub0tbckGDUsjjBRYUZufxg9mJbgE7vVXiDsmdurGUj1IiJvjv/jcZjBkDM8Xd
GyQ1eH4gsbyJYDmTN3J9NSdB12quCA24M0UA2pQFkQ9FwgoDrQbp0EROuve3fJ2iGKb/zNeGAaRp
G3ygh8neaT/HDY9Qb9GWqDaBPBN9Y5h7u/yEMvJyJA34BNUYfgK3My3ctA05RSCeELoRZ3r6qTAg
64eQsu/rdRHk2TYFJRPBPYTXz08P0osYSE0604c5aL08NgQ/w0GbPNf5SW/uUNcXo7vw6bZ7LIWO
uRgmRBVDgvaLCe4hWHdxrRIL2Gfhujb/ZfoY3EUKpU/DjNm5aWhmObUbMtnvBsSNtzS3zYDI79HO
exx98g/IU+gUE3G7x0snNhdzGBadLI2yCElxvDGjdSIDz3d122iLbvBHxDl0zZQxejC81yXWBqMW
bfdeT6eCl+ZejXOct9RMBhPTJa8VKgzh00BUuzVBaQI33LYlGqUCdLu95U5r9Q4TGgYxT/2DZ1tb
Y630ROiAvs+JIUv5kolsTNZ1DAEo7IxeAcKFLtSl1M6UX9qQEWngJGTUy1hnP4O9iMDTwMsBE6S6
UWq1QtaxZvL7qK2nFPBrOF/kwsf44zfQxXEUWtpcc3lMvOqDzNQiDfIEMHCq2aHxK9J0e196Snn4
3wuiAHZASUtop5nIjsF3klp5U4pWzRzzLp2YECv91dAZOeupCzkt4tf9PAgYIqDQVKQ0GiqcjO+H
Sey3YYVRntFW7e6px/AtXl9L0r+E+2arrNLdZGePkD4kpLy3tta6zYjloHvcVWubVyORFvxm/jk6
k/7quRdnlQDds4O51u3s2Xfjo7chwjHYK7vwSXy8vS+5AplN4/djWeQR9A91Aqx1Yjr+Q7MBQ8HT
8OLZybZY/+RIpJ7JeO6FivLliTD1YCTpYkjsUbomAkHNdxet7icAPWS2vOYBFl03El6uMHt1Cdq+
N9MS8hqnOSgHzOJYeA/NSXYHLIfP/OSTV71yTlhicAMB+UTmhD6uiZmtkwVVrtf5+QPqYy2v4GP6
6oe/ewWihWcQ1MFaInAuHeeC+aWV0RGE4iJAPDDWg/mTSytTxGdMKYM2EGECa+s5cS7jbdvfaOGj
ibJRr70VqPVZPgYcpVU8pqTsNngWerD80o7bky6++GVO/DZzhSpxBoVjletTlH4f4JTxSHPuWr/8
PqU0Cy9L8X0aiIk88dkH9duo2/nfAyVgeE3XwTAnA8rgup5cW8Kk14GORpoyrld5b3R2kBm8R5Ir
deDSc3gWJhxngxcCdR/wLDjJwaSdkxADop7y4v011Q5Vx8IgHho3UHxkgyMoGws9CyloVWnG22iI
f8aGpXKuLDToXTgPhIAMHO/ByLNpyepycTql8WJrApCSnql2i5HyRECtrtz2ZkQyJXEKcYMSoX07
MCyYECNgFKsUfRoAYmPSt6wB2zXKw7i96L8i6blGU1cQ+CTIeInVVS4C7UBrjVIVuHeu8W20SB/1
EID89tToT4bv31VK8YznNE7mexXKKYE2OBrR6QRxaC++NGLWlKOiCqiiSrr/npjqQ4JH3dsmWxIh
o8QsqjTFuCotSbU4GTL2rh1GjWYnYlbZYsu7Di2sC8p6Gi4Jsoau7/ND6yx1q0IjL9B7Cz0SkRhA
9deTzynZ6Enl3tZmSZAGFwDKEXh8AWpyabAKUGx5kaiprRUPevo4AN56um/S77elLKz+ucMOMEoU
NcJiAuOo4R4S5hpud954Pwa5Xf8fade1IzmObL9IgLzEV5n05aurq/pFaDdylJco8/X3sO+905lM
IYnu2dnFAlNAhoIMBoNhzonIMR9HiQNeFQO0P6TlcEiRe71URlFcANjZEJMCxc1RO7hXM6yoJQnL
1sQg5QcYMgz2wZ0KYiKlGCLKitIvsshzm59KrHslmA1vr9manblw1UBWM8FCLPbIYaQnz+YZUmqz
8edsuAdq8fPfiMBTFIBqoJwXAf/0Sm0T0ypLv5njfd2NIGdk9ffbMtYMjJMgAH6ON3A7goFZDqak
lghMj3b13Z2eauejwhy1CVm35awtFzYEA0DYEN7Nc7n3sdkumm61JVj/htOokWCgMgC1tX0/FyE8
QoG5D6rRFCJqV9ksaXvKLPNHTGRYI6tikCHAqvG+VJF5mswR+LsGiLH757T8tmBm2o1kfXl8OYTb
Bqfk/4Xg0rlcLpp0ZmMxCFHK2K/rfa1ZGwoigTF9nmRcArcVQgHqUpat63FSR5CVdMkGuOb73ASg
Q1UEty3g6nWGcAClcqBKWg4GjEWIwNlRKGMGDoxp169oq/UJbWfP6jCaR6JTpEaYRiWSy2BFNViE
hTwOrlBMQgiq0bIqujoZSj9vew+lF2+mwIWQFRvWpGCLUAXA5QYvLTic1GAjqlw4Q7rCgGjv/pNS
+0CqThKBrBwh8LgjCEFzKvioxZFpgKJHZZtDmamZfUN7BqVmeHuLZBL438+utczNK2InDIp085aO
gAQj7ua2iJUw6kIJvpZnItzeUiOtgBL6pAc0yfwOABdjEk5gHi7d49Q+R90f44LB8jhTIswAISLa
ri5l9moaq5MGtUDP9moQJ7Ti8U9zsJcixCb1SYmsQaMQQQHZskTWt0rLXskQSTIcK24B6E24bjhW
KNoFBE06hSVx6y4lSgFJmBWNVyWPy/xlVBzPUNW/sQaMUhi8I840RXtrjMpcUgadQJj4FHXtqVpk
syerJ+dMhGBwLCWRPbgQYbuxX8agY3XVJ8WZtreNbs31oEkLRKwGmtmvKc9JlIJ9GnD/1KYbwPQA
SOCx6rKwUVhQ2GEry6CsGjnBTAiG9HRCxECnSvGvi8oqfRS1nin57hRLYPQ/iuyIFl8VIEBIhUlU
XLMMw0BUzWHpLF0kHEgpG0sAJpV+Gj129mOSfmjGF3V+GzRZN9KqJJQZuHauftXggcTRPFSpBmhJ
Ft1bbh0YbY5+HXtjAIfULHpJNmpt79AgCDJ0LCV6CAWTp8tYlqNpwkRUFrUAu6qtfc4i7VAT1u5M
ajW+1Zoa6gL1+22ruW6XxKF2fk3uwmiuIfAKUluzyS9hNS836eIcpoF8xsDFwbLyHbXrfVu81XX7
gFg3oHNm7yXy+SUvBAHoasHUMge6RYuLcHuhvozxYQNmpKNTB+0KaPKa4geimMc4r45lPO+naHho
anW71LHEoa3tMkrOQDq1cPKvOhyHZmjrJEHsaaploMULsCuMk8Y+0u4EILTbiq55AccCsDWiAmIi
EL30z7Wj9Gh/oaXftmO0dZasAi+1Ot5XBrWD26LWbjgUELCpBkElXaxxE1LEZU6gVk7Sh7HOPrMh
+3RbxEpEjbc6XrgG+kss1B4vtYG9qkox8+yh/qRF4E3GRJjdv/eL7FpbWzZM0xsAN0CMhvN4Kags
WeSobYwjX/7Myi9OqnsRk1w4q8qcyeCn8+y67rLBSqYKmY5heYg7TMM4kd/qW1LOko1ZVQbuGT1j
vPCm8r+fCconoEy6yKj7KeaoeWeIooweOmMlpraqz5kY/vczMUln5HXkYM00B+j51MtV22+nnTH+
zbrhhYCWRrgtXWwLiO2xNWfwY6Hh7hAldw7gFhVtm+PGvm1sq8t2JkfYH1vp0KaeZ9AnMT1tOSrG
ZlEyyaKt+QJ4oX+VEVxwkQML2+2hTNRuiF75FuqzoNtok+ck2f0nfcRWF7Xr8qFVYAadiWx0/jpa
MOpckoWSLJp4V/Z2iQSxBX1s8lIOj3n9Ucmoh9f8jIvXNLYfTx7UUi7tzIwpy9ICuc80UvcZs/fu
3PyFiRG8pgFqgfTgVfMjeo77fLCx9Z2FokSLboal95XKj7VPt/fkV1ZOvIfOJXFlzw5NrzXZoBBI
ctJIzz2qLdaC4u7YYkAMfBWg0ItLUob2NNuoFkRKn27QAqp9WP04Nj66qLXZjyP0wb06cdN9LCjT
pfuo7bt+A16G6qgj+fzQqGzaNYUKLzYAngjucxiW3msSdOh6ketmH1XizvQOHeNz4seW1iSPaFQh
7I6YPS0CZKKTvTmUMwkcu2nikOh1cZyqScMUcMUWtBCAVMVQ4qCIeyXxYGAlQCWLJQc3tD21U6Aq
CXlzhtT9XLRuSQJqLP1L2oDcYdu6jbtse1zTo5eOwzTc6yRdpo1Vu8UYuOhyjcKmsurIqwbH/umo
E7EB6eI0/9ApXZod6xHHbApryFFQW6L5JZr6qPYik9R3aVdWL3lnx6CO7pHuDY26m94TAz0Cnp5m
bik5zWsu8Hw3BU87oJscP8tR03Ukeur7MX1kaD5ok5+3zWbtlKGWgcQ1UmQo+ApyyFhrTs2zV4rx
Q+8x0eoifTH9RyGCP5/1stXcCEkFGxMttd4kHkvqp5bIaOtWFw3VVzQEoGURR+7yCKQ5ay2CJmo0
ai87bHowoUd2VLXPKrrXbq/bmrclv0WJbQFuzMyu4olFkpqe1b9QavvWcldEm2GawtuyrseROLqy
jrQ/mtgQ5Il9o25M4G7bBpuUV94AhKz8m903ntlt2vm5XUoUzg9oK/UcJ0j6rVEqf3x/XcrXL9e1
seEnxxjyWUKDRO2DrGsDs/5TFGkkZnjZhvfZWyZytkIkDUrcerbiHr4SDF89GNJMTUZofO3xgReL
/m3QISALZBjiTVxECstmp/PzOEaTxb7RJVfjyl5xCbyzAR2NyDwLNlhmzYhMBuZ0jIdpAyzIxnPu
1UfQcn8HDvd+2E2yAHNVJTQ38moN+pjFKoeFYpE7VVHnk/p1Rg+MInnaXXsIKIRHJAqyeLBeRcpD
W1A916FQBEzTjALJuP7RWuMfmxiX4jgq7mNe2xKWbVqoOlojtKDkwXBf0/auzba3j9GqIo6JyUhk
6hH4C5F4AlwgRWdK58f2HI6k2zZgsm7pIplPX92PMzGCiSHOnKragSZ9ongVuiGcSnI3yBQR1qrr
hzhpaNz7yRBGyVFVwb8tMWOJCDHCM8dumAsFa1VPR7X9YtIvaiexq+vuAiCRgz0InTKY18BR5N9w
FrAo1GLm2CS9P3x1h7Bh4XRw0Xe5pYc0cEOWeS4LkHQyPm6bwfoJPZMr3EZa2Waa3XK5h3HrPCjP
ZTAdq8Hv7/qw9/sP2VquC0QlEv8x0Ycu5gNR3IyUCtgtfto8agwZ1Kb3tfaU0Ne5AIjjdrI2evPS
tmpgKT/dVLKV1821fJ1/ixf30qZRH5dq1vuO892qPw/RS1Wd8rLy1GrfZ09F7ZU9lVyPV4ARwKS4
ECr4cqPVkG0foDP5PqPT8HPyoj0Xd3nslbvJH5mfK35ypx6rQHUknuT6Zr6ULFxWcddEQ17mvT+Z
vW8MbwgDlRmt5VUg3djVU4J5DrR6YRzoqlVFzRKw6zRQsnOC7k49RMjCHpZwfnS29c59oZjb8YoH
/VliwHztLiN9aIjnBCrzSJQjR3J5cIwKYBPWAgPuA/a5wzR69BLv77sj2S2S/NL13B3fxt+iRNvJ
RpfE0QIN6/chtLfNPdgCf1Z388PUevPG3FiP+Ub9En8A1Hkj0ZI/vm5oKb7/jHk0qoFryQLcOV6x
pUfnvtx9fIr86ii1mnWDPdNUMBvA8vW0/bWoG+Jpu0fmp3dI5fnGM/UA8Hiid8U3GU7fuv38u5Fi
EkpP7RFoPVBxju+s7qjMXyYZMM/qbQQ8RVRz0Y+L/OylrSQowCNGwQZOpoLnuua1/Sw5cDIRgj+t
0sUojQz+hSWYQhlPufnjtilch/UGojWEvRiyRqpOnOrLa1YUbowTrc7arorMvaaCdN5hQem0kuf6
2o6cixKsYLaVEWVWiIpbw6NmvEnbjy5/v63P9XQfTtW5FCHvoLcT6Ox0rNi0MfZZ5TU7AOvgEgKi
S3t0Wt/6MhyVHdiVnybZgV7zjuei+WaeXbo1KBvKoYFoc2t910PcAkuQhyQ0H9raJ0/mhm7j/RJG
ofQRIdtF0RJHg6l5gaVtss9FcqDO6wioIPXb7bWVbaBgjGRAFNn3kFJNYRl/qMm2YBJz5O5VdEwE
85/4H4q8IEC8XMJpWmIKchgE3FYYK+g0LHWvwERevqAHlPezHBxbEvGtrd25SCGmzLQclcoeIufi
SOcXtXDQ3AaYVGnL1NpZRuUX3gIvaPROCZYJaq1OHSaElmN51JUfZHq6vT2y3xfMD5xgTFf476tq
8ui2DYrL4+a2CL4WV9tzpoJgZy3NrZiUEKHHd4R+daJtXP0z1QdQdQTWIDG3lY2BDfDBQgyo8ovy
0ha0LFYLd4GwNv2iad9Y0YNkz/AiMHDc1komSHBMk4IU5qIiIM9r595VstAo0h1jbaCwIbgtamWP
LnQSbCBLmEZS5Kz9xbBDPTe2sTlI9kimjWAGeZ2pGdom8aY0j2XdeIW9m8lWBZjX36iCZmI+3MvH
US63p61nakYzLlg9etR1AAl/uv37K7aGpfr390WuBE3po7KvcbvOLsWEdhyow7B3WXzfO9m2yN2D
M0ih4VeivwuZgsmNSwHw/xEylfRLzMI4uUsVNJ+l20zdWyhf2fP9ND+6enhb1fUt+62qYIALLZIE
pR88YsDElFp6oC32aRodD9liiSh+QoUTfKGhYICqSv/vvQToNfx87eVG4hfjj9sKrb2L0OEIwkjT
BnAxcg+XxmFktc5AhN371tzc08y86yPrwMdRqBK/G0P/RGCWU17tW9kg1qqCZ5IFd14VrkK0HFvI
HKqFptWmz5mDXvWaR1G3tZSJEk4Ac5AaIgWUNOhwwMPo1dC70HJkLS+rPgN1FEAioGMUoMSXaxk1
aTqpQA0FGuDLUoVIxt9WY9X6zn5fcBj6xMZimvD7k8WbCJi/lKecbZtJZhQyRfh6nsVHmp6M+oS7
1p8PReuBMmzT3bk/uq3+iDqEdTB39EmWl7oidsJbGYbIbRAjBei4FU400aZcY2iE9vvXIcyCyut3
NeClYi/1l50TGlskssNiU3vJwb7HH04YxT8aj10s8ZbXJMvChwhnvMndURspPsR6oP5bfqQJPLOv
94F7AveEP+++5gG8tfJafjL2iST0XolML1ZBMCFtVOzGNbHFufrAupdkDrT8CfBhTibrjblG7BX0
FKypmtqcjBVf8E0dLMG8fe8mn+2ygDxrz+BM9Jx5K5vbXr0qMFCHKXcUJtCwcmlYPO0J8gkKJgU9
f6xr45QO1DOi9i5qlo+kskGEJzuUq2f/TKSwnXlsTWrOEAsrxs+0mYOCTZ4lq6GvG82ZFGHfUrfO
MY8DxcxDebrrWo89Zo/9zn7FUwZMMZ7hp5vhhxI8ZQc7vO0VZAoK+xijR4A0CUQvbu9ZuesndPFn
S9afuhLwoynt99YJPqFpe7OZaogpypfIQQOMsysilA/0zLPtp9Z8JrJWuFUv5KI1BS0qHABFkIhf
T6nZQCKeoWBdcjdNO3zcXrtVj3omgv/9zNE1oFPQF4OvXYOHRL1ZFtNjJAS26W0566pgZAEYbChF
iCEYEMv63FLBMo1xriBtum1WWBIR62bwrwgxChtJ0kJRiKDzY5Zul/Jeo7vbWshECKc3nhqLFrRE
DjV9tsp3p/hZ/cUkFq4BTgH/vytlCMfVrZ1y1jTsSFY4dD9k+UdU2/XneUSpr0qlDNYylYRz65QJ
IL4IVi0ev0xWSNLXsX+/vWqre8/zSyrvjMO4/qWNWU7nkmSGn6VxgjblPE+CgkxKeFvKqiJnUgRL
TieSsJrCzaWzC7RLd6vzqvmfIkz/uqRRVeZYQXhJiENedhvXTsOdacdwLZe2Hzvfx1YWrq2v2G8p
QmS4mEOCVD5swGhGpGWQYN5kHVmC2yu2ehed6SIEhXru9s3EE2qt87wA/2tRw9oNLPNYAV0tMSXS
1vYHhV30vCI0JFfDK51iGg5NcXZK4p7UvAmNzDktXf4XRxRE96YB3Cw+jifYc7GgN7RtYc8R+Vwm
SpCAQIaNssLG2l1wLoVv4JnbBKJg3bsDlwK2ZyBFzSx0gPVdqbvIeLTGT0v+dnuv1lfvt1r872cC
WQ2kM0r5Me0r9K2jyB997g3m35ay+hgCUwx4UXDr2HBCl2KmCSyOrlXhFu+edSd02r3pIJuFGFS7
K6wZyF+bxpIGYnxPxJfeuVTh6JaWMhZFDamxkp7Qb7TJEvM1bWKvX7Jt1xq7DrjWYx4/FGzeMHPy
BxpvgIok0X59jX8rL7wEo8GetEGBheb1dxoHS/o5H8LbC7wqAh0HSBbxgUQRRs0au6kzZ4iINDCE
gmtO344Yggx1d45khVW+alereiZLcCKscEC/GgN9KFb013IotoU9b5uu2RTAaK8I8Uf3vVbTI15t
Ho2qPS6eAIisgWouQc+0UxuVkufbunmdfZLgcVB677VchfoACA60ZhPRHZ2/t/mhYcfFfRnt0Or/
uH8Q85gAjTORzSRwCsKm6mraGLOKVRi7aquPxi7tdZRaa4nbWXu28GYSuByMF15lTAnwVAB9iPNp
xOXXutaCQkufFLBRMyd/mpdEspLrdvRbnOB/BpotNkOa0U9AzNZPwJ8GE7HSlH/js8+04p9x5nWU
SGf5jBQd8rRloHQsNJkV2FYrEbP6eDhfPcEBjGjy1LMZ6oAOtg/yHUDv/kl3il+c2l25K13/UX9x
PZAsU3/Yzc9/cyZ/r6VgIXXZxyNFAg9Ay1PQkSwspnSrkGbz38QIxxEj7+b/3n9V/TNhmAvHlOvC
Xm8L4ft+feZ/6yIcMJTeQOoxYSHNIiRoo7BHWQZaYnkiwEdl9GqE1Fzv29qTnW0ZuZ9TyUqtKsHb
yjGwrfLB7UurMzoTEeMCJWj5oI4Y3Hi5vUirjhEcayDmIiCbEjN+fWs0ytLCJVSD/snQspfSSbYY
Yjh1lflxW9Tqap2JEjZ9XBw2zDpEqQhDGmVnVT9G608Bu5HGwNvwX3WEPVfR8J3bE/fz5N4GOkhk
7W3ZGeHfeWVXaPU3gCeP5i/x3spHNKqbBhpWYs750WG4wO2cQzsl98mUAITDuLOnQuLjVs0A0LTA
pcUQ5VVPqjlUUVQViK0zsrfLr9H4z+29Wb+N0LCBWJTzDLrCwtUsa2Zm881p3YDEX6P40KVvCrpT
MmtTzoepp572xzCjfLd+C/3FLnHmUhfAOmC6DUJd4Mbr920b9tVPCnLl28qtL96/uol5pqRmUewi
SPXZ3AICt/US6+m2hGv+JmgC2CFAgmLEFSgbwvIVzhzHKKp0GHv2El892AcblWx79tJd6oFpfm/d
jZv77PDxCHJif3h/6Y5DQI/WttmgVdXLfCA+SUALrlHpLr9JbFSp1bFtDbtD0erhXQmxn9v8rnqi
n427+rjcZ59TFLWfctWzHo29EgCKbLIkQeRaP5sOVFfLRpcXwVNHyBHkbV0aBRlQpAUyzcHYTkES
jLXHQEuSefmj4enbRBLjXEMEcbXPZAo5g5lGrLVdyPwWL752mj6rj/Oj+t4EH5gDCGYfDQVBcjCP
WPWdtb9tB2stMxfCeXR/ZtEjMTJCSgaFDxzMtgqj2c+3ij9uxkdrq3npid67G1e2zty8RJd0rjM/
AWdiY7w0ozqHWGW3BDWUrA557hG/+35qXs0H9KAE9p0TqIG+bSTB3mqq/ly2cEP1M7p7ZwPrbTyA
BMh7c9Dk++0ZgLIbO9AO6qP6QHxjawazl39+GTaYQ5CN+ay1ZF2sOr/kztRnZd+OdoRP0O8MDSbW
h89gItko/q+jV26K93rrHIyQBJLtXl13jqMBZD/A6Yu9AZh0mLuYYd3RBoxV75AnHzz2bmz6wAGb
Zn3MZuAVZ41fbCJfWpxY82vGmXRh19log3HT5cZWvVnRVpn+GPgORwntmVhbzOdiglWw5rioScFK
QJKrveFhNhBTF5IKx2q0izlNPK+xephgFqwHlL5jloId0UeWXAuaHTx0/w2Gc/xevtXez3gfv6K0
cxh8+ubKijtrAcm5bMFsugiQeyWBbGQvvGzcJGBIa1NZe9GajYAcBeRzgFoGhoiwiDZr27xZIMUY
vOU78TqUkoqvMaDSrCfUz1oQMTK/+gAd2ujNW6lHWlfyt3jBSEaUIQt74gsMzIrv03t+l7VgEfYx
s656rp9/RVOXXzz8uH0y1sJKjHdCYRMz0IDyvDyRWc+yqBkNNARpbw713PxnzCvyaNC5LWf1kjsX
JASVTmqMCcsgCKwS+RPbaZ7zUAblsd7nO4Ab2oan3Vs5bhxg0AAFLwtjXNCfTFnaZkVfCw9d4NEg
E4p3r3jRGYkdlQ0K5XkE2BMT/TXhoP7jjhJjWtlMpIzRYEUArgOQFUGMrs9uaWtNCyK/udvYS6Z6
wI5UkULGKPvtlV1xLhiUB8w8n9CzLHE0AIgT9ZCoXeubCt0iLP1q5KYkapKJEPauTBliaQsiNPBy
9BUyLbMMjmZtweDEgNqEwBmNncKCuXHXj1YFEZYLyEclCRvzTR1/3l6qlc13XawRpGDm/GrkvGBD
oXRD3/oZQLTnn5rz1Kj3kCy55deWC0UbnCjAW2IyU9AliTo2asMAMbESllG978A3cluTlacNNPkt
QoidnEjNZ5JBRAWPGM+fqJX60/zQT6cYqFeJjLdwdXeQjIIhA/kUeBOXXoLkYMmyMI7pZ83diNFG
PXmeZRg3q5uDCRdAOOHkXOXASzZnVYWuMN/VnoZZ9R3aeYXxTcu/3V661d05k8P/fhaDRGY2jlUP
OcwI0vIUWV9u//4KqIMBcnQMJGLoCP0kYtuy4qR0ilRYmWn0p3SO893sAhjIdefWHxhpdwaNyTap
1PqgzxgniAHJGMIryS60X7VDIdjEh9igEELlAle2sGuaWRqRlk+tH+tl8cOK5+xz2Xftg56n9ncA
OtiLrzQu+cLQvfANtGwVwnwb040AIJz7B6eZ0A3o0lwrvXRZHmMSd14cNea9Be7w1qNjPeJN0pTm
z3YeMWRjljU4ILISXJ6Id/pjU6VhlBfqvgWKYx50i5r+k8Za92NI6/Fxsu20C24v/aqZchwPvI7V
6xs8mtXWalxs7Vj0J6q1W0ade9rZkiT1qhhECED4BFYOADQuLai0JpPk6QILyqqTM07BYmEib9YN
yQtpJSAhHO4JaFaorV6h2S2NNjKngDo9me2QDHRAz7Gb/uyLzPVVe1z8IkoHlDccXGJRPr7cXs2V
A4kEA+5IeGO0iP56T5wdFLBY5m2LoAjQVoY3LiG63ANivbexbJRAJoiv95mgXjUqxTYgCGAXnlWD
KZPFpwqIIFrMJI8gvjXCkYAy8P3ACLN5sHcpKonQC5GpOBJMwZN/UL26um+rXdq+6lMp8dFrap3L
Eny0GSV4dcyQ1aT7bDhWxDoBldZPlSK8vVEr9kg0VAkQwCEnBOi7S6UyBiewxLATDKW5z1ZSaxhW
WoxPqCqWn26LWnGeREMorrroBQLBhrBVi5OatZ1Bp6qnWMPo1LR/juCJx9CZCL6sZ9bA0LBCZgJf
6dZLaC3xprFlk7SrC4aqCv4LOBiIuxTRNnavZRkO8KK/6VHjIwro0Kp5e6nWMnVQ5LcUYf+nhWMN
8P0v5xdLzb0pfy/VvaZ9MugWY68e4MlK4A3dlrpqdGi74Viy6IQXJ4+WRKFlTrlqdueBrmEEA9EY
31NTBqmz6pwQSgEUF6SdV/xGBWuUfm6hnVKP+ziOd2waPgCzc0qN5mgYzRaAWGHrUolTWhtIBOAe
HwnEkwWU6Py7zsxDW/pYT1qYh9ZZpwpwpaqJLoChyL5GrQHy0P55ytPMa9BzYmjpZhzZPkvaLVp5
JLfAdc4Mjb6gj/2X2VC4XptEX+rUVHPfBa0IwFEwp29FRwA4Zf0dSfcG3Sv9V0W9s5271PJbTZI2
vDLiX+IdQCcZDgDORCO2rdhxWQHx6ILwl4R6rKs3KpNoeRVoClIEI070sTCVGjyUIAa008fJ/TrY
mwaQkSrZVeQ/qiSsKIiQ5qFuoNIIzvf82eIt1Cz8wwMiKCSEf0avIVfeQkZept4IAr6ues2i04zj
clvQlasUBAmuMquAeOmWWDk7Hp4T9Er3eizR5eo2E0QIrlI3I9bkA98cBRsy7hfT9WJw3ZD7QTb1
ILM2IeaZjbhdOr5sdV56TDk5BdoJN7dX7Hq2TNBHeGc2im0BBwZCSuIt79E/nWfslm/0W7yv9tkz
KEq3+escjN8sSdy4tlUGUCoA4OjiQhCxN4zKQSNrRXIUimwvbTYVk9GnrS3fmYRfd8WZ11LGvJo6
BgmOHXlOAkBK9JfOkYyQ6sr7YwHPxQgXWwM2uLpvuCK2+2IsZjgBDjB1s/dkfrq9V2t+gbf84YpB
i4ItMmE0TmZHZqLk/lz/6MtXku4KDlPOke+P6bi9LWx19c6ECWd2QenTiXFu/TjTQaWX+Jk5B073
9t+k8K8426MIzC9FPUHK0GMyZH4DdKSnDhIXp3GHeRGB8i0y0E5iGYC8dH7lWc+kJGlZqGMPzl3X
7XyMBnjoHFKYgzbgTdvooZu8ZITtBlTYjHvaf/8LFX8L/1WSORM+lnNlqzWElwXzWj0k3AfKODPX
ThMGdoFVgXQiQGQFL252WDg9rygAWD8R9z6VgVSsWQOyBEh1A1OGA/pd7lOtRqXeFR0FoHTmGd0L
sBg8aksSeL+IfsR9AtMVAhuwg0MJwRrmUctUwqV0qkE5jtL0Diys5FCjyr+DFwH0gDHo2iYz62iD
KWINLBYsCfO07jgwlOLbytAEed82YUri/q4ZumhT5kml+Y7eZB6jPTstQGHZzmUzYUwomgLg72o6
pp2LzM9ocj/qmJVsZzuDfCdavNkx8+aoulGMhy1pAnXSo5ML/K5NYU7zttYysI8NAAYpy9zxopR+
c7SB+qra1sB1pCVod+ibbTb2AXYZbYw+77ZVPmrgf5iX+1in4FhxmB7ixQ8kJaYDeQFx1KgdJxDp
gbGnRn9qTTojMBMLTSeNluaeaeX6HUrrSeh043CfLwrIJXLHBY3MlN87ZtudlEJ3giLR6n2saUc8
VWovVpE6mMcGE1+9gS6nomCPxmh9NXRaH6Gq7bt2rnsKppi9VrG116lJEX/oTQXQ+ApvYRA9PLGh
afctgLeOWY3B40bX8pNRNfroRzaZXkqq2ifWqsOWVD1vyEityis00u8jzUzB/2WW1lE1i0GWyrxO
APE0JjF4+hdJYKSaLw00j6eIKalO/RlVHyBX9CxU5iYJo9IB21id/Oj0qgyBu66OXhMn/8yYxAsr
vID/wm2imRTzpPgIvAmEO3sgLu26Dg+1smkPTmmHLK2POoDEbjuVtUvnXIxwa0dAxZ1rGyfFnUD9
VOWTrxmtNzH3OBaOpAy1evbPVBLOvhuh1QOFNIoaTeMtI0r2yqMdffyNQgAlIuD95RgSl/sXF+nc
GSp3MFb2c+gyX6s4z1P7OC6mBHBnRR/A7XDIet7MgVbzS1GdmrHFSDTqWxbqHj0nFo63FvqMb2u0
5pJR9UD1EzS44GXhn3Hm92fWGDZGPalP4jGg7hiQTOIv1yXYeIegEGEhSXwpAc2D/JLGmjXID23q
zPmH1qBbvK0G/5ErnwyCD2TFIOkK4H1ocEEjVZYD4S73AcnnD/Or1buBAR4/Nr3eFrZq1oCXQ0UO
AKjI5V9qhETo0CxLijUbmeGZS7ZPioE36nNc7Di4LWxt+YB/ybF4MWJ1VcQBBp+VjTNij6JOvNK9
jwpJvLYqgHcrIl/JcTMEbfI6NyiSliDkKVQvV/ba/Om2Bmt7g4c5mt84GdxVEqpJZkJrM0GJ0joi
PfqZUNWP4/QtsuxwqPa3ha1Fn/CdNv5BixWQ5S73pqn1JEmyjPrZ2O8nNniz8Q588WDSTos6eFTG
JrVmC+fy+OqenR9Wx+hIojkFqG/91R6AwBV5ZmQfMioJD2WChIPalXbLlgSKLTaiaTUJ1CoLtBb4
lM329hKu7hfa1DBBDEojpPIuVWpmCiiIuQDTZVIxf6SOD8jdezLFoIPqld08/DE3CwJfTqjIx2xh
JKKrY2xYxp5BYMXazC9BET8VyzfXciSWzr2z6CRwiLBdv7oLxWEXYtI21SqQeOrL5NvRKeMIyZPi
EcwlqW/mch9VkktpddN4BZZD/5mmSDtoptWMcB+axZH76DQAoYwP6bDNMtkjfPUQg06LzySBfkbc
s8pkiQMfSP1aAw2eUaW7KEZweNswuIldrd+ZEP6AObP1THVKHeiQ8OSA46u6r6pRvjqFTMqqKvB4
KCry94gYIymzQ6ZFgT+aleFnDvj/ZJ6Dv1DkTISgiKFWjYpJWXRfawueWdmw00lXgg9E1vO5uv/o
x8SeAEsLMyGXK4YuQ6VIFQhyCpCOJMnyuXLpvrSRl8zj5sffaPVbmBBtNYUxmHEDV5SNVlDWOxP/
t8jo+1ZsABR26M9F0IhmSXF3ulZH8jqCDTizhTdM6WGeBWjjMvSllYW7ECPsEOW3PHBI4e0G4mUD
ej+AblkT1dPU9z9eNRCkgPsX80FgvhORLVFqTCs24jFkdO4OFRLP1t+aSDabtrpsCIU5JbwJJgHh
WoKnqdyqYLgD3cwH6YRXzcBzXWQPjBXXjaDERFmXIz/Al17am1sMKlkieLjS+WR3xV4P9w4JbTWR
BKercmAEIB1HoRNaXcpRFQwOYgiFB9tG4uWl8UZtxaMD4JLTdr63TRmf34pTQP8HembACILCudjb
HDtO47gRf0lU9aPaDjuN/HGJ+FeLyb8ixE7mttNrC+AtFLNMemBj7LuvN4Vsrua69MOlWCAhAx0V
L2aJlyuxhr5eRni3bMmODbOST32pN0dAujzpedw9KRkbvyu4KIMumfG0b5ETfL5t8muLef60EA5X
B2TkuHNUHK6CPeHZ+2yUsrbDNXtHqoCzVKF3DCwSlwZiKslYmwwPXaf60JJNYh+rXhIQyURwLc9u
I5CyVph0gQgjsfy4U9Cy4eey1pPVpTrTg3/EmRAaM7PHowPB8UIxRa4HfS05SjI1uCc8k5CaWU3S
HGqkRgUE74ck+pyXknaBNS2AqGhyCFoUyMRrCANjYFCPfpFUpv9D2nctx60D234Rq5jDKxgmKgdL
fmHZssVMgATz159F3TrbMxjeYdnH1g6l7a0eAI0G0L16rW+SkvucszX43JKNuQEFvJHgjDJFxw5j
2Zh06Gy5msaifdNOBXo7lTWBi8XAYzmgKEPcQcQWtk9np4DozYteQPq4tG5y0ESjBTBhlHRrrQ1r
toRtMnF0ElITtlSKUvP0wulR0zZSbuKCvyZRt2ZL2C9oEcKNx4afaVno9kbrJVp6O5UBre714fP6
9l/yOITS/+ZQ2DiD1fSmg5yey3s8KQtaPcWZdtNXxhpP1XKwO7Ek7B4DEkQah0Cpy9TftDrq5S6V
E2JAfpP+BvUAsZu9sUYNuXRzwPvPhIKdBqCP2CAp24xnVYmZlMpniW/LVArqKCaJ9X59FpdWDMJr
gFbMBD62mK23uD50EdXn29YQWAY76Okm5YEtZRt7tXdoqf6FYvp/1sT0PE21CIxcBuJQedcCdmVX
ikHmM7DRskDXhmMVB+jSHDdm8szSY6gF4BJN75mnrPH6LO1znGHAeSCwo5tN8NQyUcJ4RPO2a1jo
4mfZ3sj537+aACoCXkVH0gAIVsFtnCyMa6nBEppy7qhuPqgUvKxWvzNMSTK9NNfyb9cXc8lpNGRz
cF6BxAaal+dBGIiFUbfLEC8bMMPdtip6XRSHOYcqcXQvjJp/qABbiJQgzbHR6abpwiSijdFOaYVg
2aNcVUJitYmC6yNacs9TC8Im1wdQHvaAfKAwZsY+dIeCeDA3NNE9O+Z3ZhKtXT0XN/upRWHV7LTO
2ZDDoh0VG6t5VeUbvd+VtA/QjjbFLxky9qW5cnqqC/mes5mcV/bk+Kyw33pJxcqBqs4ytyCrMz66
wPSbQH+YPjhUNsCf41JXvqeKZz5JepCir8Uh0bP1XdtbD6CqvknJWj/z4uzDh/HwV4H1FOlhpNBp
GeUjghCE32TLp8NTPv2qUYsvIPnx9yt9uluEGdDbJlPxnsW9FepFVf7RtS96f1MgB6qaiXfd1uLm
R0wFOwOini4CWOsBPcVGhZ0pTy1+vBM4zV8zkiC4gFUF+RKA1uwLmeYmTidaWzBhjN+c9DlvH6m5
gsNdWh18OBQKUdcHjlH0VKoB5zWH7kLT73XTPlS9dW/ZsZ+r8e2oN/8yaSAeBapQg9CYyAgv45ba
FA5i99RP7UFRJCcoqfRyfWWWIhhC5n9GBC/oZkJ6q4WRvOSepv4oxwGkCLv+r8VI5uWZb/QyshmX
otDMHqJOTiHfXjPpTrIcJDWyJ6WZMmLJ8cf1MS2u09zOitcSktOimHIqy6nTJA4uRbqJ6qDpR3XQ
lVA6KJu3blA2160tBjBknQDLx99BCSm4hdykVtn2yDmkcvje9MCt1RaRhxaK1BSCKOMdKAeDonMg
SZesvGWW9pUNGPasoAjFCxEzoTGzR82pwKxOjU7QVTEQKw9/Xx/g0nSeGpk/xEmoNKK477US45M0
yS1bsFXsegTDqJD9CnJk140t+eOpMWEym5zbYxah1F+rPEian3q4zTMH0KpuxdBCUhfcQX+mTnD8
SRtKbUIPmmtlRUxSedylBrhI0rz17fatSuxAG6gvQeHo+gAXa7mnhufpPplOW5eaqJ6ns0DJuEcr
OZjvWjRv2k+0/LTtHxU7FCivl/WP64aXTjxbx9UWYrJz1U6YWeTF4kzXYDdW0m1kOcSh4VFNn1Dt
Ss2fabcSvZYX8o85YX5TU4mYqsNc32YvFfhUqnjah0X9IrXtylIu7gJoAUGhe0Zgi1dLtF+Ync4Z
ZjSHBkC4YTULrs/d4haYe6JQiAQjmZi3ihOodAMUinte8VRnOqH6o5qim0y5GdZuJoumvhQlUdNQ
0VZ+7h5yGuodOvIxb2gnM3F3TQPWBk31utq5vuQQc00Dan8mUpli08FkM1ShUYRyeYkusiCfbrvs
LpoqVFLA1LviDktrdGps/jAnXg9gB4tisLoCupwlG4Ya3o2ll2tH5uXkgeJGBbEe1khBXUiYPDwK
0jirofPaDNQbS4vg5k+SkXpq9FpKdGVMX+H1vLABqLKN2rSB+z+ymULadCpCqttJUbhB+lTcMHLr
bg8PB+/T8UBXf90D5915ZgqvUnXWnQKxDgoc4u410lEKEwPgaKtsdoYC0TY67BX687qVC5cQrAib
NpnssjXmZgaHs/52KpI4JpNulpxwZVYdlJ1NZEEmlA1r7Y0X/vFlGQcyLr5zCVF42aRWbDk9B8pc
iXJwPPa3Tcz/FlAgmJg/wokL5rkRT9GM0bfg551cPKrZGhZvaZWAlIegElJM2L+C/6ElPJustgRA
v8n9hts+rdq9U6zVob6uFKI3IJDDDWZpsIt3YGWB6EDVKdqSsgEpLGq35lM3TOOuLACj83XAZr6F
YdKYrqRnCicVr7TGGylA/oRZZu2rBmvYQcmdgW2VKrRRzWIAm206UM4oRw1wot8915PWnQb0G5A0
VeotiPLiHxNALqDlldXmuzlqHGJLSpXn4F1HBpzITPs+DQYauSvQGKGjW84hnDAxJ4YK6zgYv1nV
lLU3ZEVb7BS1jO2n6/57cehgiQFFQGIFLWoyOqnOlziRYy61lNWuJrUhaRNIS7KCRwEUu5KjBP3D
tT7yJbfFoYrngA70yEXzr+pIvMwtGLTrEu0yUFUcHNLESfTXL6h5ZCeG1POR5aipsd6AIaqzo1bw
J7meNtcn7+JGNJswET0hP4UeAPG90Q8qSNnm7qwuloNuUj/0LvRimwW4ZP/g0HKQVHmnS/r2utm1
NZtj+sm2jDU7yilHY7Mx3VPQPAMkiFvYFtH2H0LoqXMIR1DRpkNhdZhCUFe2JLKkLrCSwrlX0o6t
hJqlqTxtdBPi6CRPvOh19B7nUjCBUiszPL0/GvLPuvkdDr8AJFw5ipYm8dSgMInRODq10cJgj/3F
qEIUCHQmZnxEen3FTdZMCdOYl5iz0YGpkDag7tuZ3UPFR1evvl33i/kjizEORx7g4GjMQZwThiRF
AwBuAxqSyzY+9oXsJZ3lSQwkymWFjfYPzoHHKV5LSJYaF+BcOg4qOI3hHEVZlUQxm55wq6IeyofW
v6wVOpJRj0TnIKqT5w6vDxXItnU4vJrHGA0dwWBQQjVcUboaMSse/o/2hAVzWK1o7cwcgAopaYFX
6IqI4I1flLvrK7YUDJ2TgQnRt+zTrpVDzKEKHeyqaIHvXUnbLZ2vJxbEdLYcSWOtFghRBb01Q8hs
2bd6v1ZTWRmGKhziLB9VNH1hviZw6heDfsNZ/fdcZZBL/c8FvqgtTmIeMMIspPNMNQBpdrHi9Zqv
rpLEzAt7sYNOrAh3KogMUocVGAieYqCgeXP4fYOV4fQlsTZW+Hl99dfWZp7WkzGZtId8BPp73dr8
qTDgz+ubuFmZt+XYIzso0yDdAfzduQ3ozgCXXGNEDkZU5bdFmrqDto+j7fWxLNv506gs2Mm1bpAm
ioZ7LUMngAw4qOMW8tGJX/9vdoRTnae4CdcW5qzSNTxbtUejLQ6SSQ+91GQriYfFeHrSfC14Qza0
rQU0DHyuzD7MSHeI0dFdOQ0ZsR+7yH64PrRFcyfhW4g6AzPNcewwhabu6VJFZBUE+GhdU01SOFpw
3diipwMgA6YdU8ZDSYg8OZUV9EHAL6oCqvV99gEa7J2ZlJ3L7MgvEraNkmxz3eZl3g/3JdSa/teo
SLSupJo69NN8ZCTNVmb6Hpgg6JX1B5bR7dAUu5HmQW/OfPz/QKIJygy8L1B4grKzeIQMedWkSYWz
sRhbL600UnWQaXC0lZNjcUufmBHW0BocuwXmENeYrPI0quxwBXUVaVip2y2bQUVLx3tmRoed72ob
b806KmCmBXpvAhxDD3d8lSt2cU+Djw5vTDwMLt4GdtlzyerAOMJCM8hHhxJUDMho2MSa8pU4tXj/
+2PLkM9HVFRG6XR4o7kUovBK99GFAVee+nQ3VhUoce/zbq3TcXEOTyyKEatiRm5psJjlISTYM2Kg
c6JoV3p3Fzf1iRUhXqFDq1S1mbWFTU+R9Gg6N7H+xHVftp6vb6614QjBylG7PJ6m2VCreZPkyXG9
17I1tNHacIQjK2PSTPoLKwOXD1Na7iQuPWpF/KiU6WsphyvRfv5xF+fxyewJfs7VPod0Hcx1jUHi
NvNiZZW5fF6BCxtznwnSlLP4kDBxmY76YZegmT1Ltwr71sfPIQsU6zm1Nw6PiWLcN9Zz3jwWqfIv
weLEsjCZWjUyZJcxujy6pUXrs+xA07WU2+IUnhgRpjDX+tToq3l42V6rB78a11KIi2ECWT1F16EJ
gAfB+dYtHStR0nbOEsWPKCKRyP4hRdsBQif/4OEndubPcXJdYg4du5rBTq38lg3YCX9ka9Kal7Ol
y/iFjKGKbi1kkwUbyjAixYOg4FjZ3eA4aDNZy0tcbtRzE0JEADVRpGUaVn1SbZD/ZxJEAAanAS+/
s0Z1eblbz00Jrq32USMVM82SlLZekb4qHAQNu7HbO2sVr0sfmC2hnDCzpYNuQ7DE8shKDQ13l8aY
vLgv99BIepeV+tGy0zUlpMUJVPHmnMWw4dnCGql2NrFBR8q1BbQOmAtkjxRSod3tb90NQzoxI6zT
wEvJQv8pGHEsepvbc7v48BQqa2i+xTVCLlyDCjS4db56YE+8ehZYs5Dpwxpp+U+pkR0y1EV3hOxJ
usm68km3mjX87ZJJbNa5pxbcHRcCpDmTpkEZdeQJpnTL9b0x0JtCB9P0UyI/Xp/EBY5XHcl+MNgb
KMmjDVJYrJZTJEELEy9ckMm+BfLTQNQH5BgPpudkpPL6t8ht8fpZWbyvQsJ5VD+3K6yewpPMHkE4
D7LRZ3ufH6d77k93XfCguChggni03LT4thVBGvrZ8CHf9Y1vJB/0IT7avrfYK65JZNAP0yMFRWr/
Tft1fWYWyBjPP6GwZWxK65Zp8ye8izfxM/tm+bELdicfn+DA/N5ryLS3ifpYkn280Ui3Rji8tGdP
l0Y4fhK77qV8wAfI622j/TBLRpwQMKIf1wd6+dI4H6dwPChM5V04wUzJfUW/0WbR24TIdsDHgNVr
7YlrgxIOibHv0jJJ4G81Y2SmycNjN3NuuvHt+qiW9hCaDED1ipoCeuAFv9bUOsk0ycKxOrqDpBEH
/eJdZW5s9pytsdys2RJ8uYZ6VIWeUniKzgltAst8H6KaTOGvaS2pd3kNBxrIsdEyjes+2H3mj3IS
jQZwL8S4D4Mha7gb5V3Zf4C/qHV+5RVgju+2vrs+i0uhXEd1bi4+aGg7EF6hclPlGa1gLuy8hB3D
+LuhViuhYGlIJzbEDFiPE3woawk5nTy9bwsVVGDma1q9lxW7sVV2iKjqTwO6wq8Pbc2s4CC0QvN1
38xDa4yA62og0yIwG2S2gSO1osjP24mUw9o7aslXTkcr+Eqk26AeoRhtO41+pH42/HtqbbXpLYpX
XmwrayciaXor0hqjxgDR30VACeWx4ceE9Oz1aVwbjxCk9HCYQKU1T6NUbhJ9dFU1Rp458msZ6KEu
uG5t6fp3OntCrMp7PdalEdam8ZZzG9xEa2idpWh4akGITwP0hNscrERu2jUJMQsb27g5aonkUs24
NzIGoKqzUltZWylhU6e53iigFUViaYg8pVeJ1ViutHrmLptBOgLEC2jWFu+AZmQmcTfB9dL4sVID
JQ1JjYzz9RVaiu+6/MeI4A+caWE4lfNu5rEXyrOcVX/rxLHb9s1KkmXNlOAMRtKAx1WDKZk/ltJh
CtMduHVAurO9PqTlSPFnSIJLcJ4ZSH3AjoYyMJqaJTqAG+CJGr+T+K7GY74pVl5Sy24OcAlQxOj7
FIvu9sAVOukRd6suAeeelU18IKAxY2uQscUpRGczsJ9AmKOV5Pw40XKzTaw65m7R6V48QGKAP5od
RBBXsiyL18xZ9e5/DQkHSTgYXZJxjCjsxvdBtr61sUMY+EoUuTigv2QzmPo3s69IhnxcNfS/NKl7
be3pweyBEWUA8kyrJ8AlOR0agNDsKBsorqNdWCwPj2ntTGmTgE1cvsk6GTPckBpSwDx2eXHfqS9g
oTQUX4tcCywaKXouu2TteaEuBtCTDyF4l56Bzq1X8SGsuzvzfXTjTe2lO05qmehuc2AG6T15R90P
yAOTz1oicpB5UpCD/396v+7oax9FiENdNUFsosVHGdsWfLZ99l0rAcov9C3NNU9rDWslWCxGpBOv
EK7YoUL71kjhFdS+NdkPCtoFttYFs2ZDCEhKHIUTVOWgaT5FXh6+RyCZ6dFLcX3qFmPEyUiEWBRr
OWegpcDUWR7giqR3foPWlBSgnAYpEgRl23bl0FherD87SvAbqlSFmpqISrX+KqWmG9beyO9pvW21
tWW65OP62ih/bAmOYRddb4TmvHuNg9WiSFne1dOHXJf+qACKksuEsyeu+rWzT6eVmb1YP8CsT2F2
QuTIsqnSCwUwu8l4kexnM32RzH9gnkOPzdyhAL0lVOeFu6DC7QIcEgBDGtwgEkh1W6fz0+rxuo8s
juTEinoebCO9AdUthZUUYFhJK1CGu9PXVO8v3GKerhMjwpaqza5icQkjk/abao8N+vMU5dlRS6JZ
axmYi2NqtoWUInTNcX6go/J8QIVVRi1YsIFSTRNkFbd5vNY3tziaEwvC+TQCY94OFSzUjWQT3lqH
aqihrM29RFHv8vgfuAHnpCIqKhgOsLcX2xhZ1NRGT3LhTD9kXZ6IUcvHqO12FPH4r90BtkDkjrQS
qEVEsGo1a3fHsy3IrhG7S12tA4dZXvvXzVwc8TjV8QwGAARNaqgzC/snSY1xSm0ZDA9aih7kaoOa
pULs0T6OrForP2hfV5OzvA7MYeZ0ILtAK3GRaMzKQdUnDSsmb0C05gNNL/tZTryDd3OovcPhoG7S
Xe0V5FDgm28HfHlv3uHm8IY/cIN/vTl0Hjt6lNx4+P329QfxRz0D3/Dmb+G3F+C/eN+9mxv8W4Bf
JCD42pH56+sv/MOfv/x3FxhW4pIjfuXzN/DbxRfxN/5mgz9zj7/mP3nEb6JsyPHD3/y/73z9g+Db
vn/Ef5//z/kL357//9uvH0KOGxffcef/Y3MkLHbzW+el9TRfu/t8WYOFL0SQmW4PrGnoAQFGTdhw
uHanTQE3QT/LNyk/zjjGZI1aes2GsOUUU+q5xmCj5gqIylQAvrStVGkrl+qF2HE2FMEtywIoQ43C
+yfk1wf5pUC28brjXx+IIQsVS5Bwa0o5YSCQJvboULoFEoprPaBLXXezJAd47PA3B/iK8xgIgLOO
1Db620I1RJpJ7dukJ0w3J+2ojIrxrdLGBOariuqbcsp45stxaNqPEr4V+UnKJXvfcgeRc0QpyCCs
0CIbVIZFjHvvYDLdxaUsHb2pk3LVrXsqWztIK6C5UKlYbm2GDEIJx5bPspZ2FTN5ZzZJ0d+04C2q
3Awse9TX0OG1Jvp8EVZApoyuNHRPO3hKIhN1Pu6WZSarMksidfLSKcEQHcCIQ6Q17e/Lh8O5HUtY
xVpvpbQHspHkSAtH3vfkYTp2W7QzuvFneciJGRQBe6lWupBWzQo3giR0kmnoYRY3xfHxofiU3YQU
biIf+vdvo1fsXhyvWNP/udSPmgeLr5kWA14lMge0Moh9p3mwk0OqvfGhbsaNfVN9Nt7zPTiMxrsY
smeRB/Tyi3wwVw6KS/SHYF24n1QOx1UrRHvBaJAp9ulrQxpwFIa+tFG/rfWFXvZxf1kDNzqeXmgK
EeH/tAAB1ZRjrOmx+qxeVbdw84O5UzbDI30b9tDOcKvDLOjnXQ8LF1cK2J3bjaGfgl/Q/jh3XCU0
aqUeMEoKEirT8Dqgd9JX7DHC1hL4i2MEw7ytowEA7fFiHx3Pwq5lEsZYFH7ry37ZkmpTHoxHyGMd
x8AOnId+O2xSf01E7iK6zoM8MSw8Dgq1M5JahmGLoeUmpUSt/jb5gnMenHIgTMQkgjBP2CB8HOIs
UtA52qqRV0S7ui8Q9ra5Ef39/f/MkOCVJbD8ljQbohYH3vPBpi/gIVxxiqWz4nQ0QhS3jZ467Qgj
avkZZwjgbUbqNajffHKKVyMTMmIoJkJAEl1KguchjZTwGA2jdFBd2zpaTCUNfx2dJxMNpM37dT+/
3M5fK/THnOADLMyNobHQBwvVHBC7ldCt8bn+uwkPMc+Iqu/kbD/0DytW55kSBjnHMFQncPeDawiD
tJSe4rxARqyS6Y08dof2+1Tet2W5jZvwKCOD1uQ3ZTQ+pqy+MRpjq5Rr7asXRxO0Fk4/gjDwBoIK
4EzAR5jyGhvO6jZJOu30aGyJXk+v1wc8n3PieCGZCElQHIfQkxDOwXDWJNKLvgAZcfpYZYXf1Qp4
rST5Npay306V7kKrf2K6/eu63aWmS8zyf4Zt4WA0CgXt/kpXuDzHQ2YLerXuIS4Hmu7HuEQ3EPiF
0zs56iroZEKODBQShdIDSQhOgldEqjXJgMV5gLwaatZzMBcRb2k08SbuhgLAjL7dSaP63ZC0zIer
Pec0uTfyzVRl0K8b2s/rE7GwdcG7BVrBmSVtFjQ631VlX5XGmMiFK5fWK2cS0fMWcjVrebqLYwNO
BYkoNCVbQNGYphDvWmAn1LbCdNdTTcpqT9GIY5mBGvryqjjW0h4CBwd0cdDFOHPmnQ+p6Xuj7Oyx
mPtH4jSgybekv+u1W2beGqDBzqOByNpdnuw6/l2xVxz6cj5nil10niIrivBuCvd/GQL0EmTAcfrG
4Pkfdn0HnYE17jx1yYqD9zVKEeguQ/f8+RClHC1kQwyv9IKbu+f51yPeVe7efRrJNibb7cqFbsEe
xLlw1QCyFOmRr89zWje1IccxgGjHRXKEtFCUsaDzVf247ooXpy6I3E+NCIHHlHHpdkoYidB/PbKj
3q3VSuefcB5tZgt4y+OKCN4ZW3gATmbSAzACC6iVek2UkdJ6gCygX+crCfuloWhAWSloxgPcSoQf
x9NotJrcFm4xSOyBVYa1i0uIF1yfsMvE4kx9r1kzxhmxE31/525gRaDOGRyYMccXg8nAFkcPKUd5
xezeB5z31hgSJ2W3WWQOpJq+JUaxu/4RLuPWrDIAdA9OLKCJxLhV01EdC7kChRZPb0fVDqT6HaF+
dFkPuGlSTy9Do/sQp1wZ+mU8Obcr+ApUD43ObGocUhn3mE49bVDA6Viy3yUffzgAF10f59IGAH4S
ZxROKsRn4ZzqsyQ0qxJCR2r+2YevTB09GQ1w/ycjYik/6aHCEycwQimi4+RloIvQ1zhLllwTWwA9
3uhPBChU8JlUyiVwH+F4l0BwTYFizMY1lMXC3Qmrc2JDCE9504OvfbbhaJMnK0eZHafKIg441kKj
AEP+Hs5qro1swSeQRQAd2RcSC+bPd4Pq2Am3dFqC6/8zhTDf4GwM0235sZFy//pKLQSSmVUWOBLE
QwW/zk0xS0mY1rDSNeQIMPuH0lRdVBnRFvtPhkBMhGsBuDjF+yBAetCVHqoSZM3bLj86KTQgBgXI
n7frA1pasll88z9DwoaKq7arQ1wGXJrssviGdluWfrckTy2wXrj4SPnt1K6wCS4EDx13sLlOi0Y7
WD+fRTlMqgrF2tKt886VbeQFCtvtE3TbWU8lZy4z3pJupe6zuHInNoXzeZB6FG3BJYeGQdOrtI1S
hFtL20tcXtnMa4MTIoaRd3UBGGzpdsZP5H/AbXpfQgOuejGr3stiSISPaym7lbHpwp2W9iMDpSHG
1k9brQEOImNB0v+yq2HFKy+fYqjzQMNaQ1u7PSthni/cOMhd3aVgVbChv6mNSJTVRwnUalk1BFXb
k4GtpW6X9vapRWHZDKNNyt6S0XKssA0ffkjFrOBlBgl0joDyW1k7jAYjOL8pzEQOuI4jJ4nytibY
m7ImnpRWiTGylENYzzJGe/L7MeeQysZnKDaayqKXsilNzR3UsUZLPSvj6mByZlI3rCj4VPRcyvZj
PloBSp+O+r00VApajVAdkYxqaF56INPUX/qxokD55tA99RoLNKFeb9Q59fLYLIG4G9SugtiSZqZ+
AryQc5c5JRjbM1z/pr1VYSaeoinPCy9jHIkSEz1k3EvjobU+VTtUQk9OVeuIIp1VekyLaLvJCzqm
RyCPlcIvtUrNN/hXKdzKZuKMh3qkUuozGXhg3xxzY0KfQKVpO0mv8o3dOJTdIBubmhvAOqZqp7Ie
dX+who/8MTKqfgomnuQvCM9U8lJeIjVrtRN9z6raAUu6VUN5JS8mavmQlhuBF6PQYgSEoNV712BU
pYEuaanqgTJesVyDDpYeNE2a8nu5NepmN6Zy03ttO9IPtQ6zFDkaU5VcDsGbm0lGrpcArq8pgVo5
EgSIaqd/L2y1StAI3fLuUS6obT+YoTLVAdrAFPW2AEBPuW1MHkMQOM7jHhQJYRxuEkhdNUGnVJx7
Ix7FmgteoJruk7hRy48QtbvXlitIjCsTdA9AHNs3b1Vh9Q+AcSUdGZO6+uBFkv+2JyWDACTE9A4m
FKAkkmWDZnmguYt/yJ0u35WlViKxoBSl38BzftPQsaJDBVra15LGlbHlTUMTMtE8+ZlA16bZpHmm
lX4Com4Z+lFJm/lmpufaTYElYV5UNGZJdK2tJxBmanJHwq97NUvViCSxslEGrW7deDTUdzgmpDoc
ua6h/mpnoIAome54FOD62C3VfgTlnik1IeQPBjSpqHOnMmmwD8CESSstI45ks8iTLL1v0EsMpOHG
GCMl8eJqkACFAdPDJ2BTyu+s6BS2sk/nE/1slyJPpxlI9ZrzkxIPrvM4JJcqOtKgtkeiEuQO9AX8
NYQyZcXKxY1ptgIILOgWEAgubkzyqJZtFMKKbL61Rkji6Nf1w/frYncxjhMLwn0pjPUGLeAQCjQ3
00eyzXfBtEW/7E7as9fE/dkRtEkCrQ0WmyBeOYMvQjkGB2qSuStk1qwXG48VZAcnmsypTn7g9DXN
nqWsQTeXn/YdiZM1fODFqSiYE1asbjhF3g7pY0N/1OUgNz7sKGD8mGTexKAVHa8c90secjo8YWYR
sBs2pvPwql0jeWCRBUTpb5Giwpjmz3DyOE5ZUYCyDjbMBhXoKEhHvJGl9+s+suSEyJ0gKYg6GdxQ
OHKtIRwtPq9TT+9zDS8+/nndwGUp7msYfywIR14IHS8jpfMwNtaxlvYTkXz4I4H2TdBven/YVp7i
Gw+GWx4kD8TCCRn8HgeXK2+hYkfWbjNrIxYuUGkcqrHD8XnGxvDj2iRpoq68IldMiEztLesAtZ0n
dcSPrsyXvtlen9Rl9wMjhDonAaCDcu4a4QCxc8eBu9spJxn1s+FNNR+v2/iKcmL0MFEkgcqwDeET
8Y3Qm7Epmd28cC/q5q3zslfw8fUbZZPtyg3fVitj+v8U9/7YEwaFhGErqwz2ukB5Ut66N9V9zNyQ
e+r9sT+qRxTZNmsUGZepjtk7TwYp+H9egUNxNDGTtZYS7txqQFvywkuNvVl4Pdpb6/St5zWh9WPV
r2yNRTc5KdYKtitLl8KhxoBxgsf1wRxXSCzWfr6w8zgwMxYr8POTVHcdo/flv2afx+ydFrSEEciK
Xob4E4gew0uex0RGd/h1L1w8w05NCIOQrBAlfLCPE2QlK6LuWaDfN4RERx55JrHJCyi0Nw/azrhf
q7wubDIwvAIpgFYvvP4tYXDqwGJjqiHkW/EXhfo2KKic1+ujW1ghmEC5YEYCXbbDQE+wAkHLhGNE
aklcI3EorzXqLpmApKWMSGGCBEZEBKhmrzh1CREhFt7I0VNjPK8MYc5JnIUJ5CIN1AJN1QArAmhQ
z2MRLrIGj2kRu4fBs91o69xpxN6kXhhUpAmSQ+Y3h+JBdyN0i4Gi4PW+3xi3Jq4eJSnu+R3q2IfQ
129vpw2SBDuVRN5L/rc3LeEjznN0cpK2ePVkrMxjV7XuS+0hCVfS2BdzjJ+P1cOL1YGEGJSizn++
DGC/rHclXnU8kPPH0li5bcyRT5xiCJOh9RCZfwsoo/Ofr9cN0gkdBVpffR/qb4Ds93FQTCujuPD3
eRQnVoRZipwQeyECVkqlE+nDPcQ5AVBb28/zfhXH8gVO0fAGBrRT2FX5xDkQRm3sNp75ChZZnx0z
X7v9zjwLSI5o0xyTfecWO1Cl3up31TPogzygSjbSM/WN3XXfvUR2QGoC3apg29R0eK9IbwH0InWK
so/dGgkp3+A+/3Tukkewt02H6s286z77I33HifA2BmHrmsF1+wszfmZeiG15Cm1QOYZ5fdwaxp2u
Q9I2W7mIL/gOSnDwSQNVA3CtCb6pNa2EDmPYoGbk8SzIqrteeqnTFedZ2AKnZkwhRwRZH5XmA8xE
wLS2fN/pKwaW5grPJfTezp3SKIEJeyDjZc8aLXaHCgqA35wCOg3OSpy4PGzgD6dG5sk8DRQl76re
hBFpW7wa1pZ1ZKAk3FSPz/ej97si9xIIyADCMwINIKftmtDc5XVE+ADC7nBKW5YptAhdSDaoJOFE
9UOP+TzajNCURXydfl13wctbnmBR8MHIQVdLPsBiLQXJq4Tskgti1kN0rAD30T8M22XeisklXzmd
ZcElG2nCUaLDZLsvpRsGUIL7G2hDV35LUFwdiVJ4EpQirlvV1MvAg4Qw9gAwvciKibVGdGeytOVG
7MbPxk7DawQQss9wY7/2P+r7R8CN3GrT7NFg4WqbxLXJeKx27TZyQzfxpJGkpH5NibRyRfuq2Anh
EJ8KfOUa3BrSf4Jba5I5dQAUxi54i2+R8yf23rorHgd8jD5IP00PDGpuQ7Jjefup+T25BYSX2LcF
+dGT6Of1KVoKh2cfRnB/uy640VArdkc3dQ3ixJ4+ksabjrob/2x8iECToXKpF7oq6ORIuFLdXAhV
Z+YF59csiFloEcx39Q69TlYFtWU02tjRip2vpb426YLPpxlVKz5h0kdfIwXht3Wg+vkzdYvHZqts
p81L5+pBTjQfmdNbZ+Ps223pOitrv7ANbNR6cGFApgRUtMKpzjmIUyfq4CTkG0e675IVj79spNLn
WvQXiYACfgmx1dQZKwjoTBBdsG/qnXzT33bMm9A56cactLqbRMj8vPI1ptJLeJ1gdh73SRCtI+jE
JA3MNh/o2wBOId/9D2VXthu7jiS/iICona/aVfvmKtsvQnmTSO378vUTNcAA9/gYxxiggb6NizZV
EpnMjIyM4OvYNcPkbdlJe82HyUTiuiykv13nP9wRf/zgvw4Tr+V6wMqtW2bW8Kx+9f6ybyGfbWtb
8lpvWo5c4rc64afv+N/X/O3ULIqkljHFqrzxyvyg6x//PpZ//32wd9AVwWsFkvZXdsmTkSltEyMJ
QmtnJWJWrTP4M3j/XuWHu+9BEgJlEPMI8Bv8HolACtMFWeCCKzYKRt1yd3SZi/OP8tRSfPEFQ5Lt
YNqzZTjTe2/3v1F5fgiFfz7At/fImZ4rEZByO7cUDzr13KIb86vbPH+Y3ryanHg9rdUv2VUByVrF
Or2osiVsabXrFruOgBf91hz68cX/5418i0ejkcSxIiAVpsBCkqohdLF/STj+jnggWsClAp8XGQ0a
Q38eFQ0WkvA5j1J7xmixWXOrhxlBsbzG9fnfX/fvrBsLQc0QqndooEN598+F0loTmNHGQmbZs2Os
FGKtabE4KoWmwmM9Hdx+WSKou9W/sad/eokoLFABaYYOjuW3M0lYaQ4Q7wEjteF2ZBQug4zFv3/c
j0ugNkEdirkdMFf+/HGxqPWs0GFiilb9Ia34DX7Hv5yOn5d4+G5A4QGctm+/Ip+YOvY96Ff5soXi
XwMSyr9/w4/H79EH+L8Vvu3+LFuqtB+wQqLYo4sxNMwSdM54fwClXe7CX8oT1jW9gHAe2x8SeqG/
PMEj6/rzUqQwf0H+C7wD0yzfjdZVcyIpeKmZPXDc+Y+kQ93Hh/FX66EfrqU/F/r2S2tVZJnMsZB2
hpIMRk2sOrOqNQ9z+ya/y57JrN+0j/6XL/SvH/ftoKV5sWit/vh+VnWRVpKtvvR4n5/mntswx7Dy
t99IN4+/+H1FlJQw0QSzDV2Q7ztGrRb0fWBLEaeRVcmw6zpEhqNFh44G/946j7/090pIaZFCwI7o
u1apnMeiGzF1Yg/RalkcudhPv9FIf8gMH7wo4AOQNdQegwF/HjGjq0k1SBjv0F+nPYjrtT94wHeG
IPZhsdM6iwvlHSTJdu78FoV/XhsoGYSXHjvzO4Jl6s1EudnBwTwQvTWdCw+mPjgjrZ10NrFrh32i
97tsY29arHbd/xKjf9w74CP83/rfZ10kAU6OOmH93o6ORqg3KJHQvbRLf/FOiz0mDrV/Cdc/5FB4
3/9Z8xsRiE+D6BP1MU4D9ciQW+nKeCal9Zba9fuEH+8k7uRGt2r724jC31EAjUhkpJAchUgmbIf/
/NBdkS9aPccpaFyTFXF/ANnJRA2C/BQ6gjlIGPH/e7TtwRb7z5LfsvGqm2jHFSyZ6lLYyx/ozEKq
5Jdm2g917p+rfC86uUyjYsEqULX/aLzlOV+pobKFnztsDDyQg/pfjuUPEf2PFb/vG9G1iHQSVpSA
GbxCqdUR+3kbn4Ygs/LtZCMptYuj5PEniqRqVfn/Dgs/7KE/1/+2hwpBI4nrWD8JyZ6dY7Rv6isI
HhvzMsfuEhiAm+36Iu+AP/976b8j0p8ry39uomwx4R8oJSnmNq6F+jmOwpP+3zo6f+6a79VTE/FR
tCN+HR+S51aO34j6YmLg/t+/5O+m1LdlHonBf4qZiSZpGj02p+QPG0kEkM9x+OfMLJwEeT8600pe
Y2DIUS7/XvjHV/iA7WAViond77WbtPBhaVS8wpZeSBk05XWYf5kV+junwVdC95DhP2j+fo+rch0P
ZHgskdO49KUivcXF9Jvk7t8DEbAqe9iUPGgIaFR+zzyVNO7qtuIpBiOzHqoEg1K+qCppP4mitSfM
mypbuHXTzi67pDxNdAE5KirF/KbDNUX55XP+qB73X22Rb7Emi2OWtBRaGg3g5sKD68znK9txK/pI
IBwHoyXIenSWbjWxHXtaSIJf06y/3vo3dZNvcQiVnODwZ2vtgV3MZs+L3+S3/wa6/lzhe/e5hNaA
yDSsIPktBtwC2YdiUviG6e43zVI+ZnRiYNqC3rHDw2I1uJ012eOLcnqnNvfKEIZQTvrrLf7omeGo
/JGnfHuub/GobzvFxAAcVG3qaymv0+5Lp2stxQU3r+fhSCSw82W/LW8TTS3ob1pV60Q5ElFqlXri
KOAraVCslMKKocXit5HbD9ca0m7imKfuQj+aNgpBn7MN1W71Vdm8xfGKxftZHIR5StXNTEJiOrEA
t2s+tBWctY7wN6ql+xhv4dnjD2BO6klsEV46KnfKASO6wIhAWpuDfPYnw4N9WupGmZOWmzR5eHkq
6wWOMyAr9CGFAIKTjnYDMW4l36iNp0OakF8yzPuIwp4yj92K6T2DFldhc5Dr2+yUGYuVHlO0l/UF
/tCyzZIdGxtLIWE9h8NHNK9U/qGToK89yrwUkzvLqaQey/xshnuOzU+12CelB+5n05wptYbCyoav
ubaK5dS8xJpTTysdnx3Dc8WmBPmnCLURLkujXQ0WujByeqxHT1resNHhA8YxgxHljlat6OTjudCW
7CvPaM4KBI/ANptunXE0MnfpoLfkVmaYp75Ob+CuwRvIWro9bbxx9ud3sEXbyVfEKilCCU9TwSFr
o3a29iTplwF54+jklccgeYCHquWAY0y5bL8idV0Ys4Ucyyw2en+hypa8LRBhyD97eafxfQcSjLID
ATVrPGOGlYVLuQd8B/+MvKjnh4VgmZWCgjZ5jNbJE37TLhXhWG0a6EfrlpxbOrHnAnZ/vqY4Zncw
mV0PXjcEi3KoMbu/pi+4sjWxK4TLym3XreLEgxCnuvit8qKMnhK7KJesNnvLcMYioNhuhMalaSmN
VXVwshquEXpYwo9B7hJurXzUnV8lTqk9myu18DRht3dsVDr2Dmbu9Dww5YB1q+4MMYiUw3oH1shF
HMjwBFDf63IlxPuAOK1tB76biCfNVlO7PeyN9ZDLXrrYqlgbmd8mmNcd4QMlrKkIJqjggzib7BrN
Wei5lDfFDD04y8Dc4bTJJEg12zWsZUEvf1NEwDgMzEBFRW4yT16kniRlU4AeOCe+zO6DuZsqlyi4
J8z/NYwlMIwDRdEy8jDHVWgEk2T3rct7iw9e2V9rtpWgp5JuCYIt8/WnxQxHCoFbKIYPbpN4nQjS
3ptVX8AgoHMUxU0V02LGNSn2EV1pvR/Xlso3SqRC/ypgqRcvdo/hp0qAHiS5Gb67spdKj+F67O5T
dc6nndz5g1o4/fMiT1ZMdQuHpc+dyvQk5SzRWxfFfq3YMrcK1RoMF+IzriKNVuqZnd+hpyRnHplP
JQrgOCjar7J80vveMcVixaCS6fAJ9ubWndrdnL8UoAVScxd1foquBacjxJncTH2l/aGbT0jee3Zn
k5tBsLULee3T2jHaK9pH8g1juflgySZO0SGLQPJcdaUDNdu8fKmgC9jWlsj9GPqYmg3B2erEdBea
/wO6NOn2EZpy6CPa8bCJ+Yq+0wGd8xkTb56krikJ8c9qBE9SV77i3SSLF73gQdpwatfRGNbaaZgh
IAtBQKAY2FumTY5I9pN79FGCHI86Ut6w1jelbSQC3bTzCJ/LqZpALa4Q2krGUJVcRDQt3UsE/NJb
OZwT46WD/VDJtnXnmKF8zEuHoDJbHKq5fbpuXiKxx8CrEdtm7naqPUPYq0bUMIA2tORTadaT8kpj
5TFI32MKfFu1LnSFmukrNjcF3XEdcvrrApVB7MwiwNeluTVJKwTbeAiV0tHmzSDfMUND8lAVu56v
R36toJiqQjoezJ4HeaNOj1q8KmIrw5S3tEIIL7pdkh372pZUb5bDenmLxDbOXUNYGPRL5lWJolOB
kdNkNZOfcDvhIS82yhw0X/XhEcfepfKo0Uu6T7HHJMgU2ZISIvzI4y5G8649m7WfRIWdIWAsPbTj
su3SjIhLG7U/xONVmr7gc9CD/qP2ltx4bRPZY/ulK89x77QaCBVqYbrJqlvJ7JN0Xqeca/5Cl2MW
B+NXrPmRqK1KeVfmg648NAJy1jsqRDLjclVTzKy4+apR/eScGRa9mdxv7/lsJRkm/PPYnslGC4HG
a8muTltY5K5Tnu36xCPxiszPkuHVy3apL/ocJCRUik01rhq6GfiTKq8QvfNyDTSglQNpOLRKUE6b
ha3aLLamKxevFLFI2xhNQErE/DNuWhVCjcPWALO7U/e6ea3JV6H6ugldAenJUIL6hJRsMuwoqqG+
/az0vZcn71VvhONeLoMc/8m3bbwh6SOwgqswR/sJETcFZKY+DYqTKyuNeEUU1KpXjZgndEZxTnqn
7j35DRqOlWpVS4APlSLtMbDJwQmxqOyx+VkUmwnCiwnfpWpY06fH50u3umQ11EOM6oSbywBADC/T
D6bkkiHEv67G49wdZr4vQY2WpBWGx9U8NAaQ0aX1rK1UwxaT9Xi90BhJtHfBX3FawX8tZGfAAIfb
tDZ96MZCp9+moOJnkO7YgeukNMaqUM+9tKwy0+9KYFRjFmAkzRtMiGpzw6pK9aG2ue7yU1ZChm6O
3A7TLZkWGlpu9R2U6urOy6PaI0vsSfJoKZLLOlC1J8mdq1cDzUbDZqpL18vgQMMiT64V88uTftAK
p5Wd7E2YVn+F/EmSuOrkx/BFkHCZP0wFxifC3F6s8+gToIyihinB17cU6vJxpdVv+odZegYuQb4u
Rh85lBYUeqAbTjs7YgxGyafml5KtpcrVK3yskGfbiNixGg4R7mE7Sp2qPwxhTI8d3WDwpJCcId3G
MB/uAhY7C4BJZGAIZwtoetSSgwxZ1GXpXnC5QxkbAX2xqhHJJiNoWtY+BvD8BhMPERLufgRJ39j2
nQ7xqs9aKe0ZQ3eLtkd/pW9ukxmY4lDmDGnaflZIoE42KZAYyasR2UPFvpj+PC6OnvkGsZFAzGjI
PuRIcUukbLGi7qttzmJyst60uAQ61HjMCHr6kKvP2AkYi5XzW0n2yQw+Pz4Iyfe8hpQpzk0FETIj
34xkJSsLPiBs40+Jamv8LcEphC1m29/hplMKfM2ZHMZatVOsELW6tZCQgcEivTHkCsT0iXRvySZr
Gkwr1JYmXwv6GWmR0yl+xOpABqtYMlANmDtcW2ac2BpeuhjWDHu4RZIstQIqdjn6r/e0h6x/+7YY
IiRsV+gt1Gs3Q3OC5asdJdh75FaTa4a8uWw+DKVxFhnatuIowbSGdWcqI1c18Qe1T8Emr1z2jYnK
NsFIg7ALE42e8ZaTz3zeyuwk9FeFLCA9x1YhXirpEPW1i28jj5tmpFaEHAcinDj+kqMus6fGzwjx
C8oKvTlH+Erwl/TU7hVgEqYK/E5dVjST3JYHRqJdJUim6L5eKh5Nt63ppHxTyFeaH7PON9HSiseL
kHWrg/WpEihzZ42QI+EEBSFuhNG4tt29abcYCeihKmTqeA2XDJ7b5eA33eTpkrcYgTZei0FY/NEB
BTzJDlniLy2zjAIFzFot77k6Y/4ndguT2IM5OGN0LqLCIvpLMt6Y5qfFpsM4e5kXzigdy/o6TIWj
pZCvWl6mxVNh+zlFkTXJ+ygubRKp+M1IPCvs5ixQhmuL4cEafyBfKj8e3bk7kXYXidtcZch4Ie6d
N0hVFtCwJ901xxuV0euvMrdCyhJFGSwmJZs0BtK512l5rZrzEJ2ryqvkl0J9rhEK5fyFZm+VjtlB
zAQZxb42wS9U3gX0OXQJ1shpbMXzdYz2Jb2mEKvUk6DqIhe2XdaQVahjEL7V5yL/mOXPtt+r4jZN
qh3lma/GNkRMbJWvef6RotmxMBU551oWPhwmDIuMNWZSXKmckIeBLVJ/RKa57c2XlKwmnJhZWpxJ
uTcAt4Q4RVCSqZoDXw5Gj/R22NM6QZsWKp3swOilJGGSu9MXR4HF7Vy3B8A77LZEhxQXTvbM+cUE
zMpQgnoRtYz2rpsQV5Q+TZCFqfFSouCK2Mps/QWjLRk+vi3F7lh4Pd1kt8KbjACGpwRvQ87vFUKH
pB7UBDzS6VUVGz4flPIAualBDkDdtHKCYS0rboIEyaTqNPKqmECs9YYAOVJUbLI8LPmrlBzK4WiA
bAinTEfpPqDSbcWv2uxxOGJUnjyu1CFICaZh1xGzzDrUiPsI7odGtXQ8Jrgds/eoj0zMtGwTKdSK
g4KxY2MDNM0iqi93W3jYDymObVgLv11wQWTdrsucctlxxRYoDudgHO1Rxk1pSfcu8TjxRu6TNLFq
zc5jxIf8RdMvmJnJEm9iN5U4RuLBp1Y2t7JAcoSSJlAkm80Bp588+mol2ctxOXMcFKFC4rtYc+Qo
nVj1cEZTn/J41S6HqllDtoSAB575peqU5h7DHmbtZEDjkR9cdK+VLIx9ge5a44zhau0DMH6W2clE
0PGLpLj6Fek+RtZ6HEix1ZRwmgPU1axYTQa2skPeR+LNAtpAXyW/8NxPjI1GoSx8RB2Yj+sOcn2Z
gzSweBMvan9R46f6NWWWEmjvBltNJDTzHa7BLPIYctx46sHpK2xJy23ogzkiutcmaiR8tITgqeUn
BY+clrOVCYQfJKw6r5y+ONDR7bFn6/zAICMSq04sH03UWhSet8gJOBn8UsL017ocPkzUM7ESJFq3
ZU1n13C1L2UM1r1WETJi1cf91anQ/q6I3cxeTktbgj2f1H8NXeJAciZHm0rMN6EtVlLuNRT3LN2b
iHpD7VKcBIEDOSKdyO+l/j4M2wFD15wdSZNDhna2zM41pFVEJh+WuNaAAidemqCKT2aO+hClzwiq
tukM4og2AoXz6hRNbrNUKIsOhNiFwRwKJwm2pTFk3vXPppDWUXLp5k0iN4HONooKDkcdTGNkQcHN
ytDHljOUcJ1pDTiCRqH4zExQgDMrSWFYMYHoSGEUs8ARDWE2l4OmX1d6UJYGcqDSi7r3uLxK0VNZ
VJ5I13kfTv2pZ7Izq68zO1aJaWWl36qh4Cq0Kc5af4epidPoSOnu0lR6uZoguzi2SNQ4coGytjID
vydbz1Fgph6T1+2IednoMnZPSuTo/dOUYAO+GvyDFoqtD34XAaoA4WvQQ6Yi12W20awFn5yhKiyz
hQzkpuaytSCZLF6AEbtE3OocNbWKiZLFUebSVqKvErANQuPQBA1mGFi6GQ2XV8c5Bzsro1ZH6qBT
gXGZiDZgpwBX6eUFylo7E0GpVl46GTOWsXRG9YwaO+736KNbJV+1OEExh95/HURISTlOC8pgWjZn
g+Gho2svqEtGlJgLQvToltDQ0tl+yG6xdO8psWkE1kgsWxoCrtAwzWu60vgOrpJFaBLEy5bOr+2y
qZnuSPNuaFW/1va9tFqSKaykyifFVxob/qiA+6Z2Xq2v1Tgc+/sIH6aGubBedqJGt2h8Z6ZxLCpM
UWavzbTSxBhO9JDqKNWQalCmH+WW2yjz5Ud6+ujzIBnipgs7HLeO1kq9yWnvUv3NVI5z9CGTncrf
p+gxcdWhmnDU6NVMj4YUCLpqCxTarWFJs49Uvs0xFzlCiP4Ccgc2XuEYS4d87TlHdNIah8prCbfV
2GMqFwdhYoApvVEKo+6R+IV14dYqblW6VqLOScBpmTR3ls/G+NygzkhH2ZHNS5Td5WzPy3cSIRUd
/WZ6USLq9GVY4XIUA7y23wXUzwtCnUYc5mxFAJmZqWNqvUVnP55e4aRgoUjVy4As66pzhV47c/c0
197wuOgxU1rjajCR7BjKrWhMG30r5IKqo9XPBOiiDGZTN19mcixQV0zapjGO6EPbGOu3dXosUH7l
zRVSIm5txrbazi6EpGwCZ64MzzGwq2zsmuQzUnBI6ErGiRzaAZAPKJaThQM3IHrBQE7KnGneyGRT
TJE1VtyZoUXe5LjyURkpcQS1xq02XQZJwoj7+yJinJQtp0HCgUOhph+rUDSv83Bj+qYRoY7CRf5q
xRHZvNG2Noa9lj5oZ3+sn4sIxy+BbgQATthTppXqp5ASjwDadRHwUhkUyxQBTUNKRByuahZXNHxZ
3RbpBiAFRMdVO6tfUf0a8VWTlBXL7iKDyd+E0WA0MPLxQ8LoIaoZVoZaNgUmpPbVpvZ1sY7TkPXJ
e0e/dLPcseHaYFOaKSo2TNsao2NKgUQAMY/AGHcJMFwVeNMEiLmtsUvQf9WgA1juleSl7U+JmfhC
0sHoq2GRbLoFJ45Gn7SaOsMj8LNdlt9nisJgvKSJ7kTAh4UOnbHurXpAddour0ZfVm9Rf5No42ZY
SMd+aTN3zE96IVnzcG5z3ZdQTKfdczQAHQHUOkVexFULOlj2QMNBVmwN3pMUcKJWRHuxALLTgP4l
+NuPFKFUMPnbb4yoOGvSeYgB+7b47qanAPQwkauZ0ElgABQTsa0Yrm22TiEsrzcgenF/Yms6zkGt
UJjLntjyrEl7pLlZdW2A2D/kcLQMtxC5JTC5VesPEB9x7ciYq008vYCnM76bkCzFDFqxBKOcevCp
xe2BYfQ7lUs7g+oKR0GiTVIoBuS9ULSJ5LNiAqbtK7eMVCi0LSFFRaKXH2xCb0iZVwTXQK+Vn1KT
nXi9IQLCKuPFiEp3rJiTotYo20CKd4LtyKBBQ4ZAUjhyy9yR9Q0zzx3qJvHeDUdM3W85Lv4K8JLA
Y1RABtvpva2Q+x5Mvu/b6kMBYqIIIIaLDz0Aqxh2ia64JU6GAHrUVmhVqC6fUKcw4XYI1cWy4Y/s
Gd9H+oJfymZGQM4r7pL2uWfthYFe1Ncj8H/DqgGVQ7Iiz8uwhSe6Wm60x70r1klxUJuntopdiYCR
/KDcQ5SBlE6OawcIRKll3jBVjgm/j76XfQ2fIxUoPMaQYK4dTX1nrkxHT0O5NmFCuJ8HsLvJXo0+
uA43F/QRpMNoAqKH1IJRV3bRuCOg0YcdnjIBEmnncH5cPURHxgLcVBJWVJpuPhJXxmnqAcvF8eAl
uF8QhczyHeP6Vo7NMLIPlj+35WVkhS1P6CPt0I5I0WzqSxe0WGua3iXqV7Hp1QLNsFMyLsjd7zUy
uW45GmVvDQB05OKlVAqwEcxtNZ1LfF62SjRuGy2M4eCG0B4TNEOUGT32YvL1bicjpGU4DXUyOCVA
2Dk6L4aPGSyPY551uE0kUJALx825ZqafVQeSruWJuEYnfI3gX3/p5cWovFjByatuvDEdApcFrdyQ
CYvkJw3HqUF9lyOKKNzuyxSQlt3EgMYSK1tOvflp1NeYo2SOSVAnAoXYq6C7KVWwnxZrAfazpEEu
Kduhv5sIxAXQBDVbZc2EntF2xD2kVfVq4CdalbhdDhppERJOTVbYCZo0HNBrIW8qQAUU6fGpnV6n
POSzMyS6q+dwj0pQ8ug2Z3tG0NgQdw6pl6ZGThmxIxdXHXRg6DAo+oXRI0EYria3gzJXhp+TpYcU
NaI8nitIgKZfEqusHkeXdAcJ1r4TOJjR4SF00vEJuPvTQE5QILBp9bRozBlNBz629oQKS0g7+Gog
0bl0j8aS5k9E9is8YP8yjesieRnxi9iXoGGbpXYTbSttJzoXeRP4d1aWbkX7rJvHAUkdrAZRTLyU
8orHSLOBQI38CAlDG+IGfoQIRZcdtA3QxPLGcbDlPnLgsm6LZYKwQ2WrxSVR7zhJcYPbBWzrmAbo
DOmIpy2tcXyxJestR4OMLm7aH3Ig61XWootHkb0MEDB0oCRoNfj5ZZs5cjVD/GubJvidGhKYBL0C
gLXQtuFuVhS+YnqLPLixchmh6cN7X0LXLiNn+DOiO/UsG0BF5NaKdQeeM7jDkNTWT1zaltUNFdhA
Xg2kSaQ5TRBJyx69wtpNa09Wnrv6yOg9g4o2+hzJ8JSXoChqbg4RGNAafbrcsrnwCoAnbf9iZis5
wWsBnq+Nt0pcKDAqHm1TbAW4YalD6pTiVTKAKaJ0WyC6sixhmu7M7HPh1FEgq5HUr5xtNYDbbXKQ
plO3bGdA4xXPQxDnkb6d0QAy5b0GZ250eAwjrLI3E+ZABhqtsS1DlRefR97FxGHqvucbRr3YLOzi
kYISr6SxlQ4BiltRHASu7HgByHqrVGjAwreGaigAYntkS9i1gNXVfYmrriRfUFnf5slKFzepftUB
Z/MkRKHhoDQzzRB6TeEYFy7RmTfRLxkueNJLSU5p9ylFnwt4jjn6l2WCMgQ1rom7KStxbaTGK/Dn
sgxjHdchkJd0wNRJGrDiPiJv0XAkKgMUFLzcYma2TL/GtAdUgig53Iii4+y8m6oT9cLKkr0A2wYd
JsrtWl4pKIAXOKXif0SgSeNNM6xcggRZuFmzhsdbSXBWP+VhlaEdg1lwbDVXhZcOCsJYAQaB8ltu
v2S8NlnbzRrSpRoNvUMPrGKS7oo+uJICAmBPMbGk2aNGt8ZdwzmKOTrGUBrTmKeXx5wcktHTFLAq
6KZRCp8okJxSge5Cn6Ucr303bpGzD0OYTGuOrqEMUBNP+uiqAQ9V52eIV3odUsO+8FLY4bBTy9Yy
cacHH8/cjXhzHCIacLy3JOU0qmH7vwmI0z9w+epD78ImfWvmt1rDKFU41EdMernCDBtlB5EtWm7Q
OkyG3gEBP4SJB6zEMSOkQZogucn4/2rcr0jtwcEZZ8dlYq8TT+QdUl2cwNjn8r2ITnF5kuDBnDtK
vy1Rj8HR084WXHm1AaRxPy9rLg7d8KTDnkObPNavknKnoHxhmWWyFVzEl/lUdQhOmw7S7kWOFpiL
4Wh3aRLAm580fhlVtFuSQGnlDRR5MMPxNgDkA3RljGuN3siIbOYCeEVv/BhVxCJCJV82egTN6mRN
+5cqO9f6ptaeBqQftP8QddBkXwn6LDA1V4zHFPKMKf/JhafOnsP2ADOFXqkZkPhZK+OqHW8DB/al
vnb5So8AgC4AKfsXNqzjDk+GDi1Bvg1dl0p7ZdEuZ3JYthhsRpCU5OHTBHqbpYtTZF5tuGjDxaar
9UaQDA3wPBS/qCsq011KV+V7FcRDZGkKTrzmEn7RGwqDjhVF1TIhAKGoTZG9D2ynP4ABpBZL5aHF
DMxPAXSamXip8UqgubMglzBiFLbxCD13Hdt38LNkVZmJa+LZzAc2aKKh+IFqP38E5ObNaE+mFEN2
EB+xRlM3qNoOvYHRigCiFJKfIRQABSnYV4EJk/G9wADZQt3U2EoKRlehQkSRbB+1dhN1MNKJbREH
M7AS0ox2rnx0GagQYAPMlVWJFQO4QtBcGee9DKwIyqlWo4OTgEnfrxEcHjDm08pJ8F8DvVbR5EFW
3s8Wf4J3eV3dRzTYJK/tobX6ZC6bxyvQj+mAPHsfmy9DtZv6bSv7PQb0B5wWJB4xmAQtrBBxuKom
HMYKreD947hFyD7omsmrjmlONJ2nBiyFyaF8A8DbQxZFNYcCNIf4yUqFv6d5pnjucrzX0Wix3i+T
F6NY99NhSjWvIx0wVwDV7M7JM2OwcWKY8ouxn+yU7RpWIT1c18qO0M0C6DDj2xbPJ+SPPvUjIG/U
nVFZA/QzzNnS7sb/kHZeu44jydZ+IgL05lbeb6vtboht6b3n05+P/Z+ZUrH0SzjVGPTFoLorlMnM
yDBrrSBaoWbmWe8OvW7LXASkfSmZPQVxums24GdTOSTOu1ZPi+ylLLaaPEuJG70gmGWcSUWvpkbb
EsaWT4F+GPJcACShH08cumW+8tUzaNNYid6S+pVkLqqy4KgvYmlRk9WCjpDSTU93I6riqR6sUuko
Seak9Z2towkzVVsI0rtNcFYWDw1FNLPfG1m0UOs5LfQEZr+kAJKmOCBG92qylZQbt9jHdIM6ijFM
zFwHfCFL+Qm195q6DDUZl75CcvQIBnuU0Ku8nDvNMaKVmVEBo+UDXCajiSXwXCEdOCFsKJUOEWuD
SMPfeP2zQonJ7Bc+xbbOtnc8BYl3Y9lz0B+295lXT2lwEPx1yWOuKi9+O+89b6rjz+ofizQklT48
Irccn2s4AqXSD3wUmnaTsn0WhwRAkKYtrGW/J7YR9joVW4fwjliFbVjkypOh7ZqOg6BMHH8IsIpg
Wrf6NEolxiU4W0mftx5KyCFRt879lbPp8MKYLs22dJHn7hx+6rR2djl9GtOHpGIvHKYYGlwYywCE
nmuEwNYxsY8ZGlSsdqqkOeG/uZLFbx1Z6ypke015qta03zaWt0erlAcl36p9sY7bbW4+dcFbllmz
zFp2joU6mkp9wb7p7ZVUDiWvah6rW42kx1PCY5bNMvERSbVpHm9yZunxWWe2+WAIn571AMyRzgKt
3/bBj5CzopZdk/zLwgp+2CSktxkR0FVPgWMtvf6lSrcVCb/uvrjpyo52XfIR8qwkSJ5o9RC84bxz
f147nybxsWcL2yztGdtMz7p/bULmBBZ7WNdcGhXolTCLyQ2GYXi5Pg+IPp1o5fEyu9aHQaUGcTZK
9M+plM5jyq968RRHGRHcqpMZBQNWoy/ojgvzRn5Q4xt/qK1VGz8cZNfYZmHKYBPZGwZHg3fT7Kk2
uIiWFno2aYT8JkkWgfCMNCg5RLhKvKNu/tCjpoUEoI2KT5a+0ZURI/tYtM8uz6uvMbaKWAjd67lH
mJt4n/+U/zWK4cK9nhwiLnsT00j87pmSU2tAtt4LX0tua6c8pBmz5bV+W+XFQehBBao119srwPEF
PWF/kt+khk+K0rUEq75TUqCMURmLS/Q0TfrnduNvwlZ+8zsyJI+QXFP7l86WqDC0T2r1JTvOtCfR
HyBJYe9T/ufX5He5euuI0jRtu7nOACJBe684EWIjzp0k3rhmtJDiYEV021PLMKwEKTUaY+a7Wd8x
wu0mtZ9qkmzfSWYAFKP4RuqH1vNS0IK54yz1apFb25qwk2S2SnAq6yLTFzHaqhOxl4ioaGqp+yZ4
0KiTLStl2Sp7NVr6Mll9zZmRCQEJoZ4oQ7ZchbL61uqjaq/ydtbmcyGYS+EmAWsnHJ36tm/lQw3+
k+NKRpohBye774m3iByZEuWm1Bs8orBs6luT5KR0d6VBc18S5g7/t9XkSVvRhTVv8+Qgq9mgSzcx
GCDci8eWclshibO82MIvo19kTnWFwlXQQluSirnC4HEFwlvsv+QkfXodzI0EKkfw04kKmQAincz0
Ez8kgn9T2OnJri+PtNOHhqjKfW5NbthTg6dDx7CTvlP3kx6XoSChyMviNtD2mx0oGJdnHC476aKX
PwzKhA5VO/G+xkP7nCngpbLwqdWLlJRLzh5S/wX58FlXAfohf00nogYMkZBQ17MFn3ySCW8O1W/d
Ae5nFBOruY154XClZUqscog0YV2B1YlhsXf0eHpxaQUfgdTNFDOcVxTzA1JEnjU/mZnZtHFkglOi
SXne6WG+9g3jfRBfnMZdZy0dG8yQrg/K9WVPXkKuuKpqjeio6WgsZCkti1T+jGRDB1Rmt6u6pE4v
9q33abScQcMqgs8widGPNOx+lsQ4lMb2qQppSvETpqH/2heNtqksy9/p3InHOjKrVZ0G7iZviOME
PhuQKD+/r9yQdqAZUWKv+FG1YcU7IyjEe6Ot2mUTJMBo6kCiOt+s3OroeNKDwKnKlZRK2iLCdyQA
NBovndqqtVS6t7J9JCKeWFR8IzVYdtqbEj6EDtBMSR20kDr/STXLRWf6M6dhxIz0kdVHGQXHtMjn
uhXHeNZgY70XzUKnDNzLeraOLbG/o1LnTy1QHjunMyHSB4DR/G5Qh4/NaCaahT8JQqiIYS4EC1Xy
BQ5WJU6luv6SSt+dk57WS1sry33l0PC26hD8RtgiL5njVYzAajdt5dZTzciIK/Ce1pPty5Oc6r4I
R8+lj56rwQ7NIHCYabWUaGsIoG+jjOEDvlPvE85oLuS3sDFnqrV3FGHeNfR1TFCRkoRQEzxWx/Dv
TP+ew7oPht6CXy9QJ95YnTW31TCH9FS8RTlt41Ih/86RL1oZdpoxAdD8dJPnKpamYnTT+MJCQsdE
9+6ikNgPaEehuA8egZRavoTuE9CPSVIXJE1PxiDJ59zW3V1D8m9FP62NBpuZTlTt1qVd1Of1LE52
Fmm1ph469TapXkKKyKKzzdV1CMS2z2IubAwKDMUKXiAB6caEUK1J3t38Seh6QIRriyyvRwzwXfej
qSTyekfeTraiWeG/6O7OlBRAS+BfgUm6gB34XJO67baBBoqXWkZsoVKYcx9M5SlsLGAv/qRW3hR1
k/sfbb+vaDYH5k8F7qegGm5w7prgWKUc/vIu6cSlALSx7e/tflHoyFxw8gzpviJ7zvXPzPopw68e
L9oxkkOND7KWLiN7qAUrsD2tWZmH9Bnbqemsu4woUo73gV9PmYK9kEzCjPwxtH6MSp9JlQ0MOZkE
uj1J4jtwQbO4nUO6/qcJZEg1T3WwCRuBGDMmiNFmOK6FnDefdgKZLojnhhsxUwndA8Dk4BQMdSe1
FjCjbCJmFesqDkF4FwJocRIyWJVq+RCLsvuSWEwDHblTBWkL6gqp9zIkC3LhrJ3w2YJLbd9ayoPg
CfOCfmhBMlT22zzoDyqQ9IwkGhV+SmoSbZymva0LcdmABGCS9EQQ30Q+v+oKO4TXwb9TMGE2vVEo
Cxk4hubJaw8cZk6htGYeQlbR6TcUcBDR0mYCe6QVi97/qmRv5pcZyHr0yHLzPslALelUbDMV1daC
wkZAFYXvKdPfLfau3q4KejKWR6ULBGzW+jOtn4sx8qnBc2MAdS/SWSZ/uEBAOrtf5kThocIYBt2f
dpy40DLXbUjm5McARYWV1dcbhaKTlHWTmK+WM9pPpGbtWcmRjjgtlK4kuY1u7bI6uh79Z+LiiOBa
072N0XfTkgxUrd5AW9GKKcG/2XNf4LHtnAfJrDYKcNvMM1ZZEd73pb9wtUcX3DipVFx2q77rvlNP
JxUNrKPWeGtDJ4QuaJLiMKxVkoVQFzxOrkCpp30pJGOrxdY+KMsDNAsm2EMPyF66LW8FVaWm6jfp
Pox3gbZvJKAQ5M83kTVBhxfcRk3YasbrSs0p4bpTC5Cmw99B5LfgFgTlga/OKB26xEo1bWguxOlb
R0vda4Dmkg7r3T6RXkvjXWdMWtmhKu0yiX3lEZik3tHkMrjlHAye3vHkLUHbxfAgQmpEXv2cbQtw
JdG6i9558OloB98ZkbSo+hNfmPfuY6aAa6gf2uClEPix1FsBBIcNURNnz1tZ4VDpjcA+K3NmVWyo
UnjxscCtNGC+Wus1zYONW1MDx+vY3C9LjGd2Rt+DiCDsgNOsnaGxGQr2LhZ7ec7cjgyuAzvv+pBM
kuEjO2JCjKEadF11/5VpcZTCWtDfKXBtKgloNwM9s3nDg37ZNw2wW3fhm5+ySIOgt5VbRNUWgmuI
yziQu4nsKMvAteca/jGpshspKJZ+mVB/NGBkVI9u478nvIdZrc1y6t2mCSDK73GhRSotGP591IZZ
uKEHtEW1KKzm+jJ3ImUu1TQyjT0cqxseHzvfVsrM6a1tGITTrinnqhpTtTGn1lukzgzxpmmZwSl/
8NIBvkwWrf3SahkhAKnc0RfJJzxpQXdl2e2q6KeUjMdWBma/UdJDMzAf2u80omz9T20yW6kV0XJM
geqYFCSB2lctTU1aN/AGqUQAoymJ0csu/xZplQ9PWAR8mTy+i76hJPTmJCZi1lZNdoBmBh2CADFm
dEWjgPQZsll7lzrGQkHqOBtK/PaOqIE1VTQWFYWhgDOZLTFvbPr3EUBd1TN2KDEffXySm5I+CM+c
wBwQZnxTGmA8zInabLO7TEuY10e8zonIZ62PuhZ1K5BpoNOy3px1P9pXQUKlat89RcxwTxFVSVB8
yT89iH4FRQUdiQ3wudwLi74YbIhy6uY3ogUu7171bm156uoTznNYbvxqb8j3rvEmCl+JuKWS3Idr
+nHkNYEMjGnVelNadCr5nHZrlJu03sbISMd0SgJ9Vblzohgp3mjfuQBBaYc3gkuE76jdudUeCvdb
V/eR9hwqOWnCFkB4Zh1VUu4YBg0TFAXmDgK46dynztnI1dypTIDlyqwNgYq8JWWwarsAr0ljNP/S
3Bc/P6p1O/cTRI68R1+4dwzKg7o9VZV9kIJvHQgluoPWWvRiW+2qF7Zlugq7+7Y62DmwxaWvwH24
8230XBr8h2nP1LTZ6l21QMDSoF/PyzrRmtcCXxHTTWqoJoFFEL+LnxwWik11iMYwLJSZAVyjBdK8
0gpqtlPLnubZVOGp24FudcJVSX84WvmePsluXevJcV6zaMmsxgHXYLqLFMynmi5TnidLWPCR7R4+
Dg0j19oE5mtEp1u7o+ISRnMLKS/hzlDeygziAOWRFviMZtwpJaSTQy29qnXG576ROGpCsmzDh7oa
Ru0QYu4S5EAdJhxzsCX/TfEOqrp17E2h3lraiyqCMtjJ5oq7qtqvnTHt/pnjpRgvzIbHeLDVImIa
6lRSB9Lmw7AAMkgLF7o6nEfDG6qdtrXsBznzAG0q7UFUQYyvOw0c1loDippsbf/RUxdyCj4HzIbT
z20qVuW+sWZWsSP14lBRFfakci006QIgcQruwvqWRIptTUwCsfSa8lMRwaErOwXdhXoSCc8KzfJK
35rinSu7QM8n9VNDOtPYW5ms0L9tQ3upi3OTkDogEVNw2n600eyVjug4cbrJOKcFUrpUemcSuDoA
Dso+opVc82/K1UIk03E2AzAVtSH/xiBsl4B4UDl1J0pU0dGwFo1NPQ6PO4OckB+U+B0RsiD7NtJH
R33ReWSY3E2mpEOW07ZIzuuglIcGcxjSU/h0YSbZ8xq4Zb1wurlWU8aMtmiIT8j68/eO/1THqh98
1PIB8BVRI5gPItz+tnMoumk70wCfQD1Iw9Gl7bJsMdlF9NWlfS6tYpI9P2++7IoSVr2NwArab7VD
2WtnqRs5XpnxBDBGC8pfmlSPDPGtJeo7QywsLMkZBzy3on+kdge89jVJbx3EROX4ljJqXt1Z1V3d
wIm4s2sSNYQwbiXnO36nl1RIpBMHOWPvKcTNs2bvc5vDgygthGzZkQTzzAeIk88JR0pwf8paBpBa
NQ/AEoH6AvOH//BRdmu/uC+VZKLbe0994l+hzEOLxLpxsy+fuWtCRTKN4rplLHLtzfMNullf0GwM
HoC8hyEHshVJrmnRfAl0QR2F2cHCFg2Xvl0WBqkdl11/dQbBEEbzOMGeKDsFQGabhzjTgI74Ezgi
yo+rT6UHivkQLvQFfj0IvxVlUueUD/aleKzinVQehPJLFpE2cOxpS5u0zmC2LE3zyatXbgMrjR6n
mK1oakN7MEC8QBMO1jyFQvWkKUtKcTAC837lbKLsM7EIFlRjm1kU6qIlCWscPthytDc6eRsBTPQE
/kYAwkUEXFKANprOPZFBfDKcylCSbsQWjLCiLfuI2BeyGoVrGryHIpQfIuM1MI8eaRZskWnRoWzq
ZQs9uxMimHsOGQwR8kIqjYfaHM48ZU4DBqPEDJJMI9gypE2TlDMnfirTXSzQAGhJBWi+8CKggHZo
EM7v7ggXLcaKrcwvh9OvGO8soZ/lZA39V0ew0d1WGhiZiZgDKLLgE0yqW4lSJBV3eyV/pKB5f9qb
NHkvKFyCbfC/0BfTpO+heWL6wdQgIrT7d+GRZ1vHoX9lyvuQgWXtJ7RBfpLmz6pu1knz0j1Gz+6x
fVIInA8Sla6Z7peztp6G1lpAxNWcGuJCGT5IDerYe2Ybio7G0ER2V1B6VOUZRxRay0CdRd95NPGJ
ElV5bYnLMp3b+c6o6A4S4Sez8ugRlO+Hp0S54w99d5EctdsYpEQCZPkZAqCnPnRAA0g7qx8uW1xt
ifUN5yHSN2UMzFQ6Wu5tUD+VvM6OtDalu8zfNNXCdO51bQc/U7Yn4bvDFQPsGlPtcj+T/sXhmRJg
JG9se0H5OMvnafpdANhJNjXVJ4fnfpqiekJbrNkn+dwjKVGhxULWCdbM1tRA9cWzEjfQVg3c4QBe
bAH8e+mAkhzgYt/4zTZ7sYI799E7Qo6lmqI5E6hNTDe4r18Ag4rT8FYOthIc18aepy7wKd71fEeA
WNZzaWAPIaWWTGCzGQ/iS7ZNPzOoJ+2NE5HiFtuErxc6a5XcGofM7JSUgPi+A1P1bG3Et3KHix+I
UObEvGlvyCat90qY6g/OR9m2jwGwLWZaUOj+KtJPGxZW7B/VRFqTkKYMKpHf0ge1YnAg1Hha+DMt
X3cH75g86RSDFp5JvjWhsQKNOUGiK/SprgGeWgHjLtoD2IMc5OSPvLP5WEuXXe2AOM1UnnlpVu7w
6srM8PjbX4g3ddQ5/IWKBFkD3Bk847RC8qugxi1uSQBi/ZYUu/DXIcAPGL1v7RsCFi3j/+aNAslj
WnYzygRuC5lyQx3Ch1e1Gwh4tx04Yx3S1qS4M6RJ8NDaK+cA2TCGTrOKyZQI0G8VEGKM/gKuiszn
vWGvQmEpeOwmNI1p8JL+9OK6dlc9iC6o86g0UkBIxVUhbH2hWikZ9ebkYDdPZSXfuMo+yz5C4db0
q1exOGboDDbRti7NJQNUcZNr0cgk/KQJMRMqFOe5bOYpHNYaRL1+RRBE/kOpeUTAH8lyqBTKlUAk
apL33j3E7jd/dgvMcfaJ6OVSvknW3uy52RrrbuFSwbmiCfKnHMrIuvK7kkbkFolVD9IL5vKjwvuv
3Afa4/0dKKvXfm7O/TuIcYxfvbEPZPZQ+q78gEHa4Q/5AaQWVaZSKqqujOxT17FU1YETIJeJOmFa
2U2hOek0qQYovipsXUsfuuh1ckVz4rxdpv2YiHkg8DWSTgpNP2L+W0Qkk3JBIp0MLHBhJ+YKlX5H
hxfmV6EM6uSK/swf2nLDfjPP9j92RzJbTu8Xautgt8mj3QDOd7nBzrvMGKHLUiXXFjiSDLI7sS0D
oq5pHGkHWUk3Vp59dzQMwKosq9560BLlyrc8tzZN1BRLVBUE9MWRlIQQBpbWqj6o3mbbdy7MhnlE
KllRT7+8tvOGTJNJMBL/GCNDZdo0idRiSE3J8iPywRS8qA815Io+0blN1CRZ1mXU+YDNjk8n2nw2
FaBiKtRw9cJ9K8A6J7NhSpFHwazNrziDP/RlOB0oskiKqiiqpBmjj9ZWSu5KBZm0Q0VSt62F40OI
t5oryzprRkG1GWU5DMmjZTm1ZjWBTWlDstYBCIw4Awp+7WZfMzLS6IlTdNEUGSOdDUHaZ7IYCDCO
QmgDxfmL83CyntFlFtXei80eU7VyL7lU9kkIki+RB/GynWH7x86K421oItkoswBHdjw9Tn1BwE5c
6UDbg+K2kKJ316NBHwkU06lM/DuDI28hM5jZaWvyrR79QQCtYKyVo9Wnj7VYL+X6mtL22U+mIkcp
M04XHzVSwTECYk16pMMo0ecueTdKA86leWVN56R2NA25fFHE3+vy6IwjjJe1FXo/VOnpZwQ/svB/
1SQfLpEuMrlBlPmfODrdndcEupGwClmsN5nMPqXw098ufxnp3LN9amV0vP2ScmuJ2NXUg9cldRQw
k+C+S8JDRETi2mZK1UCa6oCZFEO6EWxLuHIYz36sk2WODqOdSrqURLzclk6S0UUz2/eehVC+olR/
zczoCKomNSTZHtapbKiVqfpHTNZ1ZTPlcxdLV0xRsixVVP4RKTrR87IjF/pbRRTQV8GXCxJLQABV
QVHAag5lQUkEuo4G07uGb5+In22i0ED2fy7/irOvyq8fYY7E8pMQ4o/A1Pmphei4tzXlTaEAxTeD
+WU753fUYAImfBzT0EfnE6Kr1vA2431tgzyNMXARjCzFXF82c/btYnLEf8yMDmghdb5N0Q/BqfJI
KzwG1FA7SzM0p2ULFiS/sqqz1/rE3LDqk0/YyK4pm8Mn9DSwQQOvQXch/19e07WtGx1GIcxcR0AS
g0bUoQU2qEYvJeWgy0bOKWJpCHaKlsVcb1UfeUETjIXQFoRoBSjovP1S+r0JFq8K3px4HYOOSdPm
b+6yyTRbdOWQBB9HTrGbUbSXk2KaIkbjFwu3/ExMb3F5XWc3z2TCpUJsxhjP0RcKyk7ukwAjCFBM
mnAtDOobtjf/d1ZGnygyVUj5PbvHGE4aVAmK9H4JYSAOneyvdu3XgkYvSaLgENqUaAkxwJ1oeUvA
cVtGpVy5SGfPw8m+DRft5GT7tSeU6mDGjpA3ukm0h8RLb5CLmVlUvxwLenn5fXkTzwYaJyZHR1Cw
ZeQBmUBNp5mpp7l+YD4meOpw7gBkkAA6XjnyZ13fL3tj12eWcmgYHkejpvydQ1HNAWJlhxiRpMsL
u7KX5jhyN23PT2MMWQES9FKfmlvPlRnn4BnxwuzoJ1UedbBMih+NmrG5l61fuQGm/PuXDOlHtcmw
zM4+OKDiFBoLJoJyl62c3cxBsN0yGGGm/KN5enJepDBPk6rj44U2Vc9FJXwZfTzpoRdctnN2NSd2
Bo98YsdRG0f3W+x0XkvrwINEDbzQuCYbOvw1fwS9yM7KmqGZmiENP+PETJFGodBVbJrcdoswSl87
RbkSY5zfsV8mRj5DRmC7Fwb3V0nJMa7NxyyB9ye26who8OVNu7aakc8ofCGO5ZJNg6dxV0ZxOcmC
6Moki7O392THRg7DsRIRWAaltjo4auKPouREEaj1Ok8OALTL67m2dSNPERiM/k1yti5T0NNq8LYt
8jUxxNhI6K5JukvnrZlElvAbiLJH1nwnEphmhrXGSL5VQlpN0uldCauiaY6xRt9KL7atXX0U8keU
M2i7pkanDkg/n0ZccwgDYXl5/WejHN7N//1F+iho0+MsE5uSvXZSUF9UHCuqvUE5l8VdRlfRFz4v
2zt36XRR0izDEHVZVUbnp9L1yCzjnMttQDJzY32u6LD5s/DKGTq306d2RmcoAdjnFG1GREwbpN62
1IdhhlXIuFxejzT4vPH1PjU0+qRabrp+JWIoLhDyPrTQUKBWVf6hlR8LD8hSvi8QuFC/FSh4l21f
2cvxBPOm7IK2iTAdWRadL7Br4OPmjVisL9s5d+cZpEqpQ2eIhqmNPJiUOonC+GKiK6NaKnr8Kpn9
3WUT547hqYmRB7McRbcrxtdMKX9BoNp6pM0yAn4oawRPtvh+2do5B3NqbXQIORixHEsceqUDHaM+
9CibFN1DB9CocP+iVnRqa3QQESHxmU/LykIY/SLzPgSZ9uFffSHE3JlEMYz+HC2I2duhFQrcqjLI
Zq2ebOs6ub+8Z+cv1C8To3W4Zd1UsgoGWtPNeZs/RpkIllWg8cWYrSsH+/xp+GVrdKd6RY1FhMa5
vB6jdujUazOXMYxA32gnBcb88srOXiNZ04dhcopE/fX3B1rpG0dTGzYvQF7RB/5damjHla+XrUhn
b9GJmeHPT+KANg2UyHBYlKcB48KMAKCRWzf1m0UAlcusF3p0YyX3Wb4Sq6ceYRD38cpvOOusTn7D
6CY7fhMxqnBYqksri6EKTzr4yPuuA4xLQ1ye6yDJTPXGvHYLzn7RE8Oj+62B2CyLYY8dIKNBw0QF
hLkQIRMAvvf063vv6fJSr33U0Y1Ai8J0pA6DJe0o6OmIIIRZ+DfXTkbIXFMRGict/P2T1m6Vt4qD
/KWDfEdRUmcR9OjauRle4D8emBMjwzc9OTcN2keGxe5Ne+WpgYnVz1PmqIi06ix0pcsD+gDltULm
WQd5YnN0JTIhM+tyWJgAwlovG5R2ET6lhq9bKOwVxd/cd4UhNOS0okFd+/clRi7sYqNjiZF8ZwZA
qQBpN9uUyrpYrmjDXz4aZ8/iL2vjZxNUfyn7MdYk9IR0k5sHsiyGJqzQMxuQE0F4xeLZw6hoFlUR
lYEb4xTAEZlXIGlYDMyH3oIahGBzlNqry+sadumPg3JiZXTHalFh0GMF4NgTUaMsdPp/oDqRDtCM
CLrNS4lWpo/My2Wr19Y2umgKmVqiuFitNShPQAC8fO1ZzvFvrFh0PFQ6f3/UlKrOBNzQgs2GkutZ
uw4d5/T/OjiAsreOgf81YYwiYaeKs6SqMJHFHaoliD4CVvhXqxj33bRBp19oMBG18M2CBCHEQ9Nd
ibDPHm/4ywxfZB7kHz030ZEA3JoY0XTttfTFY65Vq7wLV70a3HlZiFo6EoaXF3b2bTuxOXrb+jyK
GO0AT6qF2t141drsjCu+dji9f5zuExPDOTxxg7YfpmRCLMtFD0uAvmeaAbNccubV2NKV73TN1ugm
2ZrV+uZwFErNfWLO5aMNdNWDV1lq1ZXU/XxYoOpMMKPhIknjKcjMw4mssmfrwqRdxXJ1awXRXkWw
UBMhxYXSQgHtHrfBXRNIEGGj4kNtiIUKe5nozeJvPiNDzYaxahZzO3/fY7X1usrXTOhuWbsUBfE+
aK59xvMn5T8mkM/63QQycFrYu5jIsp1dP4fwFf7NGsjMfjcgxopgpy3sjERDvQWqUhOl839nQv7d
hOPWoRoPn8x0HlCJAAh1bdqFdPbRZ8jW//sSdKl+NxHrZS92JaswkLOuwUA1gAeDcFMAB0deszTm
OeA4Xugru3f2DTmxO7rIjRm6QiZi18whg2TPMkyX5k4D2OTKd0p2KJ2vy3t59vk4MTi61qVg+6Ux
kGmk4JGxCJXDCAhn+hc2NAqJQzGRrvPIRpAkPIvD94pscnSpWJuI6drp33TRucX/NTPyGnUYy52r
D2bgFDU91HvGMUTxPoY/fnlBZ/3TiaXRm6vKPSW4Dkup9KOkaxl+Z1i/R6E0+3d2hqfmxOciF9YU
HuIFUzXa+s1SAp4LK8PLni+bOXsGTpYzdjtibfWWxxmoU0Qkg2wul8pNFvRPl82c3zVdo/Q2dA2V
kWfQXDPwhQ7Xo6ef6DSJwUyFzWZDJLps5/xyftkZuYcyE1E1NrATB+0qspU7MbOXQRZfeXPPvvO8
4f9ZzshFmHavS65pwV5gikh2UO0YwtqqRHsjc2bhtabrWb99Ym3kGDI3l4IMAPIU9gus8EmgRVcO
9dmc48TC6JZSeAKr1rJtoWo7r14fvdPTAJsJ3px5B7HxoNDzvXIkztrUFVUl89eY1jayWYSaqcYp
DBBJqXahbE0dwYGeW6OWkYhzXQb0/hdn48TgcEZPbpQkCL4h+gJxrIikPoqvdZWhPNldqX5eW9fw
5ydmCkVx1SJjXRbqB8p9QelRKFQQ6MwBuDZE9Oy1OlnSyEm4oVyZbsSSJHemI/vRGEz6Kd4yxLMv
793ZI3hiaOQmtCToDLlnUbL01jsu+Gvt47KF88/uf00w5/L3fdNyR41iY9g3Y50Fn5H/ETQ1o4Nu
GhggrfjouysPjaorVmX+1j9C2xOrI8fUCnqo9xFWNUY9NDFq4k4ozE1ohjIvSJmnSz1qt2ltL0pL
eG3V7LaLROvK7krn/AnxBm2JYUYiELrf126atSPXAziL2VP7HhGgB6jILYwShPCfy6N9vy2BYjM2
/t1GiG19eQ+Ua9ZHN1HuA0+sfVBNiB0v7Ef91n9Gg33uzWFuLh0kvO78mTlDE3Ct3Wcz4Y1xZutl
8YIAzCSdFivau9bMnPrrlfKaL8Q7YeuJVzbo3PEzgFwxRFpmd9TRnUK0OVD6ECBPgEgISmAydJLL
m3DegikNrU8ArubIo+tCITVhB4Amq18zZNSra2Mwz7sFxrZask6pZYxPUyvBLZuGgyao74mKTjt6
m5vGqiYavZj/+1oAkP3H1D+46RMPlEaQc/0Ab15DSggbn0fpCkztymL+wYWfWLCcOs5cWOpTQ2eS
BNO/1H5VoACfVCsf9My/W478++XQc8HsjYrnr3Q16rLSUdSlK27gbNhwsmOjr18LsS0xNTufigxj
dhAjaT9KKAGX13Ft00aXPIKq22TdEDTU6kxACEqAPy1Ud5D3nWs4wv+PN/11BkZ32rcNX1KhFCMm
/qzAGTa7dRr1CwlyTlvdRN0ihl8VBNcOxvkH6ZfZ0RvbiVWmCQbhpI1WXpzvYztZVvpex+zlzTx3
Xxn9+N/oYfTFfN1Fhl7h5VON5laKfIY8GDThLhs5v5pfRkZfLId1X+oWxyLStqU8b6V85qY7Darh
ZTtnM7//LkYSRyfcNX0RSQQWE3fP0AI1887V7Vln/7T5UQRoytCdywbPH0UdoDtCHxKoxd+vlCJ1
aZqT/xO/8uK0c7RgEKTmRPYbDb3gy8bO7qIhKpIhURj7A3lcmUZt2BlH0YJBlUDX42iY0GeT3WU7
Z2Gt+omh0eGz0j7Buw9eyYTD+1iYN3W+7t2bsgf7Ic2z8C61eoT+7i7bvba+YbNPnGFY93Lr1ayv
D8yJHTwVTYIC/ZcLK/WyobNe6mR9o2gPXEMhGwWGUv9NTY6tdejrK7HA2Wt1YmIU5xWWr4epgok6
gCusVV9SJV/5TJdXQVP79+0qhEIQAm84DsiPF84ml28a/fsvdsoE5MC8dFW15JH3My3U7hhGRlOj
jG7ELrnPS+1G78zHy2bOfvkTM6MDJypy0ijK4B+SW91d56jauCEDH69xRs5u2Ymd0QmTO6EoEKrL
p76t3xSx+9nL3R4tup/Lyzn78U/MjM5X1El1+z+kndlu48jSbp+IAOfhliKpWbYkzzeEywPneebT
n6U+wL+rVIaN3vuuUd1dqUxmRkRGRnwraDFDPh1pJSrsteg73w/xpeH5bYir/ZVZWjmYNTMZSprm
0BoGkVLQ0m8gpKUZ5ur70X6YkHK11bJqUKPxck0PdM+8yHwhN/f9CF+FzkDViThEw7zkNv7czKS3
8pY3bOorg43afGB1/BToXuloSEmH8g+r96Wf+G20qw/UGmrKhPhAonmW63u938rWgw5OQjlI2WOk
/RQWfb2//zO7q6+VNL6gFgWzq3L6rqdtpKKKixYi2g/fL+PXH+r/BroGDAslgHhN5gaipyHv8v52
FITz90N8ecf67VNZVzc9v5GbLh+ZjJiKR46qYCO51tm56FfOELQogiFnTJ/6fePP60mkXD8wh5vo
Al+o6xQ0YJoPNrTht7znbW+YEPIBkyH84Cz/OuoXOvjFS/5/hPb1S9gk+Voy6CHK7MlL7TsREgtl
9EP0/ndweDXI1VKALdOIrRhEFXZQOZrxlxqryIAgsVDtG8mdyzdZePp+/X+a2HWME88Wk2NMAsTJ
I6tNxyQa/q7Ujf0Px+Sv3XQ1vavoJhP9fKSJhumhE9O/dsW/fa28+vsv4//m8Kc4lXsZ6US8C8oh
KNck7Q9f6C8zeRlBFTEqBjWJonrlvwr0+NVCuzTVzzmwG4TWwxsD/UVLeuppCf/+y/xlw64Gu/Ji
hUwqMx8YrImgN9euL73ENAugoeHryyrL/5sd/tvcrkym3plBadUMF817JLlmuCxW9vrvp8QQPDfI
qiTp168OzcxTWu4zhqAiPSWkFqggwcDZxE4lUk7RKJuwvv1+zK92nSrS2EmYS/7g+gGvinxtkmTG
HIv8MMCeLYLuh9Dpy4P7nzHU69gpSOWwSyfkFHxkysxooJOIKnCVRK2XTZAuSpDbFxnU+YcT9dXh
/X3cK4NhgfkwUTJiP0b1g1YKXn9pFiPS/n4J//Jv7ES6YmW6O3mUNa5L6QYx1GSkJNDur5CB6IHv
zVTahzMqDAqdzYVxU4fCUpyUH6b39br+NvCVY62UPiqlgYEjUUTsvBUL6FaoPcUzKk65WEoICkf+
ktf1dlMY+aWZNv73V/Z/Zk93IT20Op27V4deCrmkaAo/otL5jDQikUwx3ug/nZD/h05l5J9jsPp+
xb/ctP90haJ9ppCC/NOUybWYoLtJxXqZmfs8Zp5tvvx+iL+CiMu0NFHUTNNQTVO8mhZCflmR6shL
68WDmSwT5d0SXBSnvx/ly4n805lpyjKdT1c2P4wEf8iRcVuYernpgBgLdf7f7BIetTEpl8408Xqx
jLSMJDNG0AuYgbTUfN9AOa2UD5ZSfcjBoCz8GgmQyhBM8vEmImnovvxgZKQvPIN+KXczL7d2k5To
nx+sj41Eo+gZY+127nwG3ORFm/IxL90AgdTttK7O8T0oPvX0r+tckYT7feQru+3rY0ZjfktkYp5K
s0Tq8O5ff8I/Brg6hENXkgZRGaCE+SeI9O+qPzzNfLFJ/hjhKp6Vh5neXeEyQtrbXQDyXP7hPP3T
fv7He8I/q8Rjt6EYJD+vy80y35LnvB3RW1wMy+iUOppXLeaV/uAVC2vR7/UnIPOb2Da9ZnePZMnq
BxP6d5vD1Q+42iC+r3WjFvADJnfvO9ZbtK3XCFTt9XV84CWKZyJ7o7v/zZf7z6SvtkbBS55eZAMY
5IpXQyFBYJTmjvKHr/eVd9BpsZUUWtipsLoapU8FgqUa3kgCwCAFGacMLSBXIHNRiXKc70hN7AqF
+sOKfj0s1YMmhpmx/7JfCELGJkyf1kRwGXX0bWhUR3IPbi6HoYciKGpfwapDoPT7Vf3KcGJlTFQ+
qI/Wry8s5VQUZTphmycZ9TZZcX1/PCC77PXQfv+3oa6C87K30mmiwZLM0lzZRTM4RVA/jGPgXmTq
vx/rsl5XJ0T7fVpXlrprVY2XEMZqzVcLRp5RPhQ/+dIvrOQfY1wMwW8RemkNRlJbjJGGrxbVOwjf
+RDUEFAafqohu+QQvpvO1fYohVAypqCk54t01oic73hDs0tF/WyV3fRN5MgoE0rn/2YNVYXsLa5A
vC7ajYEZJr3O/PT5gg/3h0WnI+4FA+77cf7JkPw1O9lUDNm43AmvzVnqd7ogp7hVdOMe1UW+eMh3
xf7yFrlFaHqBBPMO0aUFXMt96QD7uHuqFup63ER3/lP1rv5gXb/cOioIcERNUDS57haY0k7LJ5FQ
Iqf7fE6TTSsjrayNx+9n/c+s/po1BWDUcCoy0dGVpSnybNa0FLKEf8SPesUGwKTljAvZ05aBB0d+
sBfpD0fwq7ldviQ+g5yocd15WZRipCOKCk0p6GPtRk2VVkI3cUb/OhE7JLK+n+MXxsWg0JB63otY
BiHTnydEK+p4aAONE488INiIOAXcgpBQk/7g1b84in8MdOWP+lJOg1JUOYpFvm05GuhVvYkAnpE7
9noj+y+2iCmrGmsoU1TyT/z028nvJGtqIGiwjIihj2vTek205fdL90UUoZkKoayBvBM6HVdRBMq7
UiWqeLsClTAphhKh/VBe9MXHYQTyifQTUUR8bfkV1PtH0ceHc1G6mcBqi2J0jGsEZsG7fj+Zr7yb
SUCLbWC3k274cx+E2WjmNYKui7k8DtXrFC4zeaubqEQegEqO3fP3w325y38b7srRhKPUhUM448PT
HMg9jKEELX0xWv9vw1z5mDiI5iAbWED4TMWTJkBXKZHm8MYCgPr3Q32xvwlv0JvRzEsN8bUpVtqG
62HDjKxUvMk6a2f01rEoJCdCw1pEefn74b5ewP8b7rqBImL3oaku8r2g05jlrs5DWwt/mNNPg1xt
Cn+izkUPGERAJTFR9o2vLgwqvr+fylcrZ3GLMiQKOuhwvDpH1QwyMokxQX7b3tfZ4DCxlToWL5kh
Oeo0/JC1++pQ/Tbc9crpPXXlSc9wozWRscsWvGwJ6RYr+MO8vlq93we6Wr2ww5RjcBPkS1dEiwK3
MVl6/Z/WTr06R5aI8gDt7qxd9hHVS402wF6n+yRY6dkPEc5P07k6S9CtlL67DDVXa3V4jcAciuUP
5/ULk4pHN2RRJT8gStfVN9MsluEscbOufQAccAwRVP5+wcy/wzReA1WRpBLRg3VdflOncw0qIwRy
RQP9ujPgB5uaHJxJaoFqGfC7oUXpVQZ59PuBv5qaQs+1TP8EZla92g1GGllSZFwoiSZcOO6cTftD
TuCLjY0fsBRcEaHRXy5v8A0zTkMi0MlH/ap6NNrIrSzgzD94pb/bJbha/j7QZY1/8611qOlSb+XJ
QjkjwjstEay01ediyTv0ZMcPzc5yfrqxf7H5LqIyqA3JssUKXv79b0OiUlVM3IPwhMIu1ZeR+p6Z
P3jAn4a4LO9vQ2jCkFCaxazadjNnez+6V/LT93vg77eny8rJyD2yBQzEBa/OUOyHhkRHPBfkRe+A
M0Ls3ladfoFn96KdeQOA3EYW3UuXw783RpRb01pLKuJyWbgY4d9mN5hRb9YKATyVTY25U8aXSP1p
X1x+/VW4/McYV/uigBLW5QHhsrg0bCAirvzs7zrPWuKablFI/WG/f/nByJCSCcBmGOqV3wDtEYXh
fEn1SWs/eINLWQTP338wE/GnrybF3cqwKPLmZffq3LbxWE9JJMCtB/Y9oOAvwmvqlfdCPsfV3g9Q
Qt6k5hK4ez16sJaVwC36fdgtUTwXhiVS47NyT9oW7QO6Rmx1ckx9O2q3QwEc/VA1W6vbIM5sZ9at
JawhRxfwBkXYHISTYMpWcGezca0hXFpZBGfwB1BYvukqpInfSf6jmdZAyVH37bQL4MIg6auHm1D1
wn52kLmH65KUO1NYw2qhU8vTaoD0rwrIp8aD9JWXmyZco10LRsMXngywlRFa484UeFmz0ZJ9Fp0B
QiNwDJhIJ187P5F0idv9OO1n0TGzHRizaYSPsjPMX0VBYY+8HKytVZAQgbQdgaQNHXhLC8Vaxpzf
/kLvcJVhB1ptpDMYIXNgGG2BmHt+CCHPKVMM4IKXLmQ3AtR+O/SE2+kkgAeAKi1uAxqXVSB9o/gm
KhutcWMwsl31FoNG7/r7ORa5Fd5FNEMqCNIjWA69YOp3qnqQi3duc3YD6zgowl2Uz/Z4Wb1DhPJ3
8wInRxYf/BTMBeAG1baKNwsgbZntK+Wur546eRUH55KfA8fMnmp1mct2W20u4zf+GX/iicbKGB1F
OVAdJut3vrSJ5chuBMRDLjiIsFvPCr1l/GPgZppoo9iLMm+gkYAEJjHG27FzaScCFdICgRa2Sryb
0l9h76r5VukeOpY353HchIMZ0r5doawvrzRtqZsf/U3Yv8/RfYuMu/AYoMGdsNtEgGQC1Va0btpa
fK4L4HXPvuG25r2VbSXE11FbCNaKsZZezGjR6htBhIKKSPFyVB3kkuUHBMWR5S/jXWfsIBeoCBMX
2WYaztzMbZhzNjVxszFAwoQYGNs1tJhwb6GA3QobU3BrPaOvdzFAbu4cDSrruJGF26HdA7scKH8s
jjC1e3E5a+7UnGATIdYsTA7EZ949SAqFIqXfS12FWWG0dmneNxACfHXT10+d6QXoOw/aMTePBT3E
E8i622FwALhY1rHXDHDfzhTfpNW6NZxUtTW0nOfUy3rOrRcgzh0tZMFuqPhOz5a+GkZPfG26+5Qa
Mf+sohUBReZSGTfm7xQGc7gWTbCSqsvnuLR+1Z2tRluBjpxWX/blPp/Q/mNXuJG+maTnOl8J7SYH
AWd2Bzk/Sdl6rJw0PiLFbvqw/AKI9V4vbuQalLonpR7AO8BLqe/64B1aNvxSUcDJkjp6yXsK+mH0
rSzsC/3gQJwCR8oWZedNtdeW5wkV2fwu7RZCyWH+NLtXVbdFaYf6dKReqLg9/GZzGdfbPkSrKl5m
LQTQVdXuzOmpm+wgeie30ZS3lfCmWvtc5Bt49XMLNlBdoZ7fjadUe0ir05TggVdjCwTUKVKbIg1R
L71w2JJ5nVmlVnNULJcE5xf06InBhF9S56aDqyi2+lAld2q+0p4ucLp81VE4firOY72Jek9F/zGw
m9pLOb0iIPeW1YIAsZggqd1ZgG/InddeLqwzMfFAdQ/KyRzGxSjb8+iFEAVE6PL3EL3IDdFUBFzl
ua4nsEOr2uBGsewkSIoeoD4tvGyyALqmfiekx7yvFt2AlBfC62vO5qDakYEoBDCS2QuNuwmuqLgV
avciXp7dmOmnJq+KeUluYQxvYKHVip2g59+jpp56QrGahGVvOHHpRCUWsHuOx+0AdVrZmOEhrY4N
yoyaTS+6SA17M+3kwqW6REI93QceKGP5MZf7yHQyguyhbm22SowVN2JEfN8aKLyiq7S2BgUSiXyJ
lAoo0snxQYtHXgMed1oXtccspGwrS5tmfoKQDZmqTfmN+s5UnzT+KVdvIdPJnZNqDYL1a4PDXrJ9
WqQPofTxJVKnireZtDRh7PofcuXVKSIVTz2uTQ8f5poZbqbyBU3xvN7KxZ1e2aEBtsmTO3CC3cds
LfOw96o2dVqEC6bmeRJ6kAPyQlFPk/oYNSUckXOiPnZAnorhaIB4SKmILrWIkvKTxVlJ1mJzMHy7
ipZT+S7J971wQzdwAZxDnzineIa1GBvg6KqFkO/N7Dafd2j/m+pLRh+0AP5iX0oPBmBcjWrr5yB1
BQAr+qbvRLvTnqLp1Fg7HWpKDfccDpmXq+wvGFD9vRQ+l8aD1dZ2AWFH2A9+sDfCA2k5w1g10+Qq
s+Ba7aMJ3bqQ73wjdBqz26vTagg/pdBYxpXMS8FWL88K5jFegZSSZpmr9AZ+okt6yknwNKOurgLt
GFI/3xhoFoULga6LdDW1h25eF8NnqTY4HMTRpnfTPI7li+DvM2lbTVDfYxctE57JSKOA44HyZosx
WGnhKQG5pmq3IhSthp0964rbyUdOxQVGD+sd8K1PxV027UXBa4TPMn83YE/G5VvTvCBys9PHdQvS
YX4ZtFs9fe6TyY3lY5BNGzQ4JWWt19uE6ZtHIz+I/lma33prG1iuPolulzuyAUBKudebN3+WnTBH
/BfKZsDXzaWnNk7taV5Ng9dUv4T6jj46qI2fVnC8/AcSckCA7iYQbCmw3gBQEto9CO3HW6AB6fxg
hVsZs9zDVdx06SUWOgVR5HRm4XYFhQnruthVw6sMe0MFi4ckgiRlhCKe3i47yxHUoz4hFJKPXlAe
WrhGcbXQUleDmCVDAiesijfFdNLodhHvrORRV27ydieyHbVVF92L420OgyiQF2a1LpBUNGmOafcN
MQpiPNV8K6KiPIt3BcEO7/W832fLYtj11X1V3aSyaoP96vErMNZSdO+qC6t1fBkb+JH49WZYqvX2
Uj4Y3kFQ1odqpxm/NHPPb40yMMXxUdPMhSDsiXCgpe1luPXD3RDvhS51h8L1QUM1TxEhpObfwD+p
E8+S4DWsRMONG56np72iwQ94oPpimUnCtuzuBDgGF1oPOgWNZpxksoAZ5cvmvkmfQIrG4pOir3Q5
tXUIOK2suQggutQfV2y6QQjY90uN40/HPjwiT5V2gvE0q4eop/MEoz5AalWNI3FFP64i6aEzvBhS
QtDfjea562WisufKd0bZqfrPRHqR51Xcr8AuWaOrpG8ThBJT20WdLclnE+eorcrwIQUDXE8S8cVt
GP9SDfZIel9O713EuYAAoc3P5G7tMXwNSO7kKna6uKukdQ+HvF5NAKrN8PEC9mtHx/dXU7UftVed
pxoN/E4TujnMiV7e6SDXpzW4+Vz/ZeDUIoT1adPip8Bjeda7N7hrcNpyr+43bDGE+j30dsv8PhH3
k/XUqauOsslYu6XmvRnhwBenVH7M5uOsPurdsu1XubFCeSjIuCQQDBtwgDRiAslftYM3zOsw28fF
bdXfqDWYIenD4K2H/n2osQ2KRYndXWx1cMizXSN4dbul9xmm5T7xT1XI/xyCY4HgCLKM/zRbVYnX
ttt+Wo80dsHfA0Zs1wY8+ue+Nl0jW5OPr4eHPHCVcTcIh2oY3JG3Y33Jw1bdLSNzF9awHXcSIsbS
fk5OnXobxeu6WoaCB3O4FnPoZKCTYgQGPlowr7KO394FCpyhtSy/m/6nLlGaT0Q2BSvT3ykiB3Q2
3Q4rkPYfWbuha3dq97O/NMq3RMF33VgcKTN91s0tMXQlUJKTUBX0iL0xy2NRU6D+HpRvQ7ELqBow
OJ3C6I2x6rG/7Sy3cP8egkQLjb++PkQa5aUUOMoDXLO+2cryoqX7tCrWbIyupi1U4rLVb1qkRJWu
dJPqbFaCp+U3qrq6UOCU/lDoT3GMMLZp65I7Fs/8zwQf5QSTCpju0LX2lNBJ0W8S5VEqL+hy/CoK
is3NCCxdHWcAPq9oURLSc2u6fKWRd/lEdmf/l8XFp0lzAkl9YUL2zgBF18hU5VBa9fJR7KyNUiHQ
M+/5ZLH6AHPaAiB9iTpWOvR6dg/Hd1FYKx9ctF++d9NdklkLTHqZ3xSlYwyPU7Ucx22nLWWrQuDr
VrBgAtAWIZ8DnDFJ39QEotGfMzUCwfJhlbclreFZwJWzWOUEo1wLTNV0pHodJHdl+JpfYM/hMmoO
oRKDRl3VIv2CEO/TjRDQoFN5QLBVrlRAjCoU7nNjXVaPQIDy8aFj9+TRNqkOVjjx3EFZifk81KWn
5hu1ei/8ALYQpLmUaK/YqmrF6eMrNE+i6NWqsqxlaNBhbatlsBTndVlEztA7YzMsfGMrFSI5j3EZ
Gxb2j65KlbqcG1ilgvIiRe7gv+nlawaScXgXjVs19XIfzzave/GtHOG5siuDlDjZRFaWIk8J+w1f
KdpSp271j3r0q0L/Wu+5ocRcWCx0oQ7tZGEnPpEGtOP8iSvnQooGe4CPlpa4BmmEWX30pWNsniFt
+Qb8ryVaKjQYjY4FeWgmwMvwUN1ZkHY1V3cz/4iA1ZjFr2BE0Rk3PyTeVN77hEaqdpBI+koayCTw
VOJE4FgC/6iPfTyhT6DY0+B2F4gur9FFem6GdWLFfDzunP0HPadcNx8y/9VEnCiyVFdLZhcFfVtC
qbFDiTMc+PM2gTpIqVF+oR6WPG+fx+h1Vm8CAFMU69iFecPV3Q7gEncA1jp0JT1dGjBQM7ckr8g/
EnUNGzCExJmInD4y1d0hbacFJGiAv+/GeNDp9YZP2c63cX0W09nVMYWlUSxm6U4XPgO6k6qmtVvq
zjvzocw/IZaF3Wcq7gUfhJwjg/WKd227mON9XvAC3azlxJ1Vb5yIw+rJoQloSG5F1Q3K+zlxgmYz
K4mdGKeqe4Yaq4IVC8Mdb1N2BA01YhdWxwKLUcA/awlL3uaaCJnkrRqfOnHTFRb5gVfE+BQscwQF
ckqPKHYSU7bdMtFejOi+G/em/Dphew3xYMhrHeuI/YwUsD7Dhh7jUGWTFgvuMjNoSXWi+H3konEe
ptPcONN0GlLQjo95LC+EeiONW8Mw7KC8jeVXfp3eHqYCBuAIdP69YBRJ+pX4tzB6h+oUkF3Rhs95
JNeirNRwL09rMdsN1YOqPrYUiabqvYgENFeXRl5KnNZxHadYG8dU7tS+t+EYFdWtiQMPWmCiBTeI
+wnk1LCvp1UIqtoovSQoN5LsCeZdFJ6aZJmPTmyYTqoH3mjdKEZqR/m2mntkK+4rEc8lfwTqXV1b
XileqFqiti3Gz7TSWNgPqFrd9KZEvwaR7BUxtKOwKQv6afDpXbTJpFcDKYJCXHUDUGVnTGSeDeuD
1Hqd+ayZN4VCZeYgkz05acnaks61smQB0/DdsmDjrUWZWPYcD8dofpkC0lLMTUt88lJI4dyp+nEO
lrW0FUVaFk/8YaM/5VK4BjZyHuY7Ta0X9PRzeLdqbi20CSxscZdraykcbL5oxYVY0k6p6fkQwVPp
Q5Y72+8/hHLTBq8kZsl5mbZg3lTq65g/y/VGYzbzJVh7b+MXGZql1GWA5jHF/bot960K/lckTnrX
/Y2UnxqRYgvyG72xqLraJpIpM+ZXOI1+UnDFekH+4Vyly4yUYlVtAvFZk39VpIImdcMj3tR19hj/
Goi9jPBdERZtsBHGrTY/cTd0CxNAtrm6xBOBuNZaf535h8tpE3sy05XgJBhe4mohfVLhagj+UtQP
MZXhYkomblt0JwUJ57zdziDUQ53QuFjHgLUSKpTjUScHYDiGIDjI70I8e6+sc8qJ7wRnrpx8ELny
bWtj3egR90O398dlEiwrYty63Jfh3WAcTeN2VD70cdlH9btV8PlmybPmADTdKbaOVdedO+UcF8d8
OJmgVVOQ0KVpd2PhyMK0EP1boUYblkg2PVThZ96/x4J8p1sLQfxMCOKb9DBXGJjgQcE+acYFMTb1
hwacsZkfkuDGhKIF1r4KSq6e2Ur2aV2yrEelu1WDk0pqsqAMrDNZ3VZbVc1b7y/EuFzodQWYkyfh
rSa7WXYyq0NkPcrysQ5v9diya/leJZXV+06ZYJS5a4P0DYdb0jGGPMB3urWwYDpy7eVg4YGy9QW9
JIfcUrkxcf3SnMxYq7pXjDiO9Jho+WqCTmh9okxIvi8ngVCEw4JCuRDmrAWvUzXd2SJbo5404NcK
Ni1Ga82U9iIZuuEtF/YZ/LtcXnRwl4PNpW3KStaG5l/SfwEX0jRalnjxOVqM1a/BXCUEduWNZpTc
fMjKpuvcd5WKX0NwKq78/KbXX7mkQW4/+C1otGxdWa4WGNuc8D/UWldruBpyuwiEl1Eka9aOt9CJ
6Fh+jZTQrsynwnq1LPQq571cHaTiU0EPRybfqxd7CbRhVUQXAFwRpXDyWIZwU1n76RL1yytqT46p
pHmd/pZecs1QTU2ckyEdxWaLZtCyVQKnlFdCdh6tWyVd+zQBmZ3hyFF8m82PWiG9WANnR5GWUUdM
MD3mdeZV+r4KjV9K+xqiWx6O8UZJAI8LoLan5mB179ZUuYF8nkDc9i8arFMddPmgukKQk2PvMFrd
WjUfIaY7Td9v5+DBVOKNyvlX8xgidvdE5QLGLHwdoqMpPcfd2ZhoBSJb1cSJ0xrLvvhIOIvl9Gim
r50sO8O07lMA5aR6ANLV8bKPb6q6IhV16k2+wwP+dASXyXcZldgDNK5ON+b8lJa3XOoljovYdQt+
n6ze1qqMa95MManEMOXWA42Ux8WCsCb1H/pq3cluX9G78WyxP1o8GQUQ6XRbg4i3bsx4T0KpmPEA
hBtFbSz0eDiMPeBOw5vrNRl3QQTLmO/7OvJiYW8lRN1ckOqn2LqnjyGiLSTbmrMr6POOaiw7Ekks
S25YvWUp/MATFlJrVyXnufCES6yee9WIaGtwHvTtnADOxBLWCIhQhTfy7NA5RBmy5mjhnUogmM6P
LVTDWpxIC8OFi+dNE+y72YkCryLZRq8Sgv4SzMMOWUyquccHPdwO2bxu5Bad372Wrqs8x2G0y7by
yvZVrFwh/Rjnl/FyZHpIAPJ7oSbLEPq6VG4SijWUcE1SzJGEB5FLcTfATUmGRZFi1WNCu3j4nOjk
Y58r0WNTblRiwwScLWGdtZBJLzcmk/BJ7T1OBOF5VXqZWC6NIFvW+ZqQsrqMoR0bHmaQutkLJokS
AtO+ig9q0e4yEsLV7PbhcxoPjpRcuI3k+aJNnop2Gt8FAy6uto4yJM5B1zyYCnalT2SGwSePm2Zq
ubsc4YnM5WNSRQRFIJYT4ib9RG7ValYVt89EpnMuh29KtRyc7r73l2V3pLwTGabdNG9Efvloraee
a7zOVZv0XX55SCsbiJeklbJVVtw1/ikaV3Vz6vDRCWDqUduVU7AWeSQhkRTdC8GIrMUKjrHetuuy
1R3Rqj+sJkG3hSSmYNz7AxtcFA8AWp0m5epSpQQnHc0BOoHYURxxbXSVRCTPzTZdxFa25GnIDmi8
0CMvQRVYqob3IEKUaMTdj/m6rJubKoKoW4HuNFJvBAY2nAVDRyrkqTSJ0YobVVlbLTdZPbLp6Oen
P0phSzpW3kkEh3FxkOb+lU4TF0KQ2w0DLnA2NkEoI8ieEuy8BkPlFrK4ztrPOZ7XAdnQYVaXjd+c
O8rYjCxe+3W+TKllldPYQ46aG8mFOKEsRW55AKvsQPM3ZXTH1rDRtLcn406VgGfzEBgJwZOcrdP0
tlM1Hiz2aBkudF7YTDouU0foV3HzSxq2tX+iFowHyrg8hlA/Q1LUg5A6CcxOv0CFg752v1xZRrkL
am3NC+oyTJRn+LE+dcmpdGdwW1c+eZYdxDu1HRa6yqMYyZfK1SN0ZYide14s4/ZGz0RUB4D75vWq
zV/V9EYasvuAhgrzVZDOfXk7ZjchmYsBEHmdkjFfquTVUWIIEt7wREcDODptAkW9LYyNXsvwrCBg
G+vAioDdtvsijdcYc+Q+78rm5KcPI3juflgLCk5nUZmHov3FtisDki7qQynVK1VcWdH4CiXQ7WPJ
9QWKPeN2xfP9thVXiiAeQfASyB3K4aHS480o7YpynSceKc6Wx7YgCSHp3s/KqS7ypZguU/E+pYev
Ji8igdhOuJ+sY/UlnmfS77tMehYvy4nr6W5rrsm+cEKMzZ59zyrlXQuDWDGcSxq46W8TM1hEPm98
XlnHe7+9jdKMVzB/kc+HZj4M8o3vH1Ti5YGKQcu4nyJnzqHi9udYUCkUOpeSO4CyhviSTne8YMfC
YyudG7JddXQs1dte/YhTlxcIpbgX/IMUk90kP1EFN1l+aKxjIGTu5NsCnXQGSqbJmevf0GP/ZY9a
7pkoqd5hsHokyvKQHt6ZJ2R+uekjhbUiwtApjwawY0/Frgt6R66Iyu+UXl0I1VGoFGDe91JGzM61
2wDSbOLq0M3K7rRyPxcbYOTBRYxI2AWGW5FqVuvHnIBSGF7DOeMqZBxVjBT+O01Wonpg4dKqWMmU
CE/SQ6Zhyd7MyA2mV563jfpYKaeocHtVsRUOq1qzD9UUk2CtDeteB8Sb5qKt6+c4GcgWf0h0qOsZ
W/hXj5tUhdWIj0wIEMuxe9XLF4kXjs4nfaG6Y3U/hYjMRuqio0hZiXbUVA7SEuEs+5/EaMNbXoaI
qE++chBcufxEW9QRrLsi3OcEE03ikeKcIm1dklaozHulfxegKV7evxMsjMC7w8TdUa6GNXfKkeoE
JUu9QdmPt/KzyCsd8Rd+rg+8Hu9ZT9Uq1aK1OZxLHGkwfTZsScOiLk23MPaRW2D4DH2j8XFkYrSp
jZw2JDPPs2faDStNzxcV3yLXtn55HyUFllL2Rrk9xx1WnhCANE7Li28SPQST6liU9+bEiMKHLAxb
uT5a2iO5UKfmclIID9MlIU9xc/zSFNqiGtN1qL3NItD7pTT9aolezM7c8rgb/D+SzmO5cWSJol+E
CHizJWHoSZEUZTYIuYYHCt58/Tuct5nomeiRaFBZmdelJZ77TMH7SkBJ0xPjSU+VQDepG/MmY+rV
rNanePqZDDuMcsCqiOxkUTiCDIBCEG/ABgccFKv22hpXUvpZ0P2prgxmBBwEyyzLm4ZNSND1A+KD
BjDH66OjzMoY+5TIJ6MFyogZQ1mJcFIzv2m3QBfMwRR1Z5OPrjG9Aa/P/SsDvNat5+xWdR5qpQgW
TgModuHpjHt36WhSCT1hSa66ChNXIfcgJfH6mjje5FBl4BCAdmNj7aBMm3FFgAn60gB1FdTV2mC9
rQIsv47FnR3p8Xh7KgvkgetwTYHLNVdxQDqoH4yIr0bi6vuhX5MxPyO6Ztl4u5OpHhmlhhNTCr9i
hbp8JrQSPJOSYLee1R311muMtdkeuMBC7d1q/InE5w5vwevcr5PuhKJVG3jiDFa+QeN4M01UIruc
jEoPmk9LcyUJwomrfJsS7/BERJE++vLszd9ljoomyBEIFRuLqUhmGgyWyp3m0/JPzV3rK/lmKEGP
UgOzw/s9iaY3GyVKvYs7VlIfu55l0K4NFJ64Zh0gGwMX3DmZb93Dxg3lte6cZnVdOycdzyS0CxQi
V5fiiSvUcTxvM9JH2ThkrVtlnXzMrB1vhx5L/8+Yw9BZfFyB+YGCohHnUBwda6Oihhk9WtUq9WZ7
zfhkhp7Ej2CxOB8RDalOqswbU1jS+qV6scrtiJS6qn0r9zoeeC078Olrh9ReC8gl6RNeN42f33wj
fpPqueG8/5seC0hQv4r+JMudvi0UBhp7F6ztmAYOs5S1UqwNKJDgTup96a2I4CwZWiDq13O+QzDQ
xscc/I1GV/H6GHw88cMcOOSQDoEAFVXdZtzrCxMJ36ubhKv59b/4dVIy10uzCi9h66m/S3QYlIDH
FSQUM5OZr83huEi7hQUdqIyhlSvg+IhufLwmwEFHh93wnDulOSSMwyFrtwDqenEi3TONgokyJN/C
314JGgZMDZkyqCKghasX2mqpN3HzhWzBQUT03v6xzTtaVmiHKBgNwDdSucKN0Q7QIwz5GpGKwsb7
3tPbwxzu22xjNcdEfeEan023KMH/qHa4lXZViirAvmLERC8v5MB0XhlCZFZss+qA0aoug8rikjvF
b7T+kKSk3WvzW89Czz6C7XAb2mHZ79XHnAcw7ZKyLthhMG8XGEV0SDb6Kec5lk5uhsjHsXJXblwQ
77j4xw4LKYUoRGjkbCzVL9JPIz0mzbskAYbAi2ZzQEQ7WlcfcFI2MEGU9VpxfKl9T62vNtsuXWCa
6Io0nx3yDi0dVOhg+ULbRM55oOWJi798/PechQCeOHQEBCZ3jpGYP6v0gzsvTfZLeoJh1pQ9vndE
zubyVrRgPD9hsw2r41h+ZMqz1z3Ieem2493gIVHYNgB5s9Hg4pp9BPNqexn3Fkt0UnQVZX/pLlqx
Hwevpkbm1r6gebFF0DqQI15WbfUB5sU85MY+R+7RZpc83issH05mJtjEF2axKkxn1eu3kdMxH2J9
2Wnp2RzuFFVqbt0HYjyU2jmkjs7S1pk0r0yf30npKsbeGB9CRd/Genleuw1pqSPNS+JbB7SXXMKa
77pegpKpSp542thqT5A4Nqz8EMmM93O6jmbhAXmAssZI8bq1SEKvovLOzDwZ3VgWkIK6oif1xmYE
KUjdXtzD2RtVLnamkmXhirhn1V8csbH9T2+Zl6xTlF0KIqhn8dV3rD223WTJSaxkCQAC/bWZFJ6D
9yWpl1v49LuY2R+uFHPemHr6UuTsnhKe0/8J4DMRS9tlGvxZQdGhW+sqK7YleVWxbFBHf2v7Vnbb
ZDqI9FUA4kSWEsh65NVxyiV/tszadWRz1SifVvYdtQcr3ullYBjf7EnuMakMAqbE+Vrih8Ir0CVW
ktrCTauPma/czlyu687ZtSyBmNptYo+XIX1YHHtHv2nECCot4jmyz5PrksnulO+r9JZ1x6EtVzxx
aBmz8WEW/4ruVouTFLI0hrGh6Hzd2EhNDepzNCg5qfamZae5vc7FOqNrmcK9nW0KOvciu8vpuyU8
dqO6apGt1EnbhkZ1LCPuf+a1WfJyolQFpKB9YnPEtq1JY2s26chXc3bSi2m4ZbhbxOwSYvRkARfj
8NQ6VO9L8hMKdC/FuQz/2eUxlA6adJ1YGQLl0qT70rhG/UkzfuVuW4+HTtZcg0G1GTdRyyTIlDpS
sScg1LAFlKwQcvACBwUpAzhV3u5nlqA2+tmKh1WR3RblindrZfMZqIdEIoOC0bnmY3pTgXTVnEpo
yzs2m6fLOYp2CEj0EaUlYjBl21Pblu3ClJpcVAGUrM8rB2SyRUsUwSKThg9QVh8irhmaPKPYyDmL
bQEEM8uA8imvTssPqhiQ7R/OkGu1dyfcF/PnQkkd9KsTHpb8UHcfbRmoXAqM2KJPuNz9DOUHC/I4
pJV6UFUUEQW8+rvQ/WoMMshVJjGNXeXpCLLWg83A+mjyV4wH0LobzlmNLzb1HKGhbfhK+1clv2L8
MbOLSdtDhD89Sb+pZGjw1ziG65HdBOFjgtbudwKnZkO5kmyFsdHil4wmHjrXHRtQx9bmne5HC7Uo
eImu/ptklRhaZc36F9eSX4yc1yQbntoGFg1Oqz2m5jqx13pGGouvwO2U4yTvDLKgm4Y1c20QJdDe
ADWTCiQy3VMu3Mr2hiZ1C8CxTLwNgK2s6uGGf9TSJkf80VKOpl4gFZtWGhhNbo7rJu3pxO9zq3vK
9FPVP2WUr9Tw34xcYSYmyY5Gt5cJ1psQlTJL1GykrCJg5N438m5jM0M1SNi09Cqmmlx0AoLD4TFC
aqaYUywpSMZzic3MqcCdxmSTRHEwqsXZoEkUy9+UHjAD+bic3AbQr+m56zT7ohr6SgVPU5rWpXTB
8GqoVcHedRdWapKe5Nox6T+06a2e78/OXiqck9ZWXOCKR3rCXdP+Kaabj77NpoxwgunV6BvGYY2s
q0Zs0aXXbgD/+pvwbinGQnHfzm0P/rdXGtjWevIT2utsyeiDQa+f5N23ory19SnLcIoCQqEnsXsY
nPzwBCHqAejIYNop4q4LIHhfcoCFEHlZVqI6RaClcZJKy0KzUFy6IT4tYfUo6CVY3SS3/iDekmfn
+B0/5wt1n1g6N63uO80llEDdRL4eht0w7pTwGGW/RqqstfZ7REv93+bJ5tsZu1UYic1kSq9Ko3l6
77DKbV93u4II4mUGIi5uo0pea7Ks5NGEgx093eA3t1VQtUnQaqi127tUbBbDXtmQx+yE9CIzhn6Z
3EVoDBinenrtegYKCAbWM9egjerop8ZPBqsiALk/oM9WTnc2unTVsf7baf9pMRStX4Vflby3BALX
Y2J8x0p+hX9AsccDNP7V83GOFH+O2LTHkGHCjy+orJBGt2XljaPgO+rXLL5cd4jJdb5W2pcYV5yZ
uENXeJD25P7bfmlp3Pp3qQbE555dMqjGsOfLFzsVGOiZ229zCYz6sdTpG/TXrs0DEzygNXVvLBqX
xeVrJz0p9YYtQ7TDB5PVBdJTJR2hH4jFqouRvKjvLbUrDd8rrfhyJFRw2b2xI2/qXpXBT7myxuSQ
Z8hh0G4uwOij0JGF8KNVIuIoFOwnBxGz3BLkYyEdhVUTcfec8DhmQlieoiZ7aLbEUf+muHBrALsq
RsrznJeNq724A4uK0+LNKb5hFGzlazG4BxNrk9hi89RjDBS2JuLyVjiRz5efIpplOKyfOkuKhKTo
27yC6W7bcxa9TPpXGEsAA7qLSouBngzk6p9NRyxZGwBvM/4zEC3G1qdjsJYW3nky4/U0y0da5aa5
xTk8EbLbaep+iyRMV8oowBj7saGKpAijw1nzW7p6sSRoyRePIuX2y24BtzX1lyyKqX9Y2lqRjDyM
kOpG2rsj027dyX5HO9uwuWr+KImQyl/CQX6KpxzEcLLxNxWg3Y56n2PjUKX29llAc4GZB9qfQc24
D9J0zphiqtzyCr11F8hVU/uoR3Va9TGx97kcfSd1up145NLpkiqQk0SWSgjNFe1zaemSlkq/xjXP
4WQKdi/1BfoL65KC2hawA6LZwS5ezVSsRiQgZcTDb8aeviwgjTbQau3nleOzpX7Pzlhvqd8leFUn
mJZLX7Oou0IKoF0WIB29W02ILXBCIW2Z2GTI9jHUvGX0ran/bBtFhR/Vj1p9DctLpt9S8VZrN2Sw
pYGxNqrQRYT7yon2dhy5RfbpFNeBWYJdXFu9vGc8RiF64EGsCQYiynRrkoxQZDuMrHR/nZdUlzS9
F6nhpcNzOzD8+PxIWyZR8y8zXzAUI9ZcW6GXg2OBzkbpv4L4qyGNfpVY3jdR7ZU5kzrJJPrERC//
qmkPPRAozzsYvnpatwZ7x4B+Sr1fN/auiVjsLdNCbwYammYvi1OqbzV974BXKP1WWoC0U7DNeSHC
TjyKWPWH7jRKn2nuL8yCs5YEuvTbYY4Iq18tV94UG5qNBlsMXJuz8t1hDq+ZR3p0vSp6d7XNVrH9
kIATSpe7b/pdxinAzwcay+Wm3xcp8WbjFqc1DQmIhO24VaMkHKrBAt4Y7Iqg8Ci9Lk4anttWYxol
j8WLrQhBeBtOXOiiv02aiqg0sXiPgpmndgBAJct+D/XnY5fDzLSTjb7JCZlbFuiWahSvNnEVq6rU
mW5bbfY6AqoDFJYch0af1gIqNhgRufKhCHcaNeuoJuG3JEPLGNoQHkIN70s5ONKKTdxXqep1V64I
7W9NgGu5jLW1HNfdNevGmICmrtr1i6xv5pJDYqRJyKvvUncqp2WDhzDyrWzIOakKY1Nk9T9qF9Lv
TQNNh2i6q+SAR2ZTL9MlJsm2SNXHIKmK62iLDh2l1b4+lcNpjsBLprQp2DlEGhQhbRL4nPG39Fnp
YhzP6fTUfDPE4Zc6s1NwwazuSd0CPYREYdVJ1l+Jh8qN8dBdUSl3+ApMoOA6BCU2E808yRRxCK04
2UcVfaJmw/Y0THyQ0P2EOq3+G7JBvTYiSXahxU75zDbldS231bELHctXCvm30Lt/cW70fjjMIR6E
avxyspa/mkbTiy2Q8cqaHH0MjvlXtg2Ii2jrWtk1uVA/q1Ce4fFkm/2txeSKBeODVKYmhiPtsw6Z
gaPRfJnUMt5JuRhcuyN7sTJytgIIEXtNmDjBOI/X1pTGndbWsT/0C4RVJ4sXM1FNP04YX1MzxYHC
P99iYcWrppm6l2zGIRDGCiV7UCd8O4ky/8oJ2pS4f+L5ScRV0Cty+1K0GohTE1kVzill2nW2onmj
ImrPCZPY14fyz8yNdK92dMi8Q3kb5gpFbp5LX9MFYsd4cGDynm6GQjdv0BkPe1RGP5TKTwk3D2AV
eRZ564SrOLXOdqXOLnZZ4bVpJTbDqICJ5xqwUWZJe30cEY4tYe3VqtKfMozScE/DcyfX9NWqJ13I
jyrVp5supgV5L0X7GWD2FHw32S01OGgGVDn9IiCDLoPdak/dopLlLyOrdPEPM41pqd1iVNEBppNM
bArDWla80MjvBrFQb+uBtzL9hAla2H7q1IOe2dKxw6KTWPund2dmKePiWK4iuPbRa0TKbpQmWtlq
Xw31Koo+NVQW2jMj2WDB+JgAFmnLWimnkxWXaCwYqZFUGy3qU2VA80x/5FU0w+2wFbgdfUVKE7dA
8T1Khre0n11koZCE90acLbQSPSd6G/ECB5FKgMDgAWKiM6vfCO05wxZVw1PJYZIA9dClPZnHfoz5
Rquk9Zha627+FEgnVGzVpSHWzQJGMV1l5yWrpJWlncenocnTEvRVYWKvSlDYolJWmf1h1a8Z0uzM
TrdjYridk+27qSfjdq90KVgCmp6IRJgqXzZaM3stti85uwhu7ESBklrohqVTLF9C9AktVGk6pN5i
dbdEYhdGp3nSpLDn+KriJ5zsv5bWVGdtYm4ReMZMLdW/I0uk7RYp3EzIbjTxBL45+o+V8oOVS5N3
kN/Yl6Zd8ay9PQS02QJ7/9XcOzAdGIToE23LaxcR2Gbq1Ta0h6Ve5LJmJH/jueNL6ZGfZK4RDYiK
F0i3gh2VfyE7srG43tUmYS/mM43JcuU68RXVJBPtOfiaxwj8VZI7b0m+mwpH5ND4M2HdMd4phW1r
TgXV4Dy1imyCBF+euKmXYbovSU5DJK8Es0S1FAEphGsYYT/l28gL3Z2bw5SZmwVQOekvvUF2ugLF
XLhdKSHZfTOKazOMXiwMjBbLysl7L6HXmKZipc6mhzaHJJSDUUrrqX/VY9uVR+B3td0+9ZhJDrqF
JSZ+GtEW2/ahWsS6GJGspmI728trivOtwLqkgE/S6zNzadFDYkuK1FeeCUNBm7XK2vitrqqNsA/Z
7Pg926L1sXZt2wQV0TaGXnhDsdwcOtuO57JWQRiS/VAGBNut1HoILFusHONk02EZjKkkAa9FdmsQ
pisifqtiNksMADhyuwkRfeOy99RkPpAg9aH1QA4Rt6GFiltqrmr//7R3q9SCLIm9WK43CQhkmxz6
4V0lwxhxDTF7KzFmECcnG3BVQk9cqNN+sG+D9lF0Fr1VvbGzd2OgRemmczQXm2jsuAeVVQUyhPTk
ZTQ+O4Ri7JMunLPDm5qzlf50XeyM2jm0y+zH5PE6DE+qAZ4/uQody5woQc97rUXoaoPqPuk2TW8v
CvaxeU59XWWGKiAdfhrU/cawVabPynjI02+CTnlWKt/orrr6Rn2xzQ/d3MW98OcaNx7q8cj5VO3v
NPs3YiJZOiyM1W+l9IGJWq2ZLhH0Q5e2vi5AubPizDMb6EzAC2dXY/OrQCPSIeXvZHWfpZmHCwxF
2maePiT7m8Fwqy+fetld8Ue6k9wCIiCgKV0dRXWkX0e6uYFis9wmmSV8vxKvH/RZKZlHs39RBUtN
PpXS7Yz+L2H3nEM2b638S8NirXbHFNbLzA/clVhcgmVGT/ZljTECnZdCx1PHG3A2ich8FSqkt94G
jfmOikiFj+XvUqheaCLn/Voyha757mgHer8Wk5mUX3vp1PfGWgd6oqlssEoUYHbL1uHiE92lhqgs
O3i9wYubH6Oa1ulwWLLMrbqgSAnqe9IoIEL8sco/uwS/JGNvHL2AwHQ4BJHApR2XW823KUP/Vz+t
fJbEzUAsb9S3wbxmyW83/lRAcmHmGdpxbnZ6d1GWL1k0qxgurRxmt2IdTpafZI552GNUNZiu2zWa
mgYLyQwiRKAD7/6nsUCz5keIUn7pkNtDESXppygGD8a7z65DeSUl1Z/qYhU1E1FyQKfRtOlsnrUP
S/5rWP2RK48mP1Vovp96STUwjR10v4QdMyuVIGMvJFDnOILQ6yFaYOSyGLWfnN8448f8SFF0mmXl
a6p8qDChmuAsnfPs+oMGBkUdxCpJSEDuQz+E7auycwyRxmYhIOtTgc9Oa4pVz+7Y0JAPeVtvTR4S
7jxfGu9j/7DaQKqPQ02aBF0KrqHZ4ZBMr7J6UttbCWwbQ8zw/eJGtLRtbXzn6FKFszfBrpz2S5Vc
u7HoKoHqh++SWrSk956NbEv4OtBs1+CVThzxaI7+RBM8PLH02l+W7K3qPma58CU+XNGUuyKbN/xn
18jxehjXVPvJ640sdesYxc18TswgrHHmPlmLR9ovK0DFJUZpSZ85mK4e/WPt4SodX6d+OhDeAS88
rYocVjiWj5XynZiZl4hdGaJtPU9JCgNgbotC4ZHrVml/poFZV7aKiicMtNEb527TwmDVI9BpJSGH
x91EV2KVnasx9mP3tsWPNT6M7sXqUbyDr8/Yteu49+HEEYz+RLhh7eZmAgDP83duvda9ubKRQPem
s5NB2RX5p5GGoEHWkNY3NP9CPw4YRB3WghjJzRo+Jg6gZAiUWwUEzk13XtUBzpOxGrrKGEEqQb4L
RNQSJMXbQoC0itOHPmNGsaMVp5Lns6pcY3hthi3r9FYJOywmtzQPmtVsFHWvLj4G92F+MQzGsOZq
yJtcPxqQ+L39L31mwYQ4wRxIQHjd+RdpkgHiNla3nJGhj9/b8KGm8TrjBOkaVRXJvLlQphyc0Y8R
SLat8Xx9ZuLVQsABeuKH1s2iejIaxlHoqdNLgYVQtr9M9eZ0EVrRyGNL7EoAoC/vCOXBOII5v0bq
J+o83V6XElgT0yjfnB6956QpMrTXMGqFBO/DmZgxkm+V8t5UA+GwKI2UDyPCO2Y/o6JsV0N1M3dE
PVZMVZ38j5QXhv2rY3wa6h9wlIhqZtv2CeiP4neuX7vqXtAV8Om3+irFFgxI3WJL5f3oGAI0001K
T4eEhJgYP0fH08yKeLJ8XQt7s3QFgiBpv6AoGOOd0gLAGzODZOSViOYkc88qWGG76CWodDeJR0Ea
/b7sd3K1lgfhOnwHsL25tnGg79EjpOI11VCZGIyo9oep/ipgfYRTM6Yinkt2uRx0rWu2H+b0Iqrf
pLimxnYS/4riwyrey+4vo3Nrpa1R/i3DOVGlZ8az6EJ3xNds2quEYYbuoU4R3gfSCEqprk1wvsbc
d8I32y+9D8ZlJgni3CblSsGf6hi+TnaBkqiuFb3a0clCEafob6rsAa84w0avfkyGhwiGZ0CDulOx
8FQzdQ2+X9aOirlOW7fLvxwFggq0vE4/rfzDSi+TVXvt8DcNlEPU8k15ctp9IePHQo1fTispOSvI
AYZMoFL505j2OjQN+XAW5UOpL3RShnjkhS9yFxqWxGdJ2Tk0yrCYCAATI/WU8ZGhuzCal6wjJoLt
beRgiw774EXBfdF+hQaJEmxrV/ZWEXQlATU/sQ4MTziD3VAO2PH1GqWPDko9hpayd3mG75qIh/ZM
8NVWQ7vgYHOf/R7TVx3u5GGTMXfp+s00SH8ov/r004x+8MCM/KHEvoLPzSbXIEKNlcAi7bsMJpVJ
Z74V5babsOi071Fbsco9d6uaB9Dido79jPR72rdMRt6F0XnzvCu+CXh4Wt4Jj+2wf61MWE9QH9R4
wXJ0IGPQkmNWpADjgB1XWH+an1Z5LfUVHKU87ntUBvVQrsdk3+qnYtzippnhsNlTgowjDUxxTHAt
OStYUEyphHkMisenQ0BD+1oN28k4ysU3aOPyHbIQ1qhcIgXoUSGEGec0Q11bxlbRHo21A+V0Wre2
PBSjY71FetvorwUYnlYIKJ9i1XaBZWIplFGxcUWF54Rub4EumzdV6T0bT/nTHu/4ThXrW10CSfNl
8bAlXFE3Fi+X7ctgfqIsnlXFw0jSpj+AI7l8kqgm/IBaQf/7YkAAlDsk8FizY+Oo2UH5TH9A/Nvt
LXRQIxSeMcUHA7rFpoaV3bc8X+BaF+dmD8g5iEjpjk6HgLD/FgA3kAiCBxVsyFl+4JrYkXRX0uOI
rWAKkTz6tv2a0xtpFsCJ/TCb1JMS0lNsT7aDSuNrJ89hmg9pz/yjM9sScGLOqt+DYpq4LGT1QOrf
Jq3f2qlYy8hYJPSNecTHjLR2YqzptLsC2K2BJvezQDcjneSxpi1ZDcRnYOHyLJI0CnvgzcUMqujy
mQOjAtEcLJdmvDfhPqlezPJVlvmkGDlbZV+olBiZgio/NMLVdVr1uP4G2bSXjjeMthe8v1zWbdbv
alLW2RHGjfL5zNa1zZc2bb+K0k8YMGWJvwjTYeEJ4V8LUGr8D7X5/V9kyIbx8ykSc1B8Pf1pI6QX
LxKx+0qPWZ0trYTxlmD6EE8s2tmF5KSBfrYv8/NewOJWVUiW3bBpdmGfQsg9+sEXkrJPwmqlKEhD
ngJWPkbzyQTgCHcHEHVDrSE+Dk6+GzIZBzT6apOwrQ7J7FvKKBrf4+iLvlOVv6wwGGJGdipyJgav
c5IAebSXILUpzK8hA8Pmxm6jfYF6Lms8Nf02kWA3yYZtuf/5DadxN5rHQvtLUbdDYmbW6MsKZFUz
rQTCnjzuNqN26sdbH3tpvW00X2EzMdrfFp0ewSiSdiviZJur71L1WxQ2Y4YO83MYwIcwmRSJVzQj
Aqsv1dhrxmnumNBRNT4PFDB3d+zKa5P+WvUnW2YQsXPg7FNBrMByAoirtN0yb0OZjhj7WqMw/qFn
HDC6On6O6R85kZ64dmkj2IbfoOaEyb0rf5vh2FOXLPmY1JwY7AzOjPt2fITkItQt5+ygxae56dcd
GLfGr+PIOBi1ymqfmzx2XMSo0Et666kB/F0ZHVRjwT5htlhgS58F1mAtB696IPlwnMtcbSblw1KY
G0xoAPiW9qRaroPQMmagHftNDnMZvyps10FPMDn3BOI1JnIW/ad6YE03tdgVdKdDeIkHFGObkVgP
S3+EDqa7kR4BQUh5LOKew3m3ykvM0OQ8nNa3tfc5fwfYRACG3yWB7xip/7o7pq9L3G8rffGrtPFs
ell4ImekXv128aaCsoqZv43UQUiUMgqykRNjFue4ydGixZehD2z8kdExHD4Awr1S8u2QM2Mcq2UX
qtsaM2Tlt9W+5tJkE4YnaxuxYFXpmAO2hXSYIJsm8xJFqOc0MAf10PRnSUNx3kjQqhttvFsSU5Sx
Zk8IutefGerDDulzlI8KD2OcvtVQfVnuh2jux+qnCHUKPQe/DlT62jj5zCHyMwbaGXCBCGPfKe+4
Wm3erxFtJee4xAD+8i5XaUYPtYyb1mcbjYYFBeBHwM/0Euwgq68j5J09IrJjX/0wR0fSe8kdkVeH
DGdQ/+h/5aHCbv0TQZzBh6v9vuPqb2NUw+NmfubLGJ6eIBfkA+cDQ9vwYiy0Olrh9nDSs/3VJ9dO
CsLC13oJP+66QT2Q9JCR/Z/CpWWR9cpzF5EsI59AkMAHDi1e274/ycxA6sA0Mx6kIrCJH0lpE/Rp
3zEasBN6Nu+Gsc+qTQ+KlVZB1H1lOVEmJp8HZo75veD/zHjPBh2OzdQJHHQaiXFaNPwb9iNyHgg4
Rf7i6O+J9JdhmZ0bPqshcmOpJ9nGRCiPZgZ7jG4eeuVbTkBpN7n5MifeovyqxruDu0QoxDM4btci
6D60NOoaMrqxgO3V3QnZQwqJknR/pvwyDueZ9+MY3/bTOuGchNjlw5PDavPcT0Ap4+nQZxsyC/qM
zhf1hLJdUHmhjallKhLzFe7isuhh/+y1GiETMVaRlqwbXOq2BothvscmimgqKBg6+UKcXWTwtFzc
oeuKndoAN0+DbC51FzP8GSBqixyUaxmDUqp9CS+445yLsVgPtu3FxUDuDYOS3ezq6dNU0ltkfJDA
lGLf5jmhm08ZpVNGL51WYu6MdS/v6SgGswy0BSiiOGMixAGnrRLobjpdHeYYR4w9/XQlWcm7iNig
J+m7N0MVshox7bHsXVEeMnVDQtLSe9NA+fPIHgHPH14I+ShlImPU36zaE6REkpce81C4La0QOtkn
BZbt6zRAsGnQwOhL0DRbywpoT+K1Vd7pGZnY045m6qC211Q+KcbawgXG+Jm94LDgvPcO/e4qfHfG
rWaT24UU+Gw7AZ13AslCltTR6s7jWUfpTlNpHPUKM8Tabs5dso1A4iJfl0Ah4aZLn3dTkYjltGcN
RXbnGtkKxZ3w+uaalBs13Y1oakt+9inmzkWgan45C474T4tUE/KJQL0Rl6n7Rd3FKf7jgyKQDRLw
TsP0pcwoVlHFoHBYsCeB4p2maVde+9olkiPcQzvD5uqRy11qdzuZVCC8TfexepvQbMzZfZYPBcir
V8p7MyKe7CvnV6PYIoVAd84dzTcLQOED4AGtYDZ35B5opBxx3sx9/pl0XoNNsN1gIegTL0fG78Sb
BamttGGoHd8auhTKp3BppLIxGPttdA/fbDLYOldu3/TqI0Tx22y1nKyKfflFSZMJOsGTXrgJvB2D
8xfmNftnueU7efKszOsNjE3Tu5x+5gN9AukCk/MrSt3VlTGQsNQjJ6S/CCdrnTsVXF/J2LBvQxLa
XH2EgKvOTfmKLfd/pJ3XbuxIskW/iAC9eS3H8k6mJL0QMkf03vPr72I/TKurCyrcmQEG83AwymIy
mZkRsfeKrGlnAlLgWntIiE4UQH9+/6LxETb7LsqWlL4zf6E8JshA6nbm/qEu2yHf0mp7kNg5aDEz
4QimBNJJU3hwWGXcd+srDpcm4rYpoEu/5Szm5axRGzOpiBHrAagR3t8JLb+rWfgBB4oprmYlPLcD
bZdRpDp/6j0NaypY3v0yQD4kT8lakRKq8dGWR9a2toZBU9FYh5yUTKS2HLZ4bqjyku0lq0K2l4tR
jbExIJ9s7R3U2pRY/8DV6aeuOfOwqibKmYovpr0WcdasrpHSNxchJqVvXrR242MhRWaUoL235G3m
vuttjeDvuRA/XDYgt7c9KeDisfXzz95ft/2bFIPxMlfsMHh2Savl4QP3NGvtpzZkGyngoOXzxljC
rYvwQnLmBeipdpPDMuTDHTir1B1LkhxnoC3QVYN6hYdQptOYimFWH1N3peGLalead4gQO0bkblDp
yv3aU2hpx3oa/K089/Q1iQDqY0g7KyLQRYqh6RNxwhDtfApm4cqsuDkt3Leg2ElHdV4u0Ydr+pnc
v5VO0j99PWdZOSc/hTtiK+XGTKd+8eaZK/1JYuU1c6rBG/LbmDIya2J+ExcLJDWCOZyJGpFAd8ab
h6ZIUndkrmISVO4yp/4tzvF+wT6yDe703ZthPOsq1JeZ2syM/NMEc3REax4kc45+69P70xPb7kZF
tlvNSVnSRU5/SB/q5ogXXyjRik3jS7JPLuZB3zfqwlAmdD9Hp9z/KS/i3PqyTm2xYeM3mxlZZql+
VOQHzToXnMXeRWffCpEgDw03NFyxKwS2CkKsCYvLp74OnYpkp8qnb5faOjoZeHrTJcrBiijJoBa3
MF+syK7eq2FH5lQEeMhmv9ZE1PYv/VdlPSC9JgHNLKrBdsAGgSHYPICztMjZkiia8YFL1oPQzSjU
p8o0OXXn+kJlIf6gfoh2EKqixCV9wJJgl+be0dZW+xiT3uPGsGzpntXPqPZOGgM9+aQM6cJ87JAb
Cq+GMjdcCokqAeKyZbWG7aziDAsRVqX4Gis7pEI6lKAo/TcnR/vKSTwD0+Tndviek8UziMG21Dj0
uUpag4+ipyStOG8NxbNAbG0tvDi0Vx0iC90lEk2lWRYKNwIxtf0M2BwFulT2z5L8aFTBNgmfa44Z
tLSxnr8oYY+K/kMrlY1RcA3rg1EmqX646s43SG7S/JaHA6jDBp9NG01byEW+6tIxkKMYANJh6avy
S9THa7Uwd1313nF+xEM+7RCRJpbAtloxbRoCLpKuSotShDhvyOYR7ZWH3KVMImO8A9NIzkalZG2E
ZPjoChErIOmyhSFTK8/ixwa7JRlTJ+13Ie6amF+Qh/MAV7NJWgTi6sJTtXUnaG+ZIKyVwoS9YE49
RPuu+i4k/N6BCkh4bLxuQi1pobjmXmatRdHSDbd5cHTIctQx4Sj5f9c89hYqbyZO2NB4xkBoVFgX
AjIZmjRBXFTgk/HfAyObaD3uoVyfYJmO4DNRMNRFLodnKXtTvae+C4kB7cqZx2z8KoBAiaTJwJ21
oNBgOV9q9R6rq7bC+2HXFE0jD16ndnKUrUK+k2JwpaxrUi2qdCyRfWkSuB5tHcRrITfBd4Dw+wir
tWVtm+ZT52aAxBlNgTfse2lOBXLiY1zPxuKPNwtCDDkNIeasT5JpKeEXETCIm0AMBX4/Fz0hfW3E
ZqGT6pBz8i0ny12qw2s21KTQ4GuCNihMjzqh7el4GC4u8KQUiX5jIKNhnHKRkbShzZr35GWLAK2C
ZOxM/7WWl4mzS5s3OVmLYx0tXgSiuoCbpkXPVbqvkeWNyrgxwfA8IGWh6KkrKx4MTp3VvvnNl6Tj
iz5kQ0kQezSKj7S8OOR8CEABHpTdUU+Iq8rv2pupIcCnB7lN8EEufKIV7Dcx3FoELMju4Qthvhoq
8mFdtZCzh7i5tFzAypEqduiIhn3r3HDHMwsJ0xBFe/+RJAzu3zm0d+AjJSCiamKhHcCRQULGVguM
RjPR+NDbFlYHTT2VZ7RhkvgsGJuw5yZWMXsvRv+SDbaCLrDcD9UqRHjFW5J04JTA44tBxVGgg567
dMXRLOBbnpLsoIFU0bKNyRRk0M+qp0Ynn2V3zVMQHoN8B+eNn/KhIbkeKwxutx/rtekuE+dS9tSa
O4MSGP2DNeg/+XEESSnORZeXuczBcnQpp/f8SP41Qdar5B6U223pr8rmuyRnbXTLMv9U/UNAnr+y
KKxAQ4vJ9cZhN9ewSmjiRoXTq9tS/aKVr4b8jXGr9ZE0bl3tTe1xRmSrzFlm6OTKfVZtW+/RYac1
vGVivcOvLtSvrlzECIEGd80VgeAxmnbZWauDaRCt9fBF6Glwlb11yREB18QihytrqKgQoAyOSHzg
UPHDXWjNVa6hFKaH8t0VraUlWHOcYwMLycRGqdTnrl71bAOK9BDVx0ZQUPoWszA6a8YS3c2ETq2z
cBQwUfcml2HWc3TsFI/pDkUquKXO7kzkbOPD1hGUbZhuZWntC1ys3k33JRxBw/GbBLRL7d9yY+uY
G6/aG6PuZ40+OzQexhJ0ROU6VHBm1U8h5L3EskNja/mrUd3oLxCBTRTSHab44vl7F2E1mWtTAv7J
P3T8D3tdm75DqUrlF+o5cbOV0IhKJ1CRoGAVayOGq9z7zKRj7PC1a3NSdMQyMA3QRqgG2ZqLk5Dw
psUVlRwwtGz96Sor50KMza/DvT9CeVvUFG8Bqnbof8ErbzX3v8d2rgl5YeoQuNXfImCcgrGLkD+n
eNEt/ILZ3LG2PoymRlsKRGKujKtQaxZVHmKCpoyP0tkx62NACcREwSF0jwYxZ22CfDwl+ktXfVac
Xxr8GuUBJ2wW7hAFxd1+MGe9tnZL7lmUHwjh0XqK5PO0Y9QQOYkoIdxtiMmjSJ8M/xJa61Y7R91J
884pdcxoq7UX1ACORxyhgSw6Su4SfmsMWhdbohrb5CURQ3HRO4cYJKTanBBZaNwVcu/EFXfAwNeX
XL4vUrLJnOegf9M626hsmexudiz0hSbvs0Gepv6iK7Elv0vOGpiljkXTALlBcVJTpemItLYQ44pp
CZ3sLQI8CG2iPlgkYS3/VTIG4oX1mJAsoQpzc25IpibFtOBUEpxH1OdGg/1sY3L29SJRPuB8CGhK
i0mpA2ULOBXfarKkl59g9xKM0tbP0lneChiCBkefNwpxSqCb/kIcsnopYT+xdVdrZqXZtw9xZK3E
6I9b/Qm47plETFX7pZM37ixlbkJdwxOjFf684QhK9fzJGMpVp0pzrEotYWQoO+Wktfay8+KJOh39
grknHfN+LdUu15MvE02mqVJC4nTMQixWDRnOmY6FZNDcGQGB3LJ5tebcpHQscfJLxZuvZAt+5Isj
tScX0UM5otNgGhvECUiitqL4pIBepug5ENg7mIkGvzxWOJ9yboJdHADkpIBGFBSaiMkH0srOPOwX
Rh3ZePDtnEwuTl8R2V9gSUepQ44jQUCpEQw1KbqJ4lADtzBDMjoBfIn2OMTkObOLHIvIdiH9FcOD
jPwnQirWjvndyljGpEB66jZ1iLtWD/FAhd7ekqFKyYSoCZlxRyZDUniPcNRIFvvLOlYeNaOZq1a0
cdz4Db4GxAqMiZwyeIYbJDTYaVoQd7ROYRp0+VVqLl0AFgBbyHBQG2oK0rSJhGUQcRv1BRymorDO
epYH9d+2PI4Mwap59iLqn6Vkew3a/y0nhpnAbnyCD3eQJaqRAS7kykHgxQ6H345IUQ8+BjrbJhvJ
MeZOdxxLIAa3vlRgfSKKqFKFYtKb0Jhr3xrmYUVln3DLKU8ezA3cK4oA+i/NuNNeKsTVbHWxS50q
jKYa26FXfMhCN0nh9VUtSPNo18JTbBARVPGw7gtq1c/tsK36Y6TEc7+6KHxjjhEskwgmkc5GlQJA
pCVOTPgmE1vL7kAoEM/r8Q0hBwjyYRojUI0UOJwkM+oiOeYDWp14KTnHrhu2Zr0yuK84TmFL6ehB
SucKxuaoPMK6nZoUUGTCbrV/T6mqV/qXhEU1onDXcNjSnwGVJ6laxAEyDlqRMr3mJicJS3gByz5u
sYc6Frg8h1cZkfupOgTJtbyKO9L3UjFvoHnXibDvNU4U4ShkLwVVNLXzIcKBooGzYVQs2fDdhIDD
x2iZEUyAhpAdRTy6rcB958uaBW1kW4UF16ybRTLFgUZYFjxqGxvbJqNFseEsOkDoiE3JJ3tLXCkN
l2HTXBW9Q0n8M/KeGm5+ZKADzqRc7rk1WouSoFFoX9UUpaCYgVV/TSrtJCV86ZR/oNKcfCKGwnwZ
GbiDPCDCIDqOGsQx1EEMQPJAzAi2PWXdYBiMpMBOor3E8jLThRGjL0cgkcOG93BomhGyfHOheRkc
qh0MoTYn0hStBXqxjgNI/UpgALBmkdsRoyGYi3d9s5aND9Wg+ucc/QLGzzGiJmEsJW+ROS9GpUxM
ECaNdpKLZddBWcBf32UUXF6UpEVXvfc6B2QNOR6cdnWwdeNDl30N3bM5AkKf/PzVp/mcvAt1bOEb
R+E+Ycxb86tQHyLjOdQPPg7KUUdLpwVUdnvDfeikGW0WMA46tYivFVui/mwQkkMTKth1zQ3U3UyT
6LG3LsjjBHnKZZz8wDzpMKeDj/imG/IQPFviIsSmmu8UBzWrTQt5GDiIz3V1xpZEDgdFo4dOMzj/
lWoYNh0XE0VdBd2eXCWtRyJnUcbfxvClAlkIVxqlt9TByWr2NpQHNSPFpn5K3HTSPVlSi9t3ZHK/
gFrfcGNfKeGTH4EhXmNGL51LZ5ykAuDiLm93FlTQKNfnVuxgeRvN5SPxhgoGppG4e4SJjtmXey7R
bxVvNfepR6WgRrZgkIM2sexmJElNdn6oBAJNZnmZammn+MsE1GMRSm/qIBMqXOFYZtCWXcX5buf1
iwVEnICloY4BR06Jba/DtPTmBqyjbJ1iGaNq3XTkoQ6Cf+zZL1QV57SAeave1xKpBye0EaMvOpcl
RCfmtM8nnXDsjRizGly8LluwJ0pDPJfMrZDoxDbYif4E3ALT2kKudIKEQIk0V3fDgPnTJDgQbQhK
YBIr/JKFfhHBQmfpY+Hhbm/pukCJ3XsTqVhrBVwIkpXFCq3uNI9exlkR+2+PXcNVkQk3U31cBVTN
1ak1xOsWnalG/qYF8QD+GoQtX56uf0SIQHNs11zFXG8PmjoTV5WD+32adO8yAq2KmDcmPdEfxcpf
usNOIxVO0Xb0AAcLB4++gOQHE0CRv0TcapWCPCK7eH1R4rMAC9hroXl4z0Py2gjv4jsMWc3dt8FL
6HO4oba2vMeq4sgFfkZH0SkVA8xnZbE3laWCfMKlUIfZnvhrIOvTYmrZAROJ4jNBMjCKWEM58iBo
M5Q8mfbo1rtGfq+CT7nj/4pkdkga4DJc+tx5fC7hZFrlCicyk0vKL6yWSR1/JHwCAckBNTZQGY0R
nmisPSOdNCO4pfy0gu+AWrCeJbaFssejCC4kLpxOG5xs51yM4rOpvkztrOYXXHmKiSgjAZgpEzAK
u9o0zx6acMNTdpqrLGKmuiNBn8HXFyWW6EAOnNxLLZCAoKBseJk9ACGPqab6TxH0LBLzQnASqYS3
8VZ3zJkLb9GipA/GZMmVBTfceDqq0dlI/mg5R7gr7lPCH9/R1wbNVxoIew1pcpPM+4D+MRhBFJI1
4+Amhd8EF+RtCSc0rlMDRUlYPmB7z3VylBxG6A8gpJl2ZCqrLv4wPAlg31ZAkUD+QjtpIpFnuCnr
lU5fFReIi0+Wlw3AQK8tkb+s/2j6BaWHAQnE1Zam/qh4tAep50r3qPcPkPp1Ml0ZpH9vV/A2mZ5i
xIDQhcTB0CLRynkRUPSu5YuunwcM38rKxZEBDCVa9xhJFOdoShts+OjNOQIehnwfa2+DnpEhv6jV
yiJfroFT0aH3FbAlvHWpnRv8PxiXaChJeawmyeeyw6KtQWpvxIe6+4ZlVGGoMpaOuTDMA+RlhRw2
AsWqMpCvPyHewjLgW4cQ7bmZk2Hgit1wNGc+5BRrRX+QTH0Eb7U1/W4qwfylWSYwBnHWYuIPQneu
QyExgNCnUJqUpdg90GBOyTZtsvXdJxlQX3gxyGvWHzqT4Davg/7om2dR/tM2GEBN9LvmHvpkbqyc
+kWgmliNCleSKoK5qdH0wonH7kJ8uUOtXROXJu8lW6E3VBRUYwS0x1p4V/FC4aaohbewIbf8XGt/
AoGGqggN2EDaBs1asjQQPsfKGa8QOUb4TmyxCTAhdAnte4jEe1SiiQI/kn1KNPxpop5FYVZU68yc
QykTkkttPlbht9FjqES+6nnQltZsIoW3btjGsmReg6ILMC4gWQnlCw1kiffWYr/lnOJywUdfU6aS
AQUdW/3RLUBBLP1wkdbPmrTLKN5r+EtpnSNmtIL1EDeWJzgYK0Xalf0fFKilcEqQZFjdh6qumHt3
+BARYZHxcpCFytoiHEuDOPjyEGmB8Un9ycPv1aQXosOAqrWuPuT1hg8yCU5d9DJUSzf4yI2poz+X
IYRsf4l03I/fS5WTtp82g7RqE5ra+GupfRNRpssPCYBpdFzdN3p0sdsCzpBlQk6yzsAq0f1I7imn
CjiIO43zBuWG3D6Ml2ouzMFz3yjEpBt4Q3sPAR2ALzc8+ID3olPsnkPrsbAe0hBPW443APo9Thoo
Tm+Jkk4dd9/kyzbcJqROLOSRex8MWIbxYlEZW8HcQTasw5ZqO40HVADNm9StJzkWhLY7eEa46Slh
1OQYpXxnksP3TpJHZtB9kFwHyyDaC3TfxUctnnWc3Zp3yox31prsXxLg6aLti2RZ2FBaP+fD8uwB
HIlM/xjI9hwnjXzS0Rc7EzN80v1VjXFAHI5ZoaMwfesyOzE2mf9k0dynBJiwZFea+ITalvEC1asz
twl2RNGD4fvQlSjFEM1NEmefKuckzKCjwbZVAAAA5K3AnKJ9ItNd4o6p+Ds41qZhTS5WuGjCKiGE
qkRqCjgUniRrL9XLzu0nqn9uAZu2DznVwOqAFMzQp11Cd6wNXirfODn+PDTWMnIaFRDrjr0wxXRI
RStLjgkVfLnQdg42t7Gdn7FCFYavUQPOpKzS2vYq8sfaV5DsQss26clu2LBmXbJ5ovQQClMRskEX
P9CYx2nIMlBhSe1ixJYZD5V+NEnS5i+hueikVU/jFhdlMg5siNL0WzIPPalPyy7zS+uedWla6STg
BNTK1HeWvGwuxPBnTy1oUMmuwkdYF735PRKg62w20lc0LrmU2UkNzylz1LThEiCN57myTEksddzk
oRZO4jpHxEOVlkS+/GpJmwF0ExtAANT6Ai7F0FClu+nEL3tO6KNavUjCGb5b0tvpQPBVTw3Klwnp
OFEgSEpOqXeMzK0Gp63DzdfRXVzXjpZMwt6BZaA2iygA7dId0ZXMPQRDSXiJsbskf8acUibu4v5Z
xckD/2cmd4AOaNkT8buWQ7qjEohUTE2PJVlMT0CI8u5Ej/jTNXAY9aLwToWF8GUJCQjUthQeap3l
4XD41LugX8Z+P3eTcwJnA6eXWb6oyXOYXxxk3c6xB3/kaGTDfeBZtBcLtEeVS2lDir0eWgSbSPDb
eTEgN+MrryqecF0KGNzEg+MjNaaIwAp0ANialAkTBeRWqTyG+apnEqOUlhj8lDZ6GoXEgF7xSs4s
DxOF4807dEKh+OFKR69r53oLJi+DCpvC2rEj7UwifHS6ZcGmDg5dCK76IxHWOQLmWPykBS2Srwqh
oDLvfR15Jpcb6hvxOYxPMTVacYr/bI48DPI+9naIoc2rylWXjB7cSKN5bKJNyLWTAgMz1yTLVP8S
9GONslEkgqZ/Sg6xuPTWmnQelD09FJrm1AvHKGIsm0KwpcLf0CiwUNNXSfnJbN/C1vHWaLl161Xz
51r25vRvDi1BzBVoH1k8lNYx6i+6B/sP4hp174bqbzTWiKTHZNRAr4RkT2AeW6958iWC6RQQ4MFP
MupZUx4GnMJGvcrCPxRG+3CF0XaaE4xnvl1pj6nwIveLjhQw3Wqo4O2S4lSygmPnoXOXVftO3CZx
Ne0q+p2gqHKfRGWVlOBX5x3QQ46sRh2N+nSgbL8lH+sN2nOXgKF792hkXVmfOsenjoA5fciTb0f0
dp6hXXQn6olruWLkeTGpMBS/Ed0iRdPSryS1GclCYsnSoS2WOKtBiMVAiOyMoi905syGetsDYsPE
xNVAWpXqMuw+o+GQVpe2/qN/N4btPCOlE4C+uJgRZnSxgU3lKZ8Q9WyymoMAoupZc3Pwo3glZlp6
JnqQhFULrAMFt/PUXsYr8tgyHumSXVg7NL4tZQacOtRnn6uCCiCJfvoNivh+Z2a5aVUKPwvLQQwk
Y4nuyTQsEk64dlplX0onkP3BQADiYT4AaVdOVvXkYKx2pmZ6GFy24jO4f+WPRxcvZx6kZ2BrGqkq
kzxqXa0E+m4hz4ouLSIFhNBlgL6VWti6H+lZJZDINb/aoCjSrqG/99qOX+A0X9jda2PlIQHyphxp
jr5pUXV5H7XBJ3HQqEHXcE4fBvVRT+fIchuRQOIArQMMz0CmpX/tYJl95SS6fP9BaflsEfRzI54N
PdwjW+6WrUM7BzBr0xqhZjYnc0D1Oh8WWKpIQ6rRo0DsExtrKT+ZMa7XsYpCv53FiMt1ILZxvTkX
JQJPg52Ku5GwdoIznVQ0smYR25O00LkkI4cejhYffJ5/VfFjYO16ExrNKVeXybCAARvVm6T9wjzK
Jg5SSvO5euxE87EBWUKjoJomJjsZ2jo7z2htuuQATfXd0ACO+dAzWmzbiHkDticqo4jBcIrRo6u3
tlAXdG+Jbace8/hLGM4JbquUDl+YGWJGsDVQcmq6b1o7CvZYHEIHitU0CfYWkUmKjQN1lEIGb9F2
Z5/v0emWSL2SD8O10/gIsEhT6IZAd5kjLJkEU6NBx2wJ7rgc0sszM1YGnUWkDouV991Eq6pPEL/Q
hKfY9QI/K58W2l7zRtyYRUMv3cGigcwpm8oY8Ru0B95Uvvh/OGPxuUn+HzPG57rRIKzJixTzBOAl
0p8tJfEXPePXOrTxmwbaZZBmRvuY1+tORbM64e1Y6bz8wmBEZ0wgapmyaRDRInYxp/kHITP6SSN7
5boelc+qLtmtCcraxlyh/SWac2237ydS9tCi+oOcy2EazJv0PYOcqV3YC/Ni1xljrMZ9kKzWl6P8
wWousHLT+klRRW4/d3rOyjd79ppUOyxDodZtXvVvJpLsCvrOEqlP0NQuipdqdWjnnBe6DclqZmCf
mrQv1Zpnt7NvnnlqPanSZElDDmn+e6/TG2244QL9/VOuetN6PpdZxXRgWlQAsoWXKHjD7SD1wIGt
O33Fb/fBtVRLk3RTFEXpaixVLWQ30McuzHAQJvhJKJf65LzJLG28I6tkT2sHbgDH5tsHvvOIQ+/3
h73ZO/bHDxi7Nf9oh9uUUmEpCj/ANaO3CLmt0SKVN6U7w0gif+e6Ja4qarJm6aKkSdJV212k8kop
BX+9X+jOCBA5N5dmPUGif/A/fn+mW62tf4511X43J+SsO4GxrDiY6fmSKl4N0spVN2EownDIpr+P
J42L87eHu2rAmxa0Pk1jBqQwryyLr3hNbX2qfoqzYN7ZydOd4W4/n6lbmmZoimpezaUqgvBxBJqD
y6diS/FvdQDLvcMLhkd3Kh/Jm64S6C179yDc+UzHB/n3g/498tXMWsWA221crvQ/zFbRt7vF+/cc
2Mb290eUx2bCvw10NaOJFfoOumayAhBeHtLnxWAjmZmQhp3oXzjUzt4HzX/2bjLR9/KlvvdCb20B
qqyZhqaqqka3aH7ej6+iNIQC3AQvdJeeq4NJ4WwiLXIkS1Nmehq8pcd+A6LOmsWX3x/85obwc+Rx
qf0YWbO81PLGpVS9mNrkIODWtXVsNZP000QPvCgm/qzc+B90M6BV2OrO6DcX8o/nvtqOfIF6l5cw
ev4MbcldHjAiRM/tLFsDX1vcm+Zbe4+qyIYK/kqWacb9z2d1ciPMZYeXbLovdPJI80Oe278/0a1m
8z+HuNre4lo309L1yRhT0muecDr8/vfle88w/vuP99Wnklw68vhFLPBwIAv+5LXF6abZ+u+uhQgU
1wGssyklB8L+lvYlqGQu5MhSMrb6J0gG8+X9Xo/z209t6RJbt2Ua5tXXU3ilEAz+eGcRjii8E33/
+1PfemhNNBVOSUnXJf3q75uSOAxVg5RWLJxtmyGXdOkwSkPe/2kYYzxTfsxtEHWNEvKfKWkCvTyk
5lLy7zzJXwfs9Ubz41GMqy+dZK8WSx5joNAf9So0CFBAv9KHUoCJoRb7Gvapy6PGg7TLXc0uvG4W
q/L6f3vUq88+yHXPFJNRnKw804qvzh9j5c7HfWtRaJKpq7qhmJKsXa1Uv/R8rwIkShERwXFw1sq3
35/h1hVO4/JGLUNRKFpeHUulJpawamlDH6Nlwv/L7RecBwWR34e5ufjYMHT2KUnSxKtdo7D8Ggwc
XR6AjNCpChBI157+tyGudo0mUeNOHhtJeCGk6tdBtmF9/z7Ezbfx4ymu3oaRD6XRmvSB94SPMD34
/Z2N6d4sjS/rx7dTSGZdZuMjFHQSBjJspm++YUx+fwh5nOt/fT0/nuLqlUM78lxdYxS8/NJMOLdz
+s6gsptVS2WDrXdvLPOn8o+zyI/Fud0iGI0wkU6j//F9XV1L6lKVKkkdJ9OzXRR+pfYcDx+/P+u9
Cb3a8yhamIKR8qilcAm1BzE/DcKdd3ZnTfx1h/7xztI0bPugYAihP3r4rprs/F88A8GGIWqirGvG
1evqxToEVYFqMZbGxqJZ/C06m9+HuL2h/hjj6l00Cr3NRERzU/0Uv+d7dz8scWvP6gWFHWC47+Ly
zoA3Z+3HgFcvJow005XHh6L2Z03gIy2PzQZo3FGxn6yZuL13uI6T9K81rymiqKuGrlrq1f4jRnVU
JbSQpej9UrTHrt9pCFrqp1i582Q3V9yPga52odqM5bRwGUiObI/Sc4dKrCzv7EM3AzNN01VVVtlL
FfFq+oIo1vQmZhTnFBwMJNekKtbYleW58uXcWX83X9XfY10vcN0M0ev4jFWbdCbbG8F/8wEZdPWR
FYmQWr16lrYq26F2SPnIyaZt8TL4n78vtpuv5O8BtKsbiabUvRV7nKGCePSFc54dZOPOXnZzjkzF
UkRZlfjv+BN+bAKRlTuyVY0aB+89l78xY/7/H0HXLVO2NOI4gpt//n2xi8JCbCDOjsbkulu6uN16
8c6LHif6+hv5OcjV0hWFoIDCxiBeWWXbRkZmFFYJoMO++GRjSvCv12N/1MIcq2/d5L94RNJIOuta
NMy/gssfUyhKhRPWMjtCWfvLAvgE1sPCevl9kJsZK65S/xlF/udEDoOvGoPOKC73eg8WKvK0iTZ7
iCfmKXzXFsMCyd++3qMrmifPybc3yhlBME9EFB+TcBXcuULeWji6oRukVxSSetdZASWKYNcq43YB
2rJfKM2dhXlr7f/8++Y/n9dKLEhrHX+/jLEFkttNqBMoeJvuzKt0a+2YpMIM7uWqZlwtUNWUEtht
jJPI0kU0uoU8PBWVP5dVGegCgmTEsB3kYQPEjhfSllMR9lrU0Wc8Xlqw5GVaHqs66VNkJZDC6c6E
52N4/P1X3pyMHz/yaoFXTVoP9TgZlvOe4S0YKIelNK77fZRxSv/1Gf0Y5WoviCuPfACJ6qmnlGT9
UYorX2mNTHglp0sXt9nvw91cQT+Gu7ozGpUbJdb4UIV0brNDeO9ucHvSFF6pCiyPwPSfKwhzAeQ5
sWLroa+RsqQpwgT4yfT3h5DGX/nvSft7lKt12uup2skBk4baimZtkOP3uBPndNSY6QcgwLPk23+s
H8x7B+nt2ft73KvDpxkMT8jGl4XQ1t9XRxnN5DqYfNHGaSbMMLROwzvv686TWlenkSW1Tp2ljFjR
vhJvoZRfQP9Rv783pbfX4X8ezRo/2R8bqtM6qMAtFka0GrbKRpkh+d9b02yO0eZT/JQneAaXGtrM
83D8/W3emVTrapN1LFq95jJLxvOzJRXLTRMK9u9D3FmV11moKAHIl1rMok4HybSnFpfKk7aoF//b
MFc7hlGJvlI5zOHYWMlszx6sAzon/T7Ivem62jAGobXqXGe6hjKaG0NBG6o7mVnp3nRdbRJB2aql
qPMc4bO1VU90aV84K2XXvlYbZwFq5txP7i2Ce0Ne7RuEXYWilrwhga95EL/oMzhpleLO13TzzmIa
osilSJfkf+1Ote53WlQzdy/tPp+G2/BIR56pf/n9FY0/9l/bE+0SVU2VLYsryj+/JRC5QdypDJMP
LjcTWvouenrheG9ab955opvzZo1JOlVUTPH6KinjcggdmrFPXXEXYOUQMYaAbfz9eW7vt1TtJEMx
CIj+ymj/2BwU2e8qPcdNqO/IdhruzDoEC932T8lF2xmAfWyuO9LcXxiz30e+tf1BwiHHSfJY16yr
DbdXFS+Vq44z2OgetDxZGZm7qZFC5D7Gt9/HuvVhGVQlVUlSZcm4Tjq1QtzKhcRD1p2v5QuxTXJM
s/7Ygv2/GMiQLZECpCzCUfnn8ig7OetUS6GZTb9PzFeEzr///Vtrwvjx968+Xy0LFKUNVbJnnbhK
YwS7abCPBvHOY9wb5uqTVVq9Mf2BYaTKLdZCjUhJDGBNRGYc31kGN16NIQN55a2YOhWbqxmrfEwx
FCzZkHr4tAl9SHT9zrZ642kYwtBNS1T4bq+3hlSQhLxQeClR+toGxyp9loTv//d7+ccQV7cWQeE6
TFAIukfZ0jijRaio3/lSb0UshiLy+1WDJLCmXM1U1jVxKAYa6R8yMdFXtvXP/fpRmEabbqktig16
6DXa4YM8SfbuQticYB9M7lW4br2unz/iagFGuTVo5fgjTOkVdwWWwjsvS75xW/nHY16tvba3SiMP
GUGbAAybUyRdIZmeN1t6OKPNlCel3c8nxQrl+ZSq04oGwmhSyE5t3Rn9y8OJfuebu/HIBIqSbhiS
pHO+XM17OiT/R9p57citJGn4iQjQm9sy7X23pJZuCLlD7z2ffr8Udo+qsrhFSAeYGQwgoKMiMxgR
Geb/207vcFSuU21S9b6x1wqxi67wQIJ0qFbRZzkQ97hC7YfTfErJxbr6rXM+/7GRHikinew4z3Yx
iGd9BMW0nzd7E/JABZjX/yZG+hbU2DabKENMVjzNkLEVH43++rwIbemV6RgMIhiq68EMIQUPk83R
BtpswjAkSnfmHs7EO+WndTO8dbfh5Xlh4m/JIZ+ei2WKzohNbefYpw+u4Q5uPzMTYP5wIkgQt30M
kEn+Ge4YEErMfKURs+CuRI/n/+SZ0rtAM2KzUoDo37ZtvrdHdaMw56UBuX5ercWxh0M50rMgAUtO
myrk6Dd1v31rmLH+UbPYe0nHjFVUNpovzktcU0w/PkiGdbWuyDEMBzhR8ypMboJ5Jb9dE2EciyDv
N6nyI0IHTCK7DqbbYG3Wadkd/L4e8e8HCZMT2fMYZCovAQCFmAQb4rVpmwUPaDsiwdRUDNySy5R2
DWsGzgglGKvWmk952W4ASBXzainrvqytn7+XRfdjuq5FXdHSPLngZjlNWjY58kww9cCN1PpxO1Vv
cff5vJzFyzmQI91/m0xRPtfi5DICE+gfJgOkn87LWLbqAyGSBeRxrGidwHJKjMvKuvXah8j5YEx3
pgcP3Y0WXEAXDt9P6K5Y3mIzjfSFNNNjAO7kZeAPma11PqbXaaZ2n/NYBLSxVHYxbJSAHuZWACUI
bM9l0dY3o8XmkTJCwzAEcADAuwhXXcuIiDvY8e2c6mInFPQg39DLLSyNyi6AE/weqqCRhXePxVMt
Zlw0ybIVZ7dgCw4ZuefoluGYpiPu8MC6x1RPRmqyAlwEoDSQGwEzirpb8Cp2IM02K5a3+Po4zGel
WDHUpTbpDnnTC1S51iOY/p+B8mJl+dZ4ZkFwr7/gjq7+5kV6KFXy6MUYlqzckd5mcHaq+gVEMo1z
f94QF93E70xdl7x4n4aJqlfIyEGArxm6tIKVhHDxczqQIPnvMOTXZ0KLhFnZsbzSwSidrMfzaqwJ
kb5ZO2WWcna5INt9ddwL37uHs/q8iAWTsx3X0MmwdLydnF8FgWpVasnwxJg/Wv0/iv/EztGgX52X
suRUeUnzlsY5qN4vv3Fg2FoyQsfGTvtWZfbdSss97leAajkZjLGQP308L+7XRKScNdC7UDXdpPJm
y1lDbibhHBX0F4Zn78K8LF7mKxbqzet2fzft2AktN3f1toM+ZsUPLdkdD12TZ4LKsKYqJXm+Dd2U
4tOFhtbiazRV3+02WDlK8SdOVXNc8i5o3njZHPuIugJ9qpypIYUCw3a+zdhrY+W+8r6FJA7nz3FR
lula7HLotmm5kiyltHK9pH65NUe8Qqxsw266mnrGsMCnTlg0PS9u8fQsDARTcTxejMeqFX1fw1AB
BKsD1F+tXkTsjJ+XsPRBER3EvLBHL/VXGDmwQ8C0m7mtG14TIAQ17NXDDHGZzsXFeTHih57ckWN5
qKI5tJQk55CUThb6FhWPwgyew7p5MGx7r1lMsodltx+aAIS7BhpxY+W+FtVzdZd6jk2bwJbuiw5T
3PguiflsfB/9jTI/p/pKiFoWIUpWfMXw/kgixnA28sgg0Kq5e6EbAofXhDJrWrmoJbfkur/FiH8/
uCjVSN3CEdmK6oJZaegCnC0OXqx5xeTW5EgfrNFFflS5pOFmBbopFE5N+aViN723/qNCUqzto9At
x4lzc8MWmsLXWX3RavuyTz6eN71FhTzxnIXsiaUy6Rsa8qLPlRLPF4Ju098H0S3r20GxEv2WvlRP
o6DjkHRZupy0TmZfpoFCdTSrUlhJLnPQAM7rsSZBCn29McdQFSFBsbNn1ffBqV7zbmsipGR1aFrY
yzLhbkCA08bHalqpXSxFPUYpLMczTQ13I91Fok6gdtV8jgVreGH2IZve6+nxs5U9jCtf5dKtH0iS
Hy16nAV2KWoY49wCWAsg+gPVSoBcVvKqpa//UI7k2OKim1RrRo7qVNGlqkyslDjsyCXwBv7F/f8+
O0u6/7E3Pc0Tz1UNVFi7Ebs8z+clrOkiXT+o33HhK+gC4VvEcwWsrXr6j/ciTPDAjSlKN9qxWITi
XQzIBNu39jegyjN7RZcVS5PruL1deE49IIf2znaYo53DzoYfwaBo7AoQCAcgNM6fnnCMUoij3WNo
Gu0Yj8K+dHp6VrpN7RDiQt++UEqgxO8VHbg5MDx9Y6Ums6CdaC15Hv8Vfk1y0r5VDKPnI8sEc2KA
NL0BeMmpAV4CRryaYyAE1xK5hQ+KYRAbhCC+XZNx2eOLs/tOyyKduKDSkXbR0P0Uql+saMU+Fmzw
SIz4GQf2EU4mX5SNGF+NbxozeWjN6p+paPfnL2tNG+kAC9hZ/bBDTFTYlyrwjTFkBo53XwOCf17S
olnoMMO6nsaYlHxVSmRj8SJu57b1yQQyJez+8cCJCLvnKbc+/jdhUkxVTGWwqpbn8sQ+ole9bjYG
oyRx++evMEclnycptTXyHun0othx27RBTJwp+wHEf4dx97RMVoYgFm3hQIykjcVCulKpiCkdpkth
RLoFUuf8gS3agWtZPFHgmSG7Oja3JLOhv3IAisk6AJojoO9eRx7hU7MS+BYiq6NCoW6ZlGxdKvfH
crTcT1PPRU47AxViX8UAVp3XZNHOmMITTSXdUeVp3IBgNzG8SnioLdAbwel8DNuXif3GtWr30plp
Kusg5NOcmiudWRCMuhIA9gM4Tv7P4ACYr871VRDZ2caL1gYMlw5Ooxvn8vrB98gPrniwebeW8FLY
HRu8ejaNMI2E1l+4g0MpQuUDr9MGQQrfJCqJdkTZmXcwVV8Hebiro+IvLEFnaIltA7oFJ6/VJh3T
tkyobtp1/eo4oDlP9st5U1j6bg57mNIFVTwW0yKiEhOMoDMp+zi+oaj332RIcTxUstmfRtSAjmGm
CzbZgB0GP88LWbI0sXMkygeWpss7IGbNCKJv4wD80oWGR4fWpBjAWLGBvIYLKIlX7mbp4A7lSQ5H
YaIdZgF6fbOjjZeDOrsXvaaql6E56bvzqi2KYpdMDFK4fLaSQ2icqHEgIMVTd3czAwa5u1PAtT0v
ZKkvxXic7Wi2WFtjFOXYrntdmZO6QCFH7R4M0OXCFPofHaK+Hh5n6DwrcLfSQL/qzPCmqKpw5Qcs
ainexNDf2Dy+JEtsuzRKU1u419EFMxD0B5jK8nBa8eJrYiRjNCw18pvG4fPt43tzNuAghFK0t/fn
j3PRHA+0kU7TNPp8mGu0sdXpDTyjtxiqJ9adH5TKXJlUW1p8oKH4++Qkj5TpBN85QiWxf7wpDOeL
VQIubMHAOtHts/xb3s5AMxv3tjHu9Fi9qt3xZayc1/M6L/lfw1ZNW8VWwcmVdI5GwA7yDgtqwCG1
YBro/6Ldwwz8bwmSpgElmjaFiJTFhH8CEEsgX3TcbRS9nVdk0UYOxEg5i6FmajQKRepOA2jw3df1
TQUgzHkpa8cleZAMRuywAcofXssri501wKW35yWs6SE9oUt3TJ18Qo8kCz75pXc3ugImvl5J8ZbS
iYNbsaV+AWS6xuSNiGEWgLR1utdS5WGu/Je+h8vdBUzmP6llS/4wi8F9KzLkKYMAaAHZA7jVoDdX
Tm/5fgyyCUMl3ZNnT520KS0vIUvq1Pqi1VNIF/X9eU0WvQSQD/8nQj/2ueUYDZbq8+X65BBxH95q
QXeRVuO+Ycz6v4mS3GthtJzahDbmFFx7zXSdu+pWy116wfbK/QjDlV+3dOB01WQdhtED6X4o3YbO
FHrYA3S1eva5AoNPpUAkkKX28Vr1ZtH6DqRJZ2j1bUtVH8UqB6Ys5lwmQO7hIqf3B2TX31zYgTDp
FNW8M3JfMOHarXFRjc9B1O2C7EMfrzxnFmrgDDX+PkJhmwdJZpiP4eAmHGEHgiuQqT6EH1G996MX
Q3lJ4e52V4LIorGLKUph6sbJjm5F8B/MAoFk1ldV1V27vvHnZU9SWZPkTDNN6hGSWcxTXKS2TuJs
df6twhaO0zd/oYUY8vdUR7VVdrGOjw30TtNSzCKFfRN+GL9NjV2ZVvXu/Ke0dDkWEzUsMzqWrsoP
waDw3Ea1kOKMVf3WTlCwOkM1XWZtCwYOBEGj2xW7vMAOM7u0Ls9LP70pOo30AllDNmnWu1LY0DWW
ihyHyvGozRcaZNSZvpawn7olRND8M0yRDJ54Pj/OMsPIULCfHkpWaIEbm5MHwIpXHMVpfDqWI326
tdXQCSyQE0WUwizjoo2AsAOY8k9PTHeI5jRQTa6MZ/WxVZQepDVm20BPPhTXkQ2ET5W8nRdx6vKo
5ov3tOiXskAnRVqG930jMXu+1+qjm38t+2dA9UO93kY9FDTFSmRaODdafLrJDLLh0BgW/37gHea8
bpPUR9owgZJaw9h5rQJpfV6lBTs7EiLlWr0aBnqTUzcsbDgUfvTpt/N/f8HIjv6+lGQp5sjbXFBG
WjOoWkRvuGm18i4GufS8oOXT4oNl8Ej1HPlznUzVH7sWRaryKSxvTJ/J9+vzIpZ1+S1CnOXBhbTz
EOSTEGGNn8C9dCGcbr/VxkpQWLoRZrMdurtsUFpyf5zU18qqfkQRoO7bwbuqvPKPHSgbUq749lUD
xya3/udmJsL5VCDL8rGIvyRrta2lu3AJIY4H4yfb4NKld2GVRL+KjprzrcFyNdD+svkvLvxQiOQh
rb4b9ULUG9T0pk3fU/WZeLrydWinQUCEGd6/YqjZooh/fOXj5LZ+ZjNdUl/4X7T3wt0OkBFs7OcK
iMJduW+HHYCY+uPMI3raFm/lzfN5m/s1NH2cZvHoo+LBxiVAQYxuHf8CW3FKdex5P/DRXNjXX9iq
dXbVHshXpowZwtp8vNdvjAtrz5bMvPmUMSPZ3zBovIHokDWWePPV3wfb8H66TFdC1II3tIiNqqk5
uqhfSf6pZt0jp2DNSHnrvvRJ9lRE1VWomLupdl863diphbK2KiYs5+Q0mFXRoGtneVn+yusu9RuQ
Qfg4IvhPo+DRCN0L76d2b4TBirNfGP1ifpfWhksOQGCRH7pErCQZxJSj3frxZ4f/Yf3fCQAqDyyj
HaAor8uGLvg03vtjOcKj1oKvq5cXvhmOUKfGnveP5pdAqkX2CDR9kvvJN0apoZ45byMLfomhe89j
HI4iHxM9xybijZAK011OtyY91KgaYYm8gc15AwLweUFLp89yCHvjhkcNTm6cd4PLEHhKUgKBl5sI
Cp47ADdV6AXi9vN5UUvGdZj/SC4kNqPCCQI42svozgieTGgUAHdkOlGzH/Jm5Wm7dIAU+22b5QU6
9fKAV5LkZc+0IUWpDDDCZLo07JhdX1DsQ6dZuawlxSiRA2Rj4lboDh5flqP5OTxdvC0cnyKfO5fb
oEwva5WJ1iK6a2eAq5typSW9KJOPxgRSySKjkGSOc9Io3UxO7ng9zA3ZVZqrED4Vd0pnfLBGEHfL
4M9DjIXX1IDrIX1hDOZYzZzoMGc+Lw0r+DaE8EA0a+/PhTjJ1NCvijmgQyyHH0twnaRsyt7HFeSv
XvzmQsh53gQXoCuMIwn6sQTP7hRVqTk29WOp74MPxjf187TT7XuTftCKM13TRnLzjWMU9RggK5uv
+D8bY/6woo34tbLrNOjPGR7ejMKrdCNNPUdz3dA3yS123scWFs1Os+9s3oQQVkBmV4Q9+HNKW23z
tI2ZjxqL7aAFzlvfztP+/K9Z8iSHbw9J3RGEJdULcFmCV6UcnwQefaBBwxf/SOy1TGHJ/Gno2R7Q
UaDBySNfk+HNYzO06daNoXa5C6CpD+1nz3sAuLcDmuu8aks5A7gQJD+sQIGGJUNRahUwuLXBQVdg
8pbgrSrVs1rDlBm+QJnbwOJSfK+VR0O9seM7OH/mqrrKytd0husbUhJ4ztTg4vxvEncr3/3hTxIn
dJC5Fk1lKEUQQkNTP7vNIxRtcfDjvIhltYnLgH64pkY361gGhKKNFlqCLx7yozyCde0h74CGTmBr
n3dgE5fQKliVC6kwYLnOS+M+p9V3P71z6i8AaYC3sM36n+d/1JLeBqCghgVemMUw6PFvquumt4MS
+p3Cm3aGZj2VgtIy71esedlTWJ6pimKOjtM7lmP0TcrOGU7d8CDmKvIMAI7R8J78spu3YRGDVJ6m
yY0bgb6fRz106bP6z3lVf82TyXfMt60TUogtDLcd/wbfcsMR5PR0O5UhEL5TVMIj2XiF/bG2fBv+
ZUfxlJu6qlx/X1Vql2/zzKdbMaTW5yqIPHjR66GH7aLpgg9AgEARmVqw5fhKHIPZo3VmfZ3Nmdfu
nRo8+mCcym9xUVCKO6/IkmtghuBfO5K8bukVuVEKW02hOXfCTRRfTfCJttEIBepK4F/yujY4hnQy
LFB95ChVVXHou4JtbQ7VLWUl2ihX57VZssBDCSL1OPjykqb08iBBAuhIwITcge3tOyuf3poM6eYr
SHY91v/SbdLPm9p6VEGhNaMVF7J0LWTWqmXbFMPoQx0rMnU9ZDMFud8MG5kaXxvsQ5ssw2pfw2jl
zE6blCA8qqJKaVMB08g2j2X5GpjzWlLnjE5+jLyfSQj7LHGCE8yCL1XwWYGLAVJ4bc30Tg5SkivM
5eCy7CBUJ9uoIHdygqtYs99bGBRsV1vRb1EM+wQOU9wOiwWSemMV5XVuNPnWZnCqgxhvhKbPhU7v
D01PaMMjnDMEQ/OkTApkWed1NXDtTfZTzHMDBbbLlZ/nhZx8QZIQ6Wutw6SpPRtdsvlawcEPa1BP
awKkw2KO3w8numhbQ3uyIAe3iN7nVVi+jt/nJN167QVd0meoEMzDvpnAUposRinnlQm9k1KCdFLi
ZxwYlx7VXavmKNKyXNi/x7CTzuO1ApJQmr6WegldxhqUpXAuRyEBkXw9FA2A++IZK37SgUiLvcwo
c/H0TdTusuy728DjodzH5p+WrI7lyECqYVJHXhgih2zxJjKNx4yZyvOXtGQGB6rIOKrZCJltJ4JW
BTqUUSY3jb6KTqwuHZeG4wGY2eXZL7m4oRrKSHXBPe5R5oNmZtYPfpIzbZ1gUOEnCKvC2KfESAXi
kdH80jlmfxvPsT/9hUXiaTUujucoUB7H99YpDggRc1ps496FHb0yo11Mr3CvFX8MCyBu7kBl6fMd
unJOlRSVwzR/tpXsa5HVuy7oVxQ6TZAkOdJXDCfmXE6+yDlQSGveNE2wet+pznPYwuRV3eT53Tjv
/8JmmLDUie8ekJSS0ADKrTKE5pzGg+tfxJVq3VRdYK0ExkXLZI+ACpiqU5CUom/Pt6VGGlLUQblx
QbuIu2FFkZPYy+npoPdzVYzYsdF0bA9JlWd6ps442Qi+VecyA2G3iO96WJBt/cP5QxO2JfsMDowO
HoDZTCFJshTFU6dy1JClJBdh1lyY8bBnTmLl1BZVIk0l6ICx68mDXKNn+nUV6fk2jr9E0z30XFsl
e82Hm7Bd8buLCh1Ikt4+HgP5rMogqdV/jtDy2TMP3LXNYfFHTk7N4JZMz6YNZUmeVpnrtMmFOspA
jGpGk5Zuc+MZxWXQwPJmq08tJCB/flOIhPTAsH+ZxrFVRJHlDs1A3Kpb78Lu3MtMra6DqFwxvqUg
YvCqoNPq6rgjyb5nGtQlYPl8urWrk0TMzqVSRDXkJvCkhE5evP65Wo4G4o4GfhHFI3GfB0FLycEE
9xS2r0dIcaP9OCUwlhZGUY43hm3V5op6S+bhwhgBoQOGiOUfi3P60Ve8EBrmfH5wFf26U57LrFkR
smTt7JyxkChqp7Y8s2qw0EQvLyq2pvdprp+t6hMrLxsvffXgdv3j48MmVGAgsEYd8IljffSqKLOp
rQAY76z4q+0MdsbLJtcfIfvO/iJhZh0fxAkqSsyCmbJtRHVQhW7PXRlR+BzDD/8ACll57SXaHyOY
Mx7rUTKiAQvgABd1rJdm1Hka6S0Eyqq5c+zpMRoHGOWCle3UBXPQWUikZIlDZ6hF/PuB9VE/ssey
UAm9qrvXFIbYQ5hay7VhqqUnDiZOdRQZvAF+NR8O5LhRF/uULLkmj9mSIdpr7feAxZQQlknddPeU
pLdNCLVl4+5AI1+Jx4taHkiX7i3oamssxTemQP8W9dW2gtqq87MVs19KeemUC0waKiNscRwfptsF
aZknMAgJRvBZqy8HtvXr8t1wn0rz0bYvA8v9i7ji0BsSQ/XUhuVan92W2uD0dP9d5x1GejdTd+yW
DlCAav7KpMtiUsMTTud7Bg+FxsixekESJPqc8VVbxo8Q+mposPrn1mB59UEHkNxSGUFYm59dOFJ8
vWj00O9hr1D6vJ2hVRol5fN2vKvBNMAmg29MsFb/DPV+O9T6toa78y9cCq1osbUNsr8MhFa4nenn
QJIKzBLX/6fwPhjKGi7Zol7/ygD9+vgs3bEP0qZCRmeoT7reMaWubf3Bvo99/Waalc+p1f6Ih36t
yL+QvWk8kv9XN5KRY7msitPLc5CbQE+dg4nlquGanYi/ISUHNJdYAkPKQnWwSo2km8GP3xbgVmT7
yYXVlwZmDglyHQf2u9ZPwYvYxM4vGtsdu72SaNpwEZNLXOu5W61BkCx8/RoNAAGhIQZ/5KqoPfbF
WBhmDmdzAWDwuFGacscq8UokWkgcKONR3tBJjE/L7r2dJZMz8fUbKRzI+rtTGWCMO9skfz9vn4uC
mJKxXZF6ndRTInrAHhPJpKyOekHbicbnbcLOS90bKw5tSZJJDu6w2S0WuKQv3i7iNNEDvEsUD9t4
CHaFd1O6j+4f08oQ7BjOAHyQMA4YhOSfqzRK2laF8Dg3SR/LsIGb1HRWXOUpEo2Q4lmmGMPHO8sv
l7y3TWW0k2Jbel+n9iKeeJqlz0Vlbtz6Wik+2N2t0T3X/r06fjx/Ywv50JFkKSdP2AS2pooHblRM
G2bnsPJt2T6q7muaXp0XteSlWS9mFpFJF1q78hxxbIZBNjF/tnXH5sbILdhn+3bHagN8lPotyHt7
pam39RRdsyn3+bzwhWcBshniIiLREJIxPaKutbpqhCyr9vxXZTCpAIdbLx32iWZ/75PmWoGT9rzI
paMVzzabsESCIZuoMk5G6AeoaxvR65xl37qmh+3c1q57P93b1Rro8pLjtsX7Wie/xWClgAQ6YpN4
DZ9EErxPYblLtRzayUdoUxzjh5VfxmtDs4sXSl9NtNZc6iNyKYi5/RE2eD73vLkKKDlW8XUavWTR
DzHAb9g3OtRHcLCeP9aFL5+yN/Vv0UUUffvjODFrA1hvjAdQGv7Q9PftJMg1X5TZWHGaC74ZOdS9
WeegbS6/fiBl8Jk6FRbjAqrFGKOxGdzhPvXXBqqXvn6eBzgZ0wXd8oQa0B2zMdcVJDlJDN8a3Ed3
/ahv1OHWsC7T4HnQfwD8oYdv1bBylos6gorHWCsI7I68898Z3hgqE5ItKCRHdo6S8JZe03+TIu/7
g5wfOX0lPgTXB6FKdMFYjk7/4r54F3OMlGVoqkv5g5/q09B1c7Ftjeo6aSJjE/dAEHnV23n7W3ww
iM6eblGuE1X9YwOcfL7rydQAJRMknilkv/NV0qkbI7mxGkCCXpX+U2a2m0pbm99dSJFoHvyWLNUI
e2+K4zbRi63aMOrWBJdara2kSEtfFw9wAcmCPTLDdKycwzaf3/sup6j0e3IWKK37nR0oG32uL1cO
cqHKCygLT2NajMCnyIQkVmdavdlO2EWtxpe+6uSCXV57MYde2YX1aH/s0ybahMHE6gl1y2uoF9eg
WxacJvfIfzSmSU1KOMf6ZpPm9HHHZRZWTmc27S6HLILcvtu5Zn7pVWCvFV51FXRru0KLZmQJ5DTa
T4KURfJjjjmWLmkqLz+WxYb4pkveY3/jALneG2+Toz6as/eh16b7OVqTvWRHXK2YG+MJw1D9sdIN
1hslM09rOzDIte2mu4zcKdyfv98l54I/czQGXEltfx3AwcNac5oq7USyHZv6FYhwVzGb6EbvrpjR
khj6dxb1KUp+bHIfKzOqhhJbNVSfbgicbfD9p+KubaEsnRcwRVBEeoxQnxTC8imy4jauqAMUQWPs
rTgKIdxmmGoNkGDJGhltFWwYzM07crthiPvOd0UlSqlvimKPIyvn71bINI5+CQBrk62Mo/2ClpMe
RIS33wKFOzi4oyjuit5JEDhttV39CaDBl29JtQEbeAM66ibfPN2EP6EW3Dq77E8XesUD9kC0SJ8O
RLvm0JZq3At26n9A/t6k3oOeruFjLuRgR0Kk9LbHD1thiRA9BwiZsaYibS86h9kPJdyRl+3Om/ya
OMkW2fPvE7XnOF0FnPJ6U2a3YxlsvOBDvLZ/ralLVkkdDvQkUVNn/u74AOc4i53cIKxmkzlV12Zi
kDik4+zxxc2OxWJWYlnjRlcEAAnYMe18WalZbMLt3Q/QK8wguAN15z6ldpYWG6utY+VlqvVe3cCI
3SjXbe9Dq9vD2a5s3DYuvk6eUndXWjiU4b6ylF69UJxmCglFQzJByD6UwzYJq/zHOOo+/N5T4b33
RaSq2zHM1HpTN9003+p6bsNxFXb1l7rQI/XKqIyh3MUT1C7Ml6hfSmd05k1sa8NrbWVGfW+FlX7j
46DTjZmnXvsUde6k7/Xc75juNetAZ8hHNfodnbq231WMfPl7LcjSd8VpyevthnlgB7jo8ibw9Om6
8f0x3lRFbjqbXMMOby12R9ptPXpx+jDYI5habZv2DROhsWltRzWyvnSNlr8WUTH7cMCg6YZ549x5
cbsO2vC4n2LyQ3O+6+bG/ZANaoW99catHarZD7Ud3a9hrRHMYs+M0gu3K8volpHkxrhTUyPf+47e
WtvIbVu4n5vO/zTlmrgeXVXuXXcaP5puOP3UIdWCS91j8GtrWGFqbtn8bZXHctbHl3xo22bja07R
bvOxAuixhmayu1WsWXs16zGaN1XV8ybXjULXngaKjcrnUW8YCS2UEczgLBm07M+TMsE0BgMdi1un
Y1+KpaVV2SoEufSxYHM0rF9Ua41dduFDENtANOZ0gYUsV4r92W7UoAygXanNFjdm9TED+Wkcr3WD
T5Ij8BlpGxAExFaIbUguawKVJlO6PN1mcfrUWNPDAJTLlFnXZbgGgHzyXhWi4OwSE+8Cx0USFVMR
GDqHsczWC7e58xb2X+35Y2Feqdk+cz+fd1uLelmwHRCsoY+Q5+vdsK4aIy0Z8a69C4tUxw3UbRX0
V3lfr0ScZVGiB4xaYoXr2GkNVYK1DEyT08jc5P2Tqn7U67cpuz6v0YlJiOPDL7ogGzA5LJca1NIN
Upc91a1jt/ucj2pM1BURJ3mHJEJKxmHiAYmiQkSdNzurm/eJ/ThML3+jh2j/kgoCUyR+xEGQhG54
DBwvSkHZML/PeV4/DXE3rwyNnEQtgG9YQxWFLpBcHFlIOE4NpTw00ZjtD5SnIdkb8Tvsh6ww7M/r
s2DWR6KkfGOI9SBVRkQl8XXVxuAg2RuXV69evibV1QBG9nl5C3ZwJE/6jAiallL3yGsma08+uouJ
hedFLNjBkQgpxbAjT/U9YQetTtSo9mnKTLr14byQX6+Bo0RN3BFPTmYn2OI6gXUK6PvpOoU6MNPe
Pfue6KzybNfUnRa/RrG5jbuPSZtu7PomSa/qINwZDChE5mVHtLKvEvXCn9QbvYFcTN33/pW/9phb
tKGD3yedgupASldHfNdVHW29OgBk4aZSvhROu3e1FSM6LZhIhyE5kVh35hTmB6woAGIj3xheuxmt
GkK4J8u6N6GOq/SXOJhv5nljNWtwCOKv//9XwTTI8TfJkJHWlyrS5x4swQCAt/7aMkO2kD919XiZ
a1AydH9lZTogrbZBWGAb6lioNRUzA4QIzavnqs15jucQEX47b2WLpvxbiAxE7eh1pUYRQob0Ncny
XT9fzt3aBNKaEKnCUKpmUtbCBfTxhyr/0EV7e62evmSMArpHwP1RuJfxtiqtKlU7YOVFs+JNyj5Y
7aS7MblV1bdijcVwycMARs3WF6scQG5JFzPqfYG5T+xPaE+T9xg5KwWZlb8v34kLw2YZVfx9339K
g8++vRKQl64DPhqPSgxVVXo2x4bFa6G2BmVgJSO77NJvTnztax/Om9WiCiy42iq7QUAZS064btOU
TBkVtOk2GT91a/iup3Vo/AEzX/8KkJzPL67BqBFnBP1VeWFaF1Oz1dvvPhuY410a4BnaNcjPxXOD
q4dkm7rDyRIPWAGDpwB6v/WTq3n63mrXY74S/NdESMGyVttYbwpEOM59nj/M3t7q3s5fzZoI6Wra
KHMirUNEHH3Jqidf/dh3K1os3/7vg5Iup2mqcSw0RCQNPrL8NOnJ7rwSaxKkTzDgQRor4pyG1N+k
zT+ZfX1ewGmtThiYoIoTNRn6OeIYD9IwO1FaDTQX0gijvPF9e9fbDbXyaJ8046UNMXRlO5dpOd3r
YXSj0P4/L38haT4SLxmCoTbJkHqI96IP/fQzTd8r8bCvXs+LWXCbIJdSUWA8ymWxVHIFkV+qda1Z
YCRTKMnGu8p/KDxYD2wmX9u1IxWXIkVRGp2i7UFzRWDIHR+pkylT7Rc2b6lN87H7SmXwm7ELf7Do
Vm6i6zrZBD/CTfGpvXdv155xC/Yieqw84sSS7gketO91YW8TErYN3Jb9hbdm8cKiZdVAEKQeSf/I
o2l8rBovyLqOQ4W/XzIWOl7G/uMU9Ru3e4iLh2JtfnPBOMCs/FfaL+d4YJse4cfqBz/ddtZ7Gpfg
1lzP3Z2avZ83jqVDOxQjhe1eDQLXzDzihMLIxHBtm2sAGAu+6EgR/fjYYt+YXbdCkWGkVMEbxPtU
DCtPncXDYh2WijQoUycjlF1kBXWXYHWen9/phbNtGzb9bPsus/+cfw+skANRkt+btKQSmA94by3c
xME33Mamzb6fv5XFMzsQIpka4xZdNeQIGbWaTdWEJT97A7PM5ryYBaY1kwI+VXzSTx4g8kqbx8C9
W7fBL+yDy/4ifSsup5v6utm7195W+RBtzcfgjuXzB+UL8Cj78jK+22GRm2Yf7P60bmwe/xTpXHtg
l7XcUeJt0aSbstz5lbXJ1rBnT88VIaAaMFNG9/dkASEHBlQJR/TVmJLPx4le4ksQv50/1VM/gRAx
380WOoQm8mxJw2Cy7ofiUI0f+QRAdB5vevs5A9PEfjH7j+elGeL7OXZLx+Kkg9OanMk7H3HG45do
a7w3+9f4Orrs9m/fvc38Hr18Z9oWNu0tnXw63uYuuis36U3xGlzMe2PvPOWX7v78bzr9HI9/kmS+
EAipQZ/xk/pmX+dXvXfTtJ+b9Pm/SDmZaGO4tBxyYbzsHSbZ1q2N5rkJcpCDcOD1JjdDdyWSLiBW
HCp2MsymTlowDDYih21dQE7IrMm+/Zaqm6dpB7b6Dqy05la5WiNKXTRbiFmZ/wBB4YRYqlE9P3Rm
wJ069dq3EaPct0O3O3+cp5Eb3Q6EiEs9CDiTNWR0NBHSUiYv+p1CDUcFZsMtrozsc28+N2sfymns
OZYoZalOpY3gcyExTd+UGFzbWVkxxIUnhBAhsCAYH4BEV7JEc4zduWfYiyngB+drU3wf3LuwZLae
BcfobfQeNHPlGJfv6l+JMndf2DQxtQtxVwMkP9E2Lh/6bK2huCZEitrNNFuw/CBkYHjZeNBiFoe/
/Y05/NZDCtuaopROF4bcyvRgjbdasc8yiLnmZu/50Wbm8dUlf/xmPboseQtHjRy1n2hhb3t93imD
vxnH/yHtunojx5ntLyKgHF4Vut12O2e/CDPjsXLO+vX30MC3VtOECM/d3QF2sUAfFVksksWqc96C
RVQIKxo76pUrP0/qPicNdQnw41bqdap40z9QJ8ESxH+k71CRisrsU4ymr6akt4GxaL/oWbsrPKJY
7vYMcQ1ZgTCBvxiIUs0mQOo8clLDRb+PI7ysckK5IYPFTjUVGZRvLB9QIKNRuUbWHYqhv0FYbOMx
XjP2hfHTrgDoG8gIbKA1hFzMN4HeXlEHXUvjzNXNw6TcDOm9Vfzcu04gmOEiZlSTekbbu5pfm/KV
UYTuRO62p0ThhLQTECbeTDUyJSVN7Dcv6S8NbwhO5gxPSJvuwqN65dSjqznRr/MemzVqJRPn40N6
E1VMfT6MMScCkGIg5OGcg9cSlohkRs0DipxByiDLjto72t46l37VmZM+lXvrCAK/5Xz6mNqd4mxb
z3HIE1xmB4n1dFKWAbg5uTH0B00Fk1YmOCZyDlcnGMzK0gY8dlUGBjiv/hj2h4m9Si7PDfVDTi7D
4OdCtpRe5GskGZ/JtHmaugQWqdNfjex6TKIkMIi7wFYQjMdUWVXqlQWDsvitNV4M7T7AxVyeH/9h
blC+TfOBlI6BSQIUc61Z9QgKA6J+zN1rv9z/gx4TLRj9gmACa2o3fW+0lOthuR+ye0LOtk3grS1M
BQIEaoxBs8RMvdnFmAooYX5qNurpRyzKmfIBIMsGsTmkfdkLvgqe5wpPEJhthXj2kN0tuiinyYVA
NpYSgoILiyWn6kklJ1kJiKD8E0wPPa5324PEW4M03fs/AGbbRrUksYwip5NwYcc1Is5NOwpupyIj
GF8aLKubUKiP23bzshRPTepv28BbEmsbKP5qh7aysraaFDY01UOojY5FOog7pU77LwELWT8crNGk
AfVJxhAF9KxVu+A1vun8GYe0PL9thodtY7iDtcJgjOl7CLcQFRiZtZ9D3AZFnKncGV8B0P+/Gq3O
MkdttFG9kFQPsfZQTQRFOILXCi4G3qopFTXId9hEaZ8SHTQHqCTQAh/FsIr63kuP2+MkgmA2j6wJ
21SrANE2sVeTs76qvQJy79soNEawWyPkeaGNgF5H9Cswg1Wrba4P9E08zc+CMXCN5A2CwEb0mkAX
axuKb9AXFGNQu5CyDxZAYeJH+UzrXmdJsBBFEExEjKy46QL65mYmR8ghOiATSsd/OC9DgMqQKd80
7TJiNiirtnN0fuAJWK0e0Jvj6s17ktz8w1h9YbD8Fl2Nila9Qmi3p90Ecra2e7HV+/8fBnNnqosq
iOceGAkY1ONy32oTioH/4ZCJ/j2wRaIhDWGY8S+pUrIkhi4hcj+OhoN/A42R7MctdVQMbAXCeJYh
lXlbEYQUgquZ9DiJhKzpjLKLhLavoQweb2A4kZ9GFLM1JzAWg87NHmuvr+QLK0m9pCY7fVIvY5Rs
O50B4RSwRwrYoj5/+Rsy6u+Rxac3dvZJMSlUMDd2C+jEruSLfA8+Sk8iTufoe3VyAn9JnEkA+b1U
FoOJroL/IJkjHkq0+jppAansi0N891AcwtaRn213cNPYQVpnH13Jt/Kb6hKvIQ55/7lXgl1ApUqw
9B9mrHslzwywFYFqPTuP7Y+4923RqPK2U/Dk0TMB2FYtthuklCqZZBYcX9f8PrnQULUanf+D+h/G
8QuF7QZpUTuB92i6hBfNVazLMn3R6kMw3qjFtfovm+oajFnLTVDli0rBzPagVG+jJMqM8yIrhKLo
vEANDR1Jp0sA1bJLtVRYAnLd2Z1H7HqhHZwougXtvmT/XBIYg4cEN5LSqKnH6fMUTpbiZlH1CWU2
0DDNdduR1CNRf0wmAFf/JLwHIzVkBdn+ACO15ljNR5wN9cFPq9EHWYujKE/bHs0p4zmFYcJTHJGk
VBrAkLPgsvxF0IJ0pzV+egSV8401OXnibiPyNnVQcEmUMv4zVXE6egm8MpvlGYdq6xndiI6UlE5q
HhvwlA+C+M67foJzldIGof7wGycqmIDVgISYqKE+JIq7kBe5utT6w2gfMlGdAC95aazBmLO8lOtl
H3UAK+TmbIjIpaFlsZO3kleiNtaDLq5TtoFPysarm+V1e1C50wh+Tbyn4YkIUhZMPVShx6FVRniD
Cq9Sf3JwmQ928eOy73fpO/iMUN33/wRkFrVRhlIo0Uev5Nh/FIfgfLhA4SAk7ZcPyQErN9ltA/LW
+NpAZnh1JUTTfWRh0Q2P1fxHNl+yQXBl5YXeNQQT3e1WyaK0gkmKfJ4mqMMwHCJfNNbfbUt4d4xV
tGJzzkhTtCm6GbEAGrQWa4dWdDjnrbA1ADM15qIXZjoBIDYq1LqbaHe9DOKbBU91fVoIHIFrDdKm
KFxFByMc8HQ5T+pC+bQANqhWPYO1tixpO8CcP2yPGtconHBQ/AFtVRRgnuKoLUrbmww4YTiCNus8
LH4FduYUxn1qCO5PfCi83+CZFU+tbDualKv9YNs9XM3KvKXqIW8HFTikB9wMWndJO//aNo0/hF94
TAiu9EUZuxqlM0F+3o2PfSHwa97SQZcuIiCqHvB+zOxXRmouU5ghxCd5uevRh9Nl3Vn3L88c2Bb/
g7GZEBTII9JABsxQJ/shs6vHVEsPA1kO26PFPwOucBj3bkABoWULzFmupcgN74rBpenSK9tfrmI3
PoQP9h66hKM3epGP6pmD6K7Ina/VBzChKLDzuGkkfECqPkxYVIYucEAOeTA9YXwNJbOoTCLlZEow
lNNO3un30UMUeYOnndf76qJOHHTNm+du+Cq9QETEE3U98M1DswhaRWj/KTO+eV4lqhEBXEs+ehV9
LPbH9gxy1xcqEP8HwIwfMlKDGlF/bwLwtr2o9WtqXYfQxyxFUmM8UyhBBQ6zyBOiX/00aMzFZCoF
rdmqgg4trDqud6azbYwIgrmRRKYSKlUqYXGZd9VySBaRL/BGa20Ds3pzeV7GVsaVR7o1buVDNDjK
bfsX3FXdWfJkyR55DEJncWOPeKLKAPrT7AVvBa0yK9paagW7PIYPJ5piHrxKe8uCm7DYSUbgqfM1
if5sDybXVpRx4oYH4jgIzp7OF5RFi7wJMJhj8Gymt0R9U9TYaWxwUogOMLygiPCOwmTIZuEgykBZ
fZa3OuQb3AFZ3Sy5tgoJBUKCyeOC0MwV7b7SJHYpZX2IZtVEQVvCQq6NoP6dSKiJbURUnVwfXMGw
CwoVYTIUPXGGL3JXmQx0coj0wLkHTJAg/mcKE5JQao+2iEDG4ajRL3oTb2JG4065eq+X8aNa4DWT
yMM5NvBjAs1eo87PtCEShH7RcNJxWCVPS90I5rLGN1TRvk+uuvLCnF+2PZALAf5AWn6JNBab8g+r
pqj7AeWXSvJstZoTLheLKH/GffLD68t/IMx8RTmue8guIHvqFy/IZFxHw651LS/sPGxenpS4ASqr
fv+4RY/eKCnvCgo+UZnPvg4PTddaMgR83W6+KeXrqRfFQt4Beg3AzE+eQaXSqAAwBwOKme/QUopH
1b92vP+XSfoyhE7iyg9aLe+NtAeOlt5r6I1IsnuNiDpMRMYwp7Iez2NKT+9zE3lL0he0EEMDPfMl
Ud8f1+PQ8qd90n+g3O3UmKLL+yZcqDHgxgdO66jR0/Z4cU1ZQTB7VA0RrXCSEMfjMXei4aYzXqLi
rJV+b8Nww9AKhtmpwKJn9GUPmN4eHBjsxOPfbQTBWLG33LDOgmScgZDOC8rY90F9mxsC5/rs6vy2
6yG7Q0vMQS3HptC1alaXCHzDrpRfmLvhRfJRfk0ZZp35BmQ+N/reuO+9XxDtc//Bui9gNq8+Z1rW
WgWAp5Qcerk6S0i2z/JZsClxp2kFw+x8FTr+0ShNYdTIseK3WSj5Qc8FGyNoMvGtho5iqvVAsIqP
BAQs+byL0oeovMEj8NBYTiEdrNLfHjzu0WFlFbM/TdEgGVoKzM5Ee7UlIR1cK4ZfxlQSU0amaXzc
BuQuqhUgE+zQcjiWegjA1PIS/W2EWpHtW53oQYc3W6ukBJsPRj9+G6Wdgb3CdIlsOvMokvz9PAWz
04XXbcoCg34t9NKcRiBE01Fucdd1o8Ps67sCAptOvE/uTaRPc3Sk4z/KF3V2Yg8MaOCIcCndzmv2
iKrNS21XS45oo+IN7eqD2IWgLFmvQ90WQzu9Tf1FAiKCtgQJQhcIVpwIiFkK2izLpSwDqEwPJdmD
MQBsaF7T/7gDH2FkbRCzINSo15diBE4un2up3yVnteRtuyPvrA5FPlSc4sEUJfyM/3cd0Zq5R34E
opwxFIya4lzK59mzm0q+7KZeuq7a2k/U/qZPdNGLM28c8ciF2yKU4cDNwoyjFHdGlNPmHzAVOw19
UZicRpUcCWe1bTN5O8AaiRlJPWmsvm2A1OdIrurQaG3+1ObrNojIHHYsx3LpQ9qQlc+DY5ajR8L8
CgTgTm/Iot2Gt77xFKPgdRtZavTkny4+VUXpl0Zb/7ojWBOCi1jeZU9I+BcOGltL3YFQkLvc43L8
DyauYOkQrI5QuVxF2YS/Xat/tMtsJ027GcQv0b+cp6ECZIIInrKbfx6FVzhTbOSDPWrIiidvUrkD
F0syCdJbvBFcQzCmgHnETAdbxa0gSVwiRftskgRex3OINQRzRmusRouiBFaU6Vk570nva/LgNomI
I5Tn3ZDJwm2RZvLxlnU6K1Yz6VNE+7EGC9Rl7U7tg51piKqOuAP2hcI2KxV6MCitBJQ+il0FQjKg
uNz2Lj6CgXpkuDaehxk7iK112hib9Ezro9QvVQR7r+D3LSYxYQd9qxcKLJDUXS5/NHjf3jaA02yI
iwxlYIPSKFr9WWLhqmsTFGsAYVLfx2xfqb8y9Rztpk68XLXjez/vVO2qi2+2Yfnz/x+qwdjVhxa4
r+nFUO10Jwgfy/I1tx62Mfhj94XBxGprJJXVtbCMZK8t+TDD2+3f59pgg1ANl0wbxXn0/69WvK5m
6owmF2Sz0/ukvZf1C7sWTD93Oa4gmBU/9ykYiULkO6A1aqTPynCG67QzToIyZ4VuJuzByFzhMMse
0vB9Y9c0fdM7y868tx3UGCSOETk3R+f5eXEd/+j7hnOmihjJuZO0QmZubA1443T0wCLgTG8K5KLt
SZDn4NY+r21jlmiSj4kdTkBQr7vImx6IS66IW+/DS9OvPXCeub4z+eH96BWP2jH0RJcd7jVr9QGs
rxdWY0QLgZ9Yb/J9eFU+yR4anpL7v+StvZFvz3sPXFWXIll03jVhjcp4vzKXCeksoJbFX7P2q+pm
CA5L+d6IfJS3DKBxAE5FJJ6ROGPOEGUXBFBRwzKbTf3a1sPH2TLAx1ELIsY3eyiBG9rWIEmBHrZv
FEVN03XVmFegLSXLmRq/KhKSc7lXaHvJigW7IAcL/XjoOwQFDgqN2EwFKJeDkSQgS+ypVk1g4U1s
MpyU2Dvcy0HuNvzZjiTUBU+WH3h7wakGUhXUF4EunHFRO8qsKlV6EK27e/0oFbIfNxVIeBywvnuK
JSKR+BZVAEd5MNGABhYG/Mdp4ALbmpbPJuUlt8OWOHremHdDaEr9PpCrBNskCRIR5jcvodTECJJ4
m0BH5benxqLsCapXKGuWobt9ULhlEBwSWxYUQvBMg9IpekLwdIpuRyYmz1ZTRnZY4eXPptJq13Kr
uER5CERt0PK3uAV7ULMko1oafvlt25yhFgG1wrgCiZWWKX7Zm9lfqYuDzrPQ9Cif5ZpeomDLVLOX
VNEXPFy0unQB5i69dcZF0mbHTqQ+9OcZyg+O0gxoadp2Kp4T4/vA2YfXUBuh4HSW1WEelaaHH0Vq
60TkMUmUPZ6WPaNAn1kjkjfmDfwajRl4PZ5TqaJeW9S2V+UP5qD7k3SWTD/N6UBuREIKETJdVBiJ
5axcwOg1gg6nQqtsjLuydhFbuiDSfD8SMRjMrqvYXbqoITBM/Qz12c6i1scYiu+VdFtNuRsqDYiO
Sn8o7/rqeXvSOMuECtKgXQFJeUqsfTppYMQxwULbVThyS3caiV5Ja53bwSxoTOf4xgkMPQ+sji5h
lsd5aFGY7hIKYEgvH6PpVh2erVlwtOD4BZBgDIqSqB4m4xd5jd6MXG8rd9SknZQaV7nS77q43JmB
stseOy4UTrF4UvjUcmOgzJk0agayJNcIwn0/x77ap3jJG51Ktg/bUPRUwgRsDeoR/0ExHtJaZjiV
M2UTXZ4DC2/T0vkYeW16WWVQgh8FZ3TebKEwzkABHsSFIbhzOltoQFOWaIRi+BC96ejPiiMP8dur
+/dJExXj8SzT0XKPGwHaxCFbdIpFpCIu0SReu6ak+cZU3wdSK7lzHLjEKmFo2+3yohLsfzyvh04G
cowQ+MEOz8xcHk2lXZoVOKaUwilScgxDaAOMqUhEhY9DmfSghQ2yDAYnQweclXTAmfK3RTeRwHmd
M1EtPx8EV0GEXlr9x2zmagDy5yWDbpbZvLSF6dTgzooL0TxxjgxI2P+HwmYO5TZtK1WCZKlSPLeY
oaqN4fcOCVF8V7x3kx+LeoS4YXENybhG3Bf2OEyAlHsVHb7VLjTmPdbYtalCEKxGk3liZG923DrI
291Uo4g8m7e+oSUEGhV0L+AvukxWQSuwIlVeZgxsOZLHOk996EIelYYcol6UBuHs7mBj+IJibiWh
XcaRYlDtM1XZV7NxkONZEK14ixoSrTaaIenuzKbD5sbSU2mGfGBla71Ttco7qojuO2X2o7g7Elm+
3Q5ZXJNWeEzISoO8aKBeAl/EuXJpVBTzvG0j8Bwf7bgWkmAGatdYx+/mJZ/SmeqpNiZlzgVLbuMM
8cc2Ci9ArVBYxy+ipB+WEYqSUascZGu8J+BTiQvDJWa2M0NtP4Rkvw3Jnaovw9ik7wICgjRKUVyq
K3/LOPWJtK+N6wiyhfaPM1Y4eqytYzbmpIsVKaZQUXA5ZQ9h87ptCtcLVqYwR/8oqdHQREev12S0
4GpN5HThKNjzRePFnDzLYZrl0QaI1nVwgMoJrX2j3erxH0P3t+3h+pyKHnAI31kI6ow9o7xo5lxi
vCBW7mrF5EbVX1N62Qb5XvFMZ2WFwhhkltJk9TIMUsDrOTXtjnTpeVWlfjBHXqLIryRqd71qoIdb
xGDLHcsVNB2AVdDTS72TswXQ9ai4ubLLrQ+zekoy7P4/Jn38tFLHYQ1S32gIp5+ygprD1soUExFi
MUAtilPhaN3pqSK4lnA9EOotBpKmMrTMmF1EjZZC7XOgoCHUKdEnrZSimw93o1hBMItIiipIYKuA
GGTZ00npp+oxxG2+EAl6i2xhvM9MFtyyGwDVXbhrDHQkzeaZwPdEGIzvjcWgzEsPjLRLDstwY9WH
ZtkF1r7urxfL08AWNBgXk/qWatczWrTr7lnwBXS42MMuCLX/mzHWBWuS45L7OWNOFl/JkC/rdd0Z
UQlVFaDdaBxF2hXJRdD6kF7YBue6P/pCoLRCtedZZmUCNZcQsmmQTLfIUwmqe9CRH8MYBR6Zmbt6
VwoO9vylDnJvPGLioAEh5tNFMBhKPFkBjmzoyz2o6uCgxAi9n6YXtn8kK/pVJ9Xegn6GoYhunTTl
zQ4z2vNQtkwLOJXP49dq+ZWoxTYyC6bKgeFHRPUob31UgNliKsAkr6cv4wjqdqM7NnlZCK4YvDi6
BmeWTCaV9bK0MNsIQ1+y/1oaGn30/fZkck+QaxRmcDuoMlbxSM/DDfJ45S9DvmyTP1F7lwWah/fo
Gjz5JrmB3pLAPN5pGdENHOBgGYDeDBPaWuRlShDbI7QpH2PwYk/XlrVTBtXrovNBvVt+XA4JsDUe
PcSs5nLRsFz6GnigjK0r35ADKfKgVZbdDoNc3W0PK3/u/mccOAZPwexmCAqIN8NxJuItk7SXe/Ny
lsZ/WRoWVOlA1UAJaNkCDdvM0QC/SDRbsKBbtXVC+29l7FKw3hrlWd/elcG1EgkaIXmxfAXKFkJh
HczdPAM0a6adLnWokR0d0t1lg+BkxIs0SOZQUSysv2/55SXq5hQCCDi9pveGdqWEl4oE1QX1XNzF
x7VpBcV4RxgReVIKQEG6KTV3XTf4Fpm8SBYlDr7XslI/XCHRdbHyw3iwSJ/JQCpyvOLah6a70o2z
2vbz+lCUe/CTObn1OC5/qvhp2yl52xb6Sqg0lopbKttxLLdQFbRzaE0uZfMYLvONNqeCVCDX71cQ
dJhXxrUy6L6nARCJXLvRYkO6t9lBl3K3bQkPBplNDCNe+kABxIyhqeQLFL4hjB4bIBEB/SpoDyVj
9HMVAiE/h1qHDQYqKy0jr2Qapow/BDmYtH8hwidrnj1fIPD202GDjnfQ5hWCcB+1BxVFVqYVomVb
EgwbHX12O0NlIWVJxh+Q/pzCxJB5wakd+todAUH6gHx3F7ntUF4bSeltDxvP19ZQzHpS0d0eqiGg
IpI3XkqflIdUHgQo3MW0hmFmB2IsSZHmgBlG3VE0VH6S1yR4jqXnYLiv1YMi/03si1a/0DpBulYw
lp+NQitPDwkdZRPIxEgctTqAn90l2muFjtztkeT5xspEhdlKptjS2j4MIemjB69Bnu4GnDLlSqTL
wLUHeT4QHKMjATVcp76h4dpk59i13FGXDl1oeq267KUq8uQm/xc3XEEpp1DjYDW1pQJKIvL52KU7
osi+bEwHENz/fKvC6yeowgwVVyjwUpxCEbh821mYJamrO28YMtQYgoW1GE3JRVZ/EKRbOF6vI7Ou
Q/2WPoiwycyi6lGKlkdQUyxjctdUhe2BTCIRjB9nW8RbGpo6QD5uWpDsODWqMgOQLmjQSe4syMXV
F9Dli+xny54deQoFV8PvPJYWON1AO0CFtfH4ynaCD6VRzHkNpbg26kxH1eQ9HMgpUW7aN+Ou0LQz
5MLPZRnNigmKlafiOU1n0EFou8xOd1KYeqVV+T9eEvgmMOZp6GtBqw5dMqu1B1aLEc8XkOzr2hbS
Tm9pBGmcH9O7U8NRQYQ/kKxFkv8URJa7PjJ7vMgiMLtthuqAZXL7RRTCeJO5hmED5SQRCzwIpRsU
z6UdQabrV1n5qnRVlCIqSM4Sh0XQx1PQ1I+2fmbY9EqailQy4J3hPpzB1ZvK3pI+W6hw3Z4fHhDe
IpBMoOHk24tZFbSdIVdj6c7W4Cq+qseoBL0r5odtGE5kxLPIFwwTRyKp1yPsKYAp98R8LGLbaSqR
LbzbJw2HeOFUwA367bVsDqem0WKgVMt9heSiDE4YLXSHoHTm+q6BoGmfHyNRRz93CCEJSbXl6UMd
430FMqhkAW2+O6Sv6OVxUuV3WF6F6q9/GMIVDON9IIALO0XHTA2Zhefw/KFZSmcpW0H2kf4Mc/DA
GvqyholYs921ktQDRut1fy6UcxLWuyQyfKPG9SipH8BOJNifeetqBck2BCvBnGgTyMdcBLc/bVZ9
9JCsq9T+noTWroga0UmE7iQbJtrsTgNyvrhEVT6eovdacUasxNEDyFqB3D56xBlEMx4i+W0QbXB8
9/waWptZBG2qdHJgAreSJy+0s30eSjdjZ9yjRsZTUcmLMO2GASrIFOls23kEPsrmZVLVmMuxwhC3
4y+zuwcPuReGb2afCcaWu85p3TWiCQoM2P0uzLJukFXgkBZ5ttRRgr2c/t62hXrgyfShSN5CThe1
PlTlgRVBacgwJmaGIvkJdN+5UTgatLNDE53ql1L8224aLxMVaX3zUAaSHiZWu5iWxCUJekAqEF5H
NSxI646WvFOWq8ISHSK/uwkF0xTwBNgoZMCL9SlYkhdKInc2imJzz1Rjt2+O7fiYTUdTzd3AyKGF
mDqVqIeXZyK4oVDCCnkHlBowUSyzrCIvDKDahUreo7mTzhpImtx3QQNSEDKZ6j6VodApOLR8cxgY
S3lXELLx/IBqsVNjDejpVgTqj+j/u27kxwwvawpuO9seIwJhFh74jpNeDSJkPIPL0D6285USv25D
UA9gnXJtBzNppT2NaGSAHUoOftRadUqRYrzICMYH6z6ZO4WOlG2cm2SHJKwz9a1gOrheoIHcWFfo
8mJL6VILmcyqSXKXhM2T2pPFIT3Yz5Ma0tL9vlU6QVziDtsXHlvcWSMtpUh2jOmfNF8Lh6sy6gUb
GnfcqAqX/PlQzN4rUrNTFjUDxJK8xZ3kpJGvDO/bs/95hWSmHyVHqGTDERd7JytilRtZM0h1nYNC
ftnZR80Nz8O/zVn0HN5Wv8F3o95ZlaO8K+jYRS0b3uCLQ/q8/Q0cO08+gTkf9EYb6jWpcjev50BD
C8pQKqB0C2IFGh36OHnbcN/OCdBXxglLwVsXrT1hn6ubIERdFyWPCS1XmiHa5RiHEErEsyVYvLyx
XSOxT9Z9a6CVUwJS3JkPpars2mhB75XiVeTWkO+l0qkhCTJFfmhl54aU7PRWvwyNRyWQ3CxpdsFg
O9Fi3LTBcJ1BQmB7HL7trDSAgYwexbvI1n1TtLZ7lAa0C/RjZlQlpzWazZ+VHnK+ohY0zvSucT53
jdUWVJukLiIbgis2KK41+T2xrxp5t22LzJlUgCB0oMQUhwz2dbEMxyAsAhiDLa5GcvODXMcX00W1
K8AO6sZH0x9Rcr34xlV0rh8E4N+OZXQkoQJq66gwwk2EOXnKY9ladYsAV0YupgyF3sf0sh7v0wN4
CvfC91puqPvaedh8vJ7ighxCU8udM2hn5+85yO+r8k9R3dSNgA2aO3dfUGwWPpCaYOojWAaKCTdO
lmOO0usFHYuCEfz2BgZpJlnHyQsXEYXWrZ5upk1VG8asIgol8lNoIcrouavKv/uZ+AExIS79kIAY
f25FF2POGjjBZfbXdh5UyJ81uWuqf9HS66rStUQuClEhCefgdwLD7LFtTGS7jgBTBedaQcDp5KvT
b818yKonuzzSt9ztAeXM2wkgs+UuFiYukDGeSnVBQLtMxoNQxvFz/2G2jhMQ+hGrhR2WSgEGb1iV
NGd2d2iSCVHrMTCe1GxXBsSL0c0aFbvAOIy6jzu8U1v7iCZUtPtofJTC17l+KAa8tEaywHzueBs6
ihkQ4JHDYo6EapzmdTzhy/rqqbPf4wJkcfZxArVuGfwORtVDKa9gV/nMB7Gjgdo0sNNRZgs8T5yO
hhrrZRZZGPL5XPqrvda1M5zVnu6mD6h7v5APtY/e28Dfnmdejwm6IiS0cqE+FMcRZg4i9HoU0F3I
waM0+8qv4E3xF+jsgAYr/FtcGbv82q5d9ZDcithlqAd9Mxf5MfCUoVwOyYtTcyFyT5kj29xNyX2a
HOVIcL7iBHS4BJKqto62UTwknf5+ZJpNXpvoU867co963k67VLKdEqiObV91siAA8dbLGo1ZL5I0
VMNSAm2W9318Yxf78eda0eA6XRnEzJRFxkLNWkCo5vmSXHaoHt72Be6MrABorFstx3o2uoDEADAV
jyy3nSo4pnFiJdhHaZc3Je769pauGbUedT1o1ts29mfMfIC+eOj8gsdfcJYXIVHfWFliDfaU4OSL
9s30WUp+E3mXyHtJdC3hoazPgUyQiMuqT9sBp7Mob91m/GNAYDvJe6cTXVA5zrU+BhqMOTOokaFN
D6Bluu+s19G+XoKP7bkX2MKuRq030DzUAqJPce/djfKTHXsQC91G4axJbM868qGoW0UfPuPCoRYF
VTuD5nY2Fu0JXOLai1YY2UslS82FUimo9u8KA0pUUhrZyY/dG68eSJPjpoIekG/SxEE3J0NEK4Bq
6Xo0D/p4tm3c91nC7yPTSyF06FIwxuUDuliCBL/fou8+gbR0JaU7W1hS+H2V0sebz3QFlDyAderb
Y6jhoqrjQblRn2ziatNubJ7k5U8bXOuLF4Iz/WqYfBdX5DD+hxE0NAWsy7AS4oRMyEbRZyhlCixs
Evko27OfSdOf7UHk7EeoyMRfqG420NrG1m2helCus65G9+Hs6A/SfvCkp/w8OJqXeuN2jnmZvxdu
fpGdizTJOIyCQEbtNgpCQXqGSvPTgV2Q+yWVhKBRZlVQODrk5v9m0TRVTtPVy+Ba0C28gxge+SsV
Rms7GViHz+U4Lm8SYgR3dV0q4FbM8kHzrQXvveBk10LDGawSStuJOqqPtlnJd8o05aYg3vF8giqh
WCAZt9Dmwex1VjKkak2p4KtZhiwemnCTu+154Tk3alsQv8Ggi4XLOLda9VldhogPKAHwQ8P0QEYc
2IJNlI7w6ZGAsqd9gdAgtQrb+RA1owomJneyz4fgYhnvpeTCTlunit7/wRybCibizgX6EmYRoecu
Hw0ZlBJ59FIUZ711Nlu32xDfYx2M+YJgU/tmHVWVRSkwa+myKW6H5GKe/dQ+ZgreLvJOsDQ5ypen
cMzaDEhOm3Io3FV7K00OebTd2R/379ml7l12kYMysv2zfOaEh8qRNSer3NkpXMtFPYoT/Zxu/PRr
lNOZnLoysEsVXzPnHoqUivFmGAQeyXWW1fgyPt8ppJ8mynHazm44XI+dK1l+rfulJti0vpdvUFI/
dBBDUwV1nWjbPDWmimezJjGIQFrcx/VLaXlRkrM2VnF19pXiQMzXioD1AHXCkyE6k/G8CPQQyDSh
tQoXAyYoQdstM7SkodJXGpQMs1jfl6AOcKoEoUUOdOLUtJtslhYRQQXndoZ4iJs0yrpBc/qdwz3I
bBDmIKgkB+Ut+KU61ZGg+dx2tUPglS8Des/PxtEpnPP8WruK/ororL8fSU7w2bSPEQ9FNtvAb+TQ
CY2LIN4PwbNk7bfXKS92rsxkS0qWMlj0fgBMUN3ITeYE8q9tAG7oRNEvWk81lAKw3UcG0pOZrgxg
4kimG7uejig/uDCCRJDs5dmBmcLRA5UkyEuyEVoCgWZGl5ysdGiHixwhhybPELRIgvNNgQws6m9O
14GZa0OWGaDzKjOQl+eXvRaDj1awlX0v9cVqQ60cbaICF7PKhmY1DoiWULbYuj/a8j2YRUh6GXZ+
aeDhEFXqrWugaM+4354kXjRZobLROpWSwhoHoM4hGJr2svp7mI6F/BaL9Kn5g/ifeewLrJYrKG9M
KFCp+klUome+22e9qOVNZA8TgEez0MyBwsit4RjLdQ1x57h9mMBIYIrIirme9zVj7E0bPOrqZC7A
ksxnfTnM44/vJgg+tirhvdM0QTjIbNZVpTdNjYujm6LafBcPCnHmhrQ+RGNir9Ui4v3cF2jSB++Q
oHCwWCoATUpbIrVYsNFyo2rHKbouZeS3D834ug3EGTgZzA00dQkKB/S0nC6owKqiVqd04IpVD17S
df3OmvHwtI3C8ThKNoAnOty5aOPgKYqeIAGSQgrOjatkdtpU8udJ2YFJQNQky1u6ayQ22StPPU6n
aGGFgCc6TqYOxEbF3uz0fTOr50PUerYGhapOidwpUu7CQvTepXK2DHwA3AQKaJSwmIlQTZgMpVnA
E8dQUoq9EvVV6IxlH7+bczRe5uUsXUZmGv7BIwDUWFE7Df0yZa5v665Oag+sF0F61ihpUThpRnVO
DTIpL42s1ZBKLKffZtehd0Xppg61elZme0U/TkjG6OkO/5K1Dln+j7PrWpIb1rFfpCplia8KrU6T
o/2i8tge5Ujlr9/Dubvrbra2uXb5zVPVEEgQBIGDAyv/Ji3VsK+KXtqDFD8bHSOKh1dJb4qXuaub
byFtkl0IZxqApx1Tj4e0mB6aIYrv8zYthTRNq9sPPhJwTOG1iBbB8+2v9TAlegXCpLRHrId6xrY6
aqlbH8JtpDokMGqnDEAv83bd6lZt+0Qs54BgcNViM7FRmHu2fYOuY4Fdr5qboqLuxIbMqDafs0CS
YeiaWMerx2iyzrXaLJ9Q8KvI59BZ5KNKpw4jSVPwhM3y3A5O0xr9p6WV5XOHV3S+ua7w2joDQWCA
cxc4POS1z9c56mV9KBhplB3N8XZQE+sjmYsec9LQNHJd1Nd7jnsoKaBAY1VdhIUXff1JUcN5WUAs
qA/9K5K1vqYivpd3y77aVMiHP1NBbmNtN08FcruZdMNQakwgpceo3FOhmYoE8NG8OXUKtZkAIjtj
PbhGInhcrkrA49U2LIynwivzfH/0Spa0kMEU7HnctFa9Kxr99fq+rIhA8h6elmXw4c/ZpXzyfkWr
RJOO2cjAFmhJShCpiCgsVyQgHAe/AiYDAVLL41zDOoajb6CEOY6etizogxQR7K2KsAwwYbAmS+AW
z5Uw1UiRalYIHZvPrL7pwGR6fZXWUjyoGf+RwL7gZJmGcUS71ox67hyQJ4wNUd3q0Trkd+F94naf
KLWAmFbdpI7kNQIbWKErQ5cqco9AGIFN0uYxN7qWdWGWQTnlyXjS97ov+emH/vBh3A7InLnZzgYU
bTsXDoZkaO68TYNR1Cy7vr5/PoE7StWMe2KY8QmW9dGUd0REQbXmFs905DYwlZPBSAgEGD9Bc9qF
YGQbHN1LVNTJ/P7DFEAYVyrn52vKbWec5PGQshJvvOtvKsDWvfC4BKAmWPalozxIwfwGggf3VXvu
BPHTJZcSwC2n28n5XAkPnlxXoWr7nu4w7c72hjcdIDFHYYbkdo/Z5u8d4ZlEFoGc2G6UJBjswJTt
ohLRgb8Yf0+Ee64T50RSOTW7gulUqtmulGdvsJ+qWqDGymV1pgZLO5yoUUwLnnkz1NBJt7FJ5mnR
TVUL2qxWojED0TM4rtDSwObfnguZl7oJ0wJC0ulpVApHG7932m00GQKHsqrMiRzOADGZPsJJB8Yt
r+70EITduk9VwSOe3Q7cjXumC2dpBiBGJR0gownva3SNheqhW27U9iEpdzL5EU2CaEK0dpydoXWD
SIkNKxiNjZRHbt+AqaU6aCLcy6o3Olk7ztqqQR11tYdeAGY6NMydtBFoIpLAmdqUZpNcd5AwLjd6
FVSWqK6zFg19MTpjTgnycyr/XuttNYl0irWi/eL0xC1MhF+ukRJHax/t6kebP2n20S53bVU7JBOl
Xle3ir0XCdrMwcTHmbk8tkB4VzBz00Q2DBCBEsB7Gc2m6vIhuDnXLJ2o7MmILUMhjdutzojNdk4Q
JbXe5IW7+gM87lnjEDd3ojvDrW/kR0xLFjHwrS7wqVhuC1NJS6E6MMBmALb/7bSJHKc9oM/kvXlq
DtbfJ7KMU2lcoDZEkZ6VioWXQx3U+k0kvIEFq8gjLzU0g6gJEwDOceDeX5Pqbp5+Xd+q1UjjRAu+
jqVIzYTZQBCCbucAmHdsUnpn3SKySZ0iAJOO+h55tRc/Pmn7FrAXb2zdQXg02M7wbuv0K/hgY+rr
LoxhMMvd98TJbpYtdeMn4v9Wd3QTOm1QN05/OEyCi3ntzDOKdTgNgOlANnXu+dFtbTd4S4MVdsEs
6l9oXxe4/P/DJP9I4ExyXBQ7a2co1m0Gz9j2t8Dt/igwkTN0hmDcCiFzq1HVqUqcVfatQlSqQKAa
KPkmDKbn6KF6nxZXAdcCRoxdN59VE0USAjxxjHKM78zPLTnD9B24NEP/VUbHVtmb0vO/iECAD9og
ZEv47uSlSlJpHuG2FOtHzN5dj6a9vS5i1Qy0/xXBc1BH4GwPuwUipOQl11EvaUX0DCIJXHJjxDts
TgtcLjFepFlylFtBDLO6EeAdVVGR/oINnFuylclFHI9AhXf9ewEAc4ukdP8vORqDYLwpy62jHeDr
xXQSjvVaakVziPPSu9PPDm6hcKwNHLujPiW7xa0fJpcKnkKrsfOpTO4E2aXaDWYEE5s2+md2GH3b
W4LqmN82u86NNsZO9O5bC6FOBXInKDe61rQGCJSD6LF4SY7ZbvJrV368bnSrLu/PWvItz0adxObY
smjAT7Z96tCNAXVEpA8iKZzhpWU8K1rDVu8nQBcP4RFVXcnTdtd1ESzZ1yVzYhd2pIZdPkJKegyD
yo3fqDf4yUZ0436V0i6uiZM140KYXtG7KJ0gR39QcMF3h9YPnfk9D8aH6wqtntcTQezvJwrRwbDj
WWMKhcE87Yvu6frvrywYG32K3ijc4gD+cTYG0Obckpk1VWiPtbQvqOUP/WNo3BB03VvyRtdergtc
8Q8QqGHSOTu25IKAUk6WAWAcvHHAoYjhTm5Xx44eC2Jodl9y+8OiPRDXqpirrvHXgZL3OVWLDLmr
og1IAyL3NNlkc4wi39IdoyUTBJor23Qmjwsb9CqS6AgMrGvSzFnszdT9/IdlQ2c0xmug9mrySKK2
D+ucAIThRn2BJjbNLaS7Zfx7342f/yOE00LqJNuQCIQYdgCu36zfm6IDurr9JyK4g4Ou4kxS0gL3
j4WAvHrutdsyEZwZkQzuzAxav/SdDTWKUUNf7wcZNGcS1fDWAipMWEFqFMlRlJH59HWIURShrkCK
jh0xQL0Xyr/TeltIQdJtjfr7ZHhzeaAJZuK9SJXAvldVPBHOnlgnbiGTtCGVZNjbVJQBOk1+5Zpx
pw+W4GpYeamd6ciFpaRGjzTifoDae0zePeTGzaR8W2pRUHIpBilaC4Pp0SekouzPOSEtBpFkv1ip
ixRw5CR2ecTIZ3cc6m0WCmzj0t8xSAp4ejRIA0qDs7+uDatuWczMnaZbon2W4aHqH/ulc0dtJ3dB
Kmpmv3QMrOUJomScWhkNK+cbNUZjxthz0OeQPmfxo76IAvtLSzgTwNfhR3lKLJUJGMc0QO3aG+l7
pgfXvc9K7PPVuQWiNvC0gTKNfcWJvYUKgZse7MxdFHT62LVbfBKnPlDN6VrH+o7B9E9ghPjraPhc
KGfkkWJJKUXjrkunxi8mBf1wAr1WHp0Qwcjlkd8GCpCv9TVdF8VJE2Zu45fPwwbwtk0alDuAznaA
AYDHcKuVr1ZQuw+jQ45pQI6iVqY12z/9As7nLvXQzWOCL2jBqaBulTZQKZ6Y0bfrO7giBkBBVsZB
OzQ70+cb2BCqkaFLEEsuW4McBmnTz/exJPAXK5BQEHrBQkCFL+ugV+BiZJmqpMHITjzDnOIxe1UG
J/JTICwdDG7cJ0Ho5Y4WuenN4Eeb4kmIWP5yuuf3/rl87rg1+aJSjG3Cu2C/bBQv3+jflNt5ozr5
i33zywp+/Lq+rCu3wJlAPnju5aUtUhsCw++G4oyym70OB8UhvnHTY9D2Z+oImcbYVvE6WoDb4rEL
pwm2mPOtTGWwrxsTsxhPekrvm9vhKbU882jWKFssAfmuuJnXhK5mCJ8KK94MXDG6DZwxcLPAbZ+L
NqTZVLIwQiHKqn83dmkFGgpfu+trumaqp0K4Y29osxqrmpSBF53s66bat7n+VKGNOdP/4eIB2Ri6
eHAlGKzN4lyfNK3jsGmwe/osgcz7pbJfOrrRqYBwcmXZ0J0EBwOOctDa8EXISQG80yLA45A+zT6W
pVR/gK0gEfVgrYlBXhcQHKB/0JrJ7U6ORqnRzBka2PBzDUPzKtGU+kvaIIbuORHB7Y02hlNldxBB
wo3RO+rN7H7g7YB+QXTweNpDs0uOoK7fid6oItU49zUYlITJCLlNlztk6J1IND1BJIHzXKgwtv/p
TbGQ81bHfdyLfCPz5Ny5xZHBuVEwBAwekvNNHRrnqrKb4RsrVfpuDRbmXca52rqJpoOMSwHxBiBH
U6Rqnl4aw695skvEkgk9LGQ235Seqr+vn7S1a515ajYYjrVlf2GkT671KJdLPDjwSZaTf2syx5yc
+qN4OQJ982lv9ccu862/PwsMEcym96HJDAT950fOmPtRzWcgjiLj3ULtQe9EYwi/+g64hT4TwRsp
So6lxOB1Ve4pd42TShvqS45195xazk/ZiT/N57fWkYjb+kXQeGPt2LHTbxKUejEZVMTPtGJZjOgN
NQ3wJGA4DJf5KEioYsKJBo3VHaE/+mZyBNt4eSOwSgoQGuxGwD/Osoy8wAwOGanWCh1WXt5LSbmJ
0IHuRyTuK69L6vFTKdXkBvPWkyxAmGBarlF24+/YKJUQkxm0OgQxfmGA5dhaTOpqU9LE+9lIOtUB
6KsTzYe9XBPU89FliMoBGOPgrc6tIK01qRpz1sto1dZDoi+UHWsVNfDrS3OZdbJtdN4gzgeS7zK9
MZo9poiyjrO2C+jyPoEmP0125QDUau1OiaiyhdaXlUMOPAvEIc4ChSW32Zg+VpA4KhGADFKzOAtw
GwerJH3i2FMrf5RLMQZLm5mRW1FZ2+phRDpHXzpUxcfWqF5rLdR2la7PL5ZVZZNTRlO/jZOlKJ2i
sGnigISd2H5bzu3sWYqUS45eWAY9AB7S3ZUkNfeUgLV6xJSgvRUN1Ms6SXvCjDL7AM5BupvLfHrG
YOPoRWqyCWbfavU7RTX4R1pVhYoZ21HyMdXDtFELrf+w2gpTI+NCviWVWTxo+Zg8AsoFX5/YGAaG
5kd7duuyrz5CLbUbxwZzQpAoebfBfOHwSMEQ+TJRQqjXq/VwT2mohM5oSsaxDWPruy4XYLid0rY6
tPJkVA64LK07qlrLcqho27X3WEfjYUpHTH/P0qFNAI1LrZtFmtXtVNXKp67Z0wTcEJbFlaRK2i21
1N+aRmO+ggA5fpqi0XhU9CQefRNdR05J89RPMPzHcqIxnx66dmq/abMVBW1DdfRThza6BQbFpNM2
m0n5u8J1VzhDrpbPIVJX9y1waz8UrU820WguHzkw9/JmanKNuksXjv5Qz8a7DZbtx76J+vcwi7Sf
uLHUt6zM42OBFj7MrtTo1kp0rXG7jgxonQKQUeR21kwf/MEguQbNNSIPztEmeJHGUlOh/lIsaHqr
nTnqA9JPWytTglSht6kkQuqol8caXh3RPxC6aFg1+aanoWiaOGLAY+lpAEry+A7u6cUpbvTn5+h2
OGBuypNxm2EWYH9ffMS+jeeWCsITwaFf+wpTQ2YGHdoagF9cVBcrrf2fXhodcyKlAbf5z+teZe2Q
nwpgH3BybSZRrPdNA4CwulSvamu4Vdd4WvjRmlSQkROpwm+ijYadiU3yHVMMWJIfrErUorimi4Us
KVLA2DCgvDhdSCIVKuseGJvWa/UbjR5T6Z7q2+tLtqaIZSgyUiCQBvz2uRhVXsooIUC3YtqxbB3z
5q9r4JgGfPL7LPg62RJSlKCvwVAcN4qrLRAzHllE/KYiFTizIrpR55UEFVL1SBq42Y/rS7S6EyYa
1tEygkQ8D7VLhlkdcGiRg8jKTWFUG/otHFN/SkXcGCJB3FrVMehpGsxwAT1MGQzGbs6pVyQ/rFRQ
MRPJ4RZsUnD/ZBjpiIGjodeZiddOH0kBWE5h+f+wdPA8yB2yWWE8BHNIiV2VBEtnVLKDzPVkYjTZ
CGATFWD3VlU6EcSdfKpk+lwiRY42PcAEB49o7yUwdPnrdX1WIIKoVqO2icAReUOwe56b80CMNgao
F2GE3/vWljz9BpDqJ3wpCsIAe2qBvB0PZFu/j8QTlR3X4mfGJ44qgwoGwgvgbzsA5Z8YEN5tCAoN
TyBtyh2Z3C7O9AiuR+lett1dAqSkX+zibbJD2egZQ1/JQ7ZbQP5lbVPn79lVsB5/PolPs8gmknSI
hHI3n56yYYeX0Jg8X1/zteN9KoLzUMXSYuLhDK0p+qyOaFtAN4apzb+vS7kM1c8V4c5eV2OSZZaz
jZW/jc2vsAL6UvaI+gZemuuS1nJhZ2vGHb+0KWxFYlmH5Ad5lm8L01mOpoe+vQjcTADWDI59a+PR
c13sqoJIPiAIANoazAXnlrtoEoYX9BiGS9CEWBiu3tyD5s6tzN0kC/zLuijm9pEGA4cRpyCJlXiM
Kh3RxhDajhX2D2GsPel6L3sK0JMJ4sS/142AoRl6gQQcMeW5bmqjjpqF5ys625GtXcZqL2n3Heki
QPWovuvjWtC3sKYh+Zr2K5s6QfbgXCBeLzptMlw5uDTo4FBFgxTTqt+HQaaxmy9tO6C/ayQ/riu6
khfHuHggK9h8FDQI8a39eBn1I60xgG50y2dyV20nz1C8Pgc0mqZOduz8cJMdo8D2kGrykSx4QxnK
uf4Rlwfy/Bu4jEwJU4rVgQ3By3SQg8boS/r7jNm5CP4ZWtFIA4MQBg6oD+nwGc6CMyhQQeMGABgx
apHqgt+PImVDu26T9LLg6lsTgU41HeGHjimIfG7RGvWy0UOIkFJrQ0v7wTSL5+sbsZLkRnLoRAa7
FU+Cq6Fr87IDpxyqJHnsp/fFi32Ud2rkK3sSxI6CKXeiLLdILe6o0cSKESJBJGzcKfuXJBGs21dg
e54lOleKM68IjB2I5iChPVpPsauC/tk1HnXPdIrN6AE34tp31h5ta4IQYuVuPxfMGZ2UWwmZYkw8
tB/y+8Fj08q/GQcVvRz2zvJziCevyutwg+G+3vWNvHwSQjKudBPOBHkiPkFsdPAdGYVkM37Twh8N
xvGAHdF4p0NQiUqGl64LshjnCeMHRGOMcW4z8Cwk71u0/VXK3QzKsWjO3Kj8MVo3PWn++nHBZBEb
9Pl47OLRdy5r1vKhl0qMpkvJzx4MzbMiMJav+uaFsZxIYOZ6cgLw2GyixIKE7r25RcamcyYn2+Ly
lh7zTbc10dmfO80udxTqFHdS6rS4XNub5Yn6InLHFewR8I3Iw6OcgFhX/TqtJ99Cjc7GTK0JI1xf
5H39tCj+T3XT2A6CUsEFy/aI0/pMEqd1Q+liYT57CfYhgCnip3SeMMhc1G57edRt9Nki5YiRLwS0
vtx5yNDIHMojsHxGtqB/4wVxqWD7LvWw2VgZRLRo5gUWnLMPCYgwW+8ZyCnuiJcSzG5TIpp5OrAu
f31pQRTKSaD8IYxWkVPGzHObTOyB0GRj0FvgQRZNSVixRRRgTpL2nDZmP0VxoaFp2B682ddvYk/d
mW54nDfoG/Uwi92LvclFOcsdK68MvB971/YFeYm1Qu/ZR3CmkVjoMdflmbWkoU0Wlc4Pcgg9epPs
qh25sZ3mV/b7qDrZXe3Zj9e92Jq9nOrPdvvE/rtRSyS7gf4LDmJq4FUy7a5L+OpAODf88yXmLjyt
ae3BVqAdMsdZ7ujfv6cb89tPY2/fARDumA/dMflePFTP3e3yYSZOpLuKHwqCMJGe3BU4hxjW1Wls
icnsFsX/A0a7ch8gP6ghsgRtBF57nCWFcxaFbQtj1TIDTe5jGbo6pdJOLzFpcG4xJq6V0LcTL3X8
cH2FL3VDwgmxpa4QXA8AvJ/voV7Pc4WMEOgil0TZLKhoPtEhswXh8+W5hxTWw48GRlDR8OHzRFL0
06cAO+c9eMItpUx2cY22nXaYRPHKynWHgAHvHYPNAVN4wGFuDMSkA6gAa8x3lx+l8GBHL029G8CD
9fdLp1toatUsJDfBeH2+dJFqNlaZDYB+dapPtfIhKRbBCVvB7qM880cGzyQT1mj+XTrIkKfKiePZ
HXDMlvp2lH4vUw2KDH/MW1/OIqdJNv+gHrjsgRC1NXLhQHsqq2pUQ/SYoDEp1O6lRURgs8JPBPVw
rQBNCdIDaHq+hD2aPcconws3aTZt+WhnhzR7RXXO0D2ifKjx/SyDZOAO7WuCvVuhCCK4h7BrgNwa
DHF7LtnsDMw3DnUwRj5JvVM509He+VmQBdSJZ2fekAcJDnR0lt55kQJR6LB26tisBcxjR8X3YsAO
YHETnVKUmuRidmLFckYR9dO6BLCA4DWOxnE+wszihFTTF5Vw82xrv3QRS8tKxRoLCIQgQgUU3y6S
pJjYglhEQTjSGIds9IhTbgZnekhu9CcUxxpp80PdisJLlbn78+sAQvEaRoAC6ldkxM53bamNqjMa
rBumfjj9/p36XYr5rA46dnuncO4GTw3Ibb3VbsNtO/v2DnVN1zKcCDh60cesPR/OPkY9/5hsKdo6
p/gY4C8U4qSDE7oRkoDdfbpBMVt+tx4TcEigzune/rp+NtfSAmeyuQujt8tEyUrIHt6zz3nvKZHf
OPp9/+2n/WsJJvRKddvxaFpO+mAFFesqFj1hVrJa53vBLPDk9u8bPa1btheVT560d5BUuNqNEeAs
u5Mv3TyoD7Ug67MWcCtwRAjqYNfaReNPj7fMGLWopCldMMcgiaM35WG+o9TP7ieBsJUri2EEkPxl
qESLx6eWIDssqxbswkbnx3njSiBvHv6eSRixG24O5v+QOOBfELZRNUltKxAC9sNOchEGCBzd2jah
mAReGRxU5Mv5SmAYljE4L6zCpbc0iN/00UHHR+/IT/fZO9j30y0wVyLgx9rROBPKhW2qFBelDb50
ZK1oEG0VB7zm7ZZ+q9+sG3Wr3mF8aruJb4qDwhgxr5+NlYgYZPRw7AikgDjA8/bcMC2CmzEsbDQ+
eWHQ3KQ7ex/pzvSh3kfu9FC+Jp6xS75lb8lTGnTfrgtfcVBgX0LxzgK4GaL5PFMRGg2GlmCapbQp
y5tZeWrsXV38/UsN6TJQwoJmzATShEfLFhZG2xioTmF61UvSvlciBsgV40eQxsaLof38Ml7riyxB
2FPiHW+/tOVGLe+ycHd9pVZCXmQ/NFg+Kw7jIjzfJRWYfXNkScXF/F3YQYgyhtVi1O14N/e3iahQ
fGkUwBaCJhyy0O5iaTLnMNWhiLQBaRAXJCd3DVBe8tTe1HO+S5d002JSVlQmbiFrjNBsV5LJR2i3
Rz4D8zWrXSHrrh6bW71GAlE3D0WHeaXXl+Nixdn36TAZMAJhjBCP6wYHQKYvmM+Ip+KrhgGlpHvs
+kHwJr5Yc04IdyxLWmoJBZgDiNTESazWWYjuJvG+ivN9mxxDI9pc1+oiCuEEcvGdLId6Ok5MYJK8
qFZxb9qid/5lTpSTwZQ+uYco4IKd/aVU8x7N4KsF9z1m8IX2Gxoluu53VOH2V11V+aWSnbkIkUbs
mj+LSTj5nCH3kRnNPdMxJ8TN1EPfJRhy8BjaBKXWdzt71rUUE9VfaPEr7QTvA/bbF7JRpGZDRhBH
8+VWCQCn1FL6zo31VwTrCAMwf2prmM6YBGyC5CwqSV68rpiyJwK5S1/LW0Or9KFzpeZBRhMXKScn
ig8DUC1G/7ePRly8qClhPg/4othggfONnUFMKQ9gtHNplXmRbh0mI93royiqWFHpTAx/KKxsoRPj
Qa9j3dEsfVuFL/r8mKm3tibQ6OJ2+NIIr23QPYBEiEcCmVmslxmtqDvmld9ZxDOs/IEuqBxXpQCG
cRmfM1nAVON9oREd0xXPV69ODBUgqRL07sZWRTOPNL/RFsN0H0BwVysvYfWgSx6NflRq7lTACU+C
D1g5+mfyOUuJ51GTIoJlLRXprS3bakM69a97nDklORPRDMypnnooiezTJiu0oB9iP6GFd92Nre6b
DSgIshi4PfhcopV2FnhnsG8EnP9LAwLtrHrKYvWYKLXgWlxftv8VxRMR1nKvUID4qJvMlT/V6JvQ
RZDPlVsAO4PpFex4YcAW55RtKc7jKK1hhdF0p1rxJm2Oo1wcwnEGpeABnH6Cu219+f4I5Dy0lsZL
TzLoVBZW0DCmO9PHzG9XWiT/+katrh4aMtCQgOnQ8IjnRg+wrFplFYhWQ0XyE/k2lkVVvpV7Gu+P
PxI4sx5KMrd0hIS5M1sU8iVN8XWr1reWXAO3fV2dywcPs+8TaZx9k6EeB5JAmhIDIwhy2ftCrgEA
tW8JwpIhjH0pTLYYOu8YrWIIrF6kKucY22Ua84zATmJ7h06X/TACJDgK3MSqbaDUgBQCYy/hM4Pp
AEKVnAmZB5+0WyzuVjfuJkXUp3mZavpayj+CuI0Lh9kCZSWWUrN/mnEfmHOHTJqZvNqx7Zl21zhh
Rd8jdXKUkmwmo/crhQoOt0hZbjtLzFyy8xjfEOVoJbC9UMJNrZFgyEQPhPW9+6Mtv3ctARuxgmWt
FrQINd4SbSgesdfNc10I9g2gRczR47N32qiWoZl01DWMwumKfNO3YBWPBRUOkRTOeyD5no1xSqGK
AQwvfa2zjGVCBVLWPccfXbgoLjMGcEr0kCKXkRcCFxdHo6DhYjXQABvwfy8X79oLO1NKs2yZqXtx
8o1GHS5lZWOhag/AvMDU1oSh3RXzyxEEoNzGOfks1KIKpVjqFtXy1s3JXaNNuP3rTWam9yRpBeLW
NulUHLdJi6E2WVnAxS+EgjpvoWzupI14qlCS4LrVrR2iU1HcTjU1eBhiHaLiugwmGMMyKK5pxB5I
zP3rotaM4kQUD3ab+3pSJxWitNa4nTTMRxpswRm6zPDDL53K4FKaNfjyugKuB3wCmGVga7OvFUil
xrEfmqYfh4lX0HhjJYtXYD660coCL7++nOiGYxNkwdHAycech15qDFhlG1sb4KrcECh6Wxsex1LY
Ir2+nsjeIfWOSIpP36qYJqtEIfwfBI4OJWXjxf0y/NOu/ZHCHmwnD8KwDlMw90JKWRuaizRyuhlb
IVx7LYrCPB6k7ywcMpTNz6UooOpQMw3rZjY1qJjlPrASy4tZV8kUukllB/VoCZzU6ilDvYANmUHn
p8YdanOREsNiHiSpUedMxoNt/G5U7W8zn8wiT6RwZ1lXMD0WE2QoxkGrflO2uwShRQjXcf1wrQY3
p3K4g6yVkbTkzOWm+bFt33WUr7vmd45+u3A/NC956BRoALkudH0FwcPwxW6AcP581xqaSmChxZUF
+ODWDslmJJ0H4h1BVLNq6Mhq/Y8YzgR7w5znCA11CDbKfTuQOxCNCW6TdU0sRnmBHOcFdaCaDWSe
USR2e+W9RlYjzJ8lKguWa9U5IHf8P0LY30+OUg0ST0oz6GESP1RuNHNxhjLoRhGNlEgZzrAB4JCt
nJkciD2DadB3Rdfv4UT867vPfoZLl8Cy/6jDWXYVV42aV1CnM1EzbfwssRw0jtTRZ2dOgjS0SCXO
utUy6TI1waznAbSH3oDZ4PfZYoSH3Ex1UbvPqi/SMcJLBxcX4KKcLEvPk7ouICuuUk8usUlhkBef
FX3K609ZVFpc1eyPNJ6EcKKgSigwswmAsl0R/ybZWzgIKwjsky+26kQId1AjgzShTEdslQfOpQiE
WKHXm+4E/gIj+CHdzB69W/zCi56koykwE5GC3OkFR24b1RVkx4MaGHm6CTE1p82FdMciOdwVshjK
UICGn7rZD90396qv277xWPvzpnxsaieenDiQD6Jn3WXrOPPvJ0vLnNfJoY5GQG7smol9rQAj9aRt
CPDS+Kr/LoJyy2Auvdt+ptQx/sVloTMEvhftxqiSnAuetYWiqxKCe+s2BJpnpv6iU0E8s2o4J0K4
zcuKrNN7ZjhSuev1G1Cqeejw96bcn1TblexNJwlXlP3mhbGeyOQ2Mh2a2ZCYYk22N6ZyQ+ZjNTw1
PRCsGKcppe/WOARyHzr9sjNlUQZ69bI5kc7tp47YMK9wBN3F7iJnqsagzsqP655TJIOZ8onNoKCG
MWolNFTIt1p5UGxR67RIAHfTGDnyKsgZIhgwP039pzr+vq7A6llDFRdDatERjJrTuQLVYFtUy2Qk
vbJ9Ox8l+pj/k3mjlx7t5RimoPMNF3MagjJARXTWLb+mxtpbal5vprFUvOuqrN5iJ3K4WyyhZVZW
Bi7LRNvIdbaNQZSOEeCOmdZ+ahr/EsqcSOPuFnSiJ7NpQ5ok14aj2JiuOxv/Yl1/ZPA3SlyilDCk
uJcHTIcmXf86zMBzXF+1VQM7kcE5n6wEDvQrjTAnI6b0NYoD7IIoXhJsjckcxckxmfPOgPPBYnUF
9cK5vcWY1Z+1kW1zk3pGin7+60qtOjsb5myDDwpD3rhjCa6uOZ9mLFw9AoASYkDLUY+eOw2XpFU5
fXpvqJFA5GqscSKSO6jyZKdjSSFSBROwqT8Z6VYDdt3G7A7jzioE1rcagAIOpWC+M1gb+IqJPVd6
osSQVhHzZYqVwCyVg4zJNVkjIrlaVexEFKdYmjSgmi0hSldCVH6nrWmC+piWfjyC7K9+KpJs9w+7
dyKR80lLq8h9z5ZSB2MQKN2W+N7SPpMCkw27AyFv9fh8XeCqEzwRyHmOtkbvZzVAoDztLAyNYzdU
KvWCV6pozziPEdVaBOZrSBnqKVjCyGvHyFPGLRXefAJ9eHQk2gQVSWXPLAMYXacZp7daBuSKks31
dROYxlcO5+RYSzaxeqOGnLC8b00/jHZ4fGOsOvpUio+6F6GCVnPVaNQAIhJ1TwzA4nyVFrV9L0eI
sOdydtBG4mZT5CWYwDopCCkszGBakNIlUWAO3b6e0M9LbIFtrm/in0/gPFkeGllbtwgqFHIXR/sq
vZHDZVeRbnt9adeAGWAd+SOIi51oXutGaUNXo04fdWo8ylm5m0r550Qjv5NDDETIN4YtPZkT2cxG
f2is4mfW0E1TS59TrntWq3eOEtNfSVyBACN6vP6BooVg98rJ3itxkxelwd5WBmb49p+gLXXo/Kub
LYGRrfryk4XgfflggIOjhKA+2qnpA23ARoGQUa4fSPWY1Jkz1aXgTlw/P3/Wnul+oluzGEsSjdjk
0AJBzzzvuhCnVhPVzESacX4uDvukMeDpXDXdm5lnZTeEPICOulio19LvulT51/dsJakKwg0gwDBt
Gr2vIIQ9V2yMJVmSFhaQV7ddBcKydI8RiS6hn6Tw26jw59iveuq0SSpY0pWzy7g+QEbKxuLJFl8U
acoknhb2umowzyAc37WqQ4owBPsLUH540iG763bZm9kNXh7f5W0nMKPLOOdcPufjB2TBa5nJp2ac
7Fst/k7tpBcIuTQcCMG4TqStMI4cnI3n6wvanbbG/yLOmQ65vo2a53L46ywkRDCcL+umtNH+ei6i
oTWCtBkRk2xRTB5OfoUpRtu1pi7YsDVVFKBJLQ2TagFB50zFHMY4BsM7dW1ln8EcEmsbC3lV1zbl
VAh30CaTRCqGQ7Cz7c70m0RFCTSRAG61KNBtU25Ai9zeJ/NtNPy+fqJEq8RZ1dLSvpgktkrZnnFk
yvZe7l+vy2CLcP6K/i/SvmtJUp3p9omIAAl7C5Rt77vnhhiLEd7D05+l+ePsqVIRKLq/m90Xs6MW
KaVSqTQrcd+d7ITgNwSJEaHNGBhD/pRqLzS/iqpr2j1/BQU5dQQgQJkr1h2WGHtezRm2IgXz5rAP
g8c42mXV0zrK8nr9h2IJdaBBPNmTyoCSqd+CIndJ9VzXMtW9tKtYMMy0B9EYOpBQFn9+REIrRnsp
X7CgD2nhomq+580hgfHLTLr8LdaG8idpw/DPkOKP20V59bAu5uIXYFohzinW8qLxXyGYSzfoDt4f
zk02+Q76bQh16+iXoT4Xoa+yz8fvuU/0D5Cfg5Mbq4l1VpMAgBgiR5zX2tzGpsR9vXT2AIHuAnSw
Ilpgic/4yqzhVbQKLvz22AXvrNRd0/mw9He19erQkpifxYOL6j0VUQk0+ogPnLxXp8yew9abZ307
JXSX5flmfZMWIcDIQsDKAxomsU8pA4eYFunQxSoxXdrEHlM+HevGkoH0BTXsFmIfItdaMekzy2eL
V+r9tNFiDEIzt+m/Yh5OQMj51jtq6CQo4oBHah6N4UmLnzFh251BXfeF5TrBEU5VgwxlqFDgVNox
dcCRNTsShEUNO0EQlDinNAqaDggpyHBjXn733Jh7Yj6z5HrKDl8Q50TBhKtnsMESTksoGMNkO8yF
rcHnuo5wSTYG26OdQAiXz5yYxJ64Dtfb4rbaBYfwmxG6jeFlh036anhoc7+9mn/RJ8sf3m1Q0iRo
9Yd3tP4ZCxWP/DPAiYsMCDw/kdmKVnQ2wzJuPT31yXH042/mR7ct98gjXrPCzTfOsyKb5Lpo508w
BaXUSWU0qROh+Le8Gckm7ba1zHtePL4nEII+Gl1kZGkAiLB5nYzHftivr5tMBEEbu7yfw9rG7zfs
qBiHNvtj5I/rEIs3OwgILII+SYRHhZud5kltTwkgEK5083k7sve6aV089NZxlpaK8PvB5vy+uBjP
TYTKujFIIgzU1Z3ReZj1Cmxq+qzR7AsW9RRH2PU2arUMeaHWI/l9xq7M+Avrdfr7wpYXrKNjQvD7
dr5posTNM1RaTztTlTG7LO095kxoAENH/kX1nTN2amtquOsS9T7uSy/CRK9BFhSVgQgK1oTRFA4V
zINCf5YtXOB6m+bEX9/6y2oC3D0oIsR/ecX4RQNFnGEyqdmjL6Ntd8MG9c7fnd5/I27uSdM9FwIJ
UIJJVWaWkKgGVB672W12Y/+KtqbfbcmW3HmRG92oP9RvEvEuVFvAFGysVlQTGTRgFpvoWd0V6H+M
fIZeO3oT3bbu0ZbllJcax84WVHD5FVUb+6Sbc89Cd+VP9ZWFHsZRHzCH3UcxwJPmpcfuYEm28cJS
CGIKlmKmYHN0RoipzPcIEpQoXMccbLeRTT+57Bo5BxIJgYqsN8z2L1DuNhsVUnmWpz/lV4l/bz00
T6FEsEWdsUCugTlSGBojhvSCsCJ45Kro2LIGr68jT6MfBZEVDF9oCRxIPGnAsot0AJomBC0Bg1I9
dGoMUjNLdYPwceglzvGFGAKAoBRlF2YMAUeQVKLoKe4+VPLq0Ld1XV/CwHMCM0HQrIWWKMGKmxGa
W7ORYYxsjiQ49XPnfkyf1jEu9Axy/H20wO1Gj4S4HRqyWllJwDdfjpqPMjTbAZnuK5k+LwqcYpTn
GBixpOLNeX4htUnCtL4qwXo81W4Yg6xm/lb2kltvYb14Qh1tMthyPCSE9dKDwi5tE0x2zBnuWzNz
ieEchzly15dMBiNceqVaJwFxAGM6bG939k5RglsW1hJ3ZEGF+UQqA7MxsPsgbzlfMitIyTjMoHTV
LLCbjfQGLUZfWDADTiJBKgR1EGI7hxm05oRSGtBhlj9R421V1KUyr4qftLNghgEyd56TM8Fyg/Eb
wh2h1QrKviwTXDqo3gTXwFVCmRc45htIZP1umiU+OD93a3DCwSejleRlAyZRbQYfUvU4J8+W3XuW
8xqE91n7Z10VFk7P/73BMS8eUUAx7RhZyCTNfPhAp3ZeMpQorXB2oEh9bGsqUQe+3YJgcOfwWEKg
A/EasdMVFFWxlWXg3VXqalvRXWkeu9hP7Sen+xOYjZsXn/W9QN2mgV1ABxsFml/F6acz09qWleAC
67InY4rcUgv9or+dZKMoltZQQ6MyOCzhqaKl/VzPSc7SuSqAUybKwS7C66ZGQDphxS7o8+36fi2c
KYvzh/LuUtwLYkxaz4tmMHpoR2ZpEYYSzfq9EusylV+SiIApxEbcFv63ePkMxG60gEDlQY/uqdoN
unDdTv+tyjjAllQCk/L46E8enhE78x2HTVAXkOWUCPG5IK+5mVGe61apc49Y1Gs3gYkxDW+mPH9f
X8ZFAVF1CyH5DS6W/KbZNMxBCRpdza5+aUm6A6N55Wr6tO0qU2JtZVh8S08CXWXQZhMYEUF8RKzv
iPP5cWwfNKvyxtD4tS7WgmFH1OafWMIlpTQ6yZwE6zlPybYNHjQNlJKf9n9wrPDSAFUgeDvRGC8+
aYo2Nh3OLRZTawNiMbftjU1k25JlWzC7ZzDCssVhPxRmAFkMK/qDNm6/neithjnMYTNubUw///zS
YWoCn8IDf+KiA2aap7mt2QTrRDcTudGG2Zt7GYXDgm0HwRDv1MM9gvIl4X7HPGbV6hSQnbaq6TVg
/WyLZyPN3TxoHqr4u1FJ3hpLqod0iMNHNWByo1hlrk1tF/UlrseqpFtMd90gmnxUKxuM3h/ry7dk
l6hl4ZaH64IlFCTLrTxulA4uReEUP3Ikxvpu/rwHhnl2YJyDe63DsgvKXViRqpMGZnbqtIdumL4N
Lc9eyGbSLp0h+GDoBEA3AObHCDDzRNs2thBuMLMdsmMucw7DKMstLin3KQjfuBObYOpxlqNwCaPD
FBNjNMDGm1G3wJQQjESrkNgA+IYMMvdyaZP4XCbwafC+SjGXqiahWikhyH3tgD1kZbbvclkiY0nj
dGpA4fgsYZDfnwtGQoO3VQJCCyon9pN6wryyybTGYIuumypyC5aVv9d1b2nHQIeiw31B4Br6cY4Z
tJQGjQEDmyIqClrYFtS2hHkmrf0vAKFIAwWBvPxQvDXUUEkMg1tyGyS3LmwkYjltdiwb8AKuIy3t
FEa5YP2QlcWrRnACG7129JHPwh2T7CPIpnedEYk7JlNBEYJT/iCLAT1vk4M6HUMjgh3yjXwGaeRn
y4VxZSBYCGfCRL0yasDOdygNOkw6oaDgGAkqsea4uzaaEKPgc2W7vm6LQp0ACapgRjjSBjewQZag
whFluvWfYGZ4ovduWj+ugy1Zc7xqUavPn7ag5zqXqqajouYBrGuuz1sMqXmJam0fqdo2Ze0eU928
JpY9qZZUXed0LjZcdRDzCwsZVTOYEzCz1rOyaquXxt4mGL9iyypFl/wyWAhuzIF1Me2DWAkzig6K
jsnPblnuceG7Qf6szUhNKocqeLITCZ/CksKDNgkeNOhEMWhNXEuwOtsT1xB9Vlyt1q+L2ZGkthZN
0z8IsQUQHnVsxwYg1F73NewWGoMZe8kTibIv4SDliM3htPRgGjhXi9DAMF40Qv8d0QB+8cD+5VSD
5fUKeHHisdl9XglPjZ+gEbPq9NFcwxujUXEMMN2osFEvWpjgEA3ohszpB2HMkPhmS2pogPYCbx1c
kYA/F5G0GAFDGpgnPf9VDbGHqUC7pn76vGR4dyPUgqOFHIAAYhfKNCP2AV4/RQv0Y4NKoOqmS+ey
dOtaI9N+bueo9/Fkj6/iOFZkTR2X+4hXFg4ZPoBPuxL9DYMOxlDinvZKzXSdKHenoPDD1nBzWVLl
0moBCTwONibo4h0kIvEyzx4lMpwy/Zib3yztIzWOKch8RllU8XLjzpG4zCd+R8Rmq8h1TtUEeRpn
44CBbS6+r2+cDES4Wco57MaUi9MpbyU6T4PikAaS22sJA7WGvP0FSgg7dS5IbPeYbRWCRpmVtW+m
/T6z0i1Vss/DoL8Fxh3jOXHviyUmqsEiJdMQ66UZ+Q4CzJ0V8GpsUGysL9ml+cOL4B+OWGSSgV+8
LenfCH3oRXOz6WsmEWURwsE0A5hX3B5iTtUgGPillCYYjFH+7xVKCKbMJJL5f5fJGxSRgTANQTk+
rRbFWOcbQzTFGC3mgF0rRZ1KD1bo7rlAdsVQrqrofgbJYECRP1Ik0i0cIVSt4HGF4CkfuijAmjGS
a0EM2IolP+auuQvKEAlcZVdUw68mkrXvLtgGPnrURJEEctSYd3wuZU/DJAXNLripLHXb0x95GezH
IUZV67Bd14wlwU6QRM0YldaeqxFIVfuIKaKY+7MJabPrpm1DWolZv7z2oej/pBKLP6JJG9EwB6wE
kzi0J2vY6tZtMmxN8hZb9ka1ZYn+hVOsgSKZk17B9l1clTqNEyNtWOGNtHGn6GEkk582kkfw4gr+
BwKupvO9qgsUUYLcAlJp1HeQf7V1zBlq3x311VY+Xb0H6w0KVQeHgJtzsTGOdQgUmhUMRqoc44RP
//y9rg8LS2b8nT4Hi8S5LAVFDyYkIpoWx1gNkM2jhvWNmhiX5MxWt1lHujQYILUF7Swv0kJBmOjH
GHHZ2Q7oH+EvpQNobVOQ+qqmvw5yqXL4cUxy53ORcPeJozYSDElM7QoObWU29xmo8jhRkqoH7/0I
KzUHiQdedi9L1E/7mxoCWLyE6q/NEJ/CyFilSkos0PCDZ44OB6OVFL0uGUKMmsJQAZhDNF2L7ktX
q4zVASxSFNT9cbBmtMXb/bEphuOcdJgznQ7Hoh7Jjir64IUq7SWW43L/ICJmBvE8JVwYsVgsyXQz
IgyV9KZCbsxhfEQYUmYxFjBM8GghIkMRvwWD5fnZqhBLS9tJwdwEeGJ5+FJn9W5dQRb0HQgObzJF
3Bszus8RMPi8ysopLLyIOMfZNnd186OTVZv8zRGf5yZ41QRBqRF40xfe26k+J8SBjRi3xla5/TH6
2XfUlPu2VzXubvpZvz3y2SX51TW7q9309Ul5jo7lN8ufJOJengf+ISYSjBjke+lZd0mVa5RBXFok
nqMXg2u1437mcwTrzp+C+rEtURqaKtHntYVPcvgLDZdKrF4smjbPex3AbZ2MbkPGazqHkjEti9py
gsFv1RPvM0w1O1U7YKDk3G306ZYU+se6uiytH3J1eCNjMLBBxJJPljQYBBtgI83xTg9u+/w9pq4z
gOj/u2bdx4HEb7PxxaLenMLxfz+RKElqdEPESeE5ynfSb5GB7stDXf7s6cMYShL2l1VxyGEh4k5h
k6Gjjkjwz/oSscE6BdheaXf2g7opPPKBB4np63526Hfs56/11Vw6fKeIgnjDkEztoEC8ah5uCQGP
ehxdk0DGKrcEg5QWGGtQe4rojWBFApQ02Ri4DGnsZjMFw6GqG3/UekkH4mVDBxaQEg3HHEzqyFnx
7zjZrdYZ2GiPReHNd9H1uMXMO3CKa9+Ka/0neD0lyi5FE7Rd1dQAVT5Aw9xedOabu3inXdVX8y1C
KiN4zte3aulsUQfrpMIHRi5cWENnUvRR1ypsFah3HUwRkA72+vsMFZX9FIKcL59llQZePoCgmpse
2nfiza6quK1raj677o+z9x1JIVkL3ZJg4Ly0CGjC8WqhwktPTaqgLswGrnb9WCQ/O1kdzCXDNbQC
iX3MZFPxooQPci5WYKAMvR6HwssPyZ1982z+wkzx2/moPjHfs1Ej5eFdpsT++n4t6Tw4k9Hsr4I0
GfZKQNWMiFS0KzzWEKRjKLpVAjdtJG7OJUPEX+H+wfDVPVH5KQ+tqC572Iy7YnKHTf6r8OxnsIaz
nXVTXNev5r66cg7zr3Xp/sY+RV05FU84akapDDl4THCkd99Gt/fnu/x6gM3a0qfCZb/L6wpFb33o
tqAQT9zqTTluus5Lv0/+5BoHKcH/0rVw+jnCWTSVxAxVE5/TNhtjbz2hN+7K9MsNeSoLv9mOG8fX
99V1fMfePCZzkha3GlVQSPlByfDCOt+DWLVaEGRBwYzqgxoED+CXQkqHxCUQFhw1VnxQqwZ3CXfE
OUhjWknosBaFn1PkY3a93xb3iHe6zqh663u7hKTbvNJBBU8x3vrnSKrVt1GIISaYG5q80y6/quK2
djUDW9fIcucLh5/XBaDqirvqiAufY+VUK4MoVtEN2hXGEYe48lDuJ7t/LjtXcaOizgGhbiwf/GXh
MCaRFZrZMMFreLG/Wdetb6GIMAC5notq0NHr/PlINLe4TvahrHFzyaqeYQsntEKKrOoqYBOv+ZO9
1tfpPb3KMPUdeungCeTRyi1f1Lf1TVxa2FOJBXWpKxT9ZClQk+Q6xiz7UhKPWdB5MMAhCKTBvCES
JGxcEpmgh4nw+5Y6uiR+zYJjICviWHKIzkCECwn0kU5blgBRrsxde61dW1fzlbNRfjf+5Meaq141
ErH4XSCeMgwJQtAHYSZ4mMJdYSXFTJsJ+piqyV7P221S2q5T9pusUjd2Okp8iMVd0lGAg6Qt2orE
wHAzxEPTBAR6mUW7SC1uqiHYrCvCgmXE6x6ajwg7ci/iCy5OxiBtC6PwUJzlYdpBGh/05nqsNpU9
4T5KXGpK3LAl1ThFFHaNGWM/VrkOhQ9m5Uimqj/2hvXKaPmyLpoMSDjVWlGbbcNFa/psE7Wt1yPx
U8eym3zJHvJaAfT4ow4VTsS5jZocdYpHBzrRjq3XlranjczXQNNZyJhvlwQ6Qfobcji5zOckHcqM
abhImA0OBt1P0IGhRookgbUEA542JGyR2USCR1i3bCjGqkKywwPlyJ05Jj8SCwOrK+N1fXsWNA+F
HGiTR90I5keI66YmYLVVAge2fdBuwgAv75xcBQrZ1IZ5pClDey39HYWFxPJddpTzi/gfrriK49ib
WdZBvKTQ3gY13mBQ277KUFxphVewZpsOtB1lW24xDPnRjMluXewFdbH5vA+8TQncTtGERDUiYUET
lh4LKvSLvc+B4ZLwxyAb67Swi5zLEvEMFByBelqwwKDnjHS7iBHqTxu3NXZT+l1Nn9dlWbBPZxjC
UU5BqRCPQVR6KpKAY6yjHEf2rvkbiRNM7hmGoI1hVY6q1kAO5alG9+198Y0+smN2U79NiauXrv1z
vkt22bbeKlfW4Op3YCUn23IXpm760kje4LJF5QtycgLrqgbbJGZSe6N9TOlhQECZPK2v6TIEnqfo
8+SFaII5yQYtHxwb8jrTvV1/G433dH7/nyBE+uKG2WZZ1IAw06MdPPbhQzY9rkMsajlCq5gFB5pk
FFmeL1SHuvAxNrBQGFr0mKadW3VqhQrq6WoiyRdWjIfbMeMGTiJahs6xrBGRXj3LSy/USj9o2GPY
YHpyq72si7Sk7HAT0dyL9g5E6ASYdqhHx86r0hvU4XqclF04/1lHWFg0RHXgW2DcKcjHxCRWNDQd
QVUJnrpamfrzxHqX1ARtQmNn348oCXpYx7tUNVAxYeynhrQzCqfEJCoNSBNEBvynOb8ZyJOi3fDp
H+sYlx4TMBBV5cOBYPZEKw/qcto1BVyYsnvX8n08o3uie43grXWHdaRFaf4hiXbdap2iV3vcjkWy
V2yXGT8mJlmwyyuLILyCqg6EWEy8gfgnnBx/i6iwdi1G0hC2n0DOh0Bc9FaH+2q4yqO91XysS7S0
dqdwXF9O4Op20Gd0OMA3G0ZvUg80Y16FwuEmvCdJJdmopeVDdAdRdnCdaKhCOAdrBhJB820EJJQU
dA3ZIyj8dsjESPIil6eIj9nlZcOYhoC/XOYTmRrd7lBCD8OA/l53Alc/7SU++pIgfB4V5mTjD3hU
BQRNqcd4YKXX1T+N6dEsPobkeX1jFoWwELThVaJI6AlrVc+W05smIErnQM0PBZR96wBLO4/jgl9G
FSAMgbBKqZ4EaLRMSg8jBczyxXZ+dd29ah9oKxskdWlzQMh7gmSfr1asZIpdgnQWWSLNjZxD094Z
Ruk2w25doqVdQT036mpRH4wom7ArUQkKajXCkgXTt6a8ntDG3RayCVKLIJTCu8NsMARahGUDobZt
6XOKu3O81XuMfVevck3mkchAhBWrg1YNcx0gyI+kGiYZK89dJInbLSkYuo2QviWIEDriFOG8RAcQ
i4HR1KQ7NHn8qqiT9oWDgugKQlIYv4SybWFLCicJuibAvanCc5vR5x9iU5Ca9L6w8//BIMt7rmE9
q0yKODhkMd9V5ScLr4zPPymhxCcQwnk0Maqv6wZAaPYhIG+asS3j13UpFs+JCZokJCos66LYU5v6
xo7yDPG16GWI3lvjmBV3RBaMXtQt9JmpfHycAebR87WK9KAcaAZBhibehlm8mdP8KTM+X8iM9TqB
ES4WexqKAmN8Si8f3vL+PkVGsev+rC/YogqfYAhnsaBtoiBeUnpTFu+JMbxGoywaI4MQTuJo0J51
HSDU4j5LfjifpoGFb3S6TMIBqQ0WIuiC3w9qTHjpfyRpuHVqSYxnWbH+23LRGceo8KGpdIBonfkU
DlbiDiwoN01vb7Shk+QrJSsmXvLTpBBjVnDkjc5B+fV1OXz/n3bdIOcKrNrZhNHmfMn6YlPQ0Xc6
fx1BckTEDoOE9bpZESD09U1vbw1yJLJygEUI9CqiLgXRCXCynguhj6XK0hEQLI9cgyEWiymncSUj
Sl4I/UK/TnAE/Y20IR6tHjhkp227Y3xb3BYvyEbsrRnk6Cj+ZPfd3nr+wvqhGh8D1dE1C3fvXLig
ZhVTrRKuRfRCq02a/e5k/KuLKn0CwbXwxMezotlS5wByNcVrFz2RXnWL5AWkZpKbZSGUwxfwnyyC
uURSoGmzCrKAglyLXfKRX9WudaPsYt/ZhT/WF47vxnkg4hxMMJoNNZGio3j/hbavBT9p3PkK+k2a
6Wiah2qU+eN/35NreIIWsnZs0HEMPHXaZxvVi191sOdbt/2x3rOD86K4zqbftEdlR3f1Y+yjjX9d
YA6w9gGCeipdM5ow4NCUOtkY0evQMNfAs6euC0/vJGZw+cz920rB1g5WGSkjBdhMEQwruz+NU+6G
MpcEcBbKss528W8l0IluKobVaxXqKLwpejJyv0wNNwv9rLzpkCwz+r2u9CBek6ykRDixKnDWxsgo
MV3Gs9L8viSO5/D4cDvv/6cNo4LxpbhzcyMBDGbMHRol8mr1hjQfQwbKJPBFrYMtXiX/zt5FXn7+
/3ZkppOrlOljqlgP6xCyZRPsCOlAGF1k0IlO/cjSPRxvt4w/HTw61wfBhAzpMFkp17suPljtbVE8
Z/bH/yaGYDhis527gUMU+ZVh3ATxNZOdHoltEqtCRzsIzaQHhD22r/OkPCZ97SpWex2m02ak0aE3
ZEFEGaRgHcIZVah2BMie6i9RUj+Xw7yxrOmY6vExMuIruwwl+r18r8D7tvBc4eOyz++VPOiyjrb8
XlbK546omAs5bq2puIlb/SvmCA4AujLwWAVdwTkUSPbssopxlLKe+GY1bBpzcjXp1PhFDT+BEU6s
3tm1k0xYxFEf/RA5gF5ht7SRMR8vlIFAy9Flj3AyyuLwhjkXB2a8iPUM1QHBNyVy42/ZA66sm3of
IsJ4wAVyRM2f9pEcZB764o6d4AryWUVJ1CoCLvIomCvIPPSczMBC/eJXzNEJkuDWNEWPzpeggYmF
JnYvifq+fogXL8OT3xdskdVpAetBZes55HduP/QNdcPB7dhToEm8mmWd+LdXgkViQ6IUGH2CG6r7
rvR/0KLWFId1YfhlenGznwgjWKQgz0ctzgGRhTdq+A5+PzW9xuDikRzb0DcGiURLWoCcF28Iwcwm
QxdMhYPZ4Rmr8OqgJP2V6NoWRYXMTefMTXJZ2mtpn3h8Hh3ipgWGAsFrmnRnVvQeWLNZXsWavbU7
FHPYMUKZ6Q+nNGXRIBmeIJum5Hmh8ujGSNguCn1Ui/og9vGGGWy0kqiQDEvwkbKqzjMSQTYb96F9
pXR/QucRlSv+ZIabdQ3hny1qCI9AaChDRh+y2ArSDHXPVBRXYP761ZC/5sRr0a1u9+i9q7Y9xpCu
wy26Zad4gqHoRiPUnBp4IQglLP3gBINLnefJvhvL27F8KbPQrSxdArt01E5RBaOhR2lrlZRvnnJj
j7u+YK4VdRLtl4EIlmOwg9kE/1XpoZWbqV5Ib5XyC7cVT0pgdhxShiDaFsz7EDF4tbitojg+TlXm
6qlxq4+axGzwL71QihMYwWwYRhDBmNeQhI37ImYbyy4l/vmiqeBtkCre3uijEVRc64tgiG2Y2UiL
0MDtjtpLOn0ztO1X9O0/nIumoDzQkGIdYQH1sP42t8+You3RIXZVWrsz+mXLLt7GSYD4u4xoZHER
UZCJ9K7loDtD2KsJgdxIa/heJS81+NCIRLTlFfz3+/zfTx44Ve+YYcHf95pW70EwcOsw0O6ZOarT
C9k9soyFJhM4FRRt6cJu4fiEfaJCFhWxStcwUpCBxn5ElH1nEMkFv3iM+Jzz/8PShTAyqoZobevA
6jvqM4bS4+I5JJKzKhFIdPtUmnVWnALESHvX/p53L3EkCcEtFBuCCMFAlsJGjwfvsj/foD5FO02P
olxvegDlQvDgjz+Lo5m4wTY75G/hbjzmu8lnB5QDH2WFsIvynWALZjZXmnayeQxjKmscrgjV24HO
XEUx7gbp1biwY+CyQ3OuYaO79WKE+zR2Ef7JQurX3Oj9Q69snOD3588xKrdBC4NCVE5WIJwmBmoo
MzNRRKSjm1+fsh3FdFMjAHVLbe2njDzQAKWBTe11xaenWYOYA1VSKLblrf74e76P5qwO+ZCgjkjv
qs4vkpBdOejx36uRNFK4YDPQZYUqeBQfoO1PrAMkeZdPgQYTBVbkl9bIQUKIOLFkKZe2C1qJzAN6
+sEDLyxlPxuNmXXI0FU6uUkRFLHH/kYvq6Ol0eg6tNXuYGQs8PUJI/BADJD7KKhG4W+nqRsSwqGL
QwwPT2RtL4uyI52ng04Gzfhizp3VEQh5KGRP23HbtvaGkWq7Lvqy5P8g+Kk5MZldQWu1xMw1L4/s
ZJeq7CMp7MgfePvyV5CQNcabEissltYlWe2UdQMPLo4Ha5fpabarphgtZ10sC8IuC/UPiq/riVDE
jBOlbpFCLPPeq+hWbx2/k3H6LXik6Mj4ByLozIxRGC1mbCBf1Zs3hMYIBB1ta3KLNPNiGTf9gk8K
jxScq3j7o8FFPOtRO9ckHSFRFxX5ZqJN/6wX8c4O5wI0cWzaFXWfvKh1l33evdKQg4ddNmG14QCd
L2U2NHNv8DzTOHbzzsJl5xOQUW0UkgwSBVlYUDRTggoAdVMomrEFA90neoreLygIaifAZ3StFw+d
0rpp+FAru3VdXFjOMyjB+TVNTgfgAIoV930XoeevcNHaVZPYC0C5jCE363gLooFiEi0KkItqIHc+
X8V2ZHHejUoBD9gq3LieHK9pnXYboVXEnYcWHDrzKAuMLVx4aKhEpy+8SYonoWCk45rlac2gM9Y0
ou3qsUtBdPSzl07A5ioguManOGKb/lxkuoGJFjCeiY0kum345dzjPdjfm2nsMxK8aSY4l1Hl2ivK
s0V7iVchkVN8r9Wl2rddCDn7LsvdbBzdhPPKtRkBWe38uL6Ti2AorwEHkYYQmQiWGU6oGrzMIoJp
Ue13LWb+kH2LEn8dZ0FDecfjfzjCYUBWv+kTChw7GPyb3C/y0HOqe4VtbbJZh1oUiVJe8QzG0IuB
trMzYq68gcOAfoLrvHnIVefQ5sdRZkqWDgEnX+METrCbYjlcYJSZofHUoq72uACCdof/W3eVsVHc
vmjYdZQmX6jzODvowk1QD6yf+hZGGqGK42A5v+uk3VM9koXgFmQDDhcLBICIzgpnrdGcQhkDvDxs
VBwT9lrqN1H+R4v3TvT6hd1CGBNEsggrXdT5YC5nbbERbmze7iAXnqKu7RzsVlIIv6gUJzBcP0+u
0ITlfCgOYEa7UDFAstmCTKJw62LeUMX6grJbmKwACn9wJl8w2lR6ispPXlqcO3eK4pH4J2v2zfBs
W5kbyCJJfCtEc3UKJqiEWujEKRJUfSXMdvvph44noq29seSDdX/y9prI+CGXvBGEAOH28C44dFqd
L2UZxb2acEBFg51PzatkMjYgA9t+XjFswpvSVKwiqMfPYQJQXUWKwZ1FsHTnfeaDo92n5fcJdVrr
SEsrCG52XtGKU2yIFXqFSRpkIrjBhVFS7HjTT3d996szj6H1mMMTysNf64iLS8hJUtCghtCBWBje
Fm2YzgGWsKLsYarLO6Ihbk9lU7eXQnGwTv/hiAUp9hj1es6whlY4bNS2vpoM8oOm7UsZYnh7Xhxi
myVumOpPthpKDvaSxee0xijeBNH2RXFCMSjKyFR+jYam2w3Panaw5nsWRK4FJuKg+8IBP4UTjkEY
0xjF3oCj5gtRD1NY+mHzHlBZCRz/HfG4neIIrs9M67SnvF6UzXe1/l58nrOU4AUK9xTpKsJbds7V
PkKjWDfZ+P3cJg9DnD2Ng+4bsSwovCgGpi3guQ3/G1yv5zBAzhJkehFa0g+qE7logJP4iH9J+C5W
6h+ESNKXl2qmpqAI9ay7Arxy1+OB7ab76l3fmk+m+738o22CTbFpNiCtR4T4sH7EFgUEdRWi3uDY
gUMnCDgWoUb48wxNtl5LMQaNSp4Siwp+giC4NHWfUrtGazQCiy+Vdcgw32i2kRehXlq/M+qvy7No
Mk7QBBeftKB6A68Hwj1Iv+Xp787aV7JiqcU1w3w1VHOD+eiiRbfqcssOeeQ+71PdrcDC5em9Lnmr
LLgWqApHUAKWD16n6Majw2OYIm7X6VRuTPMeD2cQiPxU82dnel9fsyV5OB0VGiJAO3FBODOzsE1M
ExrYgxsy/1UmEhO3/vvoFzzXsama7Sy18fta/L0uEhSbvKwLsLTp/wTAY/IcIDL1oskTAEzm1kke
8tQ39c8X8YNn7f+vES70cwidVWo8NYCow9vZ8UdTckpkIgh6W/Z9GwcEv1+yYmuWbDu1jpuVyRe8
BbAgw+1HlTUiC/wzTvy7uMGgob+5wlqP3DA8ZHrmZ8pVnz6u74iJ3xGN2ikO//cTnDSmCA7qOIYq
AgfNnzA9ZoHpdUySHlxgHAEtzIk8/BSd4FRkYlM5YNmGzrnL6maTR5of1PR5UqyroZ+8tu03Vpph
yHJcbtM0ua2rUfYRS0f19CMEpzlV0ybXeU6tOyp3ztP00Puay3RXs1xnpx6C/eTnm+TFfrMld4cM
WLidJt1oyITZGV40aG84YbdKkBymydmURXLo+vxhfVMlcLZwjiO7HDqd16GG8c04/pgfw/R6AtGF
9rSOs2gv/m2q2Ek3Z01qgv8KxznS91o2XOmZLPsqgxCOs6nl01xYWLmi3OlqiJCubHDY386LlSMg
TnqYmTOHmGyKm/Uuu03v2m3lpv59vh1bdw5di5e6Nj/6m7pyDdlkNMnps7n0Z6dCxxQLDo0rl/QP
M9XdqD6osqGWizbrZJ8EY4IJ3EOR/T/Srmy3cZ5ZPpEALdR2q8WS7dhx9mRuhCwz2vddT3+KA5xv
bEYwMfPf5MZAWiSbTbK7uqqFGX1U9kJc7JEEvstN/Z9iiYEsKDhpoavEeHlTd+VcU2ytLufBtjMC
0yZNJoPjqq5v2mDIOAXZFTc/f9SzF7IS4hWlLuN4nzth14fpth9zl/TkTuvQKm0IIi8DurJcFwaZ
4yutSlCIUhBjl4nWoryPAF4J8SFFhvL6xlpDD19YYtwerMxJtkgYmjl2r5FEGksEEqZM5xu9mlzU
Y1ABCHeptNhR1R91Au2J61/wzWVwxRRltNqhQRK9Hr/j+ZlnanpE5EkBc4BRPhT5lxx5QahybHzb
24wN5ihNSCVGcQ0bWhFaRjrZydxyAu/qMFA4Qp+aCepVthBW1LOZpToaL8X6qBiLFVVfSVU4/zBX
KANBWhc5BDxtL3dxEtZRGoswIiX3YvIR17fi+HndxDfPo1N1ZoIJFL3WqYMWwIRWfsXSj8J4jJoF
Ki3+dTPfngDUDKUJBQgAnFbsO141gYpLBZgZg1M/3ItQ2R3lZ029K+TCmv66GxLWQDIA0CS0LHSF
bZdYWq0BszrYNppMdeKws5pFtMa54ywPDTsX8R1mwFICJ0b+FBoqzK412qiUAwNm4v6dKHcDUn/l
ayk9BJqvdp+pwSvUr/kczSWhnw/p/W988VkWhdk4wF6eTVYDt44HstNxq7m+Vr/d6tu4/thhwx9i
eKrWKeyowoieFqgItDt9mByy3IvRYRh+FmhjVWQARcJtKnpFvXD27/dLHZ1ZBHroaYgmaERpgD4L
Em0oBxWUgkoE4Cb7yuJFhlCRORZ3WWkIp0CQUF3XE2nCxWAKZshYDllKNp26dAMQ+5A5sgAC+Ws0
JP0opOdQWEGqCEIBlx9ldMOUVDNK+zJwWUPjxcldgw6IDLxzfcnr+Pl2BFFjlEcAaD4k500mTqdt
qfR5C2MZ+ZyrvSC/d+h+NtIf5ZJy3HgtBKDFH8Q+MiDG2IqX4xJIU/YKHRcq5NprQEjhqFGyr7Jo
uE0bNeYtLg0pjHuheg6uBxBl42XL7s4oU+o4SUAGUk6FhCYPSehmux0FMwVaVoa7kSUsRAt8mYVu
Gb3SC6dGDZvShZD8BPzVFM61hTqv9IsoifKjMaWQh7tZCVegSkTdHZzGlIWIudfkc4C6CIWjZuZT
MtwlIVSg00Ml38kyNJkI77xaWYELc/T3M3dXtEHJFgoAU43UqjX9VKud1WWzNScG55X5/QKAysH5
0JjV1mpBkCZCMcPEbiYvXzyha61S9JcB+m3dp1neC+UdWT6uB5WV2AWzoGKX0AmPiiizeXDMNEmV
9UDfzrk1QVuorx9Jw+0uow8Q1rfOzLB53Br0bSDBwMKZgmJVICvJHgaxs5LgxUwKNP89qZmGtCpP
umbdX/4bHdtiKLS5CuF1jE6Z9lq9z1pPU77IsBXJfWnw2NM4U8m2G8oLglNHpzJYbsPyXZcfY5mX
6V8JP+fLxe7RIBjGqgUW1m6rzwqPaInsh+U2nXZD/eu6Y6z4PiqqBiKdgWZmIG8vfT9tGiFrlOV3
L8psOOKA2kweWAGXd33NkA5SNmAQCeUgYjyw18poDASoREt9vWmGU5C96VNvlzwK6pWpQ3UYxJq4
FIKD6NvbtQK5ZtNNyHsblVU3XzlxMsF083EjdG/X527F7QDRQLUYQQpXELYeIw2ihsePhNxHVAoa
yvBJJrumJoKaQYz1aad2EIdy9HAwOlDL6jkn7bHmiL8pQcBVqwLXx4SSsF8SkIgiQRnq402bz444
1RtJFv3ro1xZOHS/gOwGkiAIH+wtuBJCc8oWJPr75AsHrWVUfjTcjdPXdTMr64b7Ii6nv8ktwLx6
6YiVDg6N3ynEUK+sBNjA6BRrbtrWXj/UnAfmahSmVzg8HkDziurWpbFAFMJlEfGiXaIn1dzM9YMU
7CphAjOq6kjQTM/C91B5nvTn64P8Th+I8H9mmMVs9CG4s34nBiK12wuda5qnufqSkJNtyE6NH9XF
z6CUkhzAPh+Hb1J/z/mAtQh9/gHMfg+1msyBipFXlblBaLGExlHF90Rv0XLpI8IowtGoeJyaa66K
fCfYS1Clh1YBY3USatLWFAM6mqbbqbex9hENOudmQxeNPXxQmAcMGe9b1FKYRZ2qssSvMKKafh8f
F2NrpB/K2Gzk/iTLKBYQiWNx5Sp1EQBogDi7ONSLIlWAANF8nPEWhM0270SXs2Ar2w9vXIVgD9IG
E5YCCqjesEl6BJlcnb1cE9y2Htx4jP1cHjNrMKfTOEHFR4g3YJr2Br1yumy0RXlxAh1C5GG1hbCz
d/2jVpYTOxUdGsgHQYaMzazVUpnJdZ7UNqgywZ8n4k68mEPw1AxVztmqK1OM8iLUr1EaobgLJsgB
mI/j1khrO5omDfF8Sd08S3j9EiuTjCnWNGhPgJYVpfXLhYTg62BGYlPbaRR5ZauCiTJxw8o8dn3L
oaJcGxBVH9HxQgb0lcXiS/GoznELU1Gb+4nYeMUgOteXZ80EZIrAIoBTEO8YZrcFVLVKU4ra7qsK
OB9dbgFaEROeZ9J/w+w3QG41TBi0MZFPYvYb+NyiBAmt2k4iA41p2XbIhk0x6ltVbHwFGi7RQmwS
KztDKDZEaH5dH+V30IABRB9E/lAaFrF27CuhIpWqTdpSQxS2d7W5cZK4O5RAagVqcZTSwFXN3O2S
3EuMLP+HKcYKIiukQyUCbHOXDjOTWi8F9BnaqYrcbjLomiNLs/a3CDs6wj9W2Ot0b2hNO6LLBj1z
D7XQnIa5s2IRDUOC8HJ9Mtc2AFpOkUqjEiXf2uV6fZl1yC/XNkbhxYb8OSbxNp8LX5pqTvBYMwXc
PLjMEM3wJGH3GthHyKIqtZ1F+mmuZQdgNLsqp7thCDmm1uLUuSkmPhtTroQhzh277SfdBe1Q8yDO
ZeUvJJQ5DrF2pQAdICWaMn+j89lNN5dC3w8qPMJo/Vj+QWq8Cgq0si1F9BQ0+q6Xmps+TW/MaPo5
KM1fw7zhK7RzGLMFuBOUDS49sjCaGY29YGpLQ+G1TBNviuQ7IIl4esKrc/rHzu9deXbmQbvGSIvY
qG3SVWhBmIv8tgW5gaMLBq+vci2OGVAOAyEK5hXdxJdDkufOUMIWppBldEuteYsGg5N//d6ljGmj
EgYACQP3iSfQpY1QCNqoT3E7yEVfbkSnT/3CNNEG9gTSvX1RbHV1H5iNm5johBgjK1/8cdhVoVeO
P69vQTqay3AqgwIPbxcIyEORgm1Dq9RBMPQeWKtSA0/Z6IXlBrANq2rfY/3tuqnvWxCmNPTt4clM
tTaYQU/moAwNpXorswAXQMGeIJyWKTtSaPZ1S9+9BZYwKgRqleDxR38/8xbMLBSpKKnYgG6jcnwE
9bJt9Lyc1ndHARbpdxqYUOJ21oo5qQQtj3iiiPKEWLIYkj3XIQ9MvjZrFOwEiJ8JIhv2vdX2gto2
tLG8n8ZiH0iicCKTDAr1bHypIRn0t4AHg+Y6oaIEBDlNQzKLhLsD8NUBrrMCeJPavEUljCfkuTZv
AMVT6B0YQAnbw5llcR0MOZJR0D6JyA8BlDbXl3/dABQCqM6Kjrvq5fKjBlQpY45Hf66diqWzxHxx
/jcL9AvOHCyVh75WQEOBtELhah3ZzZ3EMfH9mY+FgCqnSYHnaKBhIquaB1BvLZBRSAbjBhc6p04b
S2tGKJ0upzjvHbEEX9P1Ya0Fgz82v/WKdhAo09RuRMwR/NDYjFBoVIxNrMXQWuFlW1f2KCXgxKml
4Eb/jUy8lKW0L0EWYkv6kzBukrRzSuH1+ni+805hW5oAaOMRQxnfTcabZyBxTanDnTQpE2cOG+is
5Q5EoSzgJ16WoHgQ6g8t6500uIvH/m0qyE7sT1KdOWLLe43SBWMi7cW3yJc+Y2pp13b0fpzJqWUS
PID7fR8vR3Fqv0j5I+q7W2xH8+9DId5vyDjgKIP4HNuHBS1MEiWgObdx6X9Clnl2VILedtUcVPf6
ZK/sOrQZ06IlxVt/I0IuIeYeC2gytnthlHZKoOo2iHN0zuVUptPETCMuG1SYHGLUtB3ychrRO18Y
o941dnEj/1ggHhG7n2+Jgyuqm9rRpnGB/3N7/2m0VOuOW0lf2ZXYkbIJSXuUheBYl9aJIUSqPII5
sp2tFgS/x+IE0e3IUd3wMNjKs5JZkxcd80cfvaab6xO8UiDDElKac5p2A2iY8eZw1CZBKdHiKR+q
G8UydsY2tV9Qfdzi9cFZzXVjKNeIIE7GW4vNjE1K0JO4wzwL0JApPcPJvcnOt4tb2KWfcE4drjUm
oEaZHi6aiaHVLnDlO8GKbjMnyizh8Eb2Ba/dZuURh5k8GxzjRLqZ1ZI0YHDzXeNUg1Vbk6Vnju6h
OZmzAVcKq5e26AF/dlZoUoLt2cPWuOvdj2mfev1r/apZIhxkuuUBe9dC3sXQGA+VSI9KDB1a99q7
87u+H6xhVxY2sSorfOi85umOp+n7HcsMVMf5dDIvHqDgjFEqYdO4y/3IoXqCsx3dmNZGya3a6Vyy
mby3yBU3hffM2RT0MGfigYpMAM1R4QkEKtnL6R0zU2jnBralT/Mrfd8EBzB4WP0GJ+eyK7fc5Vw5
Iy/sMZ6qxj1g9HQ5yUHIrdvRzuwEc13boQd8l3y72KWTHRJ79K8PdOX4uLDLuGw3zmYu1LDb29XG
SKyPe9UTRb67ro+PprdQMkTynfGfTJKrSDIHRLid7PU/84PiRI5g5bZpN+7wHm/fo12/Rz3v+vBW
ctTwIUjj/r9dxofMQlESkoyNDXT4u5ZaoRXcNB+NK9mTW8Zw3i9e+o3O2DfPQVkfIBUIh34D2mhl
n0gF9Rwx6nySdVYB5vFW4kXS32R01+wwHjMskJgqYpwZs01s86Z1b6XtbN/evwZOsAEZlqUf5e0h
fvqpWfPb6ACgu/GifeyQo/n4xMOOrg4agr1oXsMtH2oZl9tlmcymw32sgSjHKRgBYH+QEu/6Uq6Z
QE8c1ZjDWYVdyZjIg74oUhU7BC1JkpzboFYfO15Je+VdBBwZYIiAM+OKzGY0BQiLlWlBGjuP7HkX
+4slvxFLvdMivPigZVffiJbuLKeepwq2enjgNolHM8TFUVNkdmJEoGIFaaQGEqqD4VenEBcPV7sF
F6fIOfFXx3hmif5+dnTEYh5L+QRLtTsQG+g5sBtyjqdVEwCDIaeIfm8I0F6akKZmkbsMi9UZT8OA
40/x63ibqJyRrPqEDpUWUwYiDKJIl2YImUYI5cHtkuEk175Wu5V5f93tVk8hJKGwlyUZ4hUyM1up
kZM20DUM5XNyRlunyn9uaGlbA72m1gIC0cg6jlbpB4fW54lgrg6QqlkgiCG581sm8GypkFoHtF6D
O4rlcgimyicobBVR7f7LIP/YYVk980XK636CnXkno+lPsSvZEmzJKzLrfvRMF692jbgYpRvJFoR1
Z1d2sKycr6A3TTakSZDQpRkJqF6wr4q+iCMpLeE12qF9N+5BE6DdxK7hzJ/6pvGjd2WxgNFxw0fR
z+zqM96Yw7/4LVVCQSeOCuJixqHGluStNOELArIZp7sAZ3FReiOY6q4PdeVVo+Id/p8dJnjPOdTB
ygh2GgCEASKZv1qD47jrrvPHBP39zHViJPMTo4cJQaA66rO+6eL+0dRfro9kPW6dDYXZH20FwIpG
t7oevEvdk1i+t4LTdbJtyFu0ZnWTZms82ozv3L4GOs3x7BQhmk0rwMybJVHqWUAuA2F6tgpj289W
vdg53HNwSq/a1zfKj/qm36iRLWf2uOncQrPiDe9WvDLFOlpygSNAHgBMPYy3NKAIAVOsgK9Aw/ai
vyXZQyZwLmhrF31ktSBlTc8FwGuZdazkEEiGPm5hxJI21S3ZBhv1IH51IC9Gr8ZBNp2/X9ELi8yK
6vLcm5BMaO3WzRxAFE/jyWytvrNav+E1F6xO4dnomHthX4ZR3eWwlWkfqW5Xag7FQ84psbLZLsbD
3AHloV26PIQNqI0k1eeUc3baSrmEgtD/LBFzNcmrSesbM2rtaKveRk7vJlCnd0fnYfb0r39ZHHAY
qYA8UpOMz9F2FhFtby0eJlgTwQIJJA4iYHg97bC8cYzJ3wMypZsELxQwSOBPYnxvioFACNWsBcG6
eSu6yz7YmHbVWMl7YiUebhDX7a0u1Jk5xvHIYixZlxdQlS4bRzEGexR4vk3XmjliLkbE+FsakGJR
5Ly1QcE43hEvAtnIptEtCakIHHKdq9zRF0kFsdL4l/p4fXxrr5EL64wnTtCk0ZYC1oEVo5ml48ew
ESGUCqzaQ/nV2NHP6wZXd9fZhDKOGdZZD/4wTKhigopjkzUxiMs4BwBdFHZGNeRDQSuHBmYkzy7P
mU7TS2T3S5TlzUNX+bX8VcbOMHKgE78R0dfMMK4oC3K9CDLMaIdEsMad5qnu7elWrKzKn6zQy6yd
bIm9Fbg9r81kdX+fD5Hxy6VpdBnqWEhY3Q2WZJl2cJt6g/sLzKg8grk1/zw3xfhnnYZyNkZVa5Mf
xU102/nCQbhr/b93i3MjjBt2fR7FTYnx6C30o2qn7Zxx4eFnV89oTYYcG1o08DJkcSid3smxlNZ0
KMumtTsACaHKkLrTtvHfok35ah7kx+h+3idICqQf6cyJJqsn5/kHMMNsQHcTTiM+oC2+suKYpDdz
+Tmmbjd+EvK5tEcSOIragLjpOeXeqNcX8s/oma3X5Es/mSId/QFdlHcatOsND4jerfiVbwercaPN
YE1usJF2Da4mulfYkTfdmtazvtXc6+u9FlfPJkJjWi3LhqCoPeNbIuiFDdpd3vASrdQtv+1OCncE
2w6IQ1jFj7SJ6yUWG8iCI/WAq4qXW/0xwl0ljJD+JH7s9P5yEj3edlnL8OogsfnPMLPGhQDKrHaC
4SWzl62IJ61oL1Zs6zaieVxZkXd9Ktci6rk9Zll1NQn0MYO9wkROXsalUwDPJO/St+o8f0bFIitV
QewKUceCxbodt/uwcALDjdSdqpSWjOTn9TGtHktng2Krs0PYJslQYlA/wh0iwk/IhGKnom3PAg7X
AkqWFxs47qLTe8fZ2ySv8g6FdoxvJJuichpyUoNtjH5FEFFeHxtnvdgHXTPPsobGn9YWQk9ubmWQ
0csc6PLaC+jcB3XmBFSnOu9VCTaSG9HufwaP2V74AcrYo8LrDVjdyGd+wRyCUYZMbSlh3irhsQ2P
cuFfn60VBIl8MRTmpMs00oUqna5lE23xeNoVKNBA+gLUa2BUBX+TNfryC+FcoH/nab6HD3TzyYDV
SiqLwVTrLMU9AuMyH7SdvldewFZgt9ZpQKKFWOKmsl8QLO0MaVvRFx3pjVcEW5/YPx/ALGEl64Kp
Rhi3oR0z5S7UONeX1f+Pwh5S0YAyghjj0uGVMTGKqcMABRkjMqCsxyN3XD/tKCUycMmU/5B5GEQA
touQQ8AFyUO1y06+wE8mHeOT4GRu5o3b0OH4ykq2BjXDPwaZOesTIwkiEwahAJNb82i9vMlW+zD7
pc9Ll6w7yJktxvHbGhm6JoCt0hUDV3N7N7VEe7LItqMyxpqVR9YpOH1W96HbIauf3ijgVObEyZWo
TPvGJRHJfWD72V7GNG2CDBwRtT0vvkAyvwgTkGu0rrYgL0zmwWoVntDcSqBELwaIv0Dpg0wDmxHL
elItAlibbajMOoLmKd2pzzfLgLSU9sJZz+9oejCf0zYCWBS/t2DUGdGWJgJCTdKqg9T24CQsplux
1ydL6+qnOs8G2zSmjwDSvUmXcmLASqC+sM4c5EOcBUacAfJnxnjRLnhI1KaFUgDHa1cmlPbggRwL
tT0U+JjzG/Q6UlKAPdpuoASw0UktuuiXU62iGsJ7oVbyh6RUx+31qV15IgGYhlsRMAwAMqiM93ZD
FPSGkKM6oni9eVLMt2ruLUn4ed3M6tjOzDBBhoQYsk5gJlRHR5VOUHlx0aoAJrU7Cct63djKepkS
QOZQiaDYDJZSOTCGWa0NFPTQ4qHTemxnx1ySuLWJOzfCjEjPMrWKugmrVUkW6AZsRbkjliLwsGNr
M3duh/5+dh9Z8kqe9Rh26uAUL16aDCBgv5Ggr9qEHSeK8Gwxjl5pzTyVIiqSFbTQD43QbuVgwsVZ
A21gWdao4BcdD9C7cvxgY1MotP67HMp4PZmiricqbOqBt8SPaLXiDGrNG5CPRdggiFOAsF5OYJLr
wdzJCzxcf22WDwg0JOPjdYdbu5vQ2sB/NpiJg3K0lC0VbMxe4OW/lk23/1hQpdBd9Z48hCdwr4RI
g123yhsYM3NFU8joB4fRvPo5xLfK+J7wpJLWFufPuJBou5y7RomkeCqoieAY1Z4YbK4PYQ27ASQ3
vROA/AEC70yyPCz0JZBSkPItt6Vhi25+GL0JdzpEPQ0n5Yg7vgmycqvmgKrW5u7crnw5sLknSyv2
sFuHSBmaP0BA5Yh/TVAMUBjAvyBNBaUjWs+ZBVL1lKZJUbmKwzs5Ic5CXkd00vcgV7k+jeuj+c8Q
+yZblGWQYzoapQE+IpPukxiHlZbc/W9mmMXSBS2bpgHjSXIZzV5YnETYksrgjGYtCoHmk4LFARUH
fvpybYohaadQxmim6UEfIlBAtNZ424ofdcspqa/O25klJobLEZG6NIalbDCMN6Ey9d3S6FKPrIw+
88AXa6k6IODRwoqODJEy912OKy6VYs7RP2MPU3q76IETJfOPYJGOkdGJltSmUAUO/NDM93UwHmet
5202OhzmKXPxAYzTgwaZ9kziA5Ib4sX3qh/6Gd5QpLMDnzxAoWIXocfG63mP+LVpPh84c/0HOB03
VqAx7TI8SMJeTm7yv1YrwVY7N0ED2dkp2eREM1oVgcoMoa4a7A2hdEjlB1y5Bt5YGOes006PKmqo
SZ7mBtkI5Vkev67vs7Woez4Yxi1NNOyMYYX5yhAKK/G2UV6uG1gbBKAJEpLiaJBDEv5ytvqlJGmT
YRB9/bnUpd+JPwCmdf83I8yS1NIoR5MKb+uzh1YA8xh5S3nckavnB+Xo1SAboFDU+OVICNAi8bxI
WA5HN63FuW29WHexKm51CFwQFpmjRe7/oTJoQr0dZKkA5EA8gNnJTROiLU3H/A3VDHaYzFWb6j7g
NhGv7ddzM8x+zQDpF2bqB0EX2/FSWaR964anNOFxia5F3HNDjD+QpdCilhqay8yeUtOaJ+UZKs82
Gk0zJ1ZqHpxi1QHPJpDxDSicSEkuYgID05V7pymeSf1w3f14k8d4hiDr5SKm8Ix4yu7Dtt9C++Nl
qQI30kpOBmUtSXnhD8yGNbQJZG0ZbCkPDtllG/1VMZ3god0s9rxFtW7Tzs710a1OoCJSmL+Blkz2
jJyiJg50k/p93W2jvvWaLPlom869buY39pE9MsCQ8Z8dZmTlIompKcAzRK+9N+zRHfYSCgWFRfzg
ZrDRk+GIe30r31+3uxYB8XIDsAjKLYBpMRssUeIcZzNuGm2rPw5Z9V5nFef2vJIxAWfWHxPM5pLU
0qibDCb6RX1tJt1rlOowLYJXT/INxBVeu6R7vD6qtUUDip/2LVJdFbYSoXZyNzToNbWJtiddaU3m
jdD7122srti5EeYpotTp1A4FjOiyPe3rnXQv2LGrbUfQ0d7122GHWqs3vUlfwb9cpgzgXiDkAjQY
OzqRJHOpJbhMzfLs6GUXo7mud3OJ1xS/ltO+WDkmWimhZCyFSG+7WnhboLgSE9ChCqkbDbMfFoGt
kmyjgiW7KniMXWsreO40TNxqy2LMlhqmBTAXorfFKtrcjRJOPFkNXWeuSb/i7DIzCmiDglIOjhf5
U4peuhIA2ehNaN+uuwpvMMzeztUkrTuNzqPoNONNoNhC8nHdxOo+BmcKtjDgQVCRuxyJAspWE9pO
2GTyQZT2evZ5/f+vn/9nBpgFmRf0eebUADksr3pvKR8JugyO8a570bbdXXWv4eLxkwvVWMlHIltG
tcmA7ESimR6oZysUh3qro7wMNKAxutNLvGt+tdn7UNKWiml4n3mCT6sH9Jk9ZlOLI+mHpIK9OvUT
6XNSe/D8vTTpqZF5XBtrzgdIKXggwMeGbjxmaFCYrFKxQVxcNH9W30hxby49ck28xqI17zu3wwyp
UpV5TkvY6cgnWFVJWVkjr7WTZ4N5gOchWTIlgg1kODeRXO/KufdzM9xc90KOGZY+oAzLQl1CmMmn
JwEtioV0QDumdd3I6roAuI8mX0hTfCtjj01XCIsOLGNYRJaRHbVxJ4ASIVj+vsGdtrL9McQsjF6P
YxBpMFSqGxOqb2TeGFDPvD6a1Sk7M8KszJJLSjip1EgLQj5yMOvUmqp/eXieDYXNi5gtSfOAXiNI
3BNXylrdbiFOdU/GlteATT+YvShRODkSz+AzRM7sMiLUyTKOpYZjV4vSZ7PS7+dJfMyjAb2X416v
Q2c084dW4nFzrnoFZQXBRfB39e7SrGwueQi+L8TwLoJy5n6GZmHb+anKQVGsrhdeWJoCcA7tO7q0
E5ZSA9VTHUlUSdwm4wLiudCuZs6dbHU0wKyixRwMD9/6DGIdj5xqwST2aLuRfWSCLKVEjfefvO/M
Dv2Os/CdLZ0uzhNdrP4m7N50CQrBnJNvDRSGXhNk7pHWBhqYhRhBam3U5wozNh7M41jYUODxKz8+
NLvsSbIhCRVuw1PgBj/N3k8/eEXj1WTTuXlmFytt1IpwQ9whNuWxzyDeYBUfKP57sdP6EQ/K8H3h
kMGRQN0LtmO02bBs+3IuSFkXA/lZSl6ru1p0DAVnlrd/GzRgBYStEEPBtELE43LZ5AynIJkB+VST
90G+bQ1fKHghY6Wci5ZeFMNxSxcp5Rzj6fMoLVM+KC3aDQTgIGX8bQGQUo7yztwAKFZ6kIcXN2Ap
jXb6Fj1LrY3OJV5++vvFCV+BQiC4SIGpQEPq5VBRCG3nqsf/zufHrDr14dv1qeT9f2YHQIgHB72K
URblo6IdRoPj/r8/8DIeXg6AuUZog2h0QooBiHfdTW2jJWWjeChDe7Hd+f0m9CK7clOvQEFccBJX
3Yqe4ZID7yG5ckGkMmIiQZMK6jMgYr2cSDIvwShOEBgKn5tPzZV6a7nVvNASfupu4Scv6kHazRzq
qRW8w6VRZvPFqjnFMjXafc525ejW4jc3MRAB7Ub40Rxn//pifg/Ol+YYl82EMSbiCHOL7LbSL6N4
1iT3ugnePLJ3nL6S5boFeav9XG2Ng27ld4Ilodhw82Lu4ofuIB3urlvkDIqlslPEWMlHarBO/ETd
KqIHXrbrJui8sD565hssw+icl3oQZDChPygvnaU5lRU/Fp7OcYeVNq2L9WHhL5O4dAk0nADC2jal
Jd0MqS1tsg15xF5wy+28QfO+4Ra/kcJBvOE1QMrU3a6Nk3kkhVoYkJa64+gGaFImx26TvOUuHkn7
6X7wKShFx14Ut/H2+Gu+l+5kZ3HjjwCOyiuCcOeCCWylWCRK0OFbwufeRaMtmqjaX8XGdNMbJLBe
q2cAOI4P0WG0E4/3ilrJjVwuBBP1THVW1ZQuxLzT3MAD1sncz67kS9bPG9kyPqX34NbwebiOtVgL
Wh56oKiU+ogJQXKsShNyFkjnm7pXK8Y2rru/vp7RU+KPCSbgkLCXBXOCCaMcvUJpt32Gu8a4cKqm
a8c8ziMRFSwQtKPP4zKY6lCKg1QdbptTMH4oHUQTcMUeTyPeP7YBvKt9fX/SiWH9Fu3toBoCtIng
ML40F44dmijBG2Inwo85PnRj4xHJlce9EVac+LY6sj+m2CbDoFbFGaximMB09ge1OqpI7CzCAPBW
3nLePmvbEa0WlPEducBvR1JTo1uroE+FWR12o9j6U4RIOlfD4zQG9704OEkpv1yfytX4fW6U8ZBW
rOsmF3EfzHrZ1TXhJtP6z74PHCkEa0kYb+YG26GchTutbI9QEfcWvd0Gc3MDsgGnSsP76x+0Ft7P
v4dZ27qDqoCS43u6XtgEfXNEqx7EaXjjXnUhXKNQ5FXwRGJv4bOmCUAcYWOU4gGsRZZURXZvfLW6
YGU8osZVH0InLmX8wsWfFecKJiVKkCpCGkBsnHBOXru+sIykuwEluHN99tZOLuSf/jMlX+6MMTL0
Mehhqm9iN09QOW5foTfX9r5Gbirhc1lerxtcjWFnBpmdD93t2TRrzGNsRr6adU6emH+d9UQMOzPB
nFKSHJpGHGBbQA/AajOw5AuvSa+Ao/jvU1yXlpgzaA7lttcazF4izBZuas4SAcJbSL7c8dDkPJ+g
v5+9NLVkKtHVhUGZ9Z1CfEOSrIA8q43BiSnr60P7wNF8Z0Jk89KOPgFnAhJIJKZjlPCF4AACeM41
ZnXHIlr9vwlmfcB0iodfheBfdanopGopuaaYGBCGIDy9XJ4pZoGQ6IymvsdoRgC783STRK9EyN1/
cWkDoiZgiUJ+mnlNqsA1mYEAl55b0xfGCjhZHk3MavSBZAqImwzwMbMlEblK8x7wM5oU+tlo90r9
ok8gFsG52XAl2NdOFeRTwQoDziw0NjFzVigLADURnuAR2qWKfgeOxUCIraU4zcNrwwOGra0Qmv4V
MGCCqA8V+Et/Kwjus0mBpzhUNVV/aEL51oxJuM9CbtVszbUpFEiHcDJwxixsZlGzetGbEI2CfeRk
MhTZEIKuu8LKaICcxkBA/GSQb7nVUBtFM07QhUuMowyoQlkDwJ2mm+tWVlaIdsVCIhnZLaBdmRUa
oyIuxx4r1JPMyXTxbWm7TWyKjq6UkhWZqg2h6KfrNiknKZaCuUWBpRTkhmBFUzSVBSskpZHPapq2
dkM+6+4Ug2k57iZXBqlN8aUCcNeowE5DG6PUXbPu3EQvrHoK7FzaLrrk1mlsleRoNMg6lzdCLVt9
5naCJ9dPYuIXFNiRfRrgyq7br7KSnc78alrFz2PTyop500r5vkV1SVleGvlZkhLHICAuGTDg4r3R
fSnZT/WbVj+082QLxbKJkVlZsgCF7SfSbrruLZgeO9N0xOLU6/sofwvG1iL62yB5UdDZ5bLDqQG0
YGKJJgQCQDSHW1wjgtxdelZMHIzHoq0sQJuF5LFqnXk51COqGu4c6I6CtjZADUviSf0ujCWrI8+z
+VyAtyk9dPNGAyv+nLsNAIiydJin2VVASDKlThK8m0NltZpkoZxgdaUPDgOt/mrT1zFurCjc1rNr
Dh5AXPb8fxxdx3LjOBT8IlYRzLwyKluSgzy+oMZjGwTAACaQ4Ndve29bWx5JDHihX79u6iUj2fn9
I/ZOeukSCDkkun1a7WfL3UU9wY8/0/iJLRSSmlc9qZxysZNtWUFBl5zcbtexm6+vln2NGnwh1FHh
5N24t3Y5TDqtrJ3v5xPFxsH3uJ6EBcm/bx3dbXcPkc4V+w9+fK7sk2d9V/VUaOYmcjpByhk3QMFN
Ydu56zuE6kXTJb23n6unrSmisHDc47JtWOf5p+ZD0K2JNe1DQLG4Iby7B9Wj8ktd3eFqNpr9Yu8J
S8lauAhuYvQSTb7dcefQU8AeUXuNnQQ7VTuPLWnvu2lPDv2v+qooKg/ekVHZ2n8l/XGinTPvNFYm
4AkaVFfVbEnfPsXTZWmKMOZ5687p5CTB+HeLi2Gw01rqxI/QR0OdGrLzSBI0hrBZ+8/TuTVZmZyv
Ab9JG831+lZXZRA+++Q+z+d6+FzHi0GEXPXVkMzvMvmHQY0C3INU9fhR7q7rl2wkz/zLKO8wLNdR
7Fn0ITpMtaM0xnOv1a3lVxql21KGcdb36bS0xQjdOH3rIbtI/oYi3YYssHO8BDQakoFgowymwMP8
3E/3BibI9vNUnxb1pnEvJPjqnnvuJ+eEs8VMqRsrVW0u48Lxcl8XFRjtMn6iMoPwsNzOA751Wff1
dl/oh/4Ygx21fpUtBLQnfvVGrQnOQlgad05Cv9DuSp29Gz1Fb9Lc+bJrx8OqIZb2yqcycnceecW8
LJnWLovUDOLZxRpyePOlPr/0KJDgCk3qlC03y/vcljwAg7Fe9qP9WmOrkeSkOTnW3YrP7bLn7pPH
k2V990bs3YTnJQ7gDtIk4t8kP53gRYzZKB4yOGB1OROWm4XefcR3szaPOAYZnZtG63Ws62RAOOi8
h1dd9DRDC7lL6vCAXTAU1luydm8N8APyGTqXnr5wsP0incRrrgaTMTADxNiAy37zenjjbNk65zW8
eOY1h9ehF15i/aTqDjlLZYv+54ZDQuUNKmoWZKnI32081GOH1720zQG8h8wMn7q5Ew8+IG1CNLxH
POxM5TM0frBNnLf0Kfi9fdaahdtd6FRauyg4kqBJXIZ6Gb1rWbW7mqcuxaaxKQhHsNutoKTPz+M6
HydUVd1hqBF2nmjzXSv4VEM+qypikhHQN9rwgE4RwaUcliKAeYalliRQp148OvbTkSyMCilEQmS2
4v2VJ9LcXBtqNHZhY7RmuTiZ3pQs204ELrziilng5w1N2kL+uCevVfek/KG0rDJWfwNnN9TpzApa
f69Oqpp7MBS6+mPr4yjfTH33nbKh92rMrAF38OZUDgR0BR4LVgtPdp0bc9+sVNBD5GXxWkSaFN1Y
ROPVmFvnPSl8r6p26wyCN/0HN9dm+WjklbXHSL8F1qs3/wS4vfrVVjs3MCnw6sPmBn+gd5O27nMz
f+lpSSpZQSDqHjQlBnpW81TLW8Xuyng54O0isPwslK+VeBqdKB3kc8f/WsGwr6w0Eg8LLknWOZhR
TzCIwqQjLEKizI+/8GM6+SNVWYHJJbPe3nJhj5lQKrH715YvSTiUVYzDeXeGu8ZN357Cdu+OfwIG
v8lTpwrLclOJS5tMbusXgl2szeStX9S+mw/yKPD+crLuCP/TBcdKY2xnF936Ty9nj8epBOlZ08OC
IB/fgt94tJCskRmxKhw/CqvfJWtobtw1rVqsEtNo76qtdJRbinFJMN7IrRVBKYqKpgrT2HkS2xv0
iGSXTyQNwlKuO6d97sfPoSkENPwWynPaB/BJFhnpPzZZ1lsewJ55PBBeJaL+tKbzWqdUZLODX505
3WENBQI3Gl2aLV1uvOOg02aJEm7tVzWlc5gN3Svjac2PrkwcRbOxXtMhKJcG2naznwTLv9FDsIqS
GTkjMp92VJKlTSbm7tuOIsdBnSdUx1CVQTwnfXXGYljS+bfBXBvn3GPRzOmPtjsiePx1HNgg8PDI
8Si8Twc3ycRWTu0wFdG+8i+o7xNX3oPtPfbbkorSis6i/TARKzaA13FppjmPQbAQzoFMVmr3oLox
li79jKOaLxUCqXVv2w/Hfcjl2C25qHdCYk1Bvw0Lktr2x5maokMktTQkmYLazhxkCObnvgGJN9xh
apz4FcJt1TjZjKw5Yzlwng4eiw8LxAXr+E8UZE1Q7Wr5OQVPNLp087GhKXzq3O4uuhcq3yTL/eqV
NO8GHrRoIX4fXuRMsOWMd1s75vDNlPC7bs0VizApvN2SkcVQpIP8Lb8s1sGX6z6i5za6Bh0cxPFG
OkHu9yfsLyWojxDvW+pnXbwlil/U2qRQPCnskeb1FOGa3qz2Cby8pA/dBHLGuULFZWJUOH9CVEM2
XEj94ETG0h28HDWj18KykKmDH35My3NdIU2TE1AliTAootLxz2J5UAbiBz9A+t3hfTZP8FVZS2aL
xKuatOJdOlWvDr20IcEtirO5haVmcNqWP9uMcZJzm9QrmFHO9kWlnSrmZaaBAnr77pOHWbHqb06L
KXykXhZORSfP20wSHkKsU5wUJrErVJm6IZnozfc/gmBHxp3yyimq9gAEkSfOLmwhsNJczT9quTZ6
v2671TtiW/gCsZbD0JJMc5X7ETizedMf5ul7xQ1ey0XfAx9rH3a6sPm0kSoJ5/euO1FzM0HWicui
LqtXJ66JE8v2UjgxFk3/Fm0MinGXEMlVBnBd9LcE+rd769etaErZ/Eqbg1f/+H6d/Jbf/GsjwM3Y
q4ew5HpfgJ1+Q0fVeqmDuFWbF2J0Go33iV2j9uji1s43ChNJfxRpMx2xWehbtFw6uDRDlN7y0kn8
q4ZzEP+RtniacaNqfWytYsZJseomoSNHoLUTPf4ZZ75zWVWArJKsw00QlvCVJuMYpdZiwTLntPhf
0nkl42scP0h0lXTN7GBN1t+f3JZYrV+GfbB+YessoT1ybgf17SOhba4Rj+DTN9iXwZ1+nb0Oi3V1
px+D2DGY49L4+QxOSmflAuqVjY80zf+pEPKgLw7KnkklUCrZGXzM5poU2oxJ6I8Z7FKkfOmFLl1+
9eYD10vKJpoopEp8mx2APyZO3N3b/IC/WMgebq6pkSRt8T5GzpMDxh9jFVLkQTivPj27YdGFKdyh
MwdhGkNIuMCg+zD733DS9udWz4UhkNqEKF/8HvduGpD3nneoQ9pU9+1HTRIvfsxcYuVySth0Ff2M
O/clg6Nw4PbjvInYOSjU4RoDI1QoTaBzrMnRqJjVHz14z3AWnmH7st0q8tfyj7xhiC4AOVtwQvAl
YXz8bbZgB7V6Mov7h119uOMzb8oWmxh94Vrg5tl54DXw5NmpdqdgPIpeIkKzbWHNdQlE9n+LMyD0
4HWVqAKD/7X5P6opOqvlj6A7Wr949h8Ic6Xd/ElQxC3TH7PYydpEe+2fOuuLbKb0xx8jUIgtWEmu
vrlErwgqk6p+07idjp6dW0N/WO3lrGR7CupPguPQwqRseQuknUTo7eD4PoLgF20CHAN4SLo8GZdd
B7UWK9NMJDz4Vqzd8Qrxhw1FIJA76yqhBIcj5KljQFqpjlKfwRj1+LV2XsbpHFdDCdZV0dBqx2u/
gmbGIapAK6VLImmftrxsYLxBB0yNjd47GzR+2E8Y7iXKM+RGf/YzOZSSwKwNqU2cXFJEaoNARpTW
o/VkU1I465b66q/SD294jreumEGRQIkRk4vyaNK0JI04lLKcIhruYd3B5+epQ/fDY5XATyXbwhsz
uPswiI0HmFd7PsRStmJzkcwYjGR4xnt5wNp7quQ/n6D6EHeDRtlQmlTVYUC1RRFOwgG95XUSXbJN
+VzfeqVzws51uzNbFokxoXjcfQAdUaxOwDchCZ0/k/WzIpBDbyvhfEJbcYKRUty+haCURMtNN17i
eSLD8jIcZuA6Yb+DQpbWCHqs5TnhXULRocKV2I7nM4/DLZHVeQqcz1VV+bh9xpg7tAu0AbwGbaS7
V6JJF6TzoTeZ9u8BP3A8pgDXsIuHhz+GWTV8EDbmlZySULDE9FXKhUpa8StgAJc5nAK4UY4obi2e
63Hne1tZm6KRR6yjYO24K2wfVXjLAYmgEWm2Iooxdt3WPd0+F8KxEOjveVsdaux7MxGkrinC8Slw
rLJC6JocXQoUBXOLBoOQF9NtqVVdu99HtY3/owWi+aSY5Bo1FrWLQ2TNGQZKr7Jt35Ulcoe+rMpH
cs0kyr1ebjAegJcYHBQV6h/60sidy+0M5u8Jq2EJjPii62GvKtvHtj3551pR0Wqn9L3poobxo1r0
Vy2s3WSJS+sIWizxQ9dzqbZzO3llQB747bnVb0fjGxT1t+m3tp6OZEHhPAzHRgznYV4O0Wz++mNQ
rCHUiDlDAY03BammIP6P50DzzENj73zBWhUHHUYm9yZMYdCQeiDWwaChHDtU/Hicopr3g/vP9a+1
HyTUefZNkIxt9YCYfCYXNKTkq5LxmbboGBT2MeKg7jPe/RZGogzHfDLvm7lu7DMcf68ueuHqxCwo
+ccvNLgNw9l2nkPric4vAUR8phax28kjkKo2H42YarI5/KvCn0BCM14LmF+mOixWxp4AtaXdNCcw
1UkDu98J3X64vxBGp0s9DM9ePJcVb/b1yp+HRqatTw6NO59NGL2veN7O3KQWlViu9NJ2eZD4JWSA
HL69tmzC9U1Tgj3tIqbthdt/VxXBvBTuzkuft0jxFJvugYF+wdFnr+gSWhgI6Vfaoj9DOxgiF7TV
FfrUpQRhK7a3jEUeEtmI/35oJPbNFHHl74hmiVxffUZODtiTLHqE4Yz5q58rsiDpIUyi3FFInL6o
cqHp0yqCTyeuvuDVkq8T2WPREe8ZtkcUCIkm/pTby7D8E8GXRediAuyG25k1E0HW1bdu+eu6INS7
X8a6NMGSRZ1Jth6hYPKodZxGRe8MJSO8z3TiLsuXvaEJVbq2khmiZ06X9W1A03UMHgPzihEX7tP2
ycJ4N119mjKc5cRMYW6jU5TaTm2CdUgd2Pi/KD3/jCKud1tsoCU9rj8MREuceEGSaMQNk9zgRwLM
IijCiEDg6wPrWoXbRUzsS05ul7Wm5kkgvGT4nS25qrTsB4+BqIR6zJwJBPFuBKymLfM3gCZ2Bu4r
AMbek3DtAbKheAvmVwx6sjvTOu3HIZ/tuOiADaSCIz1AfQ5xU0aoEpfbvHRFY/vPrLHCbBqAnTZe
W/h4CSa7SaaWo2nqf5FM6H0HDqxzgp7RnPXDUzTj9Q1sE77MPcbB6+icvAEq3XDglrb3PcuqnFrP
JCSMoH0U8m9/G7/AxMtqQfeqxdlAUxR00gX4I4/dIFMdbwVB6zwsYcYdkzexqJNRi+dRWseOwgUM
u3/wDK7zSEWFMBzNquzkSW5blcRWdZCmcd+6keyn1WoTDoRhhotIQir7FnXVrsF0LmWV+cEvb7Dx
4aUjjFtQeP2bYc1Fbf4yxtYF0vwF6zZcI5L1ClkgmDnefdEdOmc5RxMvLMACPUriZeRFJbaiI3bW
LutvnG0fsdmcJA78o7LsjIfqhuVLCKZau1q3+daNP6Rfofm7VvmwTumio3zqnFy6LLf8Hu0IqzPm
micotT4qVE+sYltKhyFzqmYGj9V9b6J5v2g6okkC9NBWADFQjJiwum3UOnibd2l7caXMeUfEPg+C
HezBLnpVFYuheUesLDbuEyxNV6zzAmjW7QBuPjUvDmzJfCLgN71lE4xG4Wr0dwYYXtvo4nF8DoOg
l9ofH3Yw3VsSPkUuDFj8SeSUAcWNVVERDkwGvBwAX0R633HtvrdzC0vRsb9ufnzttfjUPP5eVwOT
CtmdgLZlXK0njGNKAz0Fs6r9JoK/WvvA5wd5d2QDKJurDPLix8rBn1uhPnCUzVTb6JBo6Qb9e6OA
l04LR6/qAz6YoKvUQcuzHrpsjOOPQaME9pbhwkKWBlSEwJxdD5gufwKDGGqzTX3gLEIfhySjop0X
d2Vl94dp1F4yj2JLJ//3uOOlszuWV8Co0D/wMY8EXu+pQ4OxmaQa+z5rbfpYah8YL4QccVvVmIRh
C9tkD3D4715CN+k9xYwhdcWc8do7DxwfMnbzrW67K9S562RpZa6DutAzees8G1tBmFmIcMph4H2I
GFBJhq0Ne9SPkSgrWcP2G9H9ZC+mLZrNEcmC4sD1/o0V/HqkRN60c8GDY+BVd8hKFA1SRexQaLWQ
F151UEmAGEgX2nvZ93fpqcdky72j+HGe60szrE8zljhCa9jSaBo/NxO3uY1tZUdD5bNn5UQWQMVT
VAokiQAFUBwhim5z/23DfCshfRd99L3qkE0Q9b1fFX8HGLtH4y/IhDw7gAtWSbJYipuKKgAU3vYc
wODIo3OVywjHipuLM4pXZoZvV0+H0IlOsCR84gOaK8usl3AC1NRwjopsODEG79rQgrT2ao9FZ8x+
m9aibsK/HQbAcy3guecclzYEHZc+WzN/rzoUT6hPQevZ9asFNzeW+eFSqgUuNV3zrFDRNcQqp22+
QVU4XTgyHAnHYp2bF8XqG5mGvfGcXW3a91Cq98VHOgxD/Q2Xxj4JInRx0bSbYusFptrp3PkHqElj
vAVQe9x0xlA9ad8tVxtlGh1e1GQORgzP1vhVbVs+VN6O9OFu2sK30NlKdzHHdq7/Vk705rWIh0O3
s12r0Ft16UMK4rblY8+rUns4ij4EI5fai3fRiOO9dZMDLKm3AQX7qEHgHpNI6f04DkZAih2tEQDJ
NLXvowrQ2/D3JXZua1yLTNWAtUMz7kY5wIVBIn6utvtoeBMWbcifF+AY1DLmKC3Hx5tr/0p+i6Kr
wvO4ekvKh+ngRuYWxuNynnH6t8lFi9iDz7P6vOQqeI0qvevrCOV9/KVZfNaVeV8rzNEaHG7lxD+U
zl+Bp9vEQv2pB6gj9vQVndKOSTAhbJ53dvRi1/qhKivXChGFIQ9bAsDmUPTYTP9fxsAbEm3mI3XZ
rav9zKvHs27trCdU4AP8vwH1rmZrsJXNnzpKgVvyYxeYBwEo2KApimWT1iF/G4YRjnJVf1NC7dda
lK4giAPtZevlZ2upcgin62YZBHvVFVUry66Vu3hkeb9U+dSiLgfIDSzAGx/z8NUqngvXTavZSV05
5hb3jw7nWbt2T3D5PpqNF7Mv30FueqktS6cOgXD7Ou25cLIqqnPatEnbAjvBnDtZZn62N+fHOBWm
GtqoAlLs6KbFcu1WGgC/Qr/B9Jh3NHBSqsNXtD9ZFEAcCxaAmMZv70PbAzemGy4WEHyo29Rh7EAU
/al0tWfB7+x5fg7s+lMtALURwQ+6Cm7b2t3isKOZ9vyj5XMBUYz+7k31vZ/Zp7XBq3em/qsz+Bla
xR0EVlQeSnmxDKlKVQ/XgBr0bh31E7xph0my312oZ0eHl2bGvhzcEBBtbNwQf/xim/MQfXWC3s+T
WZ0HF959HQ5xX6F21juPY6aDpXgnRXDIOCqBpptuEu2a8nFRZp4PK+I65dtNwV6MtKokvUasaK7+
SkubWHttzwDzWOlGEqbxzlx2jZsYR+FG9AkKgOPElpyNkHMGTA8BrIfRBneqord504kH9d4erQtw
1Cs0PQGWBjs2xGnlwEfV8S9B5R4qGVwsRIMZq8ugs6HMiii9TIAyBzpnq+hy6tTHobKQwWDDFsGN
D2ksiUNc0TKV4xLu1pWUlKjjRDC+VpA8ddvM01ggM7A7tPpCmXZPMAQe6+peM4JHoizIvLc7GYY5
mRaMluc0GIPSm/hJw4Yt0M2Rimav1rbE2gviPJYKk21Y/2xY4eNT9FxN9mV0rL9bzVJPhEXDIzsR
NnAstdSohia4mXq3aUPHOs7HqrcUBtL4J9AuSVwqrqHfvHKLZVKR3AtG9ClsOfOxQaEVFnMrr0KA
pRFEuV6cfbSiJ3c8gYw9ZRQbz4bLFOTRvxPpj10Xf3o43LUVfDL5NWr93A99DoezXDbVgdqYSMyi
rACnaRKAb+okjS1uq7CLIbJAFozKBgtIS4dxDQvLmZujY1uYU4TZODmXZgmytR1yl+mTI0WbiE5/
VoObbmH/1mmsUwxQmRopWF/6yRNuTkAGI5gQiW0tOK2A/y6F43e5Y01PHWuuFSb9DMA5Jii7YQqe
6/m3C69SypaDD1QTqPN+C+rSeFgkGkXZCq/YaHeetZXPHJTvGLHIm0ziwpUugR9r1tTxm0vGQ4tm
exBb2YcNJpzsNPrAYpVtXvxG5+MkMmdWH0E9Aqm2+/Pai0PsQwWsXdNRLZkVt3Dzqt7Rod3XDXsc
q1NCDePcyPnsUqzgxLLwJH+IAC/ZEn3XbPwI4HXSW+vFbsnr5DQnHoWZTdxjHfDdvHZ9tjUWgNvl
EgEcsAi2JlwMReRX2w5ls6FrU/ygjIXWUjqJ7KpbR/nNdl2TSC0L2fAT69TP2PgXEzryUIUwMQce
i+6Fb8C5+aOv+ZO/uthZa5+VAduGxPCErY9kXhBJMffHbDDo4nszcPQDozp60YqB/NrewxnIBwlA
YsAkbYYye+p2A9Ytg4uy0N6tsZtsOn6OLdQPsCMWXmRS/NVd2V7JpiHDYnXR+4jwEvSELfhyOYh/
vXWLPX3z6v4HOtfo9WAfFsQIn511DCM0cr1GDFYp1A+PlKIjBKZP3RUod/1HmwYglQXRr+UWOZhb
beym7Ci3AFwESJMjwVSPU8xBdXvljGIbpOMH1mIUODgxnKbB9Oh6+i5Z+17PaBLxy0SKTL3vhP88
twb9W4gBXNjXh0X5L0Jb5Kn3UVlaAvX9pH7xnN96t7Iu2zhmc73uIeuTbNEfYA/ZypqE+AbmS21m
7CADuJnBrbaIgmfjOG9jZ15rpzlGihVgJqUe+DhsbfJmUA9OQoglmxS0zyTsTWoCYJ+Lm7WsKQaM
rAxUumA9k7Sw6Ru6LeNeczArsNF4zEUbnesGp63C2FWvwIlYts0HKI0kKv5AKoNentjNkmDsfdCg
oOiwucNs+QLmSNbSfWW7STwvyayfKZyVUUEn1mIfpqZPVwOzTvkdyC0JvAXw6wtFZhTDy8i7Yopf
JELxuGqAxyHqSYxuEKqCGWYtkiZ8eeFSXH10GiCWZf4wPqHvK0LEBY/IfcVMHoErMus6gaVl0aMa
xdojpqvT3cZsYxsY8J3wt+EFYAmMHHhANfMy+kWEQwCDv4Q78scjexCfAScTFPlhik9KLOdjZGs2
zwBcMSzCwnCm0dQuagKLwMrgP4vbexnrd9CMmuhPx4FmrS8Kg0wMgLAN9j2YMAsIT32fJ7T6pxkQ
O3CZkPTXvj2g2nXEJ1uBkvU0XQSKaNCiXACFQVuX4Lsmdc/ywf+JRzQ2g0kl8D9oQCaIapmOweGY
wLWKYayoPwb6L2avBHVmVb90My8EUlAcaEQ4P1EYIG66OpAhekZ9hMLJAUSDC3CgPw88ECqPpyFq
Mto9GA5K4/eZqm4ruAacDLsAOhQdFHPqW03RTYSAC0ArjkSfE/dH+fVxs+AZaObXyP4OJreMNeB1
8FV6eZxaMGFGmoakzdGLICeQrNM1+BT2AXkGmDfLWYzXST+DNQoofYYKGs8GNe/aDgwxQLchQggj
MEhx5pOxj8vwufnzUxsdqtrJPRvps8I4Y+z3cYd5vLlK+4dCRRZWtGDXpmbGlTukdP0VMGuTVHzB
46PJhHeE8n+O9x7i3tVApoLxuEhgmn6021SYtX1GRHycwGxhqs98TEOodxDxP1StSRW+ei0o4n0N
NGpvViDzFawforWgFtiV7GXawGR5YNybrN4bA/nLUIax07ILxkcEWtpgzjOGtsBLAW1j8lyVPiqe
oBGZj7ppGDC7gt65Y/5tYAgFbEqANAC/YgXbHrS7Mwz8p/Aj6j5G/T5LK4n8jyF8Jt2r32En1vJA
+t4wI0A7NC9nFssrFEtSpfASgh5lluEUqucYMyg1w6oPKYp1U9rbK5CI6n2b6sTDKM9r7aSdQKfA
kLUB0wXFNUrdCn/dgB4fjAio4T0EKBcBvhrkmtXgRIVbGZs+p3JN11AjTNy7GNySrb67iweZzQc2
QVPYyaYaXgcTXkWP3BtyoyjjrHFBGYPJ2ypTP96J7QnypkWNVxKtTVB5aIT6+iIn0iHRec8zc3fC
BlLFnFONMl0MLOsciD/rdwRe8BXF8hktXr5iTMFD+axaAd+MCZQ6pnY1hplow9ZEek6+Ld0nB6wf
VKEuLefd7roPKBxhIkunB6uHr8Yg+gL6rAy0PFGfvtmIkR4dy3hWBYyXVvAAbIg8AfQVMyhQFsng
SYI6DrU0mG4joFBanTeidi1IWdq28dHWvt9Q0xLvY8JOHgMQGUt0xdD9AhemvxCKjpUbMB6iZyWR
h0Ny6RVoBcb8Yb+jrLYKgYq6v+DOscGgzgHPBcj0QRDoyKMLNcwupCUPcg1UstbWdyPst2B62OOS
TwwvHkdrtoLo2Vv91XS/bLTo5LYY4OPve01zbO3c5VbnM+BsWGBnQGCKeAMKVDe7xSI5KtvCA3Os
7uZH5MXfUuBYT+ERVtNdomgEfca2z1fU3/G6ASlrCoM4TT3+tx2qGZtBy3dPhqxmdV3Uy5b3egW0
bzLqNDc46YGZ2WVsCOs0UPq2hn25uvx7BagwQEyrEU0BN9ZDiOPMhr7s5F9sU59Wgyn0Mu66Bp8T
y701A3eZKJiY0t8vgEd8mDgb7eyrxbuoTvzrV/Ufaee1GzmydOsnIkBvbqtYXiUvtdQ3hFrdTe89
n/587Iu/SxyeImb2BrYBBltRmcyMDLPWir0AgtwXde4B2LDUQu7E4D4xscg0babSb9tCaFdmiOcV
RdhFfcrTSBAfi2CfngtkfiuPpMAYpRUrgDmitXfq2u4bhSZI+YSm3zrJqldlkLaUSI56+JrwTLhh
vW6oWYltcZ/puPUkNU9OJj0ajWMPtEj1hIkAHPy+9N8dCxGnrKWFINixCWjBb46OE6zKIj2IZrfp
ApJIWriC59h1KW8EswqpAjKKLBMf+7I4FQPKBnVjNxmVWyS7UujXRkbKEoDM6hiF7FvH3uCRS82z
Q1G7iqq9bzHsQUz2lUt5jgYOuMRTpcP5UYMNHQtbVoW91PNexsC/HBTOVRxi7R4aNqjqKlvlgUwS
fRsHDS9hyo+K7vTSAeSXIcuc1+aTgH/qE6BxBiFoohKL5mDQhFhY5bzYfhwfSrd8FkPzsxKaXSol
39Q4PLdRffTiYhMJ/k0fJC9xIR2NId0E4PbMytvE9AoL6CEtCbUjjylSSkPUadZqnezoxRKvdHtm
pK8dh4ErlYAufFltYkJSVIXue8V/8Opw32mspGztPiAJTmpOVHVyZYGHyj15hLYrxOD3sSzvSjxd
nv+G2rfyleQ2HapDbRAqmCQ65BoiZ6canKNbB/uS99TNTAaWeFtHb3f0bDYijyLAlhfKmisRkEMI
3rekwWToKK0Z1qvg5aqtuJQzZKLyip6p/BAH1SHtEpx38kMv4t8CZWeK4MFD4RWEXv3KjUFh0cht
neqsavTfLe0l8sotwQ75bghiLqxfzUg9aWm9DoCruEV343jFTd34Wxwe8xp6wLfhwee7q6AGxCx1
V3EDt91PNlal7Xy329Q1gbuqv/om6Dyr+AiSeu2pyb7TFYJPqrgBtQ5ZoTjrKfsqDned3p29THyQ
c/rFEhAUCmBssAnkl7GYjKmsVZHh39pG7qydE0cbsW93oaZtM9njTXZx9/GR7HJvqunWH0tqmn4G
9nvX+ikIvfQWFM3dWJ43FabtFb+akLJ3qdmZnNm+o9qElD/qXty6eWauRFE8C4W2LWi0Aj6ktpTt
UjM8JNSWu6I7VnVNcu4d2s5yUJgtf8oVgQn93Tuh4FATjGWOcqu5+ioaSw4VFcQ21G90oE1xVZzr
snwGOzlixm4cw9g6rnRuQHgWgvCoJtbb+MQzmnELAIiENA0efb3iQsOYMIb8QxuJd2pEMfCHqHGk
nWCNpuQuMeHEJvVL79eroMrORpxs3WLYN6b86rnlW2G5+wawuRNq711Flm92QMDktUHmIND7V8ry
VtDDbZTr29AM9qJpnJKSQcFGvinq4KOT+HuavIrS6lSW0S6tkl3XtXYL8DhLM7sutKe4aO6Mlvpb
TkCfAx1RjeYhauKzJA/PqZ+cO88/MX1r7QhItpjdLmQzPSAKJcAbxbzvC2bbxdr3umXgkYBXjdxw
7Ui8eJJy1rx4q/H2JJawKwkwnCrc+wIT1qjAWwxnrSR5bxrlY8qrMkZ1PILbIM3vGh2ZrTIP16ZE
aF4o2kOCtpfMsRqrrzmBoZpkXImUXh5I86x/zLn3tGGzVRX2B8GKlY0xWI9uz9TIyKe/5QgJaEyA
QYLE98l94J8yLw1YnyECLaD2Gz8LDBpySW2jLPBGEApMsNiI6LqdBr/ZeR1XJtLpYcjSXS0lBuwF
EivKbrTu30nG0B236Evome21xZHc5uQb0bFJMpAWJfoHAHpSQQSIbm5okB5Rp6FRRLmSxunPvvHI
5q2PvhF+pwb/z0h4rjtQ6QikrGtdPHtJ+b20yn3bUcpJq41g9DfofQYrzYHDVqARFQQj9IyXKMOn
DoL84Hdub9dxCyb0GQ/Nh4mztUZfPGL8aVY7+xpkTTaEPxvSVIuA3OD2ihKJauCPlI1W+B2l7p2u
DDu3qba5FNt0dVYWfIeo9u+DVCTdjJAMCtcxuZ6kspVVdTvQ36wjfgbSkh7VycRKN5K1NzLrvnSd
W4NFKQVi5k660bLfGQFIrjcfbhP/InB5LBU9tKOUALwSVFAkRGLA1VSq0KXKvlmce6SOM4J40wIe
l+YbU1B2GS3pjlq+QRwra3uP2QeRm2wHcKnq4MIBcekvgdxXxGCnDxk1VB8su1E9yQ4pR17YkkkI
T1vKUPKzFwrfSzXbxJK4Kd2MgNMUtLUiNPg2owc+6XegXg0zOuSd+SZZtXLIC6rHTjxYOFoJxr8H
j0aQwIHCEBdOjo578oas24uuTHO4TxkD1bvAzbOmOdVhSWCQFMGmTUzFtqxM3KSCUO8kizplV7d8
D7dHNaBoIO52PjyOhvyh1ajYF4Kvj/dnuDEHSv2KGlmM7CbtzAqQa4JVSR+FyaXxchLmuN6g2+bB
f4ggKIxKffEpS4rot+RK0tqPUusuFwDJmxFwiaC4twLjXEjp+DxQHdctuyMXOhuBbL05ISDGkmLm
WigsmPuBUK+03spsyGPBugkhDbVtFNyEcfZZCFHx2fUJNJzySdLIuumrmzeZKUUPXsuETFM/FGVy
58bpW+DK+1wZSFFy+cVQ+XsB8+8yn1J0vPL76pTn/OnIam/bntZQEcGua5PyLkgd+SR1nbUpqKMB
tXb6D1OsogdZzIgNXZ/eW17WtoUO1L6HOr8ulGTkXKgKbTz6VX3M7zZdq3pS9OEhpgdvhg+Gc+u2
n4O8G9qHiDKU23269DwT39i6lXITiBBgBnhTjPNSX5Xa3KniMSsVoFDuqtabvQH4M30QAkCXzcak
oaTkGb95zF9fYx3Hq67awFiLjrJ1iNfBkBSgdY3bHGBYEHp2rJw7x7SDmmaKsa6cs8AG0sgyKb5H
0S/TehEdTggloBC4uxkSpmbnVNylPb/+V0COxTy1Xr2VkvSYJOSGzUdWDKsRsINAuRfUa5/IC7ZA
iEQBk3TcW7o9G9W5kfLADsJbTT9oQG10uVwJAvfYsPNUp77o2622Tar+PDjkPeq6aOjCfudwrDvh
ew2+e2j6s9c/5B5hcfTgUvmoPkhCwU1CazqlebMuMpEGGOlSGxwdaiGta6EjBEKKMwTLwtGAYMin
gKgzzd4duEgyGCFzbHBTbVXvWgLtwrNFZ1+W8lqNjlKj2KZ5Q5dWbByoPI9W4T5KnmmXtEbz0duL
CR21EAZYQBrmnFTljSkp9lC9GlywVjduRKgWWfI+dO+4W7mStg1TtcxK/QF98xDogFOlm8z5USCB
7oCtCGi0OWvaB5R29q43rDRQIUS5cbU1HVsvH4kr1epgZUynJPOvemUr9xUlhZcIigFpJKWXbQc8
oLilBPpA43sbZsBAgD3npbsuvHhDHWBbwENJqHIC+RSFezM1HnU6XU7i7mPBzjWZyuAxB0fgdacB
H2h+dCVFJiDhXf0QAEfSfWmnm+9Vm21F9U7pePONB6Wgx+AcBMfaholxsKxhl6rOFmLr1hHTdavv
+kjYMkTtQTekfUc5v6/JF8rg2RT9k0kILjf6tipfHBXYRFXbTQ/usle+FUO/l7qE1DIFHwIiJSlW
8B4rYGcoZZyhlG9DusJCd6gBsXdBYkfQDbIkPYXUY6N7vW+PrUSqX+2S8GTV22Sgtd6NuOYtr7lU
MM7UUfhqdy2dzir9EPM7Sfyd15z2cJNI/iH1m+cWSKQrgqIdQ7Eczl/Y5I+umvJY38nGC+aIoEQQ
RfQB/wD361xVVpqs0ZKjnHtDDcIAp5aWSAcGG8u5T9pzKhzI+yLHO6mAuHrgQ3RVI4nSpspjZtEj
67uaXK7bQR3ZRIp71GN3PSDW5wD3DIhBXWefGdkZ/dKXghghBDJnyd2jWT9X4Qi0vGMtskmwE53p
qxo4BMr1J0+s9p1Q7TgPt1oHiNWgP1cYUHgU8H3ymgkQvrPLm2+g9UBlEgo91dphTEjLkubWU2oc
4+6YhEfVoCIgnqJIglcWbkbGnE/cCR6d2o3DsyBnEA5AMwoMABXOcnpOG1vQqBA+h8ar7D35qF3K
+qFOzlIKJoYOGVQEa2MCaG2fPa2Gx9FRQEM7Itn4/mvQfc8Va63Hd+nwmmsMGRW9TQs2xmeWgFO0
DZMYDChRzsbyFdrLDAMUPuN8P6SvkXlypX4FluPDi4JjBDFTof8QN/EPI4z2quHeVeJLDPIECq9I
Oyrk4oM9ULVdDN4BcYs7SaEsFonaRg8ot/FEpRxOaoDmfaLeGvJnQLYuIWfnNiQrQgTKHYcSfnOg
jxXCTTJ8eC0AAQDK4rmh0RGJNAlBL54SiFZesKNNbYnAu7d+dRCFB40wRCmp4xj1zk17CAZ3FDwp
BUjrML9TEjDvT2l4yoaDmd9E3c0QnSIZRlt0o3WPlH0kayuV93L3u7N+R+4zmHVferUG73HookfT
aAi194yvXBnSsfQ+VdhbrttTxniL+AbwE4J0rERsek3xIYB7HlBVl0nQUtUTYyhFcx8qUfbi94L1
mYuqcCyrGmUsATxT244ijHKjOE9wyVda9zHAG0x+h+AFjfGsA7v/rOkvDpK09Qi9NT50QWDjgP60
4PCJ0mtiRKtaBgZvuijeRMdOGe5VV7Pz/jTkP0D33ss0gJlf4+bPHc9CnBZk3L9jfY/PqYLX0nxp
wztH33f5i6C9qeZDpr952XPuCCsNPI/iQdWvfYqTPFjkQwMnBWW29Bbs2prqdJGcPKqZDC6/7SjQ
RzvLp6BL8WAgVR2qUXB8Z0I0bmK7960zILmO5i+LoHDdEfiOUGe6HDqkzJPobSuTdgfsDTc+A9hb
KQChmpF7Z6Z2W2e2wJxe95RnPNEACCKD+zrQU8p3LROHCnenh4gYlBCeKJ4lQDj9bcJIT2DwhWyX
4u8ieWuk36pf7GualTGMSKtHVFu+ySAlQmqJU3MTRt89mXOcjTkXJTr/YJW2peY4hVdOWtKJu4Bu
mvQCAag0bsr6ZzswNZWXLS3POlXZFEFIL+BZhz5V0QIDBkgla52od6BuJCrETfdLogXiQ8DJ3UcZ
So/efVP0m3ywTrks3pgNAHvv+To1XZpj3UuShOqOhTSbKE40K1rLiDWzZOJwX4MYaWXQGgOMXqii
AW0vT8mfy6Gzg9gC9VY/1avw+ENv9UOW6wu/ZEakg9/x94dMlC1SSQJqGIypeSY84LKoaCgkEp1C
Ar6k3LJkayICEElCxLg9bInwS9umsOusJhyow1dTsZZEf+ao/6wLsSZeHFPRJioNgpAHsmFB/c97
hkgP5WMm/UR4/14N+3OXNEdK59DpKVr5zoJ624xogySh2GSgCYIczh95wAvdE1ePYwJ5hgq2RXSf
Gt47k7rfr5+fGQ2cLyYm0iq919TIazB3r/cBMXv9rgNKFcC0Np7JqjrvSF3031uUxVFGSFZ0FZmV
r6IXlpy3ulyUnJPW22qJ81KOteIy/9X2ORkBfUNHesijhXXOXRMGWKsIRqEIqagTnRIPjqKiVFgV
C2XVqvnKlUGpwhi6vri5L6aghSKLEkouijlqmVx8MdKytPPkftQPue+sdAW79bqBuXVcGhjlMS4M
kH/JYBcxIPeEh1ZeM1nVEMRtHYv9wlpmTWkSY0EQ2gADPflQuhTGpcCEJ8KiN8JQ1X3sw4UDvmBC
n0zGyhs/QfEXE50PMFU+yqYF53VBEmnJyOTTD6UhhrWMEUj7WUrd+cWSFs70jESNxNQ/BWQYngJy
wdevogyC1oehhAnfi1ed1hzUXrxLZGjlXv/kqPSqrx+DOQfIpBZEXEUOm2pOvo1f1ZJsDDI1v4H4
sNNXgjdsyggAxcIXkmR++lT4hLdFVVmcKevT60qLEs1i2Azr7C2xx/jvrvhGdLqJD+lPBAGEw/WF
zX0sVUTqVzIkEwm3yU52RT2gU8NzJhefYv5dFm/hv/x7E5qoSIpp4QmYKfb1YyVi0nSFwnnwi88e
kl6u3DAmcuEDza3j0sjkngKDQR6LrAWQSHEbBdU519Vtp6oLo4nn/I2uiaapmeMtnQpm16GlmLXL
OYjNdJcr8t5I6v/wRXT0FhmHgTAS2kFft6tvRDUrXQ6AUFM6k1vEMjpUxtaJjKbo9S/zR0Vnetj0
8RIhameokjXZtZ7HQdBia5wC270ZcCTjzali2q26Hk7ZFrbZQ7I3NsYLOsIrXo3imCxIQM7u58UP
mNyr1ipCwk9+QAOGQ2/foqWRM39cwf9/ifJ0GKDV5koXDlgQ9lQx8s053lQ/yrWzQ7HikH46z+V9
+634HiyoQEpjHPhPuxpOCvEiWdMmn1Ez1LpIRkxnWay+D3uab/53T1q7hycSEHkPS2tRPXv8k9dM
Tr6m4g5DGzosVVw3B2kPmFe/b8AEMeRZeNf3yr14km+Fe3G/NPtOmnOPOsLhjImzNAZbTYJimd6F
R0cbOPCuu5Ff4IUGtr9z9mC2dzKQuBW8tF17er1+fOfu/KXV8XBdvs2am6jm2IjJ1a1rbgYtg161
NKN4PIH/3NS/Sxt/xIWRwWy6PnAxUtzA+21Owe/k1d/ywEg/r69m1vNfLmcSGtKVLkMf/MY6BjV4
W70lqMwKm7TbajvrWO3Cb9ftLX2zyQGVKD7pXo+5tEDuSQfv/asF4F1q36/bkebv+N8dnBzLwnQy
Q4KstEZ/8RbA+zrfvCGDIR6cJ3H7QVFgYWEzo3aYB35xGidORdU7v2kMDCqfJPrxmfxMJh1+K5/d
wVaeF5Y3l64gJUfWoKKbj9T71wOiaqkUGDkHpI/s6q3cye+odJ/NO+2oLZ2QuU/GdEkWN0bypChf
TZVBmY+jE6o12PtH5amxIxhPN8EbYiGPqrqpT+a2+gh21sIzMXu9L+1OTqaf6ErohtiVPplX9JrY
1PZ9YIGPhm5ra/lW/R4IK3HnnZekCMejMb18hqIoqiXzH/r0LdTJ7eGSQTOIXCvx7ar0uzvocszL
KVo/W1FgiDI7Vg3lWU3jTt1c/7RzB/fS+uTg5nUcR4QQpIN6Blw/2vftkuecc2GGogPsIEWTObNf
v2guBr7S0vtah4M6KjugPNM64arRvB//ZS3/Z8iaRP69XgZe07GTQGW3aWyAirZ2103MH5O/i7Em
gb+ny7XZRyymPWY30s+S2gePnwipZ+X+uhHOw0f0WwQHuBD6zR+Sv0sbI+oLD10NKR1a6K9wbEDS
K86eeuoWGeM1g0FGl/YgOOqCT1v4bNMp8r0gmp4zsJtidlvl33LhGPef13dz1oQqygRn6Ksq08A8
yfvONBw2M0Pd23qNQAmJb9dN/NOdaKKM4u+YPFNvmboTH7BQDxepgth5oJZVIERmhd8Gb2lA9z+X
MtohXyNkRuhVnrw0ZtxYomthpxcZV0vvBkREs6RPPf6Rr67iq5HJZXVRw1U1FyO59N5rdov6oYI0
hCSfanVJD/6fjgFbxqgpLjJug2GkX09cKWm1nklhtaYtverLByX5uP5l5hbDyBBtzMroTv0JLi+O
tOl0mVFDlYZohj6NCHZMA461Kiw68op50tBrWbhEc0u6tDj+8wuLUMsHP3fIn1LezSxL7pygWxi1
N7sojZKCpGqkNVNfR3vRSzgg1GoUWVl5ptfaaunKtlw0yrkslHabqO3SNOvZdSFiy8HTRERSJ6+z
yFTaxoVEsC5hy0TKcFNGS1XDuWs0poKqIhuIyxoTHx4onSiXf1xruRkQCnFjYLjZERzv5vqpmLtH
F4b+aKZefKO8T1sv0/E6iliiDRNkZfwkdH4WrwGBZ+nCiZizhm4tg2Kp3oEvnxzyyJGGXC39ak2b
6UieuMvbZtubS8Nwl8xM7i1UAhilEmac6LeVHxFaWKnaQtY+a8NgcrouKwZTrMd/frFxumtm1OCD
ai10Wy9+NvUfg/fz+reZO9yGKTN+TkL037AmJugMBRTWMAGO/tMp0aXs8wODJZ+avL0XTPnHdXNz
x5oGhKTIImO5KRN9XZEgyLIAfL1aNzINaqjmVruQmc/u2V8LxiRg8BW9hm+dsGe01dwAPkCIVjtA
1P9g5/JQT4KGpkzScaTJWLgp93QvgMhq2abOhqUHYm7LFItTYFEytDRj4gmURHKkzichV8TkoGrQ
plLNvv5V5g4B1UimRooS/56mwYZVdyoD7wgLtBYYYg16V5ZS9Cw65T1ovnVevvCCz32kS4Pjmi8O
tlOpqtaNuUfux0Bs6hd0KxBUyxbCnbmtU2X8Jx0vTadEPTHTKJU4jHOdMj2kO61v1fjf1+9G98zs
RnS56RhMHwfLEJKEeI1Iv/TsRN8kQbWR1YVn9c/sjWmQoCsEPJpCNVeXJodNLLMgikrIft7B2ldv
8lmxgSJ2b+0taE/QA5/mod0Ot/rqJTnrd/19f/eO0voe4N9KWSHbvLl+Xub29fLnTCJXs4vlATp+
xZhsJGdo/yrJgp+YqfChE3+x4smp96Eqy06FCWWr3TrndCfeI023h0h9rN+h4B2zM1jhHYzxfXyT
IMi8v77EuStxaX9yQlsxcpnphn1B+hlFN17wXBQ6unPKCjT4dVMzef+4VlPkyaJtyBf+ekwDlBbh
kTTVmrv5NmoPhn1ix4OylyXzENGq9/JRA7BBL7FFx/m69bmFmvxhkZidYGBat4dJEjVSB1azj6V8
Wykl2iWNSO8+6gaURwUHV4AA6XWjc/cfjX66bCIDjGmAfV2xW3qVq3ewpLzgO7R+4Key+HjdxOy6
FJoRhmHJsjLVzNcC1U87mQ8IPTUrD0HwLrnvTfWjFj+vG5qpmFJYV1WZqYOU1vnvr4vxaMO5eVsQ
CVBoq5tRkRpJwwTHph4AdSnKwSgf5e5U1M9auHATZ4pUX41Pzim6+YogNiVnR93+7NYPAryIrfn9
UXg1iw0qL8Xrz+vLnd1XzbB4xSnzW9PSBv0Kn95WPV4MlFatQ9x9S6K3xkKIeMHrzXkZ88LSJMLq
tazt+tGS1cO/ET9qdyGwn/9yFxYm7wNUUaUzZSwk1UZ7lPbQO1fJUXlg8CCqifewSLXn67u3sKY/
ruDy4UuDSApGiwVaST6wY7d9vW5hpnHAiSAvZjC4KdOLm7wVtDHTRk3RZ0KKbs20recttECU2e6k
7+7TwKCv/D5bJ3Cj368bnr3TF3Ynj4JeaEnuGC12m5fBAXZ7Bod33YQ8/o3pO3i5tslVa8RISUMB
GwhdyCv5NT8iwXIwD6XtPKXPUmsna2UNTsp2P6L1CVm2db3gLueSpstfMH7giw+ohVYhmkiXrAWt
vreYpsQ87J2aaXsom4eF1S7t6PjPL2z16Hz0esdqjSd9B47/Ew2+cIUi+i3CKD0kH5sztBMPJopF
/Up9Q2LsaH6Kn96rufXthR8zv/VjmMNQjXH22dcfU/mGqw8eLpvRgNt05+wOyKkhWbmFSbkeOa8b
KEE3yi/pACs72QH1f9EX7uv8fvz9CZO9j/wGtL5KaK8CypI34CFTd2Hszuz9ZPoJzlykla2P3u9i
yz24gYWQsEorbO1ahTxSywsnaHYVFyYmbi0pI70pckzobQVX6dxUgNsBEV//XjNdGdyAoUkajWuT
6eiTwxMOYTd4DmZg1rw39SgqpNx0hnZC0ouJGjKkae9c+sjROcgu692hc8Pn679hXMk/buvFTxjv
0sVmqmXsIHSWk1sqBnjqcqPQTGt6ynZ7k359vWBudmNNmY49MT+x+GTFeNU0UqEHIxujHjPlPoMU
GZTa+vqiZt+/CyuTRaHpkJLA8trDPWYqF/9rJ5ZvSrCrjG573dTSgiaH0ZE7M0YwFF8Ds6qFgu9F
5cprlqZZzbq0ixVNDiRNAqmrHfYt0vWth6iZKOyF7s6xFr7P7N0igcWBEDJaysSD6FHjm2nGcYDu
CEuEye3RgoOYW4kl6iIz28nJxGntmXivM5ggSOkn+O4pduDRWG3hypgLT92sHVAH1M0UcPlTkNhQ
wIavHT6MmOs77UZGHSNI9bOF/vy/PwEMRf4/Q6NTvrhBXtSkheGxoEZmsgezckaC5H8pAV0amXyX
2nT0Js0wAgXOLO/afsNHWsW5bSoLNZOlfRtPyMVyhhBkVKtgyaQxlYebTBHXcXQDsXvB+8lzZ+1y
TRNfUCShDqV8TN/2NeRbxo2eq4O6sdbyXXbq1rGNuvNa2gy7o3nnPb4E65dkrS98vKXVjv/8YrVm
W0Z9VrFao8y3gWEiQyOvGGfTR/mCT5pzFJernTiKwm3NAFG+MdfpjpmODppZ+EDrGeRw/TzObisj
6cmMJY7ltLbaMIA0amvC1yD67sABc6oFzNWcd6Vn+n8GJr5Ir/IMAU5SYeZlH2n/MG7j1DEcNIM7
sJTizwyNB/NxYWwS/id5nhlOw2qQ2DV/A1qK3xRbfFC+acDlmxVVMOG1t8U942621dY5u0//YTdJ
9w2KbrSKpw8Wg89rs+5YrBBChUF3JC6//W8WJkfQ6aHuNeN2hoG17upfo3jGdQt/Sk/TR94y6fao
TNyTQbN+PeVFrHVRAUUVJt59F5qMp3ormercfXYmVF/hpAdHLfgmxwuuZPYkXpiduJKmaLNGgvG6
VkMVvRrDFszX6yubi14uFzZxIYOeinDVsMDlWqv9jUe+K5gwPip0r2Fxi0uY4NlbfLGkycdqco3p
JCk7Kfcv8vDmltReF3ZtxoRE2V2mHCqB+PhHobfssqGTMBFl2Rpu+saN1JU7tAt52gzZgL9/YWfy
ddwwAv+HkN66YxjCk0Q1ae+fh51wVu+RFosP6GadrHdpwXmMGzQ5iiBZpHHKr0nFd9p9lF3HUrSG
XgYcbguNSB2lM8GDeyza14/G3DZeGposDzp4I0TQSpgtdZTbh047aUsjYOdqE18WMzl+plpnhS9i
oxfuU/B3LTxb7+CEL6L5UDQnLbkv/bs+t13xsRXerq9vLs/GuMkuqgpjfKeNJ6mEOQ0mj5DAdm+V
O/RlntIPdf2IwuJNtfce6y2yIs4+vEmoOR+9F8abXP8F85/y7w+Y3IUKPpEDUpo6ibZ3um3tvNbD
7Ti34bqZxYVOX85c9CNfww5Dw4CpIkbFUIOf3vZXePMZbBn1Jdn+wb1vV8lNzbj6bPfRLjjQ8az8
89D+XenkxfMrtNdDi+9MDrcOxOeuWQhW5w/rXwPTV44ymurrLDEtbpDfllRmIuLDrm/kwiqmAP0k
6iLNzEcj4jnNvyv6wtUef+R0lwxVBUoFgpl4eLIIDeyFKKO+vLbkn5J6kyvbITn1na0qt17jr7tK
XVrQzLbJksXhV1RQeeI0xkcApER5TsWZSL90lIjEnMkCu6I4RDKzGHFsxHLRJkWdCVUX19L3cXZy
m3NXH9rqUVDuuvab3j6oaFCmuz4cUJc6iMaonbtpxVPs3Q4F0GT1EJgOTyRThAmHUxG5JOY1lIw2
8LJNgRgn1X9glYAAq5MR30s1IkMponf19vrnm7luAHYYx0q5XNXl6btAISQlq9UohMo3df7SoqAU
VTfj/ND/zc7Ecfp+25WKhJ0IXKh0aGoSp+LezXfXzcw83TL/EtHg4F/WtKndSp5cDzJm2m5g62LY
2/qqkt4ExsXVaBwv2Zs7K5f2Jt4qqiEO5qM9Tb8TjdxW5OfIFf7HRU1cla5U6L5oGHFlBjCZnu20
zNcxN6osbzPDPAQo3V/fxvEvTi6dgs6FadBC4SpMS34+56Q2dRN5XWuTo/5bpr+aURAmig/DEqBw
zhYCGEw4Bm6lmtO3O04M6I+uhb6pib5bd6oAXyeo73n6tk0WwpOZzwWa66+tySnMJMVTSxFCK5O2
OgjfKMk3r9e3bsYffjEx/oSL3I95iOUQ52xdbIjo9I0SAQuh3KwFOstU9nBO+hScNvRarKOZAbW7
yL5pYnaoGmXBKyyZmDxNhRnUTKcYTeSf/jhSzViots5+iIs1TLy6HGiCZfUY8JL3DBZ3z9SJ9t/T
06g3/TWiTAAh1ZA5Qq7xKVLtZFUnB13pUF9KjBdWokyaLrKS1YqQjFulpbeIZ2169CnQOLx+quaK
ul/WIn89VmatqKLCfMZ1k5YfSmgcEpV5klq9a1GwHicJyG2AcrRrF4jmDLwWpVQ9XP8NM771y0+Y
5HtqkxtUk9lOK30206c8pmlWnmIDQaNtvRSILm3r5KbKotMj4c16DSbJOLm6SrMHq/x5fUULx3xa
Kc8EnnnUYWtm+EnMiTa3Hvp+/5uJyQPhqXHXNSImfPNpUG48VHmvG1j6KtPHwY+GJCzYKL23PptE
ezcH9Bn1JLjXhGAbMfB0KCP7us053MKXozDxD3llWAqKLzXKUwxkToB57hLjoTT2zA/rKDjk0YOI
MvN1qzOR4J/yEG87Nf5/VPkRa2tzyfObtROTECD7RkCF9IbJNBeq49JZzjbXDc69TAoMXW1EScr6
lAbY9D06DY7HQNcmPsaacqhT8V3ukPJE3Err369bm73il+Ymm9pWphwzBb5Z+yf46kzBC2+yD+Ps
PL3Ij8VnukBIncG+Azi5WN3EBZuOGgVSgrnmU7z1X42n8Lb/xSRCJsH2a2Vja4dX7cH9Lyfnwqo2
8cmZIaPATj9vTV65aX/DqtHO6sGLVujRLMWccz7k0tbENftq7hUezJq1KLq2khmMZT42/+UluzQy
ccwDjAvDDDASZyXKQ/UpLwK7q5rd9dMx56ouzUycL8oYhRJX41p8ZlWjYWHoSwdi/BPToO/SxPgT
LiMXE5m1ejQh7FG33BVvwXNyI9nJKX1TnwIKsgsY1zm8wuUJnNYaTEUXG5TVmnWZvLofKDp9r2w0
rzY+4K4KxfNf2Ul+btAXfIgWgrTR615b6sQrt0z4CKscy3n3vTVfBQYABtajuVRkWFzhxDk3fSgJ
EGaatX5WQAl9l1bVyT9qiY22u/WQvg3H7j60YQHKO3OhI7bkTrSJO2Fuj+514xoja5Wjgn+nwv1Y
IUrMLKh3FKl3Szdh5lUYcV0ypHP4S/Bzx/t4cYDgWSYe0+wAXYqGLYe3clzafvDUM58V1UMG/hmb
flj4kv/00aNNi/KAKtP9nWYqBsCQpGUYDeWHZ0FYp8yEqnREs9wHX5f+7R20AHQplP90On8QHSYe
M8qzJumoP6/T7KdXnaLq8/od/+cn+2pgCpdPO/ByRogBkVE0O6MQmawWCY6dNNY3xjjF6z74aFTv
ldr07f8j7bq2HMeR7K/M6XfO0pPYMz0PNPImU0pX9cJT6ei9Bb9+L1U9nRLEFbdqHypLJJUZBBAI
BAIR9wqkW2uAi3IBtDXxGvK1T3HZqYwlSHVX9xGUKoHe96SKPuLgd50I3J91nG6K/MVzllT4IaZv
oOZrksfSfUf1n1H36S4DNXUJ0odSBcTmUZXA+g0svMp/zJtNpz8VImdqNLQHDKvO403Ff3JizwBk
VqKApLu+C3CMkKegJ44iywFKuueBHEMBIy6dVUD3UZpdEmRzSfwI+jfCP5b+tmiOYbdVM5CLvIFx
DKbxPm0WLii2VM4mMdDA+7so2CfhD9qDkmFJgg2Jt3qD8MvR0YBMBDDYpZwc4F6qID3CvsfQQDkE
8qusAkIc8PgR98xWWX1Q000SPuf9O989Vg3Y4ftdGG+BN075d6596hBdc8oW+KYAgQMSoeq/gWlJ
lIHnCnYH0U6Db7nzPRMHREjw9+pboXlIgiOX/pAoqNWBuEk1zcrA1yHn8ioH52KFgFAArDW649OV
T+ZZWu3EJlhkOQgm0kcnX+TlPEQSMGkPnWal3UrkHsL+RQbgq5dvQHts5OqbWw81ObbazWQpW2ZN
vpFccASL+4GMoufbedI+IO1nRkK48vFyQpWGKXFpaFGHoaioYABkg4Ys5kuTECuuUyhejfPyzAQt
xLKYVVZt+0a0KY0KqN13wP55LOy0sI5Q9qkN4Mg5H2arguR5IiiIarPWIY8AzFwMSXfBBvDQZmuC
aXRfAGDceD6qG9dKVm+VWT6Xdj6xmJ5SP5mGX0hmppAKShatwHI6WF/wuour3Oif3dyIa9S6H4BQ
sM3sckMX3hKDbgVz0B3wlms9TvT/yEy+eA2m/72mTEH1hNcQTexQIRoYiXOsAe0sfXmE324QS9uE
xgt5vy14+Lu3ms8ssB6pOtJoOEKLU/CHqPMyQ0JG/HJbyMhh0+XwMssrH8ZtrinDCaQR72RTWnsz
sImaudXMK9tZl4vadCY2IZMymWU1RikYqXT0aPyUG94ymWFvWtiqVVo/qu0umitmO6FLg6rc6ktm
2QF8pvgzGxZYoqm6aPvDRDcOfvD/LgAQYZeTNGw133dLNEkGBYEI1iWQNxl6IICvL3mg4kvN0Rzo
mGDlQg1XHWgTEX7x2hs7H0Yc313KJyQSMzKcxsPtvIf5lGbJMrDCnWO9Auzc6g9YdQwcxBjlTDfA
jjxDeNfC2bJxvN0RV++B5VdGeZIqSUDdAPzU5XvknqdWjQiE+wJQ+xHIOHLhs4z2of5wW87V5IAc
IL9gMzsgmaCy51JO4EU16AvBuABaUsNx3lK6Bj3TbRnX6eGMEGYGAlsQefwlhAAgXS+MHk4gqDzm
yQL5skvJTDojxeHWVPn7la4yUpkZCQVpOD4LWpMmd4EIFpWJZg2/f6GqzN9nZp+HvNuSr9EqDiQS
yyjM4+dKAUJ/hDipAuql3sOUzyM6MUXGNAOVGpqKIVOQrsFoaBcLJaKHUQs46vumAeXlYyu9q9qE
XlxvyU+t+xLD7iVlsfEzit4jCyShCt1MnbsroDMQ093ox+SQrZVtuFRMHA9NaMvV3m+QLA7wdag6
FTQ2t98FaHtL/BAqucSEW2q88QzCSVuao37CdhNjqh75+pCbEcgMZO0CWrKoIVDdVhugTIM1zlTu
te/trJt7K303Ge4YjNiV5py1kLGigN9KWs2DwFyZdRYcV0MUjEI35RkQRKYgWITh9W9IY7P9QVmf
NpSHtM4S9vq8ecPZXQkSLnPYAfZzdV/CB/LM6gdKqOhiapEaNTBw0AHSgDqNq+pR8HH1PN/HkA5K
UT2xNQK7XStTSjM6KyReF+ShCA7wHpd2TAUiNmj9EhBBmfVnPeeRR8dt8lX26txpdpGbOLe/c2dg
PvodZZVO5X2DV8euF7Xe166qQy7AZN/keyTDzwAr/yo+9KZi5vv6dULeMO2uBvNM3vD8bF+rcGJU
eV7amhrYvhZI2gY4qunPSwtomrxRAyBiomevkxOG2XEmcZiuZxI1MKCrMYcW6t8BoZ/PQSeSzICa
DGxxCxC9oG2ztDm3REXH4hPceN+zFbcJfvWYaXgHFRUPPAD+eIBbXr5DozUNSoxgjAoA0gI7FSe2
E/06OiXPJDA2ADllLaBhYMxLYKaY1AHca6yFd5knPylNPG/AN9PFPYC9lQbRQc6f2h5cO+lMExmb
0IR6mPMimsipS/V7+6M3UuRBH7PFAUxHC/0tnqHYn19Iq84UwKdpUuv4y+kul6/Aopx4QBGryeAL
OLJsSMKRD0EQ8BSmzURnj5oExGT0IUqCjRgzmmVT8XqewyC5A3+JWptlSmaypkwcsI4vYUBKEAAB
AkBSndHcLtEqlw5mFvWhChjwdvVupqyl2KDfUOzwoAAWCgmq/qyY3Vam8fZ9yR0ck7MZI0Vqn8Ql
5GL9XIB6+66rQfKjTyG3TIkZnp+JaTqlRwAbYmLnWeitwF8KU2evV1tmaATSXJDzgjQGOKGMr6Fl
BeFFDqcnNbClBS0AQ+KhTUCySJFzAvpC39R/Z6qfi2QMXIliXpGGOSYijFsVIxEqt399eM4lMGoh
tE5NwggSEmdLu3nsP8bVLwc80XEAwpWJgCUJnhojg7pyLgH5Hpv8TwHY3lYFMHxg2m92wTzABr/i
J/ZlY7pAdGTISDyq7ZB7eKkLJG4clWYI+eQqSmXB0gloUiGc2BxdrbE6AifDPwH4I9haMkMT5zIt
aeYCzK3q124CpigO1SehZma98O32GF357owopv8A7hiAigcA5igsneOgBstdZt0WMXTJxUp6EoEh
0nhgDKKM9LLLkFbFESqgNRWA1gdq1x6riwB082NbTVUCXLlggyzUqUoYHlStsbGfMle7uJZBJ1l7
4MPI76RYMJvgmVe2BNklWjGVNzY6UmfyGAuUEy5OJNlH0FTlZ5zs28jrIu62SScs3ZQcxgR5sUdT
VOBCI5RXBatUBQolwMrXv7xinPoP6q2j84bq9MuximoBpKMN1EGMntUUuIjpPERq7W2FGG/MlxCm
05xOBKFDAiFJfk+kLWjvSokYcDwmOm1Ut5HS+p/GMJ0WcUDZKkLIUbO1qoQg1+UnWnJlDU7dhUkC
5Ub14CludLYy8F6jenWNYfH8jQcQMQWw/KEzNYGu11eI0QCANZx5oMCOTYfMoiaMQ22YQYkRbpUD
vVMfyp1458x4i38pEEItmqX72U+5pGPNO5N7lUvTBL6bSujANF6BQjj0f4DE/rYujCA/XLSNTaUB
aF/YVAraxs8JqkpRloGVyATP8R2O3+fZGrTDz7wRPeYzMLCDytUxuYm0pDF1PG8lY20JqJVEMDUU
ptOBm3HJgySks/hfx2K7bCczswBfm4jtwBSBKBAQ1Z+0Zp/5Uyvu9Q77pClww4BfhfxOnZlaRaSA
TkyBPeLdpRu8UpwsUOLYjj9rKYLwILLU7c576vl5S0COxdu3R/N/0dQv+eyUc7iKjzXIJ1pja3G6
VMHGFsMFyPJ+wXdJDrarT56nHxH2wm7XLFHMNA/VwnRRII+j4W2Q/LoXzPTJMP5nk1TXQ7mnPN6J
S7cthx1qBSxucGpONP1qY8OIYTwDcIeVihBg6Wnd2cDo0z6pnAqqr5cyeOTThZIvS/HHbZnj8/Or
t5m9FJd1caXGaJkMaD9F4zdFn92DX/Dz/yeGWcDzWiGSg7pEE6dpivAIumkR/Bv/LxnslggMYXlf
OpDBo3rIB/el1M8ST5rflnLlZl+OEQv9SEAu6SftoArCLvTeOgdJ2+DNtSL5JVF2AkivbsubGCDW
kWtDGcRlYDw1k3RPs++NcI8d7UTPja1yGpzfv6Y86/KEqNFK9RQ9F2egQcvVFzlA2ejtdkzJYMxK
oPl5oBLIEHAwTdTssaKYyr8hQ8Ah+1C7gPADYyCTUgda3GC6MtU/eLwTPREcTbzdFjJMQtYX1RB9
RyYZSoaht5e2IBK7Xu4FCJFAaebyez2PLJlEtuB9or54okVTwphe80vSgjo3QK8FmREAaLfZBvq3
2LmPqt/x287bxdhdwQs4DD1EdQAop+Kx6r5LyeF2340qwVnfMXY0jALObwrIIEU35yN9H1by8raI
0aX4TMTQo2emOo6CrJD7oRn9Ucqe3X5HwnnvTSjBaEMApoRsalTGIYX2Ugpfq06qEbgcQlutcAJF
QnVxux3jXs2ZCGboE1lEnmmICaNvvX2x6BepWS3jLQotEBWBQwo+IEtagrZ9i2oF8NNtdVuc2Bpf
B7oGY3f2DoxOVLXMyUUIXW/e9qCGdp+Iob+/PIB6TbdwWmoqc83sTfqs27UprXrFrGbyxDuMHJxe
vgOjM30XdnEJaC0TZdkAuWpN5dCty3mzCF7zN+9essPM9oxcsG/3/3Uonmk7o0hRIlIVAcYSuRQG
4kEAT1tXC/Hdea8lgycGmQNj/zVaSnuA7QOtYupEbNwPOut7ZmVGXC8MiQ/5ynFLYsN7djZI1QaF
LD9D8fGhXjsHcecAhPP1dsNHF5wzucxSLTRyL0oJxlzo1oK8LThbnQq5TIhgTzmCkE8CXRyGtDwE
2QpnuIYGvb7djlHT+dUOFgFPVEpHCoYFR3FjMxzIWR31Q8wbKwdJeSBFExHMKXHipUWIqVJUOYU4
TX1TQDeGpGMzjg8+f8iDfna7addx/kvdZGtf3CwmXD10IHjFTE3Dbkd7wX9gXtN2OBuukKj3itqi
h3ydzKtHOTCje25D57ffYmoUGQPlxb3HxxwURQE95lBThAqjuHUmhnFKyvD8zJ6jRpCi7BhNJTgQ
oiUx+Pqz8qfyiyfs+Wkynkmp3KqSkg5SkuQl997aIrZud9ZYVOnMkp4yPs8EKFxX4IwCnRW5gc2p
nFGXVk8tQO7Yinb03akc9KkGMdbD44W87WI0KM43XfShgmb1doOm9J0xExUo2UgzmMfOsxv9wQUr
PDLBiGJx8RRPzETficO26bzvaOHXzTA4McjxajskliJswLW4iFukPDbBRMumVt7T8zN5mQ4P2y+G
sVqCxEdcxZGRbao1sUHEuy1noImXzAOdPQJMctUaiqFN6MrU0nOa/mcvUCZll+vD0g/DqPpr/lsg
z3POIMSqcYhvwRO0VWTm3vmOKYAle4DrVKfCoKN+lKggcgxCNSSvMh4OKnaGg0b4UXr6VCPbjKyr
/IkovxGm1s6kDGp81lI1j3vNdSDF5Wyve5e7XeDOFPBl31bWcSPy1RjGiOSaA5gQGWKa5pjAbUkr
o1R+9dzzZJN1IHKCnQ0HZcOEOWuK08kdEoFA5tep1Ih1JJRVEwcH40PyJYGZ04CRImmrQi9p5qD0
118JoNuNQN3pi+Hr7Q47xcyudjloyn9aw0xvXfE8glJ3eAE5vyCR9JKlIJDGGhNxbWe5Dq96SDSB
YzbTY/+l0OCe1tUKrnK+Cfw+y42wjbnXqNTTAuSeGU1swKDDRSSCuu39MLCDvi8+auT7PXJtwb2I
caci2zOI5X1QRd1So4GuzQh1kMJLSq7fiK2IvCDRLStQFkfZ1BZ4aM9Ve1Hzh/wt1ItrOtO3XR95
Uj5QMbbK2mt2nXLIwC/vKEvSvlGyR/rexCQftZ8SQfEdMoMQ9mVUEu+Ql9LArsmBYFftVFNz/C3y
4Hcx7w9AZBNFE6Mz4Ewc40UXYGamgZigfc0PDsXpkrAkU/A4o3b6TAYzAzxQk7UqhybxvbSk4rvY
NeAsBQcUiOrArBxNhQrH5gM24CIQwgZcWJEZM0wFuQkljJkYp/c8juBpmS71irPELvl+ez6MikLJ
7EBToGGiM9YwaRqtpjpoQUu+2Spt8hiozmsrdUcePL+3RY2NlH4mijGJyNMPE6eBKIk4lhIeM6xB
nTOl71MNYtRPK3TSp4MUN/0IWsOLX0QHgD/Es2+35ro2Ab2lYwnRBk4MbJgZQVVEeN8jGTwr/7uo
vsQi+HJdo+KGOPxHE78HiiF1tQHYMqOKfqsvdUAlQTpwINhYjRtXiSimFYSLKItzEtNXPMPvJoIB
Y1NZP5PCjJjSpjSR2gK2klSG389J2lla8immzx15ut2do8OmgwEG52rAKGdLSVziN0RoMY37UjV4
FMZwrqlGH3nUz28LGtXCL0FsSUlH3TRy/BShNN15laJmJQqZESfJbxycIFj3n/aw0LMCybIyIGiP
wA1EGZyRU8AVcGvfmUKtHm0QMiCGpCTQjbB6qLU8SSUfg8SL4UzwUitzgBfQ179h1vUzMcMAnnkB
SAxqqBZAjJjs5O5BccO5WsaWoi1L4fHXhwjrB6gsYY+gf0zCh1MnACMTUKYhidnc1Qoj6BQ7mfIE
xjTuXIp42aCAD5RUKTGFUrJzcHoWCSvB3wbRhMMxzBF2/T0XwxjYGrgbVO4hpk2FRdLIO9n1Zrf7
a3R5+nJpWJX2Fad28hIuTUhQyQGrKrtPjrZMle8yqNl8b0ITxhRucJ/+8qBY1c6ColC6FD5nVHfg
70oB2DITaGPebtSUFGZ4OslzfDHAGqiqRob544iPkzCpU77R8A5nOh2FGh+7FDJ671HQPkMAO2S9
raH4pHz12qMj2rfbNDpQZ74YM4fcVnBbAlZ2s4j3mvbKOyFm0wOH8+numKVTQAxjmgdIjL89P8Zr
iTQfRXuDF8Fx33zpjafhbyjCuWoPL3DWfXUAdIC4hmpnwSOpP8Vq5ZUT7smYFpyLYEYIaIEe7/MQ
0XX0kw+x2DlF+t3tpMfbIzPWV1h0lCEfEGlZbDag5PUyqswaxEQdYLMlzdzJ/IkDyVF7QwBSMixv
Qz3oZW9lVRoAwh0ikLRVmCUX3AMlwzUkN50DEmFilRvRNCR9IeVL5jHGwHq7FKan8C1JVBRmJGwU
fbGvkQ0D2JrA+XXSKflCEKPSROrV3lfKAuxWFhd+CMHU4edIt0EAeANBjwAsatZBlapIzWoCAQ7A
pZCxPpdc9XtXoFQtlye2ocMIMKZaGFggwaKrygDPZUaoSoB6QPOqMHU/mUVluAplDofum2rTdenh
tsKNKPaFLMbFD6uq6BoOsvxmD7A+qyUfnptOHDGMasFZg5i9buKpKrhYIETIlxlABfQlR9YRaWdS
IptVOVWSP9EmjQlnVSA4yzIB4lLHjig1wmoZqve3+23EZJ/3m8b4BkRKqJMVkOGVke10sSkHxIjq
Zs9FPQ4tP/i2PvoCqm9vix1XDWBgAmMF9dw8o+ZR2PaOINaFWfcAeVFDOwrf3OY91peJlkysfCO2
CE38ksWoYVipLqdrTWHKoGGIUOKlVovbrRkfqC8JjPJllRxkco/W0HiVJcsov1PKiW352DgJYB1D
6hdKLmQWKsQrIvCaOC0MXYLYSl6X3VbQPGrpnarZXelEViYAk5pEqKBzFGGqMn1E/OAQg4QIBRFA
fmf6sNQAAQMcLxhboMZF/A64F9hOhLMGuHm0n7VEt6igvtzu1pGBE5GHBqJoEZYXZuTS6PoByEco
AQGSr7i1IVDU1fjew20ZI1Ma7IvYJaGyH/s+NseWbwU1LBoPZyCebsjSTM9BPIBNdO3bZVcYvj67
LW9EVS7kMapS9JIEnFTI47PCAs8b1vpoBwquCdM7IgaUXgIPWkEwzGPkLrsOqHG1rDU9TC/wth1X
NMV+pzift9syMj4XQphJXCI8V3YNhc31PIQXv1VTGRTXNYY6qLzOmsGonR9VQsFHaEadfKjIJsNm
r9OxbUa1+pZUltdtXPrGSTNJ3XTVrNW+3W7gmJU6F88MFlDwHETfIL4UZIMPn2PaA8rze+cCuXEq
JWXoLHaxRCU5tusKwKCucCZoXUStkIkFmHUDswnNWgD/dLjQuOXtNo2dGSDz5UvQMKpnXiZB3IuL
YgjKGgU1/XbrPfn8tsuNhl97+bxCJXu49cBlrEt3Lci/2k2gWZ30XMXvhT8Vbx+Zfhcvw+hp6XMV
V9RCAc6TpR4dKjJzAS5QVDrgZywAPkwsBaPTAvAaKirKkKvEUqqpoI+NOA3iwBtdWKDG4maZkiE/
vFKmEnKk0dmBGPGAQENANzaY1LN+joLcCzMP/awY0Bq7sxSjNChKkMNdaATL3sjt1vZXdWBEn8WC
zvxN8PyR2fFe3PmWMNcN/jkyvQ2/mErxnXgxNtMWeK18nTV4MV6dqXpkdJMn6mPdLPIEbNw8GBkU
NoTSSy2NokQqgC/65BaKmQFfVJyaMGPNOBfCWJ9WFlynloZm9AaIWrGhnRrCKQmM9eEIYEslCgkp
AA047qXxJk6Cxub8eRMY+5KWnhR2w0hw5VLWnuRsnzk4O5kInY02A/XmINMmKIZjXQfQvwVezUNK
UC5IfpSmKkhOx6qs6QIPGsJlKLvQUAxxqemO7Cm8F2C4UwNspbNyjvPH8s2fP1OrniEYaAGv0EAY
JdZQ9JaihPO2RRvVtjPxjCIIOmL73NA+sQAnobKtgZ9bTjGMjArBbknnUXkG7CEm7CRqrdf2HtpY
8Xd+860HHxuH3eZvtORMyDCSZyZDUZvaR0cjQ7mQjKA/cFkIvVvcFjKCoiTD7QbVkqaiZh2fL6W0
YlRrTYqIPvAzkCQIJr7nsN8XMLheKNiluI8D3ggie0Ls4K0xWgICHbhasoa9p8hGIZEo2pYIgCM+
mD0pKrhAAcyjNvdcHRti9NqJ+6KzmtQKcBZ0W/LJoLGSkc+Nmi1JwKkda4k9XW4Kh8BTbVep4c1Q
CmmlBuL7oVWv0nkToAIgtV+RqGYoh8YEGKkJzinrLbbCjQTKL+3bVC3hiF8hnr0Qa4GDwOWwZ8AL
NT0whwLwg7SWqzoGpW9q6k6N98j8hzRUMwOYFtV+7NlG4yqprCWQJgAx3+DMWLbQ5rfyxVuQ0PjW
ojZeM0I6sdSeOHeue/1LLKPMA4U1fHeIfYrtjkeBlFHPU5MYzlK+8zf9gsyaNRYfg9jku2c4sfGD
LH+UCwchHMOdla+7tLeqGTWdKUUcsbroDw0Y9Nh5gvOU2VagIBjY9w5ezHnE8g+Qnuqtzg3dcjau
LYDYbShxMePlVLbI+DB8iRUvp12WSQhRSBBLRRmxo8e2nPDsxpIwLxrGTGyJbxVAqEJC99ZYoFu2
/V26C17KR990jgrC/oZ7lF8QRzD0V9laeXZofN6eapOvwAx6nIWKG+E0zWysV8AwfZQ72Uof7+Lt
27dsq8zbZ8fEQHOWDiI9utYndG4sIeeiBwYrfmZAiei6ONtDD3CLbbePP3UTxRDqQl++vYDmNQCi
p8F9l4/6kcy1e2q83279KTfrWuW/hphZiboCeTCgRcFmcr/XTXXevAoWYFAM9/5NMDOzsiWz6IyJ
rd6ICw0Kb6Tkgx4Ue3TWupEwA915D3x8lV+A3dXQ4tyM0qdWXoKlups65TllQ161UUPhPo/qYdSl
Ml2sgv20bFp0cZ96Ns1rg/PAiqhoZiyanQSuQtn0BGCx7bwpKunhL19JBhYEWgle1yvY/Kgiqkdr
SMaIApNuIKzKp+i3pmQwk7QdSnFLHiMohPoCJ4F7jnN7hPbECZ/lBF1x3RiQieiCiKp5FmLCS7xK
UAZVIXsgvVne3LnXbWCjPOgPwlxaNOvuwG2Tz6PyDh6OGQCEZ6VFjQ5YYlOTZix/GCTtX6/CtBlZ
9hqKxdCvIcWsbKyoxGYlmMVmHkBgB7/KaOZA+V1pEwZr2AGxfYC4DsjBBSLIKhtUB+YU7wky+Cki
MMwqWjn33cpCMiIK8jplp9blMeH9mYgC6NvzdMwSIyAtg2AN27Krk4MujGmhd5gxEVnqwjNCCLf/
/pgSqcrgbGCGwN9m9g08VUgLDNrKrFodB6EUvKKCXZcpH5hl7E7V4Y0tZ+fSmE1ErGIHTYYJWRaO
xQ0J4G22EofMAmkqU3q049AuZK0NRHjsqY7TaxUvNCB+VPIA4YNkwQVkYks0qhNwsMENgBgF4p2X
FhyhOCCaiuCM7lWY6zS3QyddZ320SELPzDV9QTrB1pro53z8r7fuv92P9O6n1pX//heu39IMeaCu
VzGX/95nH8k/7qIfbx/lv4Zf/PuLl7/27/lHuvsRX3/p4nfwx/8SDli2HxcXdlL5Fb2vPwp6+Chh
sE5/H685fPP/+vAfH6e/8kCzjz//eEtxkeDOH3/dXr7/+YeAHDq4Nv91/tf/ejy8/p9/2HWRZh8j
v/Lxo6z+/ENV/ykNYAdgTEBACulMGKr2Y3jCifI/QRSPmLo4EJigCh4mI0mLyvvzD034p6Ap+gCI
iNgjIAXwCiUy+vBIkv+JHFFQrAxl8zqWK/GP/7zbxQB9Ddg/kjq+S/2kKv/8A9X8l260AvwKBOfk
gaSAR6RTVgZ1PVvtI9dJxTQSNCsMUPQY6J6m4Twhj9c9sInWddRHy7LjEUbCrZ9PTw/OPno9p1ml
4MmG6Bb6JqIujiOETNtHpcMvfl6ensheRRtDQwbThnRxYdWx3punJ37n6JvTg65TsHeBrdc3epLr
S0lzF3XEVTOvdCWDCkF5zw8/MlDBAjiz8xany9OD0z0pV7xFkcjFPdeFguXJjmqnvgsgcifVVwCi
rYAi6nf7pI7s01Vcd9VB6nkNB1Cebzmarpokd7gZ6XrtPgbct5kVkjZXorpCAmjEP8pCTtbc8DR3
AKiekH2rNfrd6fuoL++2MknXp0c/v6QF0TJwPWqcLr0wXYFVrtigYqLYunVs60GfJTbnubrlCQpv
/bxWOzrjOJHbgGUYgKteR9tFqKUABy7SSDdSUMYtBKWueWEWONXWL1JsAxqSLttUd+4LknD3ndzP
ND4Sd1Lf4lZbK7suSGenZ6dvZZKTL8WybIENj+///M22SW25DBGvDDY9CrKe4OsDMZETRft0iXfs
LVpldHG65HtVAhxJ+9eXa5ceohRIDqeHgvujU9T4sU0r/aBReXa6y0Vatiuo8o34mzIJA80QOFXe
K34lG1xJ8vnp8uuH1mY2zk2C7detWpa6dVIVG16LlH2UyerOER76gG+OJUUepBAesQtsj60XBhai
wvW8dpLmGMRVsA1K/slrapKZyC3+Ljlytzl9N+7S2szKtLc7JX8HtbOKomC52CR9UW5On75+qCgS
3eQFICaNvK3e2+HL+nCP+YrDiaAGUvU8QzCicFqj8YWHhnPU98LT1mXUqi85qZDHLzTFto5Dbq3r
vgLImmamOIE079JcOFBB8Q60mIWYUIdmuNPmkTvn49i3vu4JinMsZFfZnG4RRVTXfdz98Lwsm5U4
omkOhVsIs1ivMoDp8vVeSOpsIeR6sUFii1XJbdA/pa4fvKHO20hLJJgaqdz+9enr3ten4ambhb6l
ujW+J7ZklSOn1hfbct8ClV8xml75eU9yonKvtlE2c2qcvaVO724jGcgbXozUlrAUPuF2ez9v1XqL
JMmv67+/Egy/gHPUZp5qSJA7jWge8r2V9Yk864bB94MgAOWUtj89POlD1fO+ESoevz5d1pyEfbOO
dIfTV1I5WvdNn9l1l5N9x3nU5EmUv2pAYnPrWnvnCiU12oCn93nrFThBy39QPxleUPC9baLJ7rb0
wKbeCQlvYnRjK+eKlajXGhIhibLKaCbsK6mOH3gogal0brM4XYZZ3C1chNnNsEQ+pl67n6HmSDuQ
tSU6gHd4tZd3pzunHwNhtAU9S63Tg06vdCsQQSYKhkVhffrRl57489Pp0m1x4hcUcWZ/feXre5He
SXO9yFsrpPUDWNPFR03w0/1wlbeZ9CjlVXK6asAksaBZAuy/vJNtFV1uuxknH6VUjXa6ot3JfRsV
Zg6IY56vgKLca+UhrJR1hZz15xRltTPaiPISVt7d5RLpNoCDXfEdiVJTClwANpIuWBSy6h37Kpd2
Gp7S01OQzLXmgHtqQiXCedWmubLNQrde+/WjJCLwUxQiuApjsMVKXHk4/VDiUjXLpo/neVdUP+8F
4KbzFerfObkW7lKiL+RBIwuoazvo6Okq5SKqGMO9bNBltcniFQhIj96g0MHw4+9np++3lVbu//47
p9/5uvX3falYh1UnbE7tC6o8XxZpDZPXRmg+r9OjlAfRVpVq75hSmi/9Kkfif5HnOz9zW8unBU3n
tdoRu4XF/J6jWHqvCCnZ+1wEhotIbe2ve6dPQCCaF9QXNl/3ozzybakijQm349NpmnxWpI2zdnrZ
WQtUQmTj6/r0CacazjoUPvQ6IvugcZDNkEeB0eodfeFTJD/mQgGY60KX5xIYdZZO6QG6ByZ8gRK8
5oHGajZPHae3lD5uHho16jYiAc7w6WkR0uzYZw+nZxLMzx3fh7t6+NuhkvZww9t2DSe5fcEp8nBX
FvyP0BHC/ikLPGqfpt3Xj9NUdJxA3CgAqfl7Shaiinn69TU1SnDE3/KrsJJkAPpn9AXOlmAAcULY
BtSlj1qVW6kn0ZeuCNqlXJWylQ+XzNeU4WtddFCzcCdQIU7NQF0VbZAccs6Pvgeie5Q076kJc39D
ZS44VI6AfAaNGlFThIfTrUapsqWUidQ4XZ4euCE2b7RN09nXvV/9Q0mRJrs6k0CjZjiNQFY6MC4P
ZdZIRguom2UwLCKZF0l7RI3ttJVpbEYix9sOpWCbH748OG4HlUsXvlhpO7WseLtO1TD4dPJOoGuU
3dhKmZXAcA/KpadBkKcEjWdmQnF9nQYIDIp6WXum33etIeTC0St6784rRRXUVb7zDVvJdV1mzkeZ
NCtSNvF3PuklM+fV9M6JRUttaLQTgy7FGU8GryhInD0ZfgQRsfQ8eZLSDOyMcELkVZH1XjL4I2AR
GX7w8AVXCY31Be3b2DEaIOU3ItgACZY9PWoqw5P7YnO6Pn06/Qhgd2YooM/gVhRlbfAcV64TPUfz
2grE21W5BoYuBVz28FHSxHJ9+oRssfPL073T7+ql25hC1SslhrYXZkkqrF2hiD6GD/7wweX7nx+G
O23LJz9aWRteuK21bY24lREGEV1Gkg7lymUNeKz8Y9h1MCKnpwHyPJZUSr2fT6P/IezKliTFleUX
yYxNIF5z3zOrsrbuF6yXGSFAIDYJ+PrrqPpMdZede+ahZNqyLBchhSI83IsF7dML4GMQw0Uc0Zxt
oUbB95UrHz66bM2UsFulO9yLrIv2gz28Re+dEEwvjsYlOl2bKjjE3r7WSbJLytg52YL9U7NNMk7O
yWnk0vWwhnwR1pfQ8796OvSe6y5vLhBi/0qnznvOpnhYJCzvF/V89qR++jYCBnnRgX5vdeUIy1Vo
cXfS4ZjLIXYenNSh+pHH6dXjQXfyqoQuCx2PX3NevA3wEz3CIu5Ommc4AQo9fk2lu+JxKWbJbb1q
SzVUW9GkPxwhyYaHZP++ciGkBlscTZPEzUMIVtZVm7J+9XHGV3HsbHVafrXbyUf/x25j+/6c1lNf
ru1nbKmpt3025Ot2/rRZ7NcQq2zydZ+yb3HN610okNjLYde+Vppm2w6B+02X1P5rVI4OLNqiOLtx
EbwOfF/yul14jZ88AbfyJU4T984qYOlGE/BNCbHSr4n3bRJO+j0MBbgxeRQcTQzRhL5lTXgJQlD5
klLxnW6zbEfTyTy1pP/amVr+8PvpS4II3tOnCYC+fy3SILymXRwsuXJWWewizXuoAXHLJeOwE8df
tQl9qR2d51V15H+flwRcScWpSTd2jbyvFibd00eT5onet2OSQ93euTHlyhMPefsQNW7zoJV3i8NG
nlRfldeoFDfk/4Ecf2jo3RYa1z0R5ORmW53vQZ2i7cw2rfxkV3lQVBbN1B0/XmVtmPmSGKXm16tA
4l6sajn4yLzzIv2ItDl/QVn13DY5LJzOtBfexuOl6Ap6jxVp1rKOwJ5bTyVEHubjqZMhqANSny28
MBdHtyn957bSbBHTThztcxDlEwQ0AEyELDEehIGqp0TwJTxc/YY0QK74hWqvqUqKH7Ch9QaaYdVK
A6C7xtVL3pB/WN5CpyquNXmyDdIH1SptdLLhiufLGqfrwS4z0uY54mPRcLDPmB0ls8PUA2nHoWUj
aP08V6er2UO7Mpznzta2pwgQLtw71SLPi+HWmKbeB8w4OOodcRcs7ME054c/dfIlV16xDkQkDxGU
ZQ4DGxGZsfYgbFnRl/QxALzhnpsYvryd3w/s5A9ZeGLoWflUFF/KIt/Drmt+Ol33F6QIgqeuUXyb
VBPdj13T3/ATw5EaJiWUfyOimp9ZBJR6NI3TjQ+di6QCkm0rBxkgYxr+HaRhtvPhvppe3CGtjk3d
tNda1PliauNuZ0aNzSxOy1/thPcrnHDn2oTduejH7GpkLJYRoIDfp4RfqtELn8uwbXdTUxdbJ0jT
N+EDi6tS8HMwlR8D0tF7Gl5k4FIcm2g4VPTLLM68nR1DElEKwvP57Cx1q57cgzAs+lY2fruOR+4c
kGepHweh0gXIQ9PvvE2gmBZkxWNSQXYIPm6xD0bcS0XQlMueD9Wl7lh5iZCK914jTj+tG6LLpR0g
OauPNOQ4bWKen+oeIJmojV/gH+j2VWgc5IcOyaZ0U0RyNayvzhm3LKfB3bgDvdO2/tsxUYHfCF00
odPGT9Y8zPtVaWheLSlFIKZrw1ts/BhSufw1jPIros7hTzdzbxqnzitWJhKliRxOrdcHp3Ig2Trl
cgUTPjvjxDyVVUjv9vtxIv06mbo82y8PtFxyQ3sq16GTICccKIEIlIYFiDJeWz/Hrt8EMTK18+B1
YnGwrtvO3Y6Z8l+Zcv4eAyP3eBSGhWZ1sm5cPFlZIwpnCws0WRtX8iXC9BxWX9FDsMB1EN/q5oy5
iBXXoB7JEWAqZDVWOvoaIOaKlSR/fJrR+xVZpYqaYx9rDqskg++FZNFj6kXBVvgGDp+UAvrV9+XS
nWj/wzMPsFEgOynDdoOwhbpkcdXdWO6sPH9gZ9sy3OluqWydFXwCYi2yyYOTK0Oqapr32yKOKEQ4
TV0tnEHjRjbPriiPDn0/hTsCKBFq1bpr6upMEy8dFrZqCzjOq7PKejA6xErDnEPT9hHKnSW2q2zf
tmD/9VLcq8ow3IAaje2BG3RvhS/FMmVx9nPIT4DB8B/QKwTv6CDElVKSH0tRsDU3DTAAwCachCBP
U4nNZOHqDYsLHBJ5UV0Cv2FfBcPdphNd9hQIkOnlU91caE3pjqjc2SdBW5+J5sl6GkHtF0XNmrRF
dbYFU7o6C3xesH2AKmcJx067+q0zmceb2u02Ydg6S+jUVNS8IcfXHJnElWIszPhmh7yk6I9ZL2Dl
L9yhMW+O1L8m2V4eDKDrdpZlW5Xbd9unLWN3AX6af2/bayLIzx9oz7rrMLGXGg7+a4h0uxekRNYq
Gl48d3JuuVM9NrQnL3mnxFGCP3YZzJPcIPKQlC/VBgSy7SkdSiRviiDajMypV+/X4jyNlt4op5u9
NdrRKA3r1fuVeh514WxbwH6u82+lQcRL8fFIifbWpISM2qTVeLR9tqjn0Y+m73OklP/WhupgQXpQ
/oXk0Ykgap/zkd8NfFPvNdv3MWprrednSxnqb/UukKa6WgeQ9Qzx+SL9q9d29N0UbY1jkA1i3PFW
U7e/5B2khmcn27odB7EoGwh3k6SukoUfdMlCigArvoIPAgkl0JPpvWY9o0KhTwTFJy9QF2qPIJ+a
Z85dfYYnAAf2P3PtSx2WOnZuKqsW9KxFD9JmpY/JXJCE9MdqiPRKzrjGUFcx8Gtzpx3+mAhdFAZ8
lsYFpE64WGVRF51HL4vOOKDIzjf6blsf/R7xf80QoRCLQRuz7eJXr/8rpB4ONl5BZ8hLWLePcl0+
eiwsH1m8qn3hP0yOxLIxZXHQQVcttOoJDnzWtaus583m4wXYcy8cTABn29XVY3YxdXpolc/Bh1/n
m94hDEItsnrlVdodslGhyRoPfAP9cKrDSqy81PGeezl/1UH3e9OO5mKaDhXulcsyVMN5iBnkFQFX
WQWUmLMtWrAbbakfyq3b0PpRpHTtxdx/tq0iD9fOHy3kVXnvY3UZvc+sGNsXrAXwOq/usVvCpzH7
dPyoMuceAOYPr4/m47T2nTpbTwHoOtJWLWMksRwrF66GSrRPfRI7R6yUdhEovxo3Xsmm46S2CH5U
OVBTqVgQPyP7uhrSK5346d2rRRPzFvbYg625GLME+gVdfkhyZrbUqPqLrgsY6tI8e/2oTmEZQA53
7ucdjqlUD8O5HkN2l3507CtSgiNad9spaqqLOxfQsgnPZQU/T4rDvPCqS6kSHE+xzmGPhG/NUKpX
fMvs7LljtchlWL0S6fDdUEOEXszNRvJ4WfieONjRkQ33xs8yCHbK8uSEtTrWuWwX2E/kk+iluYfB
toLvENmSfpou4hw8Euk8GLrPoj/3MEzKQ+XJ/GSco8zGUGH3rpMj0y5gTq3+2RJybl0B2oYM7NOs
AYrArhVGg+r43gTq85n6+lfTnX/nj1FIif/etKN2MsWiWNimw6YZVYeMa0PDrvleJsN0aPAUTF0Y
7MCQ6vTPTsTHr4VyCe6AWpx8V+d3hv5mvvl99CNmnN/n+fl8U0QonCxrLy2X3C/YUqmKvvSg4uyd
yTwQ0cmXUcEN4tIX3fn6pnT+GM4thmvWkSdTsrAvwUEWIA+4hY0zj2Zu4q8QSso2Xl+6z2XtjV8b
E5hznQUjgIBskjgdsZUn2SgOuOY5j0mogotofUjF5e6j7SpyL1v7iPqsU/sKE0eIBqXuZYieitk3
jDgCHmuvhb+QDQvbZQvpwWuFFNvKXRYywvuf5+GHDy52uAnF+ys+9zd4/0mXQdoo6oZ1Ybi7qhMH
rhzbrpAJs+rCBueHq0McqK3E7hzf7Rcwkh4yqjlDDsv8BeRlPG4DICDWdjSb4K0OeOPu7OgUzJ6f
ltKTHW1kdSR5GSJuydP3twjX9QqZKc3Jnd3eH5+sVwx51n4HZbp/Bqg3IRjoCgCDcqc52cnvfe08
e8jPvNmzDMaTzpi82WLMy/JWNuTQ0GQ2Y/7TjxeorZuGv+b2Yvj1gjDmx6CsihMPsmHfT2Ab8DSL
jgK3ZFA3eNErnDA5uP9DswtaFb3qsn9y25Q/cNaaO2nrXRT2a1pwHGR+eXQQX9hK0hzDoC+PwVzY
2kdhpym/+H3A9n1MsaOf+mxz9L2nZMTTR33rR4ZkYE4QynWsdxLAFaQXjeP1YxSa2mwpvIBdGeN1
eHG0v3dms8AWxB1/1WwT17HxaPv8OD3Qxmt37/35TD5DfREfVAz3Udac1dQ157auWhjgXr+Noqk9
2D47+lHYvjKE8ekZUHN9GvhoksyDDFCWPXlJW+BoxDmyVslhGnr3Ovt6bvVIYUeHGV3GfZltqrlp
B1SizNEFDXZSzi8qu+yrn9bVgSKQqBUMeIMox2aQEXujulhZf0lL83yllKQniFOG12iaIJmJ69d3
rdjDHGrlAgxYIYCwKywZXCp4oPoV3E1yxWWM23Td9M3RK4pNHtc93xZc9+u4FSCNCxN61ADwR1qV
2EOKot+24OL51RZBi4C53jNKMJqn4FdBlJks9HzZ6+bC1lKHl+uOO5C2qKMKrjVcAO2ArRkgYxaD
k7ODtW9cFSC4LAK5sdYPAwfsuW/167vdxJtiadqRQnoMOpwxM8UtBfj9NilIhk6O+pKVg1i7Muz3
tml67MQsfIvzSO8NGcNFgc3wWOMzaUSgUY0KMsFK4PkmMS1/ANNxfOumX16Of1rO7AocszG+gWn3
3SFix+aW9Zb8M9N6R8w885//8ufrZDxhWUaeWasJRF3dEJxCrwxODmUCxuRctZ3lPNLjSV31WhbL
j4lDqzDRtj8mhr56EYiXbn/7X0noPrwHSGXCIM04jpfOZ+OF1/Czhtqh7312IJhH8T3rMwvebI/P
/dpb2KopmdooBMIW7bo/yRo8foKHPx1jfhAVtc811IA3cqySg+apuTCCldUXnMEPE7pygRzBcs/S
FIGvGlo/yxhqKjts0PmiQlznIOfC1myREh0fEqcEhumjPdA0OfzXkY9/MUDd/ddrPv4l76MjjXN/
13eBc+oQYz+RAGLUuM+hOgQ96Kwr9gp5hXFrp7TzPFuzhZ1h59rmPDfph19zQ6GhRWMHqiTNQYy9
rzMHac5c3doZzVEin/vBdtG4vdmW7f9nlsIN6JBUnOgcBh7wANEcI2NFjtsuSCjBYoemDYjZgbiK
XtKokyDJQp73IjCcAiY1e/BqWg77yXrAKSiut7Kn9cI6kfKJt9dudie50nFWEQFAzA4oWiDYPU4A
b9C5086xs5M5tq/5tC57kz4TQqruCYw1CGYulJN4G8czCDkmMTw8ddathEsg8Dq77EXVDGdsd8PZ
CcYS6XqhAOXICHih7YRXZDjTuH5Bbr8q4i1xX5G70h6hKoRABY8GtZjmmEU0xydsYUfsnLDsELmw
VSLWkenBRU58tmWU/816k/0AQ9FA5Q8VQSR9pHQ8BzUccAFL/maQ2DoX2sElO+twH5p8frZ9tjYg
C2oHZ04Bz42Bt3o28rTqbor1Z282CJO5VaJlx5oJDox5THpTv2xI4KwdLcpmIfPiqfT6eos9kx5t
4UwqaTcAfcS47AXtljq6eWhHQjemMi5uXrPRQhqAJHiwNKWWsMMq9zlW9JuxaAuv2/I+zb96oVKr
oCoQHuqQt+Ur91nFNHsMpyJ/JGWrNrRKICg899lCJgq5UVAW23/0DTC2fCKqG8MRi5zYY5pk+bYM
ArgU/Ab+0SB4aBw3uSGg+9am6XQawSe3pixZhhHRT0MeOA/ESaFNDPPdgxf/APASJC1nWx/BWLpG
IKfdkrCtXjsHcZIsNSDt4TTYkahVa+t+bnjWnuIA4JPZZ2e7AFjYMSLhpG/9fus6CQ528MqJ9TQH
x8EA8cpZL07vUXIx5MAajAd7obJdoRn0qhGivHoDqZY809WPqH6xfj0wegCXVffksSs5WUXWaIjx
vB184eI38wXMZj+V2HfnH02ObXhsujxuNwRX8SUojhzcU3l4iH0VHmzNFiPcupBAnkc+ik9zGk+T
Tc/Tmz8YaJzYeZ+m/Nf/9TEnpDIHI60nAJ9AfJCuuiEHPDjy9DGqCe7vrdfpYz8XdsSd/GYXJ8E+
hEtFLWyfHYXOq7MI4btewxypcLkuceZnHVvDq4bmXNiB99G5OQxNeWiTcPtbP02qDbZDvahLZs5U
OxnYlh1/qaEwfaSlxJVxHrAFwsF46NV/Rkvw0SPxtby1tAama/Q8hAuGbOsa2EDLoJheJNBqcG95
yYOdAtJsO+Ll0dEL/Rc7Qir66CCH4joJyLDP16UEpzeAGz7ZuSZwsCb/n/4S3Hkq018CtbVvT/PG
2Ssynn57s7ZqP4YdLTH6/hmdEZq1omlchIx5kLorb3DxHkqjt3CwIRZhmx2nWIAYCKIByz6MxWb6
p88O1IM5Z7xujh/9cc2cleQTpEh0NW2Cof8hZqOkcyfkSeVz1bZtzRZUxTBf5F4AIngGdvvspPCD
pFk3XnANHC+2Bn99f1AqPuVTizPc9tkirmJIC5bwQY7GHy9OM/1LSoL7KQ+EIs2Ihp4DdUgvBEMd
/SyxkIHewWSIoy2Z5xXHaHLSZZYb9ZrrUW+clLubIBDqVYygAU6xQ51M4tKHMdEm2Uwe/SKq6Tu+
qeSvCiD0MfHiH2IgSAyuR3kXgIRiqxyfgNiAn8mDr7IJHIgWzmuhSpAOmhesvoZjh7R3WtTvQbs8
nkXKA8MWIHnBeV00cOgPigL8oPJt5Jvg7xy5dliBzbeMtoiiTMn4mCMDfRN3kbujQybXwHkN78Ho
wuA2vCi7qTrCCb5K59PuPRrNs6ekYwhogfbC35iAPilTeYehIPLmyRrxL4Spdu1YfptGvgfhAn1M
67o+wS0ULQ2vcPmu+1estPphGK6/GRdK8mCTcw7599lgaYfwMGr5t6kkvY1e3yLKjVrpQNVtnGtm
7nuvxcGub9y/QrBkRuDkjLoj1DsgE4JLNkjXAE4PEtxjGqj2GQ6vlTdH/vI/m0Xs/j6qQJL1PhnX
a+/Zvnaaxhryf3m6GPP6uwlZ/60M2u/wIPXfDHpsZe4pHTjLgbpQiNuFPwvXyU487fWdB63c8amd
lhkgxGo5DqdYDSN2/xSDc/9veOdfmOLfMcQzHlpVgO1W5YyQfl+mM6MPnekakdPyKWGnKlWeyJpA
eNquvFoB/7YunUch4/Y6IclzV4cG3L1VCyhl7MLxNqTeg5S+tyQDS9+U63yHo7D/yyARphrZd5/J
k5vX1UVGpLzYWtbkqzjqTjSD36YXICWO+kn8wuCRrPJgiqhuW7vTUcf4V67WlzHvvDd4Bc2qBOr1
UlI2HUBuDe3IUPv3uG4gdVjn/V8OaNZKnv/L4+v/mVKArwVfBTKKwE4H8DfYGD8Bq8thUvjwkDPL
XbZyFQeIEMJXbOHOy9d3y1dvVjPgzXh13CBdBIgRXnEZlRAqd+tvKpaI+c19tkhh3V4h+N2uYpU6
q4+BIY2afasDnAo98aoD0q2Hm+tWznX0se7B47zGNRCuC+hrLEeC7ZFkobyUgY6Bo0GNmPhXrWwL
ufnfa8Nm9P6xNgLA2JHoRCMHHBrI+v0TXa5FmiTUr5yl8U0C02SQezyB0bJLNLzATMk99RWa0vOe
C7ydz6OcQESvmNgzIGLJHs7b5MHUAzj5IbC2sk1btBwJMAC4j1tgVpIH2ycr/phQo09scuql8QhZ
DyKDqGEg3qaBBhs4zMU+UpV4yr3+C5y++nuSS7loy6J87E1cgzksCNY6ZtUVvr+n0B8BD28g7m5t
WesSt01rzH6MWufmRxNvQfxLzo/3SaYBS4tiqQCFAT7bGBDs6NP3issgK8oEhJFTMy7jLPeu0Vxw
Rd1rgm9zIdwYKeT/DHQSCWag9mJrhMEuuSDt3Ra4a6hFOgIlBkB+d09zIIwAm4qAB68dBbBqsPGZ
Sq45jJVjUATfEX/rrgx7rPbIxeOaIsYYxbuoHOgVInFgdIpnFDKKquue+844Z3hFkztkdfp106di
E5omPnMT/e3Jji1JUmYP6ZCLLf7G41g4wE85Rm7hJohuIfMJkERyeDUs+DkSiNl0zG/WYCyb9pL3
3zovCK7tmNGrrYWIhC5gSrrnIfLFMejIsM5No794brVOs0n+gPtGA0jVLDjp2QUcMupa9BWs+S5K
vqY5pD3cgJNbyVl91mkGaOo8UAbiVadRcQdZgznieQdKj3fJV+ArjrhdS8Bzhi9dXTpHDS/LLvKq
9jQ4UCcCgzR4QNyi3SoVJmcT6HBTlkqset9PT04/c4UIEawHsK69xqGKl/WQx3vbbOMUn89rrnoe
JC4gsUH2UraG3Raki68WSxJmdXING/LeQkxnPEEn4BCNfI7oAJg4VjHkZIeebBtEhrPuhu+ou3XE
d0GM32UrPxhchCnytFj3fgHrrCIPMOCruy2YhvEkwso5xKxQ9ygm3aEEbnyR+l0FI6LJwTUFMJKD
I/oA6dqNka6ptoUW9aorII0c5XAusTYRP1087EnnsLesy+W6AdlSO8bRHSmZ9zwL8qu8l+5ELk6R
vrTz7gDThlwynb0okaFVJu9j0g++1Hiqqb3EQhRR70OK271t0mmRsbVr3GcT8/QNuQH1iiVSXT1S
in1oGIiz4Ry6EoPtw08h1OoFVbWXNuACrHQXyEsoFfx6PS6hvbx0LMjPTYZ8EaiTjDcQyaUSeOfC
FdFthElzmyZ9h2j5AnG55GRdWyXPfmZxXu55bI428vcR76NRIZd9lAQr35XkmKTjtIXwzLSMAY3f
x7gant1m5JsqY+Wj1Ng3dUiCV3B0c6TzBelPyKeuIwC2/iXZDplInw9xCiMpAo8BY8hHBUnVnxv1
JMK8Nw5oiCotsiUHufBCpoNyFm3SiYstnKYNDgHxd/XchW08PcKTku4TFVcvtVSrsik7UEaO5BlA
Fo5ox5qAZhQn1vSQ4dryxrKx2flStuv3Zojdg8az51StxmKIdqQD+i3qxRNzJLkBVBzfndHZRGmR
38c4PQet4AczxP1O9jq8iDBM14U07lOWJAsg+osFk377BRD7n53jFD+4y45wnZZgQC41sIbchw9F
fQlpD9YJUnt7jhSKJZeZyjdmIl9w+ibA02i+ZR2QH3AbJhc9wrqH57ntHaQdF7OLW0LZCyhxQBTe
O7teHAVLoh08sUMLufouWgy+jtd526TXj2JQcEBlTosnaICAEMu3jQIqnojEO3WyAPX62MsHEL8g
oULoGN6AaFwFaS3PH0UcT/IM4BRxj3XZe99H0QBpFJFg1UMxc1P4FEyuY56Joy0UEwCiNQQXXuWE
p3ysfxW2SZF7s3hHmQoZbEjn46v0U7ZkCTc7AxqvJ1Uk8cYjlKziHjGbJApuCOOpnSn7bjWB+OJ/
Gwzep9To2WhyfDcAJaXNUY69T9ak1jEFeVNZLd+KYUzPkzL6NQDmQ8quf25zUt36Qb3abikTKNjH
UJEWhq+svV1qHEa2ybwax0nuwlji0UlWQ/JXl+T7zi2mrxk0xZB40I43M2ExTUAv7jkkBa4ehUhw
MZFwXU4qXuWSMHeD+IjaI3du5/LgC9G+E25TUY4ni7+xkB0XwJBlMrJ4Y2E82E4QGKAuX4OPGKhI
lgEbmVUukiZwU4PB5G9KRfjRqz1+TMoqPU6DD0q4lHf4BQkiEJmff+ndbPyBJ+2UJcb5u2vJEg7F
GAv4nusWQHxwXyyrDEQBUGicl9S8OwTuS4XEtpPCLrKIx9h/RL7TOmvj6Pre4gT57U4ilpVRwSM4
8ZuNS6pvoqDhye/0r2Jocrov2nI3BG67dnS/421W7ApYueuoc/S2SYJmhSQYHEIihQ6ok7kL23Sh
sBKmYfBUpOXaz3T0XEJN6hRmZFyaMVJfUuB/kcYHXQIHxjeyNGbLNZKIRSi4Cm8VUn8WY0+dL2Oa
YmcwXnZ0pMuQ61N4q25Sq7Yh4qefBXoxDMgyoVlrdnpnkQPYa3J8+md/djWG3QqMmsUztpNiC95g
3ECBJz/4POrWeTTxb9R7cpOg/17U7TlOvXMFDxQyQaZXv3XBb4htZu83MnhQlUbSYjXmj/nk3qKk
yY50LmzNFhAISnYTzdZO4qDfA+QYNvejVB20k5sqeojGdvXJA4GnXy9J1ONe20E3aC5Ml9dH27S1
mEdfoQXfvFK+8x3C/8qm6ODB5xOPykFKPQB3TeW5C1hXOLQjkAbxvj5OMf5JDaJvMHDEol0B9Ab1
m5GW6QqJbRB1QVL1KoyQA9F05boujLtNBnyeNeDUoCConHKhqcm2UaFhSr2X2sv7PWvCa+54fB96
nrimNEHODHRilpC5HV+FxM8NqFW1U900vPaj+UlV2lwpS9VLBVC50PoYIn3kyKrCX6bSaS8Acnun
3AVoePcve8ifwp52C4koCGaRMBpEcRB/unkJnbo8zYCFZJz8lRL8tga5BmcITY+rKuvo0valxkVk
HhpS3hka70BSjRfkYaUnBfriLXOah2CofLNxu7Fe86mAYzTr810MkQ1gIPx/2/iwX3w+gSEe7kLF
mSEzHKnbn09g5LhK+L2Rbeq13oQMWP2oomk8WBueJT0YhepUX/UP24H4dXt0eXNT8cTuw3QzRRzC
X42GwCGylKMj9yFgIfeibcSeIaK0tKMaB+pjbF4R2MBhz3LWL3Brg1c28Ph1QjLaSaXDJUK6wkl2
giTQDSDpkrIvmk1ilyGL4QmsC8kWkT6EQH2SPg55jdfnmSELFfUvUCxRCEIunDZt+UIW4TMwm9Fb
H0FFHAiV8cEnVbwxXYwcMobA5jOJg2/DnCPDE6Sgij00LLJHv46yOaOrhzHH2kdgOr+PNWAKofHW
bgvPE5zUI0Jquedc2l4BApkguddrnIvtsoWnygPhbbNL6r7E7Ru/+rEvx6oCboJDK0MjHkjb4XsJ
muWFjTVKg++KO30MnSP4Y/QwiX0DN+Hy3dR24JLvEYaBOobZj8DAIK2yN8+T6V9Z24U/nIzcJ6Si
vfhpgF1Zuf0BVxkESjvOoMsSd+lON8UQLgJEPq69yg+FomL9v1e/PzNN/HHlDmMXsRuGCzfWLcj+
/7TkRAu/VkYLxMpr5m1r2YirLSA/LK5xmAO4GiZiRUeO5tw3IvusT7W3wCaNrQ6RA3Z6ryZYdztk
+j7Yvgao4pNMXOCKYkBp9zjC9b3z+2ylW0JPhsfB1UFW68Ltp+yrKy8Zyb0DCzrvMKVu5S9t20OY
51/E4MBc8vkzz44WKJGCvAWUUPFnFxQyxgwo+QmoIYKg3rDGMc1iAqz2mLTVr0I1EUckjo6rBIt7
DQryaMcjLd5yHZ7H1IjzhDW8KhHfnUHvCAQkftkvAzilli5Su64FR2yIZDRbCoKNZdXnXXMQo3eF
NiivBbbbuvqmnGFcmyxm+1iz5p4TZP0ge3ja8dx1kffrhpu2AC1qEk10UwxIUZBuW97IKEIA3AvA
mkZP3lInhX9/+j/Czqw5Uh3bwr+ICEASgtck59FOO+2yXwi7BmaEACHg19+FXH2yum7fvnEiiNQA
Lh8nIO291rf7YuZ3hJ5Tv9celLsTI821Vda0xP+h3590JdVuzNkPjRv1JEHcX8ixHlA7ahz26Sz1
xxZyeGHAOSyxsE1PX0ZHpC2WGjy2ZeekE/7pNECuDfz8JVk2v7BdtReOm8dPzG2t6xQ37xWT1RGc
Wevq8qHZY6GOrZNpzgfR6Gcn3llNDKWQlHRntmx46Vxq1HnbQ1nmHasaWt3FJKx9Go3qYNeqXXiV
LrcmG9vnwjrpSSyHXuarmvN+63gFe7X67sX2FESSksvVPZf8V2rZHVIIIlu1kqMOPiDueMgTN/8l
LB7W+awfTZI9Shz0yaLF3yKBBWIhAGQ+aE7Ig5VotoK+sVhWjj1ilcfwDpwVFzoFjkfGSbwy6oq/
FBdmVLOFC0lXAxuS13Nrz3ltoeR71UIt2/tgo2VFe7KSvj2ZT+bgc1hRm6E73PvbEhFAuI7Z0s0H
GLPbUl2SAT42u6rFFp43xqCe8hf//VFhqhn/26OCgyyGoKOL50TgMf8vaA2sHT4dUdotbETmgPcn
sp8G7jAY9MNMfDDYB9OsR2xNNEPG1BNAbyb1dBmiYsQCTEIjN/BvdoZAYlZz4MDmJifupXdhyHLy
oL/kWV4sKrwuzilhv7CCdy+pDV8dMKr+htsT9QAMLrGrj1B0juj4teuwpPfklD0iEYpaQ40c1nDt
VvtaIbQbp0V/BuPvkbOS7EzL9EOEi0xYSZCZnrNzwQTZWNbMSJd/ZOR3LbmTQ97d2QhmRJzrq55S
96RAUqBEdCvp9myTdkGiF3YUsw0Ap98SG9luBx7NU9FE32F50Qim4rZOhP+9CAB8HUfhPMN24Ycd
1IwAu2Bw6mm0truRL1FnJaj8/RBbfA8Hja4Wpo24W7GWvHozLfjGxRJYHNz2s7YnNqIiT+lmPYKp
BNUVjG3ZpMd3wOi+KRBm/p8NmFkc/fmdgEcOD1FK8PdB4gl1b/799YGQyRiV6VSELIM2KHJKkJXS
KlojLCauNHaqa59auzJq8vM0d2knKA+WqlYa3O5pFtmJyUaYW6gERgs3KTcFw8a5m1p33/klngAF
eQT0o3lCKZpsBXVuurbnJiky+xiUzXXw923qNqdqqEp7MXKSnO350ApYCkrsDjdYiyCYW1EPIRM/
eBg78a0Ej3FvWjYk8g/tSOswmexsQ1u8znmPp8fdMgPTfbBFtO7FWGlSgfrySkHap6SmG3fU/Zes
VnqM4LbG7sqk6SdfPPpwHz963HuIp8b+7SOJPXfYRamvjym1k6dCi3do9uuvluN3kHu28GKYQQQ+
2I6jLNuOyGHX6KB8NocCG/YKgiMZv7ZOkayjeoSQR44SJm9vhD8Dm4U5LoAAyHC2WOXAmovs9OA3
+cmtE7UqlbyC4bHSxtI64uHx/6wrvHnd8PcXwyPz8tTx/kOEKEZmRmGbAdFYUDwrJt4kqrqADaNa
FCuGs6EVTr/HyzOkMZ1++k72KaqgfmmUA0moAwcQBEveYWAiWfedTG4I9R7hHtpNjlO/iibwwq7J
nUertdp1kfge5mceWAr1NYo75wXFxle1l4kn7Jz5c4uCzA637JchatJjXir+4Pc8PgcjNBXGE2tp
LIOrsbK3evbE8jJ11o3r/CrgQl3AeW+9TEOW7iYmgcvqHOsFpo/T5BZ6EUyJPtRZllwRqU5gE3Km
j9LG68rS+Y1p0dyG+qdANO0bQAgI0kzdk4Nffpl5TrRp5mDlvWlehKapGhVt4AJNABP6Bzf0H9Jv
/O/1Hkd1EICCGF5VPuRdf9+w6eC4NrcCkEXiUsGTO/2w4qq++UjGXqLYOsvaEzcs5IprAmGOaRXC
I8+SL00jmGcLhKxGPIiekEjZxqw5i6jv1jEbra9Pgg50W6bNDjCu8aAHIiD7TNV4KKieFi02vrAe
6IOyoS4xqxcLKosH7uTtxnUgFCoivayxzEYOvf7sRTmG44j3TlWBuAIVFj/d3RHcz/ke0aXN3TUR
eUB+YKefg3At/RX3oW1PqaNelVcuBevrQxvpYv21Ww1c6ElcNuUbiNH5CW5NfpLzgRZI1suuJat0
WmawWD5PXAeopVrioZ5AclDlwXPX1/AHzOwKVCr6738p9tcNBAyUD7qvS/EfJ/8rssU44px+l+ML
Flgi//iyglUJqfKPL2P4f/9xLmrz/XXPQvsF0B/uWRQcALLR+XtPKXTvOOlQ/6Jjwc40ekJ0xPqu
ojENbWXrB5uwbB9B6ruGK6N48fn4bGYgmHtDFiR+0TZKBtgMusPaGk5tM40n84mUoJ3afYV3Q6Xo
rvcCGBlRovhdsQjRx7J7ufdDaTD+p/6WJ3QdIWW9RoxRI/gVYJ865c4z1u39OprsZuXgmfnMLDrt
KYuxApqbAMbxS1m5hwGwgAMrILkrg9Hae6PEygsrRyi850Pr0GErabc2rZHl8WFwKdiV9ylmxJz8
x7Dp/E9zqPkBMWTSidtAfyt4A7tdDzwokuJLR2j5WlP9agQXgIaEbTdFn8j/BIsOAfPrlNZi0wR4
mYCY48EsPEXLlHfrFj7PI7LnySWJIQtbaJ5EQHHrAcQrRI+z+RBh7Xpp48peR3z0F6bva3blTdVx
zOO16btPNheEpOyQ9kV8+JprrtcTLE3zoKOICuLKoiyR84HHv99Q6NexyORom58XYNUjqqq9JV6S
h3WRTecKsvtzA9FJWNYMzq5yuk156j+5lqj3fRV3q4xX+kPpF6tw4/cBgfI1ym5OW1hy+xfI9nYk
iZtTQiKo5vwW8fOY1aDysPGi/EKGABsP3/PuM7AS72NAUGwpprI8AeakT4RJLIwcKj6zCMJvFAqV
7qCQnkvgLWvsERH4qVkh2tohcQKlYcz0+X6Q+ZSe7WB57/H/mdC1yMJQLF1Q4wEn8S4b/jhzzFBa
fIoyG5HPfxvIbIWfgOhj7Pbl4X5hM61IJ3dPRfZ3v5mWkqxeNXADh6Zp/iVd2ZahD9n3LstRaNgF
FvHgof7qDSToDUIX9M3hk1oj92FtIum2b54fxsU2LYf+e6b7KUwp42dEcqLD0KhsVXCRvhfRsDQz
XCua/a3hNObPZeXIW1L5HAXF/HQLwnz0TMb2xcNS/FPDz7GQU5s90U6KXT5ytvYjW7wGRXGwAhV8
Yj9lL/yoy1cpUoeX2lJHr8n6Vzupxdqleb3H69d/SFHJZJEJq//eT2TpI+zwht1UvhJ9EyDBS/1z
rhNIVOYZQKpn0p8+E1XAfA/73wnVR5MTqft+SWXkfHDyE7p6/d18SToowi8j8tPzWkKvBlRafZPC
X5sZHN56QBTk9Ah+FVvFLllNVidONM1/HzrkbDZ6UJ/3/hbLEdSn+2eKouOb5L2/Ab/xz1PvTY+1
xZbLSwliRdgJK92bhESV6AuWwuNjja32s1c5K9MdeUFwCIoIThk36F9Jo9J1XtXlxowitIuCnI07
nL5G3Rd/LPKXKkI+3ybqw0yC6ZFsLexAl6ZZQMIfKlZle0ZQYZkm7rgqolocFE2TelGnvjiY9v3g
ZohjwctXhX9MzGNIr0y79vEHxGsa1/jj4HTWJqcT9HA5PVsDU0vRYL1ER5gLO6k8vnwZ7Zyc3bnD
TMKGqV9lPWMhj9tyAbUBiD6xPa7wamy2xl4rLXdHCaybLOLZxYHFCPoL+5sXc2Au6iC+tS6wOzoH
T13FLdnM0rZDCZTZAc8ZuQkgAX3grIcXPVD0FsPrsVClnX8qRJvqAKFoGN2OZd83ZwcAp9CaWg4i
icuPnUBl80VP8ziM8xHh+nvnfZI7d9aZzHdlVh5NPzSSYqtpXAyPyPs+BVME1HgzlXTPMhvy1nw4
KU8NJxRZ/pU5OZKkVPYrMRK9LxWEUG6HSCjU8wk0W2mBxDKWliVJ8c6iFMQdTmEvwXIWZZ7fZQZI
VsO3U5ZByAjH0DPC8PIYjQCMAxfpP6dSqwfYn/Z2QYJn01WlC3gRpmdnno5377FPoAn4mt1D6TBN
SXAwzcjKIKfoMr01cy1k8tdFmeEemU8NOLL58IJOoZnMkAc5NirOFuZHjaiB+gA/79YMmvMnf4OQ
Tfn1rxhcebbdbvz6wX6BwHIka7JysTY/TLRDYFocE29EPGluoKBUHlYoo7YzTbeyom1HKzxq51E9
jf1Vp9/TFMZJ09PUIO1Rv4n28dxXlaXe+CKvwGsk1ilw6++RzMGkgr31WEzASzCdQ4/c9fBXq/ZF
tq78iQT6BgoI8p4jghhiizbh8ZXZO/Akp82oveGa4DZbqLyffng9uAI4BzsUGCehkHlqm1koNU7d
Xle4JZCcrZcoEdC+RULA+nKyPEIOOWUwAUVWDlsOxL/nzyArq3M5MXE2neZgmghpdUF7TPNmg/zi
2Ude7FfDEIQFliBFBQaM42sED33cH4emZ59xROIFTM3TN7B3k5BUnDx7XtMumdbVY6c5VLIsv/Am
ia+0yRbSZeU3vFDhNWuCKexlVX3LOaK18DPLfZO25TdEUZYFrYsbrEzsrGkGbfV81jCm5TotpdqY
s2BhfEWkjCGoRji+ueXRzEqhX916TGQIluCkXiH0a3WFBd5D3r9G1b9ORnk3hjs3NLOoAHBu7Edn
93VpxGviQYKNZ+F2t3z6y3THXuOupV8gUYCg87ZtpVpG2NSCYBWUD2NcNCe/7O1wEHX3wbPxPIo0
v2lob3aRhx2CIl77AbhG2qT0XdOqX0NXhEqDbS1feuHuzHlKYUOtrV4dwfqqHoH4mLlRbfshkRZd
WL5NH2rYupFMxXLFXLEPvEOm8dDRKi+QVHHAqRA6R4AksOC9mcA/kwHZOmBQPGvLKzZ545KlmxbD
c6RYdrQYqpybUSG0vgLvukA+IFNhVBangPXkHKtrXJHskgjsmrUNlmaNHEGoy6Z9SSrgI4MS+esx
H28VeL4/R1eukga/5SLCC4AhekHyjCxHoqJrBOtv1aTXjHgRNPtJu2YTcb7GirkPOu9QBZALmumD
SOCDhP0sNCcoNrrLHASFMB/wf4OqIX6z8HX7+nTvS/i/+sxoPWV/zjOjKIYev/01z1zvr6v8p3ka
m6kDA5QjFINMN8icOYthdJD6dKBNW7A6Q5jETk55pMA7yPEMuJhh0awJctHne4/5VOf1U6OaZG9a
nblGm0jolOXQrr/acRUXF52megXZnQPjAn6amW4GEsmh89DFD9P19WORiC6wL2rCP/rMR6Ae13GH
+wXf99//MNNvt3icO6LMtmbga+48JQBsb5k5LaQH5hf6+l3++c3vl7GQ4ln0DtUbV/MXPbn9pwLU
AdG1wHtUxWjvp7gYVy0pyLtDf5gJDVQLS7dv/SOeM/nFRb4xTFjVf9Zi2PJgsF9bD1TRIOnYdgI7
9Xm+tD2X1Ihk6e6DIPav9NGEscwhJqoD0KSfVogNpk/CsvnV+xqP50DYfdxMN+ezi5n71/mmac4P
ngAGhGqNUMRg79f+fa6ZZy7w17V//+x+VjbgzSq3cZOyRwbB0iFvO5RPQsvXjD3aKKq9TQbHWpi+
AOjVxyhu2lUnxnhlmuZAs0QgKp7QTUFxS4V10n74PSsOtlOlawll1rLuY/dkDqOjgpU7BGxhmm4T
kdmwYf8ezh1BF9BTx+shjyPgqJDyhtlCrrygYR8+AsxthfTmAL2II5v6gDuxe4T3qvkaaDr6BsE6
e8Iu+7UenaPnJ8G5o8NSY9Hx1aob4p871QbnkvnIXlaAPZpp5kDnEzKRjvvGtWAcR+vrGvMJUdC/
I8QEOu3wghgV3j0ZT/G4kwVqt4PgQ1Id/Mrzapt7nfuz9fjBCTL9oy3bB/Af5XdU4rvJQRafJRs/
UrxiPxQFsSeDtv+NzYXFsavl33RcDRBsCO+1cQELiOqavTRAyoRF04UpEKmQlOKFCcaJnI6I4+hb
ivK3C3ybnYNvcX2LpzFagNvD9mZUOkDqD2BX7iwmhpvNCMNWMMh3ZhRv2Rqys7rdmtG2UmwJmaKz
6etiWmg1B4MnJaaFWxfeyXNkG7atk6/suZkGqFaH/7c+PeVfE8ysrxMKiipTRZz8dEC9ANTwvSp8
4Gt7lICthib6VpQCUtI4eCedj3qjfgtFc5DZLykQnvhzoUiL6KBdh5x4P6msfWZl9dBUQfCeD0m8
bPF8OkYoynsdY7jw5vkU9J2QyjTFr5eNIfWyaEaDTOt2KIoL4DbFxXySE7UggnSy5V8D2E6yTdyg
/PpfA2Qo5KF13X1JFCrzmVFzqDKkxWFqSJyc72CLg++ZITPjzjTZDuDbI3iuyXpoUc/rj04zyQxr
r1pAgjngoYzHcVUgx1fXWPf+9awryNSgbk9bnwPS5Zs8of42tcX0RPzqZ41d6adNLIjALLxLfVJv
68p3Ngk4ZTfiBFeP+sEn1MHFIgZN5wp9L/JXfqB3nsrqizlgEQR2Vqvi7aScIV6h1GIculgpr8D0
dq6q8ZD7s8k2Apv6GW8+/znQWwv8teccArG14MEPZanmaA6DBgjasJ1h+WJLgn1KaAYsMa9Mzch9
4v281LfFaqgHd2GucB+4N32v9HZfEUBduY+xjMuQAQZ3KzRoIX7ps1vhgg7kR5V9w+MWZWbdSt1i
olGugCb1TREFrCvrs1sR10PoTxGimmkHValI31y4R5d9lcCnDDMO0ONWN4G6DhHynmf2+Pvj320b
a4l1PKQI74SZEy8MqjmeYEITU1Zj0QgQ8x3QfG/Cw9wsCenScLKSdq9Addt7tvz9KanGHtWK5pH7
sPlk+joZj9u63/NuYnjfs3iFrctwrvoud+ddzHAOOnWCt7vZ23E7nAeElrCdqwhc3u7KBbEvWTDv
e6ywlG6z7pGkEW64ZL7lW27fLALnZ0Pr6KGr2Li2e8aPtGr6XeZr3NRBbh3toNdrsKfSR6LaajnE
NbthvwM1C/XTDyshDxCe1yuwIIDnFlRcgxhqGsQgj65uBQhu43TWtoWXMlrmkNAC7PQ5ldYPyFOG
EN8i3x459c4Mm4tIvKgj3300PWUDjAsU7Li55h9g+qIeNb1oin9bjpTqIwzDMfWcM8/8ANK6aF4U
umc+HwoPAeEFcPJz3jNYCs+rlpaf+fZi8ipgYYcAjg8ZQP+AfXfoyx57bi8bf4+MBQR+fpPlKByB
2X+c6BKl15Rgb3OfbS5mJvIKzPaoTwXEaPgB9x81zJcZAEHbejH9bud2fJIW2blcRpsaa5gC3gUW
IhAZXTrLE1dA7dtDq7LvNinrq2sOyokQthvdlZlhBgBnfSIJH46mCygIMLcTcOHKTJ/uh4EHv/Bd
gA+2ZP2p7coYpVnK7vcUO506vODsfl0nQONyVXoI+UfuA+gPEB9a476IJXmAy5A8MKlntzcEc6Zp
BkBhf/Ct6QkvHHd6YRV7zlIZgV4G0F7I0gn2SIRalzkKORywywSNNSlRIRqJc+Bsi+IxmnzvaUhU
FDaJRA7cF/wp9qS7h+8K1YfnUXPorB9xAPPu7x4YpS2ZugCYY75XS7bLE8gj/b5rm9ADVC53nsy1
+qmKYU2mSE3O1wItNNiKFrHMrzMBNULyr9nkucv3AKT+zkub5LQ55JL01eLe/mOOVfyErSc9wT+J
9S3srVtV18ObKzdDreR7l8KJ1Zak2qSDL9/BQUhSUb0BWddukaNr1uB5y3dUvoTqvexeATtUuxyJ
NzwmcTatIdAobPs2jBJ+LckIDIboTzhEj31uPZUognfw6yZZFjPvZ7ShyhsUKiZZlkqweOZCLUie
wkumsRA+EjHkYaDB8QDUjK3gJvU2re2m38pEwkyRBA9C8OQp0NCQzd0tZ2LXo2rH0jSRnhEgyQY+
clsY7SpElyV/YbCcnfJagkU3d2PBwlZ4A8M4j8TggWkSXWpa1bshbX7BcW1dTFfRDe2Gdgo2y97K
zhNe118HsEbyHcn9p3u/pYCVWPhWFx1H8nmf2hAwp+9NGoGthSIHh/uZX4Mp6Xa0VJtOiH6hGiQ3
sRlwXgex9qQdvaQNOGmtb6OMGZP2awaX0oZKlAc2TQnB7sLmiNhMgtqvvgs1Gb7+N7/144dRBm8j
4cVlsqlcNlhxPoq61QfiR9/6KPFhy+/8x7qgEqn/dAhNH43HZTAIJGFQevtIoRA5wqNOVpmAu940
zYBnp5s4ocOCIQXnwtJmOWeP2HhaY8W46JR0z0mdUYzAd3fmUIAgouTvzDwzmgPcgbQiUGRVwKsV
/rbiNNZJelCd766TRDZPHP8DkEMp8h/t9L2bsdNFSb4Tx61fOpQAW8BJdAk069+d6ZthvwiNPTXP
PPcQ1U362PMBL/yZrlt21TsIVfYTK4Aqhb3CWnV93q+n2lYb8P82HhDXP0gZvfdUeLc6yuEzsNLq
0Ma8ODsgmS5hiYKaPcsWTPsp9IxWg69VwKB0T35ZEEKfslJ6N9XIz27oq7MZ01hQuzp1v1ogbN5s
OmKTOp/HeiCQqTV+tVranV3EySIS0mYM1shBY4eU5C3UwVYK4E9sk0drtMhj08lTDCn6iYJOk4aU
AfcDHUVRVRuwH8RB0w41BXlcI9APqFOUc7aMUT/iVQS9RCQWIHAzKvHlKGAzuXAvcl7yaGl6Qclh
57gQS9x0P2ROo2dXSIgWaq8Dma+u90Q07iZOif8AooIb2t4o3lDF6NGbLcUK2kTlDuWPVABTP/IK
ovU6ZbtA1aFWkffmtK2AeEIXG9O07SlUgqWvQWLLfarw14sdj79xPrxCTF5c+zwBGVsOMGMOLX8r
qzyC7NH3TyTo5FXL6YXM/WC6MVRkaat9QprqtUR0MgLpc4NwhL+2eDFdXC9zFy7pmg0jductfEej
s2yvw5TEiwAIumGGdIKXpPZx0n4zrRxBSiQFef/gdkBomb40t7qHIZLQRnDthfncNH20LjsY3K7x
SBlkC1Vwkp6db3pB/V3tImsdoBpEqLCV+oRNCfda6f0QPoAvSYQwqZmr3TjYtd78rZ7n8qlFrLxN
/pg7VlWA56r1yaFBOiSzrh9RcAdKzlnd3wCguMg5MHko362AVGmwnKCNsDd/dvr1MqPYx8p6AA0R
d+dtVPiO+IAZnrPYtresY8MOJU3ZicUaXsCxrJ9HUL+gEc7ST9lMW0V1Ey/AnF8msDY+TFbwa2jg
uor7NthFTvfDhSoDQb02Xfk69U+JNfMgoT9nWIpDRKVKa3ggQwX4UlpHIZ0R9SlyAMgjK38ZM5il
Q6Kd3+1+Jn0LPTaPYwtimkDxm2U390nI6rFfjyKSLJK2r5Zemw63vuB5mPKh3SdVP9wgI0BorCid
nRlt+BAg8kCjrRlNad9g3ZXUWzNqAYaxTOQABu18qQDuuJUf0/irOVccWkUiV2szmpRuC45z6q++
ztWVtU7soVl5etQA0zXY39tTtM91Ye3NJ3OoRz/aN/Ohc0fswO7t+5zIi8dVacGdZSaagSZKF7a0
ug9UIIZTr9b2c1wQAkYRayFTK4uLRaQf5pmqP5pmXI6W7WxKlvrrvkf5bzgY+cGt2/yqi/QXwR/1
g1pg1XcB6S9p4KJOdxlUoZtS8VEUHF8Ky35KENbb222drESV25emAbCht1h6ILH4fZCebHe97gEd
HdJD30jUCoD26feo+WRGxq7HA9+cbBV5LRZmqMoEKLmpM+h1iq8cwHZ5skwZqMQN9dQyyMduZ5qQ
pj+AgNA/1k5FlxBkIk86lAzrnlzuPNJ517TxRpjdyr1pmUMwpPWSVw5bJzAMXQtJ6+vElvcJDkLJ
67L0yFcfY4l3RSpvTQE5hbizRWwm848qQ4wM+ZOXwk/GU0wpXgKTU754AsKGiQJKZEZpScZdUCsW
mtHcqfwNa0SwLFFuHlW9ngCscPfFfCin+vfB9N2b5tP/2edjV7q1Eb1zctynoyPL4xQV5RaLWHpE
jdeZaJzKk/I9uRnrwD81A1IhiHr250nZw3qIAc3GNwX3HZaZF6RN2MpOouZhgIdyhYxsjHJdQwbb
jeM81ghlLaccOj/ws0HeBnxy7XugJLkU8KTJQula2PXx3bet79M4Io/Bs/gVWalkObRw5jrUidY+
zPwH0Mq8vQbMZTPG3LlkEpnELOXqFqEeODy+XfUJ/M8OxCX4rTT+ZGOFP2WhorMutf9k9b7/5FXu
A2z49RlvMP8pLlMEvDyrXJvBIPXcI3yfn2a+ORR2sal7Lh5Mq1F4OnQ1xM0d5cCwgNqeBlN7iedD
DnrPAjZFtjEDiE1CKDdPuQ/c+8xALaN/nTE5ez/tYvA3u+FKWrAUBTg5a2sSFQwiCpUMsCO9AOE2
XpNSuTsH6dGFmTyAJnyG/euCDRJNVpxFP2QZWNsB9UYuaiA2llF2+V4HXO3KgOZne0wgM+5SbCuJ
WoAOxrd2kGWPpo9ibxROtTOsTdMMKMnbVeEFNvAnOM0chnLsN2NJcsQe/9UnSI636nBFQSv4Y8lE
kRIFFMiQgXqRYbv1T5N5HIlJsAJD14Y1fJVUguzxwuDlYvBg/mNxWx092GXDLsdfDMmUZiuGNttV
4MqgMk8TL50Ozs+4VCcg3fC3kEG5cgMLxhQJnXpoPsIh2EFSnXjPAdbWR2P5cGz7W8F98GVnFL9O
yVfLGD78cvxqJUJg5yYm8GpgjFxwryMHFHisbp0NcDjC52TH5iZF3n8peyvYmFEJ7uCqcm25jsfG
XlmDN8I5WOoFfMjTOWVjcI0Zvww+Ld4UJBhr4U+o+DU33UmuedZLmEty5xhlCInnyDMDP0Cto8az
0G5ikFv7iS6HROoYuQDccxaBQtZG6ToNvc0v3stt46JSjdU4/hakxgxLPfIGjqK373LaYnsobKyE
wfHc4gGRPZopWPGC/ENncnxb75ggP2KaRlcf2Xyk/raEusHVHLgCRh4CAiDJ/+lzsE/zvenRnEK8
nqwtV7RLbTukCvM4W8PZ5140k8G15DxC5rMbQjN5kNrZY0OAyoEKLnckVt0QIDh3N81NgYz2oshZ
dTCjqoVHQ06WDwc9pBLd1L3HfUHOVDUZBKfZuWtz5wH8fCTvcoiRQOFY2KK3jhwGJBj5y4XPfXpD
hQB28bz8w3TTQY7bzPXBtppnwQxJIMPJ3nRHW4hV8huC+84byPLFKlH5ANEbYIhWswVbsFr5wEDu
4oKN2yQZ/BXVynnTzXTyYuI9SbB6Tr2NQi3mEizO2WLiVnEu8R66/l+Xlvk2JdZG2DoOp6RRK5ij
Hbawmrq7YAcNoDlqUKzczO4ups8capqi1Gxa5hDVNSxZudA5AJoZ63VNJElWAE3BuuzG/hpKVHwv
XRRPQ9GNLeqol7/+7UPO2upXN6ptY/l/DXVzT4MhFFUDkRbVDbsZOX8/tDNd3jR1CAJm+fX53muG
TLN3YEUqUfNhGUEVMcCC8K8z71drlvdrGG79/fSvSfM1xHwNJko4HGu72Y2FRXCzsO6Fji7S5q7H
f0KqVQ/a+9V3Nt4nffIty3i2rFQVPxQ1r7Zp3bs7ZtnpOQEoYUXqvQIkZk/ga1rY7hg9M9KpM95V
t6SxoufKt+1rXaIQQlpGz2aC5UosUmr7arryAA8UW3VnM72BSWchk5HtG44ciyp6JDzs8laNKAhW
Dxky9HPTVShRglsagc25GfGWnSLDH0UrSYPmQfHhYMbUSMonReG87SZPh1MKkExdPMNviwdTyjcp
7IyPZqbXR8inpBOe9VUJZbAtF1mcF0czWMCaHDYsi5dQfEKxk0GXS8bcW0Ngnj0w0IEfgOIrzhHi
KKbV49XhL0qo9pYKQdOl6SxhSQCoCwaizuWnsm5Rs2iM/ZM38gycpuDD9LN58D7DfAL+4I1SS25N
K6pTbJpKGEsbq4DeXjqImQoLgPS5afqIbGkI29K0hrcOyod5AKvSbgkgeRZqi6Z7vBA09pr/w9h5
LTeuLGv6iRABb27pnSiKsq0bhNrBe4+nn6+KfZrrrL1nYm4YKAOQoghUVuZvNFwdMMA5leLFGSrW
t6grtSNUnYVZDc4KdTfjpPdh++CogM3GorY/AwTSIcWEP6sUJ0kF6YqrR6EM8RpkIVRbiV88pEoR
e2RKFwyH2XG7DwzdWirxgXV0xJ4b2zpl2VPeW5ipilPDaDt7jFUF/K1LPmtXIXcWpy+oLvjHsAeY
F2tu8jkY8S8T+dwnzcrKM3QifBLFfM+mfNB7KfisEKJ0OpH5ywflmRBfeYZCsLe6xn7MRStFYWIV
t+za5AyXqx00k/S5bE7hbD5X7/LYdovgxUFhjVxjrh1kX6KA1zatrl7Ji1VYRT5OWXBUQ9evl9gx
PLE5L87yfavI8FdUEeaNPLXvd6M+UwqcXJxZCDjQHfXbN5hWlBE7Ozx748jNmDVHHFX7J9lSi0ub
2BWJefSSsfgFlK0SI2j7VAuT94rPBaZeiS8hz+Kta+MN5qqRcVLhCWwSJ/bxehrjZZcWw2ekRWcI
fuCsFOUX2/72l6HGv+PEmo7jEFsrKy6zSxD76aVUlO2M2gHpJ90kAdBPyTbgj0TtkNGhTw+WOpHb
AuXo+ErzxrbRuOhF8Ji5gCRTq+kfzA5kmxwsnWaV1lhDZB1M2NqcQ9BNhD1Tx/eeiD45UESPXRLG
T7Ix1EKer0C1XUyXXSjt9pvcSrNVj3YZjj0UVFAr7DB8/XsN8HnbaobuiinIwHft9tteheLHIncJ
mmh4LXKx5GXaI/vj4TVMkg8Hrwz+WVr/OhdJgNSG0j54orbquqg2ty0pc3km+2gdDr7fHOWpvsdt
FJF8OshzC6efln3nB8vMdAAIxWFzKvt6QRY6OMaTgWK3E9Zk4KmJLcowsDZwewWx2rffBNt8mUNA
eIniuqIkm7lPbm62OPJW6qOld/rGUEhNau6Q7OoS/RzohPq+M3RnPyGRjTOhBf+tUmtYWUjnwDPp
Hj120ms3q7QnkGEtJgV9+AL4oVuSLJrf6llTKdu6SA1Q7+O2if0LZMh+ocbDk6ZW2S87iLc+OYVw
oYTf0ERCS8EfnlBC0jCaKZqNBnf8l5s2lyGcuu9m3/6i9KhvarxOllnoKJe46QP0XFtllddZ8CT7
UMdQt7C8guW9r8MZAupr89HqaYCOvVbYZz0dbxe59bmBvrRViq3l3yu5qflBktc5yOvKF4L1EEo3
8la+r2psmsFVu3D41wRxJVLY3AqN5/5shVB1pEPh16bYeAqtAWZW5gTrXgxQXSd9W34pZqUCLRrL
QzzX3tVTlZ9yXJ44/z2R2PC96ZrvWIKG16h1g6vtZz8HEhNAKhDUX4JG69PCepJjU1j1/KixCDNq
LKcUP6s3vlqX2NOKuVkYIGo9w4mTs+U1AzXcRZ5Xn2fxDn5p9+e8mOHc8VaVuDWs1hvR4FRdiIPi
ouQ7qtXMTmlzayeVidYxTj2dWx/lGcRK7pO9v7/HrNTpMbCzH/e/AsZUAjYo7Ff3vlIludZEobmT
n0WeP4/aZrJULKzEB+qRqDqr0MHvJxEalzsX9C6klMg/uGn76/bZIVSijJKSevj7p7h995F5mX6U
XZDohicQorIhL6jZ/L9xa/iNyxtxpB5XS6NEQ8q0UOD1uxnwSdbtCeuatyENrV2DChQWSbP2WUab
BmHYPUpZ9b5SFfCuqNw8IjXjnbg9MpYysEG18Rtgm/Y5pMa0hl04H4xedZ4kZEhCgATUpzGb4aVI
U2tX8rvaWoExv9cBCQFxhdi1UhJcOukg07GFyXdxu3TpfwWuY8FQDsY1SR+AQgJA1LjjjwnJnD3l
5gGxynb+ULE1KIXKmmFi+Qr9rjnrwzA9zBrgD1dP9GU0IXgzwmnB/gSs7gNMg5jtth4vTNEcEbJ7
8LWG8gDsJoielsfethyOMx7E1UIeyherngaUPf+OOH/bTpNOS2JgbXmfYynWsMhI3K+pq2PE66B8
hbrH/7zkYpd6b06VPh9cI75NG8Q+1oi4zfuqOmhGhiGtEz/YttWf2zwZbi8smO1e88OXe5c8igSF
YLD176WNRpEXEnnI/jwuyYvKw7JSfiZuW+1uffcL34blnEIPps1gIfbuK8MrNI7y2zgoBKZOY8DN
Rk8Kua/0IUbyZU9RTdtVljWei6zN1k021i+wWMyFUeI4mQGc7VlVr+hUGYidztcyIV8O/cqHzIsm
paT2kvUmf5vZ+o5MqPOh+S42QPn0OgZa9AAdCyEI0T/lFDdd9LyOiqF2H7V6666wGzzkBot7VyrO
hzXUkF5cRX2Y6sZ+IW+0kf2lB/NZjyBgg/nYTDM2cHar1qupGrxXjQV24YRW+r3qcfdUHBBHrrIb
UjB6pI+ia1HV9WdDMYo4z6xe+MeE6znP40evMYOd6bbzIsKTfBU1ro1cCvq5FfKYt3ewO919nXyK
PPIdkKg5pPIdfGU351Z0stNSWaXqYGzrfIRgP3uQYsWL3iOCkafBuFOdMb/KAbKxgKHM7iK7nKhL
j5Vr/JTz5QQy18E6RJpxzQ2HmY+ZFG9e0L8GjTpvDcPXKEj0WLGp3kfl5ehw5xPQjpFfy20Uxrb5
1KSgAQYTJ1eveSYnNy2yMrS3eRTk72VStAsFE5UHt2nz90BteD5rxkvndNNTVxRn2T20rX9oCr9d
Goadvw95Fgh5i2QrR6fSMhYV9JiTHFXnbFOY3vQ8zbaKjFC37ybbw8ieJ1GAAvqhr4wCSFHdXuWL
USMP6vtocMsm/jLt1QXKOTjAT1PRKhHP2ENOaqjEF5QbDYUtjQXAYeFbnYZ0YdC+Vr6RbsjTBhtP
NC1gmNtsyJP1bTSOih2JHRTfgpY9mtW0ex0VziVw7ua1hVZyqIxcQR6QUVifwQnQOV+MuFSN5M2C
yD3eejYFW3k+FQCB4cYHkwltlU4XdIqPsmXlDnXgsLi9sfDQeXHcb7VazqBvMFQgPfoiLxLw/+wz
3Gfkadh8YqOtNU8DLpcNRKgSPtVaV6LxChsSCo86De+9wuNuIOz9EdbhnnifqIT0H4GWImTMsgdQ
7+5XDVAZ0kijX5w5f8RWSFnWDeIqea/km7bTUYatzXifGURTIQsFjpQ+yRgzMi4Q2NEsHkEQGVWn
LkZPWCmmTQ0ZaxrOnXxJIu2hTB+5SYfzvVs2A7Ig29wgApbNvHWHszySL7bljOzNPOzUxYXQceBB
Jg99HSWrIR2HVeWo6b6msLcVsd+hTmz1NM1OunFDnRw025UlGojNp1rBr3ILYvqm/R7Z5vgL28lf
gzvl8D6LbGXZ+W9WMR2nwzDxN6aqNtcgUN6CwfO/wcmeVyQz50Oajs1bR7XRNC3lmxYH48ZIbOQQ
1Vr5llrbrBnSb/4KfrGF7l1dv/V51mzbtG/Wshn3cAHMqi22spnXgb/UyJntZdMpFH1hIkx5vJ2b
ZF9BVLmLOekO2DGmD3qN1ps8YgP9XrpmuJNdrd9Y1MczfLdJP76UzneZvYIT0F/rbtzI1tTC9qDY
8ihbSeWPZ5iqX7Klm5V1ioZYQLJJexWWlhxjHWSrTJGFkTHv41SwSEQCLajMbGdOmBbIyX7W+fwa
LHUtR5MYrpRqlNbtXUukBlcogYYA54TiZF2j0FqH3V6eS6EBMKKJZKhMvtXh0C5KOHQnOeq60w+S
stVZfopW6S65gaNOVRvmaaCysEjdcjujAfO7gflAVv52oIkeQAqbYhdUFSYCdstvAseUsNKsoz5Q
maaAxmHbsjbeDmU7GK18B3fuiGks+M9VMfX+QeLRCn/+D4yaHBj1bAUiEAfBWNni7j1QdnCGb6Zb
UsujXk/Z8AO4f/ZGZshfNzUGgvnoO2TwoJtk0Hpq/AOs5lE1+2hjQuN9DEL1GquxeQKf2lyLoGof
5r45d2raXmXX1EJ2LAs0NmWTVSM68qg9uIMbPFjJTI5UHnqtckx5juxlK4gKYq5JBBuyojApSao9
5Xh1HwIXEaVc7wBpKeGfI0hff47kaESq/Pz/njf4w0Yp4ogk9X9eKRDn/+ua/23ev/pu722z3vZJ
h1Ef+8WFobsDSDYPrwEhv1a70DurNwd39O+t0uRsYxz3gKkkuk8NNq2uAyMqRe9/UavuKbdG/Xky
ULI25qYAHVaW70YJGawosisAYe/Z8tq17G5M0MNB0eDeG7s4JyQplIG0jzdTHNeXbE4vBLDe1hq6
YAmXAVNWoBFU00QbzT5RHhbjzr3t5vCTCwNn5QGDD3WMkD5pzW7XS0fsGU9T6EIB+nN+yg9C9Z2N
CuhyVddsR2ckX49xXEYfnrWMhN1k3o3JcRozmp43fehYBN1mhWKW8mfW0Nl/Zo2CPSev5SsK94KY
hcOXPBlkW3K0ivrPSZkFMkzV52aH+cewqaxXD/nKU80vz0IZ53Vw9PGUDE5lHRjLGnwH1baodqHw
V7alv3IRPffl4BxlCwMn1ikkgFrulC1OLFgkRI121GwrPxnATjd2nSYvnlINCwtM/E+4Xws2oM3v
oXZfA61S3qMBR8oud/PHLC3ifeVBBEZLz3ssTAJdcat96DERiDo1v9vYwYyqS35MgoHlzxraSfxb
NvI9SXFoy7ZV/LVCantRCdNM7GS93eji0y2bcK0TQJQZWuNiNJtaIiC9t06yie/0LjVz62qR+QEa
S6Y4xGkzmiz/oVDBEDt989O2A4oeoIIbMP/EIbYw0pIvkaP/CC3XPdZGFD6X9lRueD5US5XUo3Bl
IeVPNsSZt7PueCSU3eFbHhbbXsnin6qBGWGb1d0zWStlC/B72lmgDq+aEcJFFFP8CW05ShSfJAL7
ldIOZCPjRj3FGtktNbef5pnvHB/f5Kl1AV3jKzp/KR6eP/rINt9vC/PYI5y4qtFF+dK6YWU6Q/nh
1k63VZsUZDpwxHeyaRs5ocoKPDDEJVNYh4o/JC9arHNObF6lkrVoFYCz7i05poeq/irGet8wrhCf
s6MT6ykSPrgDuEBRAIzVxTkUNobyaJLuhn9H5UAp/A3vU6wMcnDOpl9YWvN8cDYIOWXIxlCbBQhC
Z1fGu1hVzVMiWiwTJsVBxCTreigAj3rdo08se2yRMl1jtNt/1n22BOaY/ZjCbxDIYGyIZYRUeLLQ
agS24kysuYlV41kiVxD5cl9rMjnSR1vdHPXlhLfJeupBFq5b9GdwNbf/Vzsry28+bmfo9aE1ARYU
0USpOKFGinHAWGJ715/Ax5Nth2zr6OIuHBVji9ow5rWTZUoL8VslzoH2EUEJ+6V1rYCfFNmrV3O3
qXg7HOOxjh4IpdM1mmLRe2Z2b4Y3t78SkbVi8/VVDbq2NNksXybbTPeK7YU7IzP1pyoB8ON3cfxl
ms6iMR+tNg0pBSbaPuBHtUomI/iGpAz5/5mkr6W4NTFpdpX9Q6Ijo5DM85YIl2811Hd9pXYvDaqb
D0aBY6Ochlyav8TvMjnaRuS8l/HFEW8SP3Sdap4nzLiKsbaepRcZ9ljvNcq8N1/WcfSzjd9P2VoO
lkbRbm0XMJQhXEBU4f1h2KWOdjM/+ixslGQ9DCSXFE+L17c2WIWPliB3L09xtQpbESSWz+mI2zgX
sQ02H5UfagjHBBVWJ6Sf8osLVdmPLzfv0xGi8CqzYqR0pTWqJ6TY/sxIhUrb7ZQwh4RdlOgai3E5
EMdKsQHpNC3/TJczfSGB4v6dLvvuA4I1Mse3a8pe+fb3C98+w5/r+f3suGwD+IByxv1a8shdA1wh
T15hRtPjrb6PwG/u86KIkFlBksqN2MsA6LrIlnxBWamujepFNnBlfulTvz7fZk96udT7Ho1DcXKb
+hH3t2msZdNXUWuePfTK0hL1lWTWjXesp9PViA/SXjZdtOKQHumuFT/YqyApye7Eap39v06ijI3a
eVwa7/+Xk+aMVLCXDKTGZwjk7Hv8NTTPelFmpncxfOzAfa9JV/KhmEf+Jm7H+h2RHmWbwpzeOr46
flQ12yPxcPRdzBMUx6QqEAT+U0NovWjFwGhoSMID57SypMYnAJrLInPM4CEGAvcgjxqv0VdhJzT3
B304ueZjWSbpZxR1T3MnTK5vr2jGP8kBFV7isor7/jnWzXndx7r9kLZhvm8zXBBMlukHOSCnyMlG
pRTXsHOfAN7iEzhr8zN+j9W2C3IdcT0/vFCbGkjrtMP3CKEiQ8+cn76d4KVTgCCz+U/4nf+YNmPy
wg1aHjE3aFfS3QeDcJZdL3kJWu9P/5gPzs7jjmLniEPiPx6GVtizpZv97f2peHtqyvbtAelXWNaG
6kAdQShAuVPXn4ok2wwE/+H63iRnOpAEatqNajjtEmv16nWsjD9Hsi9s6CNh0C4tlBfQE/XXLdpu
KIiV06eWp7CK8TU9q6HDT5xf1CIUijL/GlAbFQ+qmgW3zIb1kOke6aVo+iRwPnQNihcdlMGD7EfV
kn57QKyqq2/9le6Tgpl/gGAENY5+7EK6jkj/EeyAnZMYyEAJRk1sHAbf1ZqDR3b8AK+GbPQ8bSyc
UBdjV/XPQw4fdRqst4IcT7nMou4zjmocwEq/e45g0W8VF7Gr26hQE9XxFdDJsT5H0LxWyqyBpCFP
tDdBuy9wrBovo+qt88K2nk2ltZ6nBna3WbnmUTZB/uTb2SqbVW+E1jMJu3xhz629d1WCU/YxMK+T
lIda7VSbtBrDZ70tk/2sVP5NqgnqZ7HK3bZZZ/DwyJgNqF3m/VsonpChoZF7tNJow496rI+eb4xP
OC8gRoFnzQYJh2c9ofpT5on5rutfvRB59hvT3jmgutey6ZX2W9R3zlOO98ljhK/NQvb3OmQIZU6N
Q6+ifqKFZbezM8vcp2b2Qz7Y7o/YMqGMn9lVjT4rH8vuI/tUWPqxStt4CUBqOvWZCOnU7zJonrHn
OTh4Wq1k4O3kQbSMNhi6p8+DOpG6rtzkOUfpbzWIo0n0yVFlaP8c/f/Mw0DhSZ9gCpVV633TLNBg
UZL9qODBUVJX3ce0jZpjS6yEGPZ6VMoJZarWeI2D0D3ixDzdvI5vzZGY1UImcarn+M1XU2sVaxS+
SOX6yMiQH0Qp13kLWvOlKAz7Z5Dbxy7Oh61HhL5CDESFZjmS/kHSIDuBnGsRIOQIpRd4kOJIIQuw
wozujBRV/RohqySfDZOqeauya7sDAQj92nCQRsmyX0Wb42CVOYGpGeOewp8ZCm9AnWelN5rjCybX
4a7Lcfnx5mp++Tuh9pLPIkqn/zahDX51cT+f5e8Xd8RklWNctpW/38n0y2PbdcXi/otHlWRl+gUO
Di17YdWEjkEE1/9M2bTtE9VibUxakmoU9X7LqLFtEa7SoZE1m4QYcanY+DnF6mhDXGiREacilBEv
4ViU+o91Z1VH2FNIzPOdhbZmr+X3YkzdStX9Gu0bYMapn1wlSk++9APwHBwrYXsKSJ9uUN+Pdav6
Pld4PQoFcJU90xemjd6S31r8WE0IRyh2ZGyapmRRDa1wIbMNApZtpvaLSe3wJXUJ6oVvlGx1bbpQ
/1erVNJ5E6tmvmFLiRZ//p5EWXoWKQPKazz/vRBkpl7E3QYBIhbVchwXede3D3KN5SToGjgmpi9a
oeBOIsxcmqpubi+xN1Wg2TNla4T6nz5LHMmBDjr0qulVUGea8BusQ+8BverrKFoYrVvPnq1fZn/O
zrLLD2GG12lrrZUpzpfoJetrJYpxiJ20Af6BaMPx8Y9SGd2U3rHyUL7ktvJep161q2o8aEbWzEUi
XTrum4z7iNxp3AfkEYZJAFrc/Ik6P0swEh7GssbjcV0PNcnCIkh3iBuZO33IqicrNYMlP6H8Z0wK
SdxdZePgKVUW9iXyY28dko5+q5QIGu+sdCh3dcUuzlDzJ9deX91wKLeFXleHafDi80TJYGXPavte
Ge5b1Jr+L81hy1JOznd5UjaOn8ZYK2uZNgj0oXlE8DE8JUWAriMt2SUHZf9MKm6QGQg5islAeBJ9
ckZJ9gh+ep+vZZhyf1EJ+lnCux912Ae3GMbRKuOEay6Vi9IbPzSvPGiJOz+bXVQ8gkhLsRCvpw9b
tdW10dT9GiMXHZ0otFTvL65wNSQKsE8jPhR/x2T3vemLWWFfOEslJWKUA4UXt8Tvfr7if7ewrNz7
tEIPGEmGakuDteJjPmNKH+il+T3xp4WLMAvOWNg3aUAmQww5kCz/25d0hrrobJhaRYsqMxJ2xqtr
mtMhHiGWS0cAXzT/NXpvEkz9c/L93Cp31h7qAw/S00C+sO8ecl99vPfUlWltTZNHuiZYEfeBPodN
T3DfbTszdB4BAuFl8DKAg1skJNaPrWjWitFvmgQpaDXXghdUg92HPI5eGlTCX2QXWfKdBhTjcpvv
TRTTYJ5s5aCpT9beFVbR8gTLqY0rgrBy7P52VH4gz4XZ+JS27aIGro/wpfk7Q8E28LTscyRBCV4O
1c2WCtm2QOEBIBBSnQ1VTP73WfwyeQhqEdKkP3QiDJA6/a6zzAptjN540CjRDYIyUQoahewCzPDv
Lpeu7u+sPkl+UNe1TjNAs2uFgHJQGdmLpcf5C2vjRw7/40F2oWVmrcoa63I5qGFABNwbMB6VBvua
q+SQ0jFZ+UiuvDe5Tj3R7Kx9zQd7dyf3BIatvKoNmUctt46ym8siWy5OsqrwglQQLkDa7BwlCwS4
2BeSPNbBFLwRhDY3SQO6T2bDFADIT7lvAmtxKnMnk2NyQPYZxmTuvBgB7CZHBWqKZ+BkMx5cIueX
VB30I2sY97IJUQtaMfRGf8BX91/TtBCKjJxGzXtVpfC9czAQ4NgQnneg/TQOXPc2tZ1FTNT4o4Xx
M2qF/6ufUAWaAE15KkwXNQSjD+x4OEyWswAyY7IMosJ/xoNrkUA3jSgwNf9xNPIbUZQ0eOZ53SxC
QGgXuZim6IIvYnNM9rIpB9haK3s3Db9KWKIXr44R1O5iCwlkwrkl+zN3a8ytupTxpll54bOr4f8W
+uGj7EqchxQ4SavZJF310sYaEvT3oh3QsXOG76pLojWf+/AZSHCwBzGUbFUy7aQ7lEtZaNUq6SvK
xkQgZ6vNzTOCwM5aG4l1Wyybbn0xJooUsTUF0rdbnOQ86PPRMrXx4nWQKzspNeLtRE7Gq2xil9jf
1t/7qFyAy2hhcTvUC1tmaoyMzxN11S89R9FnCS69WGmGM0GaoeKJbEFz9ZRxM48OmEzRUimuHyeI
bWVg47Jq49kjv8v7C6iftanD/rt/7zW/5838SzGEfEioF+4+EmgrdWj7dmGrgbfqCYAWrEntYkzS
+joAClwWda7sZK7uH00Rc8qmBnIVjQMl2CGmTVDa99ppslPt1FFO2rat+Slbsj+ddYwW5GFGMXyY
lenoCP9nX0GLo9WLcu3mdfhg5ya7ZTmCkoW/popdLrgl4PeJMpOMZ/zR79ZxDHWDXYP+ao7FOhg0
56tyn3ygXL/qYEoWIKed1wgYHxsRopq49LX9mCI90qPzc4EHRd6WOOYj8YO3qSmdM6nWcZUHv6lk
4ez090BRfvOb1yN+zX+GFPA27Y2qi01hfRwNfmlzSDodBdqWR4hp7CWRN2uKXat3xnNFbHdxAutT
dnfJ0G772k82jaD7JllaL8bMKM4CX/1mRC1AzWR4L+u8OBgKXHDHc0h6gIn1MUVcZV3kHJLWMV8C
zTspYv+Z96bGrqH+0y/m/6t/Mgg4M9usvjd+yf8sxFcPgJpjs0IWVZMsepb1kxGPSEjng7Zug5Bq
lVCUJqE+H3GqowIvmhN57h1OT2Hdrgw76paZ3AT2rWBID8VBNisrRp9KUb56rQKo7sNgXZi5kh/A
6qOeXNuRHJVzAzfCABVUweYfwUbfmatJNavlvU/mTuDUwEsbpvXoCtH3hMhY3BHyTuFZSijmgKu7
3SVioDVaSvE4PRxkn2ao+uZ21+VdYeDhrcHkqtFjyxubCE8cRaIP2DUGzshhLgI7dpeZHtZfftyv
gq5zfipY7uGwOVJnjXRzQ04JD4MoysiJQL2FvGxU3296vMpQzCQLSf1nurEk36niDCMKAWRvNyUl
zhWG0HxBBjez0fvqBUJZ+DyF7IXlaGlixkKGeRcrlMCA/eUfboqOu53bP+3KfPJ7r3svm7peD+PU
nPSy904AGJExVpXFbIEYboB7vWt/j4q5fvYpdjyNg2E/lq52kfZG+GHaj8gMX2TY45NWwC3ZuKRF
Ue6qRoe50RB589iId1ZZCh5Le3TDHm/ysh0e5y4D9BjmHtDR9MWanOLAEo+01t9Y3og/2ZD01wSS
AdE9qClgA2B8xYRZi7kTK8dYV/nPoHXCh0DK1PfCNEHK1hv6zxoNIhQt0bC/d2P3UpzFmNOzZUp5
8CPBN0zqfJw10EtKOJUI5OAhIfL3LVISSx1BWYR2zGGfY12yNHAU/44YLsl4aNuW0z1D9IOzH0fD
SkU/HkZF6O1LOIbbZMxAbDgnD0THxo3KYCs3SFE8Qgx0G9wdtDl+n/u1hbblu0vR/qHQwa3etlHi
JCckx2t3HVA1d7h5cUtPa/wex1szq0iYzyW+X2GZL2JfS8CfohyZ24FagzgNjPRMCVN/5chFvMec
vU1mpFD3xB1ozXlzDEdES3qZpXFVIsSwV+f9YCi4fRhsSdEbVHkwZHCAco+j/9Ls8efaGHH3bQij
pTZprIFIJhMy1xQDb7/dqqzPpVoB7arhEaUCt6N+dOIrDLLpJziT7I01tVxneZQ9xLmTHBXq8Rtv
JHmZlvG8AJgBACzsX7LSq0+hOdcnOwiVZe7Y+lI27wMjFVeifDERS5EAmIaoqw3ROGG/ItLYVW6F
Wyp3ENFlhkm8SBcUtSz2PIeGE8gxGL5Tc5ZxJbIN6YJStblHcKkLl7I9T4W5j3iAbPRktmHq1m2h
7GLTapeJ7eVkTVr9CZ+0X2SKsgf4rf4SET0FskarbKgytBTgeNrE+bxCQUB/lC38l4xDos/kzdSQ
hT1DYXUxOtl7GmC/EimqTrrK9I+6EipHF53ecS/brdk7wDCiyltY/vzKnnxaNmNevhcs0DytuHFk
M5zJ9xk4JJ3jzC7e3ZwMrVe/OV4dXFrff5e9fu5P+06bACk0eJ5pYPJ3gDE28v/VZ91ljlv9ozSJ
Ocwc4mUh7g49n0G0UIR6MkarQme27r8aeOSRuyL1m/1QBh3Kw+CMl2Ya7EOctcbaq4foG17gGzsx
QY0kKnn9KarXno8VYpNjXiJyWXoG9LYufNy/ELI4ujG89zfAZMgHR+VLXXTBWRdrkB21w8p12Qhn
XplTG3KtfdkAe5b+BkBVB6T9wU+IQXmCnmjoxi5F3WplA0Pb5HlPMGhixfPPthwfSfiDJTKRKIBI
Npne/IVg5hNPXPMFciJkLAN7XxaN+it91tJ+psyFGqgXkQbV+rRGm2W89dcz+UK7142zCjH0HMXu
xXOC34C53GufWQaSwUA9VKoDPOsy0u5Z458KdAQ2iaJaT4VqmkvEerp3J+XGnbzW/zHjyXmDIOrE
4ygU1r8olX7CydA/8Davl4PrNo8lkL45tb9bZcqtLxZVEgntIo/96rYC542LQ4jtfpcPB/liz3hU
u0ZW31ZhOUNcAzuJbKWWFD/bzCbKCszfsacfDMd1PnsbL0JqB+nVUWxI2o1VkGGp61MqaBNjZI7P
fgve0xms/L2YvbWNPp3zklXg3Qt0vTo9WA+pE2N+jPwhMPO0ObnjXFHqEe6gaHmpU3wYm0Q13nl2
rVO95fEXOxk5Fd9CiRcOvj1o00XXqupS/JYd8kVy+c3JVsnj9tFurqH2yz4F7a+tXla/C+okXRqu
BsMZAZ/jLRqyv1/LhP1cikdJd2xE9lY4OuiupV9Rmb3Z3MKuqdYpyhNrmHjCd75R4EPyVcTwaz69
Aa1ei69Jz/m+Jnf4Pk58B72RTM9eniYbhyX5hBx+cUQxxN20iPVcrXGIFn0VXEGHO+Y+cdEBVEsA
gf4w8dDwcYFX2jHY4I8Mgq4CxJ84vnGmws22QzN1HqfkdPjhf8OAp3+oWU/2foO6moG17fukeOEa
tke1s0TTL7VkkWRNdZajTfZELT55K/w4vwAZfEP7Pn23LnbI3S3rcGoelufW9l+ky8yAhMPLONyG
5DgU+AuKMsFjmOBCA8A4XAZGHh7kdJIM+hpL92Qj59pT23ELkWcJ9bQ73iIhRwmBV0JXkI5RsUhL
yaMqUKoHAwX8e1coBttIqx7ga9slFX6ea2cZmkKagNunZHhfiFgUhlS0V3OzRp6FB4Fj2MOFO3l7
C2t9BU2T2na3UBvTRco+dgUKqFwrcd88tX1lXeZxKzEKjTvNe0IFCMMyn545/9MUKAW3j9Xb6L8m
u0AJ9kMWZQfFDL0v4gB3BkeJmeGuTfUKofKUwik03rOFOd3GUc2rrgzNdlSRVJcruWeXf5rVUBqv
cIufJxa8s120wBMg+8l4LK5MDLxKymji48gx2RKf9e9MbLayS5Hl34qi07EKNWmJowLR6EsQRH+O
7qMBX+uiqoKI1fXSdQiiuxqAf3bb1iXr1GRv5zgL8Eiwronej5g6+/ZPplI6F66O/JFF8lHWQQY/
z0fT4w7GMHQyKPjM/gujIZvK+GGqS6twy5+zD+fYxNfr3ctBnGqVq+BkryobZ0ysI7CW4Gg1+rRt
XBAIvT+xs7Ka5M0Q6CHfKfIfA3SxRtNEsRTAT69W3fP/4eu8dtxWmnZ9RQSYw6lynhxPCNtjk82c
09Xvhy0vy5/xY5802IGSZkSRXVVvqDXzfsjC4SzyajgHc9OOowJzuXyQ47LBkDYGw5wq2LaO4dqc
XAGUm6LDaAr9cENxV0rd3XsZ6hsSJ26n3EBBLKXfG+6PtVaBE4/7/RUnHnfBFSeuQhfCz3cqAMLM
L56hxNOFAsnhCXiybNxYIffjxekuBadwHdOamfIzeaRY5nWKGY/3yBXG9yq5+XkEllRATXPQwfTl
4Pt1Yb2ggTZnVX3n5LZqgz1D2W4AkDhPPaAXcJSW+WVRy+oJEX012A4gHGaVY+WoNCZ5rSFdovpW
vAC4NO6C1vguh8tBBLu4Cfq17OahTTo0cT4s03002KjDURPpt3pkezl7oE+wwzGRivA6BgxDss8D
NF+b5llGXPoMum4zy9jdgjIEWSayGPOOSc54kqDWtuVJTe3zxGVdYppiasfr4Siwh0uDrFrLwetM
HerHv7ryHD1KYYjA+LdPXRktPeCt8wVw+94FiYBxkbuasSrSCXzFZOpLR2CUVmfdW15nzg4jtwqR
ZYIyijgzjsaoPThojameUC4msyGEdpJdRdeIag0ny7fpOFGq5BO1dTPD+soPvRXotplKd6rZDLzk
pCrCvi8/itiotxi3mBu5jHLhoXDgbqpuXJ0DqwiWxBH1oeubEKv5GV+XJL59tEB01zOjBdyRoKS0
lbl62Vwz/MV842na3xO3rH/md2DPrDoi0z1vtXgwiHNtlKBf0HXc6mFSPkUWKBZcHLMvpUWmGKjM
p62Gw6w20p4djBBQDIDB3IEsfh+Euq/QQNzFlZpvlSYeif91H/FHG9kvxdpaRMlPledODx2SEmzE
1Tc7JgipKe6vTHbLamoW+NXnL/7koaWoeCmUZHnoDIWNeIzmr02Kgue/ZnLFTM+Kw8dlvKtn2VW5
RPZFVeRrDe4om73/PU2+gul4Z6M31P2UOL9f9HauLxJjNyjlixzyeDKsVTYK20nDGRwEzqet91DC
qrE6IETAlut/xi29qA4FEj0veiKu6zNRKSsN98jr+Lw+K3USNPO4Or+OXD+P5/6YrAuYTVukPcQT
LIXOz7qndo5DE0/HAhB+47aZxzwvJ4zx029ycozUjv1KCBldjc/ypKKomy2JtAjNIdYP1O2WVw3Q
RrfFPXnFbFvVXrjy9HaO6AICVU8E96HW9euq6KkGGzmMPkW1VxJ2kAX2JjPRF0cVSl/Gta8+Dnmp
PTpD99FOkzgFia495r3oTpaoXrFNUQHa+Zm7LKy42Mq1/hmhnX4L4yk8jMAEL6kqkHDK8viNjfdH
ge/nrwHITOCWyVcITBz58gqdwswoN77n68fY0euTxrYDnb1cf3bDqFwkdZ//zOqdmzXJLzZtP3kQ
pK+Tho4ClYT+bLqRdsgIm7ejZ9ePpBAVZEM0/640ycZ2iC5D2CrItwYqeOJ+SPKdkc2kGoq8911o
TPdTVxTcdLln07kNd1pWL3BIBq02TxDcqvce4GDg/yBRbmMuKLVL1RsrOZTPy+TaXBk+OtjQBzku
G5SIa+BHantdK8cCXSjHrIowX8HYj1oQ2GLXcDeDHYkXnD++B/g+fQklOdrs29+DbMrWgVCyk6sP
6hnLEERw9LCnGJOtnUIrvmoCq0UzBiZJBh3Mnx496n6xTFD0ewYcUz+DroFi/SE1nDuo6ZdgLDUw
zwQkxeSN57/GgtKqsLCcrLUczAMojpixHut4GPdaG70Bv4jvDPxZ7uSRbfrhJeheS2Tt7xCpj+/k
kSIqH+/c4n5CtuuHMenbAqcXLCshgTa1m/1Kg+K1EH716ikpFwVgAmpdIZa+RbKL03w6xW2IT4cf
2O4hBdUuxzp7mHDmQIcOUda9aQ72vRJ4NtsBCgnQQna3IXnk+8AXqia7yB64bnWHXSbaMmRsN8B3
dRTXzPRiW7EPUkt0FVVOyLBy0J0spE7xHJvWqeXwgFOt7qQ7Tr6ydaVbVrOu8VW92LSTta+Vw1It
cyQUFeA0yDZED5i1G+c8Ll6dgIQoKkTfnLBwFnEw6HdZEIRnVYX0b7ex8o2kAKVuO3rX0zTb6nVS
7LoIoacuSE6GZvtUtaZ6U1uKYS5Egr2y11eQHc3kLos0XNICK3418UncE6ymd/pYtucsQ+2pblCY
zDrsImKrRLNoPpKN14BJtlV+A/9MyC424/aaQD1aysWKp/YLPrC9Sf68AMFgvc7gpFyX/PMqZen6
q9L3cHyMf+ag0c4OPoHnpquyEbaV+0OxU3srxxwx6Gc7pyS2MFPcOtLyJRBzlZk9F5Q7FOehEUeL
fBtCm4oWXqEt4zBwf+lRcqQi5vzQpu5NdULlE3tKcmoI2L7300yHNyiasXk9Yl0JBjy166fWcKcV
VmD1Q9TY43okfr3rjEnbdIljnD24QdveENEJT5x076IgCDFkwkusDeJ9Ac1onwfewkkQzvLmRh79
08Xz9/eEmypYHwpH20x5Zz5jhF6E7vAiG+OoNaK5HvvxfTWJ7llOVAAyR5TUz46DSllUqk7xnoRo
IHXR4G+GsgVO3fjYVUWmW2/wnzvqbjTWlDL6+FTMjWq4Bpy34ofsTaj6L6D7gluwOG2HGYR/JP5Q
jrodk4LycpPc0aCtrd71j5WH+AK32HaPbvKoI7KKz7uFa2k5oQrkEEO99Wn4iZ4mGovpytSb+Fej
mb+A2wyvSPf+ShOn30/hC3nj8XTblMk9mtyuyzEWJFbgHWvEIHLY0La9qKsapa6gN1+y6Y2HYvSG
bLB+SQX0TNEX8VtLMA2pQmvZ1jFLHtFf8bSvdnIWyzoCBsweznI2wh6Oner47KKi8OgN6lHrYGil
UIyr5p20FBeSqbxdD5rm3anIYuWQqNeeVU7DQxYBbUpHf+9IfPYVh232JS5MM2xdQrcDtO5JJXjR
ygwsbBz73DqgKwSyXkfyKzGi+l4HLbMCwmOjysK9zM7c8HsxZMcgJxZfjNnW0MlDEjyrO3J1RKYR
4suALt0coazeXIRqbsfnxtK3AEDrB5VN+bKfdGvrCZQ1yFcT40YZOVzFs7ZXOsqtL6fj0B+2Bdg+
ys2T8UhWtsO+UHPXiOc46xbPo+dqHEZ0awYKn/Ms8uD2vR5HIHoc9SluH6ekFnvLD9sjBktiX9tm
8++RcZvtxdoQfXkgAd1tPCTpHjqM+ZZ23OG46rbfHD3Rf/ZDugjGhqBO4MhalIYNtUf73mp64u5T
+quAuO/UC3uhdH7wYfWOsrN4pK1lt+3LX2VflfdkM5sHdOfe5bDTe+66Zpe4G0LdPU0NRcW6TFu2
QSoJQi337rpp8u7k0aB2rzUp4YMcqoPcOrp9esBfzznr5aBAkQvNtewaiuGctbmRR0EV4pqljGtM
Qf8PUfPbmJVlyl514p3kld3G5dGtW3LrWqfm9es0gu8VGYX739yi4DuXnri/Mo+YK1HXJOGNH2lX
68aLZYBn0RBkPspMw607+V32bNTPjd1gFkTxmdtimLhbikt32FV1G4XtuH0gHKcFzdEgsZXESCX0
066BuraFud0/DRo2t0xGX/BGt+Fodh81jKUVEJbpZOI7fC6n5BGTi3hRuLry6evpwQm52hGOmvZ2
L1NrSfDN5HsUWau+g+vwtx7U+62mR9UndjvyPLto2k3mdOquU+zmTQwpKTnOUyPs3/Sqrg+mI8hI
GTHVLN4H+ZZgRcWkPI3UGnAX1r8046fo3AAqO3gNN/W0JYFT9+ra/OyB8sH2cqA+BJOWr8vRIt8w
d/OQrLujqclBdick8xc4uaZn2XXs6S5nV02FjHxzxn18pVBh2OSt6RzquMDQSXdixuoBHZ5qMyjk
TlQ9/6qUEIWaP0uLEek2uXTEjudT47aN2iB4sab6GvpqTkeCnrZiHBV6G1s8489RXWNYI8fkbMem
5S33eNoP85FcFxS+/uCpzR5+Pph+Lxu2FkJWbzpSmYsGGai7rlbjV7v4aej4A12fIqF/dgX6QtIc
xYZ5f8pF+n6zWcFtEmCFNvxeUaBAcqr4/V6NVuTs7fzqv9kuQSOYAlC7/UfmX17qQs+C02i+y87t
B2G72bRwcJzYyJKZrJbxiArYJIXNNkjU7wRAYBiXulvukjGNTyiTxadJPvPkoWxiy6oXoz2066CE
3nvNLKhq+Xf+QGYS9KxztkmRf6PM2FXHvLS1l+OV2lP1rbdLknj3F2GUhyw6QjUAFQTG20WQxOM7
OfNonfU9Cac0Ko5Wm9kbPyq6o1ElKjBLJFwKcGgMyNFt42nlQ2bVYJ4ioyK19kDpIrsUith4vslX
EZbrGlIp7k0WihWdjsoWutA+aBYNhrdv9psoblweOp0y9gs308kda0UB/7Dnro4IAdsaVIFRHIZq
qIJIWfqmehEx2V68UrunPIGuU1mGx8b1v+Kq7pnjFgfoAkq4JZyFG/MwK3A63iWSLNOan1BqxgtU
g8iBRuLPbHFV/Sjn2mQVJEiyB8lhnLNwSWb053osg/2gBg/9n6HbpBwrRhHsVVU8yPVyMos1fTWF
YCTKHHFwACubRlbRhmpQN5geZqsAvfudRhVqkfu1cpZNXSX6vq5MfIb/G5JHTYyvW2IK5Yy86IGK
fYloIUMdyaqiTMp79EzIQ3f6KWp1/8EVQpltxbNdblbhsrZK/0FOKN3QrVyHh73sinrAG7B0j3ki
nmWtVw9MZxdRxr5yWYSKFNsIW2Q54vW8GHtjvIRIp15GTYyYg/JVJYOls9tkIgEvhbKvOS57o/W2
ppJ8IpT9KIa+PMvfo1nE6b4sR4/vH1HL5Z9ZtYPA0Q3keus13swFBAIKCAVJd2xtymTTGCTDF3Kw
Hry3hO+fDQW1D3mJoLBrPOZYlwRcEfKyKLVIW+r+EO0SqitP5dhlJz1Rf2QkGotmZ5H5eGtqvztU
A5oaki0LeW9cG5WlbWUXY4pmUQ5pA4DcbZ4zBP9TsMMWcAw4xlTGvcFi/zghcnSQeaxyCsY9GKsY
8RMsQWaggBtb5hMp2HyBamxxTFy3PEGg/qkldrF1MSlY5WJ2xnQDvK78iTsVvZCtw3ORUSrPW/ui
1PRsLxp5JmDfLldU9mQf1FBAeYmyp9YN40tBUP3k1CdcJ/BbUKfsl6KQcjE9NX2GJOALbVr3IQrD
1/KQN53Bo0aPsnIE5E9Zd6A61lercOGTyHPFo9ubIBFs3NQA3rerlh3MNu9r67kt62w7lNiRh5GF
0UPbWwcyqbNCCt3ehgLeNfBa57UoRtfPZrIUNSUxtFDJyc5/ESS2iKKQphzlX9Soc8Gz4wEmZ9tQ
ABwU4yu4v6imdG9QeMv6e/Q6jPt+hu+hIrAcU7s9kMMGyxUUyTL0RHfQZzjVbbb1p53WJqm/UJ3n
Cf1xmVhUQqp9i2oU7Xkek9/e/zUmJ1KzShek1PpjhdQPiqsT3PVcaZxN65fvXWEQfFByT9eVocYn
2aCOQNAiDzXHx9qjDldA5jPQt+9p5QYbzFXsLb/O8b3M27Nf5+gVo08j0X9g+z5GN4qOV4FugpCP
MEvwktXIkGpZSIW3IcIMYMrChjqBHRfvSeAOawqd6jGekv5C9RsbDTsm5ZZEQDL0kvKiamsPEmyW
BeHOZ4OFODDAQR97QEkKjievOjeuqBeya7V5t1P0yl4ZMzcYUC7ftm90O+LU4Jj5lrtSIhO+N3wF
QAya46YHCWxM4d+PmTZegY0IwqNVCL34Cn1EWT48NYXxGtsRIO+x7L5PU8/Xo6heuW4yjXgS4Ep5
0hdhmD6DmdSPHUKdT6ZTA+Pr9NmxCNB6goUBREbnOXSBhYmmDu+KiSS7NqeuFR4iq8Lo/YOZOiqC
FjhfTol2lCwGPZ+V+oliDrmtCUrQ2hFi4kRxf6q5usHt1skwLnGI8DcIPlKBv/XLPoAypyfPJSVu
gDPjdzOZLarbfnwKeXxu0k7DHynP8iPbJbZbaKhZ9sLwQh/h+0LbVEaTPVu4IxxSg7pvX4bU/HCS
flSceOEFUYgwtLorlcA5hrbTbWIYu48iFNizhZbxrWiJxObolK3rzvfTYV2lebYZ5vJvFoygfVT/
ep9V01TftQ1ikfK2S5FzevBCaznwwPDz7jtOmu3KjIzuFCIGh9W7HZC8ZQLdOIS3wuit9etiG3ZJ
t+uKIXiB4/WUgnPWgcefRhxCH+K0Y189tIuK8uWDOg9loU3ux28WyMhOpsXnqf1rU+i6D3qFLGmE
ca8cr+TQ3Jhp6izDdFZHwwX8KObmxny4jU2VjRGgjaqPLCznzX3lwTK+lp4j0zHQ8Zk3/twU32CX
QcGc0VlZpOBwNBgrCd1yFN18aOe0EXt05A5Gm2hhls0Hrx7ta00HuFuEwEjdBnpHVgY84oB4ykai
O0MvLba2Mn1lGkl8+CXisTQqY1nrZMckdNYKs99dCfWUs4rbo3jVh+muKfUMjPlcbwziQN9gMH83
Zs45MnQ/J0DvXzMPFc3C6/JlRp3lovRosLtzpe521NfKUqTuf2Oxbv3QO/baCEb23xAKcNDF7ylo
jkWzHD093V6xJB7yB1g2cCfE0sA+UIusN0DoU/FpomZ/jZecIPJWNVL91tlJTYptUyAOcQXiq6+O
sgAq2SXy6FoetX31nOMiSNH7BOZsh9TTkeKp/tMprNMwNNWHoRFKRI0L3n5gf5ckwJCQ5XvG2cze
VkM77FokE56sIEGnn4TM9yEuXfswmeOdkXnHvo2CKzVPAqRiC+py42C/kNiNlMEL1zz96qNsQHj5
a4xJfykRO/qFVYz1MbZ77AjccErAS7L7p4qvbCYd0X276rRzj1X7OgxK+7XJqk8nxjj8elPSy9Y7
NWh3bbIwLTb6bPcRagD1EILvj+bctV1xgIk1PCrIoOXWFB4bF11Up8n0Q2VE3cmp+gKyeK4+Og7F
aT8P488Bx25MaklW1jqxyEw4yjDMsSptPPUjqB924L+71TyJQoNYgW6tV60s45ktagiKBSm8UD+G
uTeQoWfLhAmQwK5+VK1PLe8nNOmbcVf2Q/gG2GMzVkn2bZopv6ZbVsdqmlwEQ4pPOR7WWJth3jde
2nLgkswdeyEnBM88tmCHqWyKr8ZM0XHQsViOVnFGZLNQXWs71Yb4CrTmm8E38pEFGdiqukteQOAV
wFuH8qFThmgTIcqIJgBgUEpRzoGi4tC5d22CHLopWuej9QETAcUIT8L11GcrQDFgHk+9xluraazt
ZHfTuxDX1CHSd7Gjumucfvc4fJgPJuiZ1WiW7a5J9RlU/V+3FhEUsj/d0auaHXV6QOczqJ/7BCoL
96U+iyxkvWevutwxETSbeXQE6SAXlqTgi92UjO+ODlY+1exmfYV+CkSZ4kC5UryCgPCklDSKMMaF
A4B3hpj/NKyaMOFe3KjG5zj1BuqMgTgBfyTvTN1u4eZh9S6PMr/9fQQ7tnqH0NIv5JGcdeJIAD5Y
FJHqXZrEy1+z5tOfC+FRm+onahA2qRMRXnoqXVhR2PXLMFXojgG9GwbFOIMSn30P6ca2i8lWNkAD
nKF3tYCCGyCXeJCzejA+qmXk3MvXwBD0elLuOQ45hDJd96MD+Gd+2KZukSOF25gnu/TdZ3aLOwU2
4IeLb9jWTNzfZWPfHvZIUHXPhm+JszxdlpPj+fTU8fuVYwGTlOQ7ScPDecjYabWN2tX8E1D1Hpu3
OtCMXTBQZcmBcHEFxs7q3xnJ0BNtj7ulhs1YlCrAtpJgpggYWIy7FXe2AhzagtsLXncJN/AoSQ5Z
5FqvY6gFZ2p47WJ0W+sV3yR7B8ytW8lugnvYurftZivYGt81TvuQUKHd6gm0IUr36Of82/e5pV3n
CcMLvNqHgaooGhq9aRFspL32CERBfWxmQHgxYfk896wqboBGYbsiu7JJ0gH9tyHAIyZB/cPprMWI
9OPbEEbBpu+bZhvqU3wAnRktJyyzN56ilWvJQ2y8XrvAHLtepPIxOE7Kix+y95RXsWlx96gJCvlE
qncsR9gDbapRM4iq198Objgfp8FgP8gtjKfoLlhcR1tQMomW6aAgjoKR3fVRbAgsNnn0I/4YYZVS
gPZdUEFCDXdWjLfnS4dHdHkuRNwSv4PaQ4DyI5p8ba0XsbOTy/RqoYe5vQ8z01vKP4Nq9iLmVvAg
P3NTKCbwMy/i/pbeaVE/7tSuGI/ocnCNy8N/+0RRrxrOGpaZ+pumbG1n1ce+eQBufDTH1rzUKEAm
5mDtr/T+DP/RJcx1yv5ScEsPJ4rwlkstKzYvtk/0x+55WgZ9GfFjKrk+O8Df11c2/0z3U2qtzSE0
F5Dj6qNskBlorkeyqzVOfZzm5tZVoZ0fx2LpYf91ajZCD7uTMh/LAXlkJVkKr1cLx+sMAlzlQsyP
AjkdNDbTfx3iefXceSksObMeAdN0XnyUTRhGsCPkYdCnyTFG2+s6cxvjpkmBIPe+yyFLbRGtngNg
aGl3fT54dx6+GneIjI5bA6YK/ws0E9cYWUFKDH2xZZ97NKKiOUIVqIEMK/X16J8xOaHOs5aXr1OX
+i0kzeBhtL+3emfcyY5s4jmTjPAUSnMifLgOqWaL5ZyK3upYRcQKmQsoO0GU4HaaVqn8f1KXkCwp
q01nT+wh3FGE29613sY68nBcS8RZS/kujcKc6pU8bPtsr5qNtZe9oa3YGedqu6b2Qs4Fo6Yp1vtj
6xpWixaqiw4CyazV7IawcrC83Ui0kGxstl1F6ZDv5dZ+wFAPx8rGNxeEhtY9760eosJx1k2apqsI
p4dVHXAjG9Ik3kPYD+z3Ka4JOvMuDS7WnPQiO5BdMOxttoS6FHjnLiau2QWwk6IuysZWt1Hg4Kfz
Z7VcU85rVJvUOdE/FpjamgocQsZudHHNgQr+nyM5xt1wNaSC6t483kWIsq70JvwycAfakedHPdFw
xkcklur1gIpaWZbTkxL545OjABeL3LEAbkl38qNyr6tI8Miu7Q3jk4EWXkap6UGepc3+NEWlZFu5
woOyeAoL/UNOpmNpnlA13InZrNHJmt+NXsXO4TZmx/zuypi9CpQqCAMzV8CbWQPB4D0FkaVsM2cs
D75ojoo+K6/64mDjQfelhcaPqPUUTOoVZ+OWsbJvbZHdRyM/xxbq5g/+UrlSHWuxRBDGvo97pYOc
5QdbF4MJJx9f29g7VP0gvpPDKAGHxsNFa02FbbQ+LNuMJBv472TllN6I2edCuozdmq5B88fqdMpk
s/2Y5vnBroJ3DqkTGZVCAY8tiYNqGqEWafM4XLPtWlPz0Z79IKr2SdbUS+hFVBbshFxS6r7IyQQZ
8Oe2u64M5nl4DHcjgtjYHXgbCWI1ija9BESuQ9Nmr6aVJwu97+svMyL7aplc6yGZM6XQ2m9T4bHn
8BrzKczST9P22kOTorq+SMnVXRQ/2leJ4xz6qlIBlFDkIPOJJvvowrcUTvqQQUF9HBSX/3NWFiu9
rPxH2Xia2NiIC97JXqnWSEeVlbqUXXlWbYUn9ASKSzK/RgI6apc4djhHvIglwj5Zx2647zTPOpmG
19/rc2OXPM19/ATW0TT293LCa9vumJjmtSfHOzcf7vkId2z/jGOUkraqHQxkx15BS2JuUHVF+G1u
hnjyV4HJpldOhHHgka6f13RGg4yHN4V7UIKveW5F735NSbUALXHndVG564GH7i3bhTlXUvJtywB0
ysjHnxPNMrOcZ0l3Bvw756Fvo1NnOfuq9fYKFwrMBEcnUtNzPNBbewAvFyg593gv3NWQdrq0mV7q
KCie8hZ47Nyz28p/Qvh9IedSEanPrXOSU6oHRoHiJVJE04tsMvj0np1cO1P8EMRlsiBDl23aMDYO
SLKAQMhbqqdudI/7Q33ge0MQppp6dSkPkykv9nVPfutxFgUZXK1HPTxFum/GX47jkx4Zza6IsNvN
ej8aF70SHvqsokm1Ho0BkVwUw80BHiOzvwb5XB0SROgXnhgfTTwhNn5p1fe1J86iKfIXPNYhZ5uu
YJvvZi/BiN2Q6NJ+08U6s5ontsIU8TqYF2dJesg7j/Kj/pgX7AeAy7oziJVKaFLmd0qmKXcVRNE7
tSiVWZkgXVF9Ldfj3L2O5SQ6POeHG7y3w1A/WxFJENx6hoVTKhRMbEhylGs9NScR5OjdsRniDrk4
G90mGS40juKuq1mXQJIEJWcQFU0UiDtTgSNTWXCQZmmBf1QF5JhlRScowR18a1YIdoorx8S/lCt/
bzuO+WgDpn7Ua38fTEX3pjidcgjATyxlN7WRi7TTxt/Kbo2BDVtjY7rILlfX9OBmgPExU6pBycLh
DNT0ly+QKkxctTr3UYKAclsYq9HpwSmNW0QQnZ+lXlL8H4viFeNFe9V6dn8pYG7viYy6DeCkhyQK
0/U1fY/wxH0/YXghCzyKQB3fY2O4l6l8eK74uXX8qFxPuYQUzPoXs4tgs2nhj9CxooV0pxwc21v6
Rg+6uBXRi4jjvXS/dBN4HihO1TvZRVUyhwHzkWqZvys0cP8Iy4mz13JvpwJwUmGhPCf4Q5zcDsYQ
VgvKRxKKCAzHON1riAvdhT78XqVDVdfs8YoJgyJDDLVzHstUPBuzqu5YpPbKBKh4EL5qXjIn/bL4
4LOY3Li9bpJd8lJ7JPMfpl4TaG7+mZbMiamuVTI8BYpB7ArvAsT21sLrgHvPwpo3dOxt4jYml8iJ
wVJ/nyEFNPIu18EOos3WZxPCnK3/RmzeHFTL9UEdIVE5gUFaodOVHuRsFlJL7mL7yfRMeAlV9i6H
K1f3tj1Ai7XsKsTeiyLrg3M3eu5lwN61sdj28yP9Kvkc+LBNyiOqy4h2iFrd2cjhPQoL00z5DIUU
yJbNwVVORwg0DMbwrvcV91AHGOj57VC/5u1FJN1dpUIuytPwBZGu8DUC90JZ1QgOI3uc+8g3oFbN
K4T96Qwi/07WAzUDymxs6ydSCnGZrY0hFB9OHZMa5SkODRCwXN1nT00v4DkLqNXOkOfcGElEySVo
gu6UPth6mhIBV/NdpKE17Q4/iWpvVqgmAxadHiwqMMu+77Xv+KcuXaHAUtfHb21tVK9tY9cQiHr2
Lx2kgCJCOsocDf85xeJy4c9rEUNPlRZzuLKsH/zRp1KDk9SB9NVcDKpfpJZbbTtsEjQILMOQxRcX
HuzSbUn2A4aAym0QTrY9FhyqFfYIRrtZtshQBiKRaEWPsoE9H2o4e8hOoFBhcEX3ZQN4vM7/+xr5
d8I/lIhmwE4YhNop1kqQ4yn24wWyirJY6EZZssgrvJMRmNZe7eZy5Yva409fRgeWhWYNTiIoQM96
JCJHpVW34AhIJoqSKdG1m7IXXTQ8o6JfCHi5V1koCNebxKGaKRfPPQvx5A1atvVBJx6CvGBTTU+9
yDF3rqKWL2ORRMuyN/rHRsUUBO+T4UhdWJwAi6LK6bnmY+nlnb+Jvyc4vFzSZvAv8sh1PqomsM//
DDd8VYusKNpNmaDZPk1VuNXclhpbFDvpM4gMB/AmZVa3h3FUhCjNW5r97DUJVjmAxeUN0/CQW6qa
0cSfL4vv9En5blp+sdA0pMo8Jc4vHZTNCw4sPc5C92NlY4Rclhpu0DwY4FlUOLQYebls52mPysa9
UAvt4NvZp+zJJgSFstW1ahXWZGJvjdOJfQQGaH8bkkejZ/1ehlXk2PA29JXgx0jq5hg3JkPXCbn6
94DeAg9qv6692wtS2cz1jYlX+95K/z/vdD1Dvh0aZRRcWu/t9iryEyDaYLn7JnRxEG91dlLzx8pF
VGJXPf9hcTaivoCxb7sSBjjg2+nyKLJ9xBFvfxv4IVyRU6znMUxyXHQD/+efo81vUc1v9tefZMqV
xBtvXcA2XG8d+IXy1Uc7/f0/u71DVCV7LaBQVuv+j1TNq3Oi++VfjRzzByPdlF7Tg0v+b/a2ODXV
8kxc458EptD/+xr/dPMIiG+QowL1z4R8XTnWQEDdIAL393tFf95VrgO8653whEPrEOmh26m3D/fP
+xQaeiROHUYUviIBDJuGSDjPF/5gh9e+BQB22cBRXN7WlH39e7Uck4v/GZMT/4z9X+uub3d7afl2
eVH8/Xb/vFaZF3xC+dq3j/nPW/1zSuFNL47mG8e2qLCpHX70iZU/Z2adPw9m/KklfX4OqiB/NhUk
HhQ/DLZyMnZAVLZ+Ndd5WQvTuXoQeLsqtRY2y9pOHqKYGFBO5phwrexucK+nIn3l7SY8mJZytssc
BbvSYS978u2BzR2cXDh319PFDFqNEBWUk1GDcHvkWdSr5ndW8lC7YE9/L3vyo7aoQat2kT3I9STf
QQAOjXN9A6fWxJZQW1/JWVEM9RkY0oc8XTYTgUKM1MLjdUijfGYmg3eQ65sW+TW8tMBLz+9egEQ4
eQqefn3WimZJXR6y1fX/Z+vI2DRhJ9iusjQl8lzX7UCqZO6ORRseYZN113+glhn24yB++G5V7/XI
bJDTsLK9LeoJFNjYPCFmhsmNroxfRQCpGNbvNzUtnKVpD+IuQvPg4PcIvyWx2r+AfvtWgtX88sZk
T8aj+uhhpK7cuKxmBA3hXMstWiSu/pZjFm+JbvpCV+fRDJTwrUYqdq0Vyv8j7bqW49aB7BexCszg
6+QojSXZsv3CcrrMOfPr96AhD8Zj3dq7tS8sotFoNEBoRALd55iIKq6dszGb3SptjeArksK3pKr3
1i+8r3gvlgH6XgT+54dy8qdHzY4ZvsvG7rs5AwNGWOU4csLnTew+sQHv3KBjcXc4agdoqlN4C+kj
AD9EMlPaCsDrweCX3gqLvYv/9PiKyU8RsEZBIRl4u6xE6iZHlDNivfppWyGrFYFGGEnm4D9dO2kM
u6+t9wksK/ViyMzhG0u7S2eP4z8W4C1CALYC8DXBx048N/+wIPowmGnzLURS5yJsS/uT7rbIL3Nt
9sQBfLju+9l7yGvASQAeRT96Dui2dOwK78I5qM9a6rWbgJfuZY5AZRxHzH5pW+xuIX46/WIH0/fM
d7Uf/mRtE2vG2VG+ZDiwx16zDWgvxpwfYd/86JFv9sUKAf8RVzgFmkcgeQ+dbV6AVNJvyhZgBtgo
BwhOcOAG1iSe6oXwlgvAem9q7E8jRA/ozfii2SOsOnkxdDDZeyHw6wh/OcJx3SrCgeAhmuLss93v
JKgz8tyRYVUYKxv5L18AOI4HxrFJx73kppO+R8pmee2k9fhNJ4PlI0ZJNKdOwrnwDkAbyz7j7ZI6
AXgPl52QKzwBNzx1UiJFXI2kEiNRnYiRtAVAbI264GdA0AFOjfCpxUioE/Amqk4GMRIDkRMr0gr/
15GQLwZ+DqgTfOHxsxpJIjrRpvuRUCduOL91okZCzwTx+heaB+4O8QKEI9a+dKr8MReXrBsSJIHg
fJqDJumRuTEwzCqgE+8RkPPqDR23FqQ4xUjOqipzTXrKABXtZDNYvfFAmgVyWBCHMSLceujGo0s2
SK21jF8JFuLuRq+xbZzUdEG/uVHsGUKsELI44kcBXkmLFkB0NoExghhBCOlCfvj4dt+VOShYhFz6
XPJgOhqTiRiwP3TH3DEecCitxBZSsaSxDOe8ht91J6qUUzFm+mte6iKWDHaULj4RQfwDrNotuSB9
L2JsZLOYR2ulSO3AZOXiu2PslncVDH/muwI7qou7ij7xdCT3eQ938g5QwWfsWcvHdeNo7eAzfS7b
M8mUt5FpXZykA52HGIAclNfagHDubQScXmeH+sFPoblwhj2oKoxdBFj69TzP8eeBI8fFNbl+0kVR
pBHEnyfLNk523AIMRgiRrJ6sR9vVkcOFYjT12GFoyiezwN4Ei9onsG4kn7Muy3a8aQZpGP/UwRBb
ttU5CEA6iZ6pca2ByAqRLOmSGs2uY60KvPbJ2sl0DyVn0TMzC+eCKIRX6UDhGMhyyD1pGsnVHZJn
bQ1541b9SZ8i6Sda9sfKtsDIKBwKGrHTgV+0PQ3KmvgWtDX8eTa16DIYOSKiMBoPO4pbZMRVG5qA
lOOtz0cY34OWRONH/IzjWwRqPjf5oecVeG1E0cBR9yr1S7AgiiJAj9YeAs3xK+rVYIQHZRLJ66Sz
N643WRsqVj4iSca4qB9ZNhgvXVFhQwieNk5cHfCbH4EfAdY0xNUCc5Ehq08UudkvAQ81gP43Mh4A
WYKPaSG3jA4BtG6Ug4ceD20c++8VMiwuTgSC+QAZtqSlp5UFwnWgjZGWF/Q9kuqH7ki1KbCajb7G
57PfBg/AY8HxLT3MEfgX+BMwpBFfL4BFk9uX2m9iYJRZB2o9p1W+Hxqg+1LR84tsaeMg4ERdYUwB
4GRek1CvzwCG0aXbQOsf1rwwgYMq3Gad/pRZwfjBr/oKBMYVYkLE4MQyjRn2DmkO1DKlWiSoWdHn
totNuUzJks5sBPqDwwNgzphUAHo9GLZ5s0xJC/XvL9NYB/3YXOypsdUAloyWKfU3AT8C4bZlBsJ7
OAeUicOA10S5TLU5fJWP8bpMqaccGVCLJk2xTEGy/t4yJbXC9fBsInC5y4FjmbqZ6T4DGSi6dFim
1GUU44zGDrpKriS1TLGjIZepHJ1Ypq1YpuSRWqZU23Xd2hsr/SUOZqDrXpfpBGgkvFpimZLa7GBL
cRbLtLW4XKbkmtk11YENXQTwSrEu28hemoD3PlBtDhiQu2VK1miZ1rabbcmlP5cp0uHk6tU9x9oD
NayVSwmR4P3SvC7TJE1wRuJXn7TEelum1CfIHwHafl2mYyUgk7BMQcYcA7XOPFCXapmSQ1GK0wIb
5Ognqv1jmZpGjcw5sS7NHmyvvdGn8kevr+cn9D1+sGNXLlPSCjPX2FUcsfzkDzBE3n5NqbihZTrW
JdBWWz/cNmUePE9+Pa1xcAs+IoRdP9GlKLYJMjlkwcbmzCbyfYSHCX1SiMx8MXKn/jCUvfbkxyAJ
BUsU+FuuJmYLuEzgkwH8BxpZXlRsa+Tf3GjUQ46kBbt7pEb4b4Pfw8mbl1SkVlqfHBtEZD6QCO9Q
AyKBIrB0X3vBosS2SqafSX9MugzgnAjfIbekWm5/TK3SOVFpQDrEftb6aUFFapXU3fc+CgOpkSFi
52AwJN6pXsBsgzNUZmRHajDrQ3sEMlJwozKAdxR/XHN3oGZlHeenah6+qm6w+4k376I19+Schu3W
88jiF9UNbx0NJ6lNsKduhtJG2FQzydGTmmsm9VK3qnpHRfB92Q+V5+1VLwjaBFzf1BvI+cXT5Aay
cgFluCGLJJoiE1GyZRi/Pf7SZRc7ZUs1ZW6SzitgIg8balAkMfsQ+99VJwjVitb4sfPlkvFBNf/U
AoJXPGkyo9aUW9vbAacYO7cHv3CP9NAnunhWEqyquPE3GRiEpQzxEjjyDnUEkUMNWZTW4T+0mnIB
T1frj2So6cCG+16rRvSl+r/29e+tpi5ABEB630oTfZGhu77IkqMDn+k/tuosGxuesRftWpM5F4BN
1acy4ifDj0oNn4RIWWzmbFnyGk+ZSuLSgS1gAVIYMEmJYouQ7EvrDsHa0h2+UjIc7hX7pEWQHVkn
vdmbg0fXBYXl1RzdAa77jK91ZGV3NrrOorFYamL3UZoT3tVlwzZYOtOSZHQxkSV2tJ3oiZHH1EWu
vRi+aT5SgbTmkAULIBk5eyXDxvuIHHYEDDTCE9Kza23c6WExLEiPvI4QAvFQIPBbNaUGeoCgW4DJ
nOVc9WPq4aAKTKRkiZQdZ4o285Br0mGSmVZoHUy9+XwzxfYuAXbOhbqT/joReNTN8SBticFrIMxa
dT7eQZSssGq+1bvBkZNJFTw0szNyUXZSTTwaKe/ctV1W/KyGEbb6tGgBM7JTM+BhD3ONXLMW+PK/
ZyXXDW1vNPMv1XPMuf84eSeS0IXU42J8rtsYHNDXdWHUyCvvLRyAKpllgMIxHfDGq5xpuqA5dZ5x
0qt2XvVjpq28JvyOsNZmP8Xp+EgXk/fjI06uD9NosKMLzvponbp4g/TD7EFpTKxLgJ0AGK8+Q2Ai
E+37rpiPee4fSA054agop6Hat9H4/a4Hs9eqrYYIhcWNTWFkBK8boDxNa0kVGZnv2yFd5RqWyI3p
YMYvaRQP2JOhrqShHJtTmj7ouxvNsRseETztHshN6XGPvDB8iJVn2TjK7PAxKNY3pkRy6alNgq00
LOaF7uIQ59ezxT5K30jG/ULbGswHch/N2GT36WZgTr2k+SQdqZgHbJU5OltRhfQlngXW+1hmm7ly
BtkLaTctGGDcugOV6vUB0V2ktR+9OIxBXiGmXyr3HIRAbne6kcUm4F5Aqamaj11YYjMaxATColRF
qLpzQO7BW5FqusxmO8ENJI1LRctn4HQA7YN8OKRI4+Ami9fGqKXSrJxFRA4iVj7SmXxqSjvFV/Bi
DHgtp5Yq6NFkQfKdt3Yt4AYwLJ7FSO51X1Kt1EBLjAuSi718ocqJN73V3MmyPytIDyfHvxtTuS6c
cO8gM4Ha/qspZVnpKfP3Hikd1e4907PT/9C1wlvfe6VM/6up+yaqp/eaKFnrG8D6L9Of/8Vp1ezO
/H1jGp3y+r3BTjnWmx4l+/9iSukoU++Zl7OgdO7asSnql6U5D4jbxcp5T0+OJCjrcpmMJlsGdo33
iplZB7qjS+5Ht7IYYUf4Vu+ClK9V/XsNSeZbsEh3WuZ+85oYHGdkQbOsAIgff90PHdKG3uwDcgz3
sRNnfH3nBpn8uzWJEQd4xhZxsZX10qK0dXsv7f7VB5mgC03ErZ+3rWVPRbWaAbm2u7X+t1fSxt28
qiINTfWoHFBjHgLumMgN/j2ZpINvCQg5EgLb+fB3r8rOXTvVM6moXlQLurtrRjJq+x8cJmUASgGm
0ALHh1hX75mTQ1CW6e5GqGpUn0pGd6riblzv9afcjxCgvwXOABIR/1jz/6/O5QIxkWsE8gw32RRR
uARFH4jrQcOyRBahhegPzveAfMYmMUApn0uc+iwSgSmQYtvWsVkidQ0zt6UuUrr+0k0Ap8yFrj1b
gB75U7eOOu+56YECSbAGMeyS7n/wQdjFG/L/zYc7u+Rv1ICpV69mnOUKRHYxD3c+6E3q7SdjBNSX
0O2Ev72AYRDz8K8+lGJsf+re2aX5/Y8+cKfFV6UBMLL/3QfAM3t7dvWXxnb1986H93Sv8wDGBvap
0hC1BRwdhFwhjybF/kGRDR7yUNi87I0E+MPZ0Fyoxm8C8+hZ3QOVlLyqLeTGh0kPYCOnvlAFKBiS
XeqFCEcWRlWL0ag2E/Axz0peGhz5yBECDeZo6AF47fX8YcKOh1Khu7CyE5zcluFWVcx5ZgEgr/2Y
XruhSiN0PrfaXAOA57f7xZjVW5w4+8C7vcqEwy2Y37OkR0zNVT7khr6KzTkAeQTcp4oI4OTI43BX
Fc0QdQgMH3zcGYYtXSK9qnecPXIDfygvSe4V8YcORNNHOUo2uvMGgPOtnHal3EV4KXTGRyXxUj9e
1bHLpDc0y0DqNrFnzwFz9nsw1CBEOOeicm0AL14rAPDk75rBzBby4ZKiXYdHJJCUJ6WXTCMI/xrO
pUtU8XttUKfUkMRqfSg3a728WR9KTuujFutDyQqxPpoOIJtKRnfIenx3fdSz266Uq7RGkJchmyu5
F4BY0jAGbLbRU6qi3jqERv2RjCs9fTY/d4zXByVX64Nkai1f14fSvVsfVGECHpTWh3y+JKP10Uf+
2/ogWc8jd88d64fyhuRZmX7QWVwd1VKmNQLAZoDLXx+m7AupSWKNKHEABtlVEeANnxSo4rpGSKTk
ao0oGU9AlENr5E75uk6UPHTNt3Ui/xRmYO5dxtu/q8CqzYMfAJsAwX/AZKXrXLrRybdbK17pMeIK
kNOzLfgI2eA144ZuQ0xivIq6yVuaZYD3QDOJT+E0mvGKbqVqDLwqMObVj6MwKfuQt8oc9WbnIJAY
AQQHRJSqWZAJUhxdsx43so1pD4ia6wGIQb5JJdK/sewjFWRdGUBCBgQShnTvOLXqfcc5TE2GFB/V
3U1PNA1N0T+3dvs2dnLhZmZuevcK01smpjsjDxbDlH7TgMUoSZG8kKMg2xNCrnegLZUTIwepFOXk
upgTH3kfyGG7zsFNr2QShK8jsPoqJJgoJdmcegNmoL0ech1wafTs7gfQObF7cEoRvi6eJ7WpR9M/
tH4MsI8COXKVHzyAQWVYNXMUrKhIFVpmRgyJqrxDIJ15KVgds4Wq9mMWgMZgAGNyinAMVUsqvGld
JPkY4UbWSGN21ZkbD3yEC1m+sTZrxqmGT2R2DoOEyVupknivQYOPb6rNqC/y8c5vUpYd9u7c7afa
vvVb1lx9lj6oSdAxO9LnGzt0q/ym4q2Pwu8BEClUEXp5rr9NIVw2x5HtZjG/0mVqh/ip8Waqbybu
6vKNfemjcBmxAdbxftoGoDwjmoSHm3ddtuyqX9w4QEpuWZrK5ftJqOA3M0uAMojFceO3Bqj2VT7k
b0tEDpVcjrE6yDJdbtbOe26TN7OY6Xfd1pEEDVQ+sPjQJNwYczT8n73ONNWq/uTdb9epdDOx5Hol
VncRgTSHR6DjrEf9goDWR79qmk8IkBiQSGGlgBK1m08gbTUPQF4BDZKozUO/2PE2NIEdgmKUI9eN
18OAHAwUk7AGGmyC3TUqpjj5XbbFlB5lWztA0O6chw9UrID0kXg8xyGr6Lb8R7Nz5wVEeOkL2C0X
Uipc681Cuhbb/XDuezeVleSa37tvrkVg4bpxDSdF6aYPzFvXAMd/6xoCxt5cw/kJgLmEazTov1yL
chdQN8K1wNAWfaHVn5CWuvMqYCoUqWZdgABhXRCM7iPzpPFWtjdbF9DRQ8YB6ap5KcAnRZH0QuQv
g09LapGEbJRB8w1PqjmQiNSRPDiAWboAypvoQMp8J9iDURLRQ8IiyTSjbh+j7B9ljMQd4B78Mk4A
8PTbRzcBnIDfcg/Ygb99xBlVvUMMIMKXrz4aiJx7iCwbeKy/3aa7Iq8eg6kCwuXVoSIP9WXQIVpG
yVhSm8BpQKawcpJFAzu3+Kd652XmCkwrjugO0RW5miEgbplZPNwqmTu18bYFrJp0iSrwNm2fnCk7
UMnThlDDGJxNDOiHM8moL8Ategsgx+tbNRGtF40b3iGFl/TIzaZDRmmLkxYlkncGDhCisHtQniNs
D1nkmlPu1KArp9PWiOEPEA38+2m1PcuOCEN+UfMg/QKP4Az8tEcq0QWoJSCD1hx/R16SrKimbp10
QGCSRfEcC0NrD0nifFVNyThQa6O6KOSKIEmROdiZHwp9T6rkFS3SrJneFqmUXRcp63IAzniWXl14
erOMqf2fC5ScLGuk1GkzFqjyD3j9wR65SgDgEA+ULi6QaR85YG+ViHp2Z+8lBIHbkeRSdF2h6mGp
FapkmlnerNCb6UXallqhcipnjre2P1do0XNjG0wRPiuvD4tWaDJNNwuZ/DLL8RBEAwI7rgNSK1T2
ICqyOQMrdBQCovy6kqeiulmhyvvMtG9WqfQ+MbxFASBYuejJraHgA14bcDSrJui6SuXDkh5ihaZd
/bZCpQikV4uKRdVOzQ2gXG9XKLmD1O7s6Efdi5oHkusAArhboY2BHPPZrwBZep0IWqG9Yb+tUKq4
rlA1N2T89wpV05CXgIlFRLO+JwWqKCIgceJsALEG4sk4/VAvUneuTm6nL5JCd7+CnYSvOz0t9jhO
Yp8Y+AkQwse/Imk/XJeDI9i7AUbWl/xM+o7TF0Cfja2jAXq8567qXkk+G9UkkhTjcxvb9QfHwJCp
wgwMoIb18/RQpSPQHpIZ2Xxu5n4ddQ/EoL4dX3xs3zxkWhQvI+GS7k//uG1gfehthnSfHDBA1MAr
AHyOwMTneQDObMA1fDAK/XAMwWDG8o+uB5TOGFw4a5L7IKPKylaAkdfarkE4kRwa0j8XU1FEX5oS
VAKmQBrN5p59DV+om2gMXMAEABGBG+A/LQAwRW7FM5BjwR4nQqJqnWaK9LMIQDM0U0jddV6iwZEz
BRY/0OQiI+WIGKj7mWrbEJi9YqZGi73NFBI23mYK51MWoJ/AtULPIimdt5mqcSbzADCQaEkjZJb+
T+cy82amSC5mqgus9tm057eZIlerLD45bv42U401ARpePAp3sNa6pkWvwLF+mykasoYVNYIP8Wam
Zs9jX4GRK9aIV+fuJpu7eGd2AfuMqIcF/gtMn/QGoYXI/e8u+PfcXqwmsvZjEvwagF8JKBRcSN4N
8ykO9PCk5C1u19xFCBJpUEWuiUP2Gew0ZqN7SO1Bez3HXVt23Zb06DIjBpy6UT1Iw7+70Tw81UWE
gPg1kJYRjUvlUpgv4gi52KKaGpvCPNjFuy1ZUOb736NQ3WrIiadRyPZkHiREON8WjlL7my4wHUre
pLa3AC8B8AauutfJoh58gDTBp98jkL2y9BdeZsAyX2bBY5WM2kML5rgjDleAF5UHCAIWMs9wtYfJ
0pDezMvbCj1z8BMI/qo1qdCFWvDebncI0gX+vmjrJ5NmLlxx21pbKwNvHsk5yQ18UC+0WRu3N32G
vpcCAAVbNKRJDtJdWOQNshkAzEVeCcfpjvotm+yJ6314UPpUaScJkK64wVZU4QKwc6+b+ufcydmF
d4CeGQ0327l4aUaySB5EW1AO5stUVJOOD/jAh07HySjjCG4PQLpJd3offItB/nogLdIHulCznkek
N9lkLgFu0zHm2kMx6j12PkTbuEoOqePoJ9kjkNnwKuOm/vqtbAr/HD0EntZvD6i7LAC0w1Ahahti
kgzBJNBUK2M7APPKXyALCfPoxf5C9j77afyInMmF1CadzLL/ydreBIEKBkO2sHUJqO+hjdaFtm81
PzglDSjcEf0LzndxIZmBGEWgBIhyOU+IPy7KgAv+aQY6j99KPTKVB0Bx46dUGaK7LP6OTyTtMOl4
/V29pyE7sDwN4UYZMhTv+lc+ye6pLNvkiM/3tbndKx3piHKMOsQfkLtOegewZjQCDVm6K3cEahmA
9ZJ20dK1AewWWHdykNjUXqKt7SkvTwZSCOTF/LNItSTzWqSUIZIH6AxXZR9Y8TdtqUL2Qu10d1M5
kX186zJFzCGi1UT3UkkHD+UiBfjBWjpI/UgFupXS2E/0DX5rfslGf4+FvGjbX22GvPU/BnnTo5Mj
b5g7WbJ+z2k1ajUdiA5NtprGv/ztvlLnGhAXW4GAwvGJpflGfTGmfA8ud+CrChFdfK8BwlppgiD6
KgOAif9YmMsZGbV4CxPySLw1lnhPT5BC85j16fRoGCnIyTTvhDDQSYqixjNAJv4AUoPx8U2svdoh
8N6QQMDOCbgbznQ3TCk7d4ixRLRXgm+C33KlBsx84zgn8zIE1g8Aj/5U8YcKxBJl+4PkZM1ImulN
r2gKgHSOfLzplnTIPICxOD5hgD5i8mY7T4FfgB8VaIQMf9C7Eih4z1ZhOEiwRNzw5ObPJPIrEXg+
ZwisEBruPFeHDnjACyrKS8o/AAR0BBIjWiVhmOysWIMTogFdLM1ajcjOvlCp0JIc7FGBD9ZANCg0
B8lQ7o1B3zbmVT0Z84YLhTmurcd0cjey9YgYzKwpHxCa3C+d0R6/A69k4TQGAMp1sIJkmjk+G15R
b5M81fe5OUcX0g2xD4Esc5BMuilO3KzgWxuCLsEvV2aPLSPQQJY43HPMalnYI/5Dt1YB5kRwPiya
sAX3IpU1q/iBMCv7EFi8Orv5/N0dpmLpeKb+3WhtZFmN+S+wJEYLwM+DjRAEDhvAR+XH1NPNs+kG
4OYq0/Yzsr0eSiTM/gp954Q8bu8zM2zxoe++gBFzXAbhMB6QQJdli3gGaN5CG/3rvQnGFwSY5uNh
IA2pd3v/t4QM0oUakgkX4Jqr3EsRvwW4TH2Y2i+s5/jHMHnpIY2t5MkCfffC0Gz2vbCzj3gp9F6i
oK52czficLgrq0/AQHgwx8L7Zsedv0xDfdo5rj1+nMASsyp4Ecgi0Dh8hJO73TY3sunjIICeR7Py
N6UoZo7rrGsLadZUW+Of3MZnqbYmU2bZIBEgebZ0QTnv9/EhGhtwMXeTi/fydkWlubb6J453w03W
zCWWG4p92lmIZgHCus266ZCYYBCStwz518AnE1KtxGmXvDVI6jfmdKAqdSHZTbW8pXrE/mXGkmuT
AdZz5+S5c3LKrKycEHXYWECSS6xT3Tr6fhjcYdc3APrPYuyehUnif6wQSb8oEy36GXEgUxRgdFm0
tbF3vcr8xobAFvy4/nMaRGyNI6/hDJhTew/GiGan2cNPpjXOhz5O1xEIZj/WngvmE7CTLsukrr4U
SLoBcGzhnZt8brG3Hz2QXM/0GqRPmbs1Irv6YlUMOQRz/AnIvXh3SANjaQm5N2fmgs9a9NCHOf+Q
++usLed+VbR6c87EJQ8R/abX4z5MgybbUgV2WLSFFmDLYu7q5ixlQhk0N/iC6o3CR+qEia84/N83
DlkMWoXU6HekKHXoFkglk9jq70BoX2dHksluEKcO2seu0DckJE+kZz6gDRD5qiM35tq3BgrEcxNh
Ywt0GrFsEjOD7UI/e6a2QS4coxZ9YuJ2RIjabGgnair9UD0ZQwp4Zif422HRpYuIwyXwcoE+I/qV
jeWtqC5ZkgN1kSGNQRSpIuLBbrDdegu89+hp5nZ79JvoG34Coye6sGAIELfpTCsls0tfTE5QASYQ
ragiwHExwrmDC4kSlr+CK+wVr+nY4xgQJQR8cv0BWwv6AziXmLFoLT9a4Ist3HlhrT9QNd0xPcuO
QGbY+1OvGzftGuyvLkvLy9ZK2RVtqRkfDrYOyH8lITHQecJNj8SV5dg080O0jB2THacQrFt0F5fV
2917MlBHn4N59rd3uqoIGre5QggUjL5nKp1btjCAzLWSKtfOB+EBdQkI70OIXcRtM6Y9gD/oOgRg
L0sTAIzJss8LF+ikOIVaWpVXA87ahC4pGFYVAmfjdeyC4qwuTV29FR2Gf7WaBZgoqqWKrO5xlEVl
s5/Z0dZsAMAJmZfEwAR9q/ciBJ619lvLWwVgfMpWyqamNyXY06hf0TBIu9suSdEP2h4/6IByH3Hc
unBqM/+pueUyTwqQEXmA0QXGYvQt8/FnXFdZ9jxXRbQxAHRxSvNmOmBfXMd6mvpLmGrBygiY/VoP
2te5Lcd/MmMl7Rjj8OLatv85TjO2zDK//cAG7FcMLauOvW/xo+flbJMNbipwcYGPljD3i1Hkl3Bs
24fZcdM1C21tXfOwR/LhVOwBOl3vgT5Sn6vOCjd4KSifdMuZlsiND5BVpf20xmH6mRuImiZiU4aA
4GGqzJ+JG/4sajf5rHftKDDRmqdJ2MaPor3hff5iM92+hECDZFp5oQLjgXMJ4uFHkGNrhkR0mdwM
VKp2Ma+VrBVb50njTcDCRSuq8AbNOzN/XJPIiqMG2fg75IqX57nuwyNSsc2NY4/VM4smIPS5QHNn
0c9OcNADKvXHjN//T2UHyBrVpvdLc1N7XvVsdgCg02PjzzajaFOLNhl4OM8WvmmOQCD/FXEdIN37
AnCtnzttNE8xMzkAxbToc1jY+dpCku5uDJPos53NF9fQ3Q/gOIqfirl6pEahqemgkdDiNRX1stMW
Y52DWEWYxDlN4AT6aztGybnkvrkgsdWY/Xp0xmwnteby2cuGpxJsEr2Fj9ZT5CEbPXYQ5dPZQIbs
8D6c5n0xXHLXSneeUZ48kSkKBiPtkHVclmyROUtyjRn8bOgBkOdF/jDJ6NLkIJk1xb8ekWys5Gbp
PaZRMSIOsA6CdSkyYGeRCyvLrlU1S8Ny/TU18SmFuOhBuRzg399K2WHT7KwSryhXWl7amy4YcEoq
PKULdTq6U7jntvP9Th6boIQFI9Ke5FNmw/EBrMMPLf63JnUYyL7LJlnzIWWnuxG4tvZSgcJ+fyfH
x3UPwi+n31IF4mlWeivyAsQEaA3AybN46N96SPqwXrMudPEnJ+bBiPtqG0XIhJLlIrDxpuJZn2Rx
Bqz5qfSQ8ECp2+RkDWK1ML3gs7HezvhVPYziQnd0AYKEechEUOy/yu5UqEjK1EwVSXZn/j3ZnYoy
7/berqiAcKlsKs+s3tPXI1CQFsU8GMjucA0waDo+UqtYsCEZYPhRwTJgT8/4ciCZrEBmyGM3gDIe
LUmL7pzJ/Or5HBB4Qk4XvP3bq0HXwjUHa6iU4W/I3/dD/Is0qGO6M60N8FPii9JEREOxGOI62itV
HLYaa7vn2WoE6KO/cDteHZsWaN7XTunOa90lgsDaB+VfMwD3wU4RyVK4AHwbkMKdlOAATQy8NSWd
B2tjMjqneTb3/Ry2LRIIzb3vOs5J9Z8mTrfsh9TcSAtkzBN099Ifs2rah6Dky0LTapxbwrNgSuuj
1M4m/D1FTWWs1bhpgDRU6QNNAiZD9Ul3YsYmy8DU0bjDBl8uwKcHoQONpCtZc+h0/lX2i6cDtPbx
UVbS82N9p+9keYrdABGGur+UxrgWO8cWH/CqTwtgdwAE6/EpGOrzJ88828kYHWUJLyX2Map0+1i3
SH7BJk2yx3YywDkF2jgLkLVm9YmI1ERxEkVHFFWtKtrIhT40WcYXrOh2rAbFk1uAdzeYi2MV8eLY
iItd1DFABMXtlNhRucha77eAVGWZbumiYyd+Y8zuZyq51PzenJSSUaryHOYswCOR7OwUoU46M59d
t9ReWPAtsuruk8Xt8EMTdGeN+e0nhEKJM1YguFElR/TboQCYy5JqExdrLC8dwNmD2DWo+aG2i+wp
4XHwiI2yTRJ56ROJBg8Uf1Zi1Esl0w0/XWaNGe9a0Yr0OHNXWmy3j6Q28hoHQuH8Is0Ka5Nh4P+6
YdaryMYGw2vuu9F6GIPvKd4ezqXdA2UJoLjyQjIqAgJm6YYhOyrRnVpX6cES9GT1+q6CimQYlI7m
tqndb/9q5M++8JrW4D3vT3dUP8rZO3ueVeFc3ffu+wFkv7YagixclYLGxLDqdukgcXDbEa9MpwGN
p+6cbEvVieMlIEJI021eiJ/4Py9Ahgl22Mx9UnJSM3Dw2C4A/gEcLmd8a5ZxRHNXZaoB6AWmqIJU
qMioibLDM8CG43uqWocsn3fcHIKFFRxYGeQ/HZApATQyjgHfBnLvAskNe7yO5hfA0IwgOx/Nb8OM
N1zNyn9FTfPDRaDoRy/qON6zgFDilx89JCmf64JFayQuj6+FHz4nsVX8cudp3+qR8yUqgKpcmZqF
f7q8OgxWpm24YRjPbp01C7Jcl4c2GDPpTYxs+U0yAYjXmPzhQwtg2U1b4yQCfJUpdrFr3QHxHDi1
qJouIMwR6I9xt1YyJBICY7Hz+02bMjAtAPYiW2Z4PdsiPHP8QIrZ3I44JtJ8vChCRhURvsexB54j
IiQVZydjoD+DedUD0Ai8oUvi2vvJzsYzNdAbt0GOV8WWoR18n6zMenHSzngqGzAeZY75QpfU6QA6
UWkXKgUZL/BF2mhHKuJ7pFyB3MHbUhFBq8XWM7m1YsIamF4SnBWHszQX4E8dmdvsOJvGIsO+2XOJ
BMfHLk1fO5YEr1aR9AcrruelVpvap8YED9rUIUesAgLrwnNbRH8NrALBg0BvtubJAV9h6IcgQv5d
lkJSmnvXkUq6uGvzotyYQ/0qTVBtGZlaeKJbKaXmgQVMCGDawibzHFv8O0dPgBIFPG49Ovjo+wrk
T/2iLkVQIteyQUj7VV4P4FrUQWm9mq4yfPF3Rz1yP4D5TL/UdqxfRuzLrzwbyIQ2UtI34BRvdmAi
t1577J5kFQ++OSHP1/h2zLEl1TovNf5F97wFl6SLv15kwJcn27Sipyz1fpI8qfB/pW6z4UHTfERg
Rx5byAYJ8nrN2PUv2AvIwTBfCDp79MAAQqi5Br7t/bjZeV75KdXb4ZQxEKX1VYbHNdg/uBvybFmE
Wr7Efni9823NAGjKMF3Y/zD2XUuS4tC2X6QIQNjXTNKb8t09/UJMOzxCgIT5+rvY1DQ1feacuC8K
tI0gs7JAbLMWoAhyYCThN4rg685u+2wXmA6s3cbYg6apeSDjgIvqVKQDiJbJOkGQEglJE9hb81rY
IkyAhfLvNAOHH38ufFmGaWoD8JnO3nxWuexBnwLdWA0ZCAnHOGR0rtzJAJpWitu7O/BwEw5AoeVc
RZzPMLE8WK7bTxr7QRZztSzOTENdVXLn4MV0t3gAdTccZQ1WD7Qc7qoRwYoKwZIbHZUzt56RD8Cu
a+PrH3Ky0MDU3gpk/d5dZ3/U598t9DYdPOa1Zxoip0ejGB2qiYGBng57wLMv+qrp3o9IQVMXSDfG
Vs02mVDwIfMP7h8OF9Xv5WjKNbCfW+m1mw+GyyHpJ6dzx4vC6xXoDmUb0pk/nB6thsi+tm+pgaRh
zaLGPDTAmA57a/K3y7yLPWuL0Ei889pI3mVqyLvZCOBS6JlNrU0muV8sh7QDqphluof3eVM+SyDL
nMhR+4C2CU3L3wN9rL2gl1ei09Owm43dIaZHQYoPAxq6QiZZtyXZEgBZIyskBDXlxtE6uqxutebt
aXIT+6gcuw1tA+C2PXCty8aofvUAnreAXvOdJwUgpJnTvnTAB0JssOwvkZXgxbbJ3F0EVPNXWQKn
E8Djxc8EFWqzd5mz7106tuD7tD8nhu/f/UTYV2b6eCRU4GXx0O4TojU62ySS58dxFk6WNd36DsDp
s4P0waoJBiQQ5s1TcqOjmg/BHVQlqG02gHT8j46WEC7SrJ4GtfsfCobENjaN5s91CcBYSJRB191e
DD8KIOP9KoPgJY0HJKEbUCEV0uweo6aOj9IcACI+ReAAHgHH3BiufjMkcHH7xvB/BMmPyejkbrJL
46B16e5TFlSo4eiceteUoATx0PLNGr8K8AxX1a72ELC1qhJzziv+oBIwLbd2vROAOQIdw+jvFi3S
b9ktADvMMkVTw7ArFC9hU4qNZY/l95KxvQZWdYxPjWau3sx+snz6LpIu/pIDO2rbgZXgCQg47d5I
E+uqFU/PiEOrY4s73x3UkcWuK7r6NcsUGoWFcr56UfqwLNl9MgIP0QM7bZ5YF4ivdYGiNzU17gu4
G9pdokp5r7v6Z2wjnhkD/z4dDspxzZ3L8XcAVO80gh8pCIYQKHUZeJ0GJPU4qLCKeVg0JdgQUtsC
Tp9pGLfSEebNjlxry/PcONalPiagrf7kmWDaE7Hn7KXjen+BvrXhUv8N5PIG961G4nloei+ynN7q
WZ4B3n9bgfD2jq2edW9sG0U12Cz+jUfSWwug9pfcwcYGr0nNzp16uR0thI6Rd2zODPWcBRCjPgxD
MNh3NgiFgnlbHNCpDbIWu6vsO3bOHzzIbvX1GtCNOVb5pY1cvhelYTwDWxfZelWw78Zk73qDR38J
kA6GfoTQIWC51A3hVRUOU82+MtCBI4/PvqMsDU+yHpgyCKzpHW5gczskbw990Y4giWx+0IooZbja
pmN/Lnhq44eXicuA0t+HdMaQz2q//h54YUcL2kjGAexbnxUD6caUePmLx6sRKG7lFKaAI3ghWeW/
GiOQhUmC6AffDfGEH/psb5t4SLrVdorSHP80cElNJK8UIPhADIupZwFK02st1MHBgnyQiBHgZtDx
gWQZM+0HESMF9HsN5kXTlnsecNbnNYJGtHcH7KurRZnGM5tExYAFinWLIE5vQ2Yj4QZ7cuos3FX8
DLfJ1O7iS2my+AJY4lTg/evfc9xw4sswD3REagHMcezzZqE07dLdripaqQKV9UEHCNv89qsy3Edz
3K+ZlZkbt86nY+LMpIg6xo2f5pbfqvd5Bx4VULm50K/24MsAPNA8rDKakgIUee/r0FsJDevay7nI
r0BnNIhAUcyaa3UEpHwEXHDPvbIe1WZWG0efItzAAMM8IqY1T8u2sMIBpStHmvoOcodRK7sbB+bR
JzVle9tJG7RKCv6SqHRnzmJLNvyWaB85z3mN1m3844Qy6JBOCHDXYieCPjrQGsAKAwFS5/dXmk5G
cKriTjwDABxF7Jm1ISfVVsbdFt0vLr1feMf2Lq5owFqg+h+ADlKXrmPDc2G1Fnjohts4eXW5nQDt
EeIx4u+4n2E+DM7OM8HTQcZlhAhIlaK2brEGij0DNn5rH2ll5ubpUzfTnhToNdsyG1SlOmry0KS1
wGTyObN6cfVM/jlgY3bKEetE8BoNuAf8jH/VdpdFKC4uBLaAGXDnEbGMzsjWHZCnc862MEek1jMA
FCIWeStxd98CvaM/4Cdlv6LSp926HWBZaOo6vb+bUs127fzu4aEK+uSMQiHCBuOqMsZbafGvNFMg
2wEhrbVRUZ2gLx+MPA2o0Z9IKQOnBMPOCMLT2RP5rDyM0ZB2pKmhnAA7hyzZ0ZTlsXE2XcvZLMa5
VT4E/vDgFUyFne/Z+wHR7GcPFNahl4NONk2N7JlkfdC8jrkrriTC62z6iMoo9B1aOt8mespOZpAA
QPC3w7pIDiDHHIw26r8WWB3+10VaHiEHHvX9xTISoNnbonzKeBddajUVT60bFU+opUKOJh2Rbvot
awoAKAqbyyPJaECuZdqC18fZT74EZyowOtCHE+VqR8uQTYZyhtDPnuoyMh5oyMt8i5ZV+7aKxj4e
rtgPH4D0ai5WpBRNKY+NiUqvPxRTwhPc/Ps6XBX+7BtXPt84qagP6+oAlEeHkzN+SQY53Wvnr8aI
1A0Qt7i1CmDB3SVAOg9R4NSbNG4H5xDVORhUkIMa3GdQJLiPRgqMLxCV42ZtKUQaG8S5q6Jwn2no
0TXlsih6LCvHeVa5ng6DSPkWnODw4FH7aLOgu5HWAeLQuewU6G/n1cm/YXUDQMe4OZOJMZbyZjkg
rfl9BrfAPqQ3S+tAFrbB3UfeepsSNZ/HEo/RjZEHyC7K4VrVfnBv5w0eDcU8FZb3mBdVcf5DbjMr
2YFsCsyfsxnZkslg4t2Ed2q/rrG6duXw1fWi5LTakzJoUFwBBlMkLf99DQE2ODcb+VFPgkF7s65Z
e2WxwWticlxXJ18UQFr7yM/cxXj1iOYdq0KlzL8/IE0RDZ42RaxSwLz96ztAI82j3+oYZbgDWBVj
mW5EOoLh3u8nE0940wP6pe2bF5rTsE7JB+gzuM/VYIy7xW5gnC0bd2SvDxCUdPONrIXzqXCG8VR2
PmDG5mmlwETJC2T+PG06n5QpUA8VmOpMWqfQ34oR5ZOkRKESSDi87lXqqnjpudiTkRF7wQ04eO8n
yPv64wmAOPF+AjKmE7RVp86jlbqf5hM4LUCiA+78QCdw0m3M0RBXH20bH4YAKNphr4EI/ofiD+N1
ioqS9mIOePhgIRLnUjdFaMylgcuJSCVB0LABeUa5+2NlYOq0qAH6fTGuKoZjWgXvVxXFKJPy8+dp
tNOnvLEjcOeZwA8EpfcTDdrog31b2XpL02G2U0UjTl0m6o0RZNliN+LrvaSdeqSVEsXHQ1EhUxq3
iIKMhTqrAOmjJkYKgfNY3UnuuQjfDnPXI4yiOV5CRzTYtkS7TOR8/kNO3kYsQN1kIGFPK5LDuixa
HBOEPgy2nJ0UvumBilzZyAK5KT9OtZ8fhtSOP7OxudRjan6b/9URIx8lMAnMCTFjGe/SKON/D/2J
DGoJ5tG4yt2rDKaNnTjRzkoM682cIpBgWQG4v52Ov6nceZ8SvwUSChxQeAXKcmZj0ooMDGQDiOdJ
hF0hwlWzPzn8f/jTcuvq/+W7Xsof56ZpG49bwCfL0zQqffa9Qp/paJinq4wUbc0/mpDsD7vV5L+W
shi/RvaYnkCjkY8bbCPimygPiZk2zpl7VXGt0Qkuv+W9KB5UC5qTFpUt2yyJJE0RUG+fUCDcPPng
HSQRzRI3BrEKqwSCKz5L8f4lxd2cB+4CdSTrRyQJlNV3oeGl2NXnL5kG5SA9syWqWy+25X+l7QGJ
pij3dhmyDOGyLUg9kKz2OXNOyxbA6v/Lf7GNy8bbpXbPQ3D6in05s6fLfQW0hWimpqPBMvzqnOTd
jmdD7yJ+CAUIRaaZ2rAQZ6sAWipNScM9vN7uf2tI5nIb1h8cATBnnJHtBC1nfhT4cJ8swBqerTKv
dm2hx6+BVaAEVP6nvJnlQB3/054DyhLkZYm/q20DDQ5W03zF9ufJnMYBefl22zp1lmw8u0YBmiv/
9j3s9SdA9L2qJvXQN1+1SLaJAHjttQ30pcQHjQSPD0nv8McSZR3oI82skHV5HiK7qJ/NAcQFeAk2
jzRt48Z94vaBZzkq/MC06BwGWWgAjyGgKNWonw0bpdcWIkDAm4NM1b56aEG1Su5koQMHvDAmGoqX
VTgipZVWEgRycOjdrL5JbjwA2P1ba6Akxq6bFK/VpX5NU3TIMIZ7G+Dc1CtymfUzghVbVDjo114G
M6hUjvdOj6lNXQTqh5t/7Q2//OV7/OuYWexTWkYOGm1keRdjm4CDDGT1CkUnTyjGlAD+T8q/3TQ5
KhutO1HgNnuWtkOIvbo8FZPFP1u5eAy80niKHF6+aJEAo6/mnyeGp1lW+N6WrBC0/+hUZ/LRld70
hJI/57l5GePR3zggQzuOyz9TrvxNjVaIo4t/72RLepp78z8WSj3ap9UHL7HtEyn+kJlBVhysKte/
SJvbpQDPsihGheqheBx+xHkBsnqJ+lj2gkzV92E08wcEB7obA5GqjVcXFpIs1t2BeQ270CyPZP5A
Awj/6rnNCD+fWbZqOxSAMAHiDZNZG7AlTmAR7YOr6vLo2rrM1BtAOQZXZx4a1DPvjBHVcGQDJBlw
/DSS4TeEbUcJkp2LUGN6BAgRfhEQoXzRlBvHG1E7Ns/paB1WWQkAcX9y8lvSa5Drxe1jU1Xsjj4D
47VLumzbeqV/AqK38QoGZoTFWBvsSFvZvntyJ1BKkSu4RIM7elQfSUkiJC0Su8lemZ6XDvpPXiST
O6lcywOLiFvlJzK38lzvM5kioDVfhsnG6eybSGaRNkYT8ENdIeg5XwZZoAxnA3Dl+KVNBnVnNt45
UnTmlCPzjq09Jc+FYsmzwP9QXpfpA4lAY2TdkgFFms6AV4jKnLzD4PhogczrKt/y0gGvl2HFB6SH
oO/bHHW62BGTMyhz5WOM+BMtvIhywz3VAZcfZAmqnXYc+7bdsuhQTsUGmM8CpOvzorZ4M1GG/0gL
8GlMrsPI32gm58uu2Wgimmgk4eJvx4i1GF4iju/+DT+OugNZ2GzNtAO2Oqs/0IyuDI8afeQe6F0Q
Si/wt0FRSNiyTO+XBWLhfW6nzAH7HL4gcITUN/zBr3qTJl3/yOx8fIwmZ3jUAu9BU5P6h8ABvfcG
gerokDou2CnSIWl3P2OyJ10e46snW1/XsO3zdoeM1SvRm5elrU+G4SEOGmn+NkT6fSrnggOaBgK1
vER+vk7JN0HV0qmL+f/wFQhJPBS4Me8kUJZvw4DY8oYOKxP/OKMdt/uxFxA61ZxxnAfQeiPzioI9
Oxn7bVSDknPrypfS6pvnhd4v8rvQzsGGRVPRKvsmquiJZkTxx0b1yy7T6IKAiH7hqFk60mJkUZSu
fnHHZ1qQzAXn7wuSLpfO/MeTYjM6eNEIxumhxcse3lG0n53xZ3xD9HPIdmPMEG9GVH2xIcMSEcgH
u0902AcemN/RTZTtVDOT0/lBd/iwGCqCH/GrA+opLea6T6q2jPu6SuMEDW4S6rAYeBFzjjUgzDbL
PG1L/IOnw7hdLg5BzOlBj665BbenvVvXoaNo8AFIUjQGwIjmj0LC3OqOucqKK101iRyTe2j9aq1t
4wVNaIsI4RdV6qs/D7Xvg1piPvovmT91x0Dn6rTaoib0oxf5k6yPg/rQZuqv/9W2RHvnVucsCxle
xW6Jb+JtLjP6Q2I0fEKVEbemTTI24gA2EbQzzEYjyrNuSTKbk5FEpx0zx+5CsnRxmdUpqiSwG8Di
Y5lHi9/7irVA2U4Wh+/T2Xq5gPloLNEQwgIe7ZdT0VlocRcZ0oPtuT9p9kFLh0PdHjUq+s80W89J
xujHxzYcLOlbOtFyYrKp8WJ1nfGsFtmH65g/qMvrCX0qZocMzvyV1GjcRC+gg5qfWOZ/va8zW64n
BEjsVSQWWA5/f+71gmufl7vYb8HPSksty7aeIfH/daRL9+r2W6wdeWiqrL9KJCfQ8GU4+qrmQaeT
fcCv/XWa/+5MIs+GH91sQ+ZkQ6o+Qza7Awj9fnUm7TolO5K5eLIdHe1dFn+JBxsY3pFgnG8pUvTD
bTmap+icQgoO7Kq7PxTLXcabcGNc1LM13W9WZ7oHOf82WbXrgh9O8nsV8v1wkgjlzLsPwnWdVoLV
J06h/uP0yZgibIoQUgiMbQX8iqE7y9a3ig0d0lC0LlK687DKPhiSmuarTZ/GaDr7YLR6rqsVPq/C
2OynD+eiJZSXnbzcH7d12Urw6HT+JejzsVkOP8zrkqGpftHZqGrmgIY7kT7KuX+ho9EbgC78wX9V
cSQJQ6QYxXZRJ3nLknDVG+UPFGaMV7ww62uAvIMJvEcgKYPnZ9NLB6PD1IDyAuClpF7n3dQcTV70
IHZbfEhGWj57r3bkGyjUxS9rLX7/Phe5uLlAoZlpV4g4x+LZMM+9ZnhFmSdWXjfnqutKhIlnXd+K
58RXOjQmVYHM0KxQYA6FC8ZPWWXZjWbIeaO30B5OZE+izErZPtEqeD/JvJBlNONGIx+AQDjWoIHH
uwRfw3J2JxvzcxPY+GZ+nz3O2yYMxqFF2OufK2ra7C5l3ixnbzvBbi0DUc8wxMWWoXBuH/UCTKe/
HUAgr+ckybScmT7H9B3vAvFyFSYropMdzaHN+ULJEUzEVShjPuxrxDftyqwfFVDw9oMZgcOydEGU
kw3oZarq/toOVf05J4yCyHlhbiWf6yS5kDgFdzKCJEgdcN+oP9MaQIFne9La/3MN364UfhpV+Ulb
m7pp5Hc/Vc42TqPpDqj+4DJWU7WbzK75q8i9vdmM/HvVjAqVpq54zhsD8MzY3h5G0aA4uuu/+n1i
f+d5/1xOQ/OJDYmxHy0dnTIgMzyNBfChyEIxFCk6uf8VKSEDLblDdB1l0d9AAo8bZB6foyQoNlUb
1Ih/mc5rqVK2HZBJnslM3VfVpuNe6QCl1EK5r9hTRCeRuxnCdbNx56E1BOnF4RmM2x2ij6l3HWv0
uvkjeCrcgD3QkYkWnJCDgzSsjNgvAfpQn1Nku66rCWi17VMs7b+B1h6hR3JeIGhMgV32d8cexxNa
E6OXsnLfzEJPf/uVQG3+NKYPVtykd6XqdkuKHtD5PapfgM79gGTT3CObo/EcO2J/Q8LMZfyBjqRR
660o83xfGaUFhqWkfDR5H5xXE45W6buePyQtRW7oYxiPcYm737ubYenQbIW/nHR1bgv7J6jcihPz
rV+iGNglcTqQ0aj6r4iZMThia/PJ74KdP89IBLQRIzaqV5owu74kjRKPNHMDcHIY8Rw5ms15h4w3
dpjWick6fusAlLQzOz89MNQIvCUoWj6AsxwQTbPWbKVzAoUbmnNmrePXHlrNE6DDz1pDIkHgVibS
5lBm3G9emdoDJSrtt3jZ3ytmgh1oPilgK76itcDHqyv8ROB46HODIymHEo15iRkMzwhEJ9ckL/RT
IiS/pz5DYYqjnmiQ7WTedBOhUgyibLaKqsG8uiK/493DB4pW1lsgpXRfyYLWiWIXZcWB9Y3sSQQk
JLxW+lmBV99/FlJA+jh5qBFYZKRIXbz7oAnC25AbyVTb64NMknorGo4zmgZYRtH5g4zJyNM9ukJx
y596XFkUpHtX29WHDzBKT+2UlCjGVrWHsKqDnalbooiBTkBXiE26DMvGZrvlI9WoyNzKsjX3y8V2
qC5KkfnfWrFILwNQ9JdBV8A92dC8a38VZsqAJhCN7pZEQGGM9imS2xtr5hjWhgRpC1jbr3yOo2p0
xG+EjIxlqrzun+kcgyVj0v7ha8xLfTCmkOz/6bsa/6++9XxV64k+nPf3RYJqQR50wePQdrIBMLEo
ylJmgDBdBfjb3ghAtxTgqb4xHYff4m5GaJqnvhLZYx95GpwRKfp5dZA+mshyA3ACik7/aJLIudOE
xGlZDvusR1KIZKvC8sZ7OXB1WZdIkI46cSBeLmdZbdHCX28yEQzHdZFmYvEVnCMXEjmRan3UKlbY
0VS4pax2Rj/oBzEcQByWPYoox2cQinc7WXjo+kKNzSKjq/Cbco8kT35b3VsQAgOFIkD1wLzAqojN
/Kvv+uy0fvpIeN25EsWnVUT2iG/5G2mP8kAKOlUQm8bN63RIFquDZeMltlIJWnPm8y1fuhy/jHEV
3Vd3rwzUvrMR/GRGI7YdWr13oBM36tCIzUhtdBEhp5RbLvKjs7SWBr8uh0EUgWJboVrIkJANnuvt
4xT8wzobvtqizZAIjjakJK9qdqWjP2ToKG/3MYisF2MVRxyFn1iTjJfroPl6MTQlQ20kuEyad+iK
35VNVoZFVzgvfq/NMG4cd9+bg/NiIXl4rbIaFIiO/UIWQxnv3TL2L26ti7s7ccPYNKNT3EetLgn3
5LlJCihm7WjGloF7T/4DJO4ADCCPeSATGrioUVca5WJv5q2JpWZnMuzGMdomqKALV+tlwUmiDstD
afN2Ip/FExUTxaFAbHdZg5zoKmi1FtxcaHbpX0i0rDhfNR1NuT9cejXuVvvVPQoUimWK5F5wP34Z
mP4FrtHxMnKRvDgRt8423mg3NKVBw6K0pvGSIC75wu1Iox4V9aTIYgZ26KYaDVWCI6yJnjZ07QI2
JwSIAG6ZxoCOadF2aWhUvhEW5YA0mAL/LbfwbkdTf/C6Ow346XT3irmHISrEhZRmUKg7HQ2oy7xW
iJOQ6bIwKdoOz2/s2P8md9Ku64KxW+waLxq2ju9bYO5M+Yula2yTeqAOFmlWbyPmlnvs8AzUmTtx
95C0LqqZPAX2qHlKhm4CCDhHA3AtbRp3USwuDqg/vd6oztpgCNCYTWHuc8Sqt8gNYA7KxerR7719
MKIoarGRRmQsNpnVyn2J/tUtegfjG/KSyc1TgDtGUXtu73KPGRsSjiiE6JdDstR1kF0D+yve4b6i
+NO6yKHpnlugK9wH9DyaiEQ906DqQux9YDuEq+z/ctIAXnlk4jOlYKIWQY+4xjfL57QMYrDG1daj
L0JSD3oUh8HS72pU/I+XTCWbrvT1Q8rK/sHp8EQzrTg/koyGZtb2nfrSVZaFvljM3A53VHLA68kF
e111ycwCzfyJdfb8FIEEZHgBAoSjdSBZgOrrnZoUmGT+w07ObtItXpRRW4fVlY5kikd61Lr1dlUg
ZGm2y1IkrOzMPOVVt89QHHZtgso5ekF/p1lfMPc6zgNN6YhkNPUn63uZJNXhv2yzQHiLVwHgCdvI
N1E81GDwQebGSSr9kAN1mmY0WG1TAVQCZYBdZPbPJGt99iIS7A1oFgW4DFbwRUciLcGjO5SoGSCn
MSgNVK9nCSC/B4Swaz8WFzxJcYgOYJSiePxEMhpcbIf8bSc9DzCRJnb5XuZd6nkoB9e9JCXCjnXb
JFtVdO8ybcUt3tV/25AhqRFkH5MwMPXPFODwe1Ksa60eq8yQE9YiQ1J71glg55+TpFUIByGcsgxz
QObDVKIppsfj055ju+48rEqSNf9YkHIRravRESxs3cXn1fPPU/2zBsn/OFWLAoKwGhJtOZ9zuzkl
rq1wTYk+l07kArt5nud02DuFt3UsoJ4lcy/5ovpwuDiQL3l9GFb7ZalFtUo/uH447bJ2lgGh0w/w
mjQ3PGF7YaA1dD6kwWrrsO9Ec47rWVHOiuWQ1BnL8UrhpiftoIXFjP3Nf9styyLdZxxca3ijZdaT
0NFi0ndDsTGFiQyjjO64vRwZByFbALKpO4losNM4DgGPGu9WGR2ZoE451XH3UjgZSNxRznBM57ZG
GtYuR47g2FYplLmustUutdIzkGOMx1oDjKc3pwZIJXH92bOAvVIhwuhHTv3kav+BxHFbjWeboefB
jJCtBBcW3jZUmTykINiypt5/oiEZ6vTMkxH1D79l1pSX+76vEbGqfP8JPCH+U5d17bZr1XjAnmXM
tmBWf2Os9i9tVWBayUNvN2KxbQweoFYc/V9kysXUHrMM/JhJrbBtkkW19QMA4YUSGeUrYrbZMYr5
C808q7KvCVKZ5XlqKrmN68EITYbKzA3+Y+0r6cmyzH13LxHWRWtDH9+nfw+dvffrQgNj2Zf9oa7r
asMqbe49801xJ9vgtbW9TmYC4l6QKYaiNyIANgnztasjgO7ZuIfFuWm+WkXLL90QAZFz1vY6y5+m
ctpXTMSvnb8H1gF8chFaigVPZFOhovR9/dlFaFWF6PNFVTLZzus3NZB7uk0tC0DTu81O9T6wNZCP
1jcmUvOcRD1CNngqbEA9AUq/0UcKPUf//Cai0bPG9BrMQ+x23UX0YH62pw5YI3nxczKw1WqKH7Zg
yDtntv+Ens3sqKscAI6lNh7Beg9KtJHrbx444MlHZTrdZPbkvgqTtXuH2fEl673krtHAhQLzLP6r
MEsA0WP9ohgeO4Oxz5FnB2EWR6hwmzLr4nRoYrfK2nkDedM3y52Kn27PQrcC74atohTxL1uXDw1a
nY/RkKD8sjPtZ3ceqs7+5XoKga0eFaroH5quUx280YwGs5sxRLsRDS+zBUDUsqcWiPzkTesk+D3s
bIYAIMnIzMvEfhh4/1AVzTcu67/sYfIeFVgV9l2Jd253nja18MDtWLpn1qZfaEaDV9r9o41S/d9G
JC4L/pLmsrl8cG58ha6KxN2vtlNm3ITur1FUlFsvloADmndmQeWhkyuwk/9FKMe+2aMZBnu42ZyO
yJoUJBNOgSUk+HJ7L30RnZ4uIJEsXycO1FkfpdA7HhjlK2J82bWVdbYhLclQ8QZcC/5Ck66IG/wC
ZXuhqQMal/3Q+XpxH9tBnU1EautI8QPSjs0zGzAgAr5RAjhjJGrKXKEiEMkmFJM0zySbarxZl3ry
9ySL7Lx5TtGSyM0+fyALt/U1kK2HbzSjQc5PfTwJs8UpBs/t3ZJy36FMrEeFqSpvHEAnNwvAYjcX
gP7nGNhlJPpgshzWU5eFUTGyrTm7oJSk2NVy9LZdiRRqL5F+BDrG+JSa2fSUclAQZqPU+1Xm9U28
dVOVoEADdl1uj08Oz6uN6buIZtn1KUG54sVq0A0sWgdJqjEFAuY80FFU2c09i7FjzyfgmOC33qG8
f1bjW002me8Eh74tdpUYvQsZp1Hb3unIjoszR9nPmWZxbvcgZ+yYh1bQ8itjDEXgLTPQ7C+tTYF2
6B8tAtMxm7togJlbBMPwYjNElF2RNGeAyln31JMirM3c+Dz4/MlFleAe5A8IYDPD8a+yy4KrmAc6
Sh3gvdomsmiLDQlpWOYjUhAXAZ71P/28YNKbpnGQgosfkNxP7rnZ/JQlKvlpFswiOooA+XF346EJ
BQogw0VbsdLYkE2XWNUxdYpvAcnwZ66AsquD8dbGOxCPolKiyMQzMjh5KGpPHlEenr8VncZbSMNr
fHCevbmZQOgiAbkuaYeij07dJKotaesuH68oWys2NM0npR9QGPdAsyFi/DkVyPFaVrIFF1J/GEEH
fjbmAY0J/Cz7oGRI+eDQA+94aqYG3hp61Fel2CTEaXYYW37zAdp9WYd6Mt6nwQighs2qoSNSa/S7
nZX1ddWRWMTxPw5/zg08pHcuG6abMKb6yWm+GZ2J8HUp6ic5S1JEGlGxWy4ikqPAGYXPqO8EemL9
RKIqyo+lTq0bzUg+VnggAV7oSiJa3ei8h7rp3hD+7w+cFSW+nsh6xWZ1vES5LpKtocRXa8iCM9mT
pxfoXyPqAM+j68MhqQEEZwTcOCFHgnne4VfbahXvx4B/RTgW8d5CA8aOAeTZTAovtIDKh3ROa4eW
i7IWx5BmCCjb5nnM9YhSLWN4VlojDg5cnOehtlqU/ckIzUUAHSybtHhBZVgZuoHXvKQ9WhqcUY4v
ATpZwrLWyXOA1yoUb+Mnht6+L4HF5Rzta8CQkgRf/GJrlbH64g0pO0sHdxQSZwl4r6c8qAE2aBRv
rIr3wPPyv4yu3Rx5X/MdLWbL+Lvr8ekxZnbz1CXT5/dFQcpWMgA3kFVqW8d4GORrzZB3Wi/FGkYZ
YqfV/r4UYC91X2zdvF8KeVcdR8TSQzvsxivQvQPUBsSP6x6bg87HA0iiJMwDv2xb/6gd6X3PB5lu
HbSrP2YAbT1LFTV7Ybr8E1pGn4qudb83efU36/Po/xF2XsuR40qYfiJG0Jvb8lYlqeRvGK2eGYLe
26ffjyhNq6fPbuwNgkiAlCkWCWT+5ql0cmranRvvxywSj6MGC0jOsBEWiMCDf1hl46GPEvSnAFTW
WR3UhPKkH3wa5l9yZsAKZSmcrFgquMrNBbTwalNbWefQAMFokqGRsSJfNAOvdRn5niDHhjnTQ3E1
4K65TWjE+PsVSkhlja8OSrqO8RdegrqrTrKhHoTqgVKsZa9zk449RAGEJLXHll3DfCiH0lZ0W13f
QBFC3c7ro30RheKNh81Ja7PxEdZs/4A12RoJ5OrB0GMyUSYKkmnroL2o98GVJLy4sNnYWY2FMn1m
ZOYyb7FCkJOnvhkvRvsjjKEqI9lY5uKhnBtHcYMHv1e3mmOOZ0edvkLAwP9WtSI9yAkyrhpqCqGC
XJSMydNdvQjWsrnNm69GJaXaNmrxV8WngQ2b/4BErP9gtiDtNXcIdtTQ/Qc5UHT+XVQY/kmGQGvg
qmK/fp8TTAn1LK3PLlrlX4wgDO4CuKDXgAfoVkxpsbKcur76swhpeJZDrA+bq4cgHcnYqQSHyPTI
BrxmRfaDHJSnkD0hlTAN6oLH+AWd0Gjr+d6w5z0fPlhBhV1AhWDjmHwggdF8pmruLg0KRXcagLzj
VKnquobs9RpkwRnKkvKpeTWysLm2nkkQJw+v5FMwxeHJ4tLDRgZlH8olIqdR84MXRI4r1DxHNgnJ
1l1qkgONUzVY6mOV/iSfvwqncHp30gC36FpPjhRVYjzhmDGmU/QG+W24VENlXZsa+IZiUn4yLcOC
EAkYL5/IZgWFYl7NwEjv2W1s5aA8IR5mVQ5Snkt3TLuFFVDkakb1vexgwBmJ2+9byG1vnbaVYZFY
I9Q71rhW32rvkc3WxiztK+XZAPU2KMN5F2jvdhAjkAqZ+q7GX+7xv1dtvanfU45x5qvODJsNssDu
ssohdvuT6R9tN/GPsvsdo+6XQWY8yYhAvxJ90F/Tbn3UcXk0FMW4Iz+2IbXk35szfpcFqbYw2lQ/
SDhvViAVmlHlXcvRXEVKaIRkt5CjFagkIMn+VmJ9ZejX1STgV14N52Ht0HRIVZc4TgJ1YQ3L7Rfc
qbrdvMJusavQeLXA1IOAcbpbN6i4B/yBtHrldMbr90lDafbnugYuvPbV8rWpKJORn7SunQXKKPT8
z3zuyVBrFftJFOpF9kqR2qvv+TnYyaPKkg4kzrCpJsu4m5kEd0FE44yIDAVoksm4AbTpTh7JRp8K
m7QzZ0VZATHYHTVz6SI0ubOmIt9X2HqtojYc37qpGReGZvnnhGXscxqkKBx7Iy8E8TUNlA512tbt
oiWC8/bWVV9svUuOoKtjuFHVVwOhPD7JGBLOA//IX8NJ+CpPkDMGR6NKhp/Agf1ZpybNrTFd8NJG
JkoefsNXDF1VDNZBg+9lbBR6yRv7t5MCgOYA1pdF0Mcn2bQK6gfBdFTdaEQs3tRpUWbk15HD2a+J
Ituhc0c6v3CqpWkhxd76Knhq33G11dRQ+w46Nb73UUK5l0e8+7vYiS5Fp3xFstEH+wQBefnH1LHu
topHvlTG5QlGCZwunBJUXefL5lk0sB/q1aXSO+7Zrwb3DAR1BUcfZPocUgrAkAs5AA7GWE1mween
5ASrnES6IS4U7L0zGj3cksptppz+fUXZbXseBRFFWfCn//6o73ngdZJjkWJnDg7P9D47s9OfHXW2
UtLyn6Xq6s/evz3Y+uATIpiy3HdKPbbuUh6OFhTVzZ/RZJ4Ve94SSadHQWngJNBNfxFa8TipcXzv
DkPzYvvmskVU4jp0efTcu895beBL5UcVMG6emXUNWTE0UJhwtQRDUS2BNZhqDu9b2OUoG3aUAYfe
0dFPEas5VXN/i1HhQEzRtynTkbTL1goaENPEI1xeR07sazdc5Vk312j8zxCAyyafbw/ZTPL+kYe+
vIkSUHy3IS8XPzsXhTMZcofWO9Y22a8i2CsWEHvJW7GrultkwRDsZVcOGF6O9vavWBC6PYDSxrQ/
msb5wHRauUTtP8WsAGXVRf3wb+RGpbb8TrmI9h9JwL5NmiOcIdnYkUrBGMHiBTpMw5vdJesW9Mcz
iHr/LHxkxmWcdLS3MgasVwphjG9ZF69rP4+A6mC7EU9BfZFNYLVYIM7WR79CzZw7cELypL/iMlTN
cY+42sEm9qi0Ak3PgxUKD/qxySb9aOIPsWomB5MIpdCP9dxg3xRVm6hwurVpA27xBTKbIYC8PfKh
n7KnJMFsGos8T9Dym8gY1ezqHi0OdeP7Rr1057N6N2j3QBRw2atMe9kGXn+MwnB86QUpyiEs3xE0
ine+n0WY26vFO54z902TeI9D0FV3mQfPS8a72LNZwk79sU+72+mh47g73VeStTNMiN9UTvOe1m0G
Rn6sTnrpVid5JJvbFGSR+GurYqN0EKsrb/J2BXorqOS0kEkyz/qppznZQn16xzGKL2VXZSe8OOK7
PIgF6sV182k0j3KmmofpsgebdK9FeBjVvkg3dRpEr3afA/7nWpHe/ARPOMIn4KeNfuXtqvmnARGj
Ejwvu1V+WmDE6ruNW8V67Pun2M92URWFV1WLX+wgQMO8NMS1ywp1j4easZCDMlYoKdz82rrN6Ifh
a4Yc/DXj+xpRKfJV0tmvulYpq470x7tW6X+pdmneK2lc3w85wh0yTq4bBo2puvugT6L34klGjdSc
9kU5KKs4iX87OVGx/c3tJnrI02GP7Yj9938Ocr10ZGTyanWVpvyjPENPt6YBKUzexPI+lUej5aXb
KGQJ8T0gb2V5xvcADKb3AkTzg4kWt20F/t+22b33o4NegWArWVW+yca2mw5D74ltprJPzMrUXgie
eD9tTiqG3v/bKJp3w86VF1BSPncGJznzSdN8kq+PxuPkN/YiVPPq5//+JHf+SfIkI/HcrYsICc5h
geWAlArKo8tm7iiPAq2Fz/Tdl8FGG7yN0RVPf8T/OFd2lbYoj6KjuV3qu1+wVGaDSsneLQvzzp6b
xPFZihTJVgHHcfwjTl6BkmtFUVdO+z6hcZMYscAsX+T6oK18z2RJMW+rGmE5CAjJnZTcPjmRoa0w
3f0ajz0l3QcYZA1oGK/w7XU2ErYwWVFxSkAySFyDDPVKsKtDFcXYGfnwx/xxgggWGfq4DhIeZ7ZV
PyLZ1DzawB3XQvjZWsZkk/rjQy4K7yR7Uyzy83ySnC9DfKp3pu3ds1fe+SOoL8nHLOgZqhWub+u/
1qpsdpBGXbwWKu4mpIbSXaKSP1Sy0bgnAWXclyn637gbgq//jrmZ2CazkZ6MyUZEvEUbY9iHqUHu
W8bmy+V993W5uK6rZapCApGlasXFKehGOKRo4R0j8yzjvL2oZiP980VbnNrycVJKde0p4O26Mqsu
STE2a/hAZMQo3K9gdzTPpYEAl17HzttoscnQdUwZxi6+a1Ux/OOQq85LU4fUrexKgLdioUfjdtQS
7cN34LHxgv10bXzzoPZ9IKqfr5MxzI/QLPCWMW2DdVpgfdqed1B51gJTxRes1B1lB7xRQ+PP/Ckn
JJ352egzfBXjsV3UtM5+Fp7GSyzyYRMIb+uBtT6nSTZsqAs5l3C0yrXWF+LRH5ocxgU6EY5VVsuu
qZwXtTfHRUvqb1Yn0HCnuA6IST1QQVkCt6iuyOJVVy1PmmVfxd1OxiarKE9ZFX3KnjyJNevH5OX9
SYaGGi350PO2TRRm+0Bt2pVvl+UrKtzTCpkbZSe7Y6V8Vu5YXUi9i9fmb/ik5etIyblzigFFo/75
N+hDOkMjZP+GlFCDYMdK90WG5KCMV7oNTkIeRopwt1nnvcqeEScvRZxd8sxFiy1JlAPZWB/NT7rf
se+uHJXzVGc42GmqNPswRkNAdar8ji9eumzwJlzLLhbb+Z0YRX4nu8bY4f/h6qcAGKqzSBLVXBd+
bC9vfT57j4y98dHELXnvafJmrWgPt6JBnDMYdXLCd7xXmtkoubCXYq8EiWYpi6xy/jEGVT3KnVea
Y2ZuVs5TgnbjvT8iRzFvyDrqfTtFNMXaLz3j1ZzBzaHl/XaSnuk8uYMuPGqeQ/aoGD/8IRkRE/L6
fe7n5st/46Wl9nu3jKzveIsz3NqTz2WqewFUKuorhhkVB6oqj/IVI0PySK3r4tD7059x9P1RrnSG
x0bXCso4iXt0dCN+DCbjGM8Ybj/Q0mNhQC6VXbwCw40nLMCxdp2/lomFZE2RqqdqRngXfYoxj++j
dsQ1KNPertEJLQUJKgokSM3s1XKf5AYQ2Y/pACM2XMl9n+s4ybLLHFTSKJTOsxIoZ4um0z7qqaqe
iqD74Qst+Ykf95vWC+tJZZGzbfMp2U1wGykQ1T+aME7//xNQsH8rRBrsoJJ6LEAVEhiboAPwjNmH
/5qWFKoyxfrLDLt7r9H0V7Q8s3Xr1eMJ2RqD7RVTDS33X9u+2Zs9Av8C+ukqzKvhHMzNkImv5qtL
WiJJ+npF/SAaFzIoZ8uJvcBmR15BSBa7HMlb869yMCO43kMQatuSIszD1OE1mKQjacDKTq0zb3AU
MY3phzFQI2JNr54Gs1VP8ghwGE9becg9LQ6JyzJuniJDsvmjK8+Vc6EGbOSM78s1Yaj9dvVWDLvA
t98gtZfuEUBt+gPG5WVyMuuqjUF5jbwlHtTWVUZ8YWDuhlTtXnaR2gAeCp19WbNAv+IsVF6DcIVq
qYeWYOs3e3zBqkVXdPmdYzXa0ZiQhp97MuQr8dcRsm8aylLGykS66CL0vqY2qmzUEU8rGZINaC5U
DEmGIxQSNv64NGaJEB3o+bEzPgrSZAfZ+Q6r85iMyYbF9dIe3f4xrNCgFkH+MUR4HEy+ru1cq/Pe
ausxdYbsIxZGvo1Dv9zmcxdTUb/EVDBXgmmX2Wq8mdQo+xAmJQugYUufLNHS8fLpMccXfl+Fsb2Q
3VtjQYFSEqit1jwlHdPmEgTRRg762Uxh9Cs1spaxaX+OeuScy9rBJUYRxjKXtBkZvB027TP/V0gF
8zyqQ85ZHkFycM6z0dDtNDlgtjbQbbvHLyTi/yjdtIrJ5ijLDlGTYuQJrQPc+xyaj76ntWmeNrfT
RAtKPleGZvU9sZfD0rzr+xw5TKke0YzAfJdx5E54hdjlGwi9YU3pI8GkikLMomDbiAzIslYy93IL
sTGaFfVEhONtUdwLJKtwWsLyyesrEw5VCN6djCyeOYhEZaj6zce3SNBod1NaWdwWWoRkRjA55TqH
xrmUhWpV70fgpHb3FbwVu2Xdu9MpGhQKrvbfdW05IC8hB+QlbgVvW4vJX1b9K/vAaWX7JAqdPG9f
I+o0MhsaaC5q1kY/bGS3ipvdZJKZ0ODjnvJB1W/Z0MSsyUA4VXZRlS57SKvgp5yP5tHXZUOXtKGJ
46k1Nv0LrPnFCI7lBIGpOrHkqE4ZAs6LOccGKfffATkqGxmT875jqeKvx7qHOD+od63uTk9txwtN
UAPYN2zengYji1GTMLX1vJd7Iq2cHkK/8RdyVI3r5jI19vl26ny+az7qmdpdZUSwThvCvjsPtsg2
olXw0TW75znN+tAadXXvd85fdW06bw6V0zVK+e1umqtTzWSt2aJnzxpomPOthjXHq0gjDZA57sG0
4ulNfVODUX9wQyQ1tah+0Hr+h/ZYxXunNFEr6F2qKH/247pPd5BgZ+fC8FNDSrdryu49qtBRamMv
3QMt6Z7UynoSrSM+VRaNC7VW83uh6fXJVCl1KUi8f47G15lIsZEGQOeqyqpT3Hr5bnD7r6NuPrKU
7k31O5g/s0g2S/t0F5jtfVI7DeUdQrL57ma/BmQs4BqrFOT88nty79oGJoFGiCNvM9mLIgXqSK0D
d22nH5/6IfYvtvAOljEhr2aBMvcozD4qtjE8eQp0ENcs0lNZxePTqOnjCpp7s0UzGEF1LYX7Nb+Q
iri/S8FynG7/zFgZ7jrP6U/g5PnfzqMj7Iw1O9hmITPFqOuhsUAGO1siQ+at/0gfl26TIv0YIwva
Wg4alLgMIyR91HvwfIMxXps+LC6Kq8SLqvCGN8WvtTVWmPlOdiel5s+JpivyYO4BZsk+6m2xRNas
/UyQqEaY2v/b9b0nR2TWq2epIDszq77TRRAdAjD828ylNugPWND7MIY+hwZdeLMqrwM4g4Xm6xRc
EaTe1XOGksd/vHLmrkxYytFx6PRdRc30+bvbmaJ7wBUuWuQVeTkzf5TQ7jxDra/s43gd4frJs/Jr
UCLD0ciDA2v6cNBlwXBuumlvTPDvJBT8/3X296Xl2XLuLVbto+IFsr34yxr5Xag+1091EbmbDDuD
g7CM6mJMsbWcEFn/MSg+ssadfZsLJL84Rvw/SPCIq6j6bVq0ILTnXjekKmBbKHi+pvNgUMCnoTk+
rOLRbZYOSN6eLENMq0xGgBNwG6NQ0JP1RK3nLGOyGZJ9VcXaSVV6Y9n7jfh0YCqKkg/KdxJE4FxW
1VlkiZeRKlmmueIzCT3EIyILBdxJGc//PTOyEP60EkuD/JgsWkjSbymCAVvhQS7koWR9nAx8ZT5w
3/M3KqZX3NuCApVbLGQ8VKjig/aO9m6Wei+TGfMFTlaRikucVuTNU2ssDc9z0eKO3ac8n/ZRNPX3
QTm4T1oap4tEccuTHCw9iiB661o72VXIpG8q3eUDNrTsikzfgs2Cv1X5g1dNb4iXSR3tDclYAwoe
XYRMrXXSTJj5zN16qNzV0Ahne5vcugLalL5v9ThZecCFzqLGSgzhb3VYkCOh7wC1E7XoN6iJGh2z
zeE0Ow7y9HV+aPWxwQzmo+6TYJOYGrbabCSe3CR6yUxwnp529k07vgusfxsPs8CVUqD+JQdEAkkp
N6i9UM86OxFORoD3YX7pWraSXTnA6xmvr3k0U1t1WXfJT+CHxsJodPfBFqH30A8jMCLIiusRrYNo
OfXAhaIk8ne3vp5U+G6pxlnO1hDmvy+hnssLyMY14pNfIJJuQx3pvfZig4b1t4jQ3ZeWnh8ARbh3
UjP5dqQVGOFNuYPaCAOo9037Su/uO6r0JRykeDwCByy+DtW2t1eOqqFfPY94vhEpS3l4m6/2qFmF
nT3YFqhrJ9tYoneW1QQAqMOX4MkFN7Xr7BI/sBnR1nZIRSY6YuRd6IDP6Sp+db28yMHS0/+2rDm1
5gIqMjQtujiO1eH+g17oroQFQ/GMIGrivclOt1NPpP5uE/ECjpVVqjdsflvUHIogvhhG560jbMEW
ql6YbAucDunTMnvMyUieyrnJqjzC7HU+NEf1qfB0MBzsgKNmsC+J6xUkCHASsXXfPMqYbFzy1MdU
hAe9cO1LBoM5Db23Er9tEGPpz9CfTR5wPb/3UyM8mr45rPMhaN9/zahwW1xk8wyNYuqRqw9zTfi3
GfIaauVn9xh1onWW5thQO5hvBfn4UYbiWDRt+gwAbzh8xyMt/C0et5qzwmxt/Pi/xGH8njS9Ci/Q
Y+pjYlU4cSp5fJXNBAHHiC1cmOaQw44Mcj5uaw6ssauZ2TqUCvWo2G/Qmv1/GsW9DxpD+dB5Yy6y
yFGfoz4GWJD63v0YWuOmKkcMUwv280OUlegvTeKc+mm70fEou4+NuYiO6TlWSdH7pJg9IAfWgIaL
d0qcU1xHu/dd7ftpl9fatK4R/oQtSUksgjRNxYXGTfIJ4XGBXyE9PhrzjIiSOq6QrtNXYoqMJbR4
A+wh8tvT6PULx+jKblGPvX3qG4rnQB/9WJ+ia+dSKzJVFZmzOGrLFfuY/KChLXuWjc1Dq56XAbxD
q4dec4DL/W8oUpWtnCCnTvPZLrPSrAPCLU8yFPd2nduaIuSbX5dmtA6MKs55beTiCGTlH7cMDV72
vl/dC5VYp3oMA/ANjlbU6FuLvUEIgvqi4Oe50WoguejuZdQ+52Ai3GE7dBhf/Rb07HzcWb4ifg8m
ItD2gz1CRo85GzXP8uJNwj4gOnR3O1nGkBUPT7UzbcO0y1GOnbTioluiPtd9hgrkdyyhau4Om99C
aqTGZ33ARaHZphFoqXhuTDP4JIsUnoE3lk9ubWsrG0FSaq3+yo/0HLefKsRBuAYYXIf3/PivBoEz
2DjAuJZy4GtuXB0s049PowhLCFGxgkR/94wBCoK5fe1d+7mxHiLf0a9AQrxrbQcOgB6MpuRQqrTZ
Lql9XsfzzJg60IODeaqcK0MdKfwF0vbJqbJi0jcdfpnfGQOZQIgtm98qROkgpA67dZr2VObFeOiU
+mraCgVD28l/wAQ7hFH2IBM4AJQp/MNJvcaFq+wKS4m3YxM718l6ywYTodghMzd8NNZjOdbdo0uF
q2isR9nopl9vkKcfSeNHKZqt3H2Txpdbzg9xMNtzbyNv3DxFnQMuu+X+WslDlAf7Fngx0hYWgNKl
DIbA4eyNHmGuJvtk9EjZj5DrzATxxrIPj0baBfnKtp0Bw8PxqzFNcDp94+5vo2M5jVAWMyBZy6xv
0dlAcGN0cYqTR0rfw98CHEphfj6aRxVkKBCfmhr9GRVp/d624pPsBcmg36edOGHUFi3VVDhrL9FZ
tzgNoqiZhitjmrV2zPZFKcoVTCkIDTNe4hsq8d2Fh1XEK8rqu8qci+zzPKVyKV/5Wjy9ZPCqz20K
n2GmJVDJY9nBKw1AyG2FHhVUj0h2CTt3KIc27xLuMrDf85DzvUjci4ne6dJKzXovBxM3MDdFismT
HLXKyEQHDGk2OVpVU/kYjcoNRQMWxj+MoYcAE4tRii+t+dK6xV2NAe/POh3yhRFU/aMzqjV0Ywxv
Rfh3gBcb2H/oLTzYivLOmhvev92a70G1lLG+UYo7sy4LbaE1cKpw7ExX+WxQIUfGakhWsEPc9VhW
De9gpXjSsQ7bTLkSnchz4RyRjskmVH1tL7T2b7e11Avinw+3j6uIte9eM/ewA3vQO5uP8j+9X+cl
ucr+K4yCvazxTHoYLc0hbXayq3Xs0GJNpAu508Bv2iC78ixRE3F361CrvPdd/FYCo7PWoI2nRSlQ
ubUy1n0LLUsCxHDmw4jc7cb2pwLd25n72LfBPumQfbB7rX9J8FlJbVX7sKldrFv+wn0XD95zMhm7
fI5njRBcPq0OTRxWzwZ+p17g5RCzi2KNNyUPLSMy00UN7m2bjkU3bIscbJ03ZDnasvO4HQawAjp1
pOaj18dhbkzKxkfZNUHurQYD/TpIJs+syTr8P73qAQm56qHWg5dJg2tuzlCFX6HWDroju/D9pBeb
DMjW4dbUxr9H/43pfPWRxpgZdvNA2rbKIZ6bWzcZz33Wk45RTA1BmnnzFdT6D6uEgyB7SamkCG7y
5JEbrB7bH6DogA5yMf6tDT4WCl3xWUQ5YjeWkj4krSh2ZZoH+7g0knu1a7RlBpn6g+3pdnBtzNt1
FUDB5IWfMXpoB9mkv46q2nIPUVp9Dcgu2iJ7izIO+nZafSqn6qvJfx3JmFqhyG7zsCU1ia8bWAkd
UKSbTDyHY0qlTZG/VXhirOq0KvayK6puN1WjfYWUal20dPo70D89odwhElG/Km5i7GpkZNACpwuD
MV7VZOX3spuE4ql1be3eGLPsWYDnlWER2Ok5621uv36swaz16Xa02WHJUZSxAMwA3W3zne/a1g9F
o+TnFLidmhkbr2ry25OCruDRidV0a+eWcgjlP6yDYDA8eH2+KAsDL4JUGO8tHi5FOH6EdYCMzO9h
Nmj/E556fqQ/fojO8n+bTVjOhmn1+0X+DX/PVjwF0wXXix+9oPwsB8N7NJ3OPiijQjG2c6cf1YgB
kavo763tGdDssfLQRjV7CUvtICeoWmIu2cFm58jplYtbBdpCDgzUAEul3Rl5XR1GD0MOdW7wJ2uT
hQyyfqsO8ihXGmUnnGApogHOaFLfaeMY7EIIVdXiFkO5ekeq4bXuiuGiNDzZhDuJj6IqeT73YXoe
4M9TlDafZLzzPG0FeL8/2MNYv6BsuJZxc3DrjZMYyQ6fk2Izqm01Bii3GU9+Yf5E8p/1f0s60CQL
iKYYwPMe7R+ryorn1G2yc5ek/kLGa633l2noiiPmAeVb66zk2RV34cExqZcI9mVvyFmiBhd24V0B
428ztZO5EGHorhXbjPa6AhG8TYpVErvO+xga8YSouN2poLupxMvGvlSUe6/RHFBLqt4WaADudbou
Tqb7QMOrj7xvz0acjQh46pziQ2pdY81Pt1ZnWHs/KdwLJd1xaZpm/plENgsAa7wkudOvoSdFU/oz
qHhhJyA2z5WdVOexCbNVM5rJu7C7Zaf6NUwSAdlJAJPZYXvAHi4pqNr9asJgQtmtK+KFWwfBJrZH
i+K/D69pgrEmj7L5SDjAVuWRjDVAvE+mE6F1B1ZlNfSIbQ5xlt1PcwO90rqL4RXKnp2M2X0buSj0
jNneLTCuSNTQ2mDSVj/gmFw/6Dnm9H6DUy0UkepBNuHY6Us5T3bl5MIr9eVUW6SeZZV2SCPnzlOd
4rGYdvIpKZ+NaMTGayAV5Log3G+MrES/UJbB1AIp/XaD7IuJmK760LuGv680Nd73o1oCAsPaRR41
c2zqqvJogiTfa/ORnFerarcjVY1hRK8/gkA/JvpgvMZo4h6iKAu5neiabg7hHAejvew2sQGYVo8e
wR5iYzoBqA+SZy8NrafRaq2nokv3dR4M9zJk+VQHYt20j3Kwz4AaaZ2hbOVorjUBYHdQR1RSr7Xr
voOcrQ6yUdCgShbffb/kS5yXMUHP5IHni3xYkMjA2Bis5F4o5jYeRNQ8JoFQF2QgrGVWz/i4+TYd
ZgGNVFFRyxDVvQxBa+pWgg98G2B4cLXz3j9SVX8VznPmjXp2kBu6pqqSvaXZUFrmHZ3jVhR6e63Y
yNFJH+/LIP303Rm2G1nZUS5gZFeJZ5jEvGaxQuBFclSrMuPZmbvpPFmOyskqdAeSTumenWp6xywL
8Cf7/9bdJ06bfk5BySqrbTt8Y7N/rKmKXkT2j0Q3BwOF1SpV4YRJOHMLKFyJ22EruwZkjYXh6uIy
AI6Y2QzNYrLs/tzZ7XCWR8hd8pp1q3gtu4EdD2eT3w5RAfjrYUwGT8fIQUGl9oooarIgO1n9NRr2
Gt5E/pF2cb8SmYcDDewCsbC9YbxaRjJeRYC4r6Kn6U52IyVC4XdQQqxTmCLnaVN4muLAubudVWb+
urQrPD8bXWFzn2Sb2E/3OjmpB9uxBrIUzoktFTJR/TQ+h07yYIzTdJFjtlK8dHFh38mxoFd+DHoR
3skxPekFKhlVeZaDk4ORRluRuJCjcY6Rgob9y1GOlp1tLozJy45yFHOTkA1AOR0KPR2fm9bANdWN
ZtAjvxFgbCRf86ray1G+SVCJFBNrmHkUP/hqVR7VoVQ3jmXFD7JJmthbaTbJMxU/0FtsytIS7o3m
LeUUOWCBTtsKNfAW37GcFe2eL1W0MGsKv0uyFeT33eF2lds8ZVaACe215zrgetLJWigNahjjRhel
8YMsjQYyHQHsITHsa5YGr4XpgsvM8foVCQ+ZAGlCqBMp/o2lJfylF+k27re1PbU/1EDvD0X3WhTd
u6Ef3awr3nFefCSxoj6ysYGUkVdwNOe4Hpsw4EeIEoiOx68JaEDb8aAGiSzaAjUCB50r0C5cx36N
yfxuGuxFNkPV2q+hjcdS5jcQKbGNejHzexm2SfFhFcg+W3ZbwyYzTPF849cJroW/Godi963b9Liy
ml1srb5jf8xLTcDASp7hVsRF8hGrknqEORx5wPQyTKRIL6vm3ZSzq8ySdlwhtpGdjUHPzplbOtH2
pXTN9AypI2BjXrZwxWdQQ2Dx3LurBb9hBaj6NlWeZai1tcYDSF8o9XxlS/GOOhyOvWdkSr8w5+m4
/W6mzEHwJVKH23vdVhMGwwbXhgYkVZDiczK/4GM+/i1MowbNVVYLtTY+AcByHjonSe7Zav8jVwWG
Fnfrrmn125pCaNoq1ngckdVyyVtBBJNnm2pjLcsSVcFqiN3XMTjjNhi81Pa40gBnba24dneGrbWP
hoFyH77R1k+lAn7mA9LNHRKXqKx7R6NWh7s8B5sLjjj66afkKXzzpzI6zbIrmu4ypE50xPwYDojr
hW8++cbbjJrcLDP660AqYaeyjthNajJc3VrE3D5cBLDxEfK8oDTpmGt5IV+Y3YWFNQa8cgZIQVGF
P1UrdZbDqPR3vsvj3U0z8qpOX76rsdjKmU5b4OoUlO1jI1x3J3iXbnURaU8Aoz/lH2ewBqC07Lw0
oM82YubJ6a3X3ZM2RCJu/vNLVpNBpJs/IPvh2QED4NzUOaI/QJhXRf/U+3W7Sv4PZ+exJLeupOEn
YgS92Zb37e2G0TKH3ns+/XxA6ap0NWc2s0EQCYDdalWRQOZvBgQYqk4Z3oTONse14WMc0mwHvzTZ
eJkzfLhJdo5t6EHY0ZdnR4e8JuN4vUFjy01iZW4+IfPINJSIWrSx+dLyZW7GYPgsVUqkSP6+9sBS
9j74zHVbTP1nF6bUYgf/Zei9lCod6GUZh3V9sCg5v1QICZJ3x9RbxqsyPaumNW2LvCRfXgnl0KsY
aKj8DHzd3P4ZE/iHIuZEk3UKHyUhNjqX2K+3jTpvui6O4RNl4SkTGwkM4pYczJqXAhveu66Kv1up
YrzZdaFsFQAxa0d0ZzPesB30ALHgC/CgcEgMwiz+Uaq1uTBVfXzokWjYt13abOes6J5LO/hHzlAS
74A0Zcv2WW3WOiSDY4kQKdzrOVrp6BR8eThLzEZ5TE0vOMsmmfLwenWLDRa/J2DBP6bFvxf8yzRL
qx6u58+IEtfOCYApLEozts9U7LCjLSvE1kO1mVfUZ+1zI5py0J+DtrJ3cl7XTu28CtVOX9p+wXc8
AvpPJkc9l7ayCi03P5aiJ0O3RnEqzKpM7zr1j1VYKGF/CNV+Fxjm298DqPSoZ8v1t3HJByutgKjl
bnaMsjk7yi5QTxuHu999eSXnJKpu/RpJxLAcuTZzY3LqEnX0boGREgAi0QweYiz/q294VggHKl1U
qByhZzHvVfaPa9PRg2AJKVXbcHKel1CWFWXRR6mxV8sYWZPNxKP4nJXJx2zPvBoVvTwrPo2M37oA
77uNmimc3MQUe869TRJbWGraGLtZAIOWeeRnd2VT8ap3VAuhJ6vPFn8ELep/hyCMkQyZs7tbkzuA
p2zt8RYpxZ1QIQXrkrsCMTDMm9EZ7Sen4U/RTHn1kxLYQH7jp+bzdzVqrXsONKuAG2cNRyABwXko
3HKdI4P7OhTDl5d0+s/JiZa12vjfytQM8EMz/YeEV+F2DgJjn6h5jOZ6mK1mvLg+SlDO8gfozgzo
U/U+9CjAy4pMPPIvVbk3TTXaKapSP5juBDlwhlFfoOlOdTK6azX47bnll+iuxOOCotd47wjpfHlF
2SnTMFdUHHh+C7DUiIzxld3a6cw5NO5DYwcHDqs/sQwRL0TI2dKuo2Sc4WXV1dJNlfiCXgLCp5aO
iqsW5nC3xigVdcLk3hZXueMcqAEnJxmSjSYKHyFg5MUtJq/manqzytET6iXPuEsYmzw3wHOLRnXZ
CzgJu9FhQBBMxgLAfvu8ycOFjAXQLe4hUzaXBD0Lz1Z06mdibeXyZMyT7CJ7cq4mNlCdiWGApdfp
lo2ncwg4JC7B0gjDPMytm0xoCoHgBiEl+kprD/vIEiWlErR1a7lBg4Yc6cNJNPIKk79gl5jACQIr
HS64FMEG1LtzkmrLwgl+NBAFD5CMw8ewdkOUNr60UDPuZSQN8+zkIiQTsKnc6JrpbWReWmaeJXlv
xAhpY/lTspCxMY12GQrhmJSRm6YQUEwbOXAdFZM1tiowjQT9Lxha5xC2Y/g2oHWbWcirlhzvj6MR
KkuVx/LHVLCVRkfBvLccJ7sjm4sWD4/eDwSIMVFBkvAc90H5ZPj1g4yj4JCsp7Q0AedEkHR17HbF
/LkxWsgvvInlfRNPXyJp7Z9Qox13TevB8mEzteQvAMtPdO3I6lGfzLNpVVs5sh3C1hGPTWUf6Ny0
Fb6OsgnmlgR46hk7U0xxUEZ5wJXvjxm5NzzEkfHdbo4N6Z8fIRtjSLel/liiBLQdlcrfj44boO4W
UaUHa/th9vHRqaf+J4mki9o1+ruRlf/4bfTZKWNy6ceG54WCGKVWhuazEUfxIoVa/zPAC7fnYckZ
TuPvM0cwB3w8tL02T3fA3x3SbzzC0zmPfhgxKgt4BbmmUbAbDY6Gnjk/Ig84DBju11a39TX7S06j
RTWcEW7WV1iuhx9iKjz4Y6YIrXfTDp9IIHlLP6U+Zhld+ATfXr9T1H5TVlq07VLf3Ie9kW0xnUeU
P6nMdxMqFpa84VejWOq6cC1t32Fh/RKz2RqMOfjigVKuyDCbRzOotUcO658yHlodSXPyMBTl9LWu
DsqLqVgH5ACbr3islaUSmfNpKurooa7VYkGpsf4y0S3iU+DZ9w4PzlPU93xfxIBjOMdYt9wVZooR
Mnf/e1dvVOF32AnT9jb4186+q5xsZ3T56y0OsTnEcoyqwMjj99RKHK9A5MLFbDlgHRvR6X43coKc
6kgY8H+m2XBUqP7/npdH7KKMJkO328ge49b1Lx4m0FEb548yREJHQ2Iyo/7gmk6yDGA8IrGo1js5
nMGT3aoD9iZJXf0EwJvsC2GQgUwvHhQh9iMYF6DIImKyqSzBBtUwoBShth4bUB4N2B8q33hpBF86
SpbrXOmqvR7wJ0hSMBMiTo5pxrLBz46BWvRPbaW+yHg6YpxUZnl1NprUvTcaK0dShc8BoHd1oZvx
fKfYWn/pFRQ9gjKvXwZTGZZuNiQUeXV27v6IyGpefPomkke+h1la12jFZ79D6zb+nGCk71ofdclG
RD3E9yY48IhfVBXqePa0vi7W1J1vBvMLagHGISpydYV7c35ox6pd8uXMnt1/yPP7T/LabvRi4XAe
xSgszp+VJAFkmbbkTEVX4997Cm1SdrJbl7q/LEAwcrAy2+MQRzUwpGT+jH39XiVB/ERyoDsqnkuF
vtKnz8kz78PAUJ4Mj7IaVSXMcYRnZ4fU9V2H2JlpefFa7ZvxkNoD1jOjai+mJF/2dWt5DujYxN77
inM/5nH3bbbVHxoE7A/FmiCSxn35VvE8WHpQe54N9HFWfjdqj5U1K6uUZ9u9UpnRxkqs6RIZcwUB
XjdOBsnCXeuk1KFbkk/QdwCN/25S9Ij/tWvN/ls71cFWzv1rmjQc+DvGE6RejLAbt5o/v9yWJWPD
QOIUKIUkRhItqx5bjbqrdECt5i4qqpLjlWlSG/dU/WJbeLnoHduCTlG0SyvniQHZ7Wf7o7U6fyfX
y0HZgHYb93YFtkdMvS4Sy83RoDwyqcO0GXxVecDutEgW4TsHwe48u057bWQXcspOR+Pq8Ff81tWD
aNdRp3tLVQRgGhdOdoFTzR6eeL0Fd2I/AjLUwE0k+o9BWReGQ4FSYN8Hzw0wwvXxNQob+wBeILiw
z1NXuu/W7xwzsTpz259O1x1UpJo+sihcZiPmPH/9jAkr6H/5GX1g//oZVmn8+TN8NuyrWq0a+TOM
uOnkz0Af0/ho1AYeLsCuc1KhJSUIoonmXKrScs+dIIgCqYfZ1ofpUnaVMh746CkRWf5agZfh5g70
mrzVPs26OdpmYf4Tuhi7FqnxDUNsY1Fh5vGE9VS0ScwYXxu94PTdmMrGt8F6JiXQlyvnABe5RVoN
3arqdAClAuIZRPWf3WbSulWNfPSuEhBPOSq7faP/6v611hp6yMF6/JU3mJQZBqa78YBQD1Ja2a/+
1UVN9t1GqXbpbbw2+2cA9atED5xjUpjx9fudFvpTnyTdUx5Uf8dhrbVPQMWsdTl7L0BXHLKPnb6F
kWg82D7qrhiOIKAzYx5QjP7PKY6fOJ+n70aY9qtkHvWLiecBMsltgBNRTOl7PaHHsdCyCoiWaHwg
BvdFWL3h/tIcSGEht4tdnYmkd7KwzDLZ5mUYrUxBYZNN6sBU6ObHWYPZxiZLX7nmOKEuxwQNiQ9g
AjbEEHhQy7Hjf2x2AmevtHht22oDQDltSvRyhhaVeUe978bOOcu17my3W7cC/hgi14HeGjAq/LUa
rI9T8BMzHhu5RBlRMPivvhynYK1sZMWjyMP7MTGdrZmP+rp2QuURZnqFQDGIE8MoPpOEr1Dv+Ys0
SYpw4Qlnl6h2vrOzixYmepBvZkXGG16a8RD0sIm0oILA6bvG3ipJN8Ve5Z+tGZ2fejvOSM5JYr40
mUTcBDD475hda/VD708F2iMDUiKiKycDRCh2vZyHVdjS6odmb0V2BgBiyr4bbF+CuBhfzaHzNwaa
73tXzYzHKfP+njELgqOc4Rm2/tin2pkUydq2IaVKXQwHMfplXofT7iaTgblvCRHxUQpi4HHs7YY5
AStE7WZDrqUAJK2GT8BGfpZNpB9lr5tG9aCW4FKk8JGMJZr1ExNS7TqjETPKUcGsWSx3A2QbLD9I
kMEs5l0EamdRCCXoG5VCsfpfA5JtIQckA0Ou8KYuWtxi8sr7veLfBvpNr9v5xUtSLLqdoVE36ATi
sCSoRs6YIfQ0RUDzxF4FzcfAXeoN+p2l3yjIQ3kOGn9l3ewjTbmXsS4xlPN1tuy3vbNrlQx6kbyD
NtjKxlX1am9BEPWUykD0hn+4pTnOTh1Rv0a7GiR4MlrXUfmHc8So0+nk8GeQ7hx0lXP0SOEp+Ien
+/WB51c8rHX9rWjtgpKjrZIZiKadNvTVHkXF+WI6oENne2pf1ZJirRYN4zHo4Z9oeLV36IdrfbCy
0rhbeFZh7HVcPhB8yrTXQe35pkLc2czzrL3mDRpKEUCZvRzV6hahk1qPznI0KDBdbOLpYRTYIZyG
Sn3aoUzJzqIqu0srGsXS82NWK1vZa/S5u6i+jxA5lIZNbqsPAL+wPKhdDe17cSmbcbzrFerak9j9
1iGF4OvgdV4eAp4toAdNQpVrWY5NtAr0alrxXQSdjvwMEvpD2770cb2zERz/nMLBWyG1NZPvdvTn
zgpA6BGHW1etVM2bOVaZ5dPgDS9pllmfvkqJHh6SfooKA/kpZfwh4wpyYEsye6TKEkW9j+tx0erz
MzSX7tmB5vCkdx9JGFjtcqoqHtpKdel8u30mtWIt9SIfdnLq7KbaVontasUOLF0UkzueWyVAeY3n
9h4X1PhNA3ajCKBClOR/xyl5T59w4XhXGY9SSDrxy+Ior25dO47eIK++N2xmSFq7+oNs/AFyuqda
HOZ+x8LU/vS7IT0W5bOf4azS1t60tUTSt4nKVdun3WsKXuTY1Fm4wpBm+MinpFr4bEtWfVQOy0qo
aBU5e8LKNtKN7IZ5NNx7FXQtMehMTv6kWxp0PCeKd03pJFuUWdG1RETloVTnQ4pT7Vn2ZFMV1dMA
0P0YuSpQQTGrb5UffqCDRRI9GTeDoeGgDJ3OGsmgGNhqVt9G9Ok2Lg819KkFIcGVLQ7n4blyu7ew
Gv01GBOrXpuiGJ+MeAaNZbxXFaTYNpC4s/HBgLVbLLO6mciT5e5xLvWID3+fZUfcBWog7014Bstc
IKnApyFrx+ul7MsmGHhB4v6jbG6xudazfgWpC6x/aGwb52j7SrfSW3NA79LR3ro2WQxW3X+UhlXv
5kpX1rKrT+zl7QG2TL8OfDf6MHD3qGY+tL3p8J2yMvh7Iq6qCPY25qAd0sBv3lWEOUS4sTkWCDA4
yil0k1rLFjWyHeds8uOdzGRPpObt2IG2VA2DwEI5D4g68czqijcnNaMjWtvNUnYjNOM3YeDFW9kN
ENRZ5Ek4n2Q3mYz1PPj5flRQWprCGNnmsaoXutDgiHokeSkIpYcWstKHv3X0QnmPjaE6RF3QrdxR
sU4mlNEt7jb2RiXtwW4AuP4cTe6lGPNfV+5wUP04u4blWFRhI1oL49pGDb5cMgHzq6jIpX3tOgsl
IkWANcc3tayUu2ussKtm6YxASOta8e9kM4lhu3spBwOKgAjLSKeq1tarvAl7qBhXvZgtySIPlT3K
+D5099rZIzXO9sBuqXLG+D+djDG/t1BFeci0Onno+mC6JHgzyJ6My2Y+QX0IHtDHatZujw0KrsXp
0YkHrcABLUyPf/TlpQwGic8nPLaeZAgzATIVFNfSoxwFhpVV/vcS4Pk5yGYS8XpqjKt50KNV2WMM
d+3LIVWPf3h1My4gjCEMPhU8zlXfW1h9Of3oXnvFt38Uem8t2PcEj2wLqp0dgmMNC8s62GnLWQ92
wyAYD8MA2rYzo3vZc6p+XCa+au5kV7fTYkcBzYFGwwKSFTVpA07nAtGlqka3NdBge88c+AWelz3l
dQ+qkuM4KWm0hiJ0SxGOQJDVktM6LEtKLXyaBte6QwcJRJLQGgIFgpwlsudbuaqexrOHicujWqNr
OLpsNHM81x39CU6x8eRCcV2GRQ3hX3RDD8MKz0jNhewCNzee1Dxip2Cnj3KVlg7fY3Wa7rvZS57I
oVpd6T7G8EqenDKiaNg67lp2B8PvH5DlW+iN1oDddooTBdl4nygYbM+IajyQYgL0yX7oGwJicGns
7mfatv94TT6+oNTjrr3K9o8TKhonz+ZRFeaJ+uq56Yee2v3PufdWjW8aX6TXumWQrwvBfWIrod4n
SIYuZMYg8kOOdBkG0rC51PuwhAsrUwapyI60npJebituA3KFhtUjPP+Qg5cVW8ojykLLsdWU12oQ
kA/qQAvZTQNwOyNmgryCo+CNYx040lhxtnIUMQFtAfZpOslRTcsB0CbDY1NLRuUiwytL1Tr7R936
8cKa3eY59Siqu+kI+dgLGyD2FHi93Jy+GpieSoBSjaX21kX3+p1n6er3pC5/Gr2rvuN/kSwbe0if
C8oxK7dxknur990NilDzqQkb5AMFEwMY23zy8sbbkIlK7lWdvVKo18lzRCVzKW8l7lmO5vxdC9Wd
M5lYfiVUnyK2ilgZaTUZXreYwY37E5SAloIZSL3p5EG1hCj0qYuObCo5+McUGW0xW2kdZdr9MUde
yhtqJbaIVWOQaB+OXWHFG6se2yWw8/mu17TpLhFXCtw+tnhWsZax20AawQNu+4rqkZh8G7Cj8hHv
z+HwVzzChYc/RHzyG/NQmIiDh7XVvrdvdupr747mBscZfOKy9muSyFEF3GD2axRfVP915EkgpxlB
FR1UOD1kQlk1x5FFxgtFeB1l/heqKSu5vErIwwVk59dtY6grZNKndW4VDs68o/1gQu/aFanb75KY
s5Wm51iNA1b9wcMt4TkU+ZxCvMazH0L+164zey0wHyY7/j1zmFpy0GImmNFwkRZQ04wBJUHZaL+v
ZLcbzfQYDdmv0VusjHMewLIfGz2pLtIomCRbR3DPaBUEPP2Osl9o2a8rVR2jJVISzeoWu05xHZbI
S5Uq/EJD0XGlK6FyVIRuZSUULFuzd2qSOP/pK/kiDixk+kTkFkYwh927AUyeIlazii2kTTx0zt5r
ij6hiqQmVuzZvZE2XzLsmEVD6avI8JnvI/aCIi/Eaw9iCygJpHVgpLPasMLqCNpyRLyxjt+zylSX
/kQPc8Utj07EWz0kHtTuMWl8FcPLtN/2QWwur2NVZ73boZLgccKo4ZndCe46KJhhzpYIQHvXG/GH
i/BK6cZDhdJ10DkffK7NraGl4Vbuaf8rnKhNiC1DHL/kdheFiMYndnTwYYbNlOw4ktkcNo+8klG/
/B0D7aec5ahR+i+mY1g72ZNxTR7L0EcP0V+Nx6UMeokWrwYMJhHAqopzOTrk7rT+0LBpO/tJDPlL
Dsi+vJpnXv0cVYpNFRckjGQwIHe5cpMQfsPGLWNzVWHpfTTEC9zNLdPbyb5sCjEir9S0QWFFSdFC
mYaa03CZ2d6uMD51Te0OPjvDoxcDiHdEI6/+iv3RLQJzp9jj9t+myVg2+99HDX9qp/MRxwfOigJQ
0z8j3qffx8G0HUVPNsDPN3ouMsIiFANxRXaEUq3sui5QLUT8vTWI6/7Z9vuvtgjV7eS198BrlYe4
0/2HbPaMrWaiTy27cmDoTJJ/ttFvGqvyr/NAtbBPSZFlz1OIK5nzUESNd73RqBj6SdwWMVHuAxM0
gfkf6AsNRutuKHpvoQ1u81hVRfs4OJR32VLCx57jOV1CMKnb+lFOmLU0XYJu7e6VYAgoanjz6wRQ
bZkDoHuVsb+uht+jf8/j0PtoJOVe1yZsWmLNEh6SO0lORJw7gZ5XJQc3iOwXdbT+iGfIpHAM0x5a
b3LOzlx9zW6b7mSP05Zzllec79HryPpyl0fR519xOQPR636bhFQL1HAeL7KhqDhdIM6yUyCZI0Ou
ikbwdUqsw9NqAd1cR+Tk21rXDbJFWbgYN3Xer/vJUTj1wkl281c4Agi8VbX2n9CGPW6BqTxo1JDf
MEA+5XpXPFJ5jZ+yVN1lQTu8dUkVH5Vk6paGmAXhvl37UPC2cjQrGxCvWuJeqKH5r5Se5b1C3KQv
FuikReXk41ufKQ2IG1w/cJY5Y9lqH5LQx3GktS+9FjkXeSWbss2gQ3V5s0PJgBophTv7ovsqZmkW
TrozHzykB8VCwH72JTeMLUqbwr2EUFvxFlEzdl2haS66JIk/izREdyLFjcCLzOQxqdhBKYU6fHMD
5a2xxuq5Qnhh52NTvOmncn7TGm0nJ+Qpmwk2KOXdQLb6ZEIPXxVdOiAHfZ9MgX6C/BwtjC5KMEKs
eVSIq7hXf13JmD/OI3uWAXNv9Nhy21yZzqQdb80Yo2wzdaBN6z7YziBBqVK2HGcQlQeWiyCDvCrn
QD15OLSlheZ8lkWEkAEOMCc7n9XHQo0/ZbyY+2ZZAWM769Rk76sRQKUcyDk2LhR0Gu70NkzuKph+
14FMbCgbp+NBMSTDeYqCM3vv+2HSkjvJQ5ZN1AFari1SbrFfJXc8UqNNmqVCVt1O72wVG9CkxirU
hSlw54tGDiBHXWzNSJnYjQ+/YqZl7dHwcu6QQCTlHGjdDkpp9AJgwABwDhvIUboIQbPW2saROqzk
aGegUeJZVFNlF9idcprsGliAmByOqHnViNvIwXyMtx1OiwvJ7ct/E/xkV5+L8WQL5t/Qj+3Rr9eV
xabQrOZ0y/ugyLbAaZszeoTqqjWMadl1kK9HvNKfnbq7y1RYjbbvpqcOEbplYYXJZ+WUwYKyeUQm
OQCC6LqwHTKtfamzZI0sR4L3hq43m86FBlFmLdIjcOnqyxgkxS6r2+iQpQ4evDmUsdzJlbNsqnD6
ddWVRn8M22x9C/01rdPqt1HX1d1fcdm1VCNekRrVq29N+NgmaXYlJbYjQqOyqwrI+OTzSlQ1Jz1J
jLgclV2JIL9NlnDzWzfvneXsYX9UmZ57xz4wXLD/iACwI90mY1QFPHgqxdIRoVvcaspqk8YI5smB
0kd7qYq+KmfisKDF9bewq1f27IQf0zw1m6iOYFulqf5UVPmXnNDpSAC1WRU/1rjaHDRQEesA2dvP
AuE+cYeBgxVE6Lk+9DBtsY+J9ho4jo2elfXXUrZt20BxUIN433mG/9JDjjPFaFyXwWqatPGkul76
kPAJWMgFEW4QV/pEbkaoxsVecDc4gw4VZR6S6N6Jk59N0LTnBGrfC3UBA67rHB/zdMheRrUwl5nh
wioTo0k3B2s2eoA5A6F0ZI3WiCSfZ44g66vunMf2pkNz+mDLket4Uyfv4VDDhlQ79PCSbm+mXoJP
FE3va+dCx2NLhoIRGfx+jMh6jGX6bOh6v2+dMlnKUaT8u4c0LFeyp1lD8tw2KSJ3b5L4cuO48PsM
eOyhwBx5c3MlvwTiSg44jQXceBrnzRWQSFYFeXFvScl2uNOs2rvLKBPcxa3vbg0euwuSYt5dTfre
Id9EAW+esnorg3J2webiYlFIcLHX4dh+4bNGfs+Om7taXIF1uIXzvIGdw0xLzJTjcqZsxA38rD6n
7OlDkQEjKdgugRsExyR2izcMQU6zijuV0lDCrxQEUER4cFz7pGalCmOCbtK3OTYClPuRteVJjejR
+DArii0waNZTrvMvqhXvQfbS3DRRpiiS62AzC4doBMVRVQ/ah8DKoCh7xn0cNvkWHHp67VZ6YYIF
G9PzqNW7JJ2wyE3sbt83rgeHWSwQjcG8JUnyaFtJgdC0W17JdBV7TbRuvDRelyKB07rj9G4b+aY1
VOs5ybvi4hapdMf5nAIA0pymUTDOVeNlAJC9h2thLzXxEKgL6lC90f0aNYI23xeDeww8GNZ8uaG0
2tOZTFn54KA7upCEuwbE5bLUk/lfByKxovyXFUqhmass0nQAinmJabtpQZgo0QgaecUfHGvMVzic
T+94eYfL3DW0k89L7bVEZF9O0+KiOuiu/uc0dQx1/Ldr+9XmblrQAaFTU9Ig4mk65WyHwBRGyyFI
KBuK2G1AXpmq4W9rEFB/xW/dmarwkAmhmN/LM6vyzmUzGNU3F6uLXerl34IgQI0e22tMfeAyLJSg
wV6oxOibch4OVqj6nEBB7al3a3fXmFYl1raICz4ts9YfVc1vdg5sI+xbULNWGx0uCn6zsifjA1C2
7RCDo5ex24AdQPcx2Are4j3oiRX6UsH6FouVwDsH5K4HaBbeQg60qGcuyEzN29s8xxuTw4gM5+23
kYMpSHPwJg4iHhUb+dJBiXZ2+2T517wZYntZ98YFf4B03wHqntuuppJVA5pLkDpYe2oTX67Bqo3i
ixU14zp27WzpQl/XqHOZ0SUkG7T3FO1J9v5YkuboWFiY54qlcv31VrI/ZspdW+nz/nonvcA4a2qo
sZN/eCmtxD242qwsbl3kZBRehME/rTkiXhN8YcANBIcHsnpEt+Ot8nPnQU8V54Entwqezal4tcyA
6kTTOfO0shKEoqyUTdMy1dg+BAFU+mt/jq29Gtuw7cVsZaim+6H76qwcUYqG6l6gl9apGZSkIhkn
LmeXXVbAf57sOigOViuvma1TnKl8p2Pttexi+yhHr1PEYCoHZT/MDAdAAIJw18UyKHK2qA3EnnXq
xuRtsgDZ325xvfWtb9l+vY/m5iB/sIw74qfIq2lo4106IbQeLvrGd5Zgi/RVG3XqpvPz/ikss/KS
ttYl7DuQKVVOecQo5+6IQ12Pkx1wscauy6Xs2ijpP5FwWxjA/h9kKI0HfRUEyqVCNXQRgL0/IcUW
nJCGCkGP3vp8uOKVy/lg1QZknUJnoNojp17ny/FbX64s9OmthIEKpZtbytD1vrJ/vcU1AI+lOqQK
clmYOMWgeK03Vy9D0JNu9DhPl2upV6/jcO16arCp6pld0Nh0C5R72TgjTbho04Sn02/120mI4V5V
cl1SFL8HKVoWF0idGIqj87JslSo/aKmbH4Zp/tX8P2N+E/oJe+a52UCceRnsZjgZrT6cbDB0GiSC
vezdGk0M3rryaopC9sYlJpq39XIgCIPxOlkOtGHzmvRZxRFbTaBQoKiZjglleYwxkFagMTDcOLSz
9q03fUous2UZp8IsT3KBnGao9sHWq276qXeqATdab4/6mPxq+lpREdHQcKC8XgJ4BvWoWfsmxoFo
8X9Pv90DebpiTYa+OBQpGiXa0L1ZWmsc4RslyzjyO9ioirJ2ihadUDE6m6TVDVCnZx1J5WXtpXCd
tXo8OBCQDpZo5FXrTCmaYraWZRwvEtrrtS6vrxG5Tk28ERdxMeM6JpfLodv49W5yqlPVl+vbphYP
vW7+0AZdf2pG09gbYx1uIhSRPuv4+xyp4bcKUWxQQq11hD2t3LcKn8iOI883zx8+4LZqq9L2QZN2
RnfWXHTH+8kpPxxcbdGVI0es2XPz0rgDkIKy+iC30WFH16HHIqblWne0mzJ4do3gnzovQFWxrW7z
e9vp2eF0oGrbcFCeSzMNDnhjpdCX6KaQAwVW7IfsTbEePTiduc0Nx0cbAxcxm7OuNUU7w0hV+07j
n3CwpxFZQTZv+qFGfMRYyuj1MnPztY9eyDEcm/6CZTQeD9Y4flQUDJYzZqPAWQPnOauUHUJK0weC
kBAmsl7fymns3YW2g/OK+clX5DvfY38mY5tSu2zG7jPKKTMv4px8RTo4WIwMEySYSTQyeG3EEtvK
k92o+2cZkjPk3D/WyluX05gdSoXaNlTKA5Xk/Gm0rXdL8euvKeuCpWbY1iWycekY7c7F6gpNRDkK
dOsNrfXmabAK6+AV3rzECVW7I5nan/NUaGjDI/yIZkypHfT3ji1/sDcLbWYRHiJr3De8nVaySyoZ
nT21mO5yIAqPvhM+yTgeBvUG8TpwQEn8hFY11ikeZRZgEOYRNL+3igzN/yqQKwsq7ZuvO82qrVAC
xO4uuQNmA8BCDEReswEA27/3KZYwcUKFOeJXWERsJIErRt+QM8OD1yz6k9Y36X1nGPoiH8jOUSb/
1uMh+JHi3SLO2EbKf1YLopITY/eYWkG4rskZvyv8qLCw31NSDQfd07H50UEI6wkPazPS5wNG0+r1
anR8kf6k6eWV32t7M/yUs/4I/zVLdOWUpEUBYyEn3pbIu89GbiKO1e6DPo+Pde9HZIKGGLTOf7ry
CjFlH2ShX0EEjhWzKRaUZHNqodbdXzP9Ti7s2anLGxmx1qzmLq1g+vGZBFfMl1YcPjTTdDGOzLAJ
HdJ62eXRz3ju2JqKQdzIqL37OS9P4QAm5xoVMEkxKEPDf+ablvFrPkaxL14zBeTqUyOkRhPmSHfR
KCCZ7pXhexTm/gWRGBCEaorG8zQ5sBUmPbu/BpPgh5yi9DMehXIK4kdMwU/gLgWzIWXJqKsvLF71
RwezYcT/nMw+jZ2qrSIkOZb/Q9l57Tqua232iQQoh1vnuOyVw41QaStSOT99D9F1yrurz9/oRgGE
SE7Jyy5bIuf8guy28L69Tde6z6Uf1Ye++mjNoL40QhmubagOV6t0k6U/AF68j/U5pgrtJAABzyGB
Uub+glMVViUpQn8WhUfbXSgdacJt40Hi9UHi34SRSCvEm6knxWTFo0c1N9TYmcymQ1BxBOiyuSkb
N3tIe1Te2kAT678m7rOpbZOvmYM1V91klZedpK47O6pxr2X+h+zdRd9NIxn5ZTq38bthzn8ZL41p
M0axd0gzoz+jLDKs/QrNPtlF7WBAtWXWLJeHIZXEtTtPt7znkZI/Yucy8n62VYcKIlpjMt6uIWeq
xEf3D2XehVm0/oLvnPUmj7SitG9H05+j++z96P8e13jTRKJS1qaTNmLn5NcIYz3iWRo/V70nXgR8
BIBqA1o/XpG9NIGL5Dsk+rWcNfWC7WAQ/Cq0CSlGAGxpZY+HbIxb9ZqpdXlGT6ua1hjW4uOhZuem
iQtQp6VmHWNh8QUZJ//PIe5aKeUZOavO47mnI8QS58/+/LUP5h+AmKaX0EuMg+yl8LGvAkOAnR1L
b0giMiUoUC9jMdmr7A+j3rrcwKwNwCtyxcZFqnAMGrsVBTEKEFcFGOQh7+0NAk83eRyjITkb69vK
tpRPBSAxxrNflhbHW+rprHXyDB+/AmJFmIMD9RyQmXlgW+sRv7s3W+A3MJfiC6ugROxYx1umqnXj
XYyv94ZPt0CSlJc1Mjfc8EQvNlKgqp5AW/81CyW/2EjFKnkubEZMESY2O3kBvXnIypL1ioUG0Djs
0ts+foh1pP20/KoMMXyzHk+ghcWjgYxjxWFYehzOfduBeRegQrpvB/VN496GM1HRbosG4ZBqMtVH
j9Ieu5sm/onb4QKVPP0b/OpkZVh18oB+Co6BaYT3rD32H1HdHtzaj34CNP4nVlHBEJ75Vur6fKsK
/YfQaTaFycZB9lJKnLfxscE7WQV5t/5rwi7wCXDz6P0ey8oiO/o3GLuiIxhjROFzPZLqwZunW2qj
Bg60GPtD2mmwEWYKFDLUuOilxv8xi9R0tUdZJ1+BYP2o66y8Nv2gvkSVugpb03gPPbU7tqjSz88L
453Sm1hXiLXt5Gzut+hCndxhMt6Q2OrXRd4ZW9MJivcGYPIiKTPMDPqJXJYB6CeL4tcywBKpdZRr
mLXFu2GHzaEkr7wEDWKf4a3ggavk9QrK13DwlSb8qCZIbCz4isFQALsMzRpDo+IzzuoPnT3uY1rk
w6XNw5zVEONQjUGPxIgkQG9HFMlUN3ndqA8BxKPbUTiPxX6kPuQjqigYBKoP/y1Ozga9Of33OFR0
wbSQBsmmXpiLEdH1FXdDHysCDFArRQsv8mhw42KnCDSg/57QPPHQTWc5PDkdSo1h7rx1ldPv5ela
TG7oP0YTmPKsqwnxvIj7GQrTiAf4s6/iTRW7U/Pm1PgtYiSzdaI0Wxyi+tjPwp+NknnX2kUKngVC
8VmF3tW2TeMfr6UUG5YCkh2aQKZXeS9pNrXILYXNGdhNcZi0Ad9WM3aXlortcK4BlIjwd90rSmpc
RlEoS1szu88gwXlz9psaUfgHlqx+aVo5AdgKp6uHfEAc9jHS4Sa63GFVxGv496woZN9sMhOI8U9v
FP1ZdJaHAxqEFHQRAIKiAHmFXJbvqDBn+5iXIrHfR7xLVXy2efYgVbmzLtqZkP4+Ugyf8ir4KdVf
olG4WzMEEyKtVFq+S8s6iZOTnC0w24T50b8WlTlc5pP43aRLsJf2bgyN4coWoMUIXUVqce5OIhqv
OV7jD2Vn3IaGeUiOi47KYx3g8yVjSxWDIy/AGGa+hjtfQ8bKSRYLt2vobhbUa6MC9AJ94fepCaD1
yzj9SvMArl0YhCxl/Xpq2dfNxqPDQJU6GfErqAz1ZHlFvR6GDNmBztCO96adnewM0NLlbUb25bQW
7j2vi2+x9+GyF1ihp2TC8ipPnly8SiAHpfGGz4osmmc573hWO0cNk8onLSqmq5ImC9mTJyit2e3T
yetuYzUrmG0Y9uPSjxw4Cbjh7Cx3MhZ6miEcUWdZe+sDvkIBdkB3Dz9oirQhG1iva372+G0ZdV58
N8jhL3NqjJDM521GW+Sb2rXiNzPw3zJS2T99zJ2tqvXeyTw3a7QbrGWAcdNm8oCrqantfcZWZSz8
oewfYhF0jyJyvoN68z6B93PbC/Tk6CkIZboFS+Cw9j7txPiAnBVRTUJ+WYb2iNzjLvUJ/MPiLzdt
xGvkFUhEDZb14iArd2zjdPZ04AplUGC/qiXa1XCr/BKH8ITkhG6M5dKZfWp9oE/PemI8qjUlXyfT
AVDwCDuMlEbBlXN0b/4fxqIgx4TVirLFPTjKxg7uxRD3/2nvl9TwCMgN8kDg76L1VOjaSsuQNJy6
pLtoc1MbVnsxI+FBawZNaimxay3kYMhqaWkUVbm5DbJ5wI0nsU6dMZAQn3r1zGM0eTOs4mUM4vGC
PHH8hsTmPkZh/FGde/WULEs+umerRc5pKcd06jfPSMkt5ZirleUuw9oH5hMW6fMFHTUaLuDFX+QF
FfTxgD7gaiPPzo3COfoK5nm3031dHMoaxRV5aj36Gl6tSKtbgdgPM1Ar7zSDxfgYChIHWGYsotT0
D2iadVVV16+eqnVrzTcTIKOEJOOV8ku51JxgWFWZ25+rHL7x7Uh258YwsDyVITC1/z1rzl05llUB
rqgpdsjyXAsEwrazHLysW9wNEBPId8GkBo+ymUYLAFhZauvCU36PObrFQ6scVRI+jMkJLUqHZdlZ
/QO02R+WmIKjriTuozo3UawtKtMNr05lOVhsuygS2MNOzt2iqqbdj33ULu4nFYNr4adda6sYEu41
N8BPgYSvPrLJgWWN3pFSB9pVwxRSDieZpmw8LdSxyCSfCx9a2QQjtb6wm45R57aXAgLZS+aY7pKC
Y7qTk2WmIDxosOKWsxSe1WuZIt3fYEm1dG3jqui8KRkbFQqG9EL0WxmLJqCxHw0FBM78MlZcaQsU
WCosj2qWzUZkHTWE+zZdqnyTPZ7XAOf+PpT9wtYNlGldbel37MLujeOFGuoOfwZRqIEfrqewFeax
v6floGcX3iwNpf4+UVPK9JCPzb+urcwhMm4eH4TWnXyR6g9UW+ozxmqL0LS1Bzl0G58nedp3q751
qtXfE/MsH84CaK04y1M9reOEeVwv1XDjIJm1lN37hIzTteREKZTS4Bx7f1UQzmCjQ/LjugYAhLL/
pSr1cqZc+ItS+AXpPQh49Zw8V0sRL+Rs0EK7E5n1olrjP1qI2M5Y5NQNoRdRHohG7yT7fVsXpxEC
9J8ROSybKnpXvdx/GhG6eEG8f3gx0KSjDkjRJTHGF+Bx09KaJncnJ6lcOBszygJ2HZyQKUZzVKoJ
VaO5C0ileMzGeUtCTzYdCz63whomSmDjiPRqlkJbDlaufBWOtTEaq/8VYG6RoU7yXiHmhNpCzT61
hPiptVi4oO5bvqgCIZixc8TSRpxuOyUl1rl2YdunsSOzB+GU5ZOGk0sRJs5JTtwb7Lm/p2VVbAW1
NW8DOmjcNm79KSMCvMi3mAP+VFGV75BdnK98O5bzbRGe4mRK9vfrNbP2unwhpOxJFsTO2UZtbKk4
rBjVIGwvVq43t6aMhnSJYXO9+WtCNDYQW2wTt83gslSXpwx60S2QoNe2f0UPjpfOFI1qp+msvZKw
BpoeItzH47/5ydKaesOf15RHdRG9m1D+buO3WNPQr26ZTodbV75GU3bIEbj1MUfndhXyuIUKz18v
J8M23wYOEv73i8vx3sdaBXXE81/jNc8GTbdYWPz5Y2Q84CmwAiV5FJ7uaffgqsfJtrNLlPa/mwle
/iVKglUhLEgr87ijo6IQTk6xZtkTrRTPzOeznRfVdcZN0rjVehhN+0WtMN1K+los5awehfYZ28dP
OYnG9PBUiRJdLkJnsuwLCryrvKNsH1oDPaH+yF2jOMu53kO/LWjQszWyslgkyJl3aF5GAVtXSzki
Xkgtt1URnZzGfivHZCNDagQ6+amAiin8KcDHo2lwTQxhMqP/JIfuDUJvvM0ekWWF/FlTOdklcZHa
c8LuWQi7g3k7NIs00NWDHPNcv+OZXHuYjxMShm33nBTjqgT7c5UnJIVJ2imlBiAn+7pfJ8A+l2Yj
tK9Rp+gzNN/8wbPQPEQI29Jr3FAs+wIvpP0WmrDAJldXzyYKIhcAtVQX5hOCdPpFMbZ80lC8Xbrq
+FzxiD9WWtMe5ZHdJ7+PzPno3o1UVKDFWG7l+Iyr3DS69dMrLR+EiFmGW7aiLzJeRsiraXZsFguq
ArTeUJnbaWZUZWhhPwsoAAuwGPZPoGx4PnfWdwNnbOTyEIH1vBrLX2BCFBKIbfSkXshsSOIlCI3g
GSpj0eZHT1VLhj3iab9j5XX/xP513b9iE+NExeRB5FV3mrTwdzNkmdcsykhFj0lOVX33kSd6vf3X
2D08QhD4JOMGgNH7qDHY9f3nWvdL60rnb7UCdf0uQfEuGdGD0+HdIWmjoHlVV8YZAeruPeggqTCc
YECKqkYBTm9WOJx6fGv6pm+3nac779wlfyX+7DrJ0/oVmailjFIGlZ/ioBZLJLqdd2ekhAl6gZVb
WOKkGSp86aqsXCcZSuNYzWWv0YAssu5UzVqfu1M/1awnMJeRIXWUFcsORhS7W+gtx0EeInG0MQMq
+HIsiBC8WdS+glxjif7hNur84aExBMKTtY36hF8FH8PGsKfkI/Cj8RSacB7rTCQfFSLJa9KBzk7O
eiyBcWnVngSaBI9i/jXPJ+mtwKANxJIOEmtuqrIz9ybUPzkU+yC0MhzBz1Aq1HVVpgErBW5asFV7
fuzBtAgR1KGW1IUPcsKVs/E08pVP13K8mSDtKGqtbHH3VUg+UDH0W83a6E3ug2eZB7MN4E9zlQjf
OJrN0F10LD28CV0m6HsdP7zJA8CkHrOQrJEcklGGbbcPtf6syXk51DSOzW9b9a5eai8sH+CSpkbe
c8BVwcGb2q70W+85a12AJ6YeLk3e5DqG0LnzK3j25dTE6zzqghdoTvbZr/qXsHGCFzkUVD7lOsQb
q7R9CXvwqilyVBcfzpOSCuUAFS+6CLNDEK9Ev24ZC6fe3PoysDO8eFPkYYZSMOfBQYwu8pwgpTDT
1OZDF8Ml2Q3NTGWOrLPNB0LSxnaCBc65PRoKnCbPkEetmTWrWhdosvSYgi80I43ZoWvpDjANFWyR
pJuwT6yzV1NwTOJXp46GV2/4xfZXeY6ybnitQhdP9NB7sketf81riwpU7zzKOYuqTmqUzlWeJhDX
DhzX3/Mopu6RjB9w1tRjpCT+ozH1/mNlLDu3g1A6d3z0z05JVT0rzqsdFnzOfjBAkeiMY9+5KMqH
NczskfcCLmZ4UGpW+DdI7IyBlUeeb/MBN/bFG1rLvM0afRjwBfh2C7iPR268bnTAv2w+pv3vqsQY
CDLGcGCdbT+xiTUUFFf+osv/t4moyKYHVetXXu8iR4iZVX07lP2gd7CSxl0Aq7GRX76a2wlwQkjH
7RaqB/5eXYcUtKMYZyR7rYdAVSCVzIZ7/SBOfZrnb7iqJ7sYYRxwMe6Ian1LdQZgdcPzY6UZCkj/
SEMPyPbOsgfDLD+5U/Z2mxuq5skpRnzkLNtZyzFodK+15l3/gk0U4ilTyvIs4RNyTqImbkcCL2q1
PN/wFaqo0KACd3DXUZQSjEOT/kzMDOPP+TEsJ+V42/hPPbwF/ksTlAxmzGEAK2RXa1ABMZrrsZOt
fwKo3OiAt179vsueRJr8q5fTM2Z4kZybI9s0/pb2qNLkQHUwSsmqhe1DP/q7H+hZXi28NlvCUksO
crpxMgdskB5vRR/DJEsGUT96c4ZHLbpxf/sqOJ5YYXE5PAVCFE+wBM9i1r8Mvc7aB5nIV6NWm++l
g3RLDT0XMBK6l5VtHIvaCbYYIfWwoUUNYiLMX0ycADb4ZhhHnLbGk+ZqsIrZebyKtIoXTV34v5Bu
Noqxep/yhioNCLsnKTSRvE32IG6qFCTM3F3lGs5CTsmgYeA+SzZp2ll2AMCgtcJd1Q3dlYXdcvRV
5ynzAhfZES9YqyN+a75Tu7cxPOC6qshuHVDHJJNLu1nJeNlU0KR8o0+2EyTRg8LNMqsF8qyCjGrq
h8oFGnLzkhSzA51pqfssxOE28Adr69tUyy1rqJ4Que3WiPSgzxOJFs96KzrpbW/w0BLdvhZjfZrS
RmwbeBy7UaiZT3pWUXf2+JjxG3QBqoWoQadNiUCzb61zvYLf0CAmsehbLzpadnmwhG4/yDjZCBmC
xvuisSprK7utXYebzHC1xdR25tEI2FbLI9mohslYVcIsu83fR0kmY07IlnVXRpWxVZpcheEsqEX6
TgF72xnKXZhryoW1nXJBG185GxStKtcO9lGXhger6N8qpIUPIFedi2wCva3PKqzn+5CaBO4FCw4y
ev70PvM8czOxZjmwb4nOQ2nReNCrkHMOSNCnJ8dTwx9ebv+MTVt8RrlmIf0Xaq+VWvjYLmn1bK9Y
rz0+3gtfu3hrKvEjEI32jAUQBf40L78Se34O52mwKEuESnuUkoyARJuwzPCtq0ZzVRWt96BhRrEz
/RnUCubgAQnbcK0bavOqeHW5EKPh/ahCi+yUmQTcEEocx9xzp43bvuigH8aVx7LWdN9CL39A3C9/
TAdSYLq7BfLvvaWF4l2KPHm7xYSAkwJT1EvZFdDT0Q7P0o3sOn1gLwVsk4PsBpP2oywbj1s8l3dB
46WJ7754KBI86UO5t5vKfbP0wT7ZSgKTe47SJkNZln6SbzBF9vSVGGOAQig+K3ErHtC9zB7ge4pb
01Kfo5Lt4vX5n3F7KNNNN/iAY3Ty+mbcACMN3WivQ4TdVdjePao44wC87cwfLTyYtit+ocuTYzAA
BXfSPW3jorZ56FnRPQBFa0FXYI48FRieukr+q3OjC7nA+sPDSXIVtbl1LgslwYLPwC4GM/cXu8VK
Q8ZaIfzJtAl/ZBZ1e37KBcVeuKJAeSlKzCLvWUfBJObpSi6vG7+HM/G57PNfSEPzf2W04nVSMGT2
49baolu3tsw2OzpzA5jEo1QP5PlYGunvQXlkCszZF/KQp/w5d9xpK3v3uPtlbJc8U5Dz/ZWz8npa
rHPpe/9+8u3S8vUjEm9sJ2vtX3/D7cT7xbUy2Lc+VqIseb6PlFMeoZmG16bu4kU9qcUnuyB1BdUB
StpYaB+WgMuAbjSF5oqNZpiu+3rwnjCgAlwVfNcBlzzmQYQDXVP/+woVXJKDbjvqhzau5YXLsaPa
WKU80eP4kkQaJGqz0191mySM7MqKsOyGIAL35Sykde/eZ2VwOLb2VY/a4///+aKwe1wUkicFYv7R
wd/mmOZDkmxkP8JNDftEblqIDc2HcjQIQGHUqlqsuTWwI7eigz2HyDgZ4U869+/ZwHMq7eLMJtXc
TeiBWEnpP7Cd9R+mIrXQL6SgppL9PskxOSub0MdKaQxNa23PwfeJYcwQSQkRDe+i5KnRdfScign0
uGiTp8KzkifkYLQlW8l8K8dk0+VUgWxqKnXWnMvWLg5N4/ZbP/e6xwqtkmVn+/oXOncHwO3NP7he
wD2rym9mDT3A9ir/sW6MbNv0Ctv+LirPCY+D9UAi4TVF2H6hiX785boQYjjbjJXveLjZ3LQVE1U4
r34IDHCABbcfHIsb40q2gz+xM81PK9LPRhc1/9g2zs95UHyPTBdZYG/VxCCThBWp7PH4ia15Sr9Z
YOcPqET7aImWcXZBoc2LaaISo0IP7M2uirX8yKq+htvmwnnNUNBK3B45/dA1LoD20/WY2e6TzZ6T
zyyp3rzCHhd5l0dfRZt/coNOfsZZs/N85ThSej4AGfJPnd4i86VWn75IvCOKEv6pBGHgOwIVQrvH
MtOpm0/kHX4ZIjWvqhqCHCvTeBE5dvPpKG4HM84l68Ji/V1RP2R4VSGI3VbD1gxCYy2HcKh+EnDT
nrxxbB+SJFCplXLlDklzqqGNsuf2uw4rlb+rQk+0wQdoA0k9ebY9Z8bTBMm3BJgXnhM854ZOhY1R
Bj/TCHGmmlT/K4UpHxHwZHwYARbuIzCS+94vOjy2FGtNdsK+Yk1sX9vZxBXBMvCkDMkGTva4QMgP
N7E5Qvj+tM8lwcBwqm//TUH8PlYmncYjCJXrXKEyZYXTIbeB99cuprh/HQXggf8e64OtwxNnmLxP
ULTHCFfiXw4ILB6t4ssJkDJLEzu/wmnSdvgi2LvM9sJrlOo23+wh3+HMPC0FWelTOCXRSWnivF7c
+zM/khWhF2381EGm/U9gkusEuimOVxSauy00NPWg9PAWvSLSXrxGWBcWByc/MlW0TeuPsCM3Dh5V
wxy6+ioTHaGQOZKHjIadl+JgI1lq+2isftbzHU2pGu/cOflPeX8zReydE+YUbKoAy9QI+YdGsyGL
kG6As6Rvnj8l66jyx63sdmgTrnSnEHv8uRK2buhNKq7QUFFIKRXLQ0BubNR0vdgh5PLoZ54KSGl0
UL13Xk0Nx67JMZ+DRLWe4RcJ3pjfHuVYg7nmVnStWMlZdfLc63xCljTOotRaTJdEpVFLqvNlx9v9
4XkvgZ2hpwCHapHVif8Ul6gRQYHLoJ0QCnUSlCV85j+hqZ5BLalN78lUc2Pbz6FRH/DL1aKD61fx
UTZg/X8fyW6qRPFR+BOoxXuMpq6HyNQObJ0YlyGar/4+7RYsB+9nyKvy7ZeWpOUyyhUfNFoI31kN
X5VaNc6yyYYA43LLzoKN3qkmeFHfOHPW72kZI8fcmPoHddJyez/Z9NLy3LcfcT+bAEwYTxuF1++t
xjGXzdzFX5n/GbKqKzmrp1q6xZywWcvZRtNYXUDq2My6BW+gYwV+vE6zvXXLsVopGE0hGgsLIDYw
YUEGztq4eattGxUF9Mr8ljpzsY51zZ5ND3YI87Blmg+Gn9oY/ijDyTGSYan2wvtUhQZSAIONXtG7
Y6+08WlAnXtnVMaD7IWx29aLrDHjk+wX8xG27xFqu/iD5vg1UPtUVBRpwoPsdX7MylIe+nmPKYre
CGcz4nu8ECYpg5Wcko0C0vFc42a7UkaUxQNkgTD8ngfl9OS00e1odFp34WVtw26GF4yzQuUGi7Cw
qFo8l0F/j0fZdFjtFpsJ0aFj7uSgvzxth7gCMXJMxqh1VG7iuPQh65C85GbMV3KWr7BTYa87oVnb
cFa5sFv1rYXefU0xnX92Qh3tU4YRriv2GgKtK3lS4dr5sncoQcvZwXueIPS9ZVbXnhynWKiJRYmk
s/XXYXAn6Coob9y7clbSWeVs4WnMWsH3zrU6Hm5Ns4TS7K9Sm4WjaSn9OftzJLuqnjfchxp/dZ/Q
VAeUpWlPMLALAF3j0z0tIVMV2CDraCzi0j2TPGS6QjZyMkXoVk7KnhZRrrvxDStUNzI9S48NvMAX
dazbtaa5KHCA+nvB08Pf27MhmpxFXC24hnpxkJOyATq/cjRneCxiNHuSKOKLofnJsaBogiSx+1gG
qEeZnjCg1rTWW6yPc0LYeIz8yH+1pr0cRZ0TLV4KkJEeWm/GLG2jmFaAJhOnhFmqbmHgVutp7rqi
Q6S2xvVYzuJT+x0j2uEYj0Z1kk2SYwOxyqFCnrRg9nSq0m059+wpVbZag6NW7vfXxhydi6Qqzr1W
gzgumYpdjUvwYK/UDCFcx+6VFaJfKN5jx3TqII/zXepLnLWqJyk74/v6eaC8u+qzIBnANc+pLRzi
MSueFfpaUR+oc9WvrjevHMA4r9ThxcSNHWkxUnplKT6iDigs8lYW/lBH1QE5iBErqcLJ6paOPooV
RFsLfnyxJ5/t/WJVeTsI+vyvA7wBeZp/BVY/OwMWfYbZIHmZxFYQzZm7aAM7hwyqwF7P+zdcXsXW
9drgUTbgPrI1dAlzBWYHx2S7D6xtZAPS9f/EVEbrHRpVfFjk3h/T3A4efXRdHqpIWcqL3EMHrMHQ
hE8v91C90F5ixy+P9xctVc1cqKNIdnJMxvr9vJqnaLSWV1PSKYdZ3AUbJyIblZZmBSa86SDUTyE6
8a5zzCgAbCbbwbeOe8lyqGZHnUn/1rmj/Uv1v3l5BeC4BSSqBGX+rS4nrPdY9r9YKnpNZdbCDETl
aF+P8FJrd5Zo9UpcYh3Le4Y04yxygWyc54RnNXZUkg/liyPa+B/VbL4Cj9rJgPbISkLDNQW6PIKe
VPJmpLgQQAhdsxtXJLD0SzuOyzRWcGUZiiw6OF7MQipQMBvjzgUCnfUzNoLxcsyjbRgXw4M5Z4Zr
p2Z/j92H7MVz+rjthnZfzhzALnfRS5nHRi2s1t6XxtuDRGoYqwFJgC+SJDykhPaDnQ+P/KD0rwJA
xqGzon7jtbX2hlLJNe2M7BIgd7EcNW5mPAeykxY7yWvnQqHLmsLZD72aAquyhlU4GibfjIzugFWP
nrr+Ws7aLkCDCnkwYPmRv8Y0ftqgQeAf1AwzjSIv1Kdqboo4ymEwsu9B+TlYObOUEMwP7gK2utQp
vzwZk0B+IkYCB29ZluZzV04E6Hvque+f7W5UnwZ9sg9Fip2SjCiNZQzd6Snjib2cuq7eyWHU26ng
6P/IU+RVBD//TQ+1+nZlbb58aLlXX+/EWUbkbjscW8f+cT8pyOHzGA5if6EDzzmIhDgAZ++WJAZD
fvSp/5hr6Y8SKfuvfkDhzi8S5dTUdsjfmX8H6TN8RS7OW2bSgSOInRTtueGbjE/wxGFtOdrrEbHy
KHWc4zCLolO37WYV8z+HXeHWB2R5FvFQI2MuI+/hhqZN26FwXkYd4EDsYGmELU2wAnTVrFKzb9BH
ks5GdYXjotKRdyFOVwxQBm35mQI83QWpcEZ0Ffky4vCLiiV6qSMrlMA4U3fUz56VQzFpVZ9KXflT
JA7wAI+PYIHu3a7rv+V4XfziubmAAmEGCy8gwemmyXdACcNiQlL4lYqRtzLqJrj4YYmxj99GB6u3
nFNOdnQzjNGm5Fl8MGc1jaFNx5M8csPBObgWKgP/+/jQ5DnLZFS+F+5g6uvCAno6IpC0tHXdWbVW
35/rufH4gYxw1DjUQwQhYx0nSy+P16Yb6a8kmKyNZ1UYZs5JDDNHJ5R89XCb7XLTpTAU97euNoT+
RkmaCnXsFAXkkh356PZPUETehsQLviYP33HVZqehO0K84aa0MZU2+AowdybJTDG97LJdN4dqh64x
7E923cAo2XRu5AXmsqyj586rXo8ujuhpu5IXAH390WvQG6kvPvuesHAYdc1b0/X23rHU4nAfkkdG
OFjnosnFzq6ar/vkX6dPcTcteo2F1F8T8nyQ48bJ70ju/+flZBTVB2Xb5yyayalqe3XEQYxqAoKs
o509xmWKB4tSfnH/zh5lMxUiPqn2eL0PCZbK59FI9pRCQYAh/2DB1EZiYr6EDAv5P77G+e2cW1Rp
rmvLO6jNqLyHSWgv1Vk9xVUD7XlMjKuH4+IX9iUmdmVIdiXlGLyVXYQGFuMpJMO1N6oY7yhT/yGs
Xz6yLmDml4OZu59oCzZrcAnlvjIj7aNtr5Gru5+FhYdhAC9gg/aA85nVzcbSkBJDbCM6OhHp4xRh
oFlwIX4ZluYsZSmbyRhSnsSte5RdFBPVtYJLjVmkKK7yPyg/yJhF2sSjlj4g6vUE+PD4rzEZGNQ4
8vVd0C3TKcxPdlRR5JobS3hBs5B9OSMHoYkjp4WyLSwbYuSEbHzXXBsBVkL3WHl0vx6UpH2nC/wy
5zPl+O0lZJzuNf2xqx9uQ+Te2c6aioFGuc5b0kb13y8mrwDOL8QrJyoxl+A/TV5FxuVdJ1Zhn/Zr
bYhhQJX2N8NqjNcxt4TsyVqY7MF9/8bdw3ilspTtC7tcUlCJjpHmh8cWftVRdmXj1LFMNjOd5U63
mlEBR7XX3zu3xN2wgLZW+UO2CT0B/2HmramjpR+xinmXwLYbxu1fcDfVTNtNm8/KexL+doe4dQGU
laGadnE+DSduLhhljWoxnEo7UhfUmLGfnGfkmO24w0l2s9FLWzwA6Yt0sjZY9/wjJ2Qjr3XvTpFf
HXqMtl/zMX3LgOH/KDsHed5w+BXr6jaJRvyZ2q5fRiP/FkGDRa2DCqcSb0cwhjhnoijOL4NSihP7
m8kQ5qORK5RL2Fw/JlMRP0Y89EfTut5HskJsC60yz0AGmmDpOtp7zv1Jmq4sNeGR0nahDqLsqV8M
xa12leKq+zBuggey6GIdRXn+qlKDWBQZpneJiW+D4q+iEOodv9UYexmMjKJGad+CQeEel5KnHPq6
e7Mz+C2dXzsrOZsEsb328VLfyG4fTP6SDa270EIr4wnv4uIwTelRVVMsYeaj/3FMTljzGfIIN45l
zq5n/z+eKsNyrYxXAZ/9Ls7UdAXFSttKdIOo4/SAzgS6TDPiwbKa/Fk4VEDs5BBraHhryrHxTH6B
Q2QfAD1HP+ykotSEMt6HpWnxUp9MAIgjGpjjMEBJAKuz0NXq6X9xdl5Ljitden2VibkWQjAJp9Do
gt5VkUVWV3XXDaItvPd4ei0k+xyevzUxUugGgTQAy5Bg5t77W5/Pv2dJfrQH0Tz7lHklkbYI08dd
11B1PcwHrXZDUmNVAvJMbTC9ZFubEqM5CccdX1iWTywTszUWLeK5L7tyGyqKvvS9yaRZnwiGTLde
tceb04JcUQfbOsqmB71za/keNgbzqKd4W6jWLawFI3qOCo1SicYFYMuh7O1oP5K0XBhOw68jorJc
JymsOycI3Rc5UZ8ZtqlR2Tt5iRwI4/xQ1K54ki2cEUg3AGGQLTjz6ZNmFlTOJdVhiprkCDm5IvPo
90/94IzUWxQhbqBtuGYD51wT4CggUEvvUzz4wNmMOP/i9M1PhdjIt65Snwjljr9I01Df6ZghsZ+1
iHy4rfaEJiRxo5+D0t/Ggoo0M04AmwWV8j7M/51pGPulrgtl32JpfEIR+2x28AXkYeqpeUjdbqXa
ZXLvcmr4/y61A391yIl1buA72zggGegnDhdT66GdIgOkvZwg+yNXfAUixoJBb0AIooibi5GWdm9P
Hz4in3Vl5PPfuqnf+6FH4EW/Fda4hoZVsYdtHL4babGmVrF7alu1PRJ2nz1q/F8OUCAs0YqvwtCq
pQnkjw+/7W69Plf3jd7yg6VDver9MP/Mzv1aZL3/qxuclY5AY5/n47jtMkRzDmm8Y9dM5AtMkS0r
q4hZutDUMwHnp56CvWzG7Fwx81P9nUoU9lNqkFPD8TTcymY3aPk6Y/dx1V0rWFkYL22HJBXXgT8D
BRJL2ZjmnsmNpk0x/fCcmMfm4GHuOlcgk01zCFcRqao9tyAXRVR3wW87dQs5KZpnUttGHacFwFD2
CdeNq5XuOD1c0ho/YQucSuhl/Pnmj5L8xGTU7S6t0Kq2989TTm3Cglhztv/9+bLtz2nM30BeIj+H
TqzvmxDlAg8wPqW4s+CHaicXeT99KoqLXX17fBxLYaorq0tYoGXGWRldzJ2ybi80NJyx4uhn2V+N
Vrj1VdTxzTzt3jefFW01LY3Ec9d/XMHmC2o1dlTe2kVefbJVvIsdH7XV3wcspRaT5YdnmQeQ/VbM
7tOGt7RnU5crfFnl3ooySm8lh2UOgZoQPNAVDUtAOYfyEP9s8ynrFeqR+6xXlrqJJelclYLNJCxo
WlRZGJ8yP/tH6+8xy5pYgn9r0xSzkmDwUSmg5VsbClr32LWLc+R1ygHHA2fZJf342XLsiv0n398z
N+EdBF+IT/VnOauaZw3/OqvXMutdLbfyYl2w49V/jF6onNq6804ZVoUrykP1pWzKAZdUFLUmiemd
8FdnTtlXG4F7DQ6RI9sYOTOUp/dxEbo70WPfMN9RXleGCX4ARSLWKB4xwq2idpOIKPloWvzscRp/
g4zCQwQJ6Vr2J0GOVlBEr1atecdWD91l6g3Jh28XP3Iv6SDBudFzm8VEBWR/NbBzS6gfGTSju0RZ
mSwSPTmh4u0PGCcPiOk5THkH1B0CVGhm4+8uUcL1pyJxLWcAmtnkMyknLXDyzGprpEoD+nwUutkz
ZWr1TSlqfxt78DZlc7BFeKPqAssIpprKGLGgpiJGDjY2+0EvNF9kKwyV+qZ2SQK6Emaw7EtxUWCZ
SY1lIl8rFSy8WzDEaYtQ29Fxj/T1iLohpxgXEzSIfGm66ZfcbZpT2+UgW4bsTSqjxwzxT2jHz1Ii
jRV3ehmj2lsntmsuW1UBHCDnmS0+cvM82ZKTH/Nkn9Re10FhPgNTxBSNRJkd3yLoAK9eh7FZQ/3l
saYu4BVYSbXJyPSvZXNwSnXWBPyUrfsFDTuNLr45fZbdr/a78vfVdapWLFlEDviVezsZJu3z1ZrT
Ii3ndZMsS26j0pmrIejR55RusouNkF2AQKDkmUrmUZGyHCi3uMgud8LKlH8XctjCU7eymfAzX2oX
X57cnrqNKMb6ODV2fTRbBai8bAMTHlFizr2yjakL9Vbsf9ePPlRGYhUZ+lWLyxyTUw5lHbX7Kimv
TmxG6vbvphyU0/SOIrTc8ftVPHNKzML1jsMMMDH9oVuVPnbPfwzI5h99VYkHtMLWeIXqylxjXRtc
lC7+fSb7lCgPLvKMLCBZQQTi/8/zSGC75SXMdXvjBh6KRaeu1GURufbGnBWL8iD7nCgZUaPq4qwG
ef8yqioYdp5l7uB0siX3JrLl+jp1zDz1/p7p1K7zHLi4yeiFnt/6Xqs2tjCslZ2W+S2pqRgl4SHH
1HkCONV+ZSqm2MgJGL1VZ5XAtoUq+pz24dXAb2BLtsO6kWHLF52XWj8mmyL9Uk+/uVU+LYuMWs8w
bu29nBuYhX2j3h3unZ3YP9rEXTjzXN8icyrnklOKl1qZRwsR2vW7GpQbu+qNWzF5/tXrxSnp8uad
PJcOvUyZqDpOL5au9Pu4bcEqmViXBl6yli15UJD3vtQ70zTjl0dvih1ta9QTvrRcJg+pOZ6bsElO
j6kJCdUFQBPlfvdwnpuruA5OAUUGj0ubNPaWFQaum0efHXpigXMqwphanG1DkCn15iSpKU/dOUMq
D3afdbtCDc4aubh6Q6RwaCAKtt0oDuMYe5u8cLyrEeZikYHC/U7I+V6JaJfeB5YJxltajsE6peRy
l/Vip5ZOderwFmsWg9HOMLU5amCOf3U2cihuRLjWZitQzzOjXdvhD6upOKZX1bRl7QMlCV3+Msoi
82kKffFM5gVrpHkA4+hTYubF2xTjjamxyMfLuXE2OPaNH1a/TC0j+Fqip9kYCN12uJCBWUtjHlNp
+NXSICNlFMIdukkhdu3Ht9Js0C/VZrNSk3as3hIkpeBZSYQOnaWsq6oSm0lH7F8RFfnQp2yTIGJ5
M+xy2sv+aMowySint76xZlY0ZXGBOR4oadOoHNPiD00l8+tWKWQYXJG8vBmW0fzl53oG8orBGnjQ
jcpzbyj4QM0XTAn0FPK0bAFrPmZ9oHyX/XVD3Z4FYuiYhnn2GlrGU1m4zhGaHdZzQ/1BPsz62v91
Qiz/3vP3yf//HH6sgmr9CX+jIiTnP7S4SPDJL6FlNCL9R+sxNs+UY/I58F9dVzGzEjaJNIuSDrxd
qlVvF+4nywwRtyki/5YXOQWcUxogaTyNpuH9qsbqNvEzfHh+ShDWr5onjT3wshr6DXuQ8dREE0jF
OG+jc2isjLwfz2mX/D7gtkaVLd6R91lyIHGx32vqN4dCKZflGSqY0i6OLWmlY+sVSDmxVC6Ppt4a
QG3nITmON2+KbGYeGiu929VhvLtPf1z+mC3vJgeUdDIPIcXvUFBngEJH+SXLKdnMwxYN1jwQj5qz
N3znlerTlOrYv/oVQ2hE8xS0Xcx69MsmBQk2rJJn2XgcTFg3akiO8dElz3LP/9EXjUfRC/d6HFz+
31j4oRYNTeXl0S9fzUgAIqKINO8/wf1G84/XYaO6qdW8WMq+qSpdlsORn+8wx03uv99jtqb0J0+F
Jyz40n0KY085QKhgW2ME7q0bFWRHdT79NHwx/cwzp8ZgXnNusKLVjRupxiYZrYTQsYMPJtvCB4tH
nqGYGJ4kj0fN4SC22u8ZclBpzGkT5rAgWonoYb1yv0lmA+XFoBXKz9/XeqP717US8vO4/Xxn5zEq
r2ojd+vPNuRjikLMMYJ8J1R1WhR1YpEuJEYGpxsDOaXUL+o8RR4aS7wHBPcOj664GKZVC+FkLfvk
BWPUh2TYQNmbMcGj2dZik2tD1zyrimqu2ATh8mn4HsFo6hsW8nRs9GbbhyDHyQVhZVJ26m7wQxhN
ZldcnZzyyF4VxTIJhbeVU+QAGAFKRGF8y66gG8Apj+3Pvu27JfkZCFAG9SItogLii97Ftxrv0k+U
C4rJHPewTwSG6z57oAbAHl6Fc7txc2PTUrG0lNPz2Y89wm7g4KfOt8dtUvLPz02CBJ1UxN4zZodN
GJ4KWldlVj/9fsm8d4dT5OX7InL0Uwr0haK1mO8oeSo7Y9BxZI1ssYjnYTkAyacvVo85NgI+7E+d
GjgtPBKFyO7jho/LHn2h7R9HvUr3j3vIs8dc2fSI6xzTuQJ6funH5Y9pjz6LKNO2jO0fj7lOgHQo
iVklWmnZPakg6Pd5RZZnboU6VboreQrWzzlmfB3+OSDbo7cr+WueUhSMw33K/bR2y02PE+/9flqq
dk9mK0BiystMo0c8nKxEijcj1WHdk+yWBzlX9qVDE+EdjefYHwOPphcg6fSaXFs/7vKPFwtUG2Or
OMLAYP4JHnPMBpXAgpxXuFZaexcNIUxPtyiuQtOKa2rn0dKFm7CL7DFO2CuV/NyTepFTnLl0xXA8
gr2Jl9+voFo5ZTOnhDtsGaOrPIB+N11Hf5GNmjKHQ6oEvwYK4e/jDXmodeH0lP7kF9WwyQv/TaZ7
4Og6m7woS0a4d3dcnTx9HP7R+Y+pw3ynP273n97jzs2TryFP/TL56+UkCM+wsi+kRvmsjurlPijn
xYTbSIrPP9b9vrL9eEVfTaJd5RUvIiSho0boLZAQtW8TC5l6Xu380Y/BxCaZuVh/9IeZ+Wd/EItu
mzS5zR+8oQIIPN62qJTPfh3R+vsQgBRtF32XB1Ra8chkcBKzCyh1sX0+Q1wLefk8IG90v0BOBMW+
xLKx2Q6ieJ20F8dGSe+C3nyNUF5Aw1fCgzI33U6ftslApUjY+uGrmHSUmEl9lIPG1P6s1LA7YdLy
nGWoq2S3jmZtRWYXW4L5GosoOGo68n9ytJtG9TYFy4LK93qJ/LCGmEWVkBwsWZexzfRRBMyvrrWT
iq6rf0PFMjarzteSp7qC11npQbMScUXT8ZInu9TjDb/DtK506qy6zhIAOfQ6Whql1VMJX2f7eztR
IBgA50LWDBHZJFtzGcX1Piai2DoWIn+LdcjNus3ewYSNVYXarKqO3dcqD4rnZmrf7q0x1q6OFy9V
u3dfwwlkvdeWOW48wElSquyWWRCEGEXALum70TjUI/pXPDegHlKuCy24t17gm5o36DHmkjLUcCev
lZP9NiU8JCcPkErkZHmrx2SicU8tZkTPbgv0TDgRIgt/FGcThuUyYkvwXVvWlRL+YBdQAW7T3LPe
iOagQ2nZuHiDb2zP11ZtqNhHpc4d4F2cUVQS8HHsGQW1HNyHvcCjtGCoKVm3sTxoUUWvA5HNcTQ/
P8uDHChmTZ9nEm4PxmwvfAejxhh54jBq20QdYRJFfuPs4yT9nrZOj5ZJjJ+HSR22sWVQilFQwWCU
nl5uK6vRnjRbrRe45GqbxoaotKry0sLtS+VjMNejkgqqYG+6wb0edSK+uBX8T5dydETn9VKIYRZa
W6ecDdCiZX+y6rEFOKJgLW4hhWVAzccPcoQLUukK/LSuCzejouQrr6iCWye9wZtoVTpTd5Fd+M6L
VdFgmNo5vXdOfXi6+lil3wutXcVDZH0xdb8hCetSMJOVn6WvslMH1XOjuWvZUrA367pPdoPXsz/D
DYd5rQWFKhkX8jTNSlhUyvijxq8DMC5bplodV0mNF0rcuoJckZbuTQ/5cVSmKLio5PnU62GCRqly
f4z8qr7BOj8jn6CZY0M+uRuXmhPXL1kQ5lvMVjwq+SdkgVkebZJGibeFOnxhcwzwaT6YlM3jWzOf
AqmNjmXUtnPb86gMCu8DmpydmMAO0oIcYDQveQc31zesnarlaOBAeO8ci13nC+LQ8N3dhTpF7rLX
VfZDJoYVw5Qp8P3AJ8b9JWiH+Ja6wBN5ZBM5jTX/qEdD+hq5LeEygG/rRpIWo0g99X71Uw7mvvvW
REFxQjTxgXZovOOnyBh7l3F8k+ApbQZSCUrg9n3Cu0o25UCpR/rKowBnxjXArJKHfNxAA1IgTBBP
WVD6Mj7b6MvRmBvtEq37OGvpR5h+eakv4iT+GPPW2qmtlVirbFCT02ShfZqnCFX/AWWx2cmWbREQ
RXX3f9xJjsrXUdTgw6Yy/ffd9LBKTr1p3O8mp3VZB+yhyJJt0XfJpi+iCH6K195a/K0uuassZWto
S5gMjYcGHX/1vT7p3a31bfMQK021SLtpJpv79mEoW/8sJ0c6RXCF4eO260YYzvbGa+mp+MjXEJWP
gPlw7JBYrrlpevbrPeYlR/+YPDeh9ia7cpqKBVXqc1BjDmX8I54BonKlESs+oIWpTjL64eNWiW/u
OGsHLRKHXdpcE1iyPDyTem0lhvsVct2s68XSM6fOgtynqo3p1W3QJMXYuX5pQ8xMPeejMS3jzXfV
YF163gizQhcH4ZruRsUqCv2aZywqjE+/k0daSCKd2ykfuUllpCUfBYba9+jrPfeUIF9dSPmRbKLA
h54yV+fLpvd3U8Tq+X5tHlM0PkRxt6yVUGzb1MYaDBu6xRAU7kWag6m9QkFtoCM6BO2qL8ESRme4
UsFldMuf6DbIT0RKRGyGunfZTMOSR30cbZWsFbA3wxaHdtL5SydS1bs3AOUhv5sG0OhXgN9HQqwu
wpPndnYb7+eDPPMzQd05hmmm8ynQVb/dhyZfzIVuJmCGrPYg61fVHtKdbOpAlD7JZgi84aD+azNz
YQxYCGkW0lKkVJp46ZdFvldwnSNsCDWqMJHgy1FjJvfWO08TKu/HVuWZ4XRLWY/8qFtmw6PhLO6/
UmED5LWdAurCSGX1aXBr1co+OqSLXmR4lRpfvsFVmF5zl+x3POfeJScks/p4niUvvL9nDQRo0BfU
j9EY7aXl5NFzUBUYNE0NNBkhqm9WuTVA860r1UXhtKQwOFkFFjULjqUtpT+MNICRZ2iMUR9PQA3+
GKAW/5cKbWf/6Kee1F91UYITkw3aiK0HCQtfQLnkzA/q3YDPwdOjP3eLZBnYKZy8ecb9MNSQNbyW
zFA8u0YFIvdO8+2KWtRrr46+NdgOkfdWnuU/zqTG+NHyJyu+BHgAyapkOfZ361+vm9wq3ns8yReZ
2yfLmnrlFd/beFs/tOcPiXpjji+szMztUIl50+mrbk9QszlIbu1Q4brVdRnqGqFeY2JNa3ZHBTZn
DnaNUFe2ORWtZzmqKxYAoEn0FCHOoyNGqzAYMraX88WaBZSiUJX1fbJRs0qoq2orLRHb2UHRqcAm
DeP4q55bsv9xePTpaXXLKEHbycFHv1dX48K0tZGsc7DO/NG4kvewPrW40SbpVN9ky6Fc38tZp8qW
MRGtaIx7AyK01ZK+Hrtp+ATiT87IzWY8h4o4mNBQUTECFbRijerx+dDo3u+z/6wvHAAsiapC1P5/
nyyndKb+WWeLt71fYNrWIcLLWAhFQ6vEygWcdLWnFBkThTxIr46dYofajskPg6osMyUTRRqGfCqk
fK0nkOtoMH1CG2/5PBYNfh5u+AVf0VNW6+VPQ+jPVpcNn2PMBFau3XlPemoqh9hICCmGgsx/+CNN
MpW9RaO/WTXQtsZv81cXdNQK/3nlJUgQn7CIsUgj28PGDEILbyHT2aYeecyef/I+VNL8EBeuf4Sj
ru1Y8lqnTvPwCm3FItVa9YW36akP3eJZrtXSPG92oFywNImPVla+1ZGVvU9j6a8VlkSEqOz4qAdp
v8GrKnoFglgtqrSffgYfAaiNnylfqoupCNUtyuF02XfldKY05IuAAvqeV3p2yAi4LnE8V97GCQhm
wmtv5GhQZ1+o4t/MDl2vOEhQPdzp/msR1Ph9JHV0q+KxW/ENmV0rs2UJ1+fVS+uArCmbCNFA6ZHw
VUvt7A81yjbNs5+72DM2WqCEz1QF5Ft91EuAU7m1dfNkOnUUBi1LLA3czCs+20G+DgnmvDaVZjz7
osyRw9BfJI27xuyN6ns2pKxgq3OEXOlInPCLVtSYHaBazdYUVEHIhBR8lYciz989S/FPbkxAwIBJ
eJ7rpizTQcqC1m7d5uSUt3Vm6rve1l7qacieIsIjT6mNZcMicjNt+e//9t//1//8PvwP/2d+yRPk
hdm/ZaSActiq9X/8uyYM9d//rbgP7H/8x7+bwnJcIVT2RiYceIvkC+Pfv15huM3z/1sb2yWbjj5a
1rCG92O0w8kFyWwqUcnzAR0rHggVvkCPPnkWaK5Jcoa4FeTQvy4xKf5ntfaPucUMY4ZGP6czCPBN
hfg1hqq5s6HSBGtDwD/QWHTv/Nbnz6jP8g5WCf2iKdMB+AidKhFWoG+eulBznsWNFcMboqx5JZuK
VSnP8gznaGM/ROYryj3HwAbmr4Fat9cVNYkQe+cB0bruiqigvgr0aidqiqa83jRfiDfpl6LAgboi
spObcYrVTHaTY0GcWC9UB7W7rMJixincFLeKSrTrpuxfLStHcyTSPmE17p8RI0IbagbrbCBUOgeu
UE+aHrOCyex7lxwUfQTUKQyhMWpTieXxfEWQfemq9oCkdnql7Jb0bmHHVMLXYLzUJ1jt5lfhdiml
R/BZU9Hq18kPfobZZH6tkr5ZZJBsd2oGOCrlt2BxVawGNSuvloJdojk0N2CexDVn48W2htwHdNA6
ysFQK1GFWxFVvvMopktsE0TFG3xu9rabbzUrcFeyaQ2+tu8nE19PFRUW8aCI8gcCAYPF/y6Lon6n
40qgLPxZ8hpSEYOIVXPfKKxDbpEk4NX8riCXkadwE+TpvXfS7HSvW8Uvz5q6U5aX3akJR9ha5FIo
uTc99ZDk0Xgr8mxEG6MGK9lsBr7RMpvaTcbIbo63QMQfwnEMQsQLiCUYxwj8NqG6mOXC9uxv+RCJ
jU7V1UkLvfwfB9kXpF8dJ3ZebSWC2dHaP7QaAu5InHEfVMJFITC5b+kYKmsDidNWNsvQSGEo99lR
NsGvbdXummpV/CIPQZkkh1Htf/GZW+eTDZsITMcGgxJrywbW+aKM75A+m89DFUFyQia1NoDpfBl6
PC6rtr9Z6n5UIkpMIhWxoAIFMKpgfJN507EdShrWf3N+CY9QdUFkXiDZU3kUW1AUuiGDqYrLiNq4
FhKDwrlVKcmMKWP3PzTDtKtYtH+Z4k+9k8WfMabJDoVh4fw9d1tW+Ys9onYhcxBfGg2792buTxSs
4/VEJxwkivZ9bJuFZtXdgR03hvOG7h0IlP9qJje7qvaQXa08dlaVNvJULkbjibjCCek2eUm0AHjN
uhfMBtLbxCN003cCGNncVDoXOsxmVhzGI8RbPKnXfEX0P0c/vNnTkH91fAZFZZTvtWmh6Le99uRX
oli7gBkCF4cx24DJLw/TrGiG8v8aouQ6N6ZWnrs+sCjjUGJiHk4+ojy31A1WEB+9nvon4eVRtEKL
Q9ZXTTYlxZYm0qJrj2Lyqpclf2G8GvayKQciq11qma0v62S2Gna0rFn0rlqcci8rT3adLVuzng5m
4xUnvzWKNdvmcNtgoLAEHlq8U1kYLFxxjqwQzopv7Ct/KD6j1BdrNQx96AnCOre43y09Erbf++j7
2BXWGv1HcnSH6NJ7lnrpdH14a6wfhokRpoNWgjWYUjxT2wuebIyzjTAK1iCRVkCpYUAejJYyDysa
8AcAjq6q/amDoQ0XdEjIIWjNylad+qMzq2vXJMNtwPr5ZOm9B2KZfkquv6Ct6td1CQBl5OlzZSln
bzorICmqOeFV9uEJEiC4HstdQokM6eeo3TqZll2oXzb2bm9/l61R806j3gUvdR9cWnNwf+KhgOTK
yb72ax6W8djf0CFl/XOpZynxFEp37PY89fbKcPriWlVlvPVZURGCjWpsF2D9R1OO4zMIFJy57PwX
uv3ATX5NPbsYO2rVT5nO9pgS1/ypUivroAMkWxb4kG9E3O+8rOWtMkTlWZ65BpK4Whn9FYuo+kqI
kHLgyK7wrxXuIo4xYjQS2ARlbfgQTayLMyo5/jWsgMb025Razs9c1D/GUk3eeLyV64IIxJOq95AV
StYgfhccUC2Zh2AiSyvPWOebZM3+tZP08TYrvHhHMO6rWyGeHI3QfwVQrlyMFnbI3JJdJkYKrDPs
k2yNSmrOnizGOmh05eayTT6RYf6YCLxdJwLAZ8NMvsah7n/Y1ZivqHROj4XmN58gacDXj4OPvkqx
dSH2v4NOGeZx/cZf8eQabfENFyh/WYZue+7wqDsh/8CiPR3ybzX2wxqP373V+ISXy0h/Dm335LsG
Nq5zKxpEtVXNqFk2lBevAdQou0jE4rOSGquayrRPQRmVT4mK41EfivIdiMKq8CdKd2LtJg9Rlbw5
vL+fZItt8bTB7MBchWV5G4dR3VGglJ8itc1OYySy+1mIFIwgut2cejZ2W2hcS6cN8k0R4iTgq1ly
0hIvvh9kM+NbnQjY3PkYFnlvrNysUP4ckPOMtO/wseg0hSCtUi77hA+A45jVFn06gPyW0Mt5cMdv
Cvml/b1V1XSZjb5IqmJYuWwPiOdY1HJOEIPsuSmFzGVlWyf2Ayym5qACcq/fTal6ls0ehuefk0NS
miuBw8A2oaoFG3rxxdd9d9236sQi1Da+oHXkDcf3ieOUi3gOtCcU9OzZGVAqZVVxRZx4F1Nbe7Pn
kD3SU3you3l9NzdHdKoHrKWJXpdTVC2H6VKktbUr+glPX7yiEDJ6cAvm70jMSN/dzss2XhNBz0Mk
+6xYzfBMceC6BlN4dF1MgMnjzaMDW9tIT166Mg53CZ6B2KUP1TsStlfdaFAP69P4CasRoo5R9Z7Y
hfYkVNjSIUTes2s3ZwsPmwrFY+cdq78P3iTYJGn+2TLWrWGqZyqgtZco8d+H1o6/QMgTa6ED2ZLN
2euBX6t7A/expGysYWXizg+ELsG5S+me781ABxCYgHE6Ug2bEbwKi40J1/jJmA/yzNWdBSyq/ihb
qjLq/UKeEjMxNrYB/heWXrorA/PVLASOG8Os0s/A4bDY8sdm0wTODKxleYbLprW6/9cF4sA4Rp12
f0/MTRfc4UG+Y1A9/G4+RlsX0wa1qwV2r037GrV6B4LQztBT0cw0ER0KoB+4I9CMh7CmBpKFptkv
AalZL9WcDmqdsN/XLXUzeY+uYTZielZNMsi14JkRNt7L5ESGv1BmYysgkIGiXHiE5x+A2v1lVsbj
Tc/acZ0jJ3rCx8/aNrhIUBgQXGEpRNuelNfRQ7JONYw92Zta6O3Oa5293UDoYxtaX6xSARPEAi1X
eDhYLBvWsMeUszwMqe9fvCFesnUMnuMwAheSAFrb1QXJIi0hVQcfHtVRqXUkFet0BtpEGzxw7XPc
Gfq6z5X+MiFUWjue7RPhDrAndPPmUk4hJJQ6DjeyKQ+s1Kh20dTzo0tpgTkh0dwplh+dshmDMjgw
QXonVtZjY4Snfj7IM3kQSLnXDeJQVtj+dFBqYzwItR3xLfyrKfvk4dEnp9z7os82apxmmlxEvb5N
YB+YgNunpw4O3wdqx3adVn29700RfW5hx7TkbT4sNC7bmOf71saI66qlNl6XIcJ5P/J2Y5uRaICD
zNKUTJPdDf5S9smDZWjlxXgBbl2eCrQpG6gD27hjb1T4IqSSzyFaTqTxwOp/ZRmpsu/jhpAz5a3l
YeDNra3l6b0dmhWaxXmIsgN91bkoWY5OHo8ku3kRKpUvYS+st+TqkJZ4Qz6P1M6HfqR23rK1svE9
NhS0D0pKesKmSo/6tlWUq807u9EYAUVor0VudO+BlS08VMPwUAg9h3GAY1jUpcRE6Xsc/us+ve8/
DVVHgTnVgjxFA9AOHog6QpI2i+K8P8ROia6BHHGPATyUPoBRJR94SODPxWjZp77ViLS73joLcn9r
RkVDKokDyMbfZzrpPMJmGdsa1xHKtovcoyq6aD0o9dKYheP1qJIi1KL+xcrraUEpcf29VNqt3obW
Z9c3tbUe9f5RMXNrD7ZwWqWZaG9dOjg7W9egaWPScavCmj6k4IEdX3WtK57CyLA+GTn/hHywr7Ll
Eu+oQDzcACzYn+oBzmusZ68lH+dtYyJo9tjGrvOu7A+2opjXMk5+Vpi1f001o1h0plZjmRBOx7iM
xQqTwQTKHTssjFug1KnQRwgV+msWz6Sa5742CDHfnLRoN8rsNBTW18Ls0KzaORaVnuORQgbfr2VY
OrYAtCLVPugQ9lf1WHNfkRrrgZqP5zLTVmqUA+1gBTJMiXfCEG1YGmnRrR59cqCbR+WZHLBiKP9j
g7hf9vGn8NYGq4pdQU0TBWZ++DVObBPaEU4qddXZzy3au4U5D5Ct+NUZeForQ+ssQ5QbaBbnNZ48
jK3DWR7TKU+Dclg3jo8NNkYYSxcl9ioh5XvSAamexHyQTQ1K7kF1ymgxmh8myrZ3J7EJh9rYesom
ycRhbUKa3cnmYBcfOQj3S4+9zasDdFN2q8BGjyLTMbdQQ/vdGZuR7GG2A3BhkOyBX9Niu/0eDBSA
da1afO9r3uBDqmOh0K9bhWpISnGKp2GKna+5rVQLheLcPQBV/B78ojmoZCTuB6BNv8+akX3VIqKi
K5kUsQs0o75PkWeVHP3HaVc04TqnfmvhsUTzogJ7dA2WoWu17GTz3oTJqWoXMR98x0g3uBqR/7Vs
5N4DTjJwyl+LVDVPTRWY12CAhoJfYrAgVS6u1PaJK8WdSBdhqe9Zk4urVejV2RfmRg7ys4ozOEpj
7wiRn3MgV+es6vSnPmoXUSy2na4lZyNIu0uKGeWFfwSU06h0usv/5uvMlutUsq77RETQJnC7e+1O
vWTrhpBkmzbp+6f/BylX6VT9Fd8Nh0yQjy1tQeZac46pzoRjROuYWuD+e44PONhKlv1AsP7jZnOu
txLGO0sFMIsdHasbbx7fm9LLHoTuiXNHaXxddOX0tsyDU5EPYGDFOUZkDZ7OHdV8iY19K9nBAWHA
qUeUAg+9silvKCw7x9ppH1L3Yy7igHAMr7knEEC/KmBM1dD5B+jgo3mHNwNGgoi7ILM2yVTIJ4Is
B5rmN27XlRueT+0reVLTpp2S+MY0RPtqVclPsomC28nzAhpkP9VNvUliTeKNrLaXr2kiq9lb5uhu
1de0osRhktnt6etPtOsDicPJIzX1Yu3J7nck7O74fUCe/8/hMET01ZLh/5uTydHS5HRPnBcRO6El
eWXBp3CWQ9mxVzHyB3OhTBilYe6zGQ1FQtbWuqopgpjxhKQe2MJKI6l7yBPxu6ryVyG87mfKE3Ud
FLV4nIdUbv3B9q+oUyJ2La1NAoCnARJqup1lTRtqCSbPLjhWJIUlT1/DUej54lEjdIrdOnIfl/Dq
hScRL5AJdYjCwdg3woTBLJpF75LyC2Pn7ruZ9emCxffu+8HB0UOHZAPdM34d0wbRLpLVIdoOlMHo
niO9a+vev+8MogI8O+5/JBbdntnWoLmyPIhYJd+1lXftqckdypr8gpkABowYy2kasb4dpgToSjST
eGaFdALNxeyek5O4jIQN815Cu12roWU22kMUtwcKZBe2fgbr9Ql8XlImH7rjdMfBDhBrLgfPZGtg
EZmzb2CO7GPqL9tZTPE6gn/20jYsGFj5xT8yw0Cz6s/y51iBDU1Ynb1JXf5uqFyndfXQRG51rJaD
OnPbgXWDOsUPz6m6BO/vQHyz2Lujq2Urr055L6lTX3d7EJMEi8HlJPsiqqwT4Y/X0aN2244AElhN
m+4x9HPvSGiae/wawl48lI4gVJI6kvISJs003buDV16aKj+pkZqnX5qevK54C/zFMzyLJLsZHZpS
5mIIVrfMQ9/sC3qt+EEwgFn9LJ6C5FlqBZ4QH/OqE1Ie6jRvS9XJ/p3wbtGT0vugCPIx9H76Fkwl
Rn7NERuvr8NL2ByKphQ/TbKR923pZkAIhfHGfqMycRNA4txP+Pv2jT1pP1F8AaGJkUI39w5hIHur
s95UK/C7tfc9VHOjXr8Ohpd8Nf/UlLrjuw0oHBJX+I5/fv8Z5LkUK3ga9aHvcGS6E3mebZlvasub
34Fjmms3NYxbu/QF0XwSuElv71QvoP1BJyG7VecYRnkwLx2CxnjSop7G/r9n1HQPUXAcUAWpkTrU
Hc5UnnGO73tPrGXabTcM404fK//JAeR7KII634TVSOm3n5tT4PvDSl0lMLa6rS16ScvFnhjNR4F2
xdVgqDUFBl4EAvdf12Y8BGUqWE8s/5eM2PB12oXtTZHB/wgTZ9pCYqmQT3Egf6M60cD/OyT/2NyH
XnNR8xVi03Kl7jMC6we4tOHQ0yVHXi1I+lgaHOowUMK5FqbU9k4/y6/Oh5r7voXc7MgY5+t/TUOT
pTnXRt3+vy7UdjzuZEoerrpQJUivp0GvTgROF5uaQK2nWRYEk1lJ/1qmAa/6ccYI7SdYlI3g08y1
G9qQYA8aQTAlVCkgBxUdeUr2K9ecdvqudh33g0dCh03YIKmSj8HW1HL9mpqwnC2oXDfBYPoXHyTb
VjSTfKzDQR5SEPGXvMELsuoXOA70Q20nLDowbtsLyI5cVhfUmZobLEAHlW4f1PyM2WVdRTWsdRE2
V3Xoq2nXOEZ/0md5/b+bbI773y0239VN4QmPHpvlmJb3ny02iP2ArNn2rEEDrVPLlKuuHfLjtGh8
s75OHzryhLWCB7Xvpdi3TOwiQfnRBgIHVQfk1ElgaXvaOBK/zYVI3mdIk9/5rzMQ4970Wn02GtFe
rIqXDEbk8M3Shp2ZCyCXcZKSOp1mW9bjcqcblp5DpR+hpNYu6bd6cqOVrbhLe22TemZ3xqhJZR4I
7UTvJhcb2u3zOk50Wk5xmO79wG0OsTugRuUX8zRV/bS3eVTdarGWbom8nw586Uu8lNjS5UCbJf86
1KLv920ePGukCRz/72+y9999TFeHqAjkxXEEy17XX67/o48Z1sms1eArVk2f8fP/bmKy19kHcrDg
ofy7sUmJBOPXSMqF1gKcpWBWGLO+7YKQltAyZGMF6JJ4711dpvaRGoO3JpADWNLkNU8hfA6emt10
E7ulfRfkNUAwLWx+yffa16Jfhm0W68Y0SvQhqX+j22GwC02g32VR/9L1VntwGt5sOy00X+ltGmd1
mDNPP1t8a87SEyNqeugFrnCah9EAB+sMEELUUB2K0DFX0RUgZXbu4Uy91BHGeX0If4azbx1qA9W4
VTfRT2o9n8SiGIgCs5jVD3ih5S52bia8eCj5OczQNb3W+ZDHcrzXBxms4rAZftXvXTh6O0Nk004J
AeiQwJSP+3s1Ms2aBGANwCBehvAxMMDU/d8/U8t1nf/61XFtAw6Kz8sThZ9luP/Vne6DIAqnsbKo
XVy7KMo/Ea7Ahffb8baPEvMUFm22xSHfvDUNMejLHXqUfOqky2eVh8Ei1oNt3PnNpcrdg4p0MKFh
3pi28ZYXEfCNzh9Rd67Bw5n3kJ2TB3fyaVuF7u/Yb0n/sMSrqay22kT4SeRH/2iNA/O2qYYMzg6I
4XhxyCeBYVhbG+JTd05l9SdnzIJFnQQwdtWH/AN5RkG3ErT3nSWisMIxexlJbx42LMRYXo7xRH08
n1bAjCPf9c/l3NYXSRHz0tOvG0lHAneQOZjHbXEK06o6DXTLo61mIbuOcHU74SY204ZyAO3Oycui
A+jNizvMxgk5/JMzW+0ZoJzx5InuAYmWcZ2mwnhiv5+tq0me3KSNN72XTqfvgx130yl4z3nXPhuF
Qa2qSwmaSwEB6+EEbdbNnFtq7PZt1VvXpBhIb1tGgwfVzHU0MgbGFv13Zpv3KYvZg8kj/eC3YtnS
u2KFkkX8IpQIXvQm1DyfbTkr+EpPYmo4yylMX4el3LFA+OcFhneL7t6/VWcAl5tNLWy5afTkSCEt
OIsKLFeMz34VSQlsY+jE8yDaX9U4hlclImrH4GdXovxtQAsAl4loR+tm80Aeb8EGhtcT6716AxIf
dxmApouX19FFgACPSrM6Icoxz8Z8p2coJ6F+xc+1gwwTWgUEr2VImSzadZarbdVVpEo5OrxWbqT0
doRADy8jL8q5LOydGESyQ6oa3g7slzAdFMUuD6PwNik8JOBTl9Z7g7r/6musLkETIkUGxejeBm8k
1iPPlL0990e4ujoFOpbR6C9NapwEH1YVEnv2+sYDRkZrUwicUErypQ4d76URsPidGrEwNw9BJaeV
YKcFcASKyNT96fCnn6K+tx/SKp/Ofpi81Ca+J6vw501l9k8leVOoabNp7bS5dlvQo3mu0mAr+LS/
owElrkMO3smoK+ueJmfKSjYY3g3ohkTfIdeuYOJg5Tub1huhsbCnPd9pV2pKLPO9VXa8TuxqjbCY
REbbJFQ8g6Kr8Uag+bwMPbBTZEkupOrpGDvudBT8wXKlxjoyv9Uwdb/UoxZtNHG/VupcxkB8Tgu3
NI55iLelXfM7wzBz9SfbwHimp0cLSt9Z/QpmllNdpE9zOylyZ6Pm1CHpyXiH1LJvLTxiVKdiGFru
PJPtsZwSsyKP0IOUyg8RYraLBf8+NVT87tpA04KYydhiq2gvsPGhwrvGU1872WOV/54cyS+zDhWq
HX/VxGJFq7lodl3TaJ9BXv5pp558Ckhs1yBowMNR39kq/EEdj9OZlNS/TINZw9Z7MBq3gjzS4LSf
pgc1wpxa3wM4iQDz9UOwQwg4AHeCZ409eI91MDjWOHxoPi2n3wcJW2k9053ZCYeAUPLXvK1JNe69
O7FtMt7D9CkSafeYOjLmt7ocHzAwxNuln7BL+NhtM02zz3UZ8HLDMg65srHPCyP0TGsK8GqRON2N
m3gHYfk9MaBWqJ8mwmX3jcHrexkBV9dP6kwdksiMiXKocEVI0kRx+83ZMfK0s6xcgAmVJzczvb4N
/ZrsUthuvO/gZ0NjDuXFbZvsoi6oMzWnhpmozRXgUJt/G1+Gmv3vfdQAvXXY9BV6oty8AH4P9x3t
dT7V7Pfx5NY2boQ4NYnifARFGx5GLbmT4ZDSbONAFeyuD0vBJzoYN6xkpx+9hmm4lXN5mRw/fMnn
irUq8520nBtBqQdQeGqfm4iaVUpgyyVlB4Kj6dwTzHnJB5IWvuZrcIzDSkYgvQJUxGt1M4ChfB3J
tt46U8G3ZxjYdUt/uKNofB8GPn6QpceXm/XDJPXgoqbyWv4OPdfbV7b7s/LZGrN+TfONPnTdOVoC
7dBnI7mwwmyXoPBPVrwo83WYg4M3fPmoFLLLaAS18vi1wGqnr2tKIZ3/a8SWa9zqHqALL+pBTtuf
kfDhC9d5Fl9qjBHW72TI3J/xCOGL3RHRXsvQnEB4jH79MlgeojGZlOnOJuryUovC3PKLGW6brrKP
BrjfTeSIo+gL/z3REJDWWFqu40zFKx2GfK0ugKs6Yp/ZdFqVH4UcSBH8xynKch7rjnzth9o/upXv
H9WZ3uo+tEMOLB7/nqkLieyxBjXAI6uW51Sj+9EaTJaxwWslPTjMyWdDw1j3/b07BWS2xw3mVeQs
T0jFY28/aVRbE2KuEfIcaoi51xqkytehQm8DoMX5Y9eFuBLYTuCQupqRvEYnpzl+3yvULcNnpr1F
fWLtDUN8RkZcO0etYyg0C97PhE4ctVm2D42UmBeWAerlr84AdIwnPc5e2rAuTnU1yscyJa9AtGZ8
VMPBJRE2n3XiuHGJFOy+s8/YmOlmAUB5DFBz3SzMpq6ocwhihXXRPXRA6iy361tZmQ0VztI8GfSE
9qWTjc6qzmilGt5VUGIj49oNTk3k3PcWD+gF9WWqQ1zatExa3odMaYme3pfdXMAUuX7PqLMRdCoS
g/b264tZre1j04alM4fl41T0HwRPeq8gC9eo+bSjOqTL2UTaohcl462Lcvum6lziftyqfCuD92QE
YSznBNcK0kX8+tl4L6a+WBVuFrzPdfsnLUlVxgz0UPSzt2KNEr7S2f175i5n1BnCV3WmrqZpUkEx
p639P+5Vc99/Ehu7I9Ky8gYiwVbaiXEpF99XZjr6RQ2THFNT3GWv0xKzoQ4BG7yvsyyT1p4qyU9D
l9rZWg7qDgp+zanz3G1RA3evktQ4AwyqaV5N0cHRoYVME3YqANbhCyHXEGfHevp0sDpn02ztPU/v
j7adHzqCWz5cO7RWMwGTT9i9Z7T1KcY+2tr3jlNe6lh4rzjRx202juYpFU15zb2kgIPi+QQtDUW/
CkPYchS62z36xuGChqelxT66u9QYP2etrC9+Cg4lbc36vfCjWxjp4XMfZwb1NdPZWkRI03NLnqJS
YxGmp/NBkWJA40vq6ogdFCJCXXVamhqiltqucz0dBUrWr1MfD2PsBLCYY1aqkaUTOFWbLwZBH7as
x8e6GLtDndKVIL/JOHnLcnsgZkzTmvSoRmqeIuffi+qsFTG58L04qDvU1PeXf9/b6u+h8PWjmFoP
/yZNGZ/O+Ukd3OWsADwo1uoUaS3GQzgLsd2GJ2lo4Wk2zZBgHYbqjH5CSAc4DDcze731kpqUehSG
pr6PMEgDaJQ8DOewuQ3MX6PWhlvlBlG+EEeSRY8gdiVlUT0kbLWWpPKPoAC3n3XWlo58ttMXjFEo
y78HNWQhhg8IEwbvEJ1eRGj/mcEwycK235oALVtty/SBzTa74ijJYYHqFDF9iaEPEldiw1VJLF9u
eR0mqyjpiOzx7JCahjW9pa64KcN4enZkeeBN0W2K0rAeI/4KK8WAJw1n1RCj8+om7Oqh5h+loH3q
CANDEctmYGOe3+xVUF3p0EPMKMnSLa4289z3a4w9E1xyC3po245fZ2pODbsCMFodyvfA0bdlYYlf
tp38qdM0ek5DMezaShhHq9/5rjs+u/2dbcflK908QD19/ARf5dBKod1XDmsUt6DFpozPoRl9sl3V
7qdmCC/f83WkfXzf3wLkX6GspO9YO49RVSJCCOvdnJaS3lhVxavBLH/YFVC2dsFl4X20ti5tbdoU
4LBm12dVOehLXduVT5Ycx1WYTyi1Zdyt49GRn+2wOIu96LnVnM8yql+jxVOV+RNWBp5YeweW5GOo
6+YDCrx0P1YDMn/Pg9DSrGGfTW9q2pstfV/6+AKsxL74HWSFQiTd0TZ0zFiMwtB3r14e9xYreuuu
pMYgTRMhssZnUg/1VzXMtYyYzj7ygitJEOmfKm2O8VxGv1CZvgSdEb+zjKabSp7Mj3CR4TVYxp7T
uXbWTkN8D0UssUkhbtx5YCFXsm0+KbBGD6lVWmsvjbtXkXtsGs1p+rTHcD8WBHVRDPmT9yQu4aF5
8mWjsdrgjx4sMnFJl2zhympEWhbRrbVYLFG+2SsxEfbkd9qFBWV3TDsdjL8MQU/kEUzfxaeEkvo8
jAEMNUTkdz00ig0F9z+OPROrvRz8Ps8u5ZD9tPXQ3aupWiPL1dEOtm36Dxmr02OfGsNqpKaXr3Mt
pzrVePTN7Dh4cIgXOQHF/6Nu9soxJoOX9Gcc9Cs91qOPZHnpoYUsUf3NzR29MZ1ePHijUc7PmLHr
p1wXwCVzthls9NtNMS/5QCGu0wbM5j2OX3cpYAWnPAQIEfFM3BOY7d6ykIVdYif+85TFNTmFbvBh
FOUeUQBqH1iu68IqSIJOmj/TbP+mPDddNN3Ur2FjHcJexHLtCcfc2liKtn1gDGQzctCa9hp5xXBR
U8Kv7B3rMNI0fXkwsPPexnny95CbUDBZ6kWbJvXqFaVrb4V8l72s2aVEFMKzO8XLZtYMNHGuivTJ
9QyK0lGTEX6R0ABO6LRVPQA3NbTRSN9X2i81yH1rW8iiuWCkglRI2eSJR3ywKrMs+FFid/GDIv80
ItaYrhaGiKMgZNCrim353vSxu/F9X55nWdIlLHHsOX4qXwUL59rMrHETApC4xMsBqiDou1Q85rMV
PIa+8STTwbp0odZfigKOieedqUyMrxrL87MgkJbEwFp/CdN4HSIJIwxmtH98nyUIeOmP1+VDSOEO
eJB3rucZYmdmXTNL0DY3yYtbqQv4n2mTdKeWdsm2aLXgFKONPYU2LiGyEZwLH992Had6+1BWRfug
a2QJ1QM9BHdb+W2OXrUynlqHtmlObMxODS3N0TZ51j8AosN6gcoNWzcW/tgepkvZx8azHcUY41DO
9iyZ15p0LyPNGYe1UZJtu466FCm45oFakMFjQnOeYhz0YdPkP9ogj46NEZVIQUX+w8+ddo1MYj75
bUi4TRkHpyrkV9vRBXslektPlm1mG82RRJp1bc8HDdkImPpiRZ6xdp8ghzqiZDC2wRR1bw7wZbMe
+o+hiBPewK6HzbmzaJq586rygwQzuIxutUamNjtOf9460W1Yo4EtaZeASeCg6XUAXssfrEM6osme
6mvnasWjOmC24qXut/Ba7bl4xNQZHP0CTpy6GkxVd7cg8YCjaBtI3vjCR5bmq9IV9Q2r9U8Uuj57
dtEeTMMdX0YDpH9PL02P7Y2sy5mNY+Ida8RFx0kbCRqxsEJZXZ/tfW9gB+/01EQJlxqG3rn6moHO
wBjsPeCv6V6gD1tPiUDREfRbMVsbcyABnYDZ6BrFGemcS1R2P5BMQM3pXc3TkZUn4fs7siWsK1K6
6BDPcFq+9jcYhuuDxgpe7K0+IeaLmK1tM1XtqgM6ihnNledxOajh/5prggMVYzAEONC2moIxLuRF
BJbhKXGqJ7kwF+Eoj3d+3xRbCEWefXP/VfKw5rrcWGatbdvAr+91p+kuqKmOSuzRyC6672pqT4sS
RGlClGrEcLSIata/JCIehpbAtOdb9UWem7iHYCSS5eur5GztkG3UmzarP8oW3qth41Xo7aY85kWK
WZm/+2NuwB6NxogcYrSbxbLHtxJLHqs4qTaWFeXnbHD+qNagagZa1tLjUuMixXlYy+oYRICZaU9T
V3Dw3XjLUM35cQSOcaQZSP6jdYgiK7r7mivJ+uEFt1e30YNqeMskwbGgO79267D/oC2FMNwUP7Dd
NjAjavAQEdVXZykCI1L856ExkbkYmnWeG/0zw8T2W08+h3h8YBHjH7s63ZTVSDnPYNUAKGrlkuzl
SjoZis8exRPBgUZn9KvvscwQw3iGOKkpQ6TtqYrLjWP57iYxQDHxsM5/jit+Hf29bc0zdHqDKkuk
ReaS6U7qqBVWbA4YZinamRCZ7RkrB5TzKTyhi8JCIQZ0X2r897RUWy2b1KKSrW2S8BZCdRa8pJkf
IUcnkFjzyIFFz0XrUKT2jboalNpvLPTGVRl++p6iE6OnkWyOh8oXh3BMGhydVbBN/XXbuN4D35v6
saqrieIh8LBW+vVjOPVwKbPgOJ71xBOvVW1ShM0MieeFHv3sAbgwouyHml/Wcbt0jr1nKcSNV720
lW59xMj2MX832W3NK+k4+F3Clm3SXzQHx1eTF78E3GjNKOyXfjQizKTDov1zki3fBG8tDN9f17zC
3nWo0mGH32kaElwogiTXtrKM3Txh6zGGmIT35V47JWOathYacVLgSt+85gYK8ZVvESXpNw3PcUsw
rnnXHMgqvc+87DPy/ORXkOl8/FLtNUYwt7VH5Egp4SeHKOON4kCl+IBGTsvCr17TNmj2rBHkQSIg
eg614hqXTf4hJVk8oZvMGO0KcfabLNtYKfjktG6HnRvxTqus4Fz7zXhPgW6kHqBt0E1QN1mmzL5q
7uz+Unr3ONOnX/CjxpUxVOZjXoXjzquGnAc7dtg2QWKH1fOcuD7o6pZEoHU/D2KjJtXl0HC8c0E0
F+95q9uqpLMkcfIC3jfajsj1t3NPLJo9dQkA4SpY0x80jurgBTqqX106+tEYJU0Vdaouuf++SQ3D
0eAn0HQwdWih57ZOwvkoAVXXzbSuh6omNrilriETtMfqckM2BtoTxz8uJgqzS6J+kw5sNOtRe1aa
m6nWxxstd2jpxZX2V4djjR3FzWBfLlNC7+IVkPASlB8l+GEpwasz2f6cJ5SoiSrSF57XnYn8BVgy
lew9aSDeFPh+1qEprOfMyEltoja3Lkftl9MXwT6OSxROFjHMuSOik+ab8vx9sBL6Hdzxq088eRdK
/ESaMNJNSOQ9opVl0iEL2mxavLyWHuIW8HqSbiKru8VUgPzMc4OdQgA5RZOe68L9U+ljd+Mjt13x
jktu1WG24s8KhOgBXMjfKWM5cwxPrLPy0yMcbx0tFsWiCatTL0KUGGoszLUfFemr5o43ZggkeypJ
rXGasL8fzIhcgbTPdx7xyuoO0Sw2vdT8FBEiyAraHK8GSAoqx/17Tg1HbWzuk4bMA3Vf2pZyRydl
Ok75H9XbTFMddGfDO9ru/eoModBGgEUDruwmf2+0VJny2EcOHNKnHHW9x/BF8SxcDgZyi3Xh8ewd
AV+sDQeopYaDIVmSlily8n/oqueZvAk2GdFAwtvUXTQ8Zxjs4U/0m6Br5Vkd/H//yP7XcPC1aV+Z
znNG1eeS/+eh12uwH3ndbhrrqbZ8EVI99I5sueQn1LzfHaiQHziawY96Q/hMwbjc+P2QrosC0Zxw
2ZgLzZuOuhXNj2meROiDIrmOgnZ+VHN9ieAmm9d+plU3juV2SFyLD6cksM1Mx3qn61a3Vy/bOezv
cCxUD948dHdaM+5Hq0HV27BRGPwyWI2yDg7qnc/Ptb9drnpuFp6shle4r1vGI9EldDEJMfSbyrxJ
xr7bUGY2j4iQ0U3yBN1KL+v3qv7tZiSSq+FXAVwguv0eBv2/blZX1dc6PZESQ2e9aostxV8O6qz3
SHXMEjM9Uxx/oTs93zcuMIrKWWwVfRD+1PIo3+aZcw5g7lzyxa/ZpIb708c3sR50zTy1QDKf9VZC
9AqMY4lyeF+KN1WX8fTxycw93OnawCrHjbtrL8glSJo6/jD6bmGamS86fvu9hvKF7D8P+qJBjkVZ
OC/E671NgBZu3d5wXuZqXAUBfxGZowq9Lxrd3jklAGwcuX/LQ2oIKy0BIu/8SCY2qFTq6vtmOXia
nx/UnBqaOQUCL8+bnUnLs9rYeFLXYR0XG5mGZATWMy0XngHh4joBkjBX5zinRVQFfKActxxJd0TE
kZd1es7b+FSUrXkQvQyOvM7/Ublrjey1zgx/912NUxW670JePrc6ACc8pqPd6bg6YxqKnjucjGGK
bkx/jngZTNU6dBr+yp3kaaXl2dNA6+imtSwE4ctUmYnhIM3wt8VKaIfne1zx7Ziu4D4AJpGiQa0L
gc3Jyebplnr2g6pSqlE0yge2t82tXXTXdnksViAhdyRCWuty1nn3dvEo76yWBGaWPFfJj3WPQgw5
p2tbW95W0z6ay/419WFUGbEeX9UwiXduN4k7N47I21zSTiq81WficMZjE5oblyyJs5oCI2yz7wwL
5Fwx+crEoNwO5DmAj2NlHpkDkDsqQ+eAZJGNPU4ZqGV3gRy3BAT73aLJpr8alE9aMeX8NZrmrKes
u+qhtLbslsx9okOvmmG6XabWKF6trFsXk5tTHxjZrlf9fEO7uryBHop3MfaHXTWUwZ2LPxDq86w/
2INJCcg0n+M0zFlqG/MBO5/1PGkGmUbLMI0bOkXh0GzUZ0K6UXr+6tKYEYL0csT6W7Z9cKwI6zHC
2jsTy+Rhi2VhszELlhqY3gHOSv1AmXpTUc0mSjx7zMpY7KzU9Y95PbQX20d/FSM1eHGj6aNtyuD3
HJNpXrfpx+igdROms/v+WGAPcK9ZPQMDDoN3Na+mSvxOfCp0b51lOWHXYjIODqbClzofSYXVpX5S
8Txok9+iYYxu1cUC95KXJMFDW+Tmc2d9fUlqEGIQDtgudKd/adwc0KmHslSgdD+qAxILihj/OWQZ
T/3J89ff8z7OnZ1viXhDt6k4YYtMro2gzybc2PsZi+QQLVC3vsjZsyGyaSwapV5f1I8oeMZ9mUJn
zYh0fDS6yrouVa+wdzuxQ7pA26jQeeA3yGNIbwvWOqb3BxaDCK6HqDuooToAl2tmNAp11rQ3Rj/H
W7PQiccxa/3qtqMQmwwNczewIKq0lDZ9NIcr3Mk8iFzaHI2DzqPycgdRGH70nUu4x6YwU6rAQzxf
HTs66RMQ3LVTym6tlbok5jnCFxXPAHccDe0UFTOU8h00sNiKFnEtSVpeqaPyL8S6s0gk73BhbyY4
/zdqmEfhDUCI9nGKIu/OLcRz7pAbEOrQa6XVW7tKUpXsli1qaEqSjTqJ4su2IxeOYvErwnV14yQD
PvFJ5tuxKOgn6lq/q/J03M9xHmHGzm5Mp6meej+zL5Xf3FAUPDd+1M2s2RsXBpNM14Pg24losTr6
ItBQdoLd1FtUS15YHvKUaroZls/65JmPzowWrqD8t6lwLLwDJtqUmhG8plhyDiAsdNAp9UewMP/c
NregEnc4nxh9KcTKZEAmx7uTjcmWTUN9RqBen6lndIeKWmmfz+8Ovay8KIlgMkmCaTwr/wVDRuL+
apKXBLf9Jmmt8tYDAQfxKutvPGcJYSDSy4uGO9ZZPPfdwbaoaOP6yGt+r3TAiYJqdhKf4opvHbU4
SIUOxIIT7OWHArHYc8rv5CHqym5vBbr9Epj11o06+8Xvo/ioT5RKY98n1KQIg9W9lPaf1PZD6jrz
Pw8klL6PEMGIxYvaS54A6Z4TWX0MrrbudTv7CfcKyZwzdYCsSuuRNveb52r2fnStEToTkv/vQ8ay
6GsI1J4Ec1/ujbDST3qPW93RgvKxQAHARknvD1RW5wc7MFtK9W3ya5zsTS7C4c0vCLy2CJQ4YOG9
yWn3UGsZ7WE9tyTcpU0d3dY84m/Z4EVro2/QOmU869Rh9lIqJKNrj0cn26J/xAoPt2bflJn8mVYw
VtAptTqN96CPtXtwzzuVKhM4ztfIBpoJm0rvxrc0RydGRfZKUNhZl5DP0LN1V3VQ81RR2kvtPquZ
ankXRnjpD+bIcz40dXnKs0w8FI3Dp8VIfqiROggNOYOnGe0BFZhx5seIJorVqm/fjFaM7thu3fts
JHvA9ebmxqkd935MY/feq+2bPjLEpTXy3zUbWB61I7HMprw3O3+6+RKPVDroFZBSgDUNPBquA0Rj
ObMdIB/qjEX13zPDhMSRp1Blwrb6Uw1Z8qQOWgt8ucM/qUZuyErErEhrVcPalvgdMDNshkIPNuDJ
wdlVSDsNKBcPfhrNB21OssOc18ZDnZeg4Wy3/8XSgl4CkZ2d0zrr/0fYeS1HbmRb9IsQAZNwr2VZ
lkUWm6ZfEE2yBe89vv4uZLVEqWeu5kEIIAGyRRIFZJ6z99pxpPir3kMA6RdasnF5k95Hdvtrzx/c
eh35ICcFb9/UVrJz2ar5Gc0lJstMwwMnZiQK0b2XMSjGs2lEzqInTe371wmCJ3+doIY2bYRrtft8
fKHwjdiDnQSvPO8z5WvEB6/0mOXCW+JwjbdKNDmnEU3Btq/oLbWD7vITTO+VayC8LzJ4fKgb6Y04
4cPkhSBO5ztZj/F31M07ETvoddUyXdYm+saRbsvVxta7SZ2IFvQw4A0qEcvpceqvEr30ma/oHndU
iW3nTyocfE3CtUwEmUK4AIEMsBS+olcXuUn8KLrgICNV+teIHO76a478w6PQ+kfs0uez258a7qFF
owX5N99xOpKqjAiHAXPs2E8vMt07rWOX+VccbVS7ys950C/qRl+T26YTHWHH+xAvxF2RCeUsestb
mWZtP2ExnIBF5+JH73v73prXRijqdQfc8agrz6MXvboDy6NRZzYOvkZ/jEGQrashghwz+aso3Psi
My8NFd2LXwziUqn+a9uXBdOXoD0rHh6uAJOxPyeqD62Z7TGzRSvVnc5TmvxBz3zfe03wDtgUP05j
1mefKdq5G4jQlSfiONw5uvqci3G4gHCJw4dkxPxVpg1AT8SmJ6ic4oGpy6e8gfK/xvuOcnJXAny3
cDcAsI1SVLr0FSLCujutJ5gR20qmDuHrqHH/e0QQnfjjdi9gYOLCEHv+J9Cl5b7V3RCF3vRi0HKA
K9y+RnBRlvQM8quw5qhj6IprEegvlFEQ3IQVzTb10MydBXOiM9fl2CiahiXPzKaSMKvWpIlepGcy
XxoMUzXP4/kvZwBxXDBjcTd9SD9y6PQfAQlNS72MlEOcTrQaNNrotfaimY2gf+uxYkMC+WzDqdw4
hpduNOziL6Xtu0BH2vKoDob1GHnpQ8QH9jLWJUiYWZWkoFFbKWXiUCoczD1hy9ASQs985jkXbiub
WKaCZvFJK6bvSRCKU1L7/pZ1ar4IPYO+UFwzNp+wqu4nDHVvnw7hslVj/wWLcXV2sy5caETnXAwV
EqNV9SkLIR4/iFjBrzaGM551BSeTqhwnszCQ7BpbJJYaHSIzWCpd1t2LgdcnyFTvRFZG8eK2PgWi
aV2rDpPqZLABQQh7VY92sbyJsCzXG9aeg2lusMEpuNmYnwvbT5ajJaIfSOS+R1QhHyumxagQQNX0
zuTcR0rT3geNCjVfbfOdW9WQZdBFs9J+sPz4FApcSgsH+gGyhnl3MGP+ar473hk9qHcrapzXcDTw
/ncD6qzC7F/h9BSe5bzmCKr3oC+Llb0T8arM8mcSsOp70t7pNIk0a0GNDdUTDTsSYFOR/zSUx5Fs
z6XohvzebOIGPpniPCpeiQNZa0YWkFryGFqEp/heXjwbXv5kx4QbC7f8bjsBQZuxpSLD9YGUE1lC
qAc67kSP2g8zIigTVcdzZiufvLV4xicJiMLZuOH16ZLS0/RDECyzCgK7P+tIJtYRmUA7r07yE7WL
aN35aBgoi+Snsp+omkRZhyIgM6+kS+ySuhvuUUOZV8uy7VUykWtBeR2em+iHAwn3NM36EHNxMmhP
vtWE9yzdLhBPxNqGgrY3RF6vWEBV25pZ6pNQChzrJp3idj50cpv+mOMSkgu+6tQkrJhUNLebJFOb
i6fkwMUc/3FEC/2Y+H0ABDz4NSZPaGEO2SNs4nWBo36DVMUUd7pLWEdbq8G5aGGB6DVzOYO2P590
qhBLoAXlueYVtVSMMn+nUk43KvB+8kZ4UrXAe+6FzRtW1Xt+Uq8KNp5ud0cEHTFOK7yM6KoeLEwz
i6GwNNRnbf/NaKtVJkBol71z11eTczYq09lmGVWmMaCX3cbac5fU8FqKyNz7hUGT1W0/jLQU56gh
D2syk3xTThid+zL96Cfk05FmtQ8Cmfx+cqpsk0JkW5kWvJy4r73VxB+Hz6lb7htT146+OY3Ldn7j
0g57J+gmekQN4hwndAdo6ydq8H75lOfq+vZWSC1U1xFM8mICuybKjr9KzdzOzJx4H/dxsNLT2Hip
WmJsQGtMOxzdxktYZfhFynM5GeVldOtqm4xxtEuDLHykN0n3qG6sj8xrmfoCRA77qTlGermWWN+q
1B8L1X7yKWoQmpx8wgmPfzRZ9NkP5Sbutf5NsdI90BTxEo0lqVVuDa+CWsMimcI3C3fDPnFoN8HT
z6plEtnBtm8hS7eWlx4Nr9IvOeK+TRLmzl2KXuQ5VuqtHfjxD+q+6ork2uzgpH12pUH80ilBDMIa
ILtn9/bFQD6/djtQd/JQbuB9iJ1l0QZuLwWwxUWANeOZJRW/Ovr5922pVXd61Bxak7+/JOzSyCUE
ZORzLAm7cszvfkIVWDOprZ+LCYZlOaUKilIRvqZAHRZQuK0DkGvuOSOn+m5oPZPqGuNhBfx74xc2
upB5bJhUjAmZGp06UrYenaq3aBobByuJKIj6EU1bEHZb1cnytTxsjCZfp/nAPzmfLZvUnClV4luO
SRKlulfspVJ9VN0Pv28t5q5M49JwoCzoktciQDZupLXDdsjPIFNMW5KWWq1rt47X+qCJ+wK3xs6J
s+9l1EX2Quv4rFWNA0Wibeecp3564Yf81LWo5QOWkhc/qeRnOiycJqf9UbVIXRTFuExJpoB65+Zf
aE4ysuabdz2jdrDtJX+4ohnWUZ4X694U2qPqB9pjE3bwQFgj1vw263K42EgZbnuu3FMC4zR00VJ6
coJSZBvDy5oVf8T4UY5hIJjpskOx+xrTKKCp46OL9H33m3Y11tVsLQwmid7cuK4LCuF+0TMpmw9t
s+Sp5sy7RenqyzgItkNnpKuqzY0HZVSMB9qR6WpQtGJj+SZL5oYZ+8JKJ/cujYLmnnnsLd9MhprV
wZQhHiurjWVBDxAO7cfRDtzXuraCtW5p+a6fD1WDhx1z+2dlHKoVoOB6K+qifgicQDvoTNccF7a1
wLSwFckfdVnV9zzaEEGp1I/ODJmoNO9peMZ7z9QpgIWuf6agly0Vqs8/Rif/zqtcPPIb1g42q/OV
HEeDv8/1TnzDYD3u2nw4TCa5yZ3Zmo9khJFlEue8u4Rxxvin8lAHYJwbOBU1cFB1OpXN0p2KRyM1
xNGHC7O1PPxvS7Qxn+oQNfvUj5tV72qs6yEQUhe3Pnuqi0yNhHZF04G3ugNDmHkszMCOHJTcSn/O
O1ltYnag5dtbRSZH/nlK6avbNfJiLy0PEH95kKHiiFv9Z61OBLlnk/3kCOZfVVRaFH8dUnzjul97
beU/j0H5Ka8lpWxhFFX7gSxIKx5ub1T5Wp038o0a2eu0BfKF1rE7gsvojnKvvvEoNS3FzYiX+y8D
QhTq3o6+351m6M2d4swTbJ0+jYnMcROpVvAgujhaDYn+GWV6urdIcT9387rTCL+nlhtTPGRED1/w
M6EUGovsTUTeJU0QORVT5BBnEKVHEtuSo0+WzNExU2uXAuq8dgpsnxp++72Z+eoOWq+2JQK8eBzo
miUaskvktValVQ+5HyR7YwiSdaomSPqQHSS2Bh3Xg7caZm63JxvB4gUW0rpGiJDaqYFimrrW2IFK
565Jmcl6IL87POjo/+hWgZjcQkPztoEeXM2yMGGZ6Z5235TEc/aEzpPmqur3rYYzgtUgJTSV5Slv
TELF3SC85yEqlq09le9KFS9Cbag+jSzUFmN+75Rh+m1IuSeVLo2fVbrUdFbM6LYX9Ix181m1aId7
o84GPkWAIMepW0VTP353G91aJ0gAdm2RVC8d4jRf4xUcDTPZjEXmuek7UDotc/gkrkLMrE6+CXxF
fSk6TeedOhFoPJ+1vReWX+kZ9kV8JJJWhfnVUIZRRnvVU269wDorNrS25mK7526T2MbN1S66GqWS
Emz8JoSZoVTWk2lrF4Qu4b08xcKCskzckm0yn3So8PG/XqdbedZyqjcHZMOeiXJ8MbwovkxMORId
Irc8srw2vgxunG15f/IWmq/gqT2StgqWUkcgikgZcJ0W1Q8xWcJn3/OyGGAYN5aGa/MKpmgZ4dPT
PX06VlQwzpZldmee7h0/iD3B2sUvAzuYRqIpvgNSqJeCReciS+z0wGMB+agWkXFi2u2VZnS/7Kwe
aoeXdde8ZoFMDRKfBb032b2VG9mwcAzWIQBFx03W/ii8ilCIPujILCsa57MgN2jmV5QRSo0gDHqA
QkqHX8UKdhli3mPPjUeqzbCXR3JTe5C0y3mjNcE5TA17B1eEiYfvWqu+7ezv8VTT8A3S54ra0i7w
Oo1PeEiJD2HZog7bWeuCmOeQUjI+hHHcL9WmJ/p3PsRFUpP4MOofZuZSx4uS6QAUgmwtPrSEq1j1
m4LpAFMmcOqQZpcT9WTPZnThwkxZCm/l0x5ZTLrfPWZh0T52LugAn7rFtnbU9rGcN2QhMW3dQRF7
kvJZ3Ylg6E5M25I26ABhwqCWJVrbzn6dGLMi26lx+TBT2bYV9srt5OXa29hd9MlyvkeUbZk4PgD/
ME6E1XgozeiwLfoqDjZyUAkAAI6KF1F0L59JqQrfS/zUC9VNss2gBtqyL6OLEwblN7PSxJ2iYLwx
29R5xQi5nCbff88s0o1UweelZ6oZ1AsdocdbrDj2Xa5jpoDpEW+9pBXTukNTWwp+E02aUtRLBmUT
4Avc13PABG9LEpgjY3qeKu+HLhTlZ40vtrbp35p19KFbeNbyjHjeqgEXmNtAYssYzLFD0coLmJ4j
9DyazRg7uN6rbJs2yPcHu+6e9KbyjrVRfMqjqK0/k4aqmiD7AQsy2tTIUzYF84IPy1S+Ram+61F7
HPoyyJ6Ql/ubMbOnteGq6ZMY0+gocibfPMfMq+6HU32OzZjcznTS7kJlcLZO0Y9Xr+WFZIrGuICp
DNdFTZtExF31I8xA8/e1WLVeLbY5f8Lt2PsUwEjHvqgjcJBOs8pPxHFmlamrkQr+nvjJfTI06b07
OdMV7/awbjVNrJHfpedRn3a1begHlSLooYouYVvgk7Bn4rPv3xuZMbxZUK2lEg4LhqJgZSHP2MYa
jAs8gGP4I2mTi5I09pPiD+oOYJC9luMZ/ZZUKN/LwM03bdfOc92J1jiWsTROvGvSDt6VtJrjkOvR
vRwilWdauQNkhlK43tWgCb8LvQ7FZVgu8rDzn+QGmSPs8OQqD2ycGujPNVAfZbMDplwaWKQ6bePH
+sgkaParIewnJj2ECqYUNj0WFmIYLXRBrNE8xzKc5r2lQfCqu4Cr5UYejn3/rthpyjNaz66OYe2b
MClfSV4Vd2HMDC8QfB2Ybvik6rFUIWWOythuZIW/7TSA8oZiLKw5PpkynYcHkQzlrJgOop3s+4CQ
goTK3R/QchXD1TaEYscbyUR0BsxQhlHVe5G0DQx9WGaKqybnihSDOQXOVFTjlA/lQR4hvA83NQUG
ajUNr4iH3hJvqaJ/l5lHAbyKh0RBRRz5SXkumNptoUKFS9kxT3CxWAmUDPLZ60kt3ogMFxsvdc8t
inWSrSMKFo5T7zJNKVeuERQ7LVrn9PrrJRoBPmUqwRLSNuoTW75m6R2iIgufrLLVjzA5sscwYOrZ
9OVlUtP80Szd7BCkzoc85xCht6yIc4La7Z6n2qNO2BrOZgpakyS2uTJfqPl3LQ6rByZe7wVJZG+a
6LSVSVrpPnPt8cUame2Cv3sbQ+QFuad2G71K41fEkFFNRpuilCnVw3nXEUNw9OYN5QpnayT1c0eK
x11jR2R8upSF1mFZvNVav8Xord9JBzTsRutkBelJup0zYY/cn2RrDZCsL6mqe5tKjWMi6zmc5g3C
mG8g9LUDS/bgyQs2N+s8V22zsDdAHiYA8I0mNOnXeZjV+MR7IMkXrmcVd4rA7NZYQViv9ekEckm/
n9D+XSiVKSvCl3AKZ1F/ZBlNAVQ1u2PLG+22l1cHnJSs6wkuXeTDs2uSE6fTEaD6pMPXoJG4Ulkt
0nJ3pjsXySnNtzlziKW0vSiieJz7Ncq3BqfhAvxI/DqSCr5wNLP6PvXZezm2+rub1JcRgewGqy1I
fN4fBRT6sQJez6br7V97tqdfKY1N25xCk3kCkVwf3XxebrohSMWmI5eo6LtnpQzjU9Oaw9qIK0xp
2L+f2mx4EArk8TEY8U0D6VxEum8ehW7mK6Lwyo0xEaFTuRmya6IPM9sjkZulKFCuAgaUXoi5apD0
8aKbNWt84Dyq7Ll3IWXPX+lOE6EvbwnmbBpud1Urh6U8nc3XZKVa70mgeEXmuNJbBZsOPIFVWdcq
cna3f9RL+12O2yrF6byJnbPpR/ejBQgIcSR4lH+XQ5s+xSdR4K3nqROFCJsqP/mloR7KQmx9nRkR
9kTwfcJI0T0RjL0Cs18T5FWY+yJImmUJLQlOjukDZwqoSM+bZA5fCG2z2sZITJh3/Dkm92LQQ2NS
7v+b37ROLH8HpWH15UMd62ampw3Jiknae2G6Cf2WVDu6TcISzJvDuEXHanGFYOp2urd1Z8dUlPbG
CCbL1TWwWC0uvL3c3I7/41w34y1/v6orDBYV85emiCYXfcKfKZvd2MLD6CJCSeIwUArPQ9a4UMHZ
lGE3Hut507XJvDEJ3i3HZsfyGg9crFO8r23ziVoIDT8IxquexevTJJSfvsLHL06t/CVUs6dkKoaL
nmLL1Ccagq5uK2e5KeOBPdXHFKEhX/mPEzDSh8wl4XP+CqocT0oIvkMNUGmu4O8lvEoNoLZF7HgH
TDYLJeRT6tPT2NiIoZB+tvqjFVq0rudeR9SUEHL+nysg95vPWla9qhUozCn9GDCTL52kac9qNoEs
5GbJkA5diESIeI4bh3JUioscIg+xuMQ2H0DeEvWdHFMjBBNEjs9WfM1b1l1eb4NZcq5ExEtC920x
fYGx682dzOYLbGM8YlN7yf3SJ5eBwKiwCv+gQ1K+2K6DzD4f9Utg1rh4gijHnAd6xSNOhbSmLOeF
5C07JjTrMdNwPlAZ/Ja7PBC9cJ5ntDwV/Sxtj03azxlRrrYP5v6ToWersoT7lAZ8Avlh0YnYagNg
QL+w6Etobbc4VsARNDtLQeBDPf1a2kSra5pzO9JUdNmQZIe1PBkHIagvN3hGJFIx53oqg1Q/F6Hx
lmq68m0q1OYUlUzaJr1ggud72bGPwp74xM9qQmY6JeYhyy3zCm2eR4RXLsIZ3Wx4wjiQZSFue3Is
M2l9TAEgB3lWbiYF1oSOSRlVriCbKorPAOQ/Am/CG9viALRF2/0CA0hagEV47ElualeF/BGBSa3w
UmV+lMNaIedkkdXfSaMcnxonfTW4dF9EZbox4BEuhqHztxZLHox+aXWZmqG6tB2r7H+H8OjGfyB4
4OfotqEKW9NsRwbI/A2sFEeDq7jMNRd1r1msXGIMfGIKV56V5rjvC4LtGrv4dVzldf2gqB81a8Sy
DLrNgAnkMYkInY61TPwYU3PLc1n8oeEM1rwUh4qb+EuzovA0KoDY9An1zL//BEKbAVtfGTeWa6q2
6tqWo4FGMgxT+40NZdfu6OZEi/Lwc8qN6iXhqmhtY2VJrd1X+0sJsRxWrX8onGw8y7ND6ChLuvcW
8bt6vFBEQhDXX+Aumm9uBZJWjih5y98u8P5IOiplcoiib0OGahevv77mt+/jWyhKG398DfThGuiE
fH9VhaQkQdaHmrq5nbwdzSUjeRnvjRahVW4hKSeerqDKto4VJHLETvlLo2zCPe4M+yQA9uOL4GVC
op1Nl5axvjQRAvUNOvUxCR6xxsHb/u1sxxPj9nW8p7j666Jx/jrE3Y/yS27jJaqSEuoJFQEqPzFL
RMWJdgB36gMilPqgTTEywUnc3YYcaxaYQLsA0FAhUhrCbWDxZ1GI6HhKldgmlAVe1nxSbgBfYiN4
qnB7P0Ga9RdA88ejPNXXGcE0behgPubyPo2MHe22WzMozZj4jL0xAkTAC55q6PiDqBnPciNPjFrI
Wdv8TL2xvpPjOsFCuyBM84VDDe4uqGJ9w8zAf4tCdAPtHJ7YlMkq9HrjqLTMRAzVDO6Qi60Tll47
vUPUkegmSC8V5qdEeEwukCCqm8k2KVSEWjP7SU/HORr4p8RBTd003XVkAC8K7Il+IKoPiAK3HafS
v3aSKKs//hr5xzVoaD70OLY2laFSp5rzCYYWdQzeW47FDUHBE25DBfJHmDLH2pAu9cPSBWuJsAxo
7SrawkwU46UNEKATTJ5uU9lAqkWyUPISJYjZGs8BoBatFi8NFcVTgxwB76DrbDtCk1fSelV4B9NV
jHtXSrQKaJSUD2NeRWY84k06lhBK8DNyLyctgcNmTJJI2VChsucqqDlv5J7vxPqqLCpveVsDykF5
oTzT+rzjinTbJyea1NobsBYmkGD2915SKi+R/1MO24J+bUstaxP0XEXY+V6BIfgUwddyQv7HTk6L
dH4Iq3rRQAnY89AwHlMeiye1G07ADgKkRlHHFEqL3VlqKh6dcRoenathOH62BJ6sbVIlrVaxry6h
6a6D3HiNRR6+ZRYCFa9K0+sIoQ/IYR3DD4DTNgWJC0TOJTk+AzdfTm3/EPEUXiYN8SW3jqiTMBmo
26J4MeyPKdONbzMr4WKW9ZMcjZ3Q3+eB7S21vB43k+mKdeqxshmSEvJBoOrf5GGvROaaz43xLZ7P
mpP/A/8i+nuRIwVMOj7ejTvyXPB8a2MNTJbkoRrY096roqc6CbMVoujuMgir2E5GVx2soaODFhf5
Nhv88eKbUbqy9MZ4hqqJaqaBc1ZVUcWK35oozHsaDYE/td0RqdgLzSQ49CbtmFAI0Cw0cwyIPMvi
biLQuLIulvFpe+PL1ID4EBM9kRpwC+3SLrtRiZ2pgfDXERotzw75mJzcMX9PjepuKKHIyIojUJ4M
kT/BQpTQTm4EJwbYV4reD9ly7WHZ1DubG5Ra64PMk+5z2iaYvE/yaKgm+rwun25pLZkAOp1LZ7zI
NGk5BK31vkF6GEOgdLoFS93qJDcKjfUB9tRYnXKqTgcTq1Y7H8mzSJY4K49HNf3wDErpwRBGJ7mx
ycuCTVK+p2OlHJyqjk7evElVg/aqPCa0Et0PbGfAxWvPFEgnYRyvI80sP7qam7kqE/R0EyluSafG
B7nBOxeTPUs23W1QHn+d/rrG9o5kTABg6/HdWnF+9/9eGfRQmbCcvLk+/SyRdaRRRslTkTbi6iMj
KFOhPSOJcs7C0N7lEe42Y695eDpsFCgmhcyjF8RP/O/rW4WmRbOg81kc5QnDzDVsXpnVbvuwtg+m
YJ3upNawHk3sSdwppocVtsM0aVAws93g9X9MI/5JmGQWoQvdsOjXIVdBLSFnGX+bCNkx+rnSVp11
WRTuKu8jQ12CViBJgGhnPiC/YuVNwxyPvlVdvLzG+zYHx8shuZFh8l+H8mwzUVRxmf1BjxC7qvQv
NZKWIFDCaz8K6ykr6ucE1cW5mdsDeYq/O3eqaC8PIwQfRAe5xkZei6E6vmv1OlnJs4pqW4c+IpCR
CpAF70HZ/fsv5T9mVvxOhKOqM6WRp5w1o0//9jtJo7Ie9U6HJ2GHDUKoBo1H2xyrcCYrB8fKc8x9
mTFH/fd/VlP/OSu9/TH+/g//xlT9+odrLfEtexeL4ikO4mKlkzG5RTnS0RJLuhMlkmtu0g9ZFrn/
WTQt3ntsBVcyIuI7YoXU5TAfyrF+2uGBIlBvHslg/62cNrV5FPufWijyH3i+AAGJNzJKwm09AAu2
1Ra7ZuesBN3hH4NROauIhEg0GFl9ZSrwIscz2IVLl/Smcwiw7b5CnreA99xstE5pVmY1GhfHPRW9
RrWDBr92Eum0o3aqPshNVHrunhn4Ozlk2q+hFt+ICzltQVuHaJW+mdpNPNKEkV+R1SNeRLzfS7Ae
1hxyNBwprHnBOERXty0sgu3NcJW6o57tq8m3t0Guf+uUtsLf5T7Rg9GQXlDjkUNfm7EXCHCLomWV
Nu/OF6si17a/XSIPDQHhjqWnhdeETwRN5rpdyF26KoiL86P8zMgR+TmgGRzuFAJJQKWUIyE9bIIM
nQiaVfqJOJnuy7r8/B93kmb9vjjQ+UQ7GJVUDNQuS51/3sJaa8aW3Zb9GoV7c9B8mltU9/eay4SX
PsyA+FZtvmslHd0qRQ4jxZMG+UoLPac1CGDBeQFFCYD2tfR7zK0pdSRpCovnJmtdK9+puSbLG6aT
oPt7U2CxoHrd7JtRcWgYMxWt0E2deqq+8miaJ6tyT26E4cabslJo+MzXRoOOBHwItM0oJ3Y18hmk
zYC85aHvZvaWlPrnydN8FD9AYCRGxefVcFZQe0+NJe48YmZcumfyvXjryenGdFf2I8q6oAp3gZ60
h2QSYo5qfpVCkiBRp6vfXuSB3DhhekqKfERkBlMBEyPmrZiucTCG+pYWW7wQg95s9dxwJ/R3YBBI
tULqnxvxBt4ZebMi/MVHkCege3mbjG7IQt65bebx7koDUs14RABHnG9nYVGFRKyUxcssc5ulNydF
2ah07sLa/HBx82L5YMM0jzlpkUFGUge4CXJQXnz7CnlNMZ7izCz2cujrayPTGA+lY2y+rrcKh283
MPNfO26bUNJb//utKP4Ju7VYoQpXZ3amu/h7UPX9dicKu+oCw7aDjRHghmuV8C3SMhasUx3ohymi
aL+bOi1bFcQX4NhK32WlPE6RcFdgWhCJGwSD1Ip+FvNGVVCscwcMrqqf5bDcsxI0QEZZT8uvS+UJ
uenBIBcRCW9ObZ6dPid4SvjBQSqu3UDNoUPRz5DFJCw/1yz1WBT3fGh8Peu/yb3wr73MsbrbmM/6
499/WxL9+/dFvU3lQHdsXXUI7jJU67ffVqPFRASYbbHRZ/NKs2rSt2Q2ZXxtJFkz5vl2F2fNsxwv
enq6N+6mqc8ZJuECWGp+kpuhiLSlV6T96mvMmZWVX4dJj7FuyLPvdoW6tJipS3rXlw9uL+YOt3n1
C0XM/TCCzUhxOcixvtaNbd+SDCYPqUzxsCnJlpDNq6/N3zpaoP01YknCeu9rQFlUY6hPQ6P0D+Mw
/JGTutAulPZPbzIq0fIQ+xMGZbn7X4+t/NQZ5KHJsBCYXbwOHII3WHZOi0qxq7uKMAJCyGbgEkjT
+g68VsKqeeavVGUQrf79z+f8/gK3bV3TXUp1wkHiaP+eOyzgbM1QdBCxbv/gqOLTNcP49m5WvZyo
s3Yi2US+ua36WEQRCX/zW10rRx4vZhFv5Wva9vXhZGTIMOSlmqt9ehm2b3kt+WPpXeS0f36jIrp9
I/mV0/yNPFBprGSIVktBDW6xjuu71oFHoc1OM7kZMAKhrFHMLarA5jaWK58wg4Ghhn4G4YjWt4Ry
g8ltHkPM2kVHzoMcikY/u/fHaCPP9fQ3ktJQx4OihP4OLVJ/SJzhmzS3ZmZdPQS4dP7bUMZVcukk
rxIhzuR+/PRnGBdcm5MvVKDiaUvsd5tTwlWB6+BbIWuE8ARvnNSjlKXJPU8W/ueSP3p8nLOeOS57
3Cv/Y2pI4/W3N6sDsttmamjyH1aR3yfMZU4np0voqdnKd55Bd1HnGpevTYU8xdZK//S3oQq6dz+q
0bbUc3EZsLZTYKudFQD34KHq9ausOOiO6txVDjl3/VyA8MJqbuFbzLtSB8BkQ6a9jCtJA96xDuHe
3N2tbiQLmWQyJPzsS2aC3caUGHbLNMcdXu92r868KMtog6vc+FPwOUFxPsgjQ9XaveXAyIu9h9sr
VRpf807pf71i5XGhgF29gYv6hNWMB36nzdyZrA9ZYMIpfnvJy1e7iupj7TRquYyFgec3BDa1uC0j
8Zpru8AYqJcXlXlTM6W5dejCIfgmxx2R/Bq3HfuAC+EKkCScMJsoyqlvQ/eQDZWF9Tu8TEXq38sN
tV7lXGOuv7eFvsaYmB/lkDwpxweHOHCcBHPmbuYT7z1fbKBawPzFw0heqHW41xbdMDinaHyVQ4Ua
TicYGb8eGp1NR3EEsHV7psyHVlHYR9XUlTs/7l6CUjMPchOjcagWX8edZ2lbkCaIJoA09Q7MQckv
F0Ns4FSa2Yp/O8aG0h40HH8zasg1bQK4lCIi50pBQ5cpUcNUpvwfbx/z98Wga7AWnB9gpotMicrE
P2eNrRdUPglpDhbTsrzIuxWw0jMxZO7+635ugEbQ3QYM+Lex3ikBKiT7xqhZp1au+GEZV3rq6Ydj
149gGJUFrwjCUf96BPEPHfOamZh8AhF6S3Bj6ib7GtnAU5f9tJMZB+NZ1TUHpNtHnfONEJvmMSN0
XZ6DAtM/VMTkyqNQNaZLu9ImU+ytMvDPY+b6aFnnXU+IZolEKV0PKiFpt0FR/Y/1m/v7059fn9B0
TfDq5hXAzj9/fRD9q6Cs8RGXvbuzU3/a2kmKNnAGVUhkhYRXSKAFKc8Gir8sWifeHOddkStc4Xbd
yUtGa3j0qolqr7C0s621Ogx0YAlpop/teSPH5cZNSWWIpsSCGsm1v8a4JENMfarNQ2IJcGRyXH5p
6tLKt0KElfLbfZ2QhxmkG3rNPiZWvhvvjF//VgmGfqvTr144Xv1WhpWzdKkE7BQvUK+jXb8XQ9C9
q8zonHLrVBjUFCLI7VAcWehjt28TxYJPBSET/YoTzE5dRvkfSshimC+jjYVdhxyB9YeNo+wewZ9+
/3+UnWdz48babX8RqtDI+MqcRSqNNF9QE2zknPHr34Wm72isc45d11VGsQGIQ4kk0P08e68dFKZ4
sAk9XSU4sIActmmMVURw/ezDEp/7PEZVth4mG8Z32MwZjFNHcCDkACirgDP5kCx+IwdoABPprWOf
mU+RG5/1CsJfbzlBfkMaUsVP/zIr+HtUCmswSxMoqEyD/DrDMcxPnwvPUWFHDA2x4y6hrBvuBDkS
Hyj4c0rGndouHw6x1u2497fLacjWuMbKd8Wf9C21ynYjh77VnQlgGp8aiD1nBSdIWcALXA+au3Vh
nxx1s6ESOjqo6uehLIy6lW8t5FHLoFceBz3vcU/QJAuveg1OIDjeh9VcuzfmBIe+SR7usEHNdowH
GLfPUu+s84EKRtV8I6zCXE2ocGn+J4eBIKqnqQyeCyrOK7XR0ZHMjX7Z1Cc39tBGeXSUozpW0eP7
JjP+xNfIXKvsnjpHrl6jnHVWjm700mB1v7qkc95FgXWjswCbD3hdHl7FVNTMcXtA3Yl/1rSJdUOV
41snZbe7Xy8NK+1OU6NuCLGCs1qA2kWBNL4Nhhmu+17390PSj2/0eYnYQcfaqCCVYxtnfG41yr9M
CjX170ug+f13bBY/woE8yrtvfyrrNB6Zm0bCfArB5RVtv9hqKjWSwm4FWJc4ONWRli0kGh9GaX/D
n7iWB1Gbas9dD4REH8ebPqGnuNODLX8gLbrGXFgFoQ8l0ksfG0d9lh+S2Bb62nX9aUfZhqyX2o7X
WAnpawd5tSxVyIeLso2MU5BUBwFFgvgyOYkphy3Ns/GY9mTeCF99w/2+R+Nk/YAsmkKOGZFhBWa1
c31M2jF0MczzWGXTybZ+pGFxpIUbvoW8rWv6DbOKllLB3MK0DiOM98U0JuhG08xbZWFT7tMeo98C
BRNde30OMiNA5FKO3OkJai/fmQYqS2BSxXGYYJZ1AMPgQZdvoGDlGkgufYys0qFPjcVK7stYWa7M
rLC32K6GNQvTgVqG45Pf7cJ8HNXipWqgCDWwLf5ogm9KUTg/Uo1mfjepXHPxG29bcr0PSgeOyI28
YiUU0DP9YJ37XJ/+INTlIJ8fzaO+LlI+5DplydnCkEmu9//bhf5PrjE40Br4MTlL0oflBhdn/eCq
M07HoR36opbDQVUSVFDU7A9yUh0IrXkY9WYtJ9xl0NaPaGCXgdGm6OKCgDCJMnhlsYFNKbER0/nq
xmkqayuHmfZuQBl6Q7M27At9zNbhfJbrxLepbPOnekIsHKf5jukFYiSEJO81U6tlG2XlGdCs/sRl
+6ynaQ9dB9EfQFkyQMBWvVdzIjM5WV9GdRgOoNS45c6nFQjCFi3f2eusfrp2YRou4sArt1A/JxzN
obElFdYH86+aT1PVVTfm1qQP2cYTJCnQTOfMKgaqMiY0+K78CrY4OQY9pGGAsku+lj5K8FFNlhFi
JDIEjIdyZnRqotxwiTJfatXCE4tN4Gr2vok+wjUXKBmar3jg4dMvXauHYDOzbDNzUrZR7vorRNDp
c5gVyiWOy0suQu1i9e4lSsLkhowZ3oUeMPkE9aA21rgq+3jYyH16Q7K3DblCMcnX+Oe7BfeEv60w
uFzMsgSm57owQWJan6cR/INKQ+lDXXFTyXZN2Vo2oBB974ZefNTG1rggntiGtUFfePZEDtOAHL0c
CDivfetJFXgAacA/h2YAMHmqeiIl2uYiHZPy3MapFzlJ1DvDI+kFqpC6LyILlbHo1T0xkOYhQQdD
BPoYDC+hF6JsdlmWJ2a3HhFpBMehbOjDU2JcdgkC3fnTLy07+vy5bqCyUJZS85XcJ4/KA6mee6tW
VfcEAYYrNxHTN4EAqqr5WPmjb2+SYup3RFc3GI2VvWdE6rfGba3lZDTR2XHzV0cD6c1MYqOnsbhK
0bLOK6NJGaf7u4Y56u0tEnv8KG9+rGMBmstMlMTFb5tP+9AXpJhNrYiWVHbQQE+dZg4KCMg6A8vm
Jdu8pUqpdPP9Tu7MrYTIcHzPSuMWW25h/nowKJ2YlpZcXXyG/BYBzAOqSheAY+G6JELgpS5LfDxt
nyysPlS2/5PC9AFl6u2uWvuYGhcFsGHzxf+FH3ecM6Its3scUvcWN6jtHaWDEjDHXAwUdG96q1Hj
n2XcKs6vplTENjEnsUzrqdnKa4rcjMC4yEdrrpTjTbQ8AddqvCyQTCbRroU6eNTt6LV+DOuxYCaG
8mItpwtyExPytcJ1ri4nOa+QO615IgGh+pmmRLgsQic9jJNQTwia6o1eiOBxdklgqR66N23IvgJg
d/8whp/2TIBfjIGxRmIXP8qqnGlWxbLBnreTNTuPajB+Vv0kD/ql5q5HN2i2XXeW/gJqfdYmMCIF
yF/UvdNDJwpiWoFE6nYB5dbn1r751Laf6pkfXlPhXoxQpA7ymE6uDNp34D6YhSg68EloiY8D0zfm
z1FuKOvJcwOKYC2f9das9m5tX6w0/BM4Z/uMQhewRuame9XpB3xJOFid2gt/quSwK6K3vom+D1fQ
/sT63iH+58uHsObZ5EcJkdIE0w3DENaMrLRV05ovL791r0aMYlWAWmOpJp1m/8gF68TeLhSYqXn7
BYjZKiIp4GsTYr7PYDrsXRuJT1+q3+LBQ6vfaHzWZ3f1fZNTOgj7pygx46VZOLOrJNPXkMnQg7OQ
jsh/hJjjzxrucN5MBgRpEGQKd183XEUyOYWYQ51UdMtZBbZJlG3cFS+09g6K441f5X5vCPtDLUT+
Ymj2oapMls7EFS0yPArXKMzspTOm5LR0Kmq2wfujM6NDofvR0UIxutYi8twdMs7ufDA5r5c9gNHe
JwkvD3PFSaRlRqydyK6NUMxNbmEohPcWb9AlIgGZebu2G+4y1Q/Pyh3AoyXpCoMsLWhJ3U2n99YD
IDAS6E2yItatVeT1LSZ6CHBNB0/ZLg3yh4Laiec0S3V7HwPTJ7VKuK/4vHIugRTU5LePXI25Wqte
5cgtAiQPRMBWtr5Rsel9ogySNhqc0TpS8XHzgBCbBLvL2LiXJMvth8Qm81LyKUQ38y/Vgs805+KI
sN4zdf4N50f93/eFKkEnaYPvo3SDJ+qX/s6nCjPjGJ2VOcTKFkKVvm20Eko7abTvWdyddasecIj5
9hljprUYKTgdm9KngpnA61bSIN9LvX3tFiao0zBZye8ZYC+Ei63z0PnOuIo6RdvXMA1YD5XaLlP8
6sWLy2s949rLQYU6G5Ymv5vnmW+kM1sPIw6UJS2MaavORQS5sdBWWik+60TNSsAivrsrAZJvB8vo
djStxItvGBdp/qkKAsfLHPddNPxL4YRbyecvHXNT4ajCRVDkmEL79KUjY3nAVZ/yh4PutrZm4JBu
FCRLyYdy00QGGVOublIKmx9+HFGdLzBODxpprxgdVRZwjfUIFNZaD6bqkYuXjVfwMSwLhSo2CbIb
wgzVqNhPLUHJxmR0+zGlakMQCGQ+IFNY2gmu9N8zuo0UmUbtljFx3bSKpx3BCjdHTaigLwcTNbgu
ypucSsvNbzNr26sXdmblN60nkgyahrcVyD/XeWQ0p1Qhd3l+p4ZBb1cK0c2nrO+Ga14BLSb523p2
p/6cOlXDZbsAgT93EAAQov1PPWNh0CAlPSsK6WxzeVIGY9ongwfiQEIe5qvPAKtYNM1TWfEliZW6
WOOG8p4rTN+dpb1YhX2h82mw7G0p6YOFzw8AzfND3fls4pkHVQ/wYd2oID6ibzcA6zssfj0YHrlz
zBp8cG16Uc0mvxKThOo1dg9aFqgHY2YFVF0afskc/aEjdfFH2gOts0fn2XJQDMd2kjFV8qwb1M1p
oQEBEwrPr1sTol61iC5DONlLfazSHzn6wDzSNyBix/Wc83AdyKJZe67DmqDKlKvctPQodi3WqTye
TkWBRFbDxig3cWF/qUzaYBYIhxV0NICfAGG5qjf12am15KWs/Y2LzPCt5b+dpnNzkcNw9H7GiVld
B4pTt66vXlQHD2HlPFQi7X7bDJn63U7MfP9pf+YVVyAR2qEnhY2JIl/0xOivNqaqHSXK727ZLiHQ
lEecrbTps2bPXdp17ozZ3x7qGGHW9pSZCzwe8RHDasr3tiyf5AZY2RPih+bsT36LwAxUoi4iOOqI
u5byjKLUyqchC+fCj3lriIg4j/bw5HceN4a+cnf9MFWIofGeJUE+MddJq5dAI/o5G4mbB7nDQlol
MsND6nVLCNPYCITUp7RLVH63wOUdLaYHZlNQGbxsfKF8goa+VzcjNieobHk57EhMzlfa/OkTOlIF
oImLtKuXgV1yh52Rds7oWBul4I2vdTJ0WLn32xHuw4tTmdQegfDdh2IISRyn0LpB3qu+WPMdtS1U
ZWXpgbmNlR/t4PtHkZfRCfxldCq16a9HzZQVB18fl9Ovgx+nRVryhf4csrXIqkkSlNv7Y3mS/Bn5
SOetWppKF61GX9uxTguvkeYoz1nG7JQFRAcjg2Fnjh2z76gm5ZyhYXfF2g4rbN/y5Dqmwpk70+p+
tOzrw4T6AyfM/FSTop5tTf+WUHfHJkVABpk6oTDfM70STxbGtH1SCdavJkGnovvmpGW/jXW72Pll
T1fRLw2SRtziLDobUb2KpWX4U9oO5HE39rWVk7dEJGY2S+3eJgJYRYa9rOb1iF5qxSmi3CPmaD+5
SdC53B/V3NT+974Zynj4dIqq1MRuqsS9Bw9GAdcT8TOyi3MM/AIglTNdgxSIIjN+bSP3qe0wXTs9
FDuK4Sxy5lMwdPQQW/dam7rrQrPbtZdb6etc+e7melRkmO6eOdhPWElcmVV/aJZD05gHrzF0aEvV
1q0V8WQaY3KLTftRi618lyhZte7NrkhX8u7fULdDsQ8zYiBmeVfHRYHos7M2tmi65ymC0GnNwaQN
yeSFUnbfylhjHZc6+cPHuYBI7qs/1tjKSiqH7/JhIxqWHkB+DMZ4prYa4UXoH/xTkIpkXeXOuEGz
UGxd0iR2jWMUTxPOOET29AFs+gCIfdwXz+uKbWogPJ1yV7Cst57ttMyf5MYRQ7GowUse5LCqippA
GLsldQxEyb/MlTX3P27bLrNlyrOmq2HB+NxuhzDBfdMouFe02RWdXf/KNH3Yirwq13IYkrrKo1Td
yqEyUZwdYxRhbh8Uz5Gqr8jD2ud0L8gt9Ejd1t0/bfzzje3HX7sKgAqpQtGzV2jxWvGYq6Vlxeqw
KHB4D5mP430yls41mquT1mCURyOLEVIqRfLciYreEtZM6cqk7KFtRiX9/smtKX2bafQ9N/VKe7hL
wycnJf/aRB7W1EBDP9ZpYwRpsk68/iUMkmgNFL06tRGSgQjO9/Ns7njSHQQHrcdtO7ZuSNFJKO7d
DNExYWvxrET4wEPKIQzGDpjQhD3tFzcSAoZ/xl/V7Opm+ENaZ6YRibrVBAc38JggV+DLmvJWxf15
MpgjwMeG4TCndaqhcqo62MqSGPJrF4m35kmO5P6ick9yV8O1Klj++qGP58FUev74ob8/j0zICJwQ
/2bSnmSVwgTqtlNizBB3Eok9pNWC9SfspqSbc2chQB4/Nm7VOZs+Nd9ULEI0V+ejqdb9GVkOAn7M
z4TJa416khu9zvPFVFrZxjXy/89+NMs9xJm2ZelC1RDaWDJC/LflnsADTY4YveKa+8vC0xwBRn0w
Dx3Qr41Jl+Ml7byfeQ5TqnMCgjybwLOveC5tpExoCEJBtPOkZWertetvqcgWQzRgaPMRZM60WsyV
wxJzC2T72NL3/dBGK22mUHp6o9w8jWa7GagVWDiGSgg1sxLFTz0nB81uwtlqFp+pkFT70RHeY0g9
sq+q8AeKLNCCQmhfoML3y1JJ3EfVI9/bh2xy6Uly24XkixydOo6Phm+72x44D1XcQ2JpuPjLQSNl
N7T5Uhi6cZabEHzMtIjAP54i42skGuOcZtqcsSZyvJvFtau06Z1gbnWtxKq9+2u4GP2mf0pATK2m
LK6IgNStZRVG4OTKhuTc2C6P8oB8JPe5uUuV2sPP1VIjXBV5pm7a2etJrLxyy7v8a+r47fFj1/gD
0aB+awril2PAOk5V2MfQN19tvo7RUstNd2OEBlDd+VmA8FNfJxN7GY3Bmx1PzpfM5wJvAcl5AHQO
GDQP0XBqLPJErF6dXrNeFOQK265qwt3U5eWLXaZMrjrte6K2xASGnnOLe9hcaS9IP9S86T30yciY
zzArGqyiV6pL43ETm0ZgvQmWero7Xf5oKGSLRHJIdzDdGW1FP09WREbPr47/fE3+JKGZP8+6Sk9J
xVhCT8rRPimgetXz/GGozaU+mNPBAlN9kRs0fMmC0NIAUIPpXVS7M+kj+TVR3Gk53OaSy1IVXbGL
qmR85EJt3ULlPrjvGQG+JQ6xQCzTxsf7PhNQjqUUm8pHUKh4zvTqiYkkT2OyT3LITI1prxbe5KjP
N3URKS9llOWPApL1fS9fqDOqBTRj8zP4/ahsmSDUVxG62aIthLMPSse8hXpv3oLU3iUWYODUzawb
axDz6mtXHb4CJo41iKvwmbKtsVXVUt9pitI99h2GQer77o9odNe60djvllO6gDGV4eQkk3YuC0ou
GIpdOLgEaOh52J57lQYIRAMe6uFW0Un06DKNgdzza4OGvT0rGpdrYpD2HwflfjlsleTPf36LeUc/
33ZRRrncdjXLZJLkOJ9Wy2kDUcFAZrRyPIO4H4UrUIgW/0EDZLbVYKcddfq7RxGY/TYFh0EkSiJW
WQ80JxnxXBg9zmvUtlvVeJ6/gE9yo5skVlSapeyjKgqfgDLXp3oc3z/OUHNvQA2GiVvu05QuPVDe
Xg5A0LnsjeW74zHXzA2un63miy+F+UecxOW7F2vGrkLzsu7ms4RN+0SM3q3V9exBI9blt5+eJgro
pVIfgEnqV6XkVjYbxakIE2aZJQpzJUdcpzzH+zsfEBYagXRwsps9NlD9YAet5IHW5tWlZr2Zolhf
+37moFiEndf7bfDuFDgFXMynp9xu2xezUNfjvN9jpbED/OWuzdgP8IgGb+VQtjfnEOdqfusrMdGg
7ae1zOYI3KG8BFZ5ouijPUVjFazkI/S/X5TaMV4q0STLyY1ouxLQcDCGgpRgzdO/NJqD1VyIH9lE
8Hnmm82TZVvlzg50ZYuKRnmKLePPZkrFj6npL5WCztzzgBB1sVkechTDMJNoDxnuNG0cb+Cu9esR
nS11U+BnumSq9R9Hi3mfmpJrXirGoaJ3e4LFaK6hixkvpdb/bHS7+WMg3gsJ8fidtX6Gdb5Nb4rh
IwCcHGvnAmk84ls+IlNQNjTuzN1gqMyONfs1Atj5fWClsyiVlG9oWKqHoVXAuPWG9tUxf8oTQphP
CCWbFVjinkITYEL8Gl+acGyvEdzg53KE8EqTfEeEGK5qJp/nOm+ynT3U73nna2e50Yfyr0dyqLkq
RH+3jlbyBz7O6ymW0q4X/besDEgd08PxX7rUQnzuUusC3x6kBCI70euqn9tOVUigaBCHBjdByueH
0O6ePLclEVNN/SMJxTScbZES5Z40r4Oe/Gi54T9GOtZl7ndcYTDrfPR67pOqJAetrRFK6jtP+AjI
2g07Lq9WHZIrEYQVkSIz/rb0Qn1BdU95gUywUObFjpI48xpUOPdhaNTawhbuVtaRlEllpaihZZB1
JJimyhUwz12IKtWoqYfgjPtCc9eqwoDst83QAFbQF8Gc4SBzHeSm7SkcisZUwHxxQNWim6f30Czq
AQxD2r7Yo6Wf/QAbF5L5bp05nUJKWhGtlI4YkqR2CVozCWvKRuOHZRnN5r4eVVMPU4/FRbiZ16Ny
USqbv/LAULFAq31K0W6n7NUZHE7OSUtcpNZcqoa4EM8tqg3CVcVYySNKmJxNRy0OciQ3+vwTBQX/
sz/efxz7xhxMpPs7rsD8pU25rUmLUp0833H1gIZw3+lISMKvQ1I/WTuZuRtpvSyLnviYlcyVgMiL
urj3gulQDfgIMlgblctyz/eqWc67++e7g/ZJMY6pGSQs7gXD0FGPg0X+dHfQmhxgRd/SXa6TYFmP
vcVlnI1eWBZhGlELv21+mDsXJNDBKS8cpPNylzzP1ruyWzDBqlZuQAH04xnuR0a6SQfDLh4DtXlL
wtD9oxLlcvRH5TslXDzdRV091p1ebqemoqpInA6+PaoNg5prX9SkeJE/ZEVUFz040a5BsUV+EjPL
vNZDnF7kx3RM4EIVGsZFeXAgU+o8RuJRHpQfU8e0fzs/icZpDfvbXMuD8vye8+VIblRLv5Ivkl7k
6H+dD+IyqZbzufK1yH+czgyvhYL6Wv7rBhFt58qHrz8XYuWuX6/9v53/67V/nK/97bXI5ydz66/X
3kejc7ZT/dGQr+W/nCt/T/lsv86VL0PPc2sj4IqvMltc48j864/58cv+lx/69cf5OF94ybRuc6By
8qD8R0xe0H1EcNKeZjf4P6W3X92hvkR1nN1Kpy1eLUF7k72e62Y0c4NnOQohQsL1JslF0SP7lf+T
bV02JsZ0zhWpn6zsyqj3chjgE0fdRUCNPFlpwvXgjOqTbkQaWgLl/g8knRVc7Jzb5/2HUhMmRDzE
K/lDHeLsdRqk0yaa9vdLCk73+IS7fyuvKPJiEkwu5MAuGFbpRG6sGmvFpdAa8eLp1VIB2fpWZtN0
aEP0bXIImFlfejqrMznUw2aRVEH+mk3COusGol8DvvebD7t6XQZNukOpnL31kZSDBo8pb+gNP+wT
yPLsTQOWty2S0F7LJ4vnlzBZVXFxBku8TD1Xi/nJ6r+/hG5+CZRmTRYZngcZQbOQ8BlSyCXlrnYc
vfheiy5sFr82uqdoi7bM/Z2L9HhxHzMJMC6VYfQb4k1JFkDuHUZGXC37EGOgFY8h/M2555DPCvg5
jgWZKV2FoG5u88l3Nu68S/7AQLbNMZ+HrUPTqgrE7z/Q0NgZ4zl+GpYqdYH5ZH3+5gSh3mz/+fr3
yQKC9QOMk6U7ropVCI2i/kkthhbbCRPB6hhti7vsZ0mHWXZXZo7ZXcPR+8a41umarklWe4AynkMz
1ttNRnHqPZ0AQNJc/87aulwVULBOKIUqav5fbUwgW6WI/bU6+6XlMD5PrXBXUifoR0p3Py5VhHKY
KoW/tgAhnhuDQIRM7899hsFdPlJnQkzgBsp6nPd9HPg4rwiFRs2+VdZyX9Mk6jLBb74VbWBegGAt
iBBxiVh0yux8n3h0g0G4rXo0IvJA0U3orKMi42prsHrVoMjpUIco2JQSx4/gnVnJc8a6PPhhh5na
V/x7wTGkpkivzHipY73aZjzvrqrL9kmeAfUu/pcpFI6mv69rkFI4cznRtC0dDfB/2D967qlJomJj
6a10uEEPjBaOahSQoPPuWZgZzYmkirfYePvnwSLulXeEwln5XiqT910j8iUPWsQPgxlROsu07yVl
qdlwrr4UbqyuCrdzAPSLjVF36a2qHax8OOd/jeZIZ9rhyY5uaHhspz4kpNQLjnL4se+/DeV5ajrw
ZSSyo7ZH84zVDLsb2GNWjgrr01Dkx8CmbC+8PjpMGs0yP4j9fWJFMZFZ2qyq0uvzZOXB1ghGfxkk
zIag1JSHimWrWOvUmw9+otXwKee9gN7YKx+a86GoHaw1/ASXIpwCNTpOus3EWuvdqLxL5MXxExXq
hgCeARS5rSTvBdTLVe3aR1d41NCHYRfphq2uUh2rgIubYYYc3ESuAlPK9wEyVVB9UXfWzKY7F4Oe
9SsQiWiwQy9fUghz+PXnQ3QEOyAW1qbJnWed6IKDU6vDoTcRx5LxyFhu2ozVdp0m7+jn7G4RKORz
ys3UJEfwhfX+Y5d8FBuBckrV3ML81FjrqTCogRIM9hL2mKVJE3maMrAIZT6Rt9LXOxH49lffpYRF
ZJB11f2p38D+1Fn69EsrxG2aTMFfGzkEd4s6QRlwCAqHzFO1rh4GNyBqvW3cA9S+8Zg7Qbklq0s9
ehpGsTBVX+5RI63B5Diqm3EvNTY6ySon1RtvTbQfEUy86ijRjk0PYFYOzTHxubDOBMn5aBXH5lK1
qaISIAypvc1fqLXAIwITRRX6J9QH98lqgCcPoapuM8/6dIKPBmLhWIF5YoGYLnt18F8/HiEFecvh
+DlqvOqUUv+pTfFPwAPxWzs2w9JtBMYmYgw3RtK2Z6+z8j3I74rMOtocBnPpA09fP8YW6MaiVi5y
1PUsXGBPaNaWcg0Rb0arHAAy0uGYKWKzmSgM82w7pPTnQkX80cxhGwGowo2bU6OJh36Zd6lYJ81A
r8uGH5HPLhwdverGnYWsdWAmX23b9Jd5ornn0qrVG5ksP+T+SQMNgr6nWKWOke3pWY83mgIjoHLi
qAMRTTe5j+ksoYAOJhEz8H+WQ0fQdek6G3/OJwi6ITjjkyxiEmrN9pVr0FHmdw5w6oglidybaHRz
36rF2uev/oRa8jlHdEjAdYNwmmLYOfdxw/VJ/oCQM38wVC7NiyE7sajpLvdRN1DmjV1/jkdPDipf
nHrpBeIcqoH/4DtD9By7Vbay2mn+Zab+GRIEy0GL0HFhBOYuN1Ts2Eg0n9SgIquq8c0vUEsuAJ6J
F+A6LwUifFwngMml2En5yARlemfjYmuFR/F5ngvcJwlmWaCBhKJVznPrpKNUn5oetey5gWDqfbYX
tI0WCAjpDUx5Jv7lQm9+EvSjjtA1bs3CRdGtUsqaJVi/1dwJscH8UHQ/06kNNsnoPJpMKN+Ssk+3
vkWSkBxqef5eZYlzNdvKIVHGeWwoej81ZvpKCXtcxDNAvA7OFWaSH4o5wCdvY+M4EJvcu4azRyxW
rOOZ9lwa6rbRgvRV7i/76FskEDTSemRiFFHTWiOYbhEbIA2NAf2e+/BFfoeTKDrFQ1Nf5Ii15TdH
cxtWu3wg5EdDfkjkx2Xkc1MMCMQQEJBaMZ+RwCBYo7ECv+hn/g4U+5/eVJTmoTbzbusq05/6LPEL
2tD+Fz0NsplPd1IgZxQ7LNsFrgOm9j+MlKSj0hyEy5+Pk/lWi+JbPyXRE1597VApKL6kfHQyfjYU
tt9RB4pNoTT6rvaiaM8K+7tOTftaeT7gZU/hkpaG41Vu6KE0m3BQp6UcJg5y8KgSySEAQ7400JC8
KlyKl4Uh8lcfWvLS4Z28P8rmfaJ2lkgfMJ2mmvu9RflhK77yh1JnX+wqrb8kdW5SDCAACb2WsawN
fZlijv9eK/R5tUzJHy0rqLYEXOQH2FHJSbgJmm7wqDbOzSk7+VWwBsyiX6wEqp0LbWHTuU0BzZTA
eT0zqScVMY0yr7oxAc530G/noLWh2CGEwPhRiQoLAVK8JBySddQE8YOPsZNQG2R/VdISrGun6jlH
CnUrR/t5gDyzghERLjPwy+cyGBUCbnkkN6j8i5MmcGD8fb886PvdAO1TjcmqzYOFyYz2ubWEcq0a
aytHaCbc545sqMGnsj0fT9DwTkrdP8iRS7FswRVnhKrEwSkIYzjTmBgp0O/sxtMfrYElgvAMEI5B
hBOBXk2sBe3eAa2w6eNJe2uMGh4ZJ+BZHZZDQHBYYGklIjZPffSQAm29XAU92I3qo9zHquc9MEEq
y12YmHsQytys5vOLhvtmUu0UEYkdrbvkgO8ZKL3RzLeOsrkqwditqqotXtI4Fos+5R4NUezWwv8D
t5w/KsNIwltcNutoMvCtYotbqdowJ4/bZC8YiXFxafMuVbzBW1x47cpHfPvUUHa41tO4AaVlPqWJ
982hCvig2Mo1DOJszn8YrnUqvk0s09YlYt61z3LxPJkWrp0+PExGEhw6j39HUahpsRpnDdTF9V7B
TEtKoFPtIc8kWx0XD/N+ZgpgV0AFZemLBbTqpNgtCxxijt4Hh9wDt4qLczWhluXbdaApuCc8htys
uVWri/5fvvLG5/ojFimBRcoiVJMwUYtp2t8vqrHVDKJ2qbvmrz2iBYwhxMSHCano5qA3FyNq6+vH
AQ0U1QLRb3tBBFpfq4pAarME0a/ZZXVos8m/OOX0o5xnV4pfAAzwtR+E+vqHoSwpjJkK8rTZcVDq
+veAEvwG3hg3EuwuIH1TQo56o+uDtTBoC4bQqNYFOqKwGoaFkVTF0dRr9zWfZ53zH8xBnrSbYOWu
51BlGuv8YZMmIKitJy5NrjUJ0G7OUxC9toP5w05TpdnHjfpkFQmG4aqploYWZc+KW3OdMqKtHI1T
Ux+IgEkgSHVzZFQG07kGaWWpiXNuq8Fmkm7bEMI4xQESs70P5Tko4e2zFghzbU3BM0LJE4LX6mw2
EWgm+fBj41TasbILda8OwEEWsR4rpK5ZQIDC/hRaVX+Sj4oxIPZXdUsi9v52IGsIO7ufQo5mhdIK
xw/mttK1wq2lGD/kqE6NdGnVrb006zpd+Fjf3n2HzFfEjc1BF3b2NvZn+mfFw+inVs302y0ulCy7
zUhHYylbFtZQKgunL9u9SIOjhTT4BxyhltvpaN0CUv72vvDbTTPk/iUZ8ng5rl0Iki/yk4AGnLib
F7lqIvB83h+l9oa1lv/oluaXoQ4MmqCd/qJ62n1Uztm6v0by2K8z81LYp2HKkkVrGX9UlNVPfquL
5xI+6FLvk3o3OKV47t2aXCA1cVdew9GM5gFW34HegfH6IZwGqGPtatBb+KQwSCad8dwq5nhMBhUV
SWGqr10/xDtH7+n9zUP8wPXaCaxhW7apeK0rM19m2GQPDd/ZEFnVlga8TtJftqVLqH/Re8M6dBY4
iGHUiwX18/ZIvdp5gAeE29BFOpVOub9SjZjS54Bq8/8YO6/lyJEs2/5KW72jBw7lwLXpNrsIrRjU
TOYLLBWhtcbX3wUwu7KKM1Z1X2BwIEgGQwDu5+y9dmRmlrt4IToHFQC/E87cYo3Aj792vKg++8Wr
mmIicv+4Y7dZc4cnENNyLOpzOVWQla1I27Q10F9CNOrzcmLZ2LwLLuyR6qJYlPux94buFGv4QmCz
ufmc/NUBbkWgnbsKHUEUCWboct9Ft5Kb30dQtrA79FcuX6Q12tFTCx0Fhj2q6j7n8mvBrdPHa1QV
6uOiRWFAB059XJR8DMijw9zmx+Q+h7p/b6TxqZ+XNKohk3NLD5M3I1eePSsad+qo9hs541YJpSEq
N2tmsowOnL7vFHY7TeyKzFL3qqLUJxtZA3FNPj08DOLjs1e0h8GaPMT3erESBYx2jUi8HZEQ/XEq
rOZiq2a5aQ21f/KrGFIFoMO1aSMqccwgmAM9ivxEkfKPm+WYVnWofdREEvJTlPaKHBxwW7TU+CGM
KiTxJX6wCcYgv8GPxe0ScNGKsMeTpfoYLiu/nY6yu5Nx1h7CBX+aSOuxbjPponow1szXonvSJ5M7
rbvJq5zQnPnIkEvnALic/udApCHpJiOFnra5T8HJr7JimPUmBEPFlKTOGk7HuNC6E0uhL2CS6m0Q
N90pJibtBFPWAQ82jy0zz499M+wkyKJ3TdtoVvfIzNQHJcnESRm1J72blFOb6CxjktC4aWuz2M/5
1ZgUs/SmHtrmGM5sYEqH/VGXvMGzUaqihDJ/nU1jMO5/H5UyMe4rOdiISto5mEoNmbvkr2bcxWct
QbDKurScNhlywnPj2NHcm6kfu06RiP5FdgStwF8jKPp1ijCrdXk+PYVW/qkmLPZ72EW3KAjiF3jo
9E7DHjEFGM0Df1VfBU2Ce/X9/9CSZAMk1FxRLu3JndTLjYqBcqUZdH+hRWU3Ii7zm2WPqRhayxGH
/bwilUGG28OYLMKVIMQN1mpBZSh8piHb9OYqmCsbfTnBLqM6usk9WzsWalLdx7w7BA+oCDNz4xE7
tqvNimWnYaqgBcGnrMpvU+RzKyYfFeEFU4HF16N0SIHRksbkdqZaUeif72ahJja2r37L8kjdW6Nn
ynXK52ef/B1l5aN8ALUecwTVMjVkjHjgPjaIsIj6QSAsf0Uxc+dTz8kIluRK2uvbDpPkYSjHCnGk
LNx2stJvvx5BGRNOYXn1DVJZFWkMmyFJAzfsy9Adqggg8jAMyKSa6UshMOj20Ksb1Wt2URDZu2ki
81Ktm+3yANwmJat/EGxwqs/jIIiwsTyNVwRVvJDOA+I29TFP/PgAz6+GV22gMYm08ZHvZ+tqaAxI
ygmhdWeT/m7cWE6Uuux27zo+tfOJZzWqdbcAbESlWSzCGas1seFdFuFwxbd0m8xGtb4Why7Rm/Pi
WJJrMdA6aVXW+AsodFKjcpUCKActW/iPiGuBp5nqq2UlfCpLjFHLUOfr5ec3f13SNj/ILOc3DCeo
xrrYkJKV3QdNjyArDexU7xMLOfTMiWa9TNWAthzs4kuu0J8vRPQdzw2wzoiaAXhiZ08DQN2hrVAe
EDCE7vIQa0xgmkj7U4tnb4MUJD07am5f+MrlaxrK5fLbFIMYoymPoxPS7Ux/4w6z01rnJJRhb4is
+e6PyTNZfTDMwJO4gVfoL3GeJSucTtqjp5By1g+OfZcrPFvBi4aa2PN30mudc+EFBuQlvEuqb4mj
xYx2H/UNQBAlmmdtA0EmpUp9nir/nfQC3FbE+q1SqRV7HPkSqI0/HadefR/1iLamtV1I5e/m0x9r
0YJmsJCGJU0T7gB2sD9Pp2VZG4TixBRAlnZ+1KNnS1pyhmvDytbhmCajq+R4A8PG7g9OZh5iXatf
DbUY10bhGdR2nPGkqvWNETgg/KPRKrDGstLjvToNfkqPNYkv+VgnaEJhoC0bLD7fbN0O9stIUSvS
f5fdSgzASAOThfX8YBHHeHIXmbPVtPE659fzx5wXSDJdvNJqps1zbYqStxndv29MAKS+yMO/qea8
l2v+4JjTNFWbLTssSRBYO8ZHGDhr8NZDjgYzXUeD7+Tiuy1DvvDUaZGUmSTgkuwj10UTlqgsdVIB
EcX4BjmvVAukW3soFqdARreFLyv0kvKtTfXqUM1QWOJ07H3EOg1ZfVTfjfNmOVaX+eAGXMlOCJl0
fNtZQjAgWVx76Pjd1XJYfnINhrmv+ywYAaythRNNz0Vcv+XmS0HCtFZl+hP+1+bSC/HmFUN/6iB7
3SjEdByM2nJW0ERid+IOvGcRSsCeDsD2rHTNxq+YKphhp6wH2xpv+K79cVOYpPd0xEgOQTreKETA
r8PQnJidxs+JENlTFZliVw0pdLpo8khlrb6XDeVr346f4LA46wo2/aZFPZfhE36bAP/eGYFh3Fvl
KIhdrcQKQIRxr83H4qx8jPvJOjuzwbpvm2mbYQscO8V+NHul3bEEcwBD1uO9ifPaNexY+wYSY59C
LfgUFhnBHLpTnwaMOdd6FB0u+bmkhoMHUM4dym/hlmBPVhrFk2sPb+WgcFPdFWHrPLQd6IVO8azv
cx5wN0TJ11kv6/jZU4qtgJh4kNG+0ezSsBEPaUbfpdat++Uw9XT/YDH/wM7Jo7CmaCsrIskhtIzP
+OO1PcgLKgFq21wAQ6wcf4B9VHWTm/eFQXQ6G8JsSRAc8/ZoNsK4T/1yvOhdel1OLrBmsgD50uoy
2jVcHA/IMfN4Q7fW2RXEm7vx5I0XRdHoEibReZqhIYGkBhmWJNIVLERoKveoOuNc1Nt+XqxmindJ
FKd5yFPpYCgMqfY6TrKn9RGuaPgpx2VTWahoEB4yLuC2HhGysyisp+RY0ahKrOK+7YzomyfTJ5Ho
3Vczrj5pjWV/KZz2y6hTssvj4Ec0FdrnZgQOMFroVrtm8FcUPKNrNE38pzGZWkEVXfsp7kg6n3e9
CHVGMpWnZbQ8dtnrWBthW6+cLeJsrfyaF/XXqFD6bVVkjRtrsjKPfZS/VNGoEQvv2Ndlo3RUWWQy
Ou6vY8ueH4HPaFWIqb9OEEWc4Io6gmlzrsxQT76ZklgbxbvUr/2bdlGb/z5cPD/t1Fq7sPAFqKdk
uyy0tHbuD0NAXo0RtxYjhhKl5Ef0BDTKFxc5OB3SelhNNfBH8o2t5lwNE2vYthHGLackB1bO0GWJ
K20quVRmaU76qq4l2gErauQ66hTcEW4W3DVDeLHGMjpVfIXuZCrU3YghabUMBy1+hlDcHwK7zr+a
Qe4hNVaftH4MLuEcJlISF29JpXvMJ1oTNrnoVZfLJ0t7KOcLb68iqLV8tOACRAPX5dgAv5oO0Y4c
1+kqKR65TlCddRlo0EJ1ccVRLK44JWmsFDUZQvMJDMnFwfCkus1sYWDsT9ttbhjGi51rh8Zvgm8K
Tk1XJdH8Dq/FdAxaqgisxdwlU0MI52uY+srVofP7qJYA9eeoDWEq3kGVcAYUi6Hi0FoOpHJqmjo4
TXP1YcSWfkbLpeITz00iUtEOhHLnl3r6mMb0tSgMVWTVMYQSO9wqWUpQKbWEThn0LZ1EhyAsueOV
CA/0PTxC8NgoSaVXriCDe11rGPaMeGivUU2gqAccm5ZBe10OhRi6DtTbSCINDpQp9ZesaNpjmNgs
0uYhsIxhPUjx2nY0XCp6bRZRgUpwaudNUvjYBpax8PPwtOwtGzNSm5UMcwd7R6ZscS9q217Jq0+9
V3zD4WeoMDyiQAXAXcXUnDI+wgr69HlQzxsPavDOpL7ulp2t3DApeNZmk/8y4s73h9F8TsxqAbsw
XtuwUna43pAjxxYEEOGHu0kQBB2N2fjiRUQ0kR/enpez2PZW0s7Dp2HwavAC+vNyOENxufdAbayX
YWxHPveWOjoaAM+Oea53lMLLwAXp4Lyb0GiGFqvIJNS3DnrlEbFwAAecbL/FZuYIrdhpJUHU78OM
RG4NgsHKsNPu3igwh8Stcx1o0K467ljbgOnQlb/lXJcThkW/FWHq0TdJsHbi8lT7bXkCeEEJ8td4
2WvnM8tpoDvrRvebkzE4LLaC7HbZeISn3A6monGrKUM6Q7OGHr6st6PqflAiXjmr8ruv+ZQ+0vv1
HhOoonu1SfJdosj4JQCgtjxARn2wsjI+H1GvtsqDwGq3z2T8qabXcJ6Fp/e8fAmlqurYBL219zuA
yUsTbVIgXoLn907LEJW1vqH4B/1m8rVt13kkhDDLQErSHqal6DNhwl+JmmfJqmC88+Vji987Xbe+
9cVUbH+XK5rcW2Z0BntYImMdl6R3dpexCrC5sB2dZf1/Di179LmrS0AkxF8vJrRZ//Ln2RoJMjZa
CyHk3B36MLEtzUSvmFShi/C9C/HF4WqoOu0oZl+mU9PFULk90CQyJNI/q5gFQa5u2OK0cDX+mrqh
l6Tu+PVnmKSZrXgbpdf067LXUxl83xvnPSVCpfDX/5g+P/E//WO0FR0kJPgesIkRoPHnGTvmF2NU
PRimkcHNc/DFY24gCyFQjsBkENuR5yXEPJD1EJksM5a9vLXTazQfC+Zjud8U22mYXt+TvpgpWA8z
F2VamVKtHt6XlUobDs9xX2EAg9h76uyxuTLDI4Ag2/oGxI9hvmspdkNFXdKkdWSfvmg4XxV0peqA
lTNbJpO0dM5//RLYHxurmsZaka6fEIhoDPlxZd/2+lhKT3quwMMWrHMROS7FnPqaOhE3UIvVWoqi
5wFDJF164euvnp8/6eXYvRXhq4N+lVZRPe2lHcmvja7nlH2uedqP5wWesAAVulCXe3JpjGhT31v+
mD2omWGeFEIb3LCOu4dSs7sHkWLTLj1AkEPfPRRGrm3elQJyRHLV6S88aCPiungkSGm6BXDxrObA
0IXZf6JjxnRAsbxhlenX8PtY5+pDmKigJYbwk2MF4mDpFvLaeViOWAoJIyImeh5CrXDziN4OYQgZ
+l2onap0jdgW95pdjVyihuL1vTruRI16IaXCfFQlD9F75bmt8/amVPsARb6nPDeBWh4yLcrXSTp+
HZ0u2ZEax3OL9YPaETf7y/jv96BbobV8XQAqZncIYQ+8pgl9+z6MvS1NgL9Zd1kfBOe81wZMUwAl
Mx0aHdeHLjrFoQYaheK4bR3cGhJBiCqFDpRIyq0YfPUThZE1V+Twazq39CzyVM6T2k7XxkqhQ7Qy
+Jor6u1siX7K4/TnT8qWLnyISGJjR4jGEz0CJSSD7qHxmvgYJ5HqKn7bPQQBG+AAuyRqyLqcR2Es
xEZMKB+XoWWP4W1MgElKEvTD8jv+t18pDELWVQeGaZlqeLTm9muQ987ZKYvzkm35nnI5H8pFhomf
B5RzpJSKUW8/dM02IQ/0vfJmYn+OJ+7l2HmCbWTk9bEH73z34RF/E4f1kRmjGbqNSxDNoTl7Ce2P
hMKmKegoiLBZVdSepiY9dRLt2mKSseNuPLwvUW2JytVptc3iiUGVoGL0HQauF3hiAk+cp7ztrkUu
k+2SVBdlDSHTuXKnA/J5rHtzvRymoExwhpUwx2FNsTc6VdmGY19/EqRFqHMxMvC7b8IIldMCBxbe
kFyizD6yDMc72lsyuVAePFKaHWAdzM3M98tFLbp+ywqqPcg0G3bRGOYP/K3GlU1f4OgzmpsCE54/
FhN9ZHFnlHpGn9cTBI8G4hzMG9biKkbT0NnlZMDIqXbxm6Q/Um3TIJr6oYGidUs1aJ44/dcXv3e3
8R9vABQRNIK8bEOjPvg/rW8UXQy/FDriJ90Q7tLt0lK1d9fvM5Wx2pEFx/OcZzDLpu/t6IgxGHeg
Pt1ofnm0ZPVg0a+j7FOn1ikogv37xUJRn6qW7OslCvt9zygD8Dwh84E5BRsiWXez7C1nw9B6Jr82
oopBdrbR619oPYur9OV6FLn3QxnMh8xI/E+JhvhY7+rPA4Xza1q1EfIepzhDIsZSnHSztcuOMVfI
7jH2emdvdRLBlu5tBOS1o0nDv4czYhdHvhOH5SO3bEoKb7t8LJNNDoUmUMYady3vihU2b34/F2ek
/tkP8wvrhNVS5+2Inlz1gLKvCVia01ha4YbF80haOmluU0Yio8zza2f53WlZuk1+puyJq0S6hyow
WOkJ/kuEP2gWkbQUCUUoDJLAsCycRuv3cTBM7arNrXpnKGpENKwvf4TtRD29q8Cv6uHBq6hbMi8R
uyamoMUqE3IJFeUMVsGaro5/DrVZhKxwpR8aausFc80jMtx41w6juoUMPH4C6/opKaR3i/aJOqJZ
Pwhina6RAUzHtCkzhLHxgjrFPIW80QCYWU8YA42fdgzaXQOe5babN4Op1VzN/JkkPx/L++yIODvE
HkFyXFemJguBRntahqXW/BxSt9uFBD0B5A/zI4Tj8VNM+IkaNvpzbTXGeYDTt1qOQ9nK14PS307w
rtYdZhF1l6Bpp6nhnCt7JN64NFj4pnTJ1mUFM8ho2ztFTiqqx+eyLPyXPhriq2kOLFBt5bmvO2eH
s3cFa0uu2/mlCxPHnTQ1foXejraUacDe7qTxPEpjTwR1+TkogWgw6SemrSeXZySfDrfVTZ4o/b5K
0vjYh6I9J15NovmUp9SEbMyHJsm3apWIbRSE2t7KmC78mstXury1NeA2djoMRKiI4Wy2jrP1AZPe
ooclLxOAzSMfeJQckTV9ivzph9apw7eh1/d51SqB+2aXrYrhqCn30QxvSqWBK/33TSFGdQ9N9XY5
5KiBBsYkJAjbYJU5bwql4DKH83oZLcfBa+W72G4bt/Pqr205+VeIHuYz2NqV1xfto5MM8YNV1dvl
8JTmDox98gzsrKxv9DQMXCO1y4PSmTOBlUnCKLxm0zStgFJT+S/oYgyyU3sgeFmCtDCkIU30ylqJ
sDQve2HFq7fs+b/v/To7Dqp147cI7iMrTF161jZVT+T4mJSjzdJrwgiJH735m4WB83FhwOWToBMb
87Ah8TB9NLAVNImRIYxUHHWroYtDHyUOlOJBUPzgn67y19z2b3xTVJ+i3qbaO+8F816elhu9kt5u
SQ0jEaiZXHxBJAxmdG7CwIs3quo9tuhQaHjjKmgz+1tpQT9f7CQiWg228Ro4E8YyyMbXaN5TWNDv
CdILsbn3P6s6fWeDURBjeYgXDB0JbbsuJNR2GcYzbsEU03EwP5NhVrx4QrOPllfALZqHRNhLAr0Q
jyn0gm5r2aTuKFPa/kI02RcFqgKuxF4FpzArkAoTpwfw2x++VrxaPjpqJCh4zQdNPjSjHW0CYcdX
qzUxSMybXpn1rr196Au7Py57ip8MyOo5xlK2f99bji1nfUVxVhWkHkKW2ww/3JxARyQlXXCW/NBv
gltmkXSxByFem8gK1jaVvFNYgOrUcZSf1ap95VbbXzpJlH0k9HDdwCHbD/NQZR2ww/cYo5OYPv31
vVb8j8UWQiN6IpR+TWFoIKc/LLYQF/R487SGK6m/TQuMNUuooC4se1+3zoFpQHxejuPHfBvg3R8H
WmoPHYuTYBy0u2Wk4wuNc+vsxWSDhd0Ty8/03kr0gydi69lG6nvBptAQqsNXlDaYvRdqQ7al7fsP
ZiMvdGK/+0Eafa+94aRaOG18mcFAKBT9pMKAuRGwnNYpdeNjoU2AdPwgmXa+CVMlB6PwOaca5ubI
yi+WXr/0djyefm3MsP05lMUotkMavy4nu7aM3FpztrYI6AmYrDNwJ5rhHjq0tQkzgh21EOFk1zvd
bTgKZIlFnF1Yt4ZnmWXZBn/qKFvv4sl6914SzRP7m4qJ/urUXrZBP+nRXh3CZ4d5lBmUypa8vGC7
9K99tFWXtLkL4gEA692y3OBy5ZBC6KRnhPfefam1z1xqc1eoozwuwA+riHHzZb6zIY2PW/UyTsza
gaqS0r5Syd3Vi66hYqYejC633t6dFEkwoQOspHavkvW8BSK9fu9Wg7Qu9yPmVYLH3/R4vE/rrv9s
RboOmkRXHmFJT+sRcf9tO4cWtmmjnEJI2oeR6YpfecNegSN9xrFtXEzpVGcz8/ggDT4BKHM9SO3K
4KagKriUmsIk4Adz1gPz3O19OleK9hjk1qOfW+PfrKP/h4eIT7dESEdBQbcQ0n4E+cchS8ACnMZK
Ec2BQrR6UKqcKpqSWY+iFsZlTqnPa2k+FqGq3yupjW9LJ92ubvxtQFnzLvqemsi+prmEWiBqpyg6
tVQ8UxmsFjHXckbvOnFGvJJtDWvwt6Sc+64pKAiH8+VNH8n+Ldoh2TYzZ9Nkkr8ac6dRHtqBhUIe
Tp8zmGQ3JdVt7BeRd8xYTLslXduHUM+dbdgJE6dmMl641CDkjY16G/Nd2vR5yGVVNQGyEtjs32Io
s+PYe0S3Hd9AxusBXGvpFUf6Nz2OxLGbuywJgZYPGAqzTR4Y8TZR3qqkGz9jmB+2SqMUe51e+NXL
qAPk3dvywaxjf9haYcb9m5AKHAjvP1K3zcCTa1//+qpkfKAIalQ86EOy9jexgQnrowRSV3U7m0Ir
XYWa6reHXkCaq1oRlrdjrxc7KUKxHvp2unDl0k8Ga0TAlPbwTBrMMysb67tiANHsh+R1eWjaxTzU
IaCjbaAmmE78QnGweUZFZW1arVJPQgv0i8Lkem34ongVmn8UorW+x0X2EsQ81LNGHprqc89yvBu7
6YnVfHCtU017+n0EK0VfRogv2r/BIdNn/VAWMyBEILVyTJ0XR4Oy+OeyWJ3Lgexxg7ZR5UQq6PcI
yYyMMiI2EwVci6O+DcIblYMIHG3fBv2NruhcWuXUra0Ii0Xnx+a0TqNE39Nm0CzSITVY27Q26G/P
m8hmHsm8YreMAPkWIAnFOAKwSV5pQOG3+nXsfXd5pNZl0x4XzWGac+OqPtobOgQ80XQdIY8heaqh
M/1oKqI5qQDll2VPjYj3Nns0b79OVIoWwnsxDHTL+okKOwsAowj33PiszTIMmD+6cojHq+mrxUOS
bmv/ZXAk9WTitVxlFkEtmzQrppXDxdVlvZE+5TmpoonWm8cGXt6npDnHHmyHrlfis6dliMpV0DUl
5aVdL+krESmHeJuqz2XMqmQF4smmUjwTHsy6uotb2nIdWqZlVM/9bRMSA7D/Zj8UYUhuAe1H2hnl
youniQiWMHzqZbtTSnt8LtrUpewIx0aQgmCJVD0wlxv2OCbQOxIPHA9e8TXingqvwbKvceWHhzZs
k82yIKxUqkU7A43bWtTy3jqoi1RAyWV/VHRuae8tqhGR6SZPZ/wpWaEeTH+jIiSVi5Q3mzCKC+qQ
+ZLl3XFD9e5orqf7xhqC1XJMwWu4MppWO8Rt1uYIfj8rHTldO2JUx/USHfs+PazmUFmdW+QxReJq
G0q1om2Bk6gdW/0EuLmsEN7MPynG4usvpHOodXdTlcAvUCVNhKjXo50H8SS/jkkUupjKpxVYKnk2
RJTcE87wZaG6VcPkApMMp2cHG46rFJoB9cLtY5KGFvBWm8wpFkvrcDCI71xUFsvGsiTIDyok78qL
XyeWbDo4QtPRjILDZJsnM2qPfT46QEa91KDPCml+XVfGsANzjd4NTUSd1WfVr/QvRiS3LW/nl7b1
qtUsA7krNOpDUcR8FkJ4eO/HircvNbJ6foW+lDOuS1Kj21eGejPlUXNcCgVhlt+1UaPdLKPIo3eq
WLm3fz9ptaVr2c1bbEX1FWuicRbNhKiyL+sAaDCRw7Jvk20WvyAwNc9eMyLYT1J3IZ+VafQW1r12
WKbmyyQ9Q2cQg709U9VvNrVey00X2/LWHGJrbaoq65Qpkbee7OVtjDRlj8Whhy77n2NDq42XdqQR
SRvqvSys5GdFCda9Ql0L/X2wzrSSvdAOf+7Nx/xslj3Xk3ogjpU1xiIIUkUTr3Kl7zfL0LbF3gK2
uq8rnd7YEgm0bNS5hxE17YkAi+SAEucm7DUIR//LwnI5NsYTiYmG/5RzeWKBB9OrH5rUPFt1Gh6i
Tm6toAkG15uj4ird+FwCzd0tI4mK5KLTuj+9T5YURfH3WZjPEHRVf1b8/ufecixriV0pe+MkZ8fc
YptbNlTRIKNWcQCmh8ajrK7e0vyukDi8l+3++vZpzwXjP9XP5r4QrZO5TMy9UnxwEFg0FcLIEcVK
0iRaq7M6xtYmGtgpYr5FLLMM0cQz0dGtlL5a5M0y8Km4tEPKlXZMv6X2oLjYjLPbKC1QkHmoBIVa
5adRWI5L2aJzra7pHwPQNiCurfCSWLSsqZ62eCnS5qg1xQ9qfMOq8UfjFdDHDatK4w1CLR2LRbnC
r0iVEI6k3e+DevLu+KjTTHPsM55t5Q5/sndXZGO67/FDrpahrTUp80a1Pv4MlvBInu+78vRzWIIY
Ua3i/ZiujP2p9Qnh1NNSXxulxL7Y4ziRc/q4lts/gnTo76fmHMhcfUsc7bmD9fRKb6ACW00QBqby
aBtTLbg4U/NcRYq+yoNQvGrBhrD44FVpzPpg933OVIrDCtEv1FvGe8JMhmNJwY8elknlJ4i4S+NI
S6bn5b3+r2/D//F/5Lfv72r97/9m/C0vuLD5QfNh+O9L+K3K6/yt+e/5x35/2L//POSnfv7W9Zfm
y58Gmwzl03jX/qjG+x91mzTL3+Pvz4/8/z35jx/Lb3kcix//+u1bTtNi/m0UHrPffp46fP/Xb/T6
/uuPv/3nqZsvKT/1f5OvX7Lwy4fH//hSN//6TRP/nHnupm2aktU+nrjf/tH/mM8I55/zhx0XOhNF
dIYIALO8aoJ//WZo/6RQa+HwdSzDNpA3//YPGj/zKd35J4d0U+ooZ2mxIcX8z9P604v+6034R9am
t3mYNTVP5uPcTNisMVRmrKyepC7sWfj5ByPkSCYky2gPZQrVfM0If6iU/LnLXiY+vShwz7qe3ipq
vzJRYMcN5Oc2Dn94JSG8ofUV35bjVuM5svw7Q4V2R1/aXknW00743OvWpyxJKHXqZrlqhunzH17i
n//LH5+7cOS8xv/j9UI46jy1pMWv8W+Am/nzs5/wPTuVB2MmC/CY+/q5cCafZoFrcMnvM6g/vfBQ
oHeti+4rcCsWw7OQfq1Q/x6T+IhUMXAtCmnDpFzL1r+TBHpxq/jhFehXR0qY8VS4Kr7bVZObhcvb
JVZxHT/bpWdg08DaJPHUVk20LlV7neXZkxOB9JbwPqipq98CxcKsXcrcZRl+M6rWxXCcr4aQ+Uo3
Ys8tYgP0MImHbkPUSWDRDFccbAgVSYzu9FAlCrJvXawnurkIjOJ7lMj5xsEbgiqT8rrf2XjJrWEV
jLetjWC6DAabTnD0vRQa+pF+0DaFWW0mSoarFG8lekjg7iq2irHow7PlFJ/V/EyOe7Bt/Mxat5KJ
VxFz5zM662b0eW3K2JnWXkRS55TCxCIsfOPJRlspX7U4w3DWZrM7ASZKx78ZdK29UXzvwUjym2Ss
ivs8y2dG6D2eFRqmODzIJANMPkZrX4tVF4qFsY4CHONM9/R1nMxd7hBIoCnOfqqHR2pRyQb/AY4Q
Spx5hvatFsB8M9sN82oX1U3J+8J9uYqZn1aHzMdx4ljkYkRDubW018LLk5XSQxGrlRnkOTKxIxHH
nO5h3lOXLrOcqZk8eeWQuSEsb7wa032hVXtDKXcVRR30RNM+ruqT5+sXL1N/xGZ9F7Xmmg/nvqnr
ryp9Mf5/Y1fXMAdY/K0KSyfLILMxobTfmxpDPyIcFfnrzo9bYEWO8mgD06VG8+Il6ylUDprHp4j0
AKiBTuqtQhoZGw/S1gk2rdvIr5lOZos/RwPgr4hXlp1+UuJhN+jaXVGqietP49Ey4tTtvyiq/C7I
VepD7xvEjy+h49z3fuhm0nlJLyb3LneqlK+G71yTun7x2/Ep6o4wm2z69uHLSAzy4AXPUumk2wwE
DCmNesqNiA4PE/3IG3kKHdOQIndlX7VuGZEV5c3YOHHVUnFPOmTMm5MDVBS32OVOUV8+awUehqnS
yYidxpsBUl4TFp89vZ6h68ZbMZaXUCNrfKx07s0vFGdbty7wbuiBpHORnQYl/WJWwXmEJ6+YJE4K
DE9Gg+4RwoVnOUgE6G6Oz13tvQU97vWiCJDK8GugaoxoIIgp2vSF8rls+89K4VGBzyswPwrhYhgs
V6FVPw82rdMiuitA1zWKXGlAf8wEZIxV3RI3qfQZFzymYBSjvyn+UG9GaY7kDF3s2FjpAybVzqJV
OYim3bC4dTu9V3mxPPhr8cnps/vc81/A/+esya1VwFpCJ1VphZ/105jT6Cws0BIppgZXgMqSiH9B
9pI309Hj6vDsSw3a49Q/2TGfAwunq26Nb1ZQ46cCYxzY2pemonhSxHxC+uJZhYteYilzM7xD5GnZ
ozgx575jJcZHIM82fhpuo47aoEYyIJw//M2z0LLlk6nFtb4qBgctkkcdXTt2I2wtv9ZTN3fi0W3H
K7XUF2Wc26wlwHbaHAm8QDdojbds3Pa5/zQaRHREfQQ1s2QJwlWlGXF1t9WRfCkM1fARu+DRTEpz
hRuaL3R4ySrlpcy01ynWeXpG4Q5xBKBcprlbBMYxbcJ0Q82/4momT4FFqvcYcBGyIrI1RYesWpb/
j73zWo7muLb0q8wLFKNclrmccl3tADQ8cFMB95f3vp5+viY5I1JzFArdnYsTIVIhEWz0312ZuXPv
tb61p5fQb1ex+aq3vlCTXdUZ4Cbj11wHVJcmKOUayJ5I7LxE5YuVkNeOBp6zDmkfAWofjSbfQG4M
RI0neyUEIo8DY7C/+HR44rUjeqXVaXvYLqhEMydR+l2UJCBV5AKBjZ4fJcIXfEnTCD2gq2OlnbeJ
TuwKm2vgVMTrIZHUzSuyfA+cv7lPryC+TN9L2uiqDOncReLMItblXaoYwpa9RpKEctG0yVmH6n7I
lOtwn7B3A68k/uTD0ulfAxA9MfgpoTyeaNw8LQ6TXl/qjVYCeAEvgS/p8FHXnjyBS7FypohgZHVv
VtVAVs27xOh+VUb7UWUFSsvK0DzOSCfb5Jcith8xW5I2R/NtzqXt2A7rtzlbFA6ANDgy9ROdKXFg
XX6YtanvmzReGTHB4WU0F1jkMbhVf50C1plNSLmyUUFrnriBo89X9a3NbCeZHEiR+dRkZRuKZei9
8kqtUEeASFifcJakm9cTKdsRwcSMSOcoadUHXUwPgPKD1UpQCw1RdiDcyzWSxAzz3EtkibwfCEa5
GaCapBqppvd4YhAb4CRCi460wTFSDHBAELFfEhqARG8lj8L6REO++XNGGazavZdsk59lxZu+sgKS
Vu0xDuHQ26rvCJ0IUQiPa5TqDiGCTjOp8GzTW031FwUT6bDOP5JtVPurpFvDA+1UMgCYSsC43Ozd
YMRhq31k2oxYKmqeaL5r1fgrWRC+rePwhiDja1TnGyHX72YffzcWPQbcQvqUfeIl7wIUnazeunub
eSTdWQRtLQ4GV8NJNsGBrOfZ7G5GbQrSOq/8Lsaoxu+OsFr7g24mTq3QOYqNuvdsWfulrUR31Bc7
n7XDvGUfidZWAKR5r8qivuqZBXRmgTwT9+KcR7VGX68I+pFshtqqK8LljBAvgezWpIw6m27ed9R0
Phqta1al9aYM3Z2OZJLBExD+ZlM8ixGYX64l4FZbvtAr8oHWD+imAXzT/dzVa7YzrdWRLaN2RS6F
TasHRqw+JUr9oGkL5Cx9DPC1T5cVd8aoifO42adyEPdM/r4nrfue2/hyzUGrErzjnV7eSyvOA918
UqBhI2O6t8cyJvsllZ02fsFSILOyY9Ntrj9PcBI+jNZHsWQ75FU6Dc5yr8aj6E7bRmdjHh9NPf1l
KVrQapHmGvY2I5UpHjvYz8RGDQmZtbkYDU4gmtPGlJ+HWT6vcs/kmR22rJsB0zV6mmkG4WM0rWd8
8JTjprXlJ0NSfpUk4bkr8OlGSIGKXckhUfu7jGHKDIyJXNE2u9EcK1ft1++mbW86hWZUtT6AFo5c
8l0tztXIy0indO25M90BxEjfYu4R84ocougpg/vGVZ/gWcOpiSjsC2vexQTIFXX3QYHj53o++gC8
NreaiW+21YZeNm0FY/nVjb3kANbczzERZZVEHvM1qMWJpNZdso5gn6UrgyzuY3eLOlTlTGSGnOky
UYwF24T6ZWv0bOqRMCN7W51Cbx5ypXxdKIfcDhYdFT3NTJF5oyZbMLGWzN1UiTQqqfPUttXcVOjH
zjYJxYB9EODBTSCg+KLtQXLlGNYXm++xsodbGQ2exB3ZrywrQG6eh31mOohVpCDPJZm8BvGw2NHZ
NtrybAxvmSx6v5nyF3bhV6mUXwR4JmfIG9/acoPMbNxvxh2oHbwGybJPiteyp1+la98LWqe4xv9b
YDxkk2Z2qJmjA4G3dPMReBocjbxSYXVa7CVi2cepfW4UP+kzXDn2Azf69wyjsiyrn5CfZbIm22/m
yLKrrLXlId8Ki3KGrAe+xyVsjaA/eJYzPqL1do3Mx44T2c1lGFmUvZ5B3ekbUr+TeqF5Erwkd4iC
qYn5PdKD0WQt3Qr7Ii/UVFSxnrpBPzAi+4ds10d2Or+tuHRgproCtFAoRxC1+GiPCiZbJ7MH0hbV
BrHl4o+J9mJUxPaW9JVyfTxqGdeNqWw/i5H2/++3yDyfANSeStNYzk2Zvsczuiiln15ikq3dQimx
6+QLSTLFDyiMu1VIv+bFfIn6W4BwipuWCnaW4bq9j1A5CtsdG/EYMypM1FZx5djMvU5sH+oMnLhR
8o9Fhv9g65+6Oux1pmsgsErFfcteiAfM3Qa3sRgwoWzD9KBOypeyjB8yCUTYax+4TtxkQ/8w6FXr
FusXuQrfU0NVuVjp4G+GfmeoueINVjt4s4xRpG9IzxqfsF/smISxr7JX9qr0q4je9HwYnbVUXyLi
0dQ2CRbI53rkDHJ/bAZxLDWiCiacVBWSYYBI5jT+5FWDrvX6ItAvgtg0v5vIH5oJb2Tu54PlCIOw
eY2k0bGxPjMd23+fj8xeExVD6zvBaYsL9Qe4S2VR2iUZcTnbQ99XoYJdM+lNmn+9zv6DutQVBiyq
8sNW8RS1bfEqJSS4ZylD8DmYK2n0+f0td9nqDbyPo876F7l8q6tO6a1SYiFOxVEmOBHeHHlpfPU5
D6lOdrATZUp7MPXmvLXbk15oN0SNfcbrdk66Jry+mWJpXyzDvrlisdPlUe6pUDsNciU+Cg8hIJWP
VDq91T5VOeFsAPo6CiTxHZs0J0ZuhzbmFYhh33YSd26nmM+kbbLSiQ6szQ98F9AoWgVbJ5SzJa5C
m7HVoah/1bElgRVU6/04MXXUn8H1QHIycIVr26tCkEoHC80pE5xt/XCmBoZtPBMGVP9UkUwcx5Vs
19v7CIeEYwGUCiZT28k47RzULsdlGL8R+jC6BT/pJS28YGtzleJlaTKERhOIDq7Ygucg6GwRUU9k
wSDxUPdJdzbmzLNj8TGO1n1CD95F0c5OszqrNpuOquWjo9NHDAZB7Wy2z4l2oc9heU0J0GfmUMEg
Sk3TxpqnzdEM4PRz4qfEtDiZatwvyPyCSBJvo7Jh3LWIQo3LhQcU5KCPZrZ1euYoTQrfQ0+yW2Uw
iZ6xCsWJW/kpT7eL0Akrm4TNabSR/RWvD+sY4cCJsZ1pExUnMj5XL0tEJZyrVvqUpvn71Q/cZ5GP
Xf5BNDLd3Srrz6JqRTCM2XIrm2JygTFFzxwQxGbRmMKLz1WymdITznAvjlk8ZplNb3lEg32+dlHX
jEMQu+fjtGVvlr1bu+LBSprXmkQWte8/utx6I1GNxHLwGqpMpqNGrJEzxOl9F722Q/lmpxV/lrkF
WNzDklrhTDMBdBKj/ijSepdtZLZNMnwQwTLJFmuDJp39GOV04Up+Fy+b125cGOMye60SE90yH1+D
kKSOyifRTUdaMSCzIWm6gwIATkJRPhXQOYD+3EwDlId+pN8kVdkTF6EBUxYBU3L8kmKApijUhd8n
T7FNQKKU1qxckulY1LtMrp5aZOpAzvmiZ+ADQpVvm2u8x2g0Z9Q7/FwcNB0cq6S6lDoBnI39LEtm
OKbinFm6Y5cvVjN6hFwfO608TW32vW2Au7Zi+bGSbt6jDwzH2XjX4ugwElZ0UGc7C9bkFiF/dSoV
PQRQSrzVXKG25hYD/dJcA12ddxnhMiTT9gNvTZrOCb0uRYcCupRr49KRfB/0+TkhDBSKofqjsQvS
CdoXHVHxtgk3yO6+u/yFn35O8/W12ZbQEts7jjQKCjUPtlQPt4wSaGnkzE11fY/yNSzUdgt6hKsO
YDXhKARvAEfhohXrGJoGu3c3prvyetThuvlVTencAY0BQPmjg7baaXK3L1XeKrEGHe2PEUmWaDha
pZ46kOwIgf9zK1fZsWrxotitTu+PNOi6fE0MpwKi4+G6NX2loA1of1nMJh0kAHEgbf3sWI1GHRM/
IBwl9lZVbrJMXDqIQBySJHdkg8TtqPWimJDWDrGlrZiO1s18Abg5FsEftit4b2M079dxBSuBq9Cs
U8OVZK4/8ZYZbrOrGovyWh5uI4DoQKou/RS1Dps0XibtMyZyjYZTvJeNi5IYPTUCnuyuqZENysnL
QD/OnnlOocaSq8Rtxd1M4z7H2OC2xGDKc1Qfe1K18ctJmO/j15K4+vOoqLU7EvtbDjA2WcOvW833
RDHSeRF/hKx29DZNvbZJAaumF4AfIFjgPU7SLZ42oPsjhPicDQXsNA/toj2Dr2spiylx4qg+jabY
x9vo58b8PCXII1ttj8X5Nh+X136LPwaVraSwHw2TIEAVZWq6vBLWG6b8RuwT2Y+s6kGjq0+zGh9B
9P7YU9YTauZVdASpFOPYGVFeLm13RkccjsQCQBOqnXRT99I83C61uO/smJaX/jJmt2sPulSVR5/Y
dgWh0/xl9AM0sPRiax4Qerp/9Lh8e1FPtu5B57DCpi/HXQr1E7jniIBeVfa//26UVp0btR0yYJPG
i1ZysNfKndRwzEiGRiC6re2urk4Ak+8jdMJkDvVRfqQVW5PsLFV4Kaobs+JMEiCDJ6114647JHI4
aFkHmofnLtfNa/9ve2Ao5DXd+ihS+Qap6bOujNwdm+Exm9/k7mWVtsd1S35wrwsaqHXsMuSurAXU
GlPl3GYsUGnwm5hC800AxGUi5RAbf2zgC1XJ9kiKicXkflCcrFJZD9gufKmhK2nm0HPN8bgyOXCX
lLRRQlggXveoGvJhx2yh9fKFz0r8yipUQ1Gr+rIt0dCV7loJKWTeyU/UKBVaLrFPZCKoSUWjJADd
jyS585O2K9D0jl9dhzhEVTHGou9Nq4VuQMQ/z5qIWwsd9vkqGUT/Tjuvwawzdidp/GRU99AAY3WI
5s24Q3cZph3NXQsSnOni0WMeYtlDPKy6K+QEu5+LQNZZXjWDX3ujoZ+ny4tsgP+eF1ptq5rdFIij
T5a5Bd2ox34VWXfdFZFE2O3Ngt1UPVyXmSo/q5G+71GgbOXA40+zxE1w1RRSfG5pmcj6sLNS8zzZ
PTSb5dWCcnSKb1Ouvr1xMTKd79+ed72FPF0lmT7Y4n2pZ/LNNU9jjJOZFn39Q0P8EMl8e9eOS7Sb
lNW77hBlPd4x04BJWLldj+7xGqGA8cWZEO1nGb8a6w3TXqTVKCsuZYchsm00A6CZ+UDUQWSwuqzY
vkg0EVi/RLTO1XbfK+uew/motWXlLgidPDQcYH1R10nKAh4a00JGTSoVn0tV0UlaoVrObMVm1hyh
JJ+j4mka2d6Njt7v2t/OCZFRpXXuxuTC6MYZOwYXLc903svk9/LrMnFDiNvF2LTMTTaqVEbUt2JY
bxu6o6o06V4kltfJRnVRm9K5LogyUafX1TTQXde3MLcw7/YbbWO7ZXRK8QzG0N1KwBEpXaP0Z9R7
csX7YKTwZ1EN5PzOV+XwgluZVVPb2l5R19euilHImrSS4mMRX8t26LQwKw4NFv1k296KDr02XDl6
/JV4z0gY4oVH1PoOWLjxVa4WWthz2Er8BLw+7BvDLsb4GicSEtvkUnVNoCgYiu352Wigr9UyYqRR
4YqXRgweYprC2Y50onNzlSi0bBb8wrhqH8qJVEf9c17mUCtIDyQcErLGZySLT6WQ38k/tqB23cbV
bTlnr+b0Zkjibpn6UJfNd2ZasdtkHFX2tQVkmMklKaAh2r6S5fC/qYCisQ/Mqy7i+iTFbG/zUPxg
p1Cdiit8ZVXPIyuCM4UNCekqX3kRk1NoB7M6v0Zm/CObc9hT8AOXSC49QdzYyC54AJ41tT8xRNkr
SheAuC8jhMscYTX3CpKwe/nPd7fWezlJYPX7McVY0Jg9oPiViZadEDaVX7NrdLfu+UdSlb7RRf0l
GcjJBCpjxygtA6PHwt1bpA45ykpsJLs043tOK+NARIgTVxy92XUn5ZYpO6WiPSHyxzGT7VBrvhsz
9/xFlF9rzmqt+EJNypUlZ1xWPNWR36ntBRgeZy3+TBcUDvd3kezALX1F5FbLGa+uxNlhyhBqMHJ/
NVLDn0etAMQ1l2xyBN4KcVehzySuyFHs5KdEkuwmQg2w0BPken0oJ1OGB7HGD2B80CTwP6YcXbY0
nO0ahEW//tjR9l6OfHjTptNCVtZDlWqccfyeVtxvxuYNw8IQtZcMZ0p+kEEEiqExyNH2WtQ+DzyO
0IO3/JNziyzpDlyXup9mkxdvb4Ea3XM8Cu2NrJg95LiTUiensu7c3L6KSVlDeDqYyfoTz28N43iq
1q983bxGSX+UZnu0q/65trAGj8Ynxu5ro9G4HxZo8XNlfHaD/grlw+WhfciwZPRRdyttb8NQ+6oG
BiwbXnBghyD7TpKYQ8yozFbxmY3j+jwr6dfvet+Rfr5pxOfU0HJs3bQ7uCjdVZDWZUgqpwrVKCuj
CkYZR1bDh2ouBfUOx6s7NQFyDBUHJiRUrTih/uEzV6cO0l3lX49PyI9DSMftkoj+Myc0m/4qHA1l
ee5kcR/rg1/yROsR3k/G0fI072lTTPvrRwP09UR4Eqf6Nj3LfEeO3pR32RTfF/j7IbHUjx3EKkWS
gRCiDi5W+dGsR3+slHfDTAMiuXeY3H0MNIWzmHx2110IQsgbXfjJ2aIEZhwOhmQ1zoVgoabr9rgo
1pmrw086ahAqxT3DRBdJ+8Vgr2S+zVu1NSYw3ROZB/ebqTBAKWrHKuZnmylXzBVxUpEOS/QDZEYK
101gBXNhi8daCCCDBu0Bdd9nzeoOMlABSZD7Wg63XTW/XjeK7Bp5nWnrY2XEj1EbKn1yaTkIgS38
SnnlPtpKf8z0++ufrNjk920Rn32h7rohD4wSt5jgpzfWnC2mcNHYoa4vLximk44LMVeop0UwYi83
VaCDbINMczYppDC4FwwOEvEh0fYXS3oRPRhYZXs0BRxxi/5PPD/T7PLW9pMkzJ4ZgX6vxeJz6Mra
0xQudPIGrHx6Vlfax6Sn2N5cj961NG1bHtpmQO+4vmvL8nz9hMeeT5TxAgeVS2jrfb6w4qm3mcon
8TGK6sjLLdgSdb1v4xKNN9G8sqiHoEuF7We616cUnVNpvyaktUPHPMxX9lKVYoaSM2xjqzoGPfN6
Z+uN/qxknBoC34gzV70UUFHdmtUfpvf/SMfzWJf85++qnb8rf/611Odvwp/dT30V1PT//FJ/kwf9
99ADqQritX+tCHr4qP7X+aND9fhXUdDv/9IfsiBF/Q2jKIIbTn4Vjb/yD1mQ+psu64gUZdk0EAfZ
aHb+ry5I+w1OlI0uSNVUTKYWUuo/dUG69huIBlm1YJSqpqnp+n+iCzKvypm/KWt0y4ZiALxe6Cao
s6vP/y+6oIGmlGrMOqEGdXUslDVhExF70/jchH2YzWsAhMUBmEHhtnOCvtaf6xLC+gKHzyD8jUI2
wKG2i2mDKRU5Xxlcg8cuJos9LcN6yZig/5it7I9289La9lfLWYJx2qWlECJbo5QUWYYE0PaWqv4q
44/ZaL9Qx5IrnT+sJNsxiLFjt+d8oSEbOREKYMhd1N7Kla2MYbRqwKFiYuSGovqmZHKP3sLGIMxs
kc1fZsMUa7LLULnmxrQWbxtwsyAeKOrgTnTl9E5gQMh1koW4xMMvg9uFU/TgJe00WPsbOjlHpLGB
MFR6ZRpSddFc4Ad6Zir/YbT/nzX2bzR3PN3/eoX97+q77rq/ae74+T8X12+mhdXCtmUd/DYXU+X/
ae5+QzFHLg/d3avwjnX0j8WF6A73PDoyHnfNICDgH4uLJakJ+fpCCv8/OXv/yeJS/j+biGyoaAHR
9QFUvMb+/hM4QbUradC7HAatdKKwqM8ELjOZJgd3VydYYpR+WhGrVbW7yWia+q6oQTsc0OOkl2iT
0LITzQwcwWfcfkB6WN9cR9BZZynYguk72iAhV10nXZX8XaltjkTaBHac0bpgpljC/6PJgEyFk5hg
q06f3Fhs5xRShssMxSLm2Ea2sUxfpdy9a1P3aW83GQY4CLmXqCmmnYlqxS9sxoBWGnYzEgSYwyE3
3mgGEFhUOXcsscgXSW6+OyV9l3R1Vxl6QODD4s7dV1vPpznbyWZ2kY1EC/DzXKaReD+6IEfFKslu
0q8MWWCDhjLeYJz7iezCIVcF8UlMi6DhPjoVknHOW90vVVNyOwnfpI1211XVetjxsc+eMTBpk0bT
j6xlt6bVZy5ZEr7vqYTrvN4X1beMLQaNIz0B7Hi+PXPGK4Z0BJCz4wZaNLJ8E3MPxFAOTiES4+bK
30sUk3yusxMt8egmWbm6ycjJPQ/HTtGPeLrC7gqjRW5R+TTr/CHqD3wmOUPXLvZTU3tOrceuh1fU
8HExGC53yOHcNpXre3ur75QnJe1+Rbn0Us2j7rfZyPx7XUa3T8UvxPo7eA31vrMlkpHHJXVbVeC9
4Opk12oRZjjRiVoUTlM2gConq/qDc/A/29G/2Y6Uqx79X29I+6+f4qP6/ut5//u/8ceWJCnab7qu
W+w9CpuLUK+Ijj90wJKq/4blX2Y/0lVD8I85bf888Q3jNw5hTnoB1cPWhcZO9ueJb2i/qXBQ2eVI
KkOeA37lP1ECa39nvFoqdQUbDPsSnHbVNq865b8d+XU8YsoDAg2k0NPPz4AuvX5SvRSvQAmmYCj9
SiUSAZBOH9l+sWaMFfbEAoWa1oWoD0M0cOGQle4wCEemCVWhOojRgKhQKOiR1dZ+a6w9f5J9Hq97
7tJ75CX7tdNDtePGlDrvlflt0r00ElSU2hIoVhZMexHAfGc47cn0HLcTUFG/N2rejOTFxlsNr0Id
By+raX3SgxDzDVJfn+x2gcVGm++WZNivqhYu6w9Rs3d02o+lpDxnafRSPNDMkLJbM9tu7fWE/u04
1xsocV5ZeFI53Q7kL3Xq4MzputMH42YK40OjdztBIJmOAHdQy91AVsCYREFUCAoDObA8HOllmQf6
cqhhS1p39j3e2rtkqm71t2ifV8q90kQX2yguMUpqRdv/SG45gEuT21OfKMfOEIfcHXF4VP0YYMX3
9eSGvCY3CrgDaI7wpeeG4TPR8T73+CCxZC5CQK/jeadI1k41c1b/5oJWXIbdUim7Csbh+HvwbBZW
lFjZxD2Lv1azC7vx3lpMj6Qct7h2PY0sLMskbFuxg3m06xDZ6kG/sWfijsLftLOQB+FctIK3pVku
6KzvVIhasyD91F3iOCz1wlcUEApmsChNQBMmkOd8h7YFDnMbdu6gx3f0STfNuDGj+l7ry4dNDcj4
dVPQrBhQu3MeKObyqOLREjkhEBVNdJqDc/9c7TCz2WJ8iNoaMgCavbZD8FfuC1MKl9IIYUIwDt1t
OFnVdT4v28RvJw9dW4482BG7bp4oHi7VozwGXnQzje0OL9uuUZHfEv67mUH7knXNLePeG+lUfxJX
FchVEagJ4Wb94mdx628YbHP6XJLC8Kfj1Z5RIB9NgIF/2UL+C5G7Kv/dUnpdlmT5aorNVUCVQQH/
kyemHSN64oMFsxYleXKyw6IFqnHYHlLL2qGDCIev7KTPKyIwHgyLCCjrIG/EhI1YqK4hq05i7bN0
OUpD4muLuiMQiDpAuqrPeFgmLo7r0yTfrZq45VpyuyTyrabUt1tP96527df6JmumO10DCFkwIWp+
GSzWJRFnxuyaZJ36Xj0q+nhYWkHAauIwKEcv74HHpSOPeFzztSQJ6G4EJrMLeeY12hJFZcbjqpF3
8GbTvNbK87oiEUVylPqpb1rJzjTKnW10+OymXXsmMqO1z9acoxy2/AU3caKkNzH5SivnK55wBEUa
RiW+PcnPn3orJfQZTFdb76vFDNXKnWcz6IibdAZ85JhVfeQyTTfhjS+8kb2uYK+zCx/p3A3w0LCm
hlFL6WJUzcPc+8TWur7OF96HcXcdXdCDLecgQgTeW7u8AaRYQQeXswP4osNQ9k5aiJ1WIdTrGya9
8kPUqQ9ow+zhBBY9NCclLOI5tOwuFGURKjVD65MgOIQaZCdobjQIm8G5xFm7o8sXLHITcGXzEwTK
snBbcwwKZP3xfquNfTZMhyZPj3qiHRNt9Sl6UCYR18zAuuIdtrn7gI+tnO9qEnQEqLLYug5V7ujE
haYk9lOs7Te0XHO8i81mj21tr5GNd0ToF/S005KfUGP4T8oBhLVDDdR4KAN746pFi9JsZ9/qXNht
B2qZvVeHsxr2UAhEcQ+W6vzvloR+vef+5Xp6XRTU55yZiowPBh7zP11PC11sSSkayWN5ANPbdnmE
09OidJROr2ujBXaV7uRyR/dXblHvYM6EF5kl0x2Zd3H7DMgKQgGxEiiAi3Q8kJGZN8iYNMIo3c6T
EhXr1XQ4rodOxLdsAHczIytitcQWmIVLRqSfKlFgZcluaqudzV+T2ewY2rymefXQyNVjn8RP4gst
8K0VnyuAxeUz8WDPAM4/0BqGxSNhmFsVIoUNNzvZ19a4L50S4tv9iq+x6PR7uaqu0LkH88tkMFs5
1Z5AEKfbMsz0zSk10xCEsmW7kWFh+rSOZrucNbSqg6Aj1l40e+LPNgW4VEAIIjocnnjztxHiIY/A
a/VZTbeXYbsZ+vXU9ghB+BVdd8nnFiSPfMJJGpnrURItMfHDLhle31eY7ED8iOdZrf7Qm82hIV4Z
a4NQRCjgUmt6YE/bfvNSgF/Ktp7SVRwZoh5TKK2yn72ZQUztvKoIl7bsVKU6Kq7qAI9Q2YiMswNb
UX3c1ah5Ft32iuaKOPE2NryWdL9kBmfNtBp9KMLYkdU3IsdGYui0v9oWxWVE6+GYGe0zLjaUPLSb
t/JWx8qU9z42Qpivg9kfq7xQWOW0DAeprQ6//y1ugFVkiLYRlyzpcaVIC0pTQ00SN8fYkNn0rYHU
vmbBj8JAVC6mxu8M1KJSl20g7M3pqI7fVdSk595CUZmSQkQM1qKe7QqwnIwsVx4jZ97geCDd/5lp
xd609eS3Wqscl7KjA53pP5PAzy0ztZp4FtsBWrJnwUCA2EW8ULOc1prNr9LVrxi5HfvZVsT3XW76
Rj95Qm7e7fV62K00M06y9KqSRg70aWbKWurDZZH2La9TWo1HA/loIh+IKvZS/jszqhttfNQj7m0N
eJBxt3Tx7rLY0OLzzxEI65UINY1n0oazAu12LIh/f94ou6TvTUj7Tgls+VgkjHR0fk2n7Dlrh/Qu
RclE7eooZuYP1SldKJ3Gax8/sMSlTUAHDhHDIRzwmlGhHxaXtF33G5vz9N580WQtecdaOdKvTVxK
svFqcZcKAQ2b+92iOUyNVs/QkR9mqNi3JcqOOUdXt8LcSafvCVuKt4nisJqOEOmhr2wyRhH25oqf
NtHe1JmzCsPcVZJW+voNKHkdEZwovbU7xoOTNvC6yr7fbn7/W5Fr32KGhD0/lMl2D9D+ssT1HVKG
kvb3ZP+aqA0iEfsrjSCQTF6uF5wPo5cOqERYPyByjfIqjDc9tNonO5JONLrYWB0LmU4lbX675sEM
admuSIuRBB36ddfXKVwErvwkR5hB0uo4MBYEPfqJ4S44r5NcbFzk8+Z2QIC9ARlSbD66I9uAJ28D
QpXEXeo+ZFgGFexWHpuD1mnH1l/afTvFh2ozWMphHt11PVR20wiLNZCs8aJo3f04faQW3YVGfcge
J95VZ8vn7KR0JIEmUmhqKSL61854ogCysR8pZv8jCSu0Ref0ZRRq23anxiAr2Yy74sSDNbmFjW2h
YDJA9GS0HzYCUbtIcieLjQq+B+gj6UvmKux2TRnUOYJPfXPMqPpYIsVtpYqBIpkHsfRavmBc9i38
NBq9dzkGr1Eg8OYFp7E4pVl1wteyDFqOHouILT1lijfNB22uDV9tHogxi1FfKz8ZyuGa7w2h50iN
QyyojJoPbq5vJjc0Xt8GKX0yMBeB2cB3Yz9s/VvXcb2fDF4QkfK0YCtM7WsnpfA00hXCEQh4maC6
a5n4RSgulDxDlNqabkmq4NSgnSEe0E8IkYlGDQtF8rEkT5j1vwVCx5oiHHzBHKOgs1LMPqp8KQqC
9LStVxiNCBmJFIkmVuWO0mqjIrhw6lhXdU6QSzn8gGTC6vJ73rO7zuyO2Wyji0xBbICEOQ9Ge6fX
9WdXLoctZr9R53elsMKVQSiMcCfmdTYjVLboZUKPBOd9V/CdSUNF8GQJ9Ls+9KsdtvadcpVl9o1X
r7hpavHWJYgOStNtCV+326dIPijt8FB2KZeG5ckuk2BTewdT7ES+KFKrUsfiBWo/rov7wQjNAqOe
QEbnLDVHi9FE3soHITFfQTZKjMhG5B1QwSmldyUbzJy7QE/K/QJwsUjQcM9BEhG7LWZvLomawiZl
ifd6fh8Lr+6kp2X9Pxydx3Lj1hZFvwhVyGFKRIIEg3JrgpLULeSc8fVe9MDt57ZbTyLBe0/Ye+0+
GKCnt5NCCLCnVtqHpCaZk+xDqC4yJrGN12lC/KIj/Z+QR03mhaAvvEjNhRxfEeFyo3iDVfqjsft5
nARmHsyo9Agrc3aiZh4fIX246wXMoqT3uaBQ0AwcQ71qRKdpJg1AKMTU7XhNrqUIsonspUgu2YJN
OrQ/qrVDJ/JfxQa8AMPgKhXgg5c+QYjE5YiYgNQ+LqLOWu6LWtf2PFjellSITnnkajVPnV3Kg02Q
kBHFo5cOA+6OXLrPS/4kKlMOsMOybFFoLhrj8wTvzdSPZwyPZ20mtnsYTpKFDG4KpFgPFVOwW0M/
VIsGkNp4aeBtXlXePKr64hPV12v8SJfo9vwes5c2G0yBjY5JokRBet8KTDhEgaX7rddlghlRG7nt
eYx5fmONHweNXXYsEMDDPkcrbV3MTOlvOW/hAdEabzUvrK4yqkwX4wDS50Ew+tcRsh2RNrIkl7Qz
VWeeMOFONckEpiIp9JVUrJo63SgTKjm5N7/rIqqHsePrWLn1mg1JFowSj7rMTF9WDDr2FrwL+zzi
VjthBSZA4Hkjcc5WM8KXkqN7lEUQ5ZX4hkOwU+TJx9r8Ne9ck8miyJ6mPkwSZXtSqnH2utJ878oZ
aAtTRYBBVdA2TYqMcl0IiwDDk6zONGR1+P8vQo7iHFlKN6Vccc2qhOmSfrWjaboISOTw/19mTETU
+vdC9RKxSU///1KomJmWMfWMap78eEXjLYa01M+L1YiO2TU+CcFNRtQUHgxpmctTtlTlqRdWy5d7
2U75wVajegcCUPjihkeGNbog6bM3mc0towIhe1k7AC3IiZtGT8xpus0jxrWBTQufd2N2tju3Sy0J
kSyMV0vfbmRY3dG4iV13Zcli0NB3+uRCtTR1xdfQHlkMIqSPStn8rJN89iVs1v8lveRDAfNFbfNx
EfgCuSGyjbvgvEznTnjHGZft46tSes3gtcpbB/8VmakZx3hAwbLjt65BCPWosIe18ZH4nGgphndz
+Jb3gKWA05qUqAD2+s1IvI7iFxvZS4OYpkrq3JfH/DtLq88KyyQKH4Yo2Exro/9XmkMNXOWrkstT
mscnMbRGv8va41KXBFf9W+SUEElcGUjE1UOFS1F8arCVEInIs6/SFkn+rBr+ZMnR1I3IwmnEqUSx
jYsbKKNpPJbCY6HejeZTYk1HeGDze1l8VuVzvxhxsJDPZxM6QKmNItQWcrlzQXlLh1jmKGgxuN3T
qfOGNDZc9BTfa1+zSxa9on1btquZyu2RZ5zOAf3Twej7/Diqu4eSA2rIghlVuMIRQlTIY9srD0uM
V3ZRmm0XEf9cjKZVSNxYHsKtEEtnNXg3RutKfuqF4uZkmaJ8yprFI+osKmm0yuGjLbcp0rLXHWzI
wxl0mTqkJVaW3ktKMT6oj8U83fKC9DobdsuurOdctehzuQuOHa2SXSXRNOgLdXqPJ/yNkfsG4GyV
3HUITSaRhfbBTDQQF821YgjnS+5J/F2s/6JL/6szskQ4TmVZP3Yk3yYG8EXlx/uuyZvGCmlGg6yf
Kd1bR5Plf90qv4H7aWB2HaxWf7ZE/dajixYo8CUDFcZc/Vmz9tnYwA1WWSCTRy+Kx4Gbh20MCJog
Szi86n97dubfzSJDNcyLddCwDWFU+CKQGNi8DHV+bLmjOQs+JeVpFAZ0PNgcxI1Z3DvKxXArW0+l
6CO8zNVy6X2ob0JsnZLeW1Y8PUpgolwkVTGgYeOkiIhiP2Sx28jJfkCAYZOCZCMCCIT0vMhUcZKD
9x+xQ685eZe7OV8Wf4ibvInmZUweT6u19gftuRTkO6ftc1JNpCqOr8uvnNpjux/58Df0hcauenER
rlUWboIcMdiNEsxPKeI11D2jPSBQFZTfJlcZIQa6+Kdcuj9N9a+WftOBrGcub2uEqqQdKvPS6vjH
5/eRUPS+jQZc8eukeoheyLIy9NdZKGCYnfXI2Xm5V506iPAenWpJ/962YE0ckHUjVgmSuu2FYloe
vzB146f1epn4NoBR0HSDnOXL9IgrRYmbSxhHXeZdSYttxryOEr3lPZZxLA6IB7X4gkgNoeZzXWZ+
ZTS3fAjfmNbrh21BBSnA8caILK0SHYrpr50jyZjkJJW2vb6MxnJqN8MfkFgP0F+1mQE2HUHNG0f/
aWQ0xJ1jtZZjabiHm7umbHdmL4dB28/ydsxMHIArfjsTY0e2R2OGyTNlLPdsrk9FlQQJsbA7PPsu
0gSm0R9JWhIoXD+bpRPLc5Sx/lP9XT5r5F7uE99EdnyorfX+iV19T8E+U3BU7UEREfuSTljxbApE
02yFb4KDmzrXJAQa36GJdBXb8SMnpuoyvI/yl9gqSFXfCHZzBTM+pvngZ6qnTI2zSNt3W5n2Gn/G
k8AzzDyQiObhCwPkIa4w6NYvRfctIu6vrOUwQIp40CKa6jTQE7EMtJfhJhApN5dPiTze9r/bQhhO
7WnF+rLiYefqPCQw3SzBfEVVKm1g9fDRzNiltjj5qJf9c1BQGMdfD/Fon/XRQutYGIc1RfGSWwMZ
tIhqkDnO7edaqic9fVFUwZFHFY4i7TujbpqKAhSnWIfdjquDhmRj88qm0M5EhgRMB4etsU8LIYtG
jnrN+BKa3FXL2d3Sl236jUvkTDS9Q5uQryFxLSBSmzydcUdjHJssPWYzjnCtCDTxrafyLKWC2vmJ
QBShpNS6S9KB3zqnA0hNvDxWVIrFVVD+quZ7L+DJys7V8jCCc3g1bzJYnlbiJyYD0y4L8TTUFxzl
7qKXtMDcotQ3snAu6yunpMGN0/xIvJemhr0wniiLGRmKv3sTIZFHRtTS6qxIR10ggn8Usn2S1HAA
Fuaz9psNlxNeatFWN64QRgnLjhmwcTVHpN5qGXtb2eAwxHRGpnBo0lxhpRb7BA3LDoRlM4Gy4pPc
qJe6WSM8BF5HBSZXpyK/C3ITlqg9xs5Z10uTd1ddJ6EZkxuJ0GZXQuRQiYdPbOYWfL+yxZyCY49/
2kQ2EsnhYYkBcnqY5s0bvWH5zBkLqdyMHHFYMVwlE10B8J615h5MYUeWQrSIjJ4kDwEZ4vEdm8Ki
VOEjqFTtQVciahRvrVWcjbS/yzm8wIoWDb1zka8YghcbtHzQ91WAqymIWXWppRp0lRrkI42ugoOz
9SWWxBHJGJdF+UPYBXpx9ltrEjbV78RoXtfXq6LLfHLlcCRAGiJKfUSlFQ7ECbayQrIBDHKqqKLy
IR6E/D+F0tCEZmgZebDHhk+nqVaSl7T0FF3qV2vvaMlpM3tmw6knHEYWYpIlsZYenMaYHKXVnJ5V
2Dz2rtE6xKI4zIYPGIiZrC+7BRKYH11QvxgqOXWLVz1VD4S02XnpdfH7TkEgtj9mUUYYTEOew3/Z
gF5eb2DKbzn7unOmcqKZ/fhDUCzXoBYm05dFbNOkXcdNIj+h+TBXQqZmItWx0iwQWBje4Vdo+zUS
uEu5hAk03AnmbqR7m9W3eYDnQGlggG+ZuFMNBrOPsqov++9Sfpt6akk9qKsZ/MONjsREA9SJtTP/
oCyyogQsjcoHptOgg7z1neDwybEociX5L3dNNFjUO1BSDeVp0bbQkM51JVyV7Qb7BjUTdwolr7Bt
v1RYsOhbCzxzfJH9JQQSw/r9vaY6oM16BIN1VxgiD7TBQnesi/46J2ClMxVdNjsCjMwyOzBH62Ty
YXOEScXuLXPtZYzcin51NdFb05uU4yVqFqcfFadhCs2nVjG+2kHjD+Yun4vFaE4Nk6L6LOFT6EY9
YkRz2T+WWY8InL9m6Xbde2ZMaUQ0EArA90XiUhZh3CzWYUEFitaQ2zM0+Qtjm8F/tODrAUlxMOj4
TM14KeEBW+19HSki8bUvjR9DXB0h+jSSb7I5BCAiM5Oln7Bb7OzzGDZymO22oDDdxjAnjiTRL4/T
j3M+PlQ1/5uVXnwl+ey4DgFj4nOTJue4lE8o89k+GCGjvON4NGZUZZ4uZCcUtnxKm2MzlcEO68j4
hXqqgcnc7zmi7ay1aRziL5NOAPfB1nfXXVGu9D632vLzRkODBtXgqGJFgfd7onTMt+siNW4CgDlO
8iv58RdByS/dNkRVDyl7104q7yOrV/hJbWmEW0UCq8Hmg/Wv4cSf+WR3GqISlCepVUXF/nCVo3HZ
lEt7BuLhWlT9oMpPzLLz+EvjZNny8QYF52ZpT2hHP2iV0eK8p9XwHseXVP27DJnLotRV/WLMWMch
JGHPNIMVaKRgqE+J1ERqxnQtE1x5GS7xnoRW4g7UsiOi46YETXivliqUEkfhFljqvxqDD5IBJSsi
vvbQ1djgD2SjHstCPjbb1Xomj/m+aONT2rXPDAeQ2P5UI3tDBddTYX5YBK5b5rNC3nGNy7aTG3+u
sSeVUrDWa2hmw2nMmvO6XQoDqEHiPVb+edoGm3V5UBHiXgqk3gzGwsQgqdiaBbdFN3lyvW592jC+
KAi+8dkddUYs1Gtq85NSe+Z9gF7dryUgh9W/yYiJ5twC/b6WGOi63ktlZITOc1/jzpdnZxbQWidk
+ZVzhFxv0GFUZttJ2dRTbRingkSZArHfREws2n19joO0kk7W8T5K6vUeX7apfJO64bXEfyobWggd
95DbQzBkwtlcknNu3xn3HEwjc5HiyGTEriXZEuwe5daTI0bh4RuH6MiVUtMlnSeorFWE9gf6sM+Q
5dz2YKooSfnGFMZF4pB5IugYI+5umXXh5eM9L6cXdgKvzWH9qLgH2tzkmBBePxhtyNZRhN4rK3mo
NGW4U1o/YNdjm4WZbh3rUT6ujmessS/NMokQPnZIv1Ebv76NR7MRLzKGyYWU60Ucz3FdnaogO60E
MKRc0opDKkCg6UAp7a4kgGFza0aUm0JHAQ9sqpXjUvJQqQGoGSYbergfEgrGpzZRo9wxLc2va8MX
ie0Y8AUxa/WL2aSh14g9VXwaT6P8iJ3jJE2nI46wE6rWkMRpV4z/tR11o8hInte0TQt/1QkYyVub
5gStwiU3ptuyfp40oUQfBTKrCVJCvDcgN2B+ebYzxxgNTxxqrxdJxTRLP2UCOjXvy/rNsIc6/9im
rxtxbVs6nEgXOfPwaOJJbyqnqYOk60KKw2Mq4E7HvcGaYSmkQMHhCuLhNm79k9Adyzb1Us6/EVht
8sgAUjCPBN1GP7hgFB1sE048rYfO6FaKPzez881W943VK1fl2jFbA0gl0WXq6s1MpTtLlsPOn9x6
z1qey9Jrl1Nei8RRtucHNeuqYGBBvi4wDu300atkzTNkUipV7GGri2iYhsnO08YzwOcgEtEOeDG5
pyj3csVWawkrUc364gflV+9V3LgM4u+kht3XD1aXz/36rOJTHYfxqOTmkQj5g/Mhxu/L4iBlMCvT
21heGhYwB/g47C/JIbB7lfQt9pjKMPh60XOoPz/AkTRSHY5RvAi3BfGObIlHci/0mmAp5U2D+p3J
0D/05QUYxpPoloYYCiQO6G9zglmlD9VGP/R6Z7dyejQ7HrND0n4P4h9zYAKl/jB8Y7D0KIcJEwXW
mfAaM90YoEUZ2ncinPsO6UcPIYY/JOG3rF2JdmYv/8C2dJUuACzmGqrpiqSoievmdRv5hs+DFMIp
Suh0sDqCJ659sbVTlIG97OvxEIhjchTK/aj23wvlDTNdHd9lSn/XmLZseMVErAg6mlazcxsMRyPJ
ofJ3HDdGzz5xHGl6hPARVFvtiMVvt4nscJ8tLEsxMSloCZIucQlPenzFTGnPKsNcvjF9LJhlA0MC
AEKPjfmZxAniJ+eOH/anoSit2a9K8RcfB4GBlYg71zwpbXM2xYpD+HkxPoyKU4azQRYVZDEYbArj
tDogN24t/txExyI/ePkQ5NJbR8Ob9kFGnrXa3edaJTCNNsi6Ejp4zdq/LWwTmU96I54s9cm45uZr
NaLy6bJA3669Xhz7mVuax2QrbGUSw50mU6yHk8EMbxPJmD4Oa48WBW7Gr7XnT8bSPsfLV2SJfKg0
12S43FNmxFJ1XqgACtOZVWZ38indnx2UjX7xLYia35D5tRkeCyqyd+HKxKTcAO9LCtaaxO8QdWcx
u6h+O0U4MaU6wweKVDHlHgZqQDpqgs8ChNSsQGA1z/oYn0v9KR6RZ5coxrqaWQ+zdD+zhEPb1QeR
QNg117web4WR4guD1KSkAwOD2BEYoTab3bjGntqn/Souc9S4+LZujnwXZgZN/eoNbp1qj1uam/Ap
WQe8lsKlz5arLGnXZEpvaYflyIIdaW+/4mRcTH8pLT+qJdlvBMXfc1qZFoe80PqaUPi9aHnzKHub
QFozXegDUFggsmvZzZot4ze+L+ynCro06sYFqQFlizR6JEIx6M+OzF2PQ5mHKSEfnd/hLIy9ui8e
JRlqun8tOpo9sOL2tKJwFeaZ0ILxRaqzl+TwtJQqeLz8Tkp1CZIk5gh6VBKysYUdsS+pfFB91Zep
ftYHS+U6sJ8rtuSoNuWNwutooD3Wy/XZKNnz1jQ05vQKfutNQa016QbHMcWow1z8ZU+Sl0TIn2HI
TIZ0U/5gZjOmiEbqbL2k/lIH3TRiuFoJaXEBdcE/LFxoNYz7T1kGGYfpr9W7JoXyjtxtE84DHAm/
+K07y8P/7SfNpVWzO0/cU1sBNWsuO9yoZi5fBtx7Aq5uzQoS3QqYFTOSFwJtgsqDemEtxIDPyK69
JPVDyXvOE4aJ09PSWkDVuuui79Faa8zEIASJY8QE8tSnn1B3sPpWIMYWLp0mU7xrE07qzBR7tjWO
TFaA3fkwfJoJgpKEYR4vjSXRx4zvuBNWNVwzPayq75G9vlCRY5ZPTrWb72m/fXTd26Q9GM93wksP
MpVYxVqehZeCmoEMISJ6M5jE2PohzfVuNxP7gXNWHYeom8pI08wzILfzrKZnXZlPmldauts8leOR
NVin3jsr9hZrI2i69tiRwe0B7Ek0tWogqUoZ8FuuCsZbHFuQiz0xXd5UUXDt/bWzm4LcMnUMdz3q
NjZTshGajF6mdHs3evG93uZ3c5Jei9fHIKtgO546qbMhzYN4r0iPLq521I1huVkft0a145i9iL4F
WwyWJjFhWY2ss7iguNTjY1yFi6Ixz7+rtpjpXmf1njKiimxABNlytwWVAn1be+0kKQTfeupHptRV
Exm1EC2N7HR67mTuTi0BTdRt8uaOavteVOJdzJZ7Gpd33Ls3UpEimZyV4q5SHNLb2gaZjSAa9x2B
zWtVk4sk1dFuoRxEYPpVLWFM74ZNy4Ozp0SqrnsNm6GiIS8WuGvRa4ddetGl38TCelL9UlqhW+8X
xxXJOc+DfKHgPRj6dJS5o82yCQn+CTdVDwcALlZFiWCWJ9I8T3FznYzvWkpCveYJw3P/DrnOVxF6
llzBXlX+zff1YunxtXAn6zywzyv7W5Kvtzrfb0nX3jZXNnmAmSm1Nvp520TaIumVY5qo7CXlRIEM
hsOy9T7Dgge7euqCWQeCGs7g3XR44h9d1fJetMetbo+f2IcOMlLQfXtWsiel7YF/WNf5rBSvrU4g
Y5Nea7AEK95QUwmzLT93JknkonZsRuWY2h3rZSD8KKNcSSgDTcnpMxQ6oOH8SOSpcpLhuNLXp0Pn
12bv9MrOPj1U2v3VAJdidaNtxjVaqCQqO/W8qPN5EOKTvk3IED4gdQJXqsOtPkPegl+JvDRaC+Fs
TVji/uxIV+TsjQQWXwQD0wJbAUY3q+tNatWLJSg8PugkXurpVqvGwbpY+/dk1vjwbwNxSUuheZk4
e2WSoo/uL+uURfMqnxisuYP5bwytdDloDAPXlFrraRJUlAWr2zYO+VVdfJ4dAwkZCXOdKr8V1egY
zNr3LlqYtXd0AfmWPwlK/UQY3NM0aHepqO9oCW/GIBy16UO2G9BCckeya3O1ci0a8Y2yNk/3haYh
MOW79aCWA2vNrW+J2y17N4zqjafg1QL21TxV8h4VCZkaCSjafD89sOfWeNfSlfn9dOobqkqRxRMn
TFn5CiRhPVv5LUaqlaNt3FWq6lUMoyaqJJzSo3lkU3qk7SSVgwlKP0UqHqoSlxfAmuS7bbPjMo2B
Nmt+X5Y+wVJoUqC0a76wvc87SbFchkuN0pgIb3mkOq0lzywnLwuGFRlzh6kyJazSF8jTjYE9wRCY
OLNg37mVmrng61pMopxcqmK5DYcx+Wfx4ibZc0LmrJAltighCu76IG3loL6mOLQTfg7uyAm8T5KP
Pvl3PvZ2Xynvojg5A5ucNUiAbraRUWECy/WTgNOFSfscYCgJLAqrXshQiio+yxsWByiwZ6IX9NjB
LdxptiJ+LdBAJoRAUvzx4NkZvdPotlh9Jy6qEWdauM1jxERzR8VuAOkNU6eiI28S8ShpfNpiMyiy
H0gU+M6rJ+BbnN+VI+ebByvsvC0vW3OuhZMk9z62Ir+KM19OYq9iesm3LHCRSfKpqosgWXl9bR5U
KtdbMb+ouRSiHFP1/bjuIHyKKpiRUUzpa7McfurxV2Fjq9N55fS/A52XrrjSZ5pop1j8xYJT5hQU
NGFpdh7rN9D0fewuBBCX41dOZEuGYjt+zNwPgKsbFJpLdkadkyXIHmK/RbcsMx8dV+toUGcQhOBb
2kmSEBxiv+kLFl2vImORArFyZ5LbTDG/bqduOcnt11SIt1kgqnd3kA3uEt5i8Uiab64GpBNFpqhF
rbJEljJgNjhn/9JsOhNlgeKNiQRrlsmuqtYpPWOLj1VehSsub0Maw6Gaw1kcQ5WFuZ6haFngfPCO
r/Qiwouer68i9bKmVj4z0LdFjF+TcXjtK/XFxCKvxLoDQm4d1nOOeV6YwmqNQ6tmbabEEbtOO+fF
7xAAWPofMH96TLs5/+2JLlcn0L1/+tZNY2fUKYzi6bpUxWXMUHg1zo9Jn8lmm5XF8tj++XQWuJjb
KQnHeOGzUAe9+aw3L8IXpLUVF/E0tW7zMYv3uSJGJrULNHsTwV6ZLji4uR2LHT4NqCq9L5jHk+IQ
P8ZSOZPzxdOLzMfD4tOk3YXSBe3k0sa6enbu0GT0aOF71BDSy8IgeeEOWqzdX+kZSu6NImvZdJCK
8pVKIYwtWqxheUesZK+Vj4Uq1MwtnJKvh7hqnW19yY5aHCMc9TFE8YkVMEmJBctbQ/HWSaI9DmCH
HCZ852UartYJhDB56ddmhm2D1MwCP2hEqbKgeWIT+b5q4Tpm7CYFqFeHWWD6x08sP15z+bj8qVGU
KTt6uJcB1zj/lgI43jUf9LZd6vfS5OlFLs+DjjKz4fVKJOzYmOKqLxkxILEZB/4p/d5xyFcoglF1
8oSA+/xnAOyQ28+mh/xt/GmNF/LeDyBWxgVOMCUFdC78FCDxUAIijRB+2u0priaYMPbcy4dqisQ/
C1hu7CKV+aa2bGPGX3aOSvbStKav/i1Sg9Xmx3GaIpJqptJwlRwdRJx5Ve5Ij2Q0W50ik9qCeAeH
rKCzEedHs/ZEvvEYZYwy/h6X4puw3CCeq91BpkmqRXgozCYkPSjiiwtoYmuwVZ3IPJh1C8SQbvoj
lepZnAY7xdurxgH80k2zDhLszhnbLZcf5hv1D2Gl3hI/6YbgmNAhRZSjJFAtf3VuSVlqvLzAljj+
Wog1Yy6J/FA9Pq/VQSZxsXlNEUA++K/Ibd2YVhTUVLGGFlkNMCq0bxnfvpRmLyKmFkSRtPDCV1aY
2PUfgDxe21J+Hed/XVY9a+TWrHynI8JTia+W+RnPh3jp1+6s/1W4JDMFklauSR8jn7el+DMA5tTg
RCkgOPQZv4tKG8EoEKxgcZcHlXGyr85fBISft7ilxmhhpDXnxZ3YgHe1W11mgPM9m2Dhp2I0koif
5dAQxJicx249EfAJdHw41LeeTMlWvi2ZdJwI5ihGmmBmz38qcngwMSFv8DKDRhaNpnUy8+SQlOy4
KGxXI3b3svNAKonVbZrEu4nJs+lnWgJ0wWlyXC3zJTWm17jQX6dcf2WOOPenqmlOhpZhjTyJxXos
y7tieoPMvMaaogG/kWCvvXE0GM5JixGssBcMDgtdZ/HalNTgxKopozeGhO2eABxHHEHNB3IeBX2k
9GaoYeyhzXM2eXVIaLoNXjMdW4nDzJBCrTptqICE+RNx8sHa+UYzQDqk9EGH4bpmk2wVvyzt1jky
leRaMmlB8CygVniCBGInAgqy3jEetIbKNhF0m1fURtZDa9vewe6V31v8F1I5M3BbmJLzgEKptM4J
csQef0lPE8NAgWut+ykY/mSJ5m8IM3b2R6qU2pPI4gI0lIHuv1ieLQO3QnxO8nPcOVkfrCyCFuFz
RCu+Si/TcnpHVIMmvWOa2vz0k86tWXgKu0dmvEL5rxINP5P6gMrcAkz0oRds24ZzbIFn0KGVIAOD
hZcqBuTlj0n+x1fMh3NrsOK3+hfFp0dOGj7vi3U00Vmuok+ffJtgXMvSuW17W0sLuI7xuR30CDXM
JcPVs7FIY1WG+NVY3By/6zPpBm3Ig7QYTNocDmwjWy7bz4bO92PdopoLpOECafQdonIR5NpHhhpD
xfcgX3X2ZAJ245FVbLpaZCbdlMyyeU+tr1QXPTGvfVaf1qvUfcvPc4/bVrS7giXhgUuKMf1gaM4+
//zUuT2yIU2euiK5MbtbCcEjCx258lh2SEbDmqCFFU0TU7IR1URtve9ESVXnnbi7dyBOCIKM44M0
RHuTWYQwrSsTPa+t/o4hprIaoQT8VZ6TenUEoXbgflmIXEmYQwbDd0rfpdQsXpVAGQCkhThTqETX
SIRMnQgB7mMKA8ZTp0WdzgoQI2OwS3qxSfnba+EGMsdAofq4I2l+EHavOL9KnF+KWbkcfs52I5kF
WSo+m9obU/P/ro8UokOGr7DkjpZ+ZdbhqJDwV8nNxeq0FzVtX8FwtejSkwo6bVycWdue6z4+qTAp
lzcpBShgZMjsUPz9Xa3IsthjqHPwwVxRKv8/5f/ffvboTTJs3OZzpTPNXU6I01giu6L5DAmEOQNS
rVEIY4HNYQ6oJgPdb1nhBpxoIGvCmOsTJk0hDkdTfdXiqMoTDg4L1NHsKGP22nXKC5nXLcutNj+X
xreqah4F6TnPkshaUSqsHP6j+oSXjqXSbBOiEpj19qRQu4J7JcktnbJXUiLk8nnYi1deNlQ91ssq
509bx+fVFWSNpmENCrELrD1GuUgQXvd3q8e7ub52mxk+RBq3ThbYQ7rgyEcGvf2Mav+YVO8J8wCF
9WExtscMSFj5Z1+y0GD//mlZR/C0iWTHss+5nmfObv70L8QdeHuFLHOJmoaLQI7ifncz+SgxXNuU
GJU8SlFmrRQVutQfk74N4748kT3FOqmtXZ4x7lIM9kzAdA7ipmJzBUFJMCJs+j6+X2yJf1rtlRAW
T7EqRnAzj5guNkd8I3OFjpa9UEV5sdcgX9qe52m0i5aMtSpkNi+UPFNpfGPiyR6Wbet4XWIDi9Z+
W9SEHFI7K8frhMacQvWwG9pN6ONrq4OMXCUvzV80oQt2s3Dpd7mPZZ0rUWWP17oK60mjDBqzpUCZ
A0FcgiFh7CCQ25e/AXgD4tyGvcwp/6hO4o0Bcs7U9Qn9oj+OJyW1nKREk5nIrMJErJJMLvPNX98l
GiJifXDctCddjMMkEfye4aNOlklH6o0B9y8OKq77DlsKVDuU/MTZPES59dfOhcM5N4G6oQlhPlsi
S6DssbCgUJxpamQMqg88EtvqD0RKrazP5uQOhhmAMOe6XPL+OLfvMjZPwawobfRgqSqCQVjaxivK
0tJXnkxmuzqD5A1LxIhhtjBQyzxWLqUtVwr92Z0TZqfYne2OFpSXnpEd9W/Nb4EW4RmlgP0YZKKD
6CgR+PPIKGPjpzV9SH2akIM+YscQ0WqKP5G53suQjAlTrAAmxOgMOJtnAgJQP+xIFRe2TMYeWQwj
Vyr13HBM4TNJn7gE8DgZPQ4UVhkyiZ2ka7sGWtTZgxHk9Tuk7mU/LHSNyXRdzeWmxcs910tSWf5K
IZzkoGVc0/LBBPyUJfO5ZPCuZtkxmcKJ+TuuNGJXohFGMjf2FRAbiUSrFuTNCZCqhK33xJ5W4j1h
fmApuGMBjQothLwR2EK4rEpQ6pHa7CC753MGqkrSaC3+4+gslhzHtij6RYoQw9SWBWZKnCgqScys
r++lHlS8V13VnZm2fO85G/XQ6TsI2LCjpSbYC2Q7iIx6rZNBMuUBYstq3AFv8NKg5NNt+o3twCPf
zx2Ve0kTiMQwjJC1qgHPPK29lkyqOSG2xNaa4WvV/0+A7oqlxQi276xrAf0XH5nnI5DfpYqdVFoQ
up5MxFLhmhQG+/ShZp2T8Wf5+6wunhl8pjVq0dkeahN7CBWdnPYbwo77+DAM9ZHoum05vVMv5uiE
Kcflc8y+jHp4akFlq2gve0GzO+OmtuldUbQrjr8LgrhTkAM/S9tFObWMsVS3AEZanU02LogeTC2B
8nzn0WZOfyIeBzZZpDpCuy/a1R7vk318SMboWMofxnxGtK8JnwMFTbIEH9Fr9ApZDitWFIFH2yr/
cOJaI7z9XBqEKfLAjqg3I9T3EefBi4wuakRKGc6F11UnLRT8bi0AcSiMwwjJ94uOoXl2FcLE6jSX
ylGv9ZNeGOeYpbtJjuRgqCE0u+GJZEZHen0LhemuyH/wGdN4zPimTQrzRi3D7YvLAPCJnAlg/9Go
oHbEI8H8kFzRSUSKQrLeaRwCOpWpuLTwp+0DF/QM6gxz+WiQwbHoLoIG1xR2+H1u8pxdx+7beJ+1
7F4k96l/H0Y+hs10KGMc4AUnosyF/pbTjyBPxEX3sC9jcBAqcVOEGK1Bp5DTq2Pl13rtZRGyLHOP
GspZBjwTFPmQkUzYoBlE3pidNc2fhu5U1uV5mMyzWUyXon1rrJsarxKO42vaGhQYXY3wHrGtusgy
IX9hR469+ZgXViTrkE73khTmwfzT08DvuTkEAoYI52N4wrNTvJay4qbNl2osNEuKp5aOBREXR4kl
H06lFJ8SVhZmLiS6Eo6cpCovbXuckZmnCLMWAVIYlYRMRCEJC/Emsy6SKB1RXy1JvAcQkZdpy+pn
26glfWmdCCSoefTVNJ0RQ3zNCDMSogoD8te8NM4ppovB8KdwZw1EICxeVGjPZspfIc/W2M7ORGNi
fAk8IdCFGoouSf1uSQml10m7JXwwBzamdLpoooVrEjNfe9dl9ZrJv+FrKtAqduQM8uvg2gfhs7Eu
JfabAu1MZ8HAfjbw2BEJkhEzeEjhHF9jNs+QowvXQMVXGtasNEroGdlUXKPoHFVY9shUsa49BQR1
h4AyLDl5xBLijcXPU0w/xsti+LVVHjrTrZJPk49JlhwXem4mjKOpEyEMJ8F5h5RHaogdJVN/xHUb
4rqtZGwv5IhCRW2jdcBE+opH06lxHBn8fs2+gHUeiTvkcxc4ilF6XfSiYJ3p5mtineTiVcyVo0IY
3TTT7bz61/7pn1hBa1IvoatkAxbRohFlE6Mk1a1dU0Y78nZ3lEghe6YE7BoiIii6yO6zP37+WJVP
86icjeZ95YmZvsgcwF3LH9tl/Ja0tc/rEPCNdqxg+icSCnBxJ4P7NuraUVkMidAi2n3DGieBGT1C
ths6H4gNJYJ5V3FKokWOeWM6ByH4xpxP5ksNy6o8evW9CDllXzVwdWrSqVlKJKKkESXIt5QHIlwJ
mz1WJE6bWOjt8s88SYbfzWfFeGl3jQ2jtNN63su7ZSzeqJfnGT24HFwj4yusXqfBuKwnDNCzXtfk
0JKtPtnIbsWWYhLD6yx6ynAjWw4VCnuNarh+QQ5Uw5i0864fKjuPl51xWSwiyxl4lquiyF6E8kgC
XssehvE1cMaORCNxAWnTY1hklyRhNwy4m/lFjMbYjWerKs7Wu6k0D10eDnqLeLG5LZpwWUVmgOV9
icJJx6CMdSZ8jQhEkaarmv3o8F+ZwgudOMIb0kng+3FHcTa0CjZ4WtlQJEZiRH0oRuFJuTdD+YAp
WOaTOM+nPuGtFfpTE0MTzu7S6VDq+oXmWj+vXpJkOtMqNAv4WITHMtX3Jm6xVMBA5d35m5tG+KeK
BMqXbzJ9oNQAbZc7kWdOy7AyYDg0zvSfmMMWAhtVvifk5xC1MUuIiZKa3FA/KhqY93fLOFflt4yY
lMeYFMle+VZb+tQztnMsxSQd4pZgOFWddRNPuFBkk2PyXcs9vIaOAftcGq9C9xO25J+zlZcYi4Rf
Ea32/NMZj7AD346IR1D9ZV3i+2do/o3th5h9sCUACPJD6i9N/QW9wwtwAsakm8seARlTCTRgYZNm
GS2QgNAGiBhly1xHdZbfxsc51Nhil9h3jST3Y/l3hKVux4PFiVmNdsuWq6EfcSaW4ZwaGo3HXA3v
I8PXoDqCpDkiYShturOsN4a3pXxlqNNDPGHCUX9MBkvkoO1wOgi8TtyqukTS8U0YKZC2Y0ZAhX2u
QFOjWG8953Fu8iJSzRbe2/ERc5iwvgMVpCRfa7pdynS5H3SQkTm/0I1kd+Rv1rzUsQRWwJXET2ys
+7P4VyUPUZpsYlPBRnDGbWS8YBOvVlrVDon+69A04YfMpzM47PpSG/zhcs+z1MtHVeQb5SKGWi32
Anz5MN3xTBs7kTzxzpA8co9hQqoNUEMBTAIQM4KiLU3gx/TVCOi0Bn62efDV+nMIDjNYG2DTNlSD
p7gmfnNkBfey1s8MxaeO6WJe9oX6CQVgsXwsW0Um0FZ4V4rc5iEVPOzPZzmUT+a1pZMhmOQjuE4Q
/AJl4PPAW7XvEJAWteEHDP9VyofcCNwIk0Ov6eTbgCgEMfbC/CcV3Om2KQ5i7CZvnR5TJl27kA2C
cpoyw6eArN0kY+sr6+vIyzLdJM60Esk7o7rWHHm+8tT0mgl1Wznt67E+pMeF7KJlHxPkIFobNept
/VJwFVFjNXJX1tUzQOUwdq4+yO7C5eBkG6mJQYRfQXh6qsZY8wG7LN5OozkW/UuD3jjH57LmEFS3
Ht1z1v8jt3hPUTZqxM0cYWc6Rsmb8ELS76avTmHFmdKqtkGrBUQ6R/KXlSzbpbnHuDVM8TcrzhpJ
2bHhF8iSiuUkIiiMA7jPbaCZXCnnTjDdjNlWFU45o/hhCXbqI0q1g2Utx5KPS/GRc5FroO7i7BLY
va1bjCO2xAS6PujoxNI+uRPJtJkXCldCTsg1QmB+yhmFhUBjwSc/bLwAFCODKXryh06loe5mBJAC
EEsq83ajv5/jo8FYPsQHLMIA8tapTazzyFkfWMz33R1TBRZwCAoBm1jJy18dSSE4VmF9pBtpUw8U
jyrmgWD3TaRmz5GGTgaXA36GPZ+uj2z6l/VfasQgvoPaqalp1b51AtHrAJUSLmss0RF6BHT5GkLU
ha+WoPGgOsMXcxGuvV/7B31NCgmaukVMPwODLHpZgR149cUQhbdiXZwVmsha1hzAgve0fWwROrKb
TN5ImAlvPVSVF3ACyTxJM0+S+SiF8FAJy7GTeb4aX50nSrLtlEg+MYkOAsy9jBCZBHB25xsBUfTS
aXt8rHvLIpbO/NdFyUdMnnhadJ+kf7DnrvD00p5Vg/wkzbRRltoZewuhRiHKF4VUACzNrgbWMNom
iFDxJ0oAPIxI7dJtVU7sYaLsR7y1s7TNDd+aBGg1qsjGtxjDlKzcSa/vG+ALvGJt+eSmIK8McOVf
wBrVCAyCjRco0FDdJcRAIfGq8NNaXE70wsPiJOZjIWtqlv5a1m2GChVloFybx068zSB9WvldcX5h
2+LRjpkV8N5zVA3LztQzBBq6XZPpkaJzh2q0gtCtMV2HtqtEz35oEdjLtrJu/vmdosTtghaUxlU3
lGpYxGrb1Lmt8lf6Xjst6amkUoxQoJ3GIA5YzzE05b6A52cpJD9wmg6xRKscumQNrjq2qXmCl6iZ
h3mMg7K2I0J1sDmteGhcghggyAgYXFIMqzl9rHPZ77VRtUOBGIiuONTqT5NCUs+yS06B24y6S4rK
RtSlI/V1ZZXtRxToY41odlJ21WyupugbTvirJZEp0FR4CQq2PhBVnvEUZjTWf/K1EQ1ncySjFDZW
NyfR65jrtPo0KMqxyMIjH13ZckrxTYHdqjgThNrwSOOKuItHlGCGYiIfW/Mvkm0R77P5VE/XxJNb
MBd8IeBDuxpZAiY98Tcx37qMRflIPLxtRE8ThcWsbEXF7lQfprO3BYOwAtgz4TC9ZUSq4sb3p6Dy
07YhKqL043QHPmVMSMIQ/jbN4s6hTrXksaGWK7E+LJbNrhAA3glDS3bh8LEI3XVFaTINkz3VIJb0
0s7qxQKwyoPfvppPmAWPhnwR2g1NSScrwzcAkD9e9aQ/m/J8batTQVkmEH1d3KuFNOb4CH19qBRU
I/+Wr1F9yHl7jeSdjtYoK7ld+wtaAnC5XLallH6Lt/CzNndRZSfxR1qGdt7bFs+60ZVeo2SeKkde
lRhuZUqulkHlM3cJTvWlxDnLYUq7a3ykL25v8GQNoM8q6SaGVh7onThq2V8SI0e1Kp/im82klNt5
zpBpBF4hwqpAKuYwI7STQDl4wlam1AT2bDZ2+I8vWRef0f+AQW1SMlImNsp5ehfQQWboIGemt28x
M92inb0An28dk+2NWwZfqzk5Ml0eUXm18gOldG4CVpzlHAnHTsGwoXstf5zC9nBaBUp6tBLui3sr
KhdySQz6POot0ZhSle6tYfBDrD00rCSVvqcs9GCVKUDicswcfvfA8CJAkpfWvBVp4ujNGRVxtY1h
QwfKXPXo1FD9F5+aeT5mWkSSXmJnaFHBXEcDm+lkE0pvN0A1RkbsZnKjxvDC9XFeUIxk2tFUmO6D
xoHU2+Fv3ukRa3jtUTblT4ggtHm3YAHAxJSimSbPxjG+MpD/+jj1wnGuGPlQjqw5YfjnMf+167TU
yUg5MZwa576tYb7n3RivnDAlJAh0SW6oEgSCaKdF0VFbEO7qTom10VRu6+b1v6TrtjFH7Rxobvsr
T+SodT0H7+JGkurmuYCI+LXIu4PACEoI/caRQlZk1Wuj/dgkr/narYKErhh0x0rqVx2tY5GftbXT
Z/oO2totrRghhL7aIn2FNjqpbym6ASWCP1UhXNsCf54lefWEytic4FTnYxB/TdKI3tvnkG1RGjfW
NZ10ygxzx0geror73Zo2M/grE75jwIzHYKBhcRyNVxFCrENHz+efQROXXgsmK1TTjmw9hrxgV8s/
ekjpZEzPHGpKxmVSabZKOyI43xIwetck8j6qem+1CDezE8PpOv9j9tRqdGzYKcOcojKCtGjjzcut
MRt3wervqMJp1TapKlDM0clMMLQyvlZlRzEdGQcA2pF+qxQfPY3H23Jo02lrkB8W9qcs/BDQDggl
ryKlPwKwn/jT5T5OE2qn0T6gi+RDMnQeuKwjtcJu6MWdquW7LKEGmWOESo+yJRSlVa89fgcDKVC7
FWLNIwvGV4wBc4KBInKblASDAIXLxbBXKzQpqHKV9KOsrXeaNl7wp2RK/VYmB6FvH6uqvNxjnGnB
/VM+eiYxZKgQJjePFRJm3T7/pw87zSLfQB3dyK6l/qHp/V3Um1tWBZeVwFR8DVtlSTYtejcyIc4N
HkiSvdLyTFTYeQiFEz6bDdSiw1cO6Jkk27qjztgid9oEaZ3rz3bgPtCRP9AfVz9GrsQFg5kM7OrS
e76jkjcmRTfeGtBYikrbCIk4ZnsQ5Te9RrOpyH6KKBAdBZ7WJv1TiVzQTkPsSGP2WlA+k4++IBZO
qm/1dNijRfbT36qL9kmHv7U8Nm+SnFwILSZu2zrMwMlgnziIx/2ABiInMLN/rRBlkPS08mnL2lGA
QFwgO3QxGAR42EbMnKKxawZcG7NHWwfKFLB7nCFW4/dcxCoXsZWyp2ikUuiHKgdokvcGMkBrLXnZ
wVPMET9jbdkTeHI4Ff4gxM6v/LGKDrKEDC3b7QkWbiOyJc95/BqefklYJlzgRaIZAx8S4TgqhRzD
NgiXYzL8mIloG4ZjRrrXiaHDvNvGbkg4Ucsl1RCrgVHcqyiMRphrKWw5aepNfQMDfIyjlxDJeho3
e1n6bQ6W0V8QnzRWdk4DZlP6RocHGFfMHEQFcALOj34NkjK3Am/oLVp939DPbQeiJzHRtiTUVXyU
vhGakfVTZOVjTsxbCVCxQNk1nHmmRfQoiHctb5L2DHDGtWb5+KG0DkEtKquZBEgFlVWA8QLgmEFu
g2zZD1LTr7N431fNXqAInZoJfEU4T/klA+egDZ3q/jnkttFaN930ZxSfOzG6Kvith/HYMhyrxVOF
EZ/ynwpRtjk1u3UdIieAa37yE+RHS6hverbnTNEcJnE3WpuEDPEqhsttqr8La7QtwLzyoyyoUkFk
QSrRMZ8J5yDPCWscquY8G65yib6U0Z0q4gQwrWd+s6xdiDW/TdwMlCs/xQR5tmjgBj4hMmYCKpq2
i7SrJHxcBNrwEXGzGNdgYycwtuONUI7NVL+RlhN1h5HouFnF32be+rjekYBnV5R3qzPz2HaCfBKQ
sf6M1l9kEj0p6O4QVm40fzV9fTTLz2921GF9L1vglxst7ja3dIbUSOETZeReiGlFoC5eJlyvficQ
iPpiLNGVy4/UZ3fjRR9hEggK60Adc3yrdHxGlrSnmpvO4g8y9zY1LgwTz3rC0q6vykBuCqO25Vbx
4rb1xoVbYhQxuWSuLPBUBC69QgiOQV6LLZpqpwgI7jZST1xkTwapnbY6EYV48kfYC0F5JwKqIVUz
igEm9zXDfY9HSgYJNUWs5xAc6AJEAA1EYdoIZTJzJXWUjgG3dJBbNeRWkbwRmW0v+gcl0v6EtWq1
/jsaO7tpuuBNlcGcVkb3cTz0QmoPwJtSz4wQHGT5rdeR6enAMeg69SfqKS3IrkvlytlspwSa8ZIi
0V6/Dy/GHrMOYtNtSsy9vALzLZQD6/Acv/SoPLR3FcdKz5rfat+CgV8eu1MQ7BNdcxSiG5c0cls+
1I2YuK2ZwviRR5pHrhI8LCW7z+mLSg1R0n2ldUglPFXoKDv6KOZzRe9IzOKoPMdBexryHgFyX+tv
cau/KVr1pup3gUhI2m3L5U2aYmw4OqlNEx1OhRsyyrckG+dZ7gxSvyVMo6ZDBTrTxBiCMtak9ZwP
VAEWm3T1TiI+NY4REafAMNxRkuhQROnkJtmo0uDKsezKpcE0T8p4ejAGJB1Z4c1D6YnCodC3ETU0
y6oMlIxHWpYPr+AiHqTsqAdoRiuvMnBpw2wM3SVSzQuqR84Q3UsTmU/bVc/fmzDcCTaFCSpoo1El
rqoTNqG2Xu70aPlH4TlqAaxA5jRz50gLQcQzrpucVxhfAN9TIeK2Zpeluz0l+4JoZK3AZkWpYNDa
QqXtROawpGIOw4zQuBJO6sCy3Dohzll6R3W0lg5uRlgcAkfV5kD3LHelQC6CeBLVf73JuCfQqm60
jKTf/CtJbiBo6c6ZqJ9lucB0j4av6cDD3rqRklfrYGnGYWhIh0SniRL1UA9/gKDvmZi8FUgq8++y
1bHGIhkwErJA92OMMitXnRTBsDb6BLsSrFm6Fb7QaHoUOi9tUdLHTFu7COBNBqI1HNNlOsZ2Eu1N
gZ2ixCRZ2mhAgJx4ieHQ5/FVNVTPkFAyVi+5dkfJ+KKWzWuYfc5aekkE+TUhDqnW/L4qMQadoGfK
cynqWy02XmoiCikeQDVGwkxH9RLHbAUKLc46mhzZV6EOg0J6i8Ny3nSoQ1R1AkOxhUkHc3uIkeZK
HU84rsGHJn70cCQKgiDA62fMksBf7koQY+nJJcY/CAAUWPi2DdxpoNxpOhzYMZZRZkU5GeJNb1nR
i/GpWmsYxkkDPpVcZFEyqN+CImaG07as69T966XuMAlHftiWR7yfvRL+x+j+iTVkOOHYxxphloDb
3noxSMNByms+ZKAFhdt2JEdGC+VNbOoOYUAkquGH5i+xI3a1Dsw1uZj28vVQjdYvGmZ7jdy5gDw4
xWLmVAjMxNi8xY3GBjQQ0CkSqUCCQGdtjplw1FCaGfw3GaF3k4xkgACKAHIRux5XhoztlP4duGNT
f1kjt5OBzilqSIkYKK4BTNNozJuQu64EHp6tUwP7X0EN9fxfZfD0x4rOFHBcIqx/9YyVHwI39BUX
FT8i3r+FYBf+eQ2jAjOE0rYhyRb9Q/LsEJnlykJsMWnMOcmlSFUFLtNN7BuJfMdoDv1L172nXvQH
SP5ulGziwvkRY8AhufbXF3Sat2gxYqIn+X81qHgW7HpYOUX8UOovxMIR/kcdLkmqyUFVti1Bt4Sx
YuQbCGbgHdUmsmzNTdpp6/UUNxhNabfL/njl4Awi4RgA/gwTNGV4a/DlpI4Wv0mfq8xLrXpPCLtj
D0RfW6ceMG+5RdwitXQcteEStXdFtxsQ9qtRvKrdVqp7PrWUxom3Cpgxwje+kZ8K/IJFQkiKhtyq
SIoO7yg2v6OextFVLImmI+UDayYgKSCqNTEPQnydcPBlFkmq0Qsw0s6ChKjIoBGFW1UDC8JFZb9W
RXQQF2WY7KQMWS9hfCPRAka+w8uSFPAjZGsc+v5pADgTCELzp90GGLFVLAKLrrxkVKSXY7ANinuS
RS/ZlD9bClgbViThdymV+zy5iTxvxmq8Ida5V+kW37xXCM+oqqk0/BGwZpeir0v1QywowmKlpHV5
303kLUeEoFYMhGEEZU9FoYAGLfxNlhkVIj4XNrEp8wuqFhGokIGnbHFkW2SaW1nKmvqX05dWsYo0
rCJKxzbH2jIAx6TFPe5Dd1ZkZ2QcxdQ74hRAABszGav9dkahzKYQBPd0JOo2vemMV5E9Jud+4PJp
EIAGzV4Dyp87O40HWtfQ9sdk40nsQ2+8TMRXgv4OXhS/yR0JcfXezD5kCuGGuD1l+S5v3kVuOO1L
FYHSiJiifmWDAWS1PeLnMP9CNIXGyDROKFgzeyFJMwZ8QsPExwo/rWlqP1nNuEUkpM4uOoNY90hJ
GAj5OVG2Vz2XLfFzzGJC2e1pNToEunDEY6aYPFv9Pzm6LrzxGa6Q8s1A8jtuOe1ea7V40QTxUQbK
zbAOgUaWCGsdy1Q5t/+Hhiexv8DxzIhXhl45F+OI1dHTwOCX2Q3g2BRctBpdcESUW2N+hDQ90n63
bEnY34z8pkvEYxM8Qv1eiWwmSC8yMgcSsiArC3Vxv9MrRi0L4EK5R5wl4LRUSu1riOxkAdn9JIoS
Lb5e+/jkJ7irBhMtWO3nlLzPgEZap+3m4bCIk99n/R6JadtpSJMKP6XMqU6zPaeZsKKguMmJJSdv
cK5vUASk0lQI9fUsPZgRgXlh5pkEPmQGXBmW+DEUvaFj/jePpIFgzCuXa0w6hSrgnXuUFsMkXZoK
Q6T6vXrgDJSVMWkfZMg1u450wChmJyB71mjVh2ZWz4ZhylJ1fp8hn5+fpVk8Z/xZGw0HrWql7qKp
HBtciibyxexqYU45sQxfOgytkAWV1Z7pVz9ZNXYTk4WnFonegyEJVPxI1aaaaWQ3Ry8BT+oKi1T4
XRS+GdE2KEkJZjVV3ofSbvTK4YwA8MKthQFAabbJl6FUjpUR2cKWDPiXtgoB2A4YuY7qMP/hnUFa
5XakLzXZX9F86Z3sNui7tASmOeovHac1qBYut2pfTw8z/NeXic1DEEcIWdk4qrKAuh7g37tHJjUP
Ijwa5aakGflkaCVb2SkqIl501LURJvxtkNyHmJLVKHogYVQk/N1mfKhqeZ/Uf7KY7NDtt4AiA06x
JfepuyPTdaKwIvXm7FLH8q6pKeAAiCcrKyKpi1im8mNAVAcDEypQZFNxMNdfeXToJGET1wlrEVfH
P+TMC/GSRPW01WVNf6qAipmmb6qQk+P2S35lwKlvenLCBjxW3cMoQJnmePzSsiHgLo7OCepit7Mo
BCbU2LTxLB20AC24IgYn0zRwjLMpWZqsbCkX03hzSNJIyMJzYnbbQdAvRFPLAf6rXZ7CGOaKDxa7
t6R6nzbzfhLkvYajNhk4zRPNjivFhdpzB2lLvCAWcggwwuIh4AsMU0CYLpkEbvjbCe0BWIqU6HIf
h/K2iqWN0nMGsJ2E3qzShpEI7txj5U9kQKu9WEl3EmEwj1p9fB8jRBhxZCNGKov7cpCtCKeKtU9C
fV/n8z6q9usBDeSB8RjLUl0SGOgBVRGe/0snMmWa/cEArJBNtIkSwH2bOxX1Y6IAe9IGXi8ErnHu
cgy6ZkCmmf6UW5OxTr/h9545dCf+5QksLU7O+A0H4KhU+FkNGmZKGEevnue4I+Zxm1NpP8evmphc
2I5rHi7xPtQLDb66L6UUaXfGG41o1z6XNxJWj0SjCQIX59AWqP9csWkxc5p7lGCr+nYfyeOhyy5N
rRPqMMkE3i0q9Gd3EsX0PBfLWcrDS8IQnlkOgp1r0R0CKhwWS383BOld0qw3fFmzMHLFmmep3Jei
sFOwbtQzqxr2zQZkWmivWYO9ZsYsuPyLs8D97hCoAL1AIjUFzzu39ASEmda+Yg7uzOOUrVMi2qq0
3TPHbjP8ZgHFDgbhh1ZFchLzVDQBECdrEpmz4hOMDp25ihUNFlyJD1aJwM88GdKHQqrSJUN+qczz
E8B5P2JMC0fxtZNhmbTUacAc5uwZ6sXTwk66orfzjpJWYEjBJjA9XexBFzblXPCfoxcKCqyMXrqA
BS15FHhd4mK2JUPYBJm6twBXpHNlgmlr+xKS3VB2w9o6YiE0pbwkX9YZh7/S1sG2JId1voiMs+hY
OVf02NUxPEnAvtAPZpg6+UTH3jr0RG8905lSvEoDX8js1gLT3YQmLHRLLDcL4dcFoeU68dkySvq8
v2kgdCo/ZaGfWmkhpM1TQZJjRHeqfhSqxs4yuMMyOyudscndJrDLSD51YnVC+nycQHczcqhl8zV+
6XjqFdXV1FNepSc9Pmv3AIv1hJZZKu1eu84BEI8iXkSg+QZah25cLSUxpHpbVaQ1Wl/aWJt8OkJp
omcG0AyJWdQkbYt+m1CtVf/BwsiQUFMzOq6ghUDd2aoTHlLkpCglNNIaSVJK56NCsO8EepRWz7VU
hm+2y95D/DBpUB5ZHA4pxqgesw4cZMPb2FnBkVDncES6T04j7pIKLJO5ZckVRwIVIT1D54zNprsW
vWnUqjbTJclwcKcZRLm8C6JsU9a1XyGeO89hvPrA6hidw+givreZEXaNFuPF3CUApEtPhImduhEa
PYF+NR2AWCIBRyfA0/gwS4O89gGXAleC8r38jzShsOmQPiwyeaW5H6Vsu5heubaAyIMO0KJ+t/4J
JHbhlMhIytHEp4mAB03xVviX6/2+ZcONEQ37ZlrYq84a0XSOaJqtfxcjmJbo18ZmKHHUosVlrJ94
DeuI6Jggp6aJFL5sDa/QHSGO+ACam1hhtOALJwwZhOloq7Q9Ogwkh1QaUQ3ROSdrhmkh7JkFIdEt
6Vblv10f+h2gofUZlT99yvFUBiTPJ7CsAoap/twlwlkSSdVMfEQitywgl794i6PgFWmRrxD1ldK6
Pcn3oZNuXTNdyyS7JM15weiMKz/nxispmsKZ3BTieV4eY/2B2f8oBvVhpC63ircZKDRZ3zZFs3EZ
wRLILsN3447rxYVAjGPJ4a1PCG/mlZ31wFfDzx53gNR/JgboJBIZeAaNXCVRVumBLbYPK/6dknDX
ENCckvOUI6hrLrGzJVbRbQRClKbQgxrz5rH05hyBpNVReNV5FlWU2S0XyKXKT9lNirwWXKTAsVSQ
xjJw6TJZwjdOHF6wcqUdFCT+i2z6BSVBsIuLeman/s1VjTynblD9gKpwsUmfOWyBDsNK+bi57d6i
ix6K1wI2dYnfhXNwXU20pMKcND7OWfNQw8Ibp33YpCeAmK004MwO/uZepNJC2K1nVF8TuWZmtB9g
kqICU31mIXZ3jibhlyDsnLg/MaPhBEwSHBz4wivJT80GnqhK2LeqfhA+NXqLtLxFCy6c+p46acUR
34f11LEQU4PWRaB1A79mEDu8D5Gs7Vi5+3y4dn3GTyPSQgVA2FMHqOV3TV62BhGEQulAMzuBbjij
SFhFSJFvtZwz4ErpzHZiOxoYVA0GpcMF1guZukaN2z1zBXjFIJ/R/1oQLxR470rQAri/JCO9wWnI
XZ+1e2UKd/wUm2xGcDY1pzka0PgcIfExK/6FNfGEENm0U6kl3P82X4ef8ZTpJIOmRJ7oRKklNMHo
17CQDhEe50rMD70EcyvcwWbtYHhiDDZXgcSAxzrF0Ceg96v45Wb9n8BFIWnTVRHeBwNvKzZyKA6T
LHYJYgxWKqRpkaCbQMOBoV5L/gcFFWGfGwKTLpnqdqhdiDkdABKxoqhZ4Ahp4qWAiRLcZ8XNpWVA
8vtJo7oLf3ROjJYhH0K5P0R8p9RJ8CCTI0CLokTsCTG+YbprxLvEJCZZT1kQrjpmlimcr2OZXqv+
WuukTI6vpsriOXiV6hsywyeFUqGI8Y3BexC/zL716qjw+rFF3IGMWHNHubwTJ3YrjeRWJudGkbmL
sFbzplUd8NxPhHt1WKicDesrEpJjoOEjHK4Sr1X4q2ADJRr0VJHNEJkcgIie6AwpumsAfqMRPStU
iI7jLxlrMj/cScCHKWUE7ZBH2gXDOSXfAyXQgn1hkUp8r8WORLe9CB5iztfdwumOyhIbQv0ewpgn
xnjq289Fb7aCAa0SMKLzq7FkUinm/ZxcOwR2vVDuGfH8rN2iLtga4A68nmn0o2PRCLiUFijioCOJ
ldwiHQOQNH2Ljcoc1dvYB68Acb7UXfFl3ZP+t2YCmHDoqlc0NFEZ+ILyOcNi1dHrWIiOgb+lQr6e
VxqF6KRdfgYwXXPDfz34SfCCReV0rInOQ7Vj/sfSeSw3jm1L9IsQAW+mdABoQCOSMhNESyXBe+DA
fP1bvPEGFX2juq+qRAHnbJO5MkHg11NCRs1L9LntWEMzWzZIw6woKginy+bMF7Nv07itW+dQdn8R
eKXhn7vwv9T3jD55mcrNxA5AWA18p8hTqcls7UfJNwq2ek1+KKTbpO8Vd5ttM2Q3BBlie4t7tUf8
vTiouklEZxxHNxfDTmyJKCGepH3h16vFJ1lOV/RTwkQiHIZgzucAFyRlBhwijJMZqjcsRbJ6RsME
FBNQpDLiYnrLvyPVXpvqe5svG3P6yMJ/lRaEEErybQ27EDkeNpF6s7BBRYBVIwnXBRCWLwu3YWYK
REG7HgJO9UNJUQ0nU8v3sY4Lich4FnZhbaE/LHDkAQeyHjPzR32+OEypHCU/CNpDmmQDWWIP8wBq
sgbNm3J25IHqX9sUIKkWybAIrsa0YnsCXZ3r1eR6HTYTtg9gLCoTsM5cvJBtZ4uXqP6rhnjj0GLb
JrvEpTmkEodJEHdWENdBP30lBi1eeJFQsM74HMF+y24xqKgunb1MBcPQGb7YtkUBi7KDepKC76LB
ZLI6QGnFATs/Q7gCLLx2s9FMZYC9dXRTOaOI2CCUXnAua+CDy98M6BLSw3G52ASjDZsoPBl2d531
BNipc+1y+TZgQazKfJ/UdFyjQ3XzY8G5maV9E55tqFKxYfqhHq8tG2obtmq1Q9ZdoXCFqDuofqT2
YHy5nbf9ZLpFxeGw0W1zbzEpUIhKjTFwIrUbQZ6GElO39iqAvbfKqYqK3QtsbA8jJw4KNGgmWW7t
lByvSMusfN5Ic01fQUXBHoqqKm8LSohvnQgb5GE1bNRO/Q2l8TANJPhgtmCLv1L1flsOGtluUDOq
bjP9NdVu6fog1IdTjPlcaNBeTCJptoYdktsTn1BPl9qZC9njXkNMCmNLL92KFLdGJp2PU+EvQuO3
kPtDbk9vbjS0wUr5TK1VbeWuwUYNO1vPD0VmhiyFR+2LAYdrziS8sE7RR4b7RBgwKevlz5Y5NIPe
mRl2WHym8n8RA7MMSzXh82BzUF93pOMVnOIkhREsRd/OGHfXIb3XIIQj8ciYKY/IEGsm34X+Y2nL
CvwQG45+M/OvIpaWTQ/7KN6NzJy1K0PtBNn6bPGe47BCcL/XqcVLpnfs0l8u/5KmXXITVMQdJkx7
2/b/CXkdAXyItB/kBNloMkUASmuZO0H/jkUsA1m4kVoMWLl1ArLiDPp64GuNFpGIXQdMm0y+HbYv
cLyotTswWfi+ZTwnCo9zamEcs6uHQbEZgRyf7fdSlz/GJbDTr5A3eak2jh2uJfbXiF9qRTmHerHJ
KbMSqEl9eclYVvBdtvheGFvfwMFhMw2WSWLnjRA1OkV8wEsZZOxYq0k/1Uhy5zn9sE1PRq1udvEx
rf7JbMzDLaCjpeSnZnwYyehOxESEyQNKsw8DCOje3Nrr0jwI9S4XLOum4tgIGAoxSl/8fctyJrLq
fbDH96g3nlP7VIv4XFxICF7KFGwjWDrpMcfWvo9IWMuE2w5sjJD11d1uMju/w9fN7M3PhsoXI71s
+7/luY0oaTJsJlxBguvEmG/TN0RXUj/GTT7qyLKAJiUbAtb3eFeeevIT9Rqj/dbrw8RzYFIILGzJ
wSB1gsbXQzbr6mrpStGOddexy4eAUVxzKTPnmrXQPzLPMgSba8MzJkAGWe0bKe6o6aCBmZPZ2Dmm
7C9/6kcYhpeEeAhKP5VfCwvbEW2tnB1TXvTJqfeLFe0XIFHLRJQioIRGXG2JeUcvebluBQ35Zc5T
Bg3ao/MYMBGBVcYBU1+16WQBbWM14jZvMPeYM4RrKyfxLIlAFOMH1rnmZouJ2ZdmUpfprwwYAAcA
zenwH7Vh7dRRbPt6V8sd4Jr23E/3+RsQWjP4VjH5mOw4riYf/mAjQqSvtq+avUcPhoLfbazz1CTn
ppsvoRJeJ615s7SIYsjy6/Vkb80xQgHM8NpCDPFW5KWfOJ0PQspvZMUfGXRhCOhx9xKJ46W4e+Po
z9FSrlNr1evE+CrrGNn4SCYlZz07ooa/YBYGqfRros6UQT3myQ+LXQN1KGoCzCCIfzv4g5Fym81r
S8rNMkFQ/14IJWOUYZp3ggFM9aHVzoehEVgx3pmUet2g+xLC9tjcGAI0WLU2gcRlsYZtP9wveY7j
cctTLGBWUPv6LXRYedORKtPysTohsmneNtAxTXQQWrg3Wa+z+sFvENDpFckdDPfbXG0m41KZuicx
QyBSzVeGTyjFZfiXxy3BVwRc8LjxnXnoJGn8Lc+QJI/lloPiRispuyUMMPOhkx0cvRhKa0axIOXq
iYe0ASGF2zHFeO54hGCl5AOogysJKzBDhYC4OhhQ6NaNs0bc7ybl8Cq+47Um5ruG1rpkUP+KPmld
FXWr9l4xcTP5WB0qqcGcvKRiw+IB1Hpl3tlXKrFdvCH86VKV1SVqFEJe3vJUnNXJfb2LMkKWefhE
+lMzTGHvgwCNnKGVrHE6lH7MBOVmsh0lAFfvDMAwFMANhzSxVXBLavY/FTioiELbGYadwJY7tgCy
SHUADxOnwBdmyuXba2LUydDMUWblONWMfNu2YLEWthiq8CiT0I2PK5nN8kBLXzro4+L4YLilkPbo
sw+23R8aZ3BH+aJZm4UBNNvDpIXxMbrVwPcSydC3FHcg4mch6kch5odXd4kdmFQ4FNBlTzT1jNnt
9EmbedHa5AJHS37JpdGfRrteoOuj/Epe6/1xW+nOlud4Z1U6PHvaQuskmX1QafW5mmvuzxfIz2Tj
fKhmfd+O7KI0wTz9qxk/oR0ikDHcfEbLgJTZwdfYd8+FeTDlwVbQvX936a8JxFE3NnF+HmvJNZaK
lFYVgIjlwWeqa3M7D60flpNvte86ZKjmV2LXL/iiSQIv1lynTb+FidAOFO75IefUsJz6kPOrnv4x
6TFA2vVgutg9dfxVd/1GtKywI8Q+g3O2InEZHTKZJOCC5BKcWGhYqqfxa9RwL3SK2/3X+vZAZgwB
h1va2iQRPqszJLmiTfbUQyxder8wIz+uIPbKiFGsXyWa1kOQ6gToRQvDbTQjSgxKGBiWbe3bN6cC
Sal2R9yb59FJfLvDnMBoSAGXZSfgskYwh+NJbmAQFR8ODaFU+rJoXEJGXIZhNMhhQERWkBdFkOva
KexZFmbf5dIALBsO0rTs0++ZHR9a3W2MVkqnXi4QHL18TVrId4LJxQLmq57dyK+3Er9V8VuKw6yJ
2M8FKVlsd4QE/Tfotdt0k9tipa/v5ROd8si9UHeuyu8u8OtrYbpa6qBZoWsvt/GUbaNwJbZRnjz1
2HhY8AqjtrsPSv2mTP3RTG9ON12EYQVkny8zbL8YXrwSwKRvomumfeNeUa0pwKS1FKuMbyhWHnHS
nlEqhS8Ne82PCYcm6ZI2Nxw6Fa/mEmQZ2iMSQTceqJ8hLZUBVMQIZN1Z1XhOdqmFAlYFHir5zpa7
hKNbtSQ/JsSYoX6Uf9M6rFTWyQZ3bYX4a2neBMpPqR920gJW4Zm1FIU3i/mqhRuveyUB3UYmmQ1I
6qXa2eWjIwOyVBVXVZ0V+QFaJc65rZ4nDcnDRKmI+seCUJckmp9UN8AcWB8V30B8NjQPKOvHHpyr
KqukBoijjoqoUK2DCvssnD+A3O7D+2BzmOmvpvRbWMuBMvKIJ/ckVyowxy6rHo6wqUoIgssxgYvu
mSHEb6q3slgehR3e0e29Kcjy5n9G2KA64ftBIwEwATSw+6JixJuOIVttD0QF7cPJPiuclWT8BOPS
BkZH1JwMfST05NexO4RrDsGExQPGNhV431QWl4g3PMPpqJsxHqUyQF4xRP+IECMiK9kD5edTaOT5
lM3Ve2o375mevofCxzU+cLYU06cis6bmaBFZc83fSKgnwnLOjG05PbuIe0NQGjUPMR9tUa+t8SmH
0yEzbHbhIHN6lb9ey1bynKckgOCfN2L5DpH0ke40Wu4uJYj5talVjVNqNe8kwz7Z71c1e9+oY5aK
HCkjbGnejEPu59C8JkbEfb64CstweGlM5myUvUVCssq3o51aT0bZz2BIGtGAZweiVDZ0K4ym6geu
YjiuuokmA8BdoigPK4qfLzF7HutbiaC1YaI+shdCQ5ItFpFEs95yHXJOenaQNCwZtUF6d/JlJ3G7
lNEnxoYEIeJSLK7RcQDk3CZkWzLgrnQJea6NIQiVuH0O5U1jfNfMoidcbZhqPA0K3tKgBW+cs9p+
APGg0j5XecU8N0UECa2ryfaRNPpGfHYKXN8sxzHN8uptE6wTNZMEGaXgPLLco6DEv0+YWXp8geYk
4lJ1po8TTLmwKnZh9GRg6AG12WKUJ4FQEiGuX+HqDInRqXhqtC2iYTN0e/SFTK+ZXtBeR+pTxndW
OkGOFTlDkMf+P0UjowJqr9DnVEwEayDfebuPMfPKmrRWwPDEtOJMj52vdybfBCOzBjUPBcFvCsF8
O0su9l1zzRzIbsd6OyjIvnGpkkAUTCi8utZzmm8CCtcRKCRDt9H8HyQqFttkc7I2SJ4BYpFLHxGj
VUINdzFyLPwpMSlc4ElUzEVZ7KvySNQcotJ6OST9xmR0je6vrTYa/zJWei+RDXqriFLkBnJW5eB5
sm17wZqY52bqliXbziL5IMrZdmVI2hzqGOU6MZSxFMdzsjeNzmSQ9+Frzp/6Zr52SoO/qHRgmWu/
NMYOwDLO9/cchqhaehOclE+brhq2weJ14c3+F3fLISu5rmvFj6FShvo3w01k24lE1ioHpkZyyow9
jtiSzQh79+WsnUi9dB4T64nFrZre1+3/dJsyCPuBzxiDUTsYULZgOyzRq2Z8j617tMQHpyG8jhyE
6QyPZK0hFyrQ4/YzGusRd6CPnNiXSQ3gDNdx1JfiUfDVtDnc6VOzLqugXCIgoX+CDf+YEWKGJqFt
lpMqUmixPPwR1LkZzqSFfVfXgkFGYufIawRXU0M4Re5F88vDaFAXjbioGmxltK6DikAULz9r6bjc
xLi3VBMQIeixuZTQqXdUsdo23+bT1s5sEqE/qlb1MqUFO95c0vzZqtcXACbO5GMzzMc5EUcVcwvL
U2JfGKSIOoS4XV6lob60IebkCtR1i/+pehuSlt4oowacQ/Cr4ZXePd8Ohh2MbQIimQxltfLppJG9
wvYuh6tkXhRt+bCE+aRtnwkBQZfCqjwnHUJhXa7S3TiL7PbohRw8L1byVNjmDH+L9u5oK5ngC8O5
pKp8fsJ4ZSFVYzxEs+k8jRHZC1GeVGSbmLFlJaRtCMEzNZnZyK+fNCPqmQHYGPvLCxHJ9gSsIN9E
mbJDucYvhrBVn6pePiV4gsZE3NLx05ZvTEzckBV+xscq6y5RBTA5OjKz31Gabd68fF+8vbY2k41d
qyg9E5oU4/4IakNowExgP6PMHfrVV8YOdolA4+AE8Tppssu8yLUpAHG4uSyl2hkQdPdJWFwVghRM
PicMCVdiH0Z/Zp6MvpNkgDbNttgxBMFeTbYWJrYjn0y4wzyWfAfNcbHF0QJFmmxqXdqm3VdtvGtJ
d52QJUiIwhMMbiVepIdhfyRx5/WtgwL80aXDCg00Wo5878BFSRHIIbhZA7Oy+TFHGmLrJJD0+oxj
DQQ9VmM/WV7wDZA/IwA/2IIjMkCgXAfRKIeIYYSKerZ0tUi/ZJF6MestsUmoB3QEb50Q70Rkrlh2
9+Q1Zd1Vt682DWtXFydZQbzF4skeT/E2b+WN+q7TlgnchFl415TcZ42FouCQrrrBhDALz3n+FfC2
2UW0DzmKdzlWLbb7u3i+A8lmJr+3jfN/mnIyU+sAa5tQXILsqSqPsT4eZZ76MkgayUeBhyl0xmy+
mu3U6+5lidVDkffmOOyjLtnLCkdIzXZsQD0rBzA4kBv17mimOK8Jh7Z2CVZKJWJdBHB4BDgMArWz
DnXoAJXjVrxX3TUs0ispWjI8u0A2/mn9tzzGiDV8y4yDwGi+FWIjdYZCEY5zJ8PECLr5YJJHtFIh
IYx6Up5GY34xMmFYOErMtHVWXsqlPocQjMuDDSMkF4B+FQLVAnY7XrH2LJPAN3fal2ZMT1kiYqoN
Q2Mrsv6nAnQ9drYgLK9njBzdMokYbUTIJfWiVvA4cAix1Pgp2323rmJx0DFLmeQG2iPgSgjZ1nUg
CiicEHP0x4TgviqzfHMdsUYOO+5Skfk1TYPAMagoLB8wDyADz3voT5sir05yEm5Exjaes7KNlcDq
7WAYEInPBNWUYWC9lpNIz0NIMS+lJHLt8FZys9Orddh1nPaQlFmQTtax6IcDan4Wr0HmTDsqbYRv
ZJFGT4OJSkFhJDTnbdKHm+6bSBi1W5YGKlTTWpOPef3eMdJM7GHfr6KTJH0QN8d/hKfOlS0HGBiM
S3bu/b6J1V0OtUeqGk9HkfVDSbGAmYllZEZZtdciCnRCgDd4nGraUPuvrXWY4PDsliPNfaAbA3zO
8qbAUAi3Whm0vX2Y1lPce40wvM7IfD4B32jbdUcFm72t+ExKlMai/ZaVJwctyZKHitfFIMC169Pb
bERvhfYnXkGikoapruD9Xuk8BiikpWM9DQjw1NPsgDG7zxK6f1DzBnCVGhAYWaOi+It6bI1MPuce
TITT74Bcil1vGLtkcLAmxsT4kLOMtq+tfruXlkVQsXU4nm6pujelxZsIuzN/ovBs5uk6fXJfT2F3
GbEXp56pEWq44DMCJhbLvs4ZvtaRX9RbVvbHphz9srsJdg6cJMCG9vQw2PpfqC5WD9WSes44e0lt
e+QugtB5XRKe0q5aTfNLIpF4rVNWOUlzLwvIJtWv9JCRY2vDo0bxHL1Minwdk69TJ71HzUYS4tvC
Hb2ICvcBdg9ord13Ml/UpT/YoX4sOF0FOCc1OdM/diWSE/PN1G8VwYuq899LqIB3djkvZX7Bzt+8
8s7C9wEJH7MVZJECGJq8L+uLOZJooJV+OPa+A37G/JgmE/spG8dpi4IyIqaMxYdNoN6ifHa0pIsy
06iiRmPFAgzEFjdDE28dREW1+1C0+V7+J3KQPaCKl6BezrpBPp1kHi3LQMN9t9MHf2Sj/7IeOU65
fGS3e0xltlQDJ7Vgbr/4iYFa24j8Es2lkbUrRSJoKSN5Kn35TXWywH+tChcsB6KsN77eSp4Js9GU
zgDngl79tA3KTRA6yTx4Mr+mOpi2mDqQ6VjWRmZponG8Flp7dICGlQS5JOOICHyvIB+0uZrrT1M3
33LwOjOnJTFpPRHiKTxaPAlh6RfqRc6/GszDyFgmhCHldOl8ZMWSkd/0sr32ooZ/XZzN8Lt0QE79
TMmawwqxMEWXxXjFma6qyM/le9/qgSqXJ6k5FOE/WyS+ZiSeZNpuBnwVss2YYX6tdiYa95Xb6h+9
grnS7k92OAVhxMv5pysbc3wj6EEHqIoI7PVQ6al94qc4g+3lrM7UP6W8xJCPKhsXj7kNX6GSWbXL
4KWQGRUpuwoDAKCPXYmlaKw+nai/JvlybYrlWhAtspD6g7erGjFkylCZnCvuiGs/5yzCpaAZopN8
7JX+WI3xodrULaSClcaFN4YVZAwOcafa4UhmxKzLEfrDlNlZ4SZ71A6XOOEWFp8AsPdlPF+amk5X
U89NtJ+79qDPbZAOfzDbNyN+NhJYtt2onxvU68bIaMc+vWAwUHZYfWfWc5lvZbm4BbQ03Zfz774c
XOyDro4/FfhkIatA7DysVIkTnab0rsG4d5aL2XzNjuo7+OIgwGncJcSamLJFBoK5p2bnCInIVuSi
o6lWNeM0187JtsSxalbxxuI5UeBmPHvjV2k5nGmiyBQYxhp1LIYyhyFJJ2OSbeggyxVmXkvFDgpU
viNVKi06L68af5E3BmEh4wsxBhSCK9HY5mWzq/jvTfj/jdbglTLJ7ELG4sheSdEoY+mWMZ/2wsIy
mK4afc9IL88gHaKdjrLGq5ycnIq2QBPb1ccJ8b75AruRN1/hM9NXxqjfB1V5aFXzTEzQr6j6IoTn
yfTsa/sxSJ5qWRewYDARQskhgJX2CR52R7OvI59rGZabXHeY+iTMCz37/BKitkz7HHkd3VyyqBxk
m4n0KcM2Xadhw8oZDufhoAMPzKRdl36Hx3ZWD04NU4c1WwocjOVgzVQ3AWBuoBgMWeY0rNXb/1GE
wAGlo58DESJTo+dJMjN1nd+VzrrGr9wtwi7N2c2IYwhJAix0pmm9vRNkE/VRv5NWHRFzhLIjhHPZ
dbidCh5pFc1fhFk1gteGqV7zMeZ/ZCyP6uS3SY6FQUP7W+KSpw2GRhvjHJph51Cvic0Cs6KGo4Fo
+a1A/1wjbFYZbdNQbbqhI2E9RX6oHeXcXDlzvG3vMnhYaySGKgXVH+u+sslSWAtJ5plr0uvMBLK/
2GvWudNOGivffGc0xFfzCOS95cbpABrQAvfQ+AkZiy322L/B4Ge6KgfUViP2GIgf2HEIEV7MN9mp
79M83tEl3Uvb6zp8pe3+BJOxy5hNj3jjxk2Pn02oVOlo/FLlpNd5YLroZg9D3THz7Q8dOnwCfQ+9
RnnPcZ2ZyaENTaa2UHMWAv2UWvzvoS8g1Y6RvX19zIpD56qRgKReLKrJJMU3f7Tz+SwZ1llNmcH0
ZVDIGCkIgdAzWBAJwlDUV/lO52FmYoA2PiPBLSQpioXbzlYbEqFMF9YVGDyxumf5YYSBGJmBNh8y
JTwux2ZkBBOuNLTMkRYerUinh3+dS6DAWofENIKwNzNUCxCROwCfdnecLczqDqKmEkhFN8LRt265
Xdw1O39kpflIvggPmZbkVkTJhi0/pXb8gDGL4G2wa66ZztMM3sGStfPiReyvlkjfZupBmllntfhI
PlVwteUyYkHgahIdJclJLklhbX7b2YFO80g5R2l5d934nYcy6sjBP0fOJaHiniZyJi7MvqOane4u
VsbDyMwetfAieuBmZEa9Tc2+V5gusQisonMkzklvevWCUA2hsTQiyoYVMAQD7V2InjymvZtChTgm
GtFRYOyBNrJ8pDBQlnoLXKR6WUBVXnvqR/rxYdwQXri1I8omh+C11uHiXlVIA2BbHqsh3Nuw0tWs
8n+swq/Y76S9TrICJCsi6AzL+OcEQknP/ZAEloyjiP3RoHl1DXASWLlpcOLJlPVnTU/Wjn5iWrZi
TUcKzKF/r03QmVLGmJqgYUZo3SJ2Wnto8Zvg8vfKQ9wD/Uy+GSZF6nRIjHY/V83OKYJKwcNhZiu0
sZScjIPUuT9YsgmEEjsQkI267110A2gLSjF7Sk0ycHmAf4BRrg75B+lBCy5hZaXCJrJhFSEd+qiA
pjKCshbIRqSiw23Y6s2HfL430tOMqmflpO+kaMAGppLM3bRmwlVBIuRXNK3SeNXpyCLmaTuwJjJm
HUGdta0s+Zzp7wL+ZRYB0EKitmkm/UNxzI8yBxWenjXU5kKl16VL7YrlaKEBK296hEFjryXFFTE0
tjVmulFztbppY+PMbaXp0giblRJLIPQzmFfJPaXpHNSjaR5jAREfEmOD6si59aOzRsinBKjpPTjA
4RqUlFp2XjyNbiNSr9EFylr02sfo6Dz6lRx/WdxAJMGQ2IlPOkroYO0i0N9U7aYAGus5R2nbzR4r
HzHtqG4UPmupTHhplA2k+iq8CTXaLYqynZNuKyc5SIxvEykVG71NBVVYQofUyp9q8p3wRHsx94RV
CMBVx0IKIXHyp1GO06giHRKVvTeYV+J3PqQDou6J7ReW/Bpo17JWFMLGwJfb0xswWUjis3yp+s9Y
d+uqweeAZCFXt9RdcUvT47xPw0EwoNHDxM/NGWLHq1fczMu6V6XznKVUFIqXC8C7yQn9RG0dmm7Z
LxGqAKlnPMMU3objeZEnJHFc8JhyW3Sa2dLvBnSaBXLOuIO9AbHFnu5Z0t86QtlaIsXnhgzChtG8
FFmb0hmwrjl7R16IO8DhNwiMQIB5wLm8MA+s9jUgovGSgfyoieGmdN86bfdhiPKDk7jqs3vj8AEt
DkhB+6GV4l621i0C9FHkiEyYcOnp6xLeW7G9X+T6OPxUJaQ2Elfn06DdRP5r8+PF9M+SKFV4y2h/
qofaRHBkuFOJVdDBqrm2dqnRzNawz6EuWltlrpnP9Ecg6bX2JT3h6htArOuaK+HlCqN+f9G79B3d
rehALCBFZ0HKuxmxaH5Jx8PBg/kHgZjnEd5SCregJRciJAGGE4M7S64DS1hHpdzD2TwqojqJtbO2
5P9eOvCxZ6BlfqI5ivfmvSWPbxz8FlKxCWkhC0s3LxADx4xodLL4jE3RYbfCy25LzU5i05yxDBol
2CzZuuon31CzvT4xWLKKQ17DCQw0pKAzatqB5MA8vE9MmFDHb+ZsWMtDQoxjcrRgk7ySlwpnOkhG
fRCM5kMG8tquNUcmMrt6EMSao1R6yeqZH2Dcqi0GwjhcK8pOxzfmDEMoAdh4QbT2vQbXU7KXNbnw
XyEZsQKXfW1ojmsIhoHRpwnMxGB9X8N1sViwtShoBTWahGBRBzlVGviEVNtfOsuLR8eLsg6swpvB
MUae86rF7ZojA+XyI68KXxDJrpMm9iFMIysU7AP6c2YvLtDBwRQ39qQrc5q/NGkkOohVJdVEisSP
0XkX/9SYMC0cLmOjHsdUYvz6bWbRPhOcTPKPQFehoqtoSPSeHt3oZylTNyV8xIb20LsUT6ryRj5k
Q44LF6wC1TFRDqzU3UVGcDTHCGkYppC5k36TB3pQotjH3CCRhCothMIi9PxYZMZzFFXA0I3FAQJO
wsdfAsdXfWVnYAoOMV3jah740CaM6yn2iD+9PEv5GMyEReqqdtab9KJPb1pO8CNgqmFNUEySZpcU
tVDD80GEh7iW01EXOkLN36K9kCSx7VLxIvRrBjYQYowHIFJZC46tTFCy9Ftl1UYFrHXDmyTHxbEy
EmI8E2JMw71XasxXzrW3YpfdlW0dzThG8RyfaihdFBYIdo6vK0BHph0q1gEq1yJI3Sw8OdKxe9aX
yJgDJeBQ2y0M1OC1VFhmpDjaNZMSyCDTtf9CQ2XQf0v0hJWDxGjGJBJM9axx9DLepYqjE7Au5JFu
gtiX3tso8wsDoCBC2pDqflbehupW6TIlDzkFav5QVPv+Eucnv4WhshEGKAR+PEwzGhmHM4niYsJ9
23GJ5Ns0uRfQCmxirG5E2XUJ+yM82MX80Y35UQMkZmGhxRUhV4wPoh/Bsj0b9zoUmzDhq7gKhxLV
Sjn0gZbJpwH/rq5fascgf4v8ANbN0v/r+hfzupBjhT6Q8dW1kQ9dMayAjHK0Q/aMVtlQrEH4kM6z
S5oe8Du/Ff+CnX1HU7d3jIWyml3WsDMjDb46qzaroEnvXZlRvBaD6d21iY5wC4W7kZ/5/1pYfF/Z
LM7e7KpDZA6HKEawEz6R2hAUOd2tpnm0BqA46Qn3LRmzU5gSoaE/TR0VwDI8dAW+oSwx9hz29fCb
AtfqIGIJhC6W6qscU0qOiSJatbHlhp1wjSQj917dJQzv0APreHCratyqVboV5qa3rHVnP+FRuIqz
UWHjQuxKlYdMtEHkkiX1ynCqRXRM7TGI452IVmH000ku/TU6XqXvUGH2noxdT4rXgik5f+YKQSgw
pVXHshbpZ/1CDMNyBStOH4esM08D3WFjTZmtrExoBroTHRiWYTKBDVj+LugGu4F1k7MEjJAi7Tk3
GoGMjG3TFl0EIycVw07BVZ8dq2LtaGeJv3aJWdD0ea1prmRSAph3UgkwHuUekROcyGXsh81XlRu7
JfqUw3wrASlD6xDiFjuNGAckzBelucfjQkRmwYGJJE2GFDkZpyU5q+BobA1DoGat0orVvWH7sVb7
UXiTEzqNTcVZrUs/qf412Ypn5Vgsox8GnpZkBZkExmj4N6AZVH1T/x4YkefylY1tUT4a8C8KtNeY
bR0SJXsxIPgQ59Z8ZJPqvdg5CohJ5VeFo4qyc43O/MUkyPuac+OcMe0JCwIcUTh067Y7quchnbzG
jn3Rgj96wIlmyvueRf8Z5HSnFlSusTmFmXKaGQ5PKYahoBQYauWLPe8gi/kTocyiIdoysQ7KGkxN
rtxzI79rMdaNTlxn6RFhGCzNd6kijgCUNWFf5JHqvxJAsbJpNwWm4OliAtHb2KjgIV00EiFY7PuI
lLCKD5m1mDH9wxRKQNan5MgBgcTIMQuAZRjtkdxoGP01bKx1W4DoZtdm37P2q+mIDQN5NBLJwVa+
hIiV9oEcC4oSx7XC5Yf6m+QM+Egatqf7SPk4k1T/q88VtX+5V7ToIdOV2CR3h+oP1eNLeARwyh7d
CJOhkX7o8U/qsBuow8cwnFgPsADGZAe5QZsOZrlz1vlC5ctWrmf+8BAMIxaU9RlKFIUtquw5+N3F
OIOuoMF8E90BEnqoXVg0FiyRBlocidN0BlRD2LOn6OSF4R9U7eqoJdUmQ+ETTkgbJTBg0alkDJKz
5tGmmiZmrZQe+0AO/I1CJohGksj0gvN0bjmp56RyjuRuY2oQuwT8sMnlmpF7RSH0gjfRRgEAoeP7
Z4PIi0kdH5qceQYHh/xLPbMxBmdt698hAmh8gD0i6h5GhCgOEy8VngCJh7ST/5B4c2etAI1lKs6a
iDLn3UhjX0Ne3bK1f4m7LZMAwLAkUhOk4e8AIjrvdRAdsl+itFbtyFOAhxBMRRmYob8G4UrkNmnG
X5M040oiUQoPXo0Hz+IVMuGnd1TMucFN+380nddu41q2Rb+IAHN4lUiJopIl2XJ4IarsMnPejF9/
Bw/6Am10H5y2yyWJe68w55j2vgBcuubJVidRA9Vf7GMr20ciSI+OYh9tXTuClBsH+5yF1r6d/kjk
8BoIyJ4m09hXhb4FIUVUAdc1sGDCNEux7MXfA8ZGacYlCxWKSKkcYXk28BK89HSL08rOtv6EagT4
TH+xpvquZxYTzw3g6EW7LG1zjdHrvCA92+thwPJngey6Rl2aBKWit4Kt7biFnRCP6s7DrXNIP5/I
0l6ZbSCulpiO0Oq4ps60du5qaOKVqkMWxbhYR2LL6ql5hVa2gzK9CSFLdIBeIkTyNV7gCq1Yv36B
0i0oXlZiTuHoW8d6AFOImajAKhmJcFhf5aV8WZO9JiQhOqaxGzLsAE6grCUUWu1dQuAwq8jiGUVC
eNAyUJhcA/VP9Kqg3JsQkS8tIth5F9k8qFm7N8hUFWSqJmG2N0ZsrPjVsoX06lnbZT+Maa/kNB7i
7qnByR+i6UQ621Ff8sC09YPQm31qXYYvPREHURW8dE5gT0SJeewC1Z8yXnZ9Ne2kf4KYtB6r0pzt
VNC+6S+hMgEcc/zcl7RqrmHUvsR/zMjLe/McQeBk50J5mP6RZN6giWdGpoxd8Exeyct7GEv7KLvy
0c/63TYTCFLxHaIX+QGoYRjY50V6laNLnpMeV+yqH7OUqZ2LfcdEFhsxDebfZfmjtMi+QybIkd+X
hk/q4KGc5oB5nrckkGkgO6mRfcp2gATeaibGzL7GnOikgjEVpE0hxUdOselWjmeLgI0WVExVshZd
BMHn5Vs+3pI6iFwbUWzrPJUpILDmCXgqQXXFfLPGppeD4AwVsht8vQkPHRYSo7uWqTuEv/bwY7DK
mKbXyGApoHb3nnG4XQNb4JQx+s+MH6Nydw5EF9bR3eGgs7TLqGPMpHI1wZPqfNmLfDLIMnuE2ceE
FkqQAvYqVrUvo5yi/82t4Wb8GBpi9JPcXcKZVoFak1kQhwgUlncZp3cDGLJ1WNXjpgRFo1ukvwCN
pnczb8jSmaAsgooNzzlR6AR6aq8C8ShnTDfiUJUr2Ls3p5J3PXooOFRRiuflH697ubZn7REZRmuB
LUORWXAjzTnQqLB+CVEvOvDovWpg1Upmj9b7qnN0U8xSAotU/29Y05xKylfAfkN+aHTdb2X8iwsl
eMuEM95EtE56/69qJ3BKE6t8NejiK9Yn1gBuz8xJswpfwrsuV+9JwSMKIKb9MSf5vsQ3be6vdmac
Be7Qgbiv6DsOP+KIrfefIv8TMkjCWkKqxJHxwbnSvIZ7WwgsVXFxmpRuKwqTVyG7mOyOQCOh3HcK
mZbVBD5AWjQ2WpG8ivGMq28fL2wyhvAmfRLcux3lzPV/81rGDqYf0uTHGV/zt757zM3yViPnNYb0
LaRaLjErpDykrJDFOWcydRIJAmvLpux1x/GpGoxiVgFt7lvSj5YxbBjOGmrt3rrxVnToDOfeLdNv
jcY5ZzUCDc1WCvbn0T2cRn9MMPlY0ksIYbkKYqkEB04CPAGuFlWr6ic6tmCKK81+lrjsofXjHKIL
ezeqliz2e0NVm0o/RRNvb9rnPIEHslBPDN4g/VTD6GufQoMVgaFw1fnjlZQIR3UXCszQu+XbFE5F
I3hIFxAqcCokoJjx20i2bcMWoP+s04uMulWj08Ysv36kO5v3QVUpcnAb7hhRjIEzfZiL2JherT5a
mBsdji4md/PH0F23eoaVAzme4+LIwoUIJGof9k+eDZRZsdfo5wbBaFcGKaL11FlpVV9l0V+rcLmi
v7lGlnbtzLvds2OXQmqugrK2lB49Kn2oU7ChI0w6ifSlASXl+GdEz/HtqkJbZR4e6BaQMF6luCrx
Jg3b4xoPygjRoexcXX8fERbYCKX07qCKCrqI21mSn+I2yPNzC1qUzQGS7eQar3ADfj3dJuRcIlyc
4h/hqUpnZ5IATOA4DPSGoGG1Xthc/Cxxc7D5NMrz3uB8iuRXx8jfhqp5i+Hg6a9mjBkbbStOyQFu
iKGOZ9gYxFhNaPuj9DtH81pq2ptsha929tciMlWJga3z0aRnbx4JYgcfkcjakE3AnYibUXFfrSSB
9VJf/qLjj1jnjUxpbCSUFrPkqMpQAU+bllzQ1C1068UOtZsEeleKYlYieKyWljjUljV2xdieCGIn
2bWZg9Z/ClY5Z5KXxyjDzPWWMXeajJm9t4Dmj4BGT25pdK7Gd4vbs6hs35q+WEGTzGGm8150nK2A
WCS2jOwOcLHL0WOV6uOoD9ouotlDR5jfUhe5ukM7JTNSn8PyzOtjiqst9GBMGWLDShG7Vtnawrxk
zXARUGhhQ1EXrxOqEt/0ak8xaww7D/tTp9wpiKWQUZtA9dxa6ath3aqw24cITTE9SThcNQ0HOqcj
UHmOOZ4gIhEUVB5sD5Gow9pCw66ogXYvQAGtrCZBHuKdmF9Tu6SJSTjpK9r4IRce2KNdQ1ISTBD0
IkQdrIs+hEfHZfiZTTqcyDlPZPjOxR+GbRvHOZrI4v/VMuBQuET/j3B2WAAmtAgOCdoyZ79F+IzB
W6S4AzzkXr3IrPSg6tdAXxtzO6xHPkdWy7BDi8oDEx52792+VrbsXxGtjb5MSd02EaRYjpmidMvO
eAg263ZI8im+KsRSBH+ko+DtsA8G468BxFfFBVPK6tHgUC9ADMv0/w3tQgvkVBbnCZleGu8EVIne
tH2koRc445CPCEOoXUmmT/tqp+hkUb/N9Jr5SpktWqgQhdtIZBnVhCun2/nKSL0nP7lTldeJJKM6
ZpconLuWK9sBs3jKS0O8cwX1SpWRlXD26eF5ALgxk5gTlUQKzhyS7CVXTOyo/GRAv/TqXDCe/gaV
MSPdV+Pl0MzUI0htuovBnxBRnQ8ODWTix0Bds/V1hh9ChnsJzSwGpmxyZoXswfL3tdNhBFI3JlKY
7WwZB4f+VlN1Xy/ILmcJjNkeoarhGiCowLXYU3xU+WWwxSFJZ0ejwUhDTml+xmiMGpt1F5dL6rzQ
C/bUdECQMtnAqtn5Svxa8O86vrud2OLjFzbNtzH6JgQndSpPEuFOxfAYMaJTGTIW5BgkseTXeHKx
kYDxQQJC6g42MqQLsmh2tiA4SGGnoMmHXHEOsZoGBEsE5UYvpEPyamGknAACZGv6BdWzgaOJSYiF
D7QjXVeTB5/g2xxKoEm8LTcFBAyXrKHVp+EouEL+59Mw+S1CbpkGdSzF+aLbRNUQNBZWx1qR3WQu
79OgbiF1SKJAKQK7aao8ZWEspc5HpcIcHeSoa4cmcYUMVgOiYIGheBir/ZQSxVCXe+Kd4j+IimQy
J5hBFhbaMokplP5Lqcncv8DkWB1H+CYy6t2003BQrjKNco9jZ59J7O8IdFgwiUjOxVjAj5AcYqFf
DpOERdxbPSXezOB+8gtH9XEa+rKNrQwrvELkOVPmD6HJL1ip23qLyHaz8OJwM3LKv0hV4kpJflaX
5hJm3XVI6pemubFNfZI6wy8JfQO4H1XNtoFrjTgf1AkYNtbiq3i3Q7xrobVpc5XrXWF8GcG9gOdC
agqEol05CrIhMlMnJ27aZdDPh4rzeVS8glBTBwU78gXFIEYZV80AvRy8mQzejFA8X8fxPxF3knBX
hGNgchFj/BULDXSjYA2VfkMmw+wSQj67ct8T65u5IE4y5mPSCkrQAaCBhlmxwhY4BIbc5IPPOwo0
QSp9YUe4rtq73fb+IjtAqBWqHnRwUbvnL76642G9KNWZ+hjBpXJxCEli886WS92GQ3pvJdMfuZPb
6tihjEioogX6ySlGvPClIREjXmJPyFyn4FakbfweJDRw+P4bKd8laAdkLJ0UqBAU74w9rfKoxt1r
nkRYfVr8+NfSUa6mU7xhJnlhHJIV0qPI4gcEotaJAi1HZ2wfux7jaC98A0ZGApuX7NSdAUqeNPP5
XHzXYAm5gNswdeWWh1eSPU3FlMbgo0sxcwkyBR6GrD1Myd7ZGL8lRLq8ZuajHtzci1WMV7qGlphk
DbJiE70JSlkPVCgiob54zNiOokIICDzZUJ5CV5621j+7+TufvsRsP3ARN5EXtdZ1sMZb1FXXWGE4
M3FBvWOwmGyirx60pBO4Y9hx4NO1qjuHKrwE8xuS5o0YcIbQ5iMtyEozz6r4UPUfMVKPYmvDs9cN
0571GDGybAtUwbCJrQiikGF6S3DmSziq7DT2k8nZqRW5S1gn2m8dHYUYd2bf8T0V23HibxhS1wss
lwb5bkUkPb6K8txP9la3yKlpwqDEVDJ0fxRm++UCmLcxPHVGcJvx4DcnXTZ3Wp7CaxMMNB5GD9JM
1rGFJKe2qE8i/idlz0pBvTL6sfFYMu1Q1a7AyU+9O1rMSSJWss1lJJlAALJvYCRO5kVifi/p6oXs
8WZD3gLmt9CC9zIs+yXz5J4FVnadcf32GHz0MQ5g4NYmW0rQnZwjiqFwCcan2r7oMGTz4keiWFt4
Cig8ewJ6SXzIMCvaRnnT8uRFfaGOs6VDm92EVlNFY0Yo7xlDjJoJXZlt1R6k29g9YqW5r3fD3WBA
D/Af7VvLAgeIDX6wnBk7QV1UJIxzhzVHK4TkaPoJ9ihLArCfrnvp1pAuaLJMZqmCSD51+pBbe8P5
QUZ6RnarejUwytsqjfelhrgCaqvRkyDid2IibgJT6Vg61BU2PBpRNX72KQa2V8Wqb4Z4ydghpjP5
cdl4zKn89fg5cD7MWExApUCL2Q5aso2xayz9M23R9rTHPmSg0h8IqA3XTF4HrZ+9FwaP/IjTQT5m
2vtAEQ0pqEIA1ZIYFNr/lno+wLZQlZ9Z2UnGjCUS3x3NqBVftUm4CXPkhmiWjsN3aVkvgIhbJOCO
DM8bwjFIl7PDapsm77CmTUc/AB+VatutO3yH3QkSsEbJskThqcxgbKCuZlOzPlCzPd9yRLSqQOq5
+O2sXfKsv7Y22hVcK3n9k3EmpVyfpv0wu/QVg3UMT6/BgYPhNdZm5CDAmzmWbb/RsA4ijrbqe9wy
g9qk0RiIsAssqwiE5RwKDaQPWFCrfB0a+TE9CwKCFo9Z65aXIWoviT1hKzFOFHMBjAah2kE1I0jt
PWe2d0rIOQ8govKyomGVkfr4zGYgKeTDy6lNZaxsuxHY5RQB+VigdZanLlXIg4lR48cTsdf4I8zF
1aZtG6qnegHA+hCzEog6p9NGR0VeRYk3ffwVrBv1OT1OrGjJO/ArvpMUh222IBkckhcdr1gIzKJT
joado14dThSHgLDr6JHGsI9ERLQMvWwsvToAgx79VAY5KN0R8SWeETMjhIdgIZOAlghiZuxVabg1
wHKU8iMzxUMymEjPE40xg5cURF95K6byRW7ia91oZ8xllgPJGyWwHxZ3c03EQqHJB1qyPttjlHxL
2Ucy51SlPr48DvL7wCIL57SGDZ+99QoAtcVnCPm2+S+Pxwa3RRjPcdH3JvW/Xs9nOqtUP+l0eHxr
E3+T64PMakNPleoIVCPQbenNij47dia9Wu1yMnwHixK57fyoAWST9vuB7esSKxuu3Yqzp5M2M+nV
lZ3hK8DaGHkz5SjZcFTdkSDHVVNAA6BOf3c6NHPdJcKUjXZQl3o/28Z43owh5rMXb9SXjBn3+jzC
fN/w4qFQ7+wJMZd0qBnBOOMp24Zw4ObkiPH/IlpSKHj++YH2GGgUBRLbrZAxe8S+g8p2om7AS4tS
xG9VhfihGM1Rz7MbmM6/tCGdq9pZdIaZrno5ChhK0qUsA5sIJzN6mqzPZDAlWUfOQiQYNyloBFyG
0Uv6IHZ1a53VyfSa2tlpID7i1tzHlHrg35o+PcMh3TpL49VOdVFa6yJZydVuumulurJqn9qxuRLO
jqT7Dc7hsa8QQYclqrb4IclILd75qO60RN14mXBIgJyPSE/2Cjlxgpw4R3fgnaNMrHcCjfliITzo
XpNlfEVnC7959WLwAob0HMVH4+zDWHogC3ufHQrtSUJPWz+lNnrrtfpxGWftpsCWpDZKbC/EJZKR
HKrHp3E4auf5R+kqD4eNZ5w1uFLRDgAQ/2OYj+DNO44CuK5cmLNvAx8dT8lWkO7AdqumfYhC3HX/
Fqk9h+zC1n0WKTxGUhwwdqgappwrsWtqRBiLXJ3JXWAZd9Ra8qTg5+WTgcV3W4RncHm7rqgCGcQX
tsxoak+6hhDp1ULSHs1ygDe4MZD2t/ll6vLLJzb+sA6PIgP5me9iQjTCl0Kz9isReMDcuFIwG/Mv
ZCH5itDKGr+MLzio8H7XzsABg0Ai3mZcw6bj3TSbB+y/kHPMoENDAzEnpSh7FLENcYt0BqGipXww
wwvAn+u1dK3D95H9QPM/3bw5ERadYh+FKdAk4TZunpX2FIBz0RMk4OIaZ1WyXJruMOnW65A2r4be
PlSSDZMiRCyc3jLC1XQHL7UAnyKek4WMkIn4oqwWzpPUVZfVRSea8WXCrlygUFGSOyJDgkj3Tclf
vLD2jens0ZbpcXkYDQQ7NLProDm7y2aga0swYEXp1D/I6qXwLv0QmlrdCae6JczMyIwF30fmMfBH
/tEuiT8C2QHeVUKuw57JquorLbC2ioH1s34X1VufEsYLO4fYCQPeYBMUiIYjNIJNRyeCrTwZmLIz
9GxLz3w7FhIyvVMdw5VozOtMhqAlkBNjBaoIsTYwPbenUOwqtWCE/xMut5SpWFOY55TlSNf8taSb
Qk9PbtY2X3v76r0mWDTEHIPrjSEB4mCsMbbMyHSj6wTPg01mOrQtHfns6NF1rTXYGqTOn15hT/K3
tmKMoG7WS28Is/2jM6uUopuYuoRcRoZleImAGc+omUweCoUMAHD+2rQb0TjZSOM0FYH610Bw1UA0
ey3/AlEJ5PxfzW6m8ZrZjS0w+aCMWM8pxJVMREyQqk3wS/wl9e+o2+b+OWnzJQZkjI1Uq6Gr5IGl
wNhoz1qnwypNyBModqn0ZdaIdkEFOVG5cUZWNNt8kjz5ktbGeeL/Crusw3zFL6xnv2p7b2jwxs4C
o0t/q30MjWuChW7dmB/JcCB1E1X4Ie1FbXR7ib8DKRMQ+ARhEvuBDNDU5NbGJst/1eN7kz5MdoiR
cQz/TWjHlMaPRiQtaIlsaLZ1bByslamdcLKb/a0c7LvBo8jtxBgBWds7djQ2DkxTzW5TcGeBkXFz
jMC4mejOvV6G9IxHXOHY0OAU4Ktm0TxU5WYkqXfFuSx4PQAk9Rb6qnhbchskJCth0OVSsICBCpDk
BqCZcmcpHbbdg259DlwtVs6gYIgUzBFzRCFeI20m8V5UMRJVxKaWvUAzYuQBM6PnREU5VMhVtJ/6
HsnsLnZa6dAr0dNynK+6Ut4kWYq2bAAp+e2Z3tUw7olTvLLk6sR56Jzz3BUXXxuGiywB8QxZiZfT
JbPRsr2kWIscwd0H9ZCjsYL23qXHtNUD2yNwk0MVSXRoBOwX4QfIqwI5dPt6BSY0gd4qh1qVfM5J
eFHszs18j3/3qSR/o9/IZhpsPSqL6gYzpv6VvZcl76XAVL3qRIBYxdWrjuC49m4iaryRxbaD0dg6
sYxjjgH8UFw6HpFG/NZjcsgg6Q0JMmEyxPLCL0iWYIXHrgNRoYqBXo4RoDFKSk3HnSBqKvl9uibN
xC3bctOMm7qedgUxOQWfwTl3J0AOzOlaxB2siMZVZg2nvd5ECLwUFtULFXHKmjaPsiPUhE2rPDop
dXu7d5XwawCAnLP1jFilJsBdFxI9cu27BP5qAbwbpCzoOdc7AkAGPqXTteIe4s+T9yl5IIkdQClZ
JOeIInikCqNK36TFJ2sP1lflyvSmEIh+4epoQNMaLTD1ow1aT25sVyILuZM7D6UY5TiIMlgVhJAy
oSdWij/XNd+cZNrWpRwI7a7BG/iDsZTwFcVLeGltIoww/hOfoRKH0Po2XAV0InrPSv+voeGUQbfE
iTbwjsqyNzH5c8C4j6hUteQEboBUkG1oMo6nAkBlxke84cfO/HZIdo4GxOBqZnfV1+7AnjgfWVHW
y7mYv8xb3uh3NdVeseS8ddn8Vh7Kk2UWN33MmX602wltpo9yhzFIc1T0xeVTSZAgCiqmzQrbP5Xh
Y7/vnuHohhEZzNy20nRsnfMCVZJEcav4LOcLXitPWvC8tLuP2hi8grylKo92WQUkBTwgBJldS4mz
cCerGP8afLhlxMYxRCUy+Thv1hmMn1gfy/pCxO1BzC2LoEuUXCG2BTUzU3S1TOvI8xRvOjrQRvxR
+WyJ4rNWXMTwCp6qmH1/GzlcsqecOFUgsxdNv9fc6TnktDkPNxTkl7R8C6vkIk0SiIzeCxmitugJ
a+2u8lEz7fdx/GJpzCxxppBmacBxi7ruqrOdyVndkMW7V2PmTaYbYsUf27+5glyqEG9KbvtFdxoj
3bfm8tD8yhzHhgVZcmvb7zOioBoqNIoZWLhIkPJ9SeXpWFeZoLhRvKEZWU8/V6OfUL+mBm00A1q+
I5WS17D4cVAJLJq0a6BQjCnmDhRC07yjdmDKDdCF8T3B0IM1eKrFrpGpZs3sLkGUbmG6tDAxZubH
kkm+3Hw7eURB89Vb5acNVHhGMyJXqEgK5j+HaAD7SqIu5l3V/LSLwq0IkVvQoDQDk5m3lClryVfK
75ZV3yHPU0mq9YKt1Ym2yNGVzwqcVMZJY9CkxKuI4a+Z3gzUO7TbmY3KjrJ+ME8DCmcb+Qr6VkQ+
kWvlf7Tw2zRusTpfBi6IJkpelJ/UGpKNja+BU6Ptlc+1YkIaayFwSvYZogoFRflELlU8C0Kx9qkE
tQJjU/U65PcCpwF4kJkpvi57Cc/tTIJKQt/RstljUijiZx4/O0btDp6RsvkwqWp76NQlAuMQqHfJ
btvBuwHd2qM6ktK/ZHhwU4ArYQDaMSEPp7+1/iIBwIBCZfUH00ICf1d+ulVIp4duy4WmMJ9kQX5M
rFeBbjNLtwuhw3OVeOmaL0JTqfZQHd7agaYCNWeFTkXej7FxzIXNOZBeql+r9VLrMGgzAi9fbXmI
7Ycz6+eMd4r7CsvQM2nbBzrG15o6qe6DpDCCBoOsPsPWyI6d+BtlfmQWCGQrPt50BdgDF9js9EYs
IwFUEVG4GkGZYC4U1jIzczX185R6s2/8EXmZXQi/HjZKUwVjyEKVHoUxmzKE6HzZTFqMjW1rz2Xl
jSZhFnkgwbAsNX5BvpZ4oJoo921K5es3XN01kxanyFl4Z/u+MlkDubH9rMWnRPPIha8m2M55/xDQ
GdlRGpCr6H7ZHBzlQX6Dj8ghfoHWvutYqQ30d8x911uB/as+nWoYZR1xlD0MmNDAXQOv32GahNaV
emvmQk236+utPuSs3xtNDv1vdX2ys6O2KpjzNAxol+taiEooycePggFNiwqq0z+4YoBnbQcuK0wp
rQOiQ/8YuVlAlppvcxUyHXS72N7N3DoNEbgt23sPxu+mRuBTAyhtFVfT7qYYT/1yRs3APCDZlzwI
5Ml5gnuUyoCHA4+9uuwUAkwUFYIpwL+CYHuC240NNZ/3IenflXCumYPj4Zko+wiTRDm9477fzZm+
lVlZGAPok7jAC3GFYGCS8kS2s8fxGINco7GTVYctMos4AI8kLhxGXTsMcE6z/p400U7GpDVtQ+m9
BLGXGdo5t8pzmS68wOGxgfxmGAeDAYAm7UX6V0NoHybnFuNR9qpis4q0+QCkajtNHVbE/jlmzZNI
sDdmKHm4vDBdzqZLxGIzwg7g8M5IsMQ1nSE60x7SqXkNyA8wvQL/UJp8W2FDgECyc0DrowE2UMrl
iBNNS3dJ6Xx9MsE0oK3HZLIeAQOkmG6U3rPfFEIkIAC1DLBHDCng9Ayxc+jtZ23Y5CfBhlQ9L855
LGcsOIgZXHonZE7wbLX6LPXZuS8lVHHqKe26k3Ac8ppJtD1awKVsCjQbnQlinXZKDob1lJLjyKzC
+YmL9qCyfKPY7Qeqh2wBQEVVHO6r7LdXW3/ccbKajyrZtL8Jz2R2EL8Vw7qFYZ2jzvuCYV1OgdqU
QOFCbc+eY9/jcMaVkmw03h5zkI+l6I6Dya5U30esrd0IgerBGoVrIwFlUSq4/H1O4oVFJlkI3HCw
CryEHPWaKCOusByNnk1Tzs/nrhAlVcnm/bSWQ/G9VcJ7msqPbZrHr/NEbCjiW7EJh9GLYqhgsV+Q
Zx1hmyWKg4Eno+8RVs6ZHRx+iJyWU6WIwVyK7pn3LN6p5Ca0mCEypOJAEdwykk55aR0aWruecD7h
b2DBNLAeGD4sd/5KOWqcFO+o7hrexHE5KYPf0ON/dFjBSs1+eSfwuzy+W6hpHU7Ha85rSyxdU13p
xpD/QUqy5H0lEOYqSBlkb6/dVns+6d++zrvA1MwvNcdv1PJQxzwGMLGADFD60Fhn0dkS4SkpEHLG
FjbE+YQh6+To9rFPYaz52U/yGWEJHkYyjdl2RWT91my71LD1LLZdSUjByEKt8Ye9WRh+ZVCxLow8
O/OYDsupgrRXDdFRU3fI8tMiwDwc8DkNKuDcJdDJupqDBTD3uMHcFOTnG79jYNkJbmPjYCrdwbd0
yedkIH0mIVNe2Sj0XvI9YhueNQQkcGP326ee1rsFUjhTKzf6LZq/Tqhtol/93OLGUr+opWGmaxtc
Y7m30FzBuR7KcC++qfo2oVO9zBwxYB0+xm2BKcQi8Lr4R9/hawUWPwlFC9VdbSx7E+KRtvmoTHzY
Xsywuk5c2OC3ObeQIWwKYPrpgM0Wlq1DyCG7Hzk4h+Ux+xNdqiraTcXfkvhu80lxTUhv+VSrxe1a
26MTcM5UxghGdAJwscJy4h1SkvD0b0Uzths+7CGKcTrS0pyDXssOQNrUEXJbd5MMcRfeKcrbNyed
nwWpOOyf4Adhz8ZQQiNLQB9jEbxXKCGfZTfuUvSQE1/ozsFyMqgLjV1ZMLaVOnKIeTV75mU/hGjs
lz84FPcNYasyXs/UTHboQfkUEMKn8c8bpwl33VWR+LSYo6+kcA+nFnqACVEhpvMg12rbAFPlevDY
4ZoG9kcQ/LoOC4wvS3vASXTVLuIO3swxSEuRMjNXgwY90szopa2rQxqr6wU6M2KWTK9DtE9i927e
p1uZ3YNCt50TQib9571jzccsgNyVyD4MHWTzh74vTe5ST76t1g6g3wzKTCrhhpK+ZUEPWOVbL/4V
G9zZzH9DilprYGW3HNKi3GfLvK9BkFWomzE8JyBzzRRl/eUjWlBgsv9FXxLLp5hsrr7co74PQhvU
dB/CdDFOUSmjvshP4Gfk8pj0RmC1skeucvGOKvoQaelBZeEpDQYhnGT1oq0Afb/eAiCrl8JtieE0
cnVfypGPb8GQ2HWQpJ0FDevkONDLLqgqwtaTBEAJFhwGx0QmIbZz+sg3OcQcQXYrfKjZNPYtbCjQ
pdgE+Fe7RsVQv1ERHy27JiKc1dPb4dilKaFTUaC2fBLSs4O6FpflppMNr27tM0EIZ+PjbJgt/JAe
ns2mnWNXDxg51HyUNlMhvVOre9MU7r8UXd9V6MM7EdK5vjj+dO0oRGVMPYJO2lrdlfDM6W65r3cQ
P3ZtWWIJeSXo2Z2D5hd7tQfJnHQIFz3ZrV+U66IXt27eDFZ/ivT4nM7T2cRHCP7DcoiBjC8W23xK
clD+t4XbvqyZ4vCl28gS+4XJKsdglB+K0PGL+4xfW9uxknXrpEDhnRIUMByaQffV4RQbF3WxyM1Z
7tlS3LtovlkH7KcNoqE75itKWXK97IhA3oQ1rbqT9fq/IktlZGAaGcNoO8A9husN78K2/TaMv+aX
2Sa7wuJeOq8zswo3VHyetxxPwRhIcM8NZCNfKus/iZeziuoX6yFcfUTodCgi6SIHbj8mLBXBXJOS
cj52cX1wKtwXU3lf6vrRpfErlnpLIunnY3Cdojot/Va0rvGNjSODnyhWgC6SYv6jiwfP+0PZjWX9
Zmnja5KOj8LJ70Z0NBIct5g4png+J7px1NxeqSg+Eq+H56m0Evbv7Nr2zQuxdXiUovtYmLSKD3Rb
kDLGWH+Js23kgUcgFkN3En+dsbQ1zEy4t6j0hnavmd7Q32pYXjnBSon+AdYJi5TkxifuNR7Umgu9
5EJPeVDZ/MELaDxV/+AZX3cUI6hvVgwfkiPOLULyAXiWUWwT+SwR+cHZdLFWd1PfkhMRXsrtyFbU
eamxKwOKkoviRQrHa4F4eQ5diWWYxoMS5RB4eVhKWd4PMW6plWvJsnhemRJez/DYXGOCYoIIYjfr
oI4ZEHxiY9eRolwcB4ssO2cT47OeWRCKb3lig8PSlWjguGP9uW1JdLY4qzKY53yUYpBvZnFpCfMB
JBrpW6MSB7m8mIqBUBM1eoSdKTs0o3OomE6sKfUHtW62InEOJDi8lXG+nYz3OCh6+Z3K6cMYrPfc
md5NvA8rdJL9n4IclccwBg21jszDKgj7nXUQGPHq1Z4KstN+bRrjUbxHrKAL8dLQRKB5dcQndaqA
7Mt2Os8tL5mQSTNqQx+tDWDAzM8e90bDVEs9R1PJ1O1PTKXady8ljROSloqZ2zgzCKYMJhn+qLZH
iVWf2V2EwfG9LoLbM81QHc0QJ5gMs7c1XnofUSA2vRaeeTiRyuPFeHBaopRHcuP2RqbfOjNw0NQy
EGtDptg8qEwy7xoTzFycb4yQYiO6JACGm4EeVqFfsLdSSC7pYu47q9ukDak7m+znk7CCQYLcPidv
ZS8/Kju9x9nkpjo2biFfwlI9GeF8BsuH5sTGy8TsUiH7sSaMdvXhIWYO/mlcVcyBDi1an5IFVpke
lzxm80JyHp/sJe02MhNTuOOW/lF7jQPw4rBpGMwSohV6cs1Zw6ynp1N8tkBEulv6ZDiwYmaNfT83
23jiRDhv4lbA1CwIS8YFNKQoGZbzAvzikziG6VFVn/O8s6hqpRslcne25YkCH/W9Op1ZePe28BJn
/D+azmvHbWzbol9EgDm8SlQiqawKrheiXLaZMzfT19/Bxj0PxgG6+6jKkrj3CnOOiTKF+EaC07+N
u2PUL+4eMcLjNbftiLIVkRUjM/WuoCFXrCWIy+VcqUTTvS8O7bbA5t9vG9qXdUrZgvZiaVxOVETv
vO49nsPHB6FYym4z0Qo5u45hJyIdrcOYwCmvUfJYxwh8jwUJa2Iyn7xmPBONL4PtSMF2DDEApJQP
zGvzmn96SKw3KY32xthy8YPMJml5TgBbMsowwFTloKZu874dXXAIat+fHC6GkItB1vSzkkGEmtNL
EUXkWJnnzPltjC6NBoqnQIH8gwLHtsWhCRqdhCHxWHnehuRbRR/kthloNSJk6aNnuJf1SC2lD/gS
XvyYcPANm4Ng04E/MFDbnXbGY+daE7BBU2ZA6FY9mlvkVYUKh0Li6CDhq9vZKrmd1w+WKs8ZNr8q
FTc2wG+G6A/ip/tk+zhofoCvY0ls5F0Yb+7qFTP2f8ajhGOwJ+89mffJCa9dHY2U/KQL63yNJoqu
evLwOZf/FEYgHNn3DsJmapj0DiGKrviiMJdk2hdhvAm16VmgFCiX0+KxRISrfYC1dNTJ3FCpMEGs
Z4HMtFGhs07JdPiBYr1P31E3kkh5nLZgyWJVuW5QcUsEnc3XuCARDNDWREUqMxjN6bwFsWQV3Tew
yRduPDAA5TeXNCKpfxOEgJlIPvLlyj4I8cSMOZr+K+DJq54m79wyXVfiFJt3CkHbkHOmzPACKbxB
AvEnOKfJsLGp16mJyDH9i16dUJ/G0x6wqn2l7b167ADvzMeRWJR5a9iM8rbyKYlaz9IU37SkYMly
1ibMdxb7+TGF01uA9M4wtiv6hDTH6+CPZveYcvMeGtatwdJRniT86a0vE3f1aI8ZGV3n5Kxr2m2Z
sCnIvqwbAbG9fr17sI5Xwk+wr07fMuMHq6m7vZdSAfRmvx+2H8oUucSn3DuyrEtyEet/Nu88MJIa
5UbQ75zzx4I+DSrJnq01GbI4KmBpVMZLN/U3B99sU7LEBht0YomQDHdltN1Mb3cyLKw+re8X56Ct
hb72kuTBz24zy0ekPEV9AU5yRlWIorGe61sCyMYWrIY6a1UMBJHUX3S5uNky+WgK1/1QPNuDbec4
xlD6mvJRlfTjSvkfO7yrbXyKG5AH6CrvomdcOxBplGDVT4hGyYdj11bHBvWzaYJQP3ZyfCAO108N
ddcp3y3YpBYFqxo9CrhA65cLZztEMI1DblnfifZISuS1MECiQri78g0nAHFkPlKzfi16DPmExozO
MTFQoDa+FLZnXWqvg6cxva0ZLGc8U47NIho8g1qdq/BcMkGSWXdLUw/1iRn2z5xXm8R4iBZhIAqq
qTo4bXyDYnqLY+WG3U0kRyT8x8GUCDQdXd6RQrmNrYuf8Gmg2luKzBW9+tRhXS761Rp6aIvkYcCf
N7yeVXLJJVGGJNAq30ARjpBSDkWZM9vaJEwFEftv0g/YiQQoc4fjKzcOahGkDkWAop5vDfOXhiAk
JWgRTU89k8tfLYH2QuGiZEM+kk5YMfmCRN2/TvQUDpq6njgb6VGzhc0rd2wQ0qALZq7+g546AYja
46BhhGHCnCVqq5gOvYVIkgODi25T8FhHSYLlnUTVJfHLDcNgF9cd+AVwrPEW6KSH/YKlsf0kPCXs
QkRrDqP85W5Vxl1trbuId0Y6uChvZ3IwRhDgJNBeOhw0FdZDSATtsddOYykwiBC6lKA9RLgtjl2s
eEq1s6GLJWsEOrD6jLNMp3HPFQ6Ou6WBco2Q2sdYnnGMYUKcFxszDKFdMlR7bQlG6U6uTYi6LPk9
slbXzuKXtcKz2IMjieVw2RWfCHZ6i4BOvF8dqRj8dhun9Hisp2XxjMqie4DXGLvwjSrxSyDIVx0E
yeMWif0twrou8dNL3fCoDGWcC6pyICXVDM3NSpqh3loj1UHzcseF5JDkf63Zwc5Ia4eEExwC1aqJ
cDhCCPWb906aS2ap1O6HGhhoKMeoIcyzPlVur3gpU4qy9AvSkEISbdV/WYwTiUz4ehWdOoBy4pOo
sReJ/n1Wxg+Vtx36iymzAeVzWFXchsWsyI25zvo5OgGSOtlLcxrJnA+bs0YktE2zlFvaSSYMWpvB
Evql1j7l+oomj6kiRld5IXOUwZEVQ8pl7KYC46v2TQFFvxhXDbRF4nmtq36GwwO+QcVmFQnhXL0x
09qH4EQta18giEYJwOETNKm2MZNqN698CBj3HYF7ORH38nAy2vAKI3RbTvW5mz+dyvHrminAWoUS
Gio2iRO75s3GUCHtMihOFe6vqAb+S/fORFziMRvt8MAMLmmM8wDdOJ0IWHkD74AjAQ7GuoG6E6e8
0b5go+9G2NV4V3cN6v2CsQFbuz1agJUpGVqncdbR1PJXGXysTriOBddKIRD5Y/mc+u/MNumkyKgH
UIYeKKnFpci7Ky/ArKYxluu83BKTKmeyfd76ANjmNEoeNvKcokKrOCYa3BidCoATZO5HW2Lv5Mvc
0D30KmRO+L8oMBXxLlAdWEAOyn2IYzw1vBFFQoaCRFafBJ6c4zFDj8siGF2oMCrohKiEDaSV/aae
4gOcxwYVmuBQ+8PQjw6N/0x5TjStRQabtfCU4o/KUMUh5bbTcYueVP5ueXjToKtohDBVVYfUGC8X
4HHgjEXvtepLYCYu/TQa8HU91FoGVRmzym2DgmEnY7GZrF+IeeGIw3h4mHC7ccdWeNZ4I+TeeNWq
9VrKw1jANCRpiIr9l5kPQB1v0I30/2nbR3/NP81l8yT/JMlXaMzAuzbamr1nwMtgxzJK6kFHzJVY
7wmfkB1/VTAgihXOwyKwnMlgNZisSxjySZqd7hMaFp3YsRy2PTZz1tqOyuWBj4FEVZTiBQZ7R9x6
fnG9foU1qsejhq2szA3POCRm4U4paCCC+0jIK2l/XLGU24W0Yic9OfFWtYq3UQuim6NhLzCcU5jv
m/bM6RkxNFbg/CxjUOD0NHGQWnyo8p/4o5a/WQ5qGAlnYrnYYG43tykug1Hvz1G1IZOh+9fRf9A5
bWETmOKBWu1eyxVNptgXebbqrjamelkDCOI48mOUEMZCKnLH9g4DLiente0xsDLQS73VmdDRwQh9
OhYIoixYSLF572nvJo1dOeRBVvIjlIKvuR6x5mP8oY+31FOTWjuV5GMF9VMHD6sBTJ4y8unsvyZk
M+fPBFBnjoCPm+N1KKcvoUKzkcpzMtDxhhIJsvm2YQUhgMMQjeanOgEdYOgHjvyIhB3zmGtcd+Nm
DJ29cKbDT6ufWQNE2kfJVnbVPrf8qVWMTDzlNTszowgxdpKfbjtbnRvOsHW3wiKVZtFxZAbsWKdc
Vs9pnr/sqd21mUIGirjfuk/1WbLtFjBzDfH20SDKAF60IiBVTQqgO1I4Rfc6Q+/I3EZxrbdUBrhv
Fud1bNvXJiGQf/g6Oi2IpvS3xGPGdaIAYhglxbUnsqFYiFvLr2EE2l4o6BQOJDXs82KFn5xinhJ0
PZ4mvp2vBFRRob4bzOrC/owE7tI31kXrtV0rY9G7czyg7PqgJly4S3Axn1v4t2MnLuWGfcIFIBHt
ardOQUNSVKXMzelsZFvAJsDEyC0zcy2YeFU6CK/w/aW91BUgvWn8zwMlt1oM2xbM79IoALGcY9ec
VysX9BHf4DshmGLMjYvNR1nwvs07fEN7jizWG4Qkaz/4epS3ujxZjnTRREL0CuhVk4gEpMNkPk58
TqAqohEZDjNKbHXloUOUmY3pkWX18QMKW0qd3LLmGNhW69cOjFMdrfAhfKzFdKwzPik3of1M5ofW
Zu9qOLz370YevWGMqBSNOCPJkw3Nkxea0V7Z1fZnJAxChGERUgZESXck0QHsYjhOfm1CVfjeRltj
u5UHGret9U6+yQYOWmbi2UR9AMumStjUYT2UioNsYoQK70pRHVpbJnrpYIE2iAAYj5W/SJY/yCga
QisA/FUHtVzAoRmhLvVn9QjtOOoOkQNfUDU5B6frYhCNwjgr83ucKOyv/BmtRgyECGCourjzbyuT
fIkHh6nw2WRvF9qvlsBiTNCt6pPcfBmnPwKfcpbf64nccyD6a8Bx/eZk+D+nDvZzd2z5Y/f80wTS
PgHG+shsnwkvwyJmxWNvAhx2S0X4ZZT7PTouySYFkgIVeBiVhe5HxWebyHc0kpmcnJ08u0kvkgCu
yhJdjNGLiLf7q3fqnY8lR1FOjJosqd7QfRUKyq0MnWyMSdDhwhO6Jyu4l53pWGH+nInr67dgse32
0i4mDPPkWvNXRoGqFnh/E7jxJB2xdGcIVl3Qq20V45KH6Qfrpw+CI8LaL2UEdRAGI7OjFzWQw9JF
Cbx0fNFcLSuevdE90ki+q0S5ksRIaNCcvAxGUgIyToXAUxZ8sE11kHlANXb07+yeGQmg+R4Czfkj
We8mD3VafDvipaIN16Zomx5yPNTkt0ALhY/RmvS+Mzzem+AF5+qjwmSZYECLCHhZjdhr51Oqsd/j
Hk5Rsigo1wys3cDr6RPfZrzkAszan2XYWaeqwDYrfpksSJoJHRw0mFG/1HCWh3fZrO9plt0gwQHl
bM9g4ksTfODfVo2fjlLejTYnfS45M5O05L/K4C9PlKkz/BSB+qdhxDqzCxm3emf7aqNBLjgbkZsL
4+gs5QmSn3ofJQRuTKwnNqkttBMR0YnrCJfhNwvWBGhmugqavczUrdycVcwQHR5EjCfGnd26YxbH
jhqjXUDBD7AaBwlNE5q6jYyhB+k4fpBqXcxU5Z9phDkNIqSD4FRzKdRIQHZK/qt2k5ybNMw8eQwZ
Aj1bJucs6irjc8Xvjpwf/xqa65kSjgExkoR2NzmPDC0lIIuTzaSu/6ciy5luEnuDYiNHBQNIIzCi
n3fkoKe81CjKz/xA1EAWwTV9323pN3pkgLL5gsqorIF22bEbpEOZYa1uPpPqp6BcGBpYS9sOC2La
xoGItwynS8UVlXOtcbUkZvIceceUSYNpdRy6XYgwoUeY0Nm4xJ1NX6kYUswT8/gVOCWfkwsgPQcV
mWBakyfy0R60fVHSzJF1LH53VU8OR3PEeXScd7OjnVK1xzlJZtQOTcT77GQfSd7f9OzDMUckE641
5ztZexmwsUtHRfcI5HUujg4LuXlQDnMNQAI6k2ui6ZMUcYgAyEO6RAdF6glArRBVSEKYHv8r5tNI
gtywchgJ8xzCr9l0dRrCBkDCOo4hehuxZsR0yvkzc3Sly0ajQi1JB9IML+vNk/rFOOnTkLrvBbNt
35doRI17hHyWWGloNcmob+Na9yatPHcmeQX0WBqi2XZ4zaN1rNri1eB0Qo+5G7tLhn7C6KID1DpX
NhCY1uBW5nNh/cIdA0+NcE18eDVp3DJG+gK7RKKTcEKVj4jJRKqkC5XoYCT66F5SoSMVRhxj0KrV
qOSEp5puq/zlAzY4VkrSKd7Xd2mkpOeBKK4Yx/0CObggFJZYiSq0CZbpGQH3cAKOqk5XhyoK2/ge
iah5rn9CxhTcDKcm3M1LB/Z/OhuNcXFYqFJnMjzLA1YKNN1QFIawfU0w3231plcwzdV3tW0QuyjX
RvXKku1i9U/qCGnXbBSvRpCJ37KuQze1P1ONmCwyelEIxtww4U8qXkoKJlxBjTgp25GtdfWTVO/y
9AAl6Eux7C9XvpdEGXMOgEik7usK0pSKgJgS8Cn0a/AX0tbyJJV1GoqlvuwJDPY1ngbH8WI6dPtN
Epxo5XsduSlY0hjb4j6RD3LrK50ajCAPVwU55WPP0tZBuNHvcUJAxUIcVgEJa3eKhbJaO+Ux79SC
Twp+KWpaHb+7rl4hMHSogYG3Abts4blkxNxCwdAQ99Ii4lf9XXQXIucJFOj86TayMp07guOwu+PD
XUAyWvJj1aPPcB6LFLIMWVUqqZmrCNkRR+yFqP0menoNaWbLKDL7LYz8w8Jpl/HvFgXlVp4BLRQH
01i3Eajg7HPXXUj+RHNlJSAizKNedU+Hl2BLIsv5negdwvYOSw/BGk09EeQauEos7WkzwjcJQgZB
DbYCDYrZTe7+oe0bu5tu3iWcezBnBMcYZe92uYWocBcUV5za5qvPv00csSF9aJ8Brci3luPpa7Q8
ryfEu6VlaC+2sgqCEuFFiTX+B6l5omIvYkKdgC5k4cIq3hUeijJ3XNNn+21hP0N+QvcPtf0uqpHE
/FVQ93byd4KipSV3K6+eoAVz6U8y/MVMzAxvV5fDZZ7Gc7TSyfrCN9mxrz5gLHT0YUoVYy8Fd5Z6
8v8LxyS6OTxpxCMei7wPmuq26LvVZDBriMksSovhPBrLRYsQKO4kpd+RQazixas0a+cwBldyJuTQ
rv+mCySlz1VAz76foAUOoyAfaYaxOrEHTy62w9+NYVjfr94sNM70mpfSGR/3hPx3ZF9osqRtynIq
tlsPXOg2Ke2dzFgnHBkZsb/FI2LCjB2kEjkRiJE/WEQsk+01CIlCO+kXyUFPAqlN0lwcnNBeG2hp
5XofGwZONd0vP5cw9uRa8ibpKw0kBHYjqd956EkIeA12AhY9MGGqWbuP1whEBAz0ToALRqLKiZZx
i+IQMdS/lipSUMQoNfYOlU5Fntko/gXLtoOfZJXrCWwggDIDB0NdZrEd2kQWcyvcLETwlD88kVIB
1o29CsaAg0wVJfJrZfXB8IvvCCqCnV7cSudvQ9KzRjunq6RzkRbasM9q0JZHq3gbEkYlFV8zjre6
UEtC0UZXQZTfdDSN7aaQbZ57Kj2gBmnPkI/9REgXiNZU1B+K3t6tpjtmALBA1YQWM2sYZBTLLh85
En5C4iDZ2uY9YscqY9tpMeAmDZ87ox0wmWIKlpHKmyjEX3asudWybM3sniyPymBPFE+n0GYGp+lH
G1WrWkHVQTxkge7HupH+5sniGDEvcq9fSuyFpoWjhYw6FrgK+um4klx5cFX644Kvf9w0rD8HfrCx
V9jHmBqJU1VyzCAdAz9QMSWrACxeAt5/UsRepV9zEpqtdDgCDj4OqYaxYB/28ym3GRxCsGiYWgMR
o6iFcQAz2tzYqJnUhSQ+NOuGFMwp4z9uGydNb3y4ynxDOsUXjBEvFTT9FkESzpl8pkaTfJKjdBCP
0XcbPVR1dkWsMnaU/Dm8DZyrTuCssw80oPwWOht4NHsNCmBFpi4k6rK/VWKvmoavqmxPKCgYMX8k
o+qHYRdU5S00nXPLJ544d6k5MWYIWg2O4klRRIAqNIJLwXxWpKS0MO+nBx5ClJxJkBLGjXo+YcT8
Pmf9znBt9kbynvpJoOAJceYIa9tyUawuYHThChas/qfvkOAyi6kZ8prpPYobQjbwHUWB/oB9IHFI
JXp7kLUWFGF5KEC+o/o4lLCdOji6lcq6cEnOJZygumCsi8mXeS5Dult8wXahmickJgliHRn9m4RS
R0Kpsywa4Mk5QPFEa/yvkK69jTtCjHt9Vp/OqodolRsxeTJKHlGzOD8ytDwiD8vTDIaAOKHAa5QA
OzBr/cYtS4QqELPTBSKmmaFITZ6KbT0Z7L6gp5EhoifzrZ6Gg4ZqpS+qWwMaitu1UB5kdb+Wunnm
cHHVitSIEznEcAnQHqGPSW4YJdIO5Bsg9HqSjwmFbAI9No6sZoOBotVhfPJlz/GnmA2ApqzH425z
b5IvYSXAk/BrlMONaK2rLmVXkbQXx7J9kressgnsvbYUJ2yZx9GYDlmfHq2OuXLUuVmMgsBGiOYU
vsHP2xQIvrVrW+q3jiwmy7yaxXz7l0RET/TI/bUCBS7M3QHM4Vbqml0JrkGY4c5OIjhjXxCU93OM
UNWJqQ/qw/Mp2yWq5O7WRaA4pCBrmq1Z4U4+tG3xNHL4bovBcFN56vb4XGTnEXL3YGFyJfx+lpse
zEdhiIe9uy8wC+2JA7MHAfTjBGSw5weNL18/ehkLEGBCO0jpboVsNEU22tACcewXtC/GE52Rvly6
ftUtIBD+EhIrCMJv523vilx9IFDNEEbUu6kF4aUjQDZZlSzKSaBBKJxx72idS2mhWNNHIot3pOhv
DO6fqNUQZ08oGDV6i4IggIQqwk7GfY8aZmL38m5segrPAjPQTHb8GnouuXQcHF9GjfpvMw2Ew2hY
qDjCPCtantriPApyo0qkY5FzyvVh31fTloLnZsARmYsH2kqXWCufc6ZfFXUWcDZ3ZA2nNiFJLm8y
a8mwQRdG/UEGyF7yY9ncvJu7njdE2ms3gcyXBc1Gs2J2nh0l9LuUzcQnkGuQXK2JUT6GbwX9cgMX
P8aT3AM2DSmM4M2pDsU1A+w4CZRE9vU4R/Xkt6Lm5Uvch8dimjc1I+31j6VNxxLpvK4kriXpeISd
/cQJlvY8VOZ+VWFqmDxwQ8iaeWxBVSfzrnCYeqwqKYtlwSfS1FNBKAobK8ZoKUVy5aXxrm9VOsLT
OIjtjI8w3HUqdgHOd5qUUrxKXA7TTUGuZKHEOGiQEyI4rYZJSAmhNNRPmYGvx+QLLW9wDEIqMTsB
wbMNlrLwo0U6SWF+Cn1dieCHge+vqnNHiSLlKKiozfPhvH6b9brdhSNBwvMVNSW/0Z6Mrh4ZkFJv
OWQOxjwfOG1FeW1H4zqZ+m0q0XCM4JiXvYED2MY0OsfGoaoL5LB8S1hisL5PZ7EZcV90k0OXsJyk
OH4BZJiK+q9hxGc1EWcVIUiFEGR01SW9hKQii7Fx01Q7T1J1HsO3EbDkkDWMlDRg3USMbw0EBHNm
sXQCtLSLbUSDpnWyB8cbNbISEztA1WtjrzYbkirgIAAhn2Llms7ZBfifXDW3JCedrWhuHPLlEtgQ
+khDGpWI1c7i220KGeF3p1E9GtKJ8KwTFhgMugn/Us8jQKmCO0A9GdMn5wYnV3OccJQNM6HhjPDp
PuigvAzUu/HEoBiUjObXbDPa6yH6jpKPFHfdiAIDaWlSFrdQVa9W87XINAt1dqlCf+4vQ6vT76Qk
xuIs4fmEyAgnm0t2Z8P27Ki3s6ze55jHNbeuBrSkK9NxN0EmWKmPIw0l7UpESqqBvFhlggDDlDmQ
ntLrMC4vbYa6iBe1Tz0D/iGbvjX4ISOQsH302LWb6t2xvlXJ2Mj3Is0vmpoFNXb3Dp5H86nSnFry
u4OpEMBch3CyQ0+4QIRlNrKiFqaNgt9KC6pfhIhuRuO9k4jhmcuLkU7BYHfB0LLKy1GqWtcGFpLi
xFhU2o0KxKcrpaNlOse2o1XEfFX+UsKFAXxxjiHA/2ZCv7PZSTgsVgBM7YyJOAeKYWObzaHnVJmH
W61mx2Q8ojenv8k2qwDsflJ6X1BB0XofbfsfswDLPtLDHbv8+6aVBLzgErhpBp4dIz7hnmbhbHfG
kYiD0zQ7J02pvZovtLYCq0rSNEfZiwnduamQgpyzRowczLFx0kDRFSRqgqckFrhsw4D3EJM+QYVg
3ljaZihSB0SfssTkMg2yFrafQpwSq/uWOdgoMhapdLBca0Pl2aN6UnayaWBCLzBcf5iSBOAqPmgS
Iy4YRGk309rz3JGT0vW+KqH9luatHDpcMx9Jop8N40JXSUaK72RHxBcXC7m9aT6zNH72Q7/JpoXc
NecWbsJcwH1aPC3D/jphowARh7EYn41KXhLe6H6c9wAiF24CZXGO5T82UILyT8cso6FIjtFooV4p
RzduUdBAj51K14ToCoYbl4G+WlLtM4Ddjk4hLXYDsvOFVo9vYFHj9b4LKhtmKHD1LSZ7VqPtyRTc
U+8giZAhAFgYpoDI67UnxOTtoL2lQ/w5Akqq73FPtNJo+5XxGJu7iaCr0ZVAG761+KOviXhioYI4
VjJZBq86OcWTK4AlbBVarmT1b5XeHqYZvhp7fiKJVMDVjaHw0KRlyQ+9REhOhlCfxmXMIKKQqzVL
P/+F0enyZUSUWNu/sI7A3e33BjOdUVN5rvBYXuMUqiqNSKFLASHYSfGQYe8gFEBGDj6QYxAbd4t9
mJUDlGaElxQ4rIqOJElDxt6wZ9vW/TdZP7rjJduAIPINdurzxNwr57Mjky6zjmC+cxPXHv7ZpYFt
yaZ4ZlNMya7Q0f1PoDYmb10UbtV2Qn+1J/49IbudjW/IEqkzz729XGiIa+XeGgNb33xLkGOx5u/W
P8udo7lV9JscLo8y7zbS39W4SitG98GyaLnxGI7xT9SyVbV+ZTbrcjbZq4iWXp70UTcR5I2s6E1q
GxPp2NyzmIVCFI64RkIFWZddnAvnO2dJ3agdAXBYNJjslswpUbJq68CXFhutxLZqT3UveaLbjdyp
Uw+GtQjxrL0lky/LjV81L3AXDUvxLEZWkN9QF5TKTCGO6T3Ub6kU3UWU3sty15d4f/jT13/B7G0R
4oCA4x2zz3mqoAh1SA+pNj9d1F2RQFrPlR89pZ49bJOEAjPj/1FsfpLhNajgveCIa8wXZdKFTjGl
8xQg1N7Yr5lxV7tNxybosIKTsic5rc+4tC6Padid2TMxQdzKTDQogNiOssKNsDg5bBkaH7/PzpIJ
fjCJWPhF8wcUlIRMxNu6cVPoJZFppn8rr06msyWGqwy7oq/EPUGBr1yzXGyVpsNM3d2mdL7F8iPX
vzNkyI6dXtPa1WaIAYR9M3+rxIl0cbA+jjcZ50TkxKgNHg51rxQKEMnNAn0pUnyHtUyxPYUxszkZ
3SRin6LvjtDlsSOgZsgE3o4Ytt5GZ9vbjz9Kf4narxjJkW4QEMdrI7IRyZ+IFVBV5HRWxSUnFaA0
CWsLDU9Rdq1qBYNM7nHPrfzHQBWgQWYUf5sRFTAonUR7ElthGjhw+R7zK44dKMrkHZ5vQT5fOPmN
Sl4Eg6dYPqUpCebUt9IDUpFslXdZam9FemhaYKnd1YTMyWq3642z8rBMSjUIPpjuD+RmKN0NuWiK
ILa+5WTtSfo6PN5KPc2fhiP1M+TLOWg1gN09gMxJUimbT50qnYCKhd0vgSGhcv/Whmf355l9ED+L
/8C4lNiHQDodOl6C1cR/Tz4SgdKyDyOl0wqk0FjpiBlFW3WyY/tkl8LrCWcqUGtYRMPMtNoAMKUV
V3RKoStk6a2wxV1B6qgIsCdpwNCP6zBoAipnZo0pfhsQYTnbChCqHVTCamOEw3Nxwkcs1Y9Sqr3R
YH7b35ywuC62eQ7bIYi2OoJjK6S1EGsS49us/5Pzr0EUn1Oer4uuN8fKXySHOT/jGjatp7eySC5D
ap6hVANg9ArEPHHakcODr5GcVhzuk0VpjNJ9fHUyqqtJ2w1D+dSi5oFxpztHy0ds0kD3OzlHTPZr
CS/kJe5nVm7RxWwVck6Scz71QaGg6SjlbRlRzY7wjQwUt2BDQ1+GD10nz4qArMVn3cD6MAXMQWMy
1fOK+AKXxRPYDZjz2S1F0QlhuN1JcHkWmkX83zWZuGN+oOuhvi/A4CPimlLKkpXbvl308r0hZYRA
xuSRIQ4JJb4gq1kQvUim098iQ/uHrCq35Y0I1p1Mf1iPGIvBGXKhTC0R9/hD/W8Y11kHZhwNASqh
f7rxnuvpSdIp9dee1wbQml+97urMv2qvZXq7zwRrXbdQzb2RpVwa4B2aTfLZF9rF7udbu9WIyEos
ZW+o0YHoSuRebttbu6Os6AeZHnbdxPbRkwBIMaWvciyfVU/TQPgzAUe3LTteKVFOqkJRRt8synUw
MBysrjyqcXigLaVjO/UH1UBEiO85T4B3OQImMARkpwkMiF9pnHCPw7owkrNa8Ov1yK5A/rJSxgg2
HFS1PWgFziNqa95pPIyjdYf9h7QrYWwGBTW2LxAQjGvdfcmR4ybyo8SfWQAwTM5TTCquPlAdpkFE
fV5QvDv0bCPpJhqCa3U3sUJlYrObTMtdtf7shxgUMorNdE9v9uhjR0xbQCgiBpqq/ErjN4ySkIgw
BcNU2Y/DfMgw2Fls/idu2/ArY6WSoclEuxAhykbmVvxztOKec65O9QvvNFAxJUBSr2xcp/lsuR6Z
NKNEW1vQreGcMYc16Vnuu0uu49ZCSqpBw2znvYG3pka9Uaywu4PVt0HEFVwod5PY+ekr0mXWctiC
LQRmFQm03a5vTj1Ry1QIBGjiyI1TdxKvSQwbC0O3jnvLnUZmiqJyJ44nHLF7G6b7CKeLjk8LwauD
L0OASTfLLLaPf7rsTGCKNtMI2v8msCN2cUTfzNIsA2YzXRE9YT+OF0S5xHMXm/gg4ez9WizLlWKc
gYec9y9DR5GawTqrzahkF7RP7TZBRfrFHJgpeAKjl+3ESjXRQdGo9TOsFt+RsVsi10W5BsR7x3hP
kNbF5I61c0tOUciLW6cFZBK4JjQu1jf8ASWeju1EoHB4y9tjiL94vusyHjIIJ21/YEofByVWgAhf
hETRIU37ukgBIP1e6RcoN3psdFSmrPzw9xiP3MZFN2KNcZpbIcn3Dsa4iZAUXx1vtuG2IDJSBCLb
Ajq5Yu/TpD0Zy+Qv2H47efDmXDmqCtU7G+GsB2cqWMLuDJ0mR9gPAgJTnYA/ed4LVsFoEXpAZjHi
rn2Sd/uFEVpOxFPMIj5dh9AzV75ccrRoV0FROc3QuYkMsd4r+W2mmVby76QkonDMfQleRIHSFfHO
aF8W5e8SwYtjQ5FjocObpY2aPyOuYTK/GtgsikNF+xPOiZ9SNLXTR5q+FYWzbR0Y8YC+NH4GC6Rm
vIyxfOmhj3QrSJUeKM4VBDOfVkXVdo/4rg58KYuNXv4ZvQ7nE6SnsBj3cgiB9qW3JRmsSNdeDYAR
nAOnSvpEcwBfm/kGz2Mo/pbhP4YQeB9iyoXGg5h54rzdGKcBoy18x2xJr6S4HxvrNYhXjEm43KqP
CldzR8TbwKPd5rML4NcVzBo19D9am6MeaDsvp5XAT0unzJhuzxTzoCK+bj5yMRwI1ILvhmUIACDc
IyX7jeFYzMsuhXH3LmPVeiEYgbjtJSDCJz6XmWV8VE/B2JHwAtMWm8PEJ0KHV74pk7xrWC7FUKg0
eCPzfa5h1QCiR8GSf/MAwOjcsp1Osk8sLBNeestId7KKeZZXv/I4lawqEnYZC1RRHrvB/D/GzmNJ
duTM0q9SdtcFNrRoa3IRWmdkpLy5gaWEhgMO7U8/H6rZY03aLMaMC95KHQE4fnHOd+QVd8ACmkXr
sBdcprAAtay6a7pnc15bYGTqe21t52ts7qWRHPocJa6MMeezDeIY3ioardG/g6HAutggdlKVbBwN
rjSarWo5ava+RklkjPtnYNADXTw3XIM+xV3p2PZ9bPu0NrKd6fhiV4qF5v8EOpokdisMlFKms4g1
IWIBKmjzU29e0DDh9Ex2UjwiovfAe3+F1UPNDV8fveZuiNrzkJenlDVp+xtL49J7rJv2EHX93g3E
IkfAZ+ONMAx4Rwhf2DYkmLgEzaQDu6jQ71nhgaXhtW2jlcuwrIMUt2QeMzODXFZimuq2g/7Ye0wL
fGsV0fqB7wE/46zD9KES5Abrq+yn/eykxykbvmdwgxzw09V4rtz+jpW51h9LrChN8Y1QonvCTlsV
d90I5jN+MnX/CuuS8ViYg5ZPTmbSnKfZAJhk2E2IXcetOxxYCZXtqsBTzPk2surggI10pIzTPsC6
T9ndMA6ytkm3AfxOEts9QB4DjYJ+aYjfYy2f0lkxeMN1FW7niEbAGCmAJKH/TumRDRssLTeZFbiY
iAPxlrH/d4M1oTqLvLsX/Kv6DGB4tF/lp8jd80zDmAzc/OLRmg/kiPIVWhbnseeuveJkWhQ8Yk2V
kCHIHPx+i0Uw2MWn1tsCCdX0k95y1VI5znKECdhbHHUrDXKGtQQQs1OAeDKdqQ6DksjFO9OsIu06
sV1Ar2tCdwoZ0fDpM+Cph8axiAt/O+rfTUeFB0qDszr64TeXSO101DMJuhmQE/bAgpm8oVFgXUGU
+hCRnegzgRbnSkJD9cMLl7KGQP98pEpe2nDHpfEcNUxlI8BJa+Wy7zoXzjEuraWZzz9Ym4fZ2X18
YmG5k69OMu7yWNvrHn4C6IhpfPP5cpQODYej9J9AAVXI13FKt3Ok48GK3guuCVtPGB1XxzBoll16
79EONsZ0YN4242bKA54RozxbXwLXhGshbkrWcbT2l9zoNql8RRedou4ZpvhL2HsEqbMza5ZjAnLQ
GvCNkgZu8feoBjaqd1NJshQ2K57u1S70l9Y4SsHwKF4akbZ1+seAffFQaJuQDkTzpgur4LLfQe3E
5NqKJwjODnsno2ew8Vu4rEustVbcvD3PH4NM26A75yGWkPJdiaco2bB2+mtZyYEYTvVJI8GFQA40
zCrmmh0KeHBqkxNWakhcNbDRuC7zha4vMSmNgXEefefEmiONpwMG+AOiJ4zJyBypdlnfK6tfl0x9
EiYTifEYghqLZ/cc4IotVtRhxgB6D+hYIg5KPQCrDicQa1Sn50e8tqH9SsFmx8VeaSx/ubcmkg/O
la42rhQIh1zo4qgJ3zTx6L7NR0U2TsfaxzOYnthdYQBdtxiapUOKFnMmhDA5BaG+sIYH27tw7xV8
EurmDlUAkPV54eqek+c62bsO/g2HanahoQ7zhzet3hn13hovPV+m3yMRKNDlpvoxd5ZuR2vRl/s2
fsrFYzHe2UzpzyiiWuM03nnifgqO3ImK9WbOJVPxqgxesM6Dc+q/x9VbClhFpDC0Ib32R5PpLPnl
wIvWqHRiegpRrH2PBcAEd+rQyZsOIwCVC7g1/SJx/+Wlc+lACvUvkwfYkAWomT5wu3JXMGxukheM
3gfT8rkj3so2XvEyNvp9XV6SwN/6UB84CkcE3ikjvkgm5KXAjIV7+NwPDwiQapj2YTJcFII7LEmS
grkrjsjrIUtR/FmLYrohYFZtfme2aDBeCq7NFlIcHkU/F7vcgpLMWEikD7zt0ZMpSfxDyENhmnwU
mNYDWIMzOWyaaVk4au1zx9vrTois38NvwcHKE3xJEbaYMURUQw7eBP5gTUed8+O3TyLAVwY9d1kj
nswsotiKL+SiuywlMkEsYiJIrOjGE2+Mn2ZHfMefbimUr18EDbqAEVkpZ/JQd+8V/EBqqFefpqfG
fNEwlkwaltc6mT8aKhLiSz2ibDFHVxGUXnY4JFFM6Xn6Ccv0ZGFsHyDJ0qK6iJdSexE4Ny9LnsfY
eerdm3CjQ9o4e6y1e61F6X4DgQEbKl8ikRnvSoBfTH0i5F0T/E03++kLdsHA3Ug65Nen5+Dsr9Fq
IhFi/wJahEdpzJIKUqbh2ssjT0/yMtl+DQB5xmw6++pJ01YV4yuyNev+s4VSO4PxvOSDjRrmtQXS
Kz9jWhbrq5w3QlCgg+C0KLaseTzJUIONPQF9xB73+q6tsYi2V8/q76FJAGLgvWEda19bLB4TTbWI
7xRCmPmGvpk6j1F+8LeqGAZRACSPcyGXAPiaKH+mQJ2d/DfiHyDhd6Fcuoy4aovdPiqhfGlyx6No
wK2gdi4jlAolHjCENDEZ+L00s28e0xPeYRo2bz2U9M/GNscOr5jTSGJKFGZ4n/ldWcDITbc9k6ie
OWtEkYeSiHpHe0yQb2j60Ryhm3dAKZ8sG6dm+EVg1CKzYQ1xtgJeBAwT9T9FFd6nFmSG/uzxfSqc
QZO3qF8CcNPuUG5k3C6KQq1s8kpi/n9JlhLX6ZJ4pCB3L6vSfDFldR7wfpgWQxkERW+2hQClYCu6
llG1co13Qrpp6TpUiGN/7zN+bgnPHT/9tYWjZw462CtupRcXKZfCFQ+1gh3qIvR+mylWL6b2ffLZ
xt0yxIVTYqemt0DKGwTyEMthLX1g40TIyW1MxWZe8OoEFKg6m+lBX/ru7yItT27D1uTR0FxMc0vW
Xd1wMm86kzqD1aqnb9jXpuSwoImXyGd4+/Xh5DuAGZDcsM+EtTEi44nKS2VSpslDVl7HK+OXVjUr
CljS7Zg3fAwYrJkZmsNplleSgw3rzAiY6TMKg4DZAysN4otZuYuKYSUnZEcUYrEAPMN4UInoppHL
4wn7gK4Pgahcl6DxkNrSyZAVirUG3eekItbo5xYgbqpDQwM/xzzb0VhBs/BouDbLDunfwcH5h6DP
m2g6zbDB5WUfsFxU1W/B+0qi20BD7WH/CFEE2UQkkTS8EQqaDJw37ctlPDtZO9XvaTpoHjiESo2g
ZbA2PGgBtuVkqPrwDZuJHaRFoYskkA6mtaGDIBzkrY3YQ/bkHaLf0r5MIF2kVUKzyrbB7MvBZjL0
X0hQiwQzAOltPXUnzFfee17u8di1Pw3/2zH0SVEkgBi91UiuA/j+cWTjcJnw0rMw8b6c3x4xr7LB
Io7hkTg3jQipKGEyT7qd6u8H5Z2mIjhmgX/AbLWPuRwfLd7twWBYz8yge7Zm7j/Ech/1lQVtgXtA
+SkAcwBxlxGLZo4OTdhvWvdYH62rz3pzxnZZvL5a8lxZL+iSL7AOmG/07wTME9GVINFgKg7PF+GV
yVB5CqpnZhllQEKqAQpTmxvoCJRC7WOcHakLsWGKaj0Z7zx39vPdNrQ/DodTMp50i1tBt7eDsghw
Km6ITp0GiGIVXSWxog03n5F2e0s84Ut6FWz0rg630sAr4pgPvlPzmjKy8a6FaR7n08KL1QndAntw
oPV7h2a1IBaQcdFGGAHpVCidNGIpC51RIkMCJNPcvmXkrF3ilkrMgJVBamRqHCObQOnkLvSZKFkF
FSwAkGTyH9MIVkeXU6WFSx/F5RCuAZ4Dm7ervVfa3wFCbaddTd2PS0FnUeoVOtOj8N7nG8bRtE10
yajxNveughfAg3ITHLLmOKf+JbxsGsN6ZgybLH/NCEluODSnkLIivU+9k81BK/u1RdGI7eOgzwkI
vXcQnGZxjSws9+8Nu8WFYGzMBNqowr1jsO81or5g+sr4MGNOHnLMOFen1eyVzbkskll+6y0EcihA
uMvYQruaoa1q7erN4QR2EsgXhFakDVvGWS/VjY+CY79naNM/S+3L0r4G/5H0l60RQT/CTFyQZJX1
tCsczBnaVMs600JsDJeivi9ula2RV2ffx0+C3wcSz1mFhEojIw9npj0oL7pZ68Xlt8n17gc+ZUwo
cN1dzdG+tKZ39LXmWHgK1CRjkBPTjM/YJGiI11G1NSNUOoeHOmEk6TEpidnac9yGrpGjn6Jkx0Oe
40qC2mQvrpJ2VGcTCVgXw61gotilcE8YKOJYX2tvOsc4HkmdMcywcAgSaaH00K2g7YO9Dw/Bpdzr
Ir5+20HDiX9AxFdklWC7u5rs84zWWS8+pfCPfYohtmEA5ejX9PlUqHGBKAMPnLAfKGQZFExoz1rn
4i6SGlIQzvIBFN7MLagjhEqowD1vPdbGNpiRzQv7NXfnSOjHPIALAZgnCKdHxSdlT2mvP4QtyvHg
EhN/VqTj0nVOMT3ohIIuoWv1qFotmL99fNGK+q73hyt6OvoxczNFWOhSmAzQz/cCm6JjBnudgsmF
F6RZFEak+0Vk+bQ4FOu9PTqPlowftTJ9YMeC+m85ddNFggRyHHUm9v5ITlIyHloCFcuGy9QhWSVm
kgWI2Ki3Ukxbv/KguFMo+hWLc7gb+quJd1I6+m7aFeoTZdo2MJyzW+lnJ2RS4eMKrGz2DPXJ5d6f
b0Hrmro+6shm78/BQS8xgV8cP5RHXn6rdzVa3WaWXww86+nQEO3EdNEexEXN2MvRxcoKgbIvNmXa
H+wmOwQo6HQdgSaObkn9shZIoeOCpjIh7BsFJ6UsNTS41D8NJxZu2hnVegi5HtkumWi3jBr2g5T4
cfdM4a+MtUMF6o0aBSjRyk+8i56v4O7xz2i6c5j145gT2NLJInS7vffgjRY7svLol0eX2cg8rU5Y
D/lIVk6SXW2NP8bwsGBjywh6tOuknrkfHp9WYfhehRDJ8ZkUWfcozecW42SDFoRu33ymg1aIUlm9
DIr4J4ewC0GZDWLdNHeGv3UwBxZdshzFTzjoT24cPpobvCZXyEN3TWZe4MT1lTokzonvSY2lLh2P
Hf87o28qFGYH84sctXXMvTaRnxkccqvfxXgFA2ZpA2CYIFhr3/Ai4R+sZoQJ410axbMJN9SDIru1
gquk3YEpEwTXP/3KL4RmITXRDQCshX9KZH9u7v34oZFLkzwsf9XrPAW9GFRgfcz77pQJ6k/vXI/6
2U3ri/2hyHmpT0jh7YwMLczlUbeQ7H/1VRSl5/oh6EL0fMD/eUXyZ6zK5owMhokYxrc/ic6IEmW3
zFeIj/e6lVM5Kx3K1ch/Quar10C8CsKgYYzSRc+QP6ZziTMrwQA99/nN8rdAhwcGzmF/IzusM6dt
B4lAe7Od5KFhcVqdVPSO1WOr5nTzACJn7Z8rqDQlYiw1k2mwE4aEp79xGSw7DL2d+ih52Oc9IXxG
ei+OFLEd4lOKDgiuLW9G2L95KOsS1vwRAymnuQqjvWF+2hZTdfCNHNq82NnqHIJQVumbe4/kuSHF
/jRuQIsSkHlRFkZTJDalUR/doT/iOrorCGarhb/Je0BAS05H/SiRBQpShhlVhqa7o/F1nxAOGMa4
Gt0nALIiKvYZQyfFCr802qObtKcUB8yq/52zKKO6oFR3eb26R6s86l+pMs/MljIyJ4r4RsLHgyj0
J/3Tmpw7sKtLp6eLCcIr5prt6BVLX/wOoV4wKnKhVWveAzk7Ne0yUxigRQvqpvm6IgMKF24FwdHA
o55nB69971PnSJoEgNNdCMUeaJDGE1OYP5PxMzJWlMBVh+H0kmjtOXaPhvF7IFma7mjAX+Yz0ca7
EuGoQY1V88WGj6bngv+NjoJEMyS55e8ww0kxXujWAUImAnE9fMXnmBQ932BgEp0bQuQJCMQw5zQn
oBltUl1bL8I12qA8avelym8a4UdfpAUY5kIhBPQyY1vD8ETTsRPRu8K1axkYAPH2A2nKfIb25q4n
UcVf/JnXaUcUQCrQ3SwJht9MmdjmcAJTtlIze/niaE9KmWvHr8B3fYRkQOvsp1nflPFqEqgu5Iz1
2sCs2k6QzbPvzPDX2dBstNFe/ElifeZ5UrDUoamMAL/z6nyn47iipbpWabV4BI6+HOLdEP8Y47dr
37dxueqIByAzpmtX0rrq6itdmxmsZORn7RNkbasi/GOjSxyzU71lN4o/UIYL0NWmibdSktGz/nOY
VDYpOwY3Giwrlkgrr7xrGSLQ+D/30/7Pyi3GmsFBy42acnHo25yNp+Ugdd4vBIauYajZdiN3oxsO
6t1kOYQzhGvTLpd/xgLRVtDwvMwsYgQp16q+PYik39F2ekT9WLiHeCfwgSc3dG+xfu+yu6Olc+zo
GTUAspaFWKrchVjvHqv0LiFBm+cS090blbEFermz37ywvGKcEiEqFoMMCICqEc+yYKgW9dHBFY8Q
VvCRHBKARifI24P2qXinC0djqMcVbjAHDCkOEebUXRGyFMuJDIeZAdsshKNP9otfs4klVoL4nH7f
03QwwqokzG90QeFSpmeD3A+h3XPZB0l+tfCXFLBClNykrBZy7jkPVGyVL/6MnbDu6olsU9zo6Yoy
5CkZ8BpNxaM3YBQIvVX0rZgpFcEh5IcUrxP4DkuRdpCw3bUA/knAnrYV77qU3pzFZdDJRdo92NYm
Nig2mifP/YHdgYQHJOpeMK0drVUxMXKNlpAn6fa/TabgbqifNPVqJBVc4AR1D3o1XvwKaYE+wjWx
+uU0jKsaYYOkJvO4AvydzTwIg3Zq65sIvy+xdi6xdk1TL3/98R//+K/P8T+jb3FlaB+J8o+yK66C
VOnm778MV//1R/Xf/33/9fdfPpAX23N1w7HswAoCx3f5+Of7LSmj+dP/JKy7V4NgaKb33HclVU9H
BY1ItMYD8DMvQV/dc8lAT67OY9RvoP1soiHdZpGkOTW2Dsk+k0SX4nprW+1e3QCPfEm8G/wiQGhO
2KKQbY6NlhPbACPEtQ42e4p1UTb7iW17Bc8KFLvrHx0O1SGDdoX0t8qsXW48GA0YK3PZQwqoyzUE
LkPuEQ0fmkg7IPo9WrI7VWjszQH5br/PHGRCPEaiay+LqyvENayzawBtRKc26/FC8a9bsU0BWqWM
V37XgfYgBu9hUX7gvTtLgBNa+w0kkcYkINbcni4QpE/DmJ3WGUpiGIKLbej0wA9IOR14aCfpVWjm
/bgsHfekk6GoOrjnAO/AiBTMR22JaAX2QZi9sNh8gbT6DBXOLx9bqT9Y8rlyN4Gm72Ez3CdmejUk
/YBIzp6OmkheyCatkmOdyZMo4AAPKLDM6DrU84yCn8siv52PqfYGFSfmKI7FvYVudQzTe23lOshi
4HgLPcMzrpvvcWKvdIX4SvAYifBP6MG2NoatjcWgZ0efvRzjqt7OCTZzJC5emsrtDtGPzx+Xrv+6
8P7jX6685q8r8VNUXABR3P7bP/9xTugrGvHT/tf8Zf/30/71i/5xV32XD638/m7P79W/f+a/fCHf
/58/f/Xevv/LP+jqk3a6777ldGNDlLf/c4/Mn/n/+8E/vv/6Lo9T9f33X5+iK9v5u0WJKH/980Pz
LWU6/+sWnL/9Pz92eS/4MjAzZfL+x3v59cfuW6rvSPRJ+f7vX//93rTcfcHfXNPlnuQW1W3HD/xf
fwzff33E+RsZu9yyjq17BtOV4NcfpZBt/PdftvM303MCDKCOZZoYnrihG9H99SHzb47ru5bH9wt0
3QqMX//zMvzzqPjvd+j/fXSYhs1f9r/ODs80PMfwkWUbZqC7tu2Y/3p2eERtjqZrpUtr0LR7vfgh
vqy6T6L6yRjotEMSGyKrBsvrdviQc+yqwzDceilpt0E14/nBrNI0wbEbWSp3pEvtoqxaAQx2V6rT
GT8Sf5BOljwRS7gIZqJfHTikvAbMAPKAKOegiHRSn5NvhcwqnnSkvKOdIYNDFBWb8i5uGNNWvnj2
3OxTBpQqrg7WUtwZ7eQ85FJ+1FU/LZMpgwKRX5Mm6x8aERmbMK7MlVvKDXnm/bPdxijXxVgsZVFa
K3OormPNfFulJfp5fwzZbBsMcVFLjKneP7ixl2+cFJEmULuVAMxIZrTrHSRpRvaSMaSToFKdshIN
pTGBRUy+xyyhzxyFc5JGFJE5VyBJEU5z13ZsNJ0ae7ANbCsYoV1W1rfIohdVDT1tJE4qnB52kv3I
vjpnKi9Wvg1GzQdSvyiiGn9L/V74BTUZnu6lSHe61pErlXPKZYUs7vBtJX7KzivSn8iZd7So3eei
pN0Feqj7wr5mJKiypsPm07NWTMw4ooHIQIGhvOUliZC05sBtm+TJ5kez8w8ei6DJ+MvDkVn0PUex
wkwZYPHA/eAZqqUtn9fmxECbIvsSSYgS08tyRm75wh8mQBd5j7QLIVlc41mOknGlAbpalF6OdBeE
cQZ2k8U/c5CwZPOWBDLjsCzoiWPfZ5AcFIvCJyDPjIajabk8681wUTTYsVkYliUDacWgaenXPG+V
ZpEvU0wkl6aG3LgKVFTujhgfmxQsQ1UzsTBuRs06y8D74llTsqLBQKGAbkAb3fgYRaS5e6qsgPyD
/exR4qe5Vqwj/G7NWJl3NrXKqnW65Wh5LoJBt1viqkTJ5CH9EYzrUJYhrrNGWlDkgBNIF6fZx+iP
rDQXSwHtCumGx2wlLUfGXTprJWZqd7GN4IuRLbZx9hMoTeEdNFCkuhE/s1+hm2ijEoQ94p2yF8TR
d5l/NXDZcmN3B9fVFirUCUbwkOp4ony3Ipus5CScjnGoiVXTVVdqoOGyaUNiUN24mGYqRr3Ouw41
dV0wgZcIjHiNmqNfNPM+A844EApCIHwRde8xBj6N8ILfrtcba+QXgQonct8mawvcOFrVFrutycru
Cq9aKCrpfWVJtRjr4TFvIfm0g/kSVz4GCEXk31ThzByUCUphdJ78ombXNKPCURz5tBwBGDhDvQTR
9G73f00r6Q9E777l1YLThplO5O2nOvu2Up8pYJy7h4jgpr6uP5xQRsdxuBIto66dWMrRsdaV05BR
WXXkYUob9w3PVvDZ6bsxlAfF+GljFXW1d3T/uUusfdVU1bPdee4itei0tNwRu66JrlPEKpsisyWY
DvU8GZRt4Wn3fl7+lla/x32rvpxC3Wzqwg+jzL/dFEB/n9Q3Y0SwXrvlsxPjANOi0lvEYbO385Ji
WQc/hR/ozbeSTwTzma8eaE9X0dRVZ4f5bzlP+zPZZOss0nDz9CWS7jqsEXPQ+Y+4STm7S1YbHomu
+LjIr4CDpLXEeQ05WRAjIcEty7+RLGI3jKCsWM2928Ts3dAGNZYFva1gq+kQz8go9KAA8+3zV0tq
9cEllGTBsJrBC3PMRfczdgztpI7ggo6YMyH1UfmlVbUio+iLQooc3RXfbe3G6LqEyp5p1sSi4l1e
Dj7pFCA0dZGfRRG0u8nvz9T7cNg0QtsKyfi9Tu5lZAfrIEzv0Dzvunb6mcLpwcNuhP2gxKPNdlpm
u0z6X/aYJKsoJLV6GHe+4T6kgXGruosaDPL4ZLmK3U6dp05nJSq5OmRyc8NbXQ3g1KvSJn0ZOoQU
DrORWD7q1jg7mHzjlEfwxlo9MVcG8+WYuULUFguVNOLAs21pki3dyeBVLx30ROjLknkuNFHFTbVg
jE9v53vxb3L/msVkTtaabaViJ5J6Me+2Ybz7MTTwoeZoD/WNxZmxLXWD+OnChYJMxVZ0Fpx8tH+q
Ggmzwl6kE3Cw5wbF+aWSg6brODxlvstt+ATSTFdaxOVLEuvIYWy82B2yvFK2ClOa8d5M/ntiucfS
Bvyq1YgdB6v4bGSd8LBjRaMX2Lg6AsYWegUgvRJNyPpGLqOO3C4sL3Il8cYuApzPfTWSJs+EsBiH
j3gYw8U4GshS7Y7ZyKzMKOzrYGPuiX0a24bIgihV3zFonVHPviyj0FZpTtKtYr/Tk9q7KJzxpcIm
3dTqIXXAe+Z+ATgn+BJj8sGMuFv5QbSvSjRFWRu+e6o+OwQ6r5IxT9aMqC52DKLE1cicCSr5otne
ftSJS8p/+4n95bZ5dVYIOAQvkc9ZzSap+Z2KgMhRb9Zwjzzxkrq6x2xgspznAu9rXa2nudiXTCUd
F1dVETMKrZjoMIZG0pEhsU1Eg1aRSj/qD2HD5ZUSvzwwo0MrnBtFcTDNaDW506eJB7QLVEK0OKSa
OtS+dZsspdE6pXWdPTS+SRFiHoSW4zbgbl0Zeku82TqVqcm000VnGTItqQhbZuPznCA+kAR0YCXv
EITlbPTMcqbvJOWmV2jIlD7Q7kcKSoEIT3RW0CQnfidRQ2GQ9TOvBHLSHHTKYH+W3WCSg5A/lwPj
cMtHlWkWTgoHRcxkNut7DGb6vc5otyun3agP74bu73oASghs25+8hmgjDedB6vXBc4cKrUaI0xr7
sTGVrwODBgv8TUjeBlLK+Nn3wU6JWFcPdVmiw+1eizmJITZgLXShYE7GNb0IQVsvVY3Gb+wreJRt
9hTGI5GXjPK3vjct8kb+tBUouoYBOpugCNrTMlToNSe3yba9NHHuJvh4WuyrGnNRPW+DlZ3rvKw+
h1JbOO5+IE026euNZP3Tpl17GDrr2EvBpgKZNDYbkC9Tum1ypvhBxEJLb8SbDkoTS0m6qQ35Hacx
Ah39e7BmkuA0qY3MLBOzA5m9oyWOg4oq+lpGGmHZvuXzZweq+wwmPAYNWd+q+I0dKRsxmNWhjrUc
/dvCHJE0GCWjxBK9jSehrIUljvmx8vSdlvUfjp0h04jNS13Ub5byd1Yw4rMYvrJeQtfMdIDDZZkz
+X6U3HZOpX3UjnNrZJ+St+s++vGYM6Q01DKe12263n6FPYDAAnmOAAm1kE39ZNcFrA8FRK+wNqwV
nPY1Y3S8FWkK4n98caz0IWScjc4Mm8OdpgC/+rq/BZFM58qFa7GHdHW8YzkzcD3EshHKbU9JMzI4
Y5B4jjWfdbyfHtw+3+vAu6DpOOdy6FH6jPaxd9JrCjILKDIShPg8qM4lea74CDBvrntF512mP8zy
oqYLkGkthXLrHZugU274+TxdYLVYOFdZBXdYPFHX+MAxmVwGwAY30MHvy8y9aoEGBUmtR07RhIhb
RnomPtbUeCPQw04GMKTgT2v68SjI1w4yN5ae905DlrkVfOYsOPBMfgxtdlfr7BsT95KUrmIvPqqV
wwY/bKwv3wLBE6jgQ8VsPAm3j2RBMFWEvAQJ63PWKPZY6hw7HlLwREs29rxkamdUKKrvKWbHTVk5
TwiQ/XY9DjQX8lahMxgl7fAJ1sk5Kxz+fjLXqxKmQEW43BBlkAq4oby0Ovrhe8SvFw9EDFDb26qH
PJLwwSSxtn2C2Zxc2iFgjBewoxpRtOCAeetD2qa6fO9K/2NEpePBuHAKB7KNQ+at1sS8mYX+xikJ
t6kmj00rUCj71EYhGm699Qk+bJKDHr6VKXIE0p0JHO5xABkS4P1kpSsObur3EMQPNc1YB2LZ2xXL
AQExLsEySAO76O24A9yY/rRqhKGDV28i2tdm0ywrTgIas5vOcx7ZtnHwPLaUdMt7LXeTlWOmH4Nv
Z+wLsBrMlfdoTO/E1A6rslAPdk8Caqb1q6IiDqBjFzXJNCZgFR8LBMPFkLMiSyceoJHlHdm5AWTp
noYCjY1PIl5hEJTQD+hnw0eJabtKGuMIAR24THoXjTxFU8+/jX2zLSwTRF51KT3OKBZAYigeLJ6b
/jRr8SSXAecErgM26FKUct37Jb2E61zCkNmiHjugTCyONhC35Pc16jnLmisZjB/WGKOP7b1HoeL6
GJnBk5yaDGl0R6RjKEjG0vjDW1piOJzbJkxcDBfdCPeFmLf6otl49YGzl4uG45CY9474x4EsARce
H7sWlUn2E+NlsqOEtDVMIDnQp6FB91VrkYstCNe/ooKxGhxrhu0n276A3zZIi/R6T5LEEEQteSLB
d2lG9vNgQB0tVMqTh+AHbWTTgWI7D0eMEH8VrzLGE4B+xFXyPmFRkbhC7hRxAjEqr63ucZ+3vgGg
METJO6I4NCfnR2iEFbeXdsxSbLeMi3nMrCrCJ2G/IrkeulXqEbdQGtkqFe25GFEblE63n/Sk2FW6
gYCCbsu3iKCWT8jIKfKIzqRL9ShYRniWpsegPbWAADrask0ZZKta3pyOehS9h8xSfCfR79BDxGQk
3m5UbPUMlzy6cjKoIAErzptmOOtEJQXJwhghmOnG+GUk8csA3x75MM/a0nPRTOpTBR1EfVjEUzJX
D5DDwk4x4ZsQkKwDcvbLK8JVop1lTIJDUL1qPUP/mnYr7/ZpZTazoqhajJT+qN16LvTixUo4Pxxp
Iv1XyyCTu1yfQcwgAW2j/AkjTNC8eRuH7UWEL7vIoBplcd/DWp9+RF4sa8KkWBbDeMTPw5okIozc
TN+8lB1FNVbvBoBYbxTTLpgqlvewRhnO9CsROXujRvZWYQUCbGysTceMz3HRYjhaTCkXZiy8t9L2
JOrmRjwO7qwnIfV1LQoTm2SOWpjY6JBHVPMVkWlDerFHHUwrxG+NKjCrGgBw8/+zFaS3cjp29Cs8
YlGQk56nyM1INaR6uRc89BxcJpLGqtP9fajk2ePZAzcr/NEl+ZwF3XM9ilf6wx2WNRgYAK5o+5Dt
9/ljmWHnq0f0YSokuXRkUtEWDIhaZ2oWyob/qaqvzkVl2A+IWaCTL1xIv7wKC6vWTl0a83waE56z
3qM7IKEfQ4/Ybf0zxH2B2JxLskaNRa7PZ12YYNlMUClKToeRiDrglC95waQjQbrpGRyyTZAfKmd8
7osQpV5aQFQmcH3UrJdO3veZSclkEIHVlOBomfksu4k1Dcf3K79zOvcqaC7KCdw6WXt+6Im9gphY
ZX2649oncW1iQVpl0UaNH2PnD+dqrk/LGot9LHc9gDI30aGXj1nJAj1e/R/mzmM5ciXN0k+ENsAh
fctACEZQk0mRGxhFpkMrBxzi6fvDrZm2qZ7N9G7Mysqqbt7MZEQg3H9xzneqCCxel8KS6Aah7o35
DgLmELXheVNb9PcSCsgpW2GXsnuaB6YZbElS5uXChqAyzH89FtIHOKyccgQx5Lb1osqwPbFdLQRZ
IBZerqlkYu8OiA19vGotQC7tlPRA3WPb2/aFLAzGWhEMFVVnUNLw+44JPj/wwufVdX43/JU7w5vM
tcbH6EzOQSakt7Ttqq5VENnoD0hbpmJv4xs1D+RysI8hibGiKGVvkXOjHgNUpPsI8jPLIwzdS7ge
cKn8jdZv20D4LEpdPCksVJ7/3YFZPg45TUBgI74fioxUhhzTp0leIhe1c5pkH26aPlUSyV7QBhnZ
bs5OzAFpwmtH89m1yc4Ngakj9ht5HzCH54haetS1NwySUPItGWE8DErJ6CY0oaJ4VALX+0x2EUmQ
n/D5UEmzpLQt2tCIqTQSDWyaTSk/F4dnSZSvzuL7TBdXJjH8lLkj32jBKL6r66EsYT+QjbOzGFWx
auxj0AVtXECQKXyDhAoko22sV0cA1LRwlda6rK/wk08y/emcwKDn+zNOYOrbIH92hwSXmId7kK/6
PpumNC4bPo6B49Jk6jkP7kto+fAC8KhRjfh+fZBTWoEJnz4V4TjdsJkWs+jXSPAb5NaGjt4r3+2J
V1xX7acGqOP45jky2j928uxXbONszuVdZTNs9GvrpzZwdsbyaWWRtl9JFb8CkndXrdhUrZC7lMye
qOtJQQnqj0yFP1nCdbKWFh2I2coxRpbTChHXVBjzgOgz+aV7mlA211RZy2IxvR0CdOPBTG4SeouK
D2ipahLp7OlvwB0iaaICiB1uHhyXkKGiZ5APhNE2MuQvY/HSnsKqPlg8IXHkguYeqiR2ay5eLuBo
R4X/wqLwPeLpiTXp40PnvvHc8oagUdu1a7UrPGSg6+Kca4h4V6PU7yNFXch0CX92FRdUdHPNw9i0
nAK2+LAVUtlunn1UkfZvN3ktKjcGjPuGOoBi+IkOdOVxp8/ULstucIeQV/yrWpb35CZsyBkuXFTb
V+3QoP2gAIoWDYw98JEe1+QZ0Ft9anOkfSBPXZAokq6d2Tu9j0ijfquTmRuCgjLK0y1Y3P0QFsUH
5bS3Q/v60ZOJxS75vkGtY1fjTTVEd7Q4SNK251QOuX2lohVQH2VYq8+6kX9di3Y8wi2DtWkkYzfb
5LzrIccaEy8pzqB8Km/GFhfPJPzvKU8JOyKB2V8wD/tRV+yE7X9nxYstbIINJAXD7EXgOGlRktoi
SoE6RKnp/M9/5UET8bejxS+wzuLU+VNuE5hOFD9Jrwml9t6sjSSVG0q4memPChl7elPqQUDggRGc
j7Pcj0YAKGjdCXIYIUNd0DCQWmmAJRtrgk4bDxZj1U0XfBHObuCsx18m3sPFfQZXi95k42OUfP+a
USI0Jwjdt8rjFBCvOrk11UN48Rv3uxhQZLhJG3E4tiwj8efKYnjJwuk5WRj4VB72WKPOtmfo4fC8
77uIZOCo/2vn3QPTSF6DobZtBrDP8H1PdTR/zwRpOlEkybXHIZFH9Vdn8/Iw3RVx4t/LAg6u2+eg
ILR8SE3+nFl1CCN0Knd+8eAW6lFmWDv4iQD7KL0DD+Jf7dwKWXZdNSNJRXHX+gNvft7sbKNxVEKT
W8A5ssvYkfpn7xTOvKvBJOeotjB6b7ZL5Ld2zGi+yzzyRvowutqXS1jFgQHg77YhvGP5KBBhoqSG
B9o71is7db7vnGZryIfV1la9c+zsZlH9TbtuNLqVEr4CgF2GGtLE/KSs9ifLJbrSmUpEs7fCdUhc
Xps9B3UKocJhvV085yHv2+SDLvHaY2i8P2MzQmbnm100BX9iZTivlzsLnOOV15sfV0Is09Ski+jJ
rnuzZht2mzd8BkF1WUXz5mjU8Qx7PsEMiCtLgDePqFwRws4jUyf4jG00XYnWCnY5vQ7u3OxxLPJ9
Bdv9GBVOrIph3k3ZelAeliQ51R95y6tFwvp3Gx1g9LWvIB36jDY91ggEy9CPJv6x7eWnXWE1MkPx
lHRIHfziQ1M71TlbDN+tcAVSIbNGQUHgcuTUQ/QzV037sEx8vCrJv0nyxCyWcI1185+mwUJrAbhJ
ShZ8m+E2USi+K1iugeZN0zOqD+V6d043vPjJk00VQ0IAT+rAZOQqSlibZ5gwou0sSAmEk2hPg5RN
TwvpiLF/utcBv6YAqk9Oei6a7HdXrdATWq49l/A+/EWc08nHImW+C7sIWk2n6ri5L+XI9Bh3446C
MjYEH4D/jr6AqROIy5iy5d4g2qTQ+BYYbwMfXn18RYn24SYrNkF2QQjJsl4smw+aWvkp2LJKgBFi
OEE21/92nRJDB/n2wSRyenHBczqINg7n/uK0uIlW98dmo8wUMAEGOyfnKXIADFlBy2fnka8UPtoe
t5zQ2tn1oIQDM68UFtVC+GBDHET+qVJ1H7lBHg8L96STky73j/zb2Tle/asZ+YC1X/2tXP5H2m7Z
czltuF1CXOfDGMGe4ChCF26ZPwPCpKt24kK1c4uc5vxzCB74aAWnsFPurb4ImOqmJyaZpPzIh399
f1zCf+k9ulCxM+jqn7JCcA2+Jtvp0P01z9xRJiGZjkDIPOWpnjVlkS4ec/m3V9mfYvHBrKTiwe2y
r4VMIWsMn0dVfjTVGOFu5++c6/Ga2mLcBhJRyCJZo6fimzbHvqTuGVLeZVkzylBbk2x9Nrm6H3l8
ED+VHFBWeSdzjIHcXCPllbjLguBe54RhYuvZLSUuAp7CzVTOh8Um9Iq19ofdWu+LAwHGoOKlWae2
KxVMG9iyw2RHuxWHi0PUUNopMG3t9lxHHY9Eat1OUXdjr/Ijk5zWC7sG8iWz8xy6d1PpH01Z2lzE
brEnDyFOjcXlAykgrLn8ZYuRMbeZPfnPa2ehfmtZrpV87tjPf0+NzimJ3RmlPU+D083XLAsIJEEa
M7HG6jE9NVsDN7UpdFpeW2rly0441VPlL4B+HYrN8CUh8HjQfJOaYUByZ9mf9pzhbgwTgLEl7/PE
acVkBkxWcVpzTqy24zKqnQSYr/ocNjQ6z3C5ul80zTTzBRF3wQLNcEDhuf2PLPC/RbIpnjUnvLPw
5tSJ/FNOL4aUpX++rmytBZ66eoxDXT1LVqiogq+awEcgY3o8IkV6cLU+saBHXGzXGPCYnDOBIkxG
YlnXrMCmyfppSr4vs4cCcuqtXbLwpZeaBGmiymjGwzl2pO8ctpiJJG2Ka/nho33ZZUDDunXdN3Rn
xE/iLUhk+diO0XEZsSxxyqtE/aqS+dFLgx+7SJ6zoXuIRGPTBbHeaPjhM20hj8fymzW8fi+kRS4s
9Rm4hlCBzPlGEWahLLM+c90i6ZQ8teguwwWe/ey19E2R9xrYaOL8QBVA0dqZ23PEdJeY7xGGIAZ9
c6ij5W029NbZtd2xQ+OWpJvKQTBN2WMyyIsXTgfRhwUeMPvUW/lLCLUvQzouauubSQXupPx+omkZ
sqKPV7cjpgHZW/KgJTW2CMxhprqN/exeGEbylZcCQyQWvJc3IUmEawukFZNIWcx3ZP7ucOF9YPNl
lIKVrqjFhTts31feH9LmgDJjKMOAXGKLSSFG7qhRP8ZsxUsuX6OOqm5l9mPrbNwJLFpXKU1jWD9F
5aagL4KT0+O0ocnjM6ZnrvFhHdIyA+FRRMzerwYrrQ6yQvi2aPeO0dVXz14q9vz8eTXYdRrNSAIc
6m/H7K2hvXdEv9IvsA+1Bg4jJx27s3Dc7hiU0cHLhw9iCyb6+ytrbO/Xni+jtwafbmvIK7DQinvl
wzyJ4JzajDu8kOyblkotF2MUO9DaHEc8ONUXWgwKOR5TvgdU+4TMW9L0uzHFRxfylZkGvQA7pO1B
oLwLOuppjygJ9tbvvVr0rkRScgqgqaIjuLGs5kZXZKLD/VMsgapdOnLrb2euHRgO3yx4adEuNOlA
q+zPUJPl9N73ecfogN5Rd18znj9CoAAghxJCR1IO+6FiF1+CHb+a3YRFZbDsGvHLjjwXsoBNQx6Z
NCZut9ML7Bb/hLi+Qq+wWXJ7/OVmte99NV5bZltvpjNBJsASV4Zm3bL5nezf9ZhSjQGpZMiBcJmY
uCuvsT71Om5BT+4mmeDXCzVf0YNda+kBI2GC71o9Db3iHxfZB8/KLxgpAXqVkigq+gdPAvf3ugbH
qAeRfxqp1UVCHFwQTNf04opcDyAJ7QpIAAxTM95he+frWEd8AyyYtVDPaPHLfl+Zv9m0lbsJm6vO
q6HLI2MCFVWTWMWkvmjX0xJyGLoaoOFkaSa7Xhhn3CBF06PgmV+zZUvStAGsp0P1L1nn/0hd99JU
/Oe/C+b+TWj3/ybAO/5pNu2a/u9/1P+P2jt0cP8lf/2/tXd/ys9+1P8mtuM3/Ets54r/CEM7lGEo
pCcFvcf/FtsJ9z+cMHL5x0EYhq7n8iv/S2znB/ySgxTP9pgMu4xT/0ts5zv/IfzAlaHwEMghjnP/
J2K70HGdfxfb2ayWwdAKKVn1u47jbULe/0Oo20kkbhl/T0xJICqSDcpn9ADhLRuo+wh3CjACT6Hp
xBSrrPoxLMX3mk2kWIZEKeQ+aUyidY6zIbJ5dHpxKdcOGnr6O3ExQbBQh95Mkno0P1t9ROM3WWBP
rechGR5KpKAs1J8EX2vidhd0VCR2JSRpLhrZdaBxr6Ht/yIOYsCt+yVGh9RJBskNMzi5ILUOdEOB
OIfPeh3EvmtgEUxtxkpBuAkbePh8njteWTnavEAwKPHZmFoTRvXQ0W9C5imRfYylHDBGUUhbVA0d
JCu+df2yJLuCRE5X/a47NBWD2jot89M9boJ7mFHNdScycWr8/OhGE/EGsT/luJL0QVfsPBZ4J52f
/1p6/TDVX1MwOnQvexcg3pXrC00GYrN3bAJZU4y1DHjP7sRtow1It3HCqjtu6/OKWlTMZ9djYmCq
1yEINigcONsuhCXjHVVKnNNcuOVOTutZ29ymXr4QMeV0O7N+FwDUchn9yZLOQoykCY6x0b7HzsD6
BW7Y9dQ2b9snUpaAj2oWTdTsoBG87NwrhiMqnH570QU9KNha81o769932xoIeVQDgy5zpZdqPzYT
vgZi5eeRQJBWP/QRYWCteJjSgY00U+29tBAa2/twSLpjhxQYqwu+zK6dL6+VYYpabziQJaTdCa2X
lSXerqPcF1wMo++gYmeWwz7/DZPkE7nSRMLn4I7tlVWJnl/oKU85qZEMpSaCdCz3Ze5Z07oaz9qy
t0f/M02K8QRZ65wtzIHG3pB1yx6ddcG2krQe2N80sNlsUtYhh6LBYP3IZtRlSlBW0S2g/wckDHeu
lcnjfN+sNdCNHqnPnNH2ZZOKjjrLv9sk4gNlK5tk65cVKfg9OKjHyQ9vhqb6an3C0PyU3HdUB+TU
IeLpJmR9vmGw0qf7hHP8ZsYXQxU8sFRUZ9oUUicr0MOJ3K5FD0GeCwd3sqgyALZESW3v04zvXZn6
H24SvTs8bcesw127WsgdHdYhNpKsPv8enetlyX/mXhmGcupXHxUjc3fM2ekgMda5Fs8L5jLJXjQK
kgYErA/9y3gzI7OUZK0xY4eFSS+nAX3U6XCySpxHIprIhlleHX8ihCKbveMaMQdPWZN5fOtLkax7
vV3cJvXXeLKz784nJRzHiOaWJR7RWoLvxRTRRcpVXILfS5h5NwZlKpjPep84BmWBxh8lVkseGnhJ
jFjde7s5N3kLq0M4ZDtCSKjssKMAPgzkpD70oBWYZU55DNF75w6zc7OS9GXcWu/9Nt/m6OxfhykF
rDT4j97UsUbjGEitBinF4r7YwTIdrZrxOrP4ZxtGduDej0wes6KTl8Dar43P0rv9W2iVkLYMRCXP
gzvabzj33hvFvL03erxY1qIuDUvoZV2ml6COfi1DV8Ve439l6wqFkzhR17P8uBDTeyvr4GKviX/h
yNdxCLiSQnCyLoM7Rice2Gs0E8NNN8n5TP5F7A901oXr9bgqSnoiGuLYV4ixCuuxlW1zZrFe3cu+
OzCKALRZoQLOVR8TzmXhu5/t3bD+9bvNE4GgrGJEFNdJPh46kD8NYj6/wS1bDjBLrBTxC7JlMFZj
8dZtj26dda8syj+Rp65YFeuLhhwdRNN4kxgcT04YQJyGKJMTeGsHJRQwn5K8AE2fOf1L6h00ReLR
aghPGh/9ZG4PfCAu0ZxVnvyZJFNFU2I0Y9C29Ub9CpYuOTj8G0SEtXfCScm5UtFFLz5IipkdinRm
Gt3WfY8kq50+X5MjzLBAXdgioqRzOvhA51BycmPm6WJq+F20pt89szrc+uvblPccgIToRRnft0ld
NzOcEtbIUPv6laS8JqTUx/VsplHvXLYF9DK/s7yjj1XucvSi8W1t5rel8zRZ0TZDESLXR6RRs0DL
JRzpItlR/wTmvtlTy3sgSQTIFRC7GjVbwwnbOu6r6oLskuChLaPUv+XyuyM/uH1ayi9A6dTYYTnd
RcJ5mjLrXPHRonlBHFc5yDD6K/erDV111KuPcDXv+Bksa9qpTuCpHZsTcv/7bkyCB+kEP9mGapvh
1fNRh9YI7jiRlMGGHKkGVmPCBK1ImbNHnmjviXEDmNkVr51mv6AkrVfnuifdTOjAFuZs/pcRY4HX
CgzCapaLzPl/1ZE2hHWmqd/LELpdPsqLRmWz92XJBcEB5K20FWNOwGoCxBDoaHj0/eZhDNvh1JAS
pPNowcbicAIueHq0P39VeDXL4auQBDKhuvPwClXkjOvmSCGM34sxNVX3ctVHTcFUUq+xK9RNa3pw
f78tHgDyYAxI+rK6R7IK9EXYp7lZxG6U5tFLVPXAluIYytI5KrSzsbek35MxaudY0Z8gIufAKcez
27biaNCDiiQnv0OgruxbInHa+ZH7DWq9O6h9PTIMl/YIU92AzEduulM61XiSCJdKOn1eMWdmTDpu
NLMuu9uWcgWQd2f60257gJFC/2Xt3Kdpe0G+nUAHV/2MQlTf25nv3Nah3xEam77no46blPxhrhQ0
DizsUI78ZUGNhgI2LhBQk3EnhzXwj5a0Y9kCrqswxs1RHp09h15XICvd64KJe++W6eYa+44sVLjl
GMLjr2syDKdGkV5KYosSP5x3H30CK1dXANh6hhN06LEIBzywyWY6L1+bHkxY13XtJVTL2Wmn8Y71
xoAmyIP9OLgkr3o5eUdKvzuQLW6ajLSyinVWbNVPLVgccnWJ3k5tdXSy0nuI5pLp8LqRJVUOv9vg
hOxmTLeWbmFW1YIoogY2oRxxFxSbbLXpSbfP7ibjiqsi6JiFW/Z9IhDjEhfT7y1yDUdmWksxdzzn
Y7UvFtQS40OxkoJbaxk7hsKu2n559MTfGX41kHMb4x7eT6+er70QYDRKsfkwpNjaEhflESQwTUiW
FAfoeNQNK9qNzgZSBWTFRZdBHPOLMTBWVbhs8kOCL8eF+178rej4eYEdaHv7sSarYi+izSYb2Gtc
mOJzdGfrysvt6qDyTVUQQCYJZ/bnkSIGR0/ryVRTsV/Zj3EeuddzC/Mzq+4pzjAXFzphVnpaEZ/c
kPB2aFfQElKBivRXlLcGDqxLdq2BnfvAvozxM4PGzEv1pcHujMkVg/lil8e598L92KFB7dJw3Nlj
aQ7IIPd+t3BBmgE+ub/hbdkc2113lXslA41OQ4oPYaxYA8N4n6MJPQUag3Ux12v7snDP7+oQtzig
W7emGJx70m9W9vHBdsOUs/e3s6aHqahvVB/cywaTqSnudNJ+TSPUyRIW1cgCIlxB8vTX+EuY+4f+
dSKrkI/rPcpv1yxJYHQAVHXSmgcAno/MOFhZJJYsorkSWAJz6A39lpPNJHScP0kNq05+Zp1WAQGQ
bEjYQBhKkNn9Lp3MXOYXb+mSuM3Bukaj/xi0W4Ju2h2jFbPQkC2PU4jfmom3Vll+RoTypJZhOejU
987tCMC6yqavviE5zxUlDMVBQpm1EZAFM+byGjxHBoGoCStCaFg0xJ0Z3nuU8lCdBwHjm0y9BkDF
mkSMFSSCH92e0jm6tjJUz2IZ5WFKA3lbwHdQJEXqdsbF3z0Q+5I9OABld5hTBoTo3bkCswPbENHO
oJwFKA91KChzvLqRuMXisLd0mR+GmckDolXAP4PBzw7usEIQbaWAFKoUYWhfjtzIAjPumpGbl9b3
I5uDg21Qz6w9ekyReER3IcrvBamUM09c7xNBbhDI2u4iYxtJDzqybCFeOL1bo/kmm1kWuL7HWswM
463KYSnU64EcPGJ0mLGjqOl+9wnKE/Y2uIgjeSeMJXa9aNkh8qhBD1nJ+lhATzvVt8/ca67QBDOX
bPbj0S2x4K5RUiFRWWKmcYRRYqC6Up71nPnNW6I2D6tcN3hw8ZXrOV4wTXDsosgrIOS4EHRUTvDQ
qPpflW/XBxVNLvllLkl49AXx2oRI4Eg2bsNdYk45KSu1VyhATwvVHxqykCF2t3bT07rKnfAHpqud
cIDdzdDo5fDWRwS0TEH6Ofbg3Dwex6rurNPgI5+YC7jCQzS8VI09k57xEPS6OVF/EYbCHqQUFnaU
F5+mg5GhT+2JjXae08c2YEmeIt2+Mpa5I3rXZHLaV/T0rOu7l7zke19XZ39Wb6JvMjz12HAZGO9L
lc5ow/CCFVtsihd3lE9xJGCdDhHFrSvxImmYsU4C/LBg3DVW2S/Zpnzi6KInEf5YmM4oL5HkOYj+
3LL4CM0QJ8Q1pWZ5H8hrJMjhdqnbg0UihB/ZHJzriyeT1yhH+DdiS8VhSndH7nBv3PMSuBCzW8bW
SU1QqE+28T+6uu5NK3dmTmEdA4zFenTK3bJgbycmNm8LRGaU2cX4nEVkUxobPsYyppJdbw6TK6L/
yqpL4aaw0EydIL+SQA7NJS/dcxmpLY4PrrZS1hqX+FvSaHlnNZ3HQk/U16XPVz7aL3PsBo7HOt97
RUH3GoRssK3JXc8UjNfNiKing8feELiF7kAi7s+bzyFnZlvWcxCTXevNFZjp3LpSpuJKceZf7bpg
KG8Eb6ip3oKoeOLYeZ+gvk0SHxbWvZAOg1eXyZO9UZKi6puvEA0X2lJGBQgMKOhP//zbQB3Rrw08
qiRxjQw0Eb2w/25vEa4QfBhmZqfHkd/BeUZzXrPCLdr9tRlldWPpqdvNtixP2O1oDBHXOXNKY5LB
HxBTTmm4RhIx/Itn05CnUYjtgoQJRmBoe0xFYofFeLP03u0RdHXV6B8ngo8F4C1lFtueJgDCBz3U
4oTe4JmDBbyo5x8zdIkFDOVH3Q7FUffMpSTj7H9Ue9wF5u6PqMxdoaaF6Im4KNkP+hEEnknNN86Y
X9g8mEQOLEMcBAIujGHX8DJDq0Ei5d3bAe1gWmIYaZUhb7L0Hm1ZHzEkmngYq5/Qc0ix2AJoUcUM
8EjjdBqoesmGHNB/NZ2uz6kcHnVigLZUxaM7VQ8yKuBPDLwDbE2ZTDskmI4OzqeWQ8yCzlCXJ9Ut
cc0M/op8zOgqst2PtpDVyaJyO9g+POVRyD9tgI1qdXr0w3MOya035ACanwwa2t1qOSe/YEede7fa
cANia/md9EvM71E35VjfFoTczAIQh9vkLxUdHkG9NE9Leus4pF754hdiCDYihfyFf+E4risB68VI
IUQdPbaHgpHNLkABF9t5CMtE5LdkZMZlhWPMZs188CZg+uYy5A6H41KWOxb5L6p2/hq8DQlkLg/4
BoXkpaenX0fzwbeDPGGvO0/8QlGhWil7HwLJChlaf7KCYhpVdAflDMF9UVxawAaFcYJ9n4evEdie
Hpdi6riIDJd7WsPYJ8M6XWbWwOAbiVrAEAgIpQQh2sCPaHzz6CaJx04FwxicEC9FYd+7nEdeGTEZ
g2La1teN3RJVSSRjA1y5R7rTREU8AZkX+ilHxYHyj4dz7WOT1jfkaKxsqa495nUzOmM1laQVdI6O
RdScGpdGPPNekwrmDIPHU1joNw2J64rKtTupuoXfrgh6BDdBncAIDJGfv1tUTstusyqijSZSNNwu
GweOlG6iRxrY9M7zGKF404CrtFEPUZY1dzaAsHKsyvvJ6h9Lct2XwAkgjCHRFVTQF5Cx1zbkvosD
t02gB1DQDTIUB91YnAI/J6+KQpI/jm00njukIASwENDOo1yZ4zBKZIlQasEVIM4Ghfw1Yhc4zBGX
UhmKzzCp5md/Tnc6B7SMXcGLncC7Q5yB37H35v2ksYcOOQvSsSWUrFqW+zzH0SOyKgQTkgBSnnJ2
j07qcHSg/NgcPmFHTGcNXl8z3GUkXBFZaDKKcmqTUAefaVebmxIWxIwyR7y2bRWwtp3vp7HjT0EE
wuNgKjIAIGX1S5Scy/CV8ba5FX76jrIX2Q/sLkwhFSKE6sHhWuTnxIHHbPqQC9780cOC5DIvIeXC
Ai0WIGzRKvZgvXGpq9vIxiOyNpd6ka9MlDH0GIZvJZG5vLnpdSYcoOG25pnrYSelSNTDNkOyjzqu
1HeVB9ssW5Mzb1OwLQJ366hYNvaqw0KV0VrX0ycnsjwTB030mw3/EWnjfuWWQJ/IdSV0RPvhTSRm
IQXOkd4f+txN4hpVFNZffUKzyYhQBdlVPa9EubKthYfERxoUmrqZx+kOcf4lNcw4Zr4dR3QAn42p
bhQ/Tswj9sxvxinoKTqMaYl2pedjbrJmH8OmewyqYf0NHfHOJoayY7V4ayGqqRRIaF+ORJbn3pNJ
ieOU0qDWr4jc9OXBXjvCpMaO8AG/uoRhq+98r3rphl+2jYLFDq1LY7YQnwqYl+WKU02s0gIyIXYy
FA4JwrKibTzCESu1X4vPxQzYuTNcIhl0lp3gBr5K0fFGa4Sd3lEHXpC+tW0KbMGkF1kvoSfYDCaG
r/3OuBKvhweybhVn13IWPHEOTg/mkEEyn30Dl0isWKOIEYXxTl6ozJINloSLzBlYTjTz9VTq8SFp
PDq6wd/punnAroafDxsJ8HOfrSoS1iYbj/Cv0Psg0UCjxLBMZ2w/Vj95FLP92D323jhdW8wK8WOz
9oZ1GK/44uARqHNrOT/IVV4ieuJycv9aFDtVsk63vid+izCo4m3FmBh56bem1XR8+l3j3+JFIQ+i
n7+suXvK0TdjIrQoSiVB2L1nPS0Dm82hd7IdciV50OK9rnOcLjNyLfSj6b7KGYX0GcKBpC80G/sX
UeO6t90HJWZKDJfsAA8eVjozYesXuSuJV7ktHeKXM9A3lQFCN+cvIhL29YO/UAbTZt2nffZUVupi
SgRgKGTvHJreXduG71Vr/iIrgy1Ull3MMJ1LjOmAt2Sa7KcCVatVCg4isnojMzA6y9Ls5LSpilc4
5bt5tdNzX+O7mZAs7emid1YBfKgp9a85dFCb0d9ifIJ8Mj5laNAPovDvCL4k/zUkwqQnvn3r9OxD
W5QwJcVbPxePvUF96LbBGWY05uiJcqxl2Mi9h9cOGmlbJtnJHVYyC3MC1pTPBGnqOJ9X0Gp1f6SU
Mxx9g3fysT2jp+njJaqfepY0PvzRvSNZC7W6Y8de/cGhdDHeOQtgWqe4j/drSuUmXM/EoF4pCf3o
nSEUDaADJbyLQmDokCA9qPJripu/4+XquBsg9JMc6e5G9JZRZV3z93i1i3pcnvuSBYdncy7QKJKC
4YFuIdLqt3JKczFhew4oaLgT5Xeuw/JEzXNrqqE9VkEDRDpoqf5KnvQS8naLUYKhMNJh2QbpHt1W
B2mCpTaIg/TQ1lyELLVua/Q8IBfaazVJHIaDffCcwnmVw89oE/hh1wm57xDMMpSikV8m+5ygymzz
Y7GVz+bmapuohWB+BkFeC6/QppahR0Gv9neGoeV86+YrjPDLfVAvFdVdoN66ocY6FTGFq3XL/dnz
s0urOBak1hfZZ5+oKHbdFZRTRhM7i9y/se31rVZsDDLXwZHZ/+haiSu/khtDVZFOEAYQvfl+w/ra
L4Yg2JJdCy99A17hm4jxsB/6StxIA9M3on9Qw0WF88mpg89Qm+/Wr3/P/gDQZxTvwermhz/gCO7H
Zelvc+myvQC6h4ciDZiKmfbU9+0HhKrpURbv7SY8tRzFTKjdAHtZTeyiFZ5DDCp56+DiCsQXMgyQ
XQ6xDlhYj5T1v1FlETY9hTQe8080UDRXgTvdlDmiutDBVGna1gVTwbVLslR1O2ftflzgQbubqapH
tY0j+yP/ZMyDpMl/VML5ZnTH++D9Xsb8TWFDllDPSFNIr52ZH4+0rTNyR3JyeEdU05Q3HCe49Nfo
eezSQx1mzwTW5TeAONR57MnUlMoi5sVj96LUL1EWl8X2VhYo6V8Ij/URNiPGFU3e20RuQ2qt9jHs
hj9Nr5/cgqRyv4H/OQQYcpeWvaPcV64TnV1glGXdbVgM9Zf5+AulMTnYWE4uEahxFLTypEf0rQSn
3fIaHy0K5HgU7qGCioDzBAexbRVEQ5CTNwQsvpj4qsKrvxXrxqZob+Y56QA0M/qL0Hk6QEVbnwE+
PC7XQrRFyXWaDMAZ6aEEHNC8VIwWRnv6NcglvBVeUGNGGij17Ka/NVvezGolPrbSjv7T/yrL1bDM
QW9XFqxx64pjTVrz0zDzdkzC2wVQGw5SV/hiiDlgGrifqgifEDPWl1kHTwOBrxsThhkv4iKLUcqF
NwUX3X9ydB7LrSNZEP0iRMCbLQ3oKdFJlDYIuQfvquC/vg96MTETE93q1xSIupU386SwbgrKxcGB
EZwVVIeU+KvMAdxBKTnGhhgrv1kT3UidSwDvhKUaVzNhZ9nZydRT5twLxwxPMgdN30zFS6q46q6M
ylPXMmwnZAW9tdZ2q6DD0xagiYA5n4pPxJajVuYbk7BXyU9tzfTYx294nRYtVwu7aPwsAiUb5WT6
aQ8Zwh1enAlArjoAJZfIP8HaSZ5Z9pajEtf6NWqNIzuDVWlcTURhmz0cPDgoIugMVYT9iJZnWt9H
QhvkZFhUvqXht6TUQmHgnU/Cik2sxpY+B2wjXgJolfZnSSQjLNIzHg5S3elt4JfaUaw8CbRlDlIa
KPS9oikPWjJmIMKyVhLdb1X2diJAHtXGgJUX63LyKDQ3WGcHE1CHc11F6OKbRuZ6nAuUk4/Ctf95
UFTwEm7m/09jt94jK8ryAvSJ8AvF2mp9igZ5djwiwCg5m5EsTGj8NWSb3MzEfEzGuvv18Lx3OJwE
uwZWvwvDxjrtqhc5QFim6Zc55F4ar3aBe5qmNtUMf8bxX23YfBL/ZPGZIWglHo6NsNyU3TPpjiqc
ITVC2Q2pJfA4vjNEWZ2ahjJ4WrSYSGA/LKuRyt405GnsFOuB5uty13ekTgcM4dVcjoyLBHu8g3yT
FlRh9hGUHGDUoFh5VEAtGxvpsJtw11H6o7f7Kl9LWgZ5Xl+HMXwD27/x3Hg9lslZwqooFaRIFMlw
DatkkXDJEe8m68qmeBbQihuWL7VW7FS6DJ2Klj/KCo36X4tFvG22ut69jRHPeLIaKUCUmr1npUR/
tP7GOg5c+lw4zZ6HlL3f0S9MN69vO4NfhuqyrId7pKfvGo5kBDU4rRpWz1Hju0teYApeR/Vi0DGb
G9soNBqINe0C7WlVytlo3V8axB5Tfgg2GRExvMp4GQni0OFyMMxxwwDCG41eAXygZngOaKEAmmdp
D7uBrZnhGKfeVlzG4oJu/2pU5xTfrce+sqoPXnc3sLpqDZ8q/UjGh9VXi754uvUlBzvfOmKV4TRT
62nT2tceB6rKNDIX4gGi2lhVv55iWHfua8pKg0sE3SSw+c1gpWrFumwRdAFtl1SOaekPkQeUzNo3
rS+rn2PgLIQdFSc0/wqohM2+04DcagBJlviREP4psOn1c1pQHqRR+U2oASTNIk4erD7m+NVCwzZh
58Ahmn/zqsBG4Q4tGtJl92AAZhPJr8NYSkENspceiGpxyayJ6wLuvkIP/2m5kPA33fuWdLOSHtKi
OOA5ifQPcqaLlE2Guy61K5e4nvRhikMpqnDeRM2lMrg8El3MzdC8Sc7EexEodxU03rkqXHc1Yd9d
TIN+qnhGqH7xdpIw2iqVRbXOa0/s6O8aLwhgFAWUDbAvWFOJ3cdnM/XiXQ0RYuq+8dzr1mcAqRRQ
2CwSTFRemd5uhDvR0mCVVBsVhEoFlFanpY8dPNZoFG/+uEMdbaJJPTIxzfUamoWt2vyMBwLfuZo+
S6SmZRwyY1shpkOlwXRrRu5FoXKrCie8RnY5rKnMQuDwYDHwwNiQxR16zHoEdD+suY7TvrKqaugH
NW+TFktNVIYH+ciG7jeFCz6IL6PgSffcVW7UPy2BfTfgWaEmLeRg0h+F0OBCS0ohEt1dZfTN2bxu
OWQ4IIxpWFX03SZD+qVUrGQNC3FwGtdRYqLN1s8soP8sz6kypDoPTnqvt+YiiqFUU66UO1ygklcj
atFh8McXj+zdnayrGG3gnVp39AqIym2TckNxFqbN7U1hWUGkA8AXP4crU+5spEcJeTwZKxYmFGEa
F7Z5u94wlgO6kG2oVE0ou3hw3gcnxG8QK+yM9ZOSA6enDQEgP1fY70qQ6vVouKFJBjLFgeim39Iq
1HrWyq76b4lQPCTyMLr5K7ztv27PIvatEumbncsNSh5gdWwIA7YAJoM8+u6wgC7a2AIEEXPVNAH1
CtraovYxuICoy5DmsgAV2Vo35LQXhPOObN4JVRnzfsgDxTTM/icmPLBHrU4joeuHkb7i1zrzfvym
em8x8zrjsKsUYoN6dmEuP2tcHqzq22wwbYzOVw2KbDHkpBLangkumjtri48mTzCNkU9yNVrA4Cs7
iZ/XI2CHFgyNDXeG+tAHQWd/sni0+KKbo/TVhIxI/lXG5Zc+2d/qfB/tHcQkqv/cgQgd2Dk/CtTn
YGIBcex6lYeEVFwqnzmDDS84OBHfiDpoj23caZTsuOy9G8AXVWa+F4p7q2vtVBOxP8zQH6sErJfC
PJ8ojosdyZtS4VfZ4nyPtfdcQAfNoojKa2s9puifPRfuzgh9VRLAULX0aQGSLmz9Jc8y7a2oUH+i
u+4pNu11zIt6yxIpmljSZR7IL5eLmNIlLjQzyWWASPrU4ZrKUA58T1jrqOQs6wuaC3a5vkODXFrq
hjQgYDZ8bd4FIinenOmeqJKfYcurqRhvRqCDU+/hQRdFdcoM0u5JHQwLJeBrIhLgN6Znki0lWRIa
qzTmrZodc/QbaaYvdoxDiHqsXnPY/JvLXkhSiVjC+GfX/btlwlo3000QJxdj/DaAQklT8amiIddM
M6kDu8wBxpyB5B4Ge1eLp3zGECzEKesrvJ5L0qNWOc3Y6EXgLdnpAM6GKuHrzTvERNl5q2agQlRN
Ni42o7A9jd1H0go/ZADLHNXXqbViztl02gd11Li5mCA+R0ZDYdo99vThaqikdSd1NdvaZAahmhLi
HumXS2TA6LmK6bs6tnnCViIct2OmeyzoiVPYUM9oBf5p2UhkAkwMdpBsX1dQGaaEkVDKL0V33rJA
hcRDygiUM6tnzOADa/C1OYbnIgsXdjHsQwlQpyDIOqUnBbAJ6lzm7ssx/dEwZK6NWuVZsamDruVH
FYz2sqfLyub7theO4lIBZA3rfPBWeasd+yw5u47xStfAlWjHPQymjRj1k4MDqCgnFt9NfNCD2t60
CRlwUH558qEzadd0dJhyYxLWIUJnufx+Vfzo9nQnWr6MSIlE2asODQAD1mm+fAbntPwu5RGKmUbN
O6YBtDTOnmdGD3ZB9BCUt2+6jQ9x/lqyJ+MwJ9FwMxuAgw1nKcwURj3Ze9sgvovZGFf8U9vgJQ0J
ItjKKrV1+PlcXrVxVaLddSRIyGcsG3OCVl+s7fqmKuLksd9rNPNRcaqO9E6kqGXLqmf0Kn8GunhQ
OH3PfS27g9K5LzHMGC9Bm2+/KxYJTBn+BDxLo/0qaei0759zYDkLr7byWnTDRqX0USW/GnbIHFPE
udpsq45F3sNTlXVci2WPQq7HNjtBAT5p5OB8m6Z8DRddkIwR2D8JN+rVbUYyCAhGJd41NSRZz98a
thtTCTeOMQvlMBamaDsyVMx9d4z4/Ixg0eD16uA48gmQwEREAdfSTBBwJ2QIsQXUS7InXrP8XAp8
Bty9HH9IBVbLtaAcDRcgDqo+ZsPBiC6cR1gfaxZL8/CFb7mQxrZQ010yZ2K8fhkl4rXqspcQLjIs
PMgER1cVW9zP62iyNyHryiqjidS5dU69xJVJN920CJDe8ohysU7ZNPVHPLIXxB5a2395rPlk5ZZU
hRDCVuei9HTaszlbE24/sSmy2VIznJK4Ih9GMEYZ9nJ4YT5GpSqOJvlMJi+YITFXt4lYiwy4WvKP
rKpr5g1+21fnkmZ63opEGXgzTtotbRMTz0ZXr9weR2Uxk4Mi8ZIQPppicsz4IwyaDuq5L/KUTK8h
nsuFaZ0ae1zLgt7ouUYhBcpUzGKEsXHKfj3L0inxNdfz065bCQhjsm9OtSBXzNanw1cb1bPQGe21
KaWJQmy9xKJtAaLUSg/bAz2RDFdBTzeVoPqCao8FB+dvRn2xWSU03Lv3wFCO3DRIongvNN/JDBOC
TuMH+zIiMgreuCxwHh6LNGBJ8BKExh/zK9cxHRlu+ZoSxVNdnCR1taikBnAcfoEIMDeFq6p4Rfne
8uVyNY2mRKaLov8XC/zVJVfewEnUI3Bfvm6COYC+JrsZw7WUZKhUV/yZevRT0SqmeDxpk8aqunLY
eGytxP1HSJJe697zIyV6C8i44kt+ksZ76YL0OWn0A0sqHRIEAyWx9v0gxdaU9SXq1GMVsWLn0Q87
m51PJ68S7806jB/ENnUWTgov5NGtV5NGypH8p65itY1NklidDpyz8gBYTKw8IQa6XnoLBd5IL3/3
uk8vezqk0jW8JqmH+NdDKqdSEYti7XKuUzwNnhd+5DNNHJo8+BVFbxJCCAbgEx602UrmKK8te4et
HunVOlPxmY6thg8bZA5KcyDFIQ/lPXPRFVRRilVT/xhtC767Z2wk1ZdICTp2xsIm03dnmrzxYrNF
Ukwu6eT+Rs2bNVWEGW3lOqV0EztflXqk1YGzh83V+IupnyfenO9uyko49PsY+psuEaHd6hNO0zql
DN1kBQEkjU3cz+AYjyynh33K2Dj0Ce0Mfz3BM976DQOmRr80vAYJ6zRlVUeIuMMuy6LvhLge4pnx
tlqaUhU1bLTeuaVa+D12hzQJKGEZmcqjeiUSbpXZkG2I6Gdj/MIeiIUwXke3D4+AT51t7I2vipqS
Ggra8KBoPKlNuif8y9Ve5RU29Fu3MzeODB7CowIp5SebBdezOQdqYKppFTvflLwiWGvqd963z3CA
9uEGQOnJL75WDbcyCxdW05hLRiKUkuhAcdKhKCZ4IL24RGS0F0lVnbhi7PS8vNYwXyGBDAsp823u
qh+KQffSpP1AYC3oW46wr4unOusnGcxTSzu4kXyJUwMIGvCyfkfR4G1ox22kjhujrvyY+nI56Xic
4gO25wVwnBVge9Z7w0cx1u99na2h8agEv6lhpgS9nYqdYfCMGdqPoETTaYwH/2HyaQtfC6mvxbHA
Tm8v2ewsNB1zS2mXeC+d+lvvu+yAJfbaeOrarRhvgmjnqvEnyA4LZpB1Z2Y+2tOva8fBylXEC5me
F22ukCJy88qvdWMn6iqeuuOEAdRP2WCoBLpn3BDHscFOqR9K9YXN+UGjcMpKvKOIqg+gS2T6LGh9
BTNElCGOOi9NrhFEsV+qqoOcKbE7zPIr5ImAzZxHFUordr2CAWRovMsE9gpV5hqn3/gBgE4NyJZh
+ruY9GZTmHg/IRmgCflM2WdswTi1pHEIXd6ulgWw12P7ZnfGJc/Lo255myT+TeETl6wKhPo2YpPu
GqiGOr9+LowqjWgmHaVmdStVcZ2q/jywYja5ODdecLVr0FM2Ix73o7D1GxPWIkW3iQfMSdOWWR1c
DYaxgVYdRXxjkuookQXpONm9L3TQmGTwcfV8uYS3Gy6KxkgX5MQHaL0bKEA5grChUMeAXlB1J6M9
JhWBPTtceRE0EyM+lHSzSpMvJH/LHg8FPFEzeHShevbgeUmOj1Q/ug5LvGWqgLuIrZ1kqVsZw455
5tUYjWNj8rwKtYHygKSHopSIdZtXG5fQcOXEL6GOJFjSugeET/TGvTJcLAXmNcJJHg3qLo4eCY64
JW+DxtnHTCKViiOBwFNQ/Ksb6zyhBo3zGGmb1wK9aq1N5S4e37LY3AHFogqhsLam9j0FJFPGHi3O
cuU+KXhb0ZcRmrZfGNYBkvW9y+RsK2VFWXRUZGE6JyEcX2iJHVfJRXXTj4S5oIvKm943T62Nj5o9
lX7VTtllGolBDMF1ZN0SqtPWDbx7mCqrwEFWGLHMRqa6Dm/BgEEpYfVijuJtZOW7TljsB8pBtD9q
Q/Vv98Rw5HtsDrRI2ZSB69tDD7ST88mWqzyWm1aQasL9O03Nl5NTKIWzcc+3GpEnrrbcpQ920vlY
0cBtuOGhQNFzQn0/mlZwCGCfL+yqeXqN7ZObhz1jbdAUmk3DX9IJ5o7G8HuvHZ5Z6+7bhuJOMwWv
LgfmNvjUu0q1af0I8r0yPKiLpr/mxyPg4nETst3kGGRY/6r0kOfWtfaifSeza/QWdfHBC96pJ+N+
RsIlJGw1zGxMc+y5Uvf6T+NhXyCaBVIa7lnRQ1IhF1rp/G+ma9JVk0WhdcAjRRqaXhmA2NW6GsYT
Y2aNsRozGns/xy9aRQHN4j54RtLg1dSYDio8W+vAatYtmMiFoyNNNQ6CpKXvGk3bFHExByiAwnRT
uPac+uZEsxaW4ofsfnvSryYtpYfR8vYy6XiAW2NPAPl7dMOfvEpWhgIt1uHEa3Qbbir2E/yzTI44
/0CM5Maw9rLo5JUslFzLRLzl5e46FI3G7DeC2wAtZGlo7crEwZOm0VPTcShOdiaZlbGyZxNYgCrl
tpy2O+jYZ2Y6PGV09TTUQ2tim+fxLIbwGEL+MKAvG7oJMkcLh7VT1bTKsAE1DG57LH9JTjd7q7GH
q1vVDyceHqmLPSKe1kwIYCtz3PCBzLi3VVO9DszpHmCsdOxhpQ9YAG3D+ub98aDGj5fs52BD8Ay4
fOXSj5NoE9OKPaenS+KBy1HJvrHBz+w+33CVtdMCDHUTij8aySbajX4FTkC2bR9FWVL7Bh84CLFn
R3xNRoZx76Vg1QzWH6GMOaUy9aNhe9dACSErbYbwFu3znMY1mpalScCJcTLQm8tooZ4BtEOGeVS2
fh7Tu3Sg4jSI/YI8d8mo31E30Ff+2KgHjTXwWMePqn8Iagpprwtd67W3Qt8rkjdXGaFCAMo1FXkU
mUZ/vPaSMmtIg9LPsa19d2a7ht+WeYpKjUvqX+IC48/EZtD/0nw/4uC2XbbqJquT/qFgExCsnfqM
UndYRFzTa272NhRfgKGIQshTxRRDzk/NZaIKvLnGHXrqI9VBzObeUWc3o5aAQk1s3G3NmiKqQUwk
7bkeNUJIwVuYXe3e2TlpuuLA3EUy+C0TrA4Ode0t+zEjvXH7x5CT3IlAQ1SKs2GpdKQk2Lls8lrg
dVJPmrQ3KUGh7gLedV8nw9/CfSEwig9stN8V5KFeUO8UYW1IO4tKPJpBnbF8kaqxDbiHlVZ5V81q
P8p4O9TWzab80EtwaoJtIiFRTxi67W3TOOgWZL9nJ02+ygjQmZpxmMsbKPv6dg2Kt7QMM1EEOanR
QIHm+WqyzKPmJocw14hO5W9hj0ABv+XMfv8dzZSGW+sLGvHsgV83jXoN1HzdR0io3Lh54Wy1Bshe
aUvMKhnt8ig+nKlrrOE+V91TGAiOThxlhvMTaVwvhyK9qUGwyfRhR7poCwFBk8qXE/M08WLigX/p
HblvbSTenlUFXw2N/m4bIEuf3eM6ZOwPorXBdSLkZjZYna9JB6n3I4vG71Rs9EnjLVdHPwg3O2lk
J8b/fyLgDhBTJEGkH1G2Ce5SKy9d3SyVSv7rqIU0LOM6Yh7ElLGpdOUOnWfVJspGrWIOnfKgD9My
1z6MkMBQ7UKl04p9mECddcNuG+iuhkmz/sYR/IVRw7cEyz2LOIASc9lVOuOKcqKLah/G2Sfo5GnR
pvVtSDnMAL8s0r74C9v0GVTZn+mW/ygd/jADYotSOkQweJXL8Jz0c0XxNYom9kosuGJih3mIek/c
QyeTNEvnubZtY4TZqHzPIfzFWY9/lt8Tcm9eWFwCqBXoE2WrkCdYJXQbKXaMwUHyrXE97dyEPUx5
+9tglSS72UhdqjcF/4VoEF7S4Gg6+jMwW4ksPn7EaXkcWQD2sQCjjxsOSyTr7Y2RNEAzqGDmuCHk
vew5YRKEN+AWg/eel8OejB8ZXS6/2cQVNgVTqFu43TSH5JgeXZzZwIv3UvAZGwbuE2wtYejwvUKU
Zp1QEmEc7xkTX1Tugo6zJ/zVHbbD5V7wdujjrwkJFN5N5OPJCxdqDm25dBuwYsL4dWxkdUvNoRbc
PK1SV70BqYqKF6LeCxgpK3z/R3SBN2TBpeiYF/WQ6BgdTS7yoFL6vSq/apAQjbfNQ4XyvWyrIpqU
lXJxeneVuMmmzsY166Nr6uQP/Bu3tFQpQyFm1hf41qkRY9cmzIartAOyvKyvIk0vmjK+0+4gqmbZ
yvqUDMkudn5IV+4rM6CxNcrW+rxSKjmtQ+WGA2Y7lUTIoqiL1qNVY5On2TbQP+qIZwqFYQtOeI2F
MF1ouXWona1VVj+kVs7k1nCrZNUX96obRE8adcN5qLbkUnjBjxDhNgF3PLW/EnvBqi88jcEa5cqr
+WaS7PIK7yHj7jRGGd3bZQ6UFoRmEwe/eImXWjt9OGnwJZHVrIrVD67xC9lkQdYbkNXaNLBwUUhL
qOlIpe+fg2xBThPjrB14B6d4K5iGa2o2assDr+LWb9JOUPComXYflfrRRsa8CePLyaMcOuVWevpT
ty286qxulbRYN9ZwiXrrhYD8PvWwwYzUGYBtWpgoFmETAWYbH0EL5EJnjUzoZTLLx2Bhq5M6BFia
SbDg1sR3Jrrs68G960w+5NSdJ13RZ+CXGEDj/9+mv834UwCihV/06lE1wGH1pSeOH6UZQ2h5duNi
jVFiB5WcpGG4ZXSDqYZZrX2QMLtWDnqNkY17V7qP0HgESvLiTQ7NLvicG7aEVvntVuzAsH/mOvAd
FrIOWg6TNAWA9dHL+pupRavOLTdFzulIrW4u6mXLaq/Qg3vMXYNo8c1NmhORdiIqkq+BgRdLKH7Y
KAEeLuy+mnqcjPAsMryOSsxwRNjaoK6L0cysUIQDeIblMjSx55Ov3eZKui/shLpRmX6qymeMdF1b
+SY2vtjtHQYaNl10D8xH+8wjhRqafODiYgtsT4bzMo9hprqocYp7zvSOsCwEAveU7GCivBLj3MNZ
PVSqi/hr0drBmy12qEiP2NO5rfyO4ZpHhsMuRd5jfrNSjZZ2Zd8cl58QjxSQvNGaQB5iqbJGFBY2
CAV0qs6/tGX+sr8EhVe5PlFaooc54JJuZLuRYciGwylMKELugpgJwbgGazn9xziyWG3zVqqp6XMd
7aYYTzj795I3G6aYVU3+JcuQbvUx2UXTLI9i0KM0ZszcjwaYeli0V9Lhfgm5M0iUcFWEySrOiPw0
56zIUGQSFpPsfSYPkhvA4IvaVuuePHeE8hxQxgEti3o2NwNac8/6ZKfp3O3L8U6087spYCBj3E3o
cp205lKGe85clPr8VUXtsU3YPhL2i+Vi//FQ0fHFafAp6BWsCSQGWA2sSfIsgREmBqz6aZ6/WYRH
WP0h9QQnhXyCjHMy0WS0TbnvS+/aaRc5vZqWvp0LAnR8VMqp9QCZKUsBvFsAkXVmRAEwRxNzhSEw
+GYElkeXxajY2FpNoNj5ErrBgXGJK/GwDPXZTijEdtBu6uojyoLFOJtTzapF/+yPEAT2zCdUMCTO
Nhmyu4GM3drdtQ32Wvlq5frVaoy1qzorMVvEIyL1Oh5Knd+zO/lt3tK5juvBOiuGvQNA8sOa2c8b
JHZGchPjiJln+7juXuuK6xA1iS7Q+EL8gYUmy8AiI6/GY2JUvjnvULPwXpj46nvy3FzKjUGH9428
thxVupT16KtU7YXCHc1w1CMTwi0mFDmDk75cBmiNRaeMnxN027ZC722H0JuNxF8YIDVuasu+6c7Y
cqNlltgopuQsRoWC4QLOUeRrKkuIsVsXWbmak2VSRsdRtdWNaYELr8wYySy8Tq1zygYgOqPyocHp
VER/CALtrnAF9cJzDM82BTSfjT+tMJ/Sso5AzVZJCAyoTa23Wue1nwkwGuxESPdtOHa2rYsx3g4O
BcVC1aPiqGgD+mw64IAOS27dOHTg6xupEGI0t9C2XbAZ3sNoYt629WFk1IhKY03cY2srfqxiBwnG
xA8xqug5fKz6X20q757BFiZlUAEoalO62HL1SsN8JqlCNBHixMt62VCbQQCngVc2PhooymY+vlbo
Fwpfmkin55sDsZTKLqUg0ai7XUQp+MCTtKh6kPhuYF90xMwgRFuFdcfrDFA1rg2lWZtuFiBi4JEZ
qG8IweAPJFa465Ji1wYKVN1LFtuXvrsUGmGPVHoIpNlR8GI0JBH5udgFO6zZ8xgW42ukZF+kKZ/T
GAEOmP/V0IrGYuKJss1Pu6XyOtrk5Qi3jo1bA5TVeBsrDT08LE5SUY6uGVJI8iHCp0chVJnkX54+
UyDag4DMHKv6pkai5h1FG7GtvYzS8wc661kelNox6Ds/R+7MwIfHtvsrVDKxJNqiReFql1hOGOmp
7B1Fuw1o0dKdLKJlVCNZUHtnHhF6LkrJjt74hCFrLIMKF0ESbQMValuRWiyKrXidslYPb9wafJEx
55bBKxTkbcTVNQ01BkbNvWVRvgGuF+Dk5VifcSHKiEol0ZLe8yG5NAGJedxGhBsq0um6/EHznFHB
4HLY/M4vYEisJ1fZtAjASmSeqqHZEz/Z4y/dutgHoqzlEa5fA/cP3xoCeLYitMNQSa8Ww5XbLOKW
AJu5Yr3asMsb1X/aiKs/iOc2b74MHvf+cKtq7645ELTBP5VskHJxFmGOypZBxDY+nQ2Z4euAzF5j
HVjQ1feW1PaKCcwSbxE/eiqPSfaTBw8n2bLe+IsZmYq0vKnMvfHc/UPxfTLkL+r0moxyn3bRr6IY
Swyny75tnqEp9iQ89RFHTFFYYElUZpLZYFiobyBBaKn1zmmarAazerj1uKw5BBUFa3mof4ajWPOd
P7ZGtbbjj1DuB3KeAUdcQXKYGE6UWMt8vDuMSjn6ESp+t2FNwghI0TAJjq5UlteYvDs+N9qtm7XX
pXsbuF6cm4cmZKUg5X7ENU0dzC6GdVax7gqCvyyH3tpSyG79ziVYeXh1xL8B6dTK4kVCmN7S9jR4
XVyve1XFWrfLbRj889qWYxZu2MTZK30DeGvy5XjpWvC1QnMJbZDjfJP0ROPn3czuQxmVZSjktuYN
I8pPI1MB/1y1qH5AA2fetF6UlCBfuk0kVU3gJTUt4xtqWh6XO29n4CZZRL16lrGKlTlfFyrvLjNz
+tdkICttRPm+c4oV26yjBIjtFN1KFUTY4jMfIiAHPEfeJwuMcz68qekp5EhW5kgw3ww7vSkYhHqz
52aCggVNMrG6NYiCbdLf57cgYD0Ak+Ny7jB1sl8OeEIUAyS1/l9eFhuFVW9Hz5M+4A+oVkOZ3o3q
1UlItP6L2XfqxoBb5VAW14ard6J+u/YW1MEyMm+NVWw0gOCcjQwwdzu4JBjMOZ3Am5YrO3r0JrrQ
+MLMrbOJFTWsPE4hbLG6QB7Ay2iIPPWzXmU6isi9UKb2jbnwI2xt/krhbvTYvnHeLJuLtNifxwm5
+awa35Oi+6fburMgttKuwJ9kSxfVYmtkP9y8aFyBPpijRuBrZc/WNJ86Zd+PfnDPUAs2HZG2o9MT
HuzbuRm2vNRtaS+8sH6Kbi57s3L3ravHX60OB2zGpMSC2KNykSwbaJuda72krRXcSGS05DD4bHXV
/Jiy6S8BNBMpDT+QkphAklJCeYw2otCxdThFSb8GdGgXRp06Whllzpq9GxDIEFS6H5WQOVxOVW6d
8gpPqHrNszvb9tFnRYlhthYqVWkyh63wsHi5jsF3zwsQakXp/KBNl9On6LZK/aenMOx2Pfbr3Hvo
mBTHgutwkNNnA20W+SLwnEWh/sv0ZzsWPmqZULkwFUvb2wkbbFjqQx2xqq+JFz+tiMBRYdWzZqd1
be2A0pl8DFSshAGTLkoTYyMfe2gfQutJOtFNtnoCiaN+seFLBIiQ5aXnaVYMZTdarq/pG9CUfO/3
WbUEhrKMGjxOpU+Yl0HpInrUwRfJxb62/vAUmwmre2LhdvfAKerhcwUxoafTcsIjYT4KAn52sBMF
YKUQEkQPZhj/uaCEnGKEiaKcjN8RCFul9WuwBymeubxilSV5bv+GIlzNDDObbmi+5aovHGZcfHAC
Z/Z8ow15HWPzGby/pD/p0aOhHquK91X024hXpXZXJpU8dFl1txQ1mEzJHsko8TABakAB3IA/2z0Q
h5qilIDNYTlRiWdgUFARYA5hv3N5/9LvRHpl1ctTQsimpfOhObcTfO6/Wjt4f93IhVfb801ZKsmu
rJ55JbBgxceCTR6o2UMjziAfoXy/00Wo6hRJJR1vUZBGNfWUfLeQIrmrw+3v6Lh7B4i3cKoPQZZT
GVd5dvQYu8249ht0eyvqVogty9lLoLGptrnqlva1qtE3sI6LhYrmr4fnLDi3lQcr+APkAVCYRcg3
nk0ZGUO3xaTNpUVP8ARVy+br/ycHMSPoSRaq5UbLmRrcOVC+tesOb5exKJs1NUgrAp09UmdTEpzX
rrb1GUp31ZsbD/bY3IxqcyB50wsXCTB5lXG0tY1pX9KbSRqxFhh0GECmZA/giGwCKHp3mbTJTuGU
ZnnoET4mfMWOHFoOO0Z8XRY+v706Efbmo8nnBm3S23LCewCfX0/0lcNHk5ZPew7wBndvQPxFSAuZ
R5PyvdQH7OefGf1JHmOiiC6RcyxUeXQkd7iad6WyjLqPhk/Z5JDSeUlV/HdPVq91LiG96mMJ6ctZ
tKrcuZiJiuodmx+ai9ucOxzkufWFUyCgadqomTp7SGIxKV8CHikMiL7e6Cj6ce/H9iZgiqzNraxY
OOGB4ZIIeo2IHfUIDDn9IwBMIOCo5dVvUba7jJhBb32CO8b3su2tZEvt/GKCEjxgHJ1p2A6rWoPr
SMH2c35gzJVrIxXTvcmKiVjtMra+HD61ija/avxS6TJvpyvlOgtwBkJSFmk+Os7kIeGZ+Y+yM+uN
HMmy9F8p5HNbwUgaN2CqHly+L3K51pBeiFBIQeO+r79+Pkb1Q01jujEDJBIZUkruQSfN7N57znf6
38g0UZogwWXIxBwICu6GdEwearTWTCpNxqhWl4BjAYE4gShqj24PcpE5/jwirFpiu6aNZ1Nes5KQ
yo7GjzqRAfPEKQ1TkUlTWhNb4KNu84vnQufPtbHc19hK7ZxDiJHIuz5H/se0hueaoAiViOdcgxQi
T4QBu6dpXpndZyscgCDT/DCYNAyL9Uz/smS4U3YFfPcnG54X44gtx7uoJhmzxIdSBeDp8SvdkRVJ
mECMVSeH4lv49dKJpOEaaCQGRNh225jwDVpDmbWr4gRLFH9RpgRrkR6GPBK7KgwfVJQT8khc0UjL
R4d5vkGPPbwRZo3hs/lVpCXndlGV6yKxo/uok6/BU1BaHaONWL6GYNADJP3PHWXWyXb7Jws18gBy
cIGpxA6dS4cJL6pZxAF2PXBgfUtsjSIYFj2B5AAFYQfhiJoFYL+zEV/zXiHKd3cWH2zHDI6aj1ZR
eTd54wZq1WFmYMVighSyP2nozP2PDiNjYN5bxRfOuFV46YJXlOhHSZ6QOzeHgC6OhTaMrW5DFsq8
MrANSpt8JAMySObq5PznX+QRoF7vCfOigDOYkvsW/mNZqN9JMTTr3EEhHMpaQzY0PslZ67d2xQgp
DCAg2YP/KB2b031Uf/mUfKuO2MrRMPvbcjxjPLCLw17eWS3kDEE8cGX6CF6h0m+tSj+4FqnFXfye
OOgsSoXREfMdDubO2nAbd5fMp4Pk1kJ9xNCr6ogTD5jyETsIMfDlU03QCMkX2ejie2oh8IYPE9lW
jqx5AFu6m+6EW0CClSKdC93UxGLRZNPdUNiADXvsjnP+pufgx9BOhNSbXwO376vAuwlFLtxNThqd
RFk+xEmj3txqyDZKJGfoSJwGdgP3U4zAB88/WMIFaTnNKVLnY9dhC5I4t5p1g1SLZ9i3plOiSLGw
WJELfWnnisCx6aHiXG4rPrvubEggbShJpfZ+AL8xsOkYQNWz7i6w7affjLbu5fxY58klz0IPtmPz
OQUn+Mkf7dRvqzS4aau75DafZZUybCSLNff8b5Q77SpEbFck1rmytLNgTq6prV4xjN4qCrsl92Ig
Gc81Lj0nhpa/FLlTjIb2akSBjZdEQn7Tcngf++bTtGOksi05DfJOYfXAGI1cgUkMN2uYDSezt59y
bUF9/Nkgqqwqvtyz8dMpbMR3rbpbT4094hVvcbzn7Bjs03SNv7P4pygeJ/kYtfdBHW1T6bCRhQej
fM7dzw6FYeUR0EuY7pQf8DlY4VOFqQHH39rWMXhB867JLkbCbAIddRkixCoYEiHbLNelFUNBt/eV
ndwiNmmcUxAvXlJ6iyRTrkvJfEojSSS6bdhxxitY5BfRu0eeZ0P3v+1eLfE9qrc55E0BQHLkjxY5
ZpwripsvnvJjoS3kavnulSBozDzGrsZNYtfRSzbVhBYO2z74ypNqQ5gLnS+S25ZzP3z5sCEEwD5U
7HZ5Ot1bIBNIx7K2KrV/EvRnGdSg7I8hCkizRMGQ0B7vknk/sq0OE6baCRARhJJqIv9Vyk3NlZ1H
d9elTNNmab9H7vhIvPbeUCisKjv4VbT5kTjX59i1V1V9YaC57tEulV78Wpgno6ILSp2gIrkemTlW
iPmq9yl4J6jvvZfjHRE+T3UAqcZjyIe5hy7ROr9luOVTi0SKJLqbaYSWynnsKceZmcKgvc0NtLik
rY4BBtTaeI3i+kdkw+dywJizeLtgMapPn0DtwsyvVeEclyS4goDbkAOroO1lRbiIvY6OQs+hwUXB
HOIVRoQwuDTd+20YHbTor3ECB28iNJniwlT3Nc0sxVhe4fD0wnunYekyhk2e4Krt1nUoXgMmH2ZV
7gsKYg2AynfctYueoiNdBqjvIOneoZROYex0rb5E6mbnDTh9Zk7dOuUfoa8D6VOMXbtccKuAu23w
9DUtByrjvccxVzQD3o6d3dJsAqnZsLebdv/Rq+ku3sGnYNvu16nvQvClLjEDnMLId3NHvSZ8ADll
rE2k+Mx8XQn/TswT0l7ChWR8sSjCKZOIJlxnGTGKdfPKEd8XmktyysyG26o9LvP3uGcIadJ+Jtod
P3WAO4GcJYEPZv6apm+mmUcShlB+XKTR76Pfv3Vs8cPsBM0LDIKNzhiwF9Y5Q0paqpMmEig3uNmQ
kaR9udHhl90NmymnMwaVaopfWP9XjRdeUIq/t/HTQMSDg44R78dDQM3imONDR3dAJc4N3utGaGx3
ToA5nfP6VDB0RZFRszt2xIAQCA0hLHlfZE+dNA6OG2xGUZ6DOH9Y7JNJcCshPBasZUNtHJDQkgUC
6kn+zJOJ10WkK8X8HPUsB/NwBM33w+AoFAs0E6SIzdLdVma2A3KPpbx5HCHMsadUhDTRbqJN0jDg
sjQ9O3laVNJSf45QBJye2kZXN3LQN/0ErMe6EUS0wqNw2AEgXPtj90vn9dNytDIQnNzpoDtU+G98
0aEOL8MVqvu1CU9/xPyfgwIQ8clErtuG3oHFhfsGYKII+OmM578/wdC5NDzDOSxCV58KG3EQZJTC
U4essgkM8O+oMeuu/i0QDMZtc0pM46mhFpiCS5hfPUiuo0x/kuuzVV+jvqqmPXhjd5/nsA6xJ2Ek
HXji4Gows0EXZk4HaYtH1Y8n5mznBnNF2lQQxSDkB+QZ5lVxyEkKD+TVNdS1lRS0xAjK8cmawSMk
vfetKWKj7s2xiY4Dugcb6gUfxT5CKNE225HGqE0RSXSkUCW8JyaX4pGeXu5bW+IOXuJh2g+/Csvd
uRiAsOEeHNPnUifTvnHARLr1e+fTi5mZ1ryOcu9Tk2SqOmmjgMZhbaP6Fo/eWzwVl8oi12f5fOAi
K+9oe68Bx8rRmK/u4pRZZjo8Hh79LaYmuWivwhvWqfdDFzs1f6dTtu2ZVjgaCEOcfcdd/mxx8wvc
DTx4HNUPUkJJQRutQdwkU7ObJIE5bnc0WgRarfgFU/UBoBKhDU9EGu8dNRyNDg0NGEyjj/a9QlTb
p/dtSu4Dw+gQ2SoGkEtBn9IpUOUy9Y65PtXW0uJZDwCI7H7XKxM7GJYglSLL13dG/pAR6Vs16RYL
EnMu+AhHg03A+g6HBS+xsijNiRDfJPELHkLPcvdJCaEIjwpxJ8/+4O+avrrvy19eTSdL8+hTHlTw
dvrkYNL/CjnRWu1jW1ZX4M1Uo93GaWCiGAaRfNM1M+If/XytadQX5nfdvSTagVeTLDoE1tSdqctj
q1q4cSUahRGBLPs1el6ZEBhKXZKU4VdIkGHA4cfP5rdwviej7duut4Cvd4RfoA57tQkA8U0Uy58I
NAAIBQ9z2oF7Dr5i6CdF/Z4TQ8H0DXuyRo/YR/lVwyc90aHft2F2F1fo7rcUUjke6KgkpvUGXArA
KuMa1Edm+O5OS8EVbpxPkbS7DuiPRFcWpt3Ojnht44Mj30fFGR3jIwYf6OF4H3NanRn9UPrYzPzY
iu6LmaYv0Rko9zLV0tz+SMhEVdmHWeArjd036ULSnH7UwXeTG2uiXsGk7f3mMynHneg4VEv5yCnV
YNAEh/vgOm8ItbZ1wZjfR0PMsbdIzkV9m930UThPgyd+CuchHbsNg/tV2CGMcX8nuX2GVLPCXVlW
4c8cmaxJkLosBTBhwNpiWE0sUsH822SbH9ODPaLdAdrDcXtXqd+TFrhOxcHBRpeZL1bxDLASip9A
CRuAZ2RYC9oRJhHyQmK5qEPhrqE+j7fLeL7HCeJX94vNzTGMjcViptEup0T+eRM8uib+qU1o9Nnw
mJEnRCQ08EW9F+U2GBgpTNjrnKfmT0jwg5Xat8W3lBPsHjFzH0FCyKLZ2lG1BwNzHL+DElBlB3gj
Gpt1iCWhs+u1REa3YhgJd0ZtkXIdklDS6ht+RYAyqPXwItd+grIQRDlEwX3cX6Q61C8MWgQH0HTf
33inwSxP4/2IK9iNH6L0hhAc+amobNoxr4G+xj0gvC9Jxy3c0rMd/GfdX+d5NyTnSON3W7sffrHA
uN4LhHldzdzTrDaiZqU7Qi88WKw0zm9z9LeK+bqC4N+wY3nTuTe6OwfEct9wb111tAzrfdLWaEiN
yZnp5VTHp0r5O/B7J6+hn2R/IQfg5kF/73M8ENaqr2lKNs6NZ4rzcc9zpXekC9Cgaa6q/50THFdb
F8WeBhOL2sN60YbuV0N9JVKhDZuTy4ZejVhlhztTXFtdbsdW3HunuH1xgHgk5ktIX3PK3ANafTc7
Alxck+7J6OhUM3LMGIl69y2vPtbjL1L2SLjRZnMtxo8shHMmxvAemUROMlp853Q1eYNDfOrJdTtG
uiMmGhAv20KQQe/i1O4iSJhSeyNRsPTT1L6GvBO8tbTnIUNNhJfRGoIThI4jiTNzbwz5M/Ev4iSr
aE3Kc36dw0beUNWtCcaFvYHlZmPHJMmEiQEpUXkkX030RxoD2lWCS5xoSlWgX7kTfr7xGxTcWWrj
94eNNQHeepHlDs8rEcwLaKfxXPM4GuF954AfG6G0sWQLFa11WP0kK3dhzWY/TCOYt419gK0TbQNt
/WYm9LPr8viSQ6VmwQ+PEjz6OYCkyPDOp2oEuI664RgB+Dq14NOQiJflRQs7I4eiSRnrUOZaQR++
2aqHBQiXaPfnj40LcizyS5Shy3fxBuyNeLIeyW7IntG1O5zsG8Qzv+ICLYDRx9MV9JNzSlqFJlrk
PD82fTB7iexw2/yWUKcc8MVI76iN0rl6CTSutp3jbW4TX6+cwljP7eztismng5F79okW8FekJuhx
lvdhkNLA8WrwNtKS4tSUGghiQmxdRRoFfDEjhoVS2Z9DncoTeUfzyS+63zmgzG3TyWzdGTHi0XnA
5QmtCfeXP+7rkipiMudmP0zM8ka/t/e+mz3441TxojaMUi8Mtr0Nkr+rUKQsEcL+AgXo+7JCdVuT
S9fEJU6H0qXzYolj2nWCv2B/q62x2C4Rz5EG8KiX3pz0QKum7WQewzR39jU4uiQTzsnFuzB1kJML
1z5lyGS5DZuHKtcFZl/8k5xHQc9EwxXosHdsa7rfAYFjnD1Mtct0GJ11dG8Ps3EquteIbOszCEaz
i1DNWFaHv5U+mZEDxXaNiL5DMCN966rqkId7aHK4gTAbbVXefPhRD16VDdeJwUYSaU6ItcONLZlF
PszdjQtnn2R9N0ZRfZi5gSF0QtQ3ibMyUT0RrWlfbPkbvgmLWFG+IzOfUcCIhwb4JkfAkMleZ3r7
2WUbwhx0mTHtzGKbGMGvUZZwMFtqSV0OR60SlvKy+IiQWl1qEeyNuc7IIC6+h4mOPHptiEFBdGpG
cXRcTH5OUBWb2FQbwrasDaUqbTWRJrs2649sbU8tRBwRwMzQktGZ7hN9YrAH8wYMjk+iK7F0uDmT
jrq2XIw23eSjitrNQRfsW8GJvVCnarZh2+N6YxJvo8LKAk4GI0IIcH3jnCyyQqgGuk4PGo8Mtq/h
gk8awxM1Q3WoU/pgKl/a7RFmw8HF2JH6EosIk/ipIJUQrJOUU4D15Royq9y7JvidzH1vF4q3t1gY
1Vw926JaUDq9tRur5sWzMLPFWXmF7sfYoBgJ9DRzdbbzlwY69qF3EG7SYNwVKe21AvxiVYDRC9Ul
7eS0L206SFYPKRYOPLkJ7KIkXLBWZYr5qwCQOs+cipwOSMQI4JRg4i2zN3Cokx7p2hnIQCO05BWq
zEAF9ZvDgWYvtb0eFiNs1FHsJVm0hHowug3H4t5MFxEMS7LUnd66g9lde930V2TFv1QdJ4cZNEeY
m5eshuOS9VOElQqVV8SW5aUPMzfDCp2WT8goMt4mgivoF94v22RFT7SxVI4hR6WMMJ3MhVYNfIiR
rLOsDulz3WWvYNuYbGKbr3Q7bj1zwH/vasI7xPBm6tiB2Z7Ird89l5Gs7i0dfatERTuJtxRVq3DX
TWcDZEtoVMgCCEBHov2EceUlwXzou8O8NkWB2zRyHn3BEM1aWhat/xo1tbMxVfdVpT3z6F4SprNH
/EpYcGLYa4l0LM/w74Mqi7YjqR+cnXwe36wTG5mKLxIbaBeYeAmBVUQo6xGkNJMECBtAZJss74fZ
tdiFgIwfAgdvLK2+VXwUQLnONNLXdccAx8+BHKrWfCGWD1eGP4wrW45fRmRBjItyBzV3/jJThKU0
aqEa8VnlYb0T88XIKNeGEqkelCZc2OT+WJ2PDb+ETvqHaZ931anU40+vcVNM45QntYV8NVvMoXMx
fA1dWFyYNReX2Pg9hqN3DIzR2ZWz+2CMSXJ0HVC2oovPoq7oAxnWZgIeTtosLN+eARwnY1zc3TQc
oEGeJppe5woxQoA6JGjkk6b1ffDb5K4uMbiXgHpW6hPzkrda7vEqGL4SYfwiQPZoheCFvcYpDzMz
6gStUJjYT0g/7AQ+uXYxAzliekRUpm5+9TGF5p4+nsL8CfMtHKnZOm0QF2nWG5xYA9RHMrOrxbwe
jmxNXbYzrNYBdiePfGZy48s8XXv02duquA/KCtU6m8vGZXxuWtQuOuuIuYLHHA3IgqGeKQqBuj9q
B/ZFhmiNUHR/G6Y+bHglcJQDjrFITiUngUzdKBlW2imOy01+P9tguwSNLVRpJCt7jwRPhnuBos0t
gfsX5FG6qTijBn333JLWcuoTsVimF1qRPanV18i301NlBAwkp6rCsEC6Ry1hJYg3Z1THLC887FYu
e0HYkqGIe3kS3cYnuhbkXFZS1dYeBpEOyqZrUoYXaJt8V7aH1Ecr2H60pasuqiCnpkGxFrjlfeWR
7Gp5HMzYn4o1A6iMfnwYblJRimNGBLxt9Dh9U1bOSCx2scKEj8copx7bD922v1Pb5QSdK4DAebOX
EycLgQNpA3I9McGRNX5zzEJU2kbYRBufel/lWm+l5XyXofsWk4rOt/Uda763CySqtzQzcHEynsVF
+p7W3nCaW+8RAR6h3j28UcfzQazbPEtd7+BDRAHoV3y9ZXw5eSWbJ05GFdjOqkpGcBXQOPCp4Jb3
vIb6T1dfNJRuSboAlMbQ3ncZ1rVElArmglvSU8ThqiGQ/ppgby2emjpDIqmT4aHvynanE/O5KRP7
khOpAOIGISy8bElLiBnjA7r8C2hr6yUImbwONgDkrlGfMKmMQ9HgLh/n0L/Miwx7oHiwe3OfloF1
slHpxLzGuUR5cqf4/4lrmVqCbbHfkUzyCpQw21Ywf3GkhVdZQX6ck5mPpoSnazaf0hc/wrjnWAMB
0CmqGj0Efci6GreVhX8jbhFF0rcAMk0wbeBFUIWpmZvebh+ZOhwMArGwMPlHHQPgJwa42FHug56l
dFxXmTPAVx7FtvbsBd5mnSWaECat7QpqDJW0axy4hIjPWsbkbhQBiczIXXfGAMdrwt0D7BcDoLoa
9E9WUUpkKwTZbGuk17oq1UvtwWQrAKxGpog3JJ3jBZcf2h7Hd1r3glSBtSyQn9VpXx3bHLWEMs1X
TAFPFefK65xER5va4R4w/j2Tn37LUe0FtTxJbiY6rKLhHZWTu50d1ACAuYHmOW7Do+UwA2guvVWc
Zxs7xQR+9c6VjkEtmlqoogX92GC2PmCq/hynt74dnUsbu+2as3tZmV/5mMnLhIjBsBlf2jK8QI9o
TjZELsOpkFsXDtAPCoNojC6ux/DRTv2TIcV7MKLao8ikl2gshgT/ZeqIfi68AbrilDzS5qGxKauz
6wRwEeHFAVv3j2UoD72gbkGH3G3MlJ1oSKzTOLbJlUnrXSWC9xKyOnocwjJh6Q3QqVa9L9A5R6jl
4LD5vU+3glS8B3cmLBOf3fswBNnZn24kE4boSJZgFJdOU0ZBHie+uVZ1i3NW6P4QEUGtQGKh8zpj
FoDjY/TvGOAPU5Ra2yaYvnIp7J0bnXpSrnLFIKf1rFVnO4zV8+438Sp4WiK6TD0639xBshN1KH/5
+IBDmNU5g7mKdzIY7hKr/hg8RYFRBIDOwg/Tm17YO3cNxfjemVi7hg4kmtUS/mbmEeLzFn6p2WNw
HZpSXGqmhvmYjDCunUNaT6xYiHqlNz85RuFfs9Fcg0t02cAnQLwtzXyAJUQ+cWoJ8xoRE1wrBL7p
gTDnRRsRvesutK4uAqdSaIBttTHt8a5BKLGG17LFlEmaO1rMRefoGePBiwHv5l427JlJfLWShj4C
ETDVseGsE8w9hm4emQACTQIUuR/4oPHgZ43bnt2g21oRb5fwgYvqzG43d3aM2tdHQhOX015kgYGt
02JgYnPm41YmfE1au7yLt6X5hNodBQka2FVSJZ8IxZnQC5+Iucy/1nbypGtkqhaLzFo7KdEFtQQZ
OEIANN2623m+/WXaNW1MncNvr/xz3kYu+XXJuhrNeT06xD3QzTyFVlu+R2jyEr+qKQLSAhGA/2AK
gRf+MApMDm0LDmYmk2msURTSiV1HPM+rLF/IVYn+TcoR7JIYkdLswuwdceMOQ7Nz0d1VRKuXY/Mq
Q0G6T6lvjkKbmISKgTOa3dYdhzcP0n4LB3YImadQBJFrYTQjdis9bNFKY+/N63PToV8xneZgzM7v
GoLbOpxxtdPYIYS278mypFQZx241+pW5oZ5BxhmfhomoZFsX90AhAyALO+K+Mbng2cTp/ovsLh+W
YXHiPrG2/yHJLCDjpw832ng0hHsusSdinVvXGIzW7tyii4mOqu6G7cAquS+QlzVQ2tfhhJAS3ky7
Roc83qWzv/+PIo1NoDpqJraVU3jjc6goXSDWNphyB/0tjtTWRS1N+GwuHssAYUoRNQQQms9+4Az7
P+GlS6xq+F08ML0Oi7z55//698jW//LHf6KO45//msz67z/xz/825HV5oV9FOQES1y2/+D9feIlN
/T/+sOEuaqdb911Pj99Nl7Z/3hJvcfk//1+/+bfvP7/leSq///HXr6LL2+W3hYDA/z2OlWxTxVHh
fwpxPRVN0Rf/1x/6V5Crafzd9ZXl+yaJHa5yJL9u+G7af/xlyr9LPJ3St2yHV1kiWf/2n0Guyvq7
6WB9cD1bWsogBvavvzUF88h//KX+9fv4nvRcNnlL/f8EuRqusglq/deHefj6x1+uaXiuA8fCtz1+
JQFPZMb+e5Br25eeypSizMm8b8txfVbX5r6bZPnSmTfsltUXGzw2Mv+icH4cLXB2GMQSuRtShA7K
dfYNedMj46KtFL27llVzoUUo4HjivoD+3eyI2/jMlJO+uuocy4R2T5AeKvd+MBGB5MXFBnv7kWXm
BS0BwtmmImXA0d1q66jxzgjpsVeEVLHOvtkEPp/jgfQglz47Fwg0RE8ag4TvtjIHayPSWpPChWpP
cXC9//MvVEAZymJiP5DzbkfqZhRveLmbjWhFf578B+nD6GqRZcMrNG9ylsB4qhhCxVJIsLwDffKG
jUMQVjpPJ2EgYTW0vkIFwMPWFVdgqxCPinezT14Kh2aRPyK9mn3JD+FUrqD1T5HbkpLLkWgE2Jm1
cXxK6KKZRe9fTYNAq7ZW25Lux8FbHG1swPR9xwV6DQ6+JZUNvhrIenCO/RBBdwjclTGEM4XmIt+d
1fdYNsxbUfZ5vSQwzANBN1vJj6agruXysRwQGIl7soWyYYTR6yAKMGhDEJNsWUGfA1cSOUO9cVCy
g7g/iS4Ff1++Np1zSTAah47LKDmqCZTHajCbHiEWUAvikSFxyu1jQ1iaDHYulAojsy4wd8id7Tsv
jSCYwA4BLIroS0ogZVONrioWXbchcO9utphMR5lVg3SMEWRU9Vr19N2lIkOIFg8WkOLJap5MF4dc
mRDMYBjtB8nZbOYW+ULIougl3AjpuVmd+oF6X3OYdZ3VyMkpzR6Djikxx9iVcNWLGsg/LVRlrBq8
akFNn8TQNk48z8UxXA47q7TlOkgqJHMT8bLDrY0o09g4w2Dvo07hFl2XpqbRSeZ5Nm4Tq9rlHD7t
XpwblXLI8Q8R8WNVUn3k4fiURNkxjvIDHvIHkV6KruQ8W199UC2a44SIhqVPsPAu9oULjq7o7z0U
3HOXEwhn4SJUV028VJo+S1ntstts58c+yvbIZzYSYrZCJpnObIZIFvr0rCXkDXPhlj8H/Wc9VetQ
tYAuwk3n/NCyOtEMX1mFt5+ouCyIfDKMz6Ay13ULbMkoLkOtH4kouXhthekh3tH63U1+8maPOdkm
DYYu88vLhy2EQEhy/jGKeZCHaRsU7Qoy98pj5hgGjCqIZg2DDIlvcOzT4ZDo8pDi1pPB+CItUqIw
RoSJSR+5J6kmX5fNCCXZOxRWvEvHaKf6+Nzyd3KoSgrJ66Hc6/XHSDgoMZtbUinWji+Zy3KOyqa9
n4CzpWaNIkxu7NZ8Ccf1tuvkQw842CCO2WhKjmLILTgDO/XrFNhbD4s9LwoiD06Vpe8rYzh70Xhb
vp6Z9tUQ0W2CuVoCo/LMd0IYtlaKrgCNU50oGrUWlXK5TWnkx020Mx1+u45+YnJalW3A1ArsMF9T
7tqknu9x9KGOhQop8YfM+EvqHSnaK2S3rt9vxnQrrmgjKvRqge0fBDmCYTQdgDBi9pvXxRiSzFbs
t8vloORYd6lLd5QWXmI/OCQJ0CuNyOuRfBiTvm9x9Rrcey5BYbxYgXoDDZYayS9r4kOcfNhlxCdr
nCgSfyzvEpXw09w1pPAqZnmwqmaUXOQb5+1BVP63jbNl1jCVxwwL/qGiE+hXVIOje7A+ew4w8UyX
KM/eEt99imn7RBDJqhlsbzFsfZ/6B4ZyNDjIXea9BVOvh40Lyt0zeEdtdiiIER8z+uAosVXmnAUC
hVbUuyUCxZ1B+Uccddpmbdg83qg5lstklgW6Y4hYTFWziKXPZwKPxJ0GZqKcczUfUr7VWtHNidr3
5VZerrk10gDFq6EQh/gUEnqTYtXLt5VE5qCfDCpSy6t3cWyBvCgJXnP3dePdl0V2IZJkP6urUsGR
zMZbiLtG0+ziLmoUwKbsYYqSG72VK2mCIEbxzSDXcafPImf9m4EBEiuG1Db0gh0V+kH1goxy1OQw
V/vFuE9NwTx3+bJbZZsg9fYWYjOLnnI7TrvOxLhp0mdUG+juHbta4F8qFgueZTze26w0N443Q+/E
lhXOb9NorZeFePnzH4gau7Wo0WJK51CE6brgeQxntc2L9MKGup3Msz+jCaOt5MbJn28b6OscQM92
IS9mInbY0R/qYHgKRy4Mow6apWbunJvUIc/YZtaSHWwLBH5zZyKhd7BLC+nvkmr85XmQ+pplFmJe
tRG+WnF28RPovq6uHxmRjgFPw0BmDxXGclPpKdgsnACN/zol6jxInLPfULVyvSgV6fnTlAmR3LvV
rrdYpxNSSWGpIU//NIQDi4YZm5AO8BTWTS52Wr5hBbkbJrHxw4zUlYYM1fFZFtPFWfLS5Kn3thXv
2ks+BQ2nkrpFuOPDfO915ttQKDxReNsDWEvqXRj6Vujkoc3K91Dlu2Hg3JFGj6jgUfE1astad1Rw
VYBaJ/Nl9sBoj/2rLLxHzuvroagwFnPLGOR5kNjtT481+kpfXfgv1+fjBFbpzWKjDD46PGctiyxz
lBE8fgZCSH6lihi4QtEV3IUYT+S0adSEl5szEFqTYBYo2bcjKLyi5yNJJdNsKvUp2vUoD5gkHIcY
7d48HAaH9kDMdYxZqD1xl1F0hgUgMY9WkSaojoNHe21o9xNSuoavGOCiWIBMDqMha5MQtExWMSUZ
SUl7vzUgl7IQpeBEcYjUnXdoFunO3vaBVYXoplmZQ6w/OYGuHX+lwpvuUvOFi7JaroBJ0y3P8ruO
5Ise6wa2TascQdlVq4RDg+OR8AS2NkZyb9Y5QOhwC1PvbkTBvHxdY8PpEe0RTIxL42JZO2/EOcdd
YDTfHQ7SJmOIuQhmuHO8c+B/lR1kIj4F1zaWR/POJoptcvzv5c2kXnmKmYt571N3lYgAdL6vQC9R
nO7ioHvMJ0GkoZ/8qD8XB3eCO3qqZrh2fvOM4J2uLiPson1qs/bF1CRG5frs9r9sBwUGi4EmQiFK
kacNcHJcxDjfy/2dIWfM+vI6d/otsB8ExLBBCaig083tokeokY+xZ39qjNmkmQbldLRoIZTolaM4
Oxp+eKbpac+QcAINsJ/unhHcTYAh60gemxSRfuHuQx+bkeVwEodkaKPWzda2iW2VPV6iMJfhSwAg
N0eD73PrFSHKXCM+59MreCYWckJeEWsaSMoaDiXdjOsn7J/skD3YCc8tWaD2jC432qKbwTxhvxF8
+lgx422HL3I/QRTw4ctTyVnEsOkqkp+ii/bcQfyrzkuz5J5dNlmmdKZ1hd22g1WIW/IsqvlSpDbe
Y5Jj8vQhzoEgs0JNzXissIEy1jbvlgVixm4zZONBtAp9d7vzIU3UHXAyHqDZWpt+SdsdBKixYmGO
aRPN3nCU1XjokSt6VfpDOO7exXuN2B7aSfi4sNULg4xmJvCJd07MhrlV/2wwylmu8yT8xzy9tkN/
zS3326nH10nln1NUPqPw6VNBdltsfI35j6ot6AFzJxIodhEo6RByXk3B1Ht0wtcyIpMHznsQ46j1
sz2sG6Q58a2akwN13Z0Pr1YW+ky4Mm3y4YAJ51ksJGhO+AspHajdjqHtbjKZYGTsjJZNE3y8CJ9T
qs1R2iUndMDwk2+1JR4JLV3TwtsaQfiKcI6kwSZ8MNHtdjgmVJ1/AvOwzOrRVM67HeoXr3ghfhOx
ylbB++0wpgJR7l4ax9tjJJtYQlO+jbYATMKEJ/5/U3ceS5JjV7b9FVqPH+oBF3rQb+Bah4d7eLh7
TGAhobXG1/dCVXUzM5msNPbgWfeAxiQjI6GvOGfvtZkI47K8kBktuH/tsK1rSJIVv9EZ97w07qon
X0MtvPWu+5S15dlB1qsbmyISj+gSbmoaHxv9xdeaHTyhE0x7mBBPniE2ht3yKTjPuuo+izh5o5UL
8lwZAVK4H+r6PP6ga+sLuw9ahiw/oTZ3JyfqKfo+BK21E350lIP4pnr9OY+zfZWRvMuGAdl50Fgk
w9QIFsF7a/UBnsopQTnTg0lIxFefShdKXkPxmF9VNXxpKZ/VuEsy7LpdEe8bmU8mdAl9qC/jeY5X
YaMf1CV9M55Wm/Ybw/1s2FlIVfOUB+0jK96TTquo0+Ll+GuJXKPMYkjpnUvVjwjNct8HPMtWXhaR
do/s8OiOhvjGuHv6cFXbCmVncMuiAoAIln8E6JD28djQj8vrQ1FWF4COF99LjrU2sGL1ec2lR6Ot
zk0YHVNVeZP7CkLWUXjdltrtwUvoD9VPnT9chZUfuoz2LoyMMtxRZVz1or3GjnMWLCMwp7KSfq/Y
AYZN+tKz4vQqXFT6LcLfIsXKMumss6k3G9+M3ug0He1onrvSY17od7bO56QkEAVVhFofx5dCi5xL
YFn38THimHgauu6xENi22mOv+UddmJxch4irveqmdGkEDbLiNdTQIdj1uamNA1/zRVj1CbL0o98l
G0+Gb8TP7AhmGI6tMmpOVhwfzcI9qT0vViYe3Kg9YYY7VuV7Jox9WyVrTW/PnmHcY6l4GRD8Ag1x
n/Hd39qGBb7v7xq1u0pae+lKZcuTPZnpkiTzveeUGIwkFoI46dXyIGrlish37xJzJ9DPCTEbT5y+
0hly+x7h+/N4UZGXbwrlxQNq1FqnuA+ORew+w/3ctH6N8hg/lbLNYvv8+79fEMoLgk2IS8mDHB/y
YNKKstojuY3HbigPrfkuBep+PBQA50PmKsfBd69ZJ120pD4o9tVr+O7b6mDKTCyyeyrK+Ijm/RS3
+r6oocwmf7w2ueWcK6M8aJ30aBXtSeIKOqwOh+gwyjvH85FNNCvUGNlW3ce/6nrDUdKliyzhhqy6
TVV6pyz2jjJp0VHZ7noCUnpGeoNIvdIqNqQ6z4SS7I3kYpdHtg6WVe17+2G8MIW0Pfc4Lk3RpMrv
YEUvTBJttKA3umk9ihlAyKtbihaRr4yeL5We8/gAOs+9YPrOzOoEAn4SxvoyctneoaGFKXCoFThQ
kX0WNREDHuelGge0oofOg0DAFykFxs4jBW/A7jq4pKcYNZ25uRPK15gPFDfBs8MIWmiHToLxWTmP
bjJcWlYGRHmeLcvc8W6i/mZxxcs3vlFy7h4KvXoOWu80flG15hztvZKkd0cNWQ1uMuSlhnO2ZT6Y
CH57017Hs+/hbjhY8QdVeRh/7hGIBQfu2mnpQU+OBHdezIxkm1KfWVV7TazhSu4OltzoAI37oiry
sa+qswWfo5LNOWzGs6YWmN14x2BZWUCdbaIZoeOUE1o1L73cA+DNZ6bWzrU8no5f6SD6ay83p8AB
CRHLWwkqVvUFsfZxyLwbVGjFOcI8nUGdnKlp+Gb75UtbyctxdlC7N9Qo+4R/QlB6UcJ1EuB/K9mv
upgQOrR8KFlwBleX8Zw807xrIVtRKjOWCS4AXOR4jeObTTo9i95+M36rejICi8UmKU2us73gEGTD
hFg5lc4EJB0SYe/AjOVRvi15tQNecbULj2UXH/Mq3muFCuJjTOYd3wHlOt5dD7qAbse3LK0vlV28
4JGlaESEGv+bos0wYSWMdS2/+kWxV6Jh5UHNprDDpJcyhTt7uVsK6aMM8jmN5aWfsME2UUOG6dFP
RzNen70DhZ1EitiaFQqKPM0eKJyuss5cqRQVvWLuEEk+LlC7SptVDY51RtTEjOHZ8wWE3lID/y+H
zSLtvZ0snjE0LiPWg+NLMxDME7PnDXMVN5/9pNGWKkS/1Z0rmEdR1Qezkl7immkBk8D438QnzBLk
najd5kmDttRj+Db7VaQBXEg2rWMgLOonlmquuxT8mMBLoLdw6aLZOHSmrjeXgmNGXr0dbK3mq45R
dY75OwCJK0nfVZC3fY3MIjq6MmYlqWLeMtjigBXZ5AqnXTusC0fHR3UwUFuN/heeCjUR91CG8NIS
baFmqL2ihCxTY9EkKX52lr0WFaNmXctko1M9G/85Pr9ZBTNEI0tHqVNsg2RW4Q/tPPnYyglKyxs8
0FmBR6orZhbcR42ykwHASHvqZLb13nS8z3n+qLneNi78pVK4c7WlnMVbp1NuHO9WhRIXlOJmbBXG
ZrFzFJQGT0MIm6yN107briGwTi0X5kJZ7fIKrYNpP42/yTjl5kgbDcpd3FLQAEGODz9rJlXP7ozt
VK9Ks1L2l60gYMxF9B9BnlTbFaBqFp6H8Z60hr2U23Ts4U+was5LEwdYKc2jpgUX7Ww65Awi3BEE
vDekTadLX06SH900+qSpDl9dQbyn2daUoKSr1HQKTkn/JTKNbu+ZuyBsNphtKUrVRMLUMUTrALRU
oNXEBGsTXwbMklKJJ0xoXotsDxoGR2H4O15mG2eZjL8NhUeBUnPS5wr7O7K/Ay190h37Uxm8fK6W
pTGj4jeNdOTfWYCHM7DPdeaeSwfCwujDLXV1xopnqbs0sJ0Uh7yctDPsfghKVf3JKdsHWttfNSmc
MwhyVge5Jsbmjf5pRfYYVq0asChM6Y9U1PxBFm9+Q98y9V962zi7ZbCCWSp59j5KKRERbmHZBlEz
QNflzDygVYadG4GiID5mFQ7spaXEIc0Z3YynqR/Akr9ctghut9aiiFb+0Qsg0JoDhbySy9WIuYUp
Jl/Nob7lTXj1ZZ2wjOqO6CvetzYJVHDe8LbJ00yJkUxAjnVNKVzFlkVdVZXniJhnWmJXeNE4ibA2
p1GGKkqNGaO1fK51lrRAi4JCuwIxokTq1JUoJAjJmnkKdwOqLwpqkmDUYLR7GAoEYf5SmJJfMyRn
v2x7TNmkMjoqFQ2ve9eSLKKPSQaxyMNl74x+dKzBMD4jgHkBki9byqdqQQU+lnBTILOBkoGDJ8dP
NUEW+9W27qqwSROLKSgMXjZMA42nh3p1XhjVa6thHrHapeZg8jfYhk5IKEOGOo1RiDHxYtFVjWFi
6+aTnbUAJIWN8beAHuKluDp41NO0PwsyoiZpnh+Usv+owLFD98iWCFhZmqnUCGERfPBWEufYO4uc
+UsYbgVpb/iiD3+ROrxB+T1RwnzmaSVuakva1PiUsNtV2MMo/5WtvNebcE+KIZxNUlcm/3/bpN92
Sf/f8jM9vMaf5Y8d1/+BvVRFVwStxf/7bbf2zy7seAn//m/rMvr8W/r1t/3rdz3YP3/vj2aqpP2m
yqbF2GRpMjRRWVX+s5vKj5iA6JfST7U0RWe5/F/tVF37bWyiIo+gXWoZKCv+q53Kj2SVPis6XEVR
+Inyr7RT6eV+00u16KVasq7oFh1dU1E1k47ut71UplsYWg4IX7F0lvUyXg7LfF0ty+03N+bPTvvf
kpqVNkCG8t//TRn/nb/3bP88jqrKXKYm6+rvP39/PaHNGf/2/zHyUMoTHzhXsajn+iJa0Kk86vN6
NszFipXq8RfHG3vAPxxPod+sKJZuC1Mxxuv+5nhRa5gMH7KDGg7AzaSdS5N9dnbW1BzIzfEO6qaf
ERGwDKa/OPBPLvTbA5vy9wcuywYo9nhgS9mU8KYdhwQC+zlMPzVv5ZmPUWEQMa+OdISZla46qfzj
c+Ur+ruo4btbLZvazy5eWKaqaapu8rJ8fw5OIjMA4abFqBlMgvY9Ro5jzUU1apHSiRseU/uqOZ8D
bBPVevQwQrsN6RH5VKnoH7anHst3pXw1zcGtDkW2clG3Dfp7rm6r/lDUx668h+G6Ns52du1xGZvF
Ps9etezqDCR0v8osiLuZ0I9+sqpNGqbuZ5VeMvsBKblIVkn+GFTbmvUijhtJrMftcu9dXOhlUT0S
YGmtGoh0oiHZ2nU0R1WEwW3d5m+R8xURm2awzsKYG8Fb1hqTAvSxtM65elcC96N20kXCqtD3mcXi
uaIN88TpFj6QdY+YNg3wH/PL7Hf+crSK7WubsNeCOGbNxulUV3dVvffJVyvsVaW9J8Y6AKxiqU+W
dXWzD/hwfofqdbhYyBSN5rkvTkp9TT2oWBYpqCbM4w6J95cy0Pxv1+YYsCKjfz4Ypzx9hjTZR/sY
OTzk9Tn2Jnow6GJ9kNLUVDvBDQCOQhUSzG1ohuQSTDIET+iEAkLHEYfTLgknGd2kUBAs8chNnCna
pxywtU8pgUAVBgSReO60VpZm/FrCSFaLCNrYKLolJzNftqwMIlpPkruNBzCT+IzLEK5sDncMOBS2
vf6aBhsT1Zepftb+l0pPo0NvP4Ap0o8DD8MJDjlwEYCVVodXsVB3nfOhKQeblFFZZlk2Lt+hhiU7
3V1nYN0yZ52Y1rzOljWCasBStr2OqmWc7LvUPbYsczJMXVCrJkNGYHncH3rAzqZ/yoz+Mc31x6a0
PnuaQAY6JL87urQJ4T2U+sHGfiMobvuvmrYnA/wMJJwQSJ+2MKKEbZRuy7GL5bYb/M+zHN99YqWT
Qhs3CN2spySCVOLBRWfBXTIIq0ki48nX+zPFyZPc8Yr20cLSoDTb+R3sMxb+BBoD9V8RI+qS+7OU
gxfwtJmkQXW8V3hM/RiSDUK/WJcn8UA1WnkebMH7+64XCL2TLeXmFs1rEK9MavLGluCZWQM0Lb6D
3wxRfVMUwU/7ErC0j61FEwbTLH4ATbKiXSSpH561qyL5VOX3CPKUVI1+uEPv3QtFgjS8wy4RN7wX
gr1quhRVOu/hDHsOrKGCjoN6JNxnhznPbAoq2OTm9s+Wms/Rfc5xccDszhDJUjzXiU1toJC9+wVO
8Tw42vxlv4WUOFwrVkF4PCDGbS2d+O9m3ljKvNa8LbJGIrsA3zcEIEGIrYut0qNjAK/MEnkay7hD
3BOMY2JDjJlZ3nQDzAKMeptEKNQck4R0ELy4a5deqWWWjzoa0bREqQ2Oy8fwVlG0t/P3pjYfSEE4
RSkLbH+V2a9+SDwixjZeVDyxU9+mwq8EmGnSqYbLVlYXDVgOvNF9SLhDSf+qnTS0VTtrlNpUaLnH
rv1TCk2EqAzVeoryvQ+Eqc0+raw4S30yd1iipVUA0pgVvds/AJGZdDqwEEgTmHMdWA4AbuEvaZCl
C7nb9I2xIwhvmVbvdCO3MgSFqrma+HxivjitfZGhO8TyJa3fKNJGGHUNPFTJZ0keCOqLcXk/xXHY
Kc8xptjyUIq7Sz5tEWiLwdwGMNSVAukgMW9WQLcaz3zXsdKNXkV9lFHAJPmlhlhDnxIe0A67DIHL
3M5kpvhvGjYqadWYn5H96kkfcXRF24tJa4riZxaFb1ghPF+dJdU+ZWcrGadUfRiqG7b9ygWdr4uH
VLMnFuL+bqO1RoJ2xduQ3rHTMSmn+rDGUrrzLXtBVXDhmHh01OjVta4N9g4KR4L4FsTaa1oc8wC/
G4pkSoyDsggJC3GN+ssPCfYABkPOMolShPpOmprbYSn1gwgLgIKWg8klJfXeibDOIIl1Zkmj7LOK
ZCxGjFd2z2QnJLB+AmgkpNeP0WixyOtn6Dw0Uxy8ImCh9Wkm+jdEjsUks3Duddq+Gar+2sWgF7qO
FrAp98mR7aEGd9tmEiVEZDpExYvTOHSwZLJ8FT9cdClOHBf9ZT/Aa68k8RwZkB55JdVl3aMMUH3F
mUl53T57MvbU1l94zD/c0moQl77NgTmJpQwlzvecjehjGlftXJRngCQnOZShKpOn16yU7EDWGJj3
JIHbqe0amuoVNTF0aEP4FZqnyqLzu9ZKa+UF4HPhjpYPCnI5xbyaSAmsaEfcyCxyxL4XgnfpoUHg
Ybjvg7ohxXaqOOKJJL2Nqj10uX7LrC2dEKpHzDH5xaJuo9Oy6IH8BYzZNq5uXXEXulqtvILlIVkT
lLy0yWC8+gw3DvEC2GihFyNJpVlMSnlu3cmihfJ0cHWJysjwofXnztNWylguctcV5PQm2Dp8W2iA
JjXXAfGUfRddsA3riaVNcJ2Zfvj2o+CFHjM8Kwb5roYyhHgH571uY9l3iHITYHqIqoi2NhGRtb6i
FAsIUe/ZHPMNePAy6GFTAIaPVhE8Ubs4p+F3W9reFI/tOJvChAvrWQu1XM2eU19mPtanISVA07pm
UM50em0NJDbg33GMsZI/9Uc+kdBlj/tMt0vp0AO75kKt38OabKAQ2Y21G6pTYz+rMosvwPYW2G1a
mJF+g0eWDcc63tHsKu01NWgYJ+qw6Z1TBykvxCnKzQ7HFCystf6sjZ665KILYNgHWd7h0iJtBC4Z
viY36KeWpYx683ldG4hs0QVmOwpCzLKvId6/XPLndXLUivgYUWTx3UsFe05XbpUqvTRmeC2aXaZe
e1NMBq1cKZGypBleIrX0lgYoSocwKD1YJ9WxFlY4saR1to39S+q+FQ03ku2v53+VmrdzaZRr9hvU
az8ms2nY5dlTOrx79YKpTMGtX2b0OuRXm5QOn7WMWm7TgoUao61H2dFWNkznojvk6JdsRuiIJjjR
FnU7A4UdwXiT8l1Gx1UPP3seoVOMbVpyyhNrI0gPoHxJM4+e0j7zn2QVHbxg7EU1NASfWCVXOmIG
P1j5vF0YPbszbmDm51VbCJq0lHfqWYX/o6SVGbc4Y6y30HjQhrtavpA+PamSN39wlmoPqVi+FzRx
g7pZJyz7c+vZCB/IM5/EYIeQrwDlClkQau1zWQG3JDtGBWaQ0Xg03wFME088c0cnJLcK1KXrAKbw
x5ud++6sUN4E+Ty5VM0yyZ6PEPMkM+A8uft+gEzVXVXpkAVLu/KpDJVgr56U4JCFa4MSRWt/CtAJ
utpPq/Rma1fVusjVSraPfr2r5FsinikwoaLfI7nix8PosQIt1GHPT+7kDiTwdJRtNdyt5jkrFwZN
aIP3SyYQ2R1OmbsgT2/qGHtt4DafR++uEa5jGYIj8nk4ECENXJORdmA9LpswU7ESdFF4kGoNNSyy
t4OhPnTpkzW81BTyfDTrYUpHjm8xf9fqu2KuleocgoTzbxWBIKj8FfNAE2+iWORdcM0aJNgWL2Eh
tyhJESmqJ9/TCLjcte1LWK1tlTLQIJNLyWrTonTsE2dAmZy5lqaDCgPJFx8q2n/amAQ9sMVA3yOI
ZQCPOa1cCoY6NZ38gyLrUgVo5tAFaGE7cwGecmSEJtcrVDHOwfSMi8UAgUOEHw6MzUAw+2A8y03S
rnU81Lq7p396kFgZ57rMkDDMHDUdM+a2ksXix/QZshzuE+HFrBJ0FTVI8dCExSKvyQbnYwqTYNpJ
sOebV69+0PqrWcurInjmznTVa5S+SUSyG8+uks6of81GEStaR4aEe0UuVYtrwO3eI3XWhKQp9PPM
Zte1cKDqDO6pzM9I8s1RY9cufYVIXWRI7M10Z9lT5Op7hX4UjXQXda7/xMVM8EeDTERTzWDN3/A9
cVL1j7rBzWMhzB2WlbHCwH9IlGuC7JZsPhSw47yhDqtA9xbdIIN0J5s3RQHCA4u6ctqPUG8ebyjv
YMdXZkNfj/ofvsvIsBBa2nAI402NCiLTFp37ZDQY3X160SyAIGSzsI9RRCvxq8aUmq6GTpnqtPsR
p7nqm8NVkXRvFjcN1M8vCgDUc/6h8kDdQSFbhcKPGNXz31YeAsrZmdugONKoqMTzFF/PrL+1MzHr
V709++ujfS+F/72soljAeAzbpLCCIv/7g6VxoUROq7PTN4m+JOG0oJrqffz1QZSfHkW1DAv/oUW1
6IcikeL57J5yNiWle63r11qhn7ZS0KDKIwKmenWkkw/0BDfZlADy3NhZ1NRVih9/fR72T2orQlFN
gzMQGAB+LOq0sewlTuVKgAr0hduNnN1PndQnDTGZ79INJ/1s2Cm89XZLbgc85+4k43iG4MDXjaNo
G1ANwnhOF0IifUBLBKxjdx6qT5rQWdSfSlawGtrxMwF8E7MAH3O3iQ4d452SB4HMvCMULFBpNQTp
ZBDeoW62ivbaxmhl4nKfNBCYUlqbxaSViOTFZ43ZNvC8pZfpW2O4Bqj8AY7e7fycxO8GawOMpjZb
GI2TrimXF+kx8M4CvKHhMu/4+K926DetdgRNLlscYcbNtB7FcJcR8Vb6o5wcep592b/p5J00T2MS
sRWw5V5ZOim1Z5sxyRyDT0fvvJho4aXuT3/9XH5Sa/v2sfxY8oKM3aVWwWMp4nuLak5+zcvHrlv+
9VGUn1S1hKIplCsFngBdGz+8b0p6pCEmbQNCZQL8YKHO/LkzUw/Qj2fKvFhG03Sur39xRPGPnzJH
NG1BCJ9qiR+Lo7ANSjtUubBy3s9xHiz8T3NqTMQCw2w++WXp8KeH0xWViqViGsaPF5jZbkEJBdRR
OU/WJIbMu1X+bkwoVE69eXz9xcX9ZJwCOa4YY93X/tNl883txI+YanxQaC6nuDRmdG631YYcqXmy
zP8wWv3TkuRPiswcyqJ3LDOIaFSsv3tyld5H8Ei4jzVzaz3cbO8yzqxjUJle39X03SEp6K8v7ydD
FjeRl0TBjqTzx+8PmabJ4Oq5T/ow2cl9jkVWnoCi+OuDiLGY+0OVWfDqC9nAJ2UK44fhN4KKaPgK
91Ds6zlRnEuSRvZ0sFbBTJq+m498z1OEcZiEJywL/xulZsGYb2PGkqnd//i+xJXr4OKhdi8vpTMu
1aU386figX77lCLg0vnvHI/RXzeFRmGZbKTv72kVGzUF/oFpYK4sqiPkVfJ1J8PUWMgrYmmW+i+K
+D+9vcyiiiY0waZu9LV9+8XTry4dM2RUFEtvSVcVjioCp3m+lKbkwc0hsk/8fTE3l5j899b8rx+u
8pPPka4MJjcsSJpOI+H7o8eBZ8bwu6gJgqSeICqeAUh90ybtTNuhtP/F8PaTb0RjsaDLvLS6Lf84
1hRBa4b4SPgc+5dUY+H1wBa3djdd++JFx1b84pP8WUNGE4ykdAhYqvzDywNJ2IiJiZAmyrm54cRY
ADKdMm9Vc3lBINbC/OOD/JfMlv/USfldi/Ah+0zOVfH5We1fs/8FfUKVF+OfNwknYG5fC//1W8Pl
+Bt/ei2t3wyZNxxdFdOakBmm/rRait9UU6Exp9ssuXhGTLr/abXUfhvnB40VH5//737Kb6yWfCqs
BvlC6SkyifwrvcHxBf/76MZXjoGOVuP4OjIBmv8wvrRZnYimJtjRUF8s2T6FvkraHjbub27I8Y9/
8duOlcoV/XgolSsiIlRmrFZV48eVXd5Duq/btmXDbSIIBhnUfrg+mFLFZiNPrqAfd1917xD3ICef
8NMncUjyQRDoRPDY+RF/5N7zDfA0nkJwHiozF0Wxh7J1nfvriiygvoD3L2XUFskvMiBlpQFUbNBP
oEaNk1FitjIwkeNPrKD3hFO5VW6lD4w0wYZDbTLZOEE+zZuC3ovZEShQqNcufRwcmSRJcEGDn8+H
rhrYdzyFFHb6St9mknKIyr5aG+C0OeP6AygAxlAL22QEPZn42afSUN9VFC0AukHxJ2lHGIdkrFwF
wr+IsAlmAJ+FY1wikz1zUsNOigzlqRVuT7xae0vyZulbCqJ9R9+GOTaYKurWVWas0jq8Z7L+FTr6
Q2mPFWCy2cEv3xILx4kO1nNqdNgxO0Vif69hTUzlXR30p7TMXlUXBSfoGQsyIVm26JMN/0FWwotv
bjNhfrTZoRnaN2Hb6lSV4aWR4ZhrZEf2UczmePyNrugxgFK5Hk+qUMGx+Ir/4qV0z3QFPgM7ZI8y
rpCLh6EvYDuqr62JBJ9eXyxRnsKt+JJFtjTBzKlDCvCjgN14Gn+ixs0njiQfqyYeCbkUvI3u1sap
i/dsuBceoIs0St+LJn4urX5m40abNQUkPt3IQU/Z6hL3DE5gMwTgAWN4JrWEf0uhEU5Lj3CFgO5A
lymkHSg726j7iWeTWkSc4bWAxKDG9DGwPgMiignKGM8B5nk761Fr2NWtiAeSIhvCKOPYJjyAwNos
2GQFPYV8RD1rQ/ulVNJ6KGMD2g+A4SAjsBKtDnySkfpcvRWFPUljNikqMiq6q+SWgngVCqXJVE3Q
e+OtJ5tNAdNNsaSIzKVdDpc8CMASSACSquEALMoDUQS/D9TXxK+pJfilWsxyO9sEykDTEdcFxPyN
MEJaUUX4UcqIp44a2VO0CsMPUaIN1PVLlsErtBUqLJWZ7HiKqF7G8kimP/R9SRRkktBIkzqZkoK/
NpHJEpM1CUvjDOvr1tguSvvuJqpoLcliG1E0irsI8iJ+izKsUihk8pdZWAclL790szwDPIYa3kfJ
JCDyFo7nBLkM5mKvoyvgeRuN/1OA4Wbfn541o/pIOz7skFKfXPIHEbMZxoqZQeGaOkkFypyIwKbV
wSiUOqmtIQFA+QP2VdZlcvUhqvKQEBzX5ZG/j8lkaQJgbYGuUkRQfHZ1kj4rXWqJVRbBzCt5k/Ew
eRSYAguhYUskYLNQIRwn7NBxSzbw/4r2tejLbFYVWb+WetLLWjO7qAFpYIDtkMHHJBsgWyLljBwe
sq0E6WYTtQXIPO4Ye/8MhnjvavCpOgOQSpcTfkTuhB0rAL3LN6tRLinGFJjuxbI2k0fGvEd8z2tV
k7eq/R4jf6MVQNM+9ZxVRmWt1Q3YkGdHbl/sGluNWg6UtyPYP0tAl48qHq4+g7Sa2TmnAAmw951u
JEtQT4NWTFcWPrO2LDs2XTEI+NKgKUduKynIBQbBdCwPuflZac1qIYJoYeSQg6IA9IxBXnsWU8aP
lKKbQzVGoJfU2qztsm0l2WSD2cTCJQTbGuSuznqk5bLCshK7Ud4V5YSohmQ1OORK0L50bZrEL7pa
Ez2sH4NmaXjdY93lV61Wd5nWXBKvnwlwRq0yFrXQFjf1lhy5BUFUJeSXYsDlXbmzFheR7tQEnTmv
PvnDkKTwEeJ8k527nsvzjqJWIrOslbu3vCKhK4j1FRq1rRzYK5ap19zzZ5XGrpxXxZJoFtI6FDG5
6dXoONVd4iFN3KLKkDPaGFh50EAigssJ2ID8oqfetvbibWsx4QUNvQEDmKMHRdHDTY38/S2RWnkM
r/FsaaXW9PG8wN73MEPLlFjuytmUMYFq6rJRXEgE/hKWzs7howxVONRFtUyJyxAyHZO0Qm+fR/I7
6rtZFdJA8socQspHKfURcgDpwxoYCMnAe6j4TPLgIMkYJdiYyaVKuVZXDqkMZUjKig/RQNoM7Ze4
epX7aOuh2LTalRp2D3UCMUok9Lr15LUidhtLTzPtu+xgOMlHTcdRluxjCcDRKMRzLnWnvC1uogGu
nGVr5iFNNe9NZaur3ycS1HEezDVxFQensqDSmJT+av8qfPZRegn3bRBAfaFIm+JSqNZc4dShEKCB
3PuhdAKc8pBkCurt+jHyLl2hbny7fihsfQds7NGzi01Fcm9Fg5wEsaOn5ftS0DaIRiS7kDcJirxR
LDLkOJMN51QMB5FHh1KzT2A252avP3vFcMzrWZrBLM30hQ8YyPjy22yjG0E1aX37rtS4VMQhMPNF
mGq00tPqJgZ9i4hXTBN9nhju1gM0McgdDjBEvbW/y0z3NTf1V6HLPHZ5bqqE11f5qveCBYr0RVHa
T8CE9kPoEgtFG4FcAEh64rWs3V1gVS+Wx0DSDTSehluaiBepSz5V1LJyTKUpd5DEFye9AO8Q+P0t
LjSKGFm4sKiTa0F48UrjqWpXdqGc1Lo8An17arXs0TIPqeo+0Rh7s4K6gn0OAiOMHs1EJhxUWzvJ
sNUk0nzkRHlkulxGWEldzaTxnb2jdodcmNpvCrSdD1uLyQiRjIkms0cOFr40vFRC3huCEgRLQObN
YK6DNHKs/sNzUIrr0qcRqghDyCN0LO1RsAhqeteaEeQD5KnXlikhSr1lXmANUuUrUzKbSMnN4lWU
NCvY5gQKPqXUI/UQCbTcEVvvZsY+Uci6dLVXTcoeIeNR2qZlNUgSaQrJhUSR++9A1M5OtpECaDhM
NuSIbH23pPHnPZSgiWrZuJIDFbsvTWJOCh5f02OCMN2tXyIFIpRPl7Nb1ptLeK33Nqx3fgEElfXe
jSA7UFIsR1RxwM+8MjpSF1yACAZjTGiPq76C6E1Cuy314uZ4BFprbigQFdVKn4W5/8JrTpJSIl8V
uE4TMxZgQMp2piALBWsYZdZeE+ZdGUg9Fe0qoHejyc261YbntEAajWZn7qIQT8kHT+r61NX9nuzn
eeNDHMP2LjfuRkMSFauUNDJ/R3c+gXwajDHH1t510H0PLrMKwDXm7pMYc7EptdNrFlr3oKslgdXq
AsDxZvw8ExQeCXRzr+shTDUPpmiZDuSVDWC1iIxLTIhK4TqHJunupgwjLpPeHQ/KWZFqR61FNYSn
c/wP1OSbZY/LkX7f5xCR6LfCgpiVkv7olf0+G8J9zkhbdLc+WwpuJsHvmyS0b3Rhp41Qjy18F9lV
FnB/Z2Ef4mXBK9I1U2qAT4opsfUAdG0Fs6BMd0kgrV2MJ6nSPmL1gA81KO9DXy9sZd6ZCFJEj8s0
nTvkscPmjtQ7GZUrh+6W1UCQ8/yFjW3TetHkch7ZCOdUBDZD+lxnXL7TbFoVxHJYzv3SWMqq/lB0
/HYU7CK0U6ZbHATCfF/Ec4jJeiVvUvzjAzmKhX4YWliBcjgPXGJDoZHYuoftvN8UDID/wdF5Lddq
bFH0i6giNvC6c9SWdJRfKMUmQ0MTv94DP9xrl+2jwAZ6hTnHjOzw2JnXNmN5Y4KnbuCp+uAzRn1a
/mqL6TaMoCvQpwn2xhnhsAkvxB6vfAGUbpqcYxpUl6CB3sIP13D/kgS1Ly38zaAyjLY4Lf98Aqlc
AWYi0bhIrPug8s6N078sn8KSb2Dg+AiBoNWKCAOzpe0gwdb9sYsYzKCzC3p4exXyaHvco2XZxAC2
Bmc6RK5/F8ViBa/4YTRyEu4iICaL2+CxAfpmCFJmXpJWnmA3XIXyX3JjCTvHAk9lIgl2tWqcx15z
QsyxCQhsUDhRgjH54fV0IPqtg1CTw+KMIdfxVdq8/ZgG+cctBXFwnyuWWDjOETYd4gQmbwCCGBNt
LhXw07D+8gm7Ui7BBo245pR7jfrMdtIedtOMqzV6hAyzqut4S5m3tWV/G+LhTETT2hDhpuGi29xd
LXaP1lU7Vyd3dnZaFJfLh+z0cI+pN5fvORMKulo+4xAESt8KXpG0Uy07yHbkdkH30ObzPmavX9p8
gsO8b2sSaLltnJGoX7ZxiirUZZ/msmmtNb4XwDI6XOdlcmkaFDbEEunoxx8rwAfxuVQDxe6q4ho6
ibMO7jV/no0kuqJuE6tyO43DDhIs+hSew6ULroK7aMpfYn9EoWke4hhE/EIcTfIdiDpy1mf69PGi
qbfoDa++tLDlJy+mhF9kgPQc3Vtni6sdTsgXYTnkydESzdYdglXnjGfDIY9tJpEGgWqsvX1j2ltk
YHtOhosZOetW7VCr7VgPU2221yrkZAPun0OOMXjwY/JqLO6cwqCIJ4nSS17ceV5b45sO7Z2l30uf
5wIpW72xI4xlY3LuvPLgZtXa9I17D0oBA/N9B9JQE9O63M9+V2xNfsKwa7dtJQ9OhXIvCTE9EJND
IGkjd5PE7JCGK5tNkt1P13AMQBQ1u75FTUVGe18dsmi4gnkj99t/DCZxFbwwl8wSu/H3pjfsYjRt
OBhDLyTzPTtCtnsoS5xHeRLhyydVwGuwuxUPQZIfe4voE0y5E0hq4FFrDBVHBkbEOfn7qHOOgkR0
WolN29lrAMDcR4tadtzCGdna3FvL+8yixR0AY7aRtUOGsYuarxQlBrvXE7k/2+VCMK3Z2bk+2BDP
izDYlWGpEI3mr3VlITz4EH1xAn16iJFJLV9qcWGNnMETRLvlIjqZua+HDMiBPAinfsydlzzGD8y7
ULnJubH0adLYXLwIyCDDXOozp57fAuHTCreIgPRzhGdpMxT+8+jn21YGd3ZrPCKv2rvO3qkIGiMY
86IDCkW2OKRw5yHdBZSQaSIDvGzOeeN+1GX4GNXipWSQs8Ju89uEE+FYiXXxOvHjApnqakWEC4AH
cjj6DVFHVLRRie8vDY9T2TOT5d/51oQmBIw+SbHmOhufeLpsBC1Ot+45EdQARl8UBvhgdG5gUlme
D86LNP7qJQ47x8pIDIFJA+uU8XosCCtKGuMR4/NLbi6QwpGer8WVH+R/oF0Nq7wkVcpiNwgArs8+
+dK0UuspQZ8985M2ey+cX8oKaH1l6b2llsxW2pPUW7DCsXGGpg4cI2Rqp3Rnb7OJrzP2/a0xgu3g
LshGsK4HMfR7PAofAMdR57cW+kLzn9VWf66xfPMZcmU1oQh1cvvX0rTnU4LMsnOJCDd4NMl64dWG
TVHGvJla66+eit+ZOR1pZLAmxmrkWPEJczL0Z2OA6LReEos/m5S5zUFKSGIge+SSwwJULWMibnrr
DgMEUiobq9xiy3Fmcp8Ubk1eZFE15Tev0OflM/XtmLPMyX9jrNNrb/AfLZH/VqnBMzgzM8pF8ef0
2JVifpO54ULlVXxs+vFPKTDhGR9IZQi9gi3aLe8LhMN9+Nz1xo0aEKUOl1dKGW61St58NUeASPlR
B+28uATTjD792+B8AHG6mT4/jZv9duF4U07orYhRaMHolBsZp/vK1J865EIazFcYDEVP0rVxpfGO
l12PNhU+rmcld0V2RxpBfR4Bg+6M6rOM2sfa0+iGUvmtxdzsGrN4LNOboGAiXcUE2sXVbg3EPGb2
DdOPxXGanJjolmTE+Vz5gZ8FzEmyRyC3Fz4uv9TgyEmDzUiHUI/0ej6/HFPC1dCbBLaB/F/wTXnl
yp0105F5HQxcY4gxP2Pg8AaSk/nULYGXwK7BjzyAbqKCQ7O0Van8G6TrbEze52tflQ893IHMCI+t
zl4aAxCYoa4VT9C+ciYmC33pkJ6F8l1aAncaWehVEarzjFo7jT8xYNarJOI3qAvEdsCdYbyp/aib
ryCZv52WTz9sELVLiXILLWw87YasuGrBjy3lZC0VxlMl7l0p1NmM8AXkjnVuBEv5jHDGKQrrnTMl
f9NcbxztPxgFNU4buke2wjwLBFZGsgPVHqAnQJ/zoxLa5l56z0XU8yuPjN+UxF2dqq/JMz6CdhcQ
9EH+HMb7YLmkJhzLJIav0uSU9ppLpqmTNom/ixOdbH0oj4xOfPBtUaLASzFIXcT/AoDfBq6QQs2J
vJLTFEcmfDUE+5Dsqd0n4BU0gbOwyEgqbHRSvnoTdu2frFs5WhEl1ABSJIcJPNXGvCJ/kDN14Rz3
JYWUYq5WkCzz/0fbEnOzYTF1FDF9jVL1r1GXv7Xd3+pqUVjVXAadSiKcOuvoNHBBejOLzi04ZjGj
fxQjo0qZDie7Sb/N7OgX1DmQbRbXJSp/G8EYD9Ov44LFhpb8lnlot8iGI7rZ/RjtngSaWGPtzK+5
xg5BJEWfN/MNsp5/srvxsfLSz6K01H6eOEtloIv12CPaGk0SFw17pmp6QIL/4XkMXZsgOzs8x9JN
aJWWiILlu3SaN0I1iY8U4W+m6jtj4Gd0KbDWDhy1GUGnCOtLHTuUDappt9FflNZkMrpWjxA7RXJO
215ror+SsL/lhYCq860XbVinCLojAt5O+GKpx6tvYN1QLsdF2Pj9ZnKBK3IOfdQDn65p8SKyJTeX
ay23RxUj7tKMHGcw4IxYiVfuRYk+nVlmrrtDT962bHhDWRlZW+Sg9YF5MuY6X9tds9Fx8duZ9W/k
DlyJrqtIqgMMxlM8uc3OjgPSvioUZolbHipN/m2+TAXx4jPm4CADqULubbYfwuAG49K789sc3LNG
FzunYgPN4LFa1iYT45hhUus5C92NX3GV/XC5U1u0rF1IcD21g1OOvwCaMUKY5qFbsnJQTrS7iTQq
TxNMJAje7kM8k/+/PMhFv0yEfluKy6Qs0a2Vhjze9//6POCNx+PjziawiOyq5cAqFFZ6hpAxMXns
hOD/wAE88HlkuzkBmzi58oXenroDriGg+ZT851HWd3Z5nMKJ5bG2EdKr/jVhtn9scCsjeyCkwdmZ
hacJnfN/w8imVlsQDw2uFiMbv5a111wzLhWpGR4aj+w2YqHLTekKOPMuk1mHXkVyzq8CIjZNtlIg
oN33sB+e2il+G1Co71o5Ubzi5Eiq+CmU5kIE7JNT4ZsUOBiGmWa0n0jGxk3aPFlLILA/CAoQrM2B
mr+1zeEdCVSKdQNmb3L2k8uNIpYITTX5r3PB/mfsDejIPiVLxfjLd9nKZ0bwWkmxSy3v2A28pJfb
xB2nm2cLl7aNG9l2+Pi1JtxC1giZjOxJTD4seROdRmiPi70bYtnY7kEeYt0KzAPIpcfZ+PIIcsVZ
hU/Dc93x5HkmyGqI9Vvc1orFWS832sIMPOcpYMMn4iKaSxBXr67O3H0zW2+Gg7w1Bui7NmcCt1Tf
veVBNOKdJVZMNu0X4YvGHnmHdegM/0FDB79wicxLkvivrnT+DQPTVaT4yX5eOPehUxRI0mMYzJKh
HiC/YJf1x4nhyNYrWkap5JRu6omkX3K6xodwKMJty2JukyxjUYJb7zo76R6svqg3RsAYoKTUtGPY
PH2YE3Yol5zSokPryrLEmLKfPO4spiMZbMz8zZx7574snvx5zJg44Wouk3BDxhKHGcKRU2N+ez5C
Wwdt7mpwp/+RFWsl4wzviYbZbADBh5JNj0CaZ9DqDVvXYcPcclXoMn1wk5icrdbdSJ+kGNvDXOd2
w1NoiOFAPfZZZBOgW5YEno0zTKkCuok/vowVh2esGxwDpn6MJ9pkoydXNB5L2tiEDr6KEF/2XECI
6g9pSSIcjA5yr3zvO3DoO2aEom5PsFDPtCmqfIsDaRHV9S7edcm3Qs2WwTxEXeMizR3gMIH+FMp9
GzPDWqUhGXxW4zwNJXahgWKpmc2e+VWESBR4xETcTg98YxK6OvEaaNP5Uuf2h7QduNSdtRvmej72
yGN1TSs25M+6ZzY21fpY5E5MS47m29Gf6WxZF6djlegahMYk/d08pmyLogUYgKyUzBT2IU3pvDTh
LmYC6WOR6rPaPYwtB4btGWfjJWbcs5bP1Yj/6lHOZOF11ByIlIlUtekViBcC7i6r5UnYSnt8pw7C
s/Fh5Mk9gc8UcjVKQms0Vn2ln71wsI5xD3xqJIDMMF+dtunXdI+8hTIEUKMldk6HQrQdEnrXUW8H
pqmGl39aNpuhOCJdzPU/I2+2111YMyOI9RtSXpswRKYfEWE08xTAUshJtW0UN0QbFTtTdc26Dxk8
ZRgDfbz/q6GBC2BLxNSFO2NqnJZdNkXpzBx1aDg6EyM7UWAq4pR5FzECX+sW5WzAO6g3cfLFo91t
EkTnmF3WfmlD/i4h0UfEuO9MY3yL5pqoH/IdUNSnV4NdegWfnf21ejdj4ZwLvhtrAe5eoyb6KqAx
I/0svKbtpddYARicwuoglsjpMm9jdT+ZcLJ1UYMyDhbohsL21or40+PKCjfLDlXoYsj0is8+1cFe
NeOVoyc+1MWxc0IqVoHJi9eHc3QK+KQmYfFD2rrrNrGPtTlXSKwZT/oV+7+JyJ5JWPog/PGtXlD9
UvLszClsskqyjKqpBmrGqCZglLxxqhU8iBl+yjYnJJL86y/cPvMuqJY9lzSAng5YLwTVEmpku6ZG
a019zu0WziPd+lj8Wal+ZzudLR+GubZL+1/dLeYZgNDrUFdfU3htBjY2I6LTrcJyZ5FSc5HHrA2I
Po+mC2HSgtIqCdFkJFtdm3IXGd6rDsDtpvYJ/6a5c1zwQbJLs4tognW/xTJaXht6u62fjitrAtBL
3bOJCTvb2mVyDN0YEwxR2LRshyou9MNYp19keKG3BofBJNvZVxK7pA/1+BThSZWjQGnsMG/3B/4D
Wdkh2+mSYN6QmBcvn1+TiZx6Q2xURcZ8qXxycftkzz70ERv4uA3tnFzQ7GAnTDVcnySxaeF+pspk
R4mnqiSvwfeydsXvonf84gUdi17bBFqLvPbPHbQYn5Nvy6ueKqhNUHYo8//U8MiR7jWa00fpO7fQ
n5b0XDxkzhAePeU/xTFD5yEbc6KKjEtSV8QBuTwLwdiAhHHrDaZxstrt/GSOOUEhtteuTPmdZrO5
TQUhpGH1wjFK7lKwH01c1a1UCmsDPmgLiLIx+C/KJPYJ0NHWWZzLqsS9JgfivAs9zaCBi3cMW8Zh
mnmpB1AdiJfv1xm+0bSviLbtyL5lPnYNVX/uJMXHGDQQ8mMTLHd24QH0jvTMd9j600NrALUEn2bQ
x9NW5jZsZBQQ2IAgXEOHJpk0kGqjRfCkSoJLvN5nVR7rWyQIb1AS6HQBFhJT2HhuU5hClmrWjc8O
kYXCxSIGLCzaizu2jNprZv1NneSbNiURCmvH4Jd3cHXRizJjdVMTSScC/ETTYpgNf6fi5tlwMrn3
GRaocYAk0zP1CIPYwC3AV8sUR5bbZNd4NNxdGGXbJijECQpYyKSfjQbzpHaXp/jaco8DXpse6iNJ
5rOBIdVjk7Mnv7BCMuSBtw450cdgwuOqWCu5WBnI6QLjIYm815JQJ84KnvNlzhVtYh9CM93zqu5L
TBiNve+L0lvFDOg20XjPWm3aSn/AtZwcIkNDDFeSgJiCeF69ODv1YiDIanKExvvcAwOomKZVbU42
QgRn28cMGQOl5rwj2okS7jp45QPy3nKV+WZ6se36ELVqZi3pZEAW13qpjqvUBI6n42BFZHW3G6qA
faoWpNlN9UdmRLiq4/QrYpZclvDgAsP+qbDLgiUN6b+o2JfAQWBa2VhtMrvyGFNMuFsZrybucPXC
CkiZcxksCeQQEPngVs4/WDZ0FnInl763ithbQJLH5AEkx55HPGrGk72EXWcT61SMFuAYQwmsxsyz
g5eWFyHaJ4pmZ+d9+BCCUhvwbDzzI5nZaw7VeMzt+oK2HX6AQHxUzlCE6u43kUa6LtLxs0dq1LuW
2kmPzq4glybMkAA5vBTDBZhphgkwZ0x65CNC4fG+Y8e6J7tqT2Xu5W++346k7tqIZKxSL73M+6hq
vDs1Od++v0R34YTj2Xh0kFCBWgG5KjC5hqi2iPzAc8gmYjVSrMPvJn6dAw/z0sLU75Ga9S5cH6so
T3lSG8w9+DNlVd5qSQZ6KDM0VFTtkElzeM45XBvQt1xpCaHvnMHZKUwvvEnAmFXWh7u2x5wUBilu
ptbfhJN9S4rsqZsbYzsZ5rhycx89FpO1VRL0TJIB7Zcu6C44qSZ4zo1jZMG6QzawdkkDGlOFaxO8
jSnBWuf+T5UqdWhKtjoxRqH97CTfyiawtaaq8bmavD6ZMFUEjNlOgjnGDZt9HTI0MfgesR9HR1eD
P+J1ygIqir7aPHyTM5ot2+8f0iRQJzPXvzKo820YuyS36+nI9OSum9tHGXBPqv7YYhvfztb0akJt
aCyHuNbW6zZCDKR+4eozSTCag/zeNXyk+7x8yIYn9kXE24AQr50FYzhE2HEUOY9Y0Wwq4uKXKvx5
HvBcEdO3Mf6PzCOzsQ0J7dFBLE4W8aYd2lWnV9u+IYt9kg5ZyuT6eIyjKQGdQ1S5vARaiqeZFBLk
fOlWNOXfYIenKlDf7UhgtGZlsChbeHuVkVntglwgBphkc0ADeIgNjI9NCeq0YXsJgIwQk+McshuD
iwmweRt4rOldpFLUzEPBPiCP9r0yLFJzi2A7ucFxmk22E6T5rZrxMgjQWBGrDXr/nNhf3tW4HUk8
UXoL8Ig9L1SlHMMDjGR2iyyOGSXGzsdYpP3GreULFu1zrm3vMhTZrw9lZQM9yNsklXx2NFYXqM/1
LgzEP1v9orwsT7w8D+2gDnU6PBJ1ylszjhYUcQodyk23hY9kiKZwk/N+XsHUJYuGRVedSdwzWfjs
ueLesXJEeQ0HchY2x7LQPde66PeNNp918DWWvnmSlmluPbahwv/r0pjWGSYp4S/x0dREDKZ5Nx0c
az57bMccwVapEeiwAio+vypdRi8yWP7rhziHBGA1ebAeVIwxESL56M0kRYcbl8CzDZu2ftfI98KI
303KwDyu3YtwLbFca7GblN6l9ifzwWnb+Kaz0nljnac0fKsHu+YMwjAfBc17X3LxIwRytlhiJDx8
aHH4ntGf7gX8JnL4RnytkJpKTjzI5Uviq+P9sTC9Fx7LKrR+GITXY+qQi5mynNH12huTq5GRIUae
V81kKbGwEgKI0ARWzUwulhkGFPiSczwJSM/DgITgFOkC0/I1Bt+t2QXe2sWY67CcUsL+CSW3VNt5
7HvqB+a/ycqCMwRhncaDxC1wXmgMU2JJwvFJoAGkXb1ZjOIcGbxALLx5bfQrOBDt6n00UAaZsv5n
iAQn9swy1OqCcwVwPWwoQqk8mADIakeqxyNvpP6Y29XeS8DD8EWifGDcMW8bc+I0oPeCa+KHHhUi
FScJnLyvOwIqutY59CpbVnbG2cYptyUwaykmCQB28y7ZWb3BlhbUHrFQE5GYZgiiBf0Uac9QJMY4
/P+7Tb3/XTQEDYJGoUugjpRQFALsws7iYaYs0FjYXY3j1wyLiMAxjkGbI9EJ8TuGQLJWkuVl4bls
n6AExAQ+rf2Ib8mdujUNlZEhar2VYtoZanrsl6ithuQjtg3zKm35WJKWqL3IRN7BimFfLgR/mmrY
9JSGK6fRr/RE9apjmJ9iAGsJbkZbQtdfS8azI0nOofUJeYmxW9qfccBwgksFZT5rHnNtIp1Q/LZZ
6qDdRT+WkGvCTD04uPiy3dEKN7NR9+vAiL7YujvbgT53V7fmLgsoLazkuzA8FxO2/8iM4kLfwaiT
zLVsKF95XR3QgsE1hJqQ2+KujQNWVno79nzsJglf+HxUa5TwBB122/PFkYiooKnQ49WRxfOyH8cx
3nQBWdReIkmcI8xzPTgzL3hUh9xaZ8ziQBgSJbZ5xJvMn/J9n5N+4gxMHVNQkEOZ11iETxLt0moK
mTYx5IDpnuMlVv+IXPiIWwRUfqre9OImFr06sULbzDr21knJEU6c532vKJud7giJjUKwr6x156Ig
ki38PvjvGzFHR6sY8TMb3ylLFyzWLde4yw8ygyhTevyWilZQT+UD0yG9Met5SX0jrfinEcxfag2q
PJbJe+sx9ZlmHl2axf1Yk8HRy+C+zS0f3gD8gzA1Xjz0loWX9SxNW9jG3nSrhPNSd8BEyodpSY4u
FoduMyxRNUwEOu386Tl869KQOHSAf1HAnFCXcGEcC4jCgLrPnB2bTtQ/9EPAK7PuLnaNTbmIMqTF
aQkfAUEiWp0nYtnPdrQZWoJcZFbUiCZCVOgZwxPBrJfpgwHiiU8ldh96d7I2fjZ9glx/RmBEuEG2
rRt1LQO/23h6frMzlHYjXmZPBBBAqI2i2TpGncC76WwL4V+zfPzxrKuRv4oi/DBi5HYueaJ06VPO
zpMhEUQJP0aRjn4u5RYCYvPq94wb6Zvw8hNZtFbh1zCr3VQ4IJb6UKxKPbCD+quRmG7NOnqfCKBV
MbrsLn20m4p9kEVy6RCos0KmKmdcnWyR7wIEIIXVkuxJTH1kWBfcNDjrRXChJSTHRVmv2VC91b35
NpiBQgv15dXeQ4AxtRbUGNPyD2s627khrN1DxMN+/RwpVGd2zdMR1GodzAyGeYw5bc3MQYHe/ASg
B0KVPUTIUuOa1Olq+RnMlAgNWO/9GCHrStudm7DUNhnXQ4idAyZ3WqHbaKyeopSVOuIPubbMjkOP
nrCoyle2TU8ECJy91KMFMJwDbSoVZRw/mgZlOIYEBCziPujnFDk9FE0Dj5lbHiNXfjsBOh35Izqc
CV2cPRVtarJxn3ZF4nz5k0IOCeYX/Em5at3pLhnH11L+D+BhxjPBInJtEC9kHADuvReLwCbr+aVU
YdPbK/ufMKtNS0ogHGlM8k7y2hjqzZ9LsTpyIH4VNvkDk0TLHilvI8v+3R4INA8dFh3GDF+pDIs1
IFLwF95ZDT2RvomPU6K9TBNFQ5yfrDIkgm4G2OqZR0JN7+PEpyGAj+zSCFu1fm/E9F1X9WfA6UmK
OIfmfGyn7r5snaOths+yo35sW5zzZULDeY5gNa/Zv6Jk6aMPLdkWKigSmP4apkh2kCBBN76zIKG2
T1FRCVF/We8eRXENT7uCCiIlFV9m0s0Pyjv2/vSkTXENvNwmZwgfiJ1bLiqvSwyiJMmrx2LOzgNd
CUAKF5Uhu6/r4Dd01dFeWPW34baPLmKOkQF5PDwwmX2tepZ9AmMsjY81qZvrBZcmsJ9FOdxinX4x
IFKADsgi+acsjV2+3ytG6zJrH+eUtAvYcpDsAA0VVkwF2v+JqD9Kf0RZEAFAoWf+ByRrbVjFDUUJ
RWQp3libAluWD34yXNrQuEtw0w1tAJVMegiYkIoKJT77rkNZK9mzhpxKVsFmIrra3pVnBrju8i9T
vAlst2gdDpRHL4hYJYBR3vTpgAmA0MBtoiVZY8nvbLgfTQJsKPnrSuuut5wWqAe39OTN70aW7jui
MquCA5P19J3yNLLx9Jg0VI3twB6zHT9rBwLn/7/yMKSbmW6/a5NjoYnQJWv4uUjsQ9X/Ge50NaXe
FaW51+Z1iijmZqCbnNFYF5I6/0fwqD37nwltCZ+0ZGqeuGQXkPdV1eBFA25GKyBZzTkR/5it7LQg
oqLe2SouaCERPY46PDh1TGqSYFAl6WYoGfiyzgeCWmTLvDcCmzt2aclgVXsrdAnMQyKul2v/scpi
DmCmJ4iuFAUlNxFSkY+I4SFUhPgz8CTz1UD/mDo+R4l1F4wvfg6QLarZp0+9eyw77xFkKsSmApwp
liOWbmP12Od78kmKOPjwUrn1yeFelfH862iYx5DyT21SvE6x+Gldi13DzI7aZ6g8x5LbMeekrIFy
FCxuwVOukgqUT22MX2xGghU5dpuBUQHdCH2HK8OnPBHHYVzWVPWN9MGnya6/kgYkGStQ2MjyL3LT
WxG475o90ArHFsA1LCIYd3gJeVeiRe8dMLlgaKMmISmobDgoO9JM1FDenCh7m1L4IlnbE7lq9Nu6
y+y1sNVjQWiqlhZ3JEUWSvUUsaQbrA2fhoFityaNPP+LvHJlE92+Ut7VThL8HTOgV36/WzfG46Zt
PQVSL/0jUR6RwwuhBz81otzCTf+RNP7NWm43mEuipRjpYvVPzWlS1sUuLE065hnpOeotWMYYmOyD
Yb35jHGJ3d7XRXMMtDi6YX8CEIxkc4mYzhhiZ8reG031GhbNVY4h40qhV6jF6Al9haTIpnJNNQkj
HVJgPHUrf+RJAiGKGDHb96IRuN3Y15cBm/fkNYr9Z3qlB4cvm7s+Qhw/fioR5kd6s+yIPOGe/Hh+
6mPnRRMXbc3PA5po5PfXICgeSZ1N10Fh/+p+fMHPgn/KwERVjf7DYNziAFyjkhf8IiSC81UkKKxi
hug2fnS+iSGsZWCMSvRmNnqrqoW0YMZ6NdPFoZitylXdotTLPQYNLnVZmeRnNLQW8xMjDH5CNrZH
wM7cO6zIkxb+lhjijZ5YXnQ5iCUnwLUv22w3uO4dsFO6b7ffWZV+Slyn5nGbn0Pb+4zJ/BWkLqFL
K7i/xVCv6GjvQD/62MEiSkt/3c0V4iGHnxnM2sZjCAQUu/3pYHGzOukOcTu+BM3yzkGuudJx/kwq
2dHN9PKk4nIRRnYx4nHrSKJ6dbxziLWn/4RWFaU+92CZ/pAn/pSodKPZDjeK/B6aDi5lG1M3zi9t
+x6Sj1gu6RNd9lo7NRqxqvpwC9ha7KNJVPLu8ZS9lfLmmMkvY5vUJi/FHz/L0r9QRF1aB5ZhgDq7
UNnF6aM7Im5hKojo2RtJY2s62JcB53voEzhIwbnKgvnGYPrkM3hYVX3+j3K4XdURinu68xVkLazh
+i3von7degxVauN+qOJ334usjaOMpw7uORz7olmPXkSiWbhzRIwwJBxOBfMh3Qz7kcMJjcWDkpxd
5HlxgWdCrNJ2fHbJqckRoOx8u32JBSIBj30SV7lisEM7ak2tzfQ6OYq5/1l+vLGWpEGPv1bt8AKs
u7tkKdw6ot1IYGCfQB4mqLd616gPVEjV2bU5hBqNvcUE6sObUaFun41jQPCaz/IY8UC0E1a+hk8O
b2pxKRl5f1eAZdm7ORl+RDiS9sjKsxdOeZa5r7bRGDBPEeOzDNC+Bw52AEa2wc7sUgt+1HM5Qgwf
O2hGncAaEmd3veOKtUHykRnwfDcdepDxZhujuybqEVPro8TRt2GW/tj21VfvMz4VLdMCsPSohqqN
Wro0yC2rhId1ZbxnZMVuGMISiB43n0aTQW5zr6noHlDTehGEEtRV4dY8oTeKj2MLR9GNweqYGVfY
UQAGp3CY1pbRelvpEq1L4CdA8fRLuWOxJfL6a+wxrDE9MjaxDSLb0ua89dkhBopNAQNoYgUrfvaa
6tGsh3PKxQ3BNzJliS5hhsEUKHiF6NC81BFBpuSKg1jqiMpOl6OiTh9RMN0yGzVbixEKqMMgNvPg
9WvL9R+clJbYEeOFGANEgObaKqNzb1MfEs8w7ViDMiRgTIJ5ACGMn/95Zccc1yHmL4N/VvEL0YQH
a+U7gJWg9xRlcRH8qxG1DoWO/osd/7b8b7Z4+88hqwZZmeWe0ACmYuaaXICrbuxL7ocZur3gkXPl
Sk9ChxqwmmtRI9qj+MgtikM3qLtNX8Q7S7s7oQeileRS2NjYLZz25ITzPoUTU5ChiFoLNbHNO17V
4tik0x3bn9PQmjCEwlXs9RcUs2aX/Uw122aidYqNLiQKIjpveiWyJVnlFNa4Gmw+BW904q3gMMiG
+ruIMKzY8iuI3B9Z2Cdaqm/ByDyv06eiJ4wqiRHISFB847ky2KlX1nzpMv+SApC1o/xh+bbotL8q
TetW6BsmM9RRLSnpBZ8Pec97TwXr1gL+2sFfSkty8ib3W5ZMqur8q0pO6PDytdtQqtm5+UYcwXmp
mhv7z5jjZz9R36Fko5ay90UvuvyMjWH/JnVmsCp7qBlgH3T67LvsWZkwHRJic4jOAcxuor+ynQyH
XKJvBtN1fAnEwkeQglzAUdIkNEd9y3p6itP2GzQjvDF7k1cBExgL16CKMZ4qTdKHbV/m0blXKO5a
q/riEV7HeX4MB+Dnur9JX56Mtoacs1RZDXr5bpyvIxMl8ubSun+IAP2vYm6HAT8Ix2u/cWxwcw0x
QbWs/oZquHSQ5EDCb0uWDivLz3ezVYJlraYPDBZfbCK3urNeqI52xuz+CxkINJrxQc3RWli4p7q3
5a//UXcey44jSZd+l9mjDVosZkOA8uqbOjewlBAEQGj19PNFVvefJIifqMpejVl3W5uV1XVGwMPD
w/34OaVaPnK6d9WJuuGIanDbBN4JMZsVcoVMVmrVxy53VjKIl9WoSEKVMBYc8ttTpUP6xiigK+sR
bmSnHl2rV8QdetD4JXKvm0QJHsUakPEwZN67p/JjZYELGpLmCY6s97pNKDIQs0fp5xuZJ8O2ic6s
XIlsowPlKmlHQxHWeOWF8rVIzVf1xOVHaifz/g28QELUIQif5NQ+xOQfJ657MM/GzrJj4HMykbR0
NO80gjYV++w0PbT1DdPYXZXe+4L3a1Cg/FTfgth5pzGyKinlY1OUT0mPNBtsmS9iRa2J7GMX3rXh
+K1RkX403sVZfk/752sVQ+FrB/tTKj207YveDHv0/T5Vw7dCLp9qSf9Y2XTbjUJ/PoX2Dr1kuPN4
4VeDDYzJAYPd+J90B9U9qGGI7OaR33d8NQmZ1D7az3HlbIcGWVETPB7o/BWiMeQVgF4qlMoLkzdR
0HCZ2CfzIZLRYtWgCPW/WBZTBafh3qAnaAufDqXsQ1+maAeG6Lubz4rCNHhc7Y3RObRO89DxnPBJ
o0y5eqLfss/rBOQefR94Gumrw8b5cqyoZIZK+bajp1RTvK/D0zN8I9yeETeswVMdeddqrZsk2yNz
lSF5U1pI90oPLuXUUjMHpPCU8t+qUNFkseT7zKbDeuSd6fmR+pzXyiEZ4w9tVWxNyWBOMpKfow4Q
Ep0t3u3pg4GgFIyKAwC2MoZfNcs/EtH2/fF1rDr63PGnDvSOzqduC3TtY4P5shcbeCRgobeqL1Rt
n/IWyLZl96jdSx2Ihx6mv8x8HxenLzkJO1LKiDWqCfFfc3YqHWU4XU1GgEA4MgH+k6mrr3JG37ko
y9QbvkaAStwgar/JoIwSBtCdhBKWD5Gxj2rHyQllL1KLDylly8bQqG5aYNlj6rMbqWE0nj479S54
YZv3PSRtlC0pSCtQgVmaBA/uUX2bpUZxhwKhnmXMVjG2kKnk1ZHgXbJlptc17UfMA90nTq8pfo+u
A+arOQbMmCA8J+mG2/Q2Ant5RVoQgdXRGC+ARXyVadnLiLwh4SQH0gIXWgDzfHgq0RUPDqkGJElr
EnpPZrk9PtlSGhyiE5EGUg2AjnQ+Le2rfwwp1GvSTq6PmhuLR0Co0f2NjvqGR9e7k6P8RQTzj3hZ
6OfznynVygUpy9+jbvn/SN3BRFHhf2dt2Zc/ki8ZPHk/spp8TOjOi3/h35oOxr/Q/jVsx5YNEzi+
Ksh6/qJtkRT5X6bt0NlVDQvItKbCYpYxch3+3/9jGP/SNYQ94W2B1UWz4ECpSJvEP1H+RUPPtmRV
E/+erah/TttiQ0ilw7Fl8pTkbwpliUveohOMX/1JquGUK8GWabDPVm5wfDrbjhnOliv+IFWBCsrU
qUHqusn/m3Az6cxdprqUwI70sfZ+ER26qcvTjNbWJlnDtb6kIDGlY5oYtCbsU0qpyrVJ+WcF4MdD
Vtkt3BNyqKhbryljL9AjTdmYpsYme6i3Y5DbcQp92L7c083aMfV5gHJ/gfRpdhctuK1sSKYg2dEE
4+EZCZuU1gzCViSE/abcV672wXkM30vbdBN49tp5XqTwmtvEc3t457k9RqksycqwRxvEpVfAJtL5
9wSDVvS0uLopMSC7qJrofZjIfsAmpArWn7PVJW1Rmi1xzhUUc+F97dE23pjP8jMk048U1T6iHbWD
VHHBNWcWeWFW/Kwzs7KOEDT1lcBlouUXs13sHR90r9gXm2wrLZAXCSKmM5YkcdzEIi0dTkLVVFnq
pbVY64K6zrCGLsB7ZcOl5TWPUFN6iJzTdfBqN/KMT+b6TxZpWrassx4L/s9Ls0oewMhTFcKsuYU4
yOt3TPqunC3Z6V7bL1ibEt39WuSZNWLh+ZbqZUdBi+48CJTSDSmul3JIc0kB6SztSiEyq2QQkpAF
rJxT8/G29UtyqH/v8JnxSaghw6HyCakqT2AS5MFrc8RFzc0fGBEsfhBuAVufnsQQ1LxqdBGdKwfo
qCR/iaCNTXp1wV1m13JmZnIAh7aB3wM+Z2oqXwVRKsBfMpnbSxF/4zdv17/3y1YMZpR0DQUccT7O
/D8wTSVk3Aj/r98G0auaLnyPmeCoWvg6UZ9KhGNMgtY4qmZoiikl2MQ3x0OwNbYKMdhacrq5k2Vp
mgw3miGb1vRkVWZSKb7Nd1e38NSpWx460pOI/BUN5g+Wm+WPmst0tbfErDi7wDPDkw1UjqZRhcLh
kj2jvrt61230jbpbWqA6awdXw+EsKN2cyUYGbcjkdFrycuk8ZMe83IWK6i7bM6l5OG4hAt+P6+Kd
IDscXSZJYHeEq9a1XhS3XJ3eJG7/6bbjqDORk3TGNmxFk2VT0yZBJWlUgG+0VYmcrde8l99TPhg3
8lrbDQLn0niDV73pPlkPMHhs4nX1tX5YvDRmTogGwathWypHkQGrS+89FkOgolwXuQD3n6QVQCQP
YVXP36R7OnEP4mpsFg4M+dXViaHx6tDntmVyOn0S3tIAWRdDLmgdbfytczci476CqvS0h1hyy5OC
Pt7tnZ67+DVezkRuPBuStMlOW7ytmK5Hoqn08r3u5huJJ+u6JXlCot7L3qmP/6XByRJpMyNBHWKw
Wud7WCbpEayCLfi6jbIG0ftGWSDvnPuM5wsUvn8WhIDl2UzggpscJehcomJnaTndsFPw9k8WBkOi
pXAZKn9RC54ZSpnSCUftbGHUFYNt5Tlb1fs7C5s5tJoF/p7JHUeFp2ZyaPW6pzdWwO8dExyarb3v
Nowp7pYy0Nn9OzMzuSj8Ih6GIsOMhMx3ua0GpJYPC1s35/bcEbZMCdtkLZOj5iuqXucVTX/hExz6
O5xQbF2xr566r0seMXMtsXG/rYlfc/ahTlJKl9pgRWpN7yFyVOleo1ft3l7U/Of5bWXyeTQpKwrQ
ceLz+Ftjl27zdfZYL19O86tBns/RdVkmAbtcTQfl9dgIOxoTmwwbv4rEz/dABj8AXR28kwcO3Lu9
NmXeKf7H6PQNVJW538BPQD/U1T7K6/Rweqi/ZncIMqyqvfIud8Mf0YcFmzO3MJ/tt82JkzDMA7Ni
x0IZit1au3jjrJF2cGEv2sY7eWd4w8HxFh8qS1YnzlLk/3F/8XQQDxVmvtY8VVaBurJX/ir1Ii/e
LpFiz1nlUU9hSLMt3u9i/89ctAcqmhmjhIsmH3zpO6yTblS/oZOw8CFFsJ1kaPCJOwrCjrJuIlN4
aceoQPlLPt+xLZsdwAUaeyMvW7/JPnRasvbzIwIf+X7hS84dDZuuKhkVj3bbnKwu0HrTNAqsMoW5
V76V++NaQN0f4XczHsWph6jukKyB8X2Svy7e6+LgTdfsGCK5IHUkrZscTMc0A15JFL3lbb8Jdsd1
hBTGnfkEY9+qBPQXL17rM6dF52HG2URaU7m6Yw2jlQo/PjHOebI8uLopEL9qcfTm9rYuWZlcrGYj
JSFVRgohGWq1kBkx8Ubl+e1tK3Op2cViJvFG1ps6sZlu5ui3HqNw9IM8FALaVbyh/Z59gAkLXWFG
r3ftJ/MVkFDk2Y9l597+GcqMD53/DH1ShTHGvBgo/pKXbdHVEjWYH+X+dADCJz0eXVqoL/KGF9pD
ZMEVuAofFszPHNAL85ODc2yOR7hD2AURjOJvjJyFHv1aF0zyC9NsK9qA8Ncvxd2lRU+CEYMyQ11K
WJUP0U7ZlTuD3OK4WXwPzByRi9VNjgjEHZIE9geBRnqOP5lRk12mpraxZ3unLa02jui4NR6B8a79
HbwIe5oJ/yHq/l/J+ucuGQNcF+9c2h2UFyZ7XEYxCpktYaL0tI+KZ+zEJWPfi0sm3HVv/s4lI7Ld
SWy4MDnZ4FwttBOgaspS9PDN6ggOVPaS8INRddvW7l5ve9HMiYVhgihkQ3xuOdOrG3oaG3oDrDX+
cIhgeGr65hFt3M1tM3M5vkHryJbR/oXzeqoEU3RFTju5Iq6j00TnfJ9vTlu0vwbUO1f9WrwtFstC
M2nJuU1lcj4LUA2MjBQShLkr9YVe+1pfkwPtmHej1IAITbTx1wvrnLMJtSzoL4jHeUBNHKald5K0
Pan+8afHIO2+2QbrelWuaziOWGW0sZeikPCHqb+QfStwkzPTAQf45f2pdmrXnmAvXXUHe1u9Hg+O
a3y234j1yTt6xwsLnDMHPbtFiRatz6sTUSGJAAN0I6LO8NPaIHywTe87z9ygqeItBRtFbNd0cefW
xK85S0JGtYL8SKtFjfav8qW/1x5EXS/YLNX1Zm4Vi2QY+nHq+Lz6f7nwmS0UZW0H6Di9gq360/CQ
JqZCG3qMtPDpwOWMd6nbbES9gdmGZKs/wAK4sLvXp/HyJ0y+ZSkzTaoAqnXt1vjIBPyqUE+Hvk63
Cx/xOrhatESEZrZMzdaeFqOREzK1gLFytzmMm2jH/NW9sQU2RAWJVHLBQ6+PxKUxcY+d7esRkiu5
iyPSViVbB9nxoQvUhQf2kolJBWGITqemsTDRoaNqQgDCMM+CiblPo5mOKL3i/NcBDKqRLGJQCJJq
mDsRtx/Ht8dmKX7MWNFsRfSrUDEhM5wkUNYJBDkDuYCbwCxLWns4xkAGA2vhkygzG0bSrckoppj8
z1RhI6qb+FRkMLHU36C7Qz8ImB/yfavgLfn+KtrE7/7ACy4sTlx79IdSlhHFda1j9mz66QcdpoYF
t76OTezY2arE7p55mk9JK1FTbCAb+li/1XanLUqfiLiDe/6TwGtp5AW60DWzDFOZOJ0C8bdkdQMQ
pGFlPZmHbINifLACa/Gr68eowvr2+q4zAwxSIqWLpBuqdlVrDuSkMosR9LCyLe1PVfBQKXcJKV5r
L8Sh6zcZliyZfikjWQ49ucuNVAZDgzpAC5knh/yGqYFdDP1cG4ygQ2sfohn9uUBV6/byrvNZYRQu
Xo4YuE1r4vtKpo60GWFtaU+UsiErR4c4Rf4v+nbbzq97//JSuTQ0eT5InZ0CNcSQ6iDo2FkgZjqv
DZgrQmTnPmDiAV7470fFB27lAy9cMD93xumZ2yKnVC3bnsTDZGAQPzSQJLAhN6Vz5EsmAwuVlbzn
oQj9r1am3VbOoLWSGlugaZ1hLTP54zWRmC90IAP1pYQmYk85LIYWYcHNZirAFmUc26Qtjz6Vpk+O
kSJnaq0ncujmSBvfN9twAyvte+flV/9uOceeObUX5ib7EWkF/BwZ5sK9fWifhFxU9RGWXgEzf17M
KGatIdwkQp9BOjpJ0KyTqvrM9YSu/BIwObfLNuUHde985qH2WD4sPWNm8l728syc+DlnISk39Tyz
csxJu3Fz3EWHdhXc926+gohpDfHI9rZzzcR1yrAU7xWNDiyt2EtzZorcsg+eEqJLaKohxWuMBQtz
V4cOwRUs0KjxECMmn0ugkuG1cNjArb21NsEBHkLHc76MLpIs6+xB+h7kf+KRCmVtdNPIqekuXy6r
UoajNhz90NXRFgt2MMUzrHEPbnJTIu2Vfr29iTNZJwI/OuRfMgfUgnLl0lysBU5a9CxRqqkOkQRu
0JGVNv1agDkWtbXmvplC5ctiplqhBTI5bvrQImIxsLiRUT8oUtwuBAMb+gxU1t99/+RJPaAOJdwl
dv8atUj/OiifHmlXqNG7hZXP/hYDJSxb501BqnO5cqdihLZl/tPtN/U9pLjQ27iot41u/Jqtye+B
nnu3Tc5bJOvWdWQsr3QsNcg50DRh9RpITCgbIviWb1uYPYP0Z/9jYlopluU4SeoME6K0jzSPG29M
YKbryhMXdVe5i59UbNPkhkEu7bfFib/mVuMk9YhFRGYK19gou/oOyquSTiHTvMshVFuwN/ls0Cw4
g5ZJXJ0bVNLXsCGddjnjwF7jUQnaqeq7pc82A/XgjJwtUfyks8CmBh28hw1LHF7aj8OwQh6bx1J9
J3+PhxUTvcysuPqHwOvjP/mcZD+66ObTetIm17efOwiHZ9APiHI47GtrOuA70F0raSvOp77QLRTH
b/otf9VHBKhFwHcuF1rw5IYhiGFu+fTY5ZvBhGnUcv5kUYai0ecF+QbP9ySqBr3BqNDJF7VEbdM+
jbsU4u2Hfg3QY5W9G59gdFs4FXMHj/CmUxEm66K7drkuQ/aNKtEZkq496U34Pd9EwHS9/lV7FZ3X
dkuGYb4u2FRn9tLg1SFTJeB9Y0+vp5NSMPiLTWOV7WVqpsoOnhi6J+ZGvVvqGs4t0DaAHVLjp9A+
bZ5nas+ASw7iqgQUDXoV9PYCDm/Jglju2RlgYl7r/QILqXIwsgcj/3F7v5b+/uQTjU5i9bX4+0y0
jcgV9QtNz+tarkXrQ6fZT+tWd6zJ5xjkoC3jk4BrHQSy7/jQ0L6tt9XCNs0l3Bd2Jpl9bpnlMJis
Qz74h/TQ7rQtIyZ3y6WG2Zvb4RXBqgxKVNN3bSjJaGO0aAiDqn90Nv6+PdD7XpXb5VrNbJpMPYAj
pLI6efr+Y/ZOK9ojyuh0PUX3O6ThaZLbDZ69AQHk3fYFZeZNxiciLxEBR7Wmrz+9scu66oGydpTC
qy+aF/DiLN7B50w1Ex67vb1h0IwRrMUCzlxl7MK08NMzP8/GUq+SDtPQ9G+RcvJgmX5U31evlVs8
DJ+EDKjxxXlBClRIrX4ddkuLn4nBvK9NS6Pp6JBNTw6CDd8P1LCCfTd+I1W77PRBXqwWiwg7ifMX
NiaLRGotqY4FNvwHf6t52SdEdrz2UCGcsQfnt04ojTn7pVRhbmVcZsCU0ZLRrspKrdpl8cmCJMKk
DBdR6Ef2robSY8F5ZiIJE1T/Y2ZaCrerFP4aHTNq8quQGn+k3wnFVU2/yH8yvsDf8zdO40y4xyrB
VwdNRIV6El+0IIBm+tfiPmdvxU0N1Vq7q7x+3TCQslkK+L9O3PQTUruVZVVGoZrb9NJPUVvr86rX
xRFRNsEjAwduMW6bcauGbzgtdxbYvAhWCyl5zLdLhfi5LT43PglyLcCmgCSXrIe3wz5q85N3qlFY
uP0l5/wFyDyeKtDxV2/zY9QiqB5RIfaDBx2iA7/ewZx528bMtUAB/LeNSS7SDAEaiKhW/oL8Vdua
Fp+QFV/qggv4/+TEOai9cq7J4aBGUieZlVVlzI1DoOqG9/me3NxjyE3dCojDgFQh7w796UfihZ7y
an22V9ADrWGEke/MhQTvOrCKn0G5w2Y7TXb10muKpNUSs+Bn9HHfbNWeqUu/tOvNeNT0bSszUS8z
nb4pqMu83t7o+Q34bXniMkE7tDIaPAFjlM/S+FI1Cyub+/uI1coMWlDPIb28XFkbm3IObz8AW6uH
eVfj/fbl9gqu3dGRzy2IX3B2M5j6SEtFwYLmfMnrX0RQK9lYAvHOWRGwLFiAdDiybPHPz6zUicTQ
FIPSLkxU0FgaCso4J69HYWThdF3fAbS1zgxNPN/uGUcpKH26ZcgNC84H/ooVRxkylHop8l+fMmyB
1SNe0XulmnK5qD4yJDlFCsYV2LlsI5Iiabs8VjG7pN9mtEkTtE6CCk1lwlKTKii7MWNeZne+9ZoF
u9uuMJMPOTyPLBF5oWVRxIzQ+VeSpVFiahRvpo7HBTruHLd1T3ug0W7mLoKihO9exnokc1SdBi8b
CFJ94tv6yZFaNZUDd3zSDwKvN+6k9+ZKcUE6vizDoGdckJDLuJCuoKRAWfRycTZsnRBbhz7sZ9/t
o4dQ6yl9ub2BVw6hUrLTCLwGTg6QbmLCkcqi1SNa5AKSJEDP2jbcgXb8x99pYkfc2uenCW4Qp7NP
kHS8lPSn7WcFEDVQpBWD6LslL7/2iom1yXeCZlewwmAN8YMRrJOy8z000NBddWvg6kuZonCyC7dQ
VQe4P55hyowuTDfR1xDJzMoxo4MaeJrDCQ4FWdC3XI6eHPjsymR7+6tdxVhhkFEXTWX0RUjWX+6m
AamjQoMzc8PgixR+QLrsD/4+VQ56PhTlzGnmJhlSHfrQV0FzYcJSyIzsmNref2dj4nmDJklDprBp
QqoiVvda8+m2gasgJDbpbBETl2NiU0rkBNk8Reh+aJ3jKZb/DXFgpngd9U92jCCuY5EJw1+YnjP/
NoJGP9UKxrT29FFV1ec6+vgHyzmzMLkmLMQTChOWXRSQ5E0OOiiHtmBVIZrt1vlp4fV8FXnE3vHM
NIkKlNx/ZVFny7HqLqfihZCOXTOfHG7HWOBsFzzg2ojGy4pRA9J00ucpIEDK80xTCtJzufwaQkmK
JkWWLNi4PimXNqa7VtSyf8o5g02dISPyDqmXhev7ujdBred8GZPDeELMMD2GmDATT4FN3Y3WcAQ/
U+09upAJwYP8Rd4VH257gypC2GXMubQ6ufhGDakYGPOgkaYgOazhOtw3JcyAjPidXgWYXCSxvLRK
pvyU4yF8hVqIKypZ8PvrQyZ+Bk0L0bUVz8nLSNRFNu+f7ASdbc1Lq/jR2PdyCyQZZsrbC76+qDSg
cMATRJeJTvAkXNTIm/hQlZ4AytR72Iy2A3MTyxfVkplJ0AjKcGzjquRjPpiHZis95uvoWQfUeXs1
s05zvhzxec8OGE2ZvEc/gqfpt3EzvK/c2INi322+WSRk2QFJgoWDMHMnig0kQnDYDILUxE15pZbq
WLIy/0HZiEwpu2s8UTCHGmkZPj7nnufWpu7ZI7AwFFiDJgsMHE3Idb8zgYrGj/Eu35pL8zxz5/zc
nviuZ/upNjDYIrXCcehSCAbfSvZC+L2u8nHMf1uw5ElOq9pJyQimsAD+F+okciX0CMGhpm+WHqnz
TvifT3U1d6fVMXPdGqb+grtG246hJHl5+Pn2ptEDuNy0E6T6qtyIJR2K9+1eWYn3b+EdgdbJXr39
G26xZHHi9i2CyEUpPlMNtFVMEvZ3wyfoXu9Fo893w8NSajYXnwCTIHsDNNK4mpJvGXxyjBFaMmjP
leZ5LO8lRvnCcOl0zdtxRP9bh0VgOrigdmV5BN4Hd8jaeWrv03Xw0t7p30FsuZpLUeZpoNUgbRai
iPhA00tAQKlEDQEs5hTgOpbQfqQFq2Mgf4OsrRsc1P03Z4ti7G5p/n/OKdlIBfQCCAa6KZfOotSj
qoYB9EXwCdMMr3/V05fHrubilELxAKQgqcd1/UD3qz5zGuj8rDc6ETg6+F7hxV/ElEK41l8XdnDG
IXk0KpBJABBmcneyqsSHrjHMfFb1kpYbCcQ3V+lpa3qwf6TDpl2LwdolTNV1H5Ou87lV4U1n0UoB
Ut2OwioztXvj6bTL7uv96UVa+xvrAeIqdZNumg9LZ+G6J60y7gLRAfgCoH7cpJdmi6aJpJNg0Ko3
LcTIKAJsxNh6voOnpl+TICyudOZYqPTdRKWNkpA2hRbK0P2MgVZlbjyarqY8W4YFE5W5ilG7WPiS
M2cBVCnwEPEmMuEAuVxc06Om0MuopIp2NLNg8Bgyrzu61Vt1Zz8q32+bm8ldz605k9sghIbOl49Y
q1CLu68H5IuPflC7g4zO7G1T4mKeHHIV9KfGeCXY56tSYVuhHBtHQtQy+XzsnzIdyq56Y1Yo9S2c
hrmvdW5pcmnXYT4kdoqlI2TAvF9P6GzYiHYtVW3E37m1osmnYtC/jrMEO0r4Tqs+yGmyHXvoJh+7
CjGDJRDo7KpgiRYFLwGSn9w5XSGroSXeMsf2nVzcJzXTvrCg20u0FzOhhGPNWKpF74HvNUmwhlJX
Oz/k0dygVtYV9WcY6H/cdoXZE2wyYisDs6IMZUy+UCQZZT+Wp4wn00Y97uR1tfVJqsr23bhOveBp
uWA+tyrI/5hK1yhEqdPaBqTYSVqNAAP6Mtw7xqZV5d3CokTYmbqDBfCPijjTYooxOUsYH1pNLQhL
3vATjZCd8pju452ABC+GwDnXI0JgzaRdezU1Gie+5sSmqDqEq4+wEws4wKqAFtIVjzULPjIvZYQh
8H4uueGMZdIC8E2aaBFfcQ2YkQlyuyMU0pXuYIBNHoPI9hof8ctT+b0zurfaMKwXtnYmDYe61iEs
MkwJ4HES8UNUclWlIEzFeyTq3KHx0nfI0K+McmVuskPkZe2SyZnjdmFSxOmzuy0/xoXiwPjM1yQO
r61xk3hIrJR3+goRGJTjhCbJqnQdDxac28udCcoXpicnvVBjOZIdpOxy7d4yEC59sbMlZxU/f+Ks
IMbESKMuyGb0SeyKbKdToWxmed+ye3+b0e7vX6yXfo1yyfK88aw1ug/0IAB969N2P5yJg93GxJT6
W/hW2whYLH7arIyD7JWM2t3ev7lXqaaqsiX4UYAgTu/QrO/RYalQnY/e95DUpbDaxF7RuaLZDm1+
sTltwvUSUmMmwpwbnV6lnaI1+XDC6LEbH7TGfKjA6txe2JKJyTFwxgoKdQj0XCVBDgzJGK19e9vC
XNp6sQrxJc/cXi6H4OQMmBDMHREJcrS9r5hQkneJ+/22raXVTNz8eCyMUyNMtQy6hvXrUO9vG5j3
A10hUhl4A7H/cjGVnPr0BQyym7Wy6ffxx7+ovoytRjYcfVuuoM9dbFC1/bY4WZM90spGxITLk4Ey
HWCdV/0QzYjmHjixCnxxqZczF6bODYpNPvteJyPyj4TMzGXwZVUqxaqkHZwwQJz+U8IhSMXODYmg
dWYoPFphVSgYEoqEvfzhKLB8suktfLK5SHFuRqz3zIzdJYCVVcx0xsoEfrBO18BWGCNDADDQVsup
/aKTTPKdyuwL1P/4ZPKh3iPOjTKtvy+6VeXBTrWKvnWjFx+9xU7S3JV2vlBxz54tNB5TqzqVLLRa
l3vnDvmVnUAPdh7iFWjrfnbe3t7ZmfT74vtNAn6bBEUaxiyzNffxyFAlpNvBuK44e1n2etvWNTrh
0lmmjZc6V8vSRiych2G3NjbJxt6PXxvRwAqfTK/b0Kxdwdi2jogr1Vdp51MCTX4EX2//jLl79GyL
f5XCzra4pGOYjjq/InXAKWcjDIYpeipfbluZDWP0l2gyQOZIQnv5IW1U4eRCFv5zOnoqunql0a1u
m7gGAf7az982JqdCDyOb1WBDVI21u9BD0ugNotwH549O+W9Dk8OgWqENYz2GnPwl0O4a7aesLN3O
80f8t42J5ycRuvbdKDxx42iutaHZvdZXaMhIB5ErL0XI+SuN1jAPdxLIa2STM1papTjiSgPg7Vau
8sFhrtiivFS+WyovzfrcmbHJ4npG/JGhw1hZ5LQxAIdttXzB42aPMg8nQP+MGUE1delxTp71duZL
5IfSQ3SXoePkPEk/j8YCScKcGRoVTLfbFCIAMV6aQeYtjpQata0U9Vit3JuDutF4sXffbcNfiPtz
h4hrk8ct1TLKmxNbXYlOYuXznvGHJ3X4GCfPt0+QiG7TdJfpPzhZKOMYV1W/Xm/DErwQrxaqVQ6a
IiGalYiO9IazSqsPbf5D6RYC7pwnoNfCQJ4p2hTT9/ogZ5F+MjAZ0FCLjc9xacHE/gfn9dyI2Nez
EJdKSpTbPUZMpta7t3WurUzEo29v3lyOwdtZQXLAIDmcptNmlUdRUooD69MV1A4dtMIOhMLmp9t2
5noTGnB6B5wumM7rwp5cxYqqWeIqJvWE9mMjMJaDF33Mt8ZCcjj3ec5tiSh1tnNDbFpjgAib20Cu
Xxr7HHWqJUqX2dzi3MgkHUSfRkaGG72Hag2JvgPNCerYH+CxhtbJGgH3SJ624Haz4e7c5sQlksIZ
oUtlYSQWLfwu2ZPvqYiefAt3CNJA6LBkcO5snRsUO322k7I/WpUasMix38jGClpwUcIv6MEghrOX
N/F7QeOQE99fDHcZuSrWMz3a5+YndyNzr446EBDd1opROHgtCu+2W84ZEOgRVYGYAjrDiYEmikw5
hIzbpX55kO30U52qC3u4ZGIS/hqpVo9hhok4/Vwj06S0C+/9eQMOoyM24Ryw9OU3Ss1gSFMdA8f+
obF3ZfsHp8lmKPQ/f1/4yJkPoBVotQ7sRfz9Fxma9149RErp3f4Q1xhlLrwzK1PSIJt6q5ZZWKno
0bvOpnhw3KHwulgw97jxHRB6N35nu+W3xbHGuaTFZrjP0YCcmhAEXi5QP4a6LEEKR2MMjYPXHMxh
sLe2DNqCql1qnM4GwnNrk+BUSlJfQbwqFjqstftkoyFGgZYEaTJyPl9vb+svrPD0BJ1bm0Qp6QjP
S2FjTdrV9/n9wJsreAFrIaLvwb6HSWNv7gQskE7LOlwvBZDZ1wKQaV3gnCzjaowR7Rl47020hEtK
bQiUfEE5xjNfikd9LTo748rcg1aFPN+zfpob7dDsVfB2S1iGmXSHCiPFVJEmapSmL79wSE/c6OKE
JmTyNpI/x/qTHt8P3eNgLGFArpmRuMTOTU2OuzHARpAHmOLZwHiEbD3lJ99VhGBEoz0jOXYwFYgX
RvOglyhqoX+7YgZhl1ggpvLkIQ3Uj7ddYOaGv/hBk/BQJYF2QsEFUAUyKU7/bWgolIca6nIL+cpM
HCIfYhQQ7Dq16+kx6tUqbpwKZSdNf/X91zb953GOri5S8gwEC7qRSRyKgWci4QCOR83DrVyiXIQC
4O29mkkcROPYEOwfOrxBk+sOHZ+46BpMpA7as+uT3nsllYnbRmY+CD+eAyEiKgR/kyMZ50041iZg
LDvke1vhZtSLO9mpfkaG/fZPTAmEnMEYgTpF5xZdUmpZj6lEq1Y+Kvf6s2K/SbQFKN5c8EbkV9CB
keERQCdOzwsjroO0FigNZYM6mbJDaYcBRsEQ5PyMV/WDQDp37lKXes7lzu1OfLt3xjAyW2EXQakx
e+z8l9sbuGRg4nPHyG51o4ZLuoJW3Dm+jNkSKmjOG+jrW1AZ8wzjMXYZmvQk6GqnaLAQf0jijY9i
Vj8iuv7t9kLmrh0UnUDVOwrTclcAYCvO5TyysKNuBclYcFBeTsTacI0YysIpmktTL2xNrrhesTvJ
blt04Cg0i4QR5Bjk+jKC0senYiEszFoTLOOEBHWGBEG346xKeuKOQD3p1ABC9J3pBzhbc9d8XRpn
WjQ3WRxxA4Eeg3hqvBlcBBm2/ienWmlb65AcOlR6F6LFnAcS7hQOloh809dzUOqBFI2sriykN3k4
IASfHhde0HM+SFuTAWuGCK957UfJPilGzZJC69W0heLQYYR+Tl7M8mYXc2ZI/POzVDLIK8DpxHBX
R2/sGNZPzOYvxKK5EA4vOHcEEYl+7SSEy/FIf00jhI+D5nX9pzwPNq29cNXN9QKoN2lAjSxBODQd
UqkgwrB7o2MhD8GX5r3Ok6jdGeuq4UX7t7psMzuHMhVddfBbM2ywmYZsXaAYImtMsy2qnevYK3fZ
AOs7UmLfGWBcxN7NeMWvAXjikmkJIsTLj2V1ZVtEpSQymRODrUhiv8Ks03t9AveGZiNcuhCiZj4d
PWBKRMDFKBNMB85ILQKj8jFodqctLw7PH/3vSnjcSwojWhzqXWsE6zJqVoh3vA+VYldH0QYlj3to
cpe0a+Y23ObGhFAKV7qao7HNMER/OMx5eqLCSRRDnXvt0AC8GweIrEo3PvAgWdiCuR1g+snSBdJA
5Tl0ueXVcFLbvgeiZwoV39O+HSCOPv7jE0KXHTAZvWGA81eIvAh5RQcuWvK0pNppXXwg79gbWasv
RK6ZQ4IhMZHJpKto1k5WY/tO2aLhlrunUkgFfBFUsCGAJ9Bjf++UXH8zYZAvRq0ew9P0TRp7oxwt
DNq2V0h7JX5/20OX/v7krtZOCMJ2Q5QjYspNXdvb7pSsb5u49oDLJUwzqU4kjAZL6JznY3HXBihe
/2NtDmjcz7dpkjUdTbMMofnK3YoavVYggRvKbwIDqtgKAc8qjZ9hs95pgfz5T9aGKwDuJrueJr6K
VdbjiUTEbdu7qqfO+DOSF9Kc+S/024T452cXjNVo/WAEfKE+eKQ8nxYLzBDXD0mxdb//vvh8Z3/f
tE9Z1bXH3FXRqbbSu0j61sqIP2uIMi6RXs50hi6NTdzNUU55edRYzDhswu5Hob5Ixye+08ZKD5Vy
r6ERG0pL8KPrqH9pdOKASWL6coUOHZLQkb3Sq/GlK5E8ltZIH7/e9of5AIFwiyCK4HkyDXcgoBQV
yeLcPYaasQ1LRoqd4KjdV3Fhu4rvNF6EpOMmaQrjfmtEzN70qb2WxghhdlMNFr6tcPvLUgkrF3wo
NF+o6U+naTNkfRE3TRFYSXmTj4ckP+TU3DP/sWgfLblYCI9z5qh4m1QfAcldJeToCAnRNLHRyluz
eE41xD+VbZq8GPn7Qn13e6vnzoXyS0SG24UCyMRvjUHVa0XFbzMnQYM73OfS8Oa/MzHxVqNLi0YN
MHFKaK0P6qPSmG//OxMT3yz9sS0rsQq/96JRc8dQ9W5bmAu/5/s0CY1WaLWBZGJhQKW+QGzZbJBY
TPqFe34ujJybmdyMemRHqlZgpknC11QyHnItQkU9Kt5pkbKpuvEPrnxqMoBlZLht4fe/DFs9zXGz
7HDtYawNF8Ukiic6L1q5Py3ROM56GpU+ejxUdGn5XZpijJyag40pNW6tNb0DUGCd5Cy8y2e/05kV
9dKKpeeqXbcnDo9+x11lpY9KsZDjzy1ElSk3CXoQ6PymR4b3kJ4aBKfh9GxqyB9kX2/72lykPTcw
OTCtZQ3d0cZA7iCQ7b+3sycNSg59af5t9h4RZTnSapuB+qmqQhCK6CO+vtkhPlIIyTLLMy1pl2fS
x2MtfdVRMNV5W0R2t8C0MBfkoIGlkkYsu64J0sOUHKvFNN0yBUpPv18NasM8YJNqd1kh696pMRBC
MfpsocM9//l+W554SEMCn4Y1liXl3tY/tEtggKW/PzlSdTv+P9Kua0dyHNl+kQB58yqTpiqzfNsX
oad7Sobynvr6e9izO61kcpMzfbHALhYNVCSpYDAYEecc24IyTRMYpXu0q+lhtn7n1G43j/2ETbKR
Wl3TQQ+jCbpBj7zcCE3AFj1DNtwsOku4fQEPNw30z3mq+8SGaro64iwVqQoloTKMob9LFNn4l9Dd
f5nh2QYdLRt6q4OZhEK4OzaieWoxY/xx6mQPD8mCHC4EZSMYqTUI7AZqdnYhmtz0pa+AQvH28RXF
8M22OZyDxRoher/ASqxM+7gZPjkr+K20eDflcbhakyTiybaP8zeMwqqLWTNzy1lNf0CL3rUOCkYc
bq9KvHfgPmNQLUxVcFespcR1Shv43OLcVebqj5B2gJz6bSPitSDDQssPUyh8NrJqXt4uKtZikm63
osXngUBz7F4ykHzetiQ8pYAUsa6Pg2INt2tDpXSlZyPGFsqj7d0lieSSEG7X5u9zR1Qt1jXrPPz9
2LlXoWVeNfclwtvtRQiD6MYI+xGbOBAPiVrW7JvEgCSlgxtQ78ec7lsP1I7qOc8lMVtQ4UQpcGOP
u5gywOuGlCXCQ6jtprd+n/wJmn+mb9jtdSjBSZYn20PO5YbKRe4LWfFAoSh//6i7qBsll4HwrOIq
1+FxcGue8jBVlLVaVphQs/Wudsezmrnoh7X7xaVh3rWvtz+Y0OsAXwMOHMKrV50qy4orxYBcfVDN
1VOzjt+qibzcNiHcNFCeoygIUr8rCjEANBYKHZgmyMc7LweMLH6eFRlvgHDbNka4bJhYRmm3LoxY
2ckzvmn56zq+T/ZrkTiSiCD0OXB5aKy6+VP8+tLHCz3VhzhHTcKZQeyLN2+TzVG/vI3uoxl/MkBO
trTmH1BFxQ3VRo734/Z2ir4YXn0mZHKRHQO8f2newbR6OZb4Ymn1HLtHN5OVE9kf4B+XJuIQuuDs
vcenxeWkjWDJgQHig/S6OdoBuRv+QC3sm5n5uk9CGfuCoBENxgMAk9DuQVcOoyGXS2qTbk0mdguy
JkwLyjejCUnE1OfGMPa/gbtJ/QcMv+J1/m2VR0pAyqDMU3ZN2QCCRTOEa8O+9trQdWr3zzwtIVOK
uidSjfWrY65OlJogcB+cnuyzElMCmmY6sq0XHZXNRnhcOtC26lAR1FICMCjP7xRTF70P/ot9fFgt
XwtAHX8gcsEb8UYwIXeAVADn4qLako20y2y2/Y/ufnhihBv9zmDgLYg974qA7m97sKDBx773L4Pc
YbVNo+wcBR627PKneR8fyalFg48BxWSVKeY6V84Mah8HbWUN41PchQS+RBirW9zfwAb3ewKJ0P4o
x/UJgwKaHX/b4S4iU529rm9hZxp9d+/tlnsl6CLnA5PtzHYyjvj/YQ59WNbFBqqEcxSjNLxyynok
C6fu9JeEj3JmFFBMP1g6uix0EFxJ/7WmX57PdfbsxlVhzXkF3IJxYZfgBZs/py9MsDj9nWsWUHUW
5AAhB8yPc0i0FpZubSACYnZ/ZOVDibjTyN7MgsTuwgbng6WuDRgqhg3P/E7aB+Ke8jr3lVTWNBcc
aRcaDLYFXhegWfkstW5LyFMUIKJPB4/6sQWmC0t/UmpZ5iWyg3czqE6A9seYLOfoeecSY+0hSUHp
Y+yeOqfx2+Lz7YOrs5Fu7jQhPTVAywT0OTQKmKNs0ruOkNgp3CzDzPy6Q/96nwbxXnnEYPYYMQ0i
68V8bNwgfRke3Ht6kJFPC64+tJwwUqOjCgvH58yDOL8Hj3cJHLr7wRnwNKu+3V6g6FxBo9nAf8DQ
qwGrdblAcyoXmlo1U2s2IQkDUAB79mM0RA+b/egvkm62LvBCD31SkO1hvMZ1+amXcVxUiIL1jKzf
2FlQzdDvcb1AfHX1p09myJhDpg/jAfijLwAk77w3FTw9aUQ/Fa0vUwsVpFAemPHA9IpqFeY8OA8i
8wBZEw/CE436bjn7Wo0miISvfqwushRK9CExAA8pHJSvGU3p5Tb3xYh5mIJtM/UXyD9i7OIVsp3r
Q1H4la/hvyLv2NNQ8nWvzwhYshFTGJ844xbj/cdQ62FMZsyWoVcJkVvgCuMQerNh+QbppOmO8VOo
B80KbtuVmWW7sTk1Q7voaxFPgOEZCqgboCU3f6iloh7XrsQWB+QPWsGYb+KvhJQazYACCViP0MIs
oP3ws4e5syL6OH4fqN+DTAs4J+eJfLq9PAH/BrMM3wGdAhMU4NI3rzQAxy5hGXx97Xqoqz1rQUOh
IZy/r/GTRzEVa+GiADpQ8kWv/QgDkgBrICSAKOYKkI0iQ+WqQwnp+PlJi1+ljzHR33d+ggCY6CEk
jS6/3Bgbfd+YHXijdahGlp4/UVvy3mP3zGVIBeEg9KcAzsC5u+I56N3R6s1sLqG1qqFNYA3hMq2R
UxnPuQl9I5R8z+XSSeKOIOO+tMrdfroTj2OdtAUybu07I/ig5yyKrcBi461svncyQ/IoQ0QLRnwv
zXKeolMPCgmplwXkPX5mfATQ3ZrCfArQL/sp0dJ3oXbI9gowUp+XaNmTnew3CDp5F7+Bn94ePND8
pIoL7YnsyEa+lE/pzguW9Tz+xBfHgS75woKRw0uLXLTT0BcdLA8WC/OlOppRvmvup08MTboGtRmB
nlzZq3hXxQ+yeoXQf5F+OBh3RMmUr15NTmKaTcf2G+gSV/04l7vbZ19mgAWlTWgrB9UjiQoDRX5q
65d1khStREENF8TfC+AO4FSDLqOovTqoyC7JMr9dG793X5C8ya4klsNen8NflrgT0ajuguYPPpL6
TGOIzJjQ0/OCpDsyFc40krqhzB53FNBGoElhM3v7+GztGAVUdhoxbcKkwGVxUrKNP9sum8+E11hV
NAO2cQYEJx8wGKVloW6ub6pMClzwtmPODkYrRmrFWlKXHrGkeZPnNTwCFM/xnkkqkKCHDtq+hOBn
J3E/qTXmn5uFxSqE18YR0ROzZmuQHcAgHIA76AiUrfyhLLrHt0vjEiSnHxrVq/DJ0ibbV/26Rx55
LEkd/s6Z+rWD3JnCpMu4rGi0BU2TFZgywDi+p03720au38WXn4k7WHpZWBmURXBnd5+X9VPqPpPp
26LuSKNHdEp9Zfh+26AwUqCjB4iyw1IFLggOdd+6YwPCM92YwfutYJqnPN42IQ7tGxvszG28AY+D
IgE3GXbuM8XDxDgwhHL72f5ZyfgHNAuCMwzuR4yismEM9YpRulvSuByLJA+8g3nX7PJHXJpH0Ffj
Ff47Eh5g3Nta41bX9XOm5Vqag0I9siHb1hL/kRzynRNR3OPRFBkBkiy6U0Pgl3GZQA1C4jSC59Hl
T+AOd+J5RbEMc4H55Ur/WQjI9stdeXQAmZbrpQhc5mLB3OHWbDoaqY66VD0ZfkkJhih+/HuPgQk8
KEE1DQgzP9ajQraQdAn2j1FzDI8QfbhroJWgh8t5OMvlNEQrwsCkg1lNPEAsXk3DmknXO2OWB0tm
okv/fZIJIQhATJhRMgESxOFVUUDhYpRu9+nQALQFejOGQkMNd47aF/vOyfzhiaVWZe13hY+Kyrhb
Ay0iIUiW4Tb/oGrETjR3o+KnMJAKBEFBS8zdqB7xYi8DNR3I5ON9CcJSEgwRxlGR6fwGjQWWbUPL
EHJY6nUFuSPJBFgSeLUsaK+AtJeewQXro6CzQAhr2cuprwR3wdYgXzx2TWUcUYrAYVStQ0eayFG0
OwB5JfmPALp7sTC+IryCbZm4BhY2hI2OF2sBhTa78dPCt/Gccw8k9MK49yXHQvjpGIMYoze8LrQA
LazY/aSwssR0MiDwlSCsMX75LJTxFQk3EqNseD9CRATw7suYPTp6WZsFBV8F5ss8t7l3nfWwzPEH
yZJYaLryRkz3sqIfUD/8GLxjK4tWDlhSlURM9DIP3S9WhNrOijn4f+L/4oX9bZAvJU2QN0jSEpfD
Usxv6aA8O07zlOvt++2Fycxw+wcsE50aHeuiZebT4r6rfyi6LO4L49avzTO4q6ctnDT3urVE3M9H
qNsx3CkOl0PDEZKa/VMDvsEdlQEUBVkrKqe/dpC7bdYxM2riwip6enp6ULVTBbIRJ7q9gaKsAVqy
kKBA4IC/8xXaGHhez+jxobpw6EJGEzMc6gKxSj2VO+TiT0RyvARP/guDXGCM1RmrNtGJT8rYT+KP
ZQ+9aeUOE09r8mLJZuiFlzY4yLBEBGJQGnDbaKPMPY9djyvhMX5uX5heXxfVOtQbylCusiFyla01
9u+bHCwF2VWvrOBULIz3jD6VsSTlF/k7G9BH5VADjyIPreyJmqZFhtUs1p9t80HpXxSpdrYw6m6M
8O8lStGcwrQ5cwn97twdgUSOfC3xVwiRQ0/2g0ygUvSOgdidpYGalHULLO4UGzmtMneEwVwd+ofc
0BDlZyPzSZL2vj5BxQgNUgUN5RXDvcqUl0GadstujcHse/s4CB4GICbB1joMe3fVDFQpUcZBX/Og
WrVTo5kBUtJdOaYPAOV9qegQFdBh8pN5/vO2XeGe48mIwRfM/kGtk334jeOs1CvTQktadOps6rtg
VQTomsn2Ws+09ksdXBX0MMgQriJ3xVsVYCWwMV/TmaZmRTN9TUmAWSJIBCU6Rsq6l9tLk9ngjkRu
5rjPKmxp7T54Q9SAWeG2AU380X6tgts7dQVtdWZg74qj+tF7TA7GwXvQwiKcDkPnl5NfPUT43zAJ
u1pyHkWlRAA1NaSaQCNDEJ1z3aSYJmtRyxIZihp4/cGEkM9yQBkadcSmOFg/dfdk5RNRFNga5S4k
IF2b3m3UPCgb4q/oWfTa+2LLzoLow7HpegaqAoKOn4SolxWXagMK3QIDvIG25G6w9uTfi52g8b6x
wq3FqhXHcJMWES1/0d0PunG47R2iVYBxCOU/B1fAVdPOzmKbKNaYBy59nJxX0kjACKJrevv3Off2
zL7PEx1/fx5fdPKH8nFW3qwxur0IkYdvjXAe7nVEGToHRtQ71n9mghUmJDplL1zZXrG1boIQJkIg
d+jBjGK6LwRlHozzhLdXInLd7Uq4yotKjQUgRZjwEvAslAfXIX6uSb65zAiXYhhVYdsZ++bFOH8H
u3bYx0uUtqXk0wuDNiBGuLUAD0GjnlvMNCaxm1jDf95dNoogwDSj6NIBnAXe9WUvrwoIl/aT2Bga
KRiA4tKZaRrMNqtoHtj2HCpqFyzewzT++0kcduoZffJfVjinxvCvUqMwkKNB0py8V/0nS38cIr8G
32SwRgBVfpUFNaHzMb5rG8zNkNvkIilZy7ywBoSbtPqSaUfojEnuCfHW/TLARRrXzoq8p7iILG0N
S7J8pHi8uhg9vu3hwowavWxMZuIBieIyO8ybU2RnQ9HZ6cQuvNdMicCiAhEAMO3Sp2zcs9dWtpN1
OoRB6JdJnvW6rqEoQii+lwYtp1E/ufWd7v5hJTJifOE32tjhvpExel43d1iaM5oRdU/ARkkuVHZk
+IfqZvMs7iMN1CRGW8NCm3Z7Ypyp97Ga3HDAPKGVS/qAQofYrIY7S3Gjzyo0ZfMg9uanvsLAX54/
LYRE/z+HsPjT9DO5cxGO5qA5WX/lJ1H7fQTL6O8WZ7ZbyJa98b/GrS0lSbCFcZX5Xdn6NQpiatNJ
jpPMF7jLIrWIqdWTi1xcW3alSY7gD5TsnNiEgxIaIwjA2+ByJalH7VjRFzhDYX6PTfKqSqWg/sdp
/WWDW8ba9UtrT9itCqrQFMUR1qH0grK/Q3WEDVJ7ofpy2yFky+KuDT0ZFjL2MJnTNmgHz89kSZUw
JWa0h//dOe4GrKjjDUUK19Yhd61G0O/amUcL8YHJuniR89V77lCnz1LfQjnNjbrfixS/fgAXBB2n
azOzRIpq1I1vkHfIUt/eRPGH80C7D0YRTCLz6ek4FvZQWnCOORicA1O8bgPoFxi+U0bKfvgqZ1AX
xqaNRS429WmmOOAVR1qRxSprxoLqzsx0HxNu/mItH+zlz9trZP59FQw3BrkA1Rm0HDA8RwIXCgZF
7lv2sJvtWRJyr4XZ0VrxICDMREGQx/BzHl47dWtB8PxmbQAjxATsO33P7gme/XY4dT4m9zA+YwVk
5x2N34jBEFPCGAv6YtAz4I/42i9Tl8O2B+rsogqUHPxHxfPtfRQduK0R7ow3rQ4+ClbQ6NMphFgk
nFLmjezm4z/V1gR3poepWrO8b/CM2RVvZVRjaLk+srEfeWtBNEcC7Ydfe8Yd7hlHak3YnkHd+bTi
nYtZQIwclc9uaEU2OC/sExO0w4y8b4Iv7uC83d5OkVtu7XNnW52yJWvx7AmmYgIB6dECXxmtj7eN
CAt3Gyv8pEoPhYsuKWFl+TxHCdRxmwMb8jV3bBRQShYkWRPfoKWWMvY0MwHhC2lkfpt0DOAXn7yv
M6bADRsCE+ZD9qhINlL2JU0uolhOPKSDhjWyS+ChfBgxkVd8YsNA64M7+uip/Kiiam+F2UOH8oWc
gFVnFm74LV8eTYpZ0ecUvyA/0sIvX5hIw3QABuFQ78235Y5BEBjqwTlqP8zP1Yt+kDXtpB+and5N
vlKaox53Nn6C/rx+/qvh0oaWhbZ1ASE32TCI7ENzAaekKvSC7A7noi7Q0VnGz0oS/2GnlcR/JTHH
5GJOrc9gAYphB1IE/qpovuV9vH1C2F+4+nQmqsBQoEF5g3dZi8R2qTKJIzedmp2uV8p+pVN1Nyla
HzbF2Pi37Ql3bmOPc9asSXrgZmBvdnr0Wx4a0Ca6sy2xIrrXcaO7YNACgYdxBYGnTpoOqfHXo5rR
8pvIXn72W/7pk1rwpZj6MUYYwIiH2WruUdMW82C3JhIJcFMHBgiikdPe3jmRi1+Y4LauXR0r8Uz0
cnqKFTGt9LULjJcuWqN6B4USS3KrypbEJQ5tDsXleUZFUK1faggRdaUa3l6SwPkuVsR+webQWlSD
gurEsq8akUl9hDP4DppihowMX7YU7rzWjlITx0Mm25pgObFC6H1Jvo54KaA+ZfB3CMBz1xlI4jyN
tDMsNPN0ryRp98c0NM/L6uR7sy1k4qkSc1fdlZnoVTqx16BrPvWo7Fu9G9ZGB22cRVKgEpxYfCS8
nKBXiVScr0/RBSPRyYKHxgSmvbI9aVA/qZoPtz1BaAStEiDG0Vk2TC7zKQpVy0cbWbHmxn6uelDO
GH3spCQuCM0ArobIAPAfBnEuHa7SqZFWLPnW6MNknxf1nDSSsqHI1YCUAlIFmoaO6XA+nXWoPWQG
64Yoy+OkFvczxtD+/WY5YG8HyFkHxIf3tRisJXY3QJ/CptWy6/sSNdY+1sOhz7p/fwGhNPm3Kd7P
8gz0O/qIE5qoFcAwU9DVv/Hltxa4wOktzjx7ZUYA0P0jrr8qEDJxJJm76LBsTXCBU20xBdgkaK8k
E1hQlPk9mdbc1+LhcRpTmYuJwjTo9YE8Bu8OdC358SFzzRdUGVis+StMs1pu+p5//GelXIG7wZqN
MisesMCach692mutLZmOV8kUfy6H4XWdZdgLmQnOo7VqsFfL0Eq0cIovhbGUfjXKVNHZa4NLQwCc
xNEHsQE4Nfm6bZMlRQlObsynFX1oaA/UJQF1qQ94+Og+dMb+9gkSeATModEG7Ix5zbzngWR+Wnsd
YxH0AbyHvq2S/Uye7ebTbTvCrcNIlYkaissmyi7jzah3tKwJvg7tjKiftbCS3WzsL1xv3C8L3DPO
9egyarWGKbWeer6bmE/r4i0+MYawIiS0cyLZOrF/b9bE3XTQFY6rdIV/G49zxHCTHqCu5ZHJdjPa
39sbKALGYBoNGwhInuZBjuVyB+uiMQatw/rSk2rdEydktTUAqsLyczuCavBgPbP0R25ZcFVcGGYu
tMlNnH6dGXYchf4UCPH1EQi0XT/KaEVEieqFGc5DkHVrJO5hxjynXTh+xAgspr1dUJIxyFwd6lJK
eqFPbnaU85ja7SAaNeD7ue3gU21XArd1+6PJto7zENAR0161MpCkGqdueKDLJ0v/dNuEZBH87OBa
Dd5orDhYY6KQc6wv41mJFdnXkVnh7iZrdKZ2cPBxZjubfK9i0Lrq9fZKxOfp1/fwuNup18w5pi2+
R0kj1CA1TIbFx6701fjOBUmYL0dai5cFti5Gfo6RGe7OSEDVVU8dxl76yfmYZta9osjaZMJVgd3B
BasdS/F5LG06Nm2T0Zwx2Nbf9Ci5Q0MzIm+o/6EEIUOoi2Z/wJkMyARI/x3AL7kPlU9oc44GAZPq
mUaKr92T8+SXRy3S72XiAqLNA/E0q3FCVPdqVqMatEVvqpYEeZsERL1fzC+3HUJmgPOHlq4ahDHA
x2Iaz73Z+7lMGVJmgPv8sRYb4E2GAEbSJ+jzdf4iHbllv5G/lX7qNDIY5TXojyaO1rYaGO/YHaGF
2V0GfQ/7kc31qweZ6oTQ17bWuIjmUMUgbZaTIMX4JtTS13sN6nD+9A4yP5/eZ3/c/kCijj10h4Fs
/s/quPhmL53NWOJBMfE+R2pkgf5enf14N0JcC8XabIeC6W80Z5HCMj43DNJcw9BIPtdmU4CcRe31
wC36KFO+lphKgpJoeHt5QvfYWOIuvm6CuIzrMl6Eqlb9ctFV3+1Tyb0uuiK2y+GuvYRQoKfRbgYp
7afM/VzSxbdk9ATsb1w54WYhnFusUK7QcQ8hpxyRNpDnQQ3H6ZySu7YzJMsR5ZOQQ9cZ3T44MnjE
ll52qpq0CAqKjoHD/IkUd+l6jnvJQ0ZU6nWASwbOFdoq6lWVSbObcphjKCRZj1rmp+ga4XT1X0G4
v7dDa2+9zzv3pw+qj8UD67VkUpCfyD22P4ELT90A4quaSbwYQ0C+gV0FcwmzGSrfuneMMh8ZRC1T
/dsuKfKWrU0uYlVjBpSQaUPJRD9R88kc96O5/w0TOGEoPYBM/kqwbC69ZFDVDDeI96lYKPz+vnQl
kV3kkAbIYUwdiunXHJNgl7DSLgYffls/5WnYJo+KeW/bkBOQiTjpbEd439+a4g7xUjqdUVSgKPPc
ZTmksfutX0zr2C6Jcjc0eR/2ejPsG5RDInNR1FC16+rsjclX0tLlHu9kCMisdjX71qKU4Omy+50z
NONxsmi+n6wUyuSjAZ2wQR8esqEBqVEPHYvbn0ToaZvt4mKEUihdEhO8CT079gvQjIxEOdw2IXQs
F7RaGMACTINnMxjSapoJUyhYqz7MnbPjkkO5yFT3hFY8cOpDjgNFdn46Pp0xruyWTAfBUX29XT9r
hRvmRiYp1Anda2OGj3dgSlf6qUPi4DLFPVXzV9SffNtanxUwjkRqXknCnmhwFbPGv1bG3YSUtJjF
W5HlzcFS4+5NcfeaDe7e7iOEmdHwSqNiL7sKhX7xyyjf06vyHJcS+2jJ1Lwtpfk2OFTCoCt8dhrQ
qAd5DhvN41HfTt9XXdY5JNAe7b37ru3sIIuyfXZiEMEiIsc1GvYyCJboA+JqB0e0Af1MTM1dPjlr
M9fMtEBeQQCo8NdaNQNI/ah36pIgxvbAueOx34W3j4Do6toa5T6hlpgUXXMQSWVac0rc5rCM9HuR
5nd9KisdiM7BxtRPapzNkxo0PqQgAwieyrI/F9T4oDvtd1eRhVnR3AoUHND+wesG28lzoSFDysHi
4UBE5TsFVO5lxSMKiWfEgF+DP3t+nYb5S/YWYxyBwUxlRQvROkE9iHQA+DbM43OBy6rTfLBrhNDC
1g9q1+41J955rYxXU2gGuSDUVqFOotucu2RxXhIQdzC1ooOpQKXR3o1ShTOZEc49mqanU9JAYKW2
3tzmq73cD6Auv+2CEhs8V6zaxTlxcty9tAfHJT0Vy2NVymguZUa4J2LcOCPGiQhBqCp0v3rS/CRK
ziAvpztoWYb5mZWvZH1i0eECNQ9mOOEOUJzkjDpuTTuHydOM3oNFTwno8eyTOn+8vX/CIhLwt1Bu
AcPKNdbQqEy3wRMY5GLxV3v/U6U7pN2jlkKEnE1oycdHxCbBPgQ+OAPIBf5Oa2hJlWbWsZ135NvE
1EmzSAna0EmD+g3o7b1sK4V3DaMA+69Fzt01suaDscAiWKX7MjLvDEwZAAv/pj0Dtqe/MuahZi+b
HhQ+LsGMo2OKhAFj+dJCpjS6TXpo/4DGGmO4LN21j1NQH9lMhSLBqoqcdGuMS66dGrMctZkVgVn3
46NWD2YwQkr3vHqrjGWCbRefIdrQaYHKEKozeKNfXjbjqFmT2cd4xM7lXeKl99MEronY22Vj/5hM
RjiO/avET4U2HU0DblsFzx/fSnRSK5liDYXB4jjfZQ/WjkTLvXvX78s9ZDEdxs+YBNNZ/6TkvuxD
CrcW7KyQYACgGgjWy/W6a6UUg4kHdDK64WzoDyBd2TmrEknWqIr2FcSfENbCMw0EaJd2Fq8uVb0r
0b7AvDtr0mNwAwDqYe8cb1sSpUFAhP9tiDsPula7UxHPWFA3oIxzHlUZi4bY9z1M9IGbClx1fPFd
qcdpRn6EI/d1joajdgDF/yObOK4ZqPM3EhF7Y4x7spBKnbvZQXbgrrifrXm+A5HI02oAvWa7svxO
6A0bY9xXKlZlTZoOKcJ8Z3wue7CnQWrq3j3Rzza6KBBHBfPeQ/zt9heTGeW+WLeUuVbluA26ud5p
RX1IZ2Onk1VyHYjMsNcM0A/g2IX05KUHTpWrLfWMcpgzvVreUUGZYJSpvAttQFGKaaiA6Z/XMTSm
jpKSsNsUHVVj3k0VoMzG7vZ+sS/OhyhUWNl5RRkR8weXC2ndvijVtISa7aIrpzWvXjxiKLu+GuOg
t4lsGFh0oEArAb5eoOjBdcpVGdK1y6wpWUlgGD888+w2EkCM7O+zf9+kv0BIomDuYTlN1zqBU6d9
uNrkd+I6RnBB1crE6q8UOTo9nT2aYhXTqPm199SPpyLFPG5v+Ub3w4Q41+2PJIrpW3vclaU6YHwa
VbZrwJvq2qM6OYFdK36rjCcjIX7XStxbvI1A+6FIA84YPrtfnWbJrAq6GWNGwjE999Yq8TuRc7P6
DOMCZCrVXHDAbF+b1J4KCez1q+KMfqWcpkmVvJ2FRmyMcICOEy9zlzn/xhtAmELzQbHaYKFPc/Ku
zhg8J7IHOjsh/AlCNRJwYlxFoDPhTlC+TBNt3IYEI6aq3OGPQcsjt8M9n+7TlPhNChKaRpLDiL6P
66qASKGpxdhnLxdWZqCdtZq8DSo7yrSTKmNQFa4JLR4mb4LqEM9gSrW8d1qWkE07xj5Z7uedspc3
yYQZLuhs/rbDHVdM9vRr0mHvzK9DSEAVErARwuK+7MI1KqJEykgs2jhM0LNHI3g8QEB7uXG0sBKS
UBi0MjUYegeTKhJUmSigbi1wS9KWUlNzvMGBm5zaL7XefzbgBoGltDPoqoghVVgWZhCscY9XMLzh
ijhhhNjiSJgDrkk4nOY9YnmQd779uERWoB5kSZ7wo3ngXQf23WC61NzRpQoCbGbooO0BYc78kOBN
khyLbwxsmO1Gv5eU3ESH2DOQR6gmJr5Ah3r5yQBcQgVpRt2/caCxFdY9cpbodnwVdpu2NriPNtSr
O60jbFg+aYMGDERuqB6tPcYeTvmBzbErvxH/tha5E6zPejbXKGBgQoD4lhIo1VMySXZO6OybnePC
X7xaJvHcDpyd9r1OPysy9KloJt3ZLoLzhN4o8rm34QnmXtvpwbz468EJhvf67ADeMIIIKGASG74T
9hHjsLTxeJQV9ITugWo/SnqM8dniEr5JTy2NsEUq2UvTvSyAVyySaMuWwUd4EHn8bYKL8K2H2kxq
44Albbr4ZvHDy9ed18SI75MFTJjs1SEIIcjGGIUfeApwOXIVDRJ3vZay9nc8rT56QRGkRO8rKw+h
NCRxQ0GgvzDFZRZFPwCwmaAsVNXuWTXpeU7WB1Ql7+1ZhfJyesbVZvi9s0puZtkSuUOdEc9SMfRa
BwPRI5AuHYYcU2iE3FdAT0kOt9AWpvZY5xBj41ev8JxaMyZ5wXm/G46TEpDFLz8oYIZvj/NrehhP
VTTft/e6LPsQBWakuhjFwcgtFI15fHFCZ1PLUmjFgxbloDDEuR2WJ9eP/ensKDgVtxcqcFPA2zEL
wsZV2djdZaCsbcXowB2UgxgbYYWep/jLYIIWtPtSg6r6ti2R32xs8axRoPjIOrsGFVZWAo8CZpup
80JlmfzChRiaO74gNHxpRtkQiiCiIR2xwBytoqJy1eWZtXak44B2c2xN6LyUfiIblxeEkwsLXDip
RqdULQjbBKlb7FSPvlZOFYIW/Xh7/2QL4b5V0nbQjiwwH0IH+qgOzWuXyPguRP3J7VL4Hs5AMhXg
EgWYpXB+V6NqN6BAD069KH9kYu408+fvgAt6e8zYgF4PysW4wZOdrFIvWSofzaBda1jFilmbeQEm
QPMZhPf2ZgqeRxcL5YIYLrk50R20yzHkmO2qTsddo819qIEgKFzLaT1Wc5fs56b787ZhibPwmCwr
RwPCYH16ZUZiYmRHVy1Y/0gSpEWjV4xqCCI3mNwFPwoXLZuy1812Qo1oDpTH4dju4ycSlCd7V32V
3T2ixs6FLfY5N2+mIc3Bv4C6A2y5zyB2RQTB/Ha8Z1g3JxrenQ/5t+ZdC+on5U7+IhDu6Gal7N83
1h1n0gCNQlsn1/6szbu4mf1ylmBuZDbYfbGxQdV4hJ5xha+mnpySTIee/Z9YL39jyudiK7n0KNZn
khGVlfYgRariAsplyDLZUrhotZqV4tDSRm5cPVrOi4MHTVlKHjQyG1yoQgwEHW4+QEysaSErOb8Y
qD5AGUdWLhQUdbe75bJ/33yWigxQ7aiZk7toAOAqceKITJiOQotFpWj0uVFevOrQir99iEVNjwvD
XLqVAgFYWzU2sY/oO/2mub6b+6ABQU25eakeEuQo/2SekkUlLqu8MMtFLcz7K+7EDrV7bo56hMwZ
j42/Jot+i+7uwhgXQRCfPNJQRCo9flDpU+pKUmSJk7hc1LAcRVlW6DcGXfnFTF91graRJcPkiF6e
F6tgv2LjIs7cu7VBgWMp39uPDIBK9snROydvEB6BfJEMACa8uX4FI7581GaYEtXYPGCptZHi5Kfa
lA0RCXO2jQkuRNRgUSlTAico9X1tWIFCKuieF7tF/1IRSdyTOjoXLRwCIm3TwfZlZTRS3wBx3eor
gfOB1D6BuJWKLq2cCEmUfm8uL74+5vYZ6UiGijwEBkBO+IFO93lD/VHKzMd8+MaB4ufVe/SjEKtw
jqGAuUNXj0S5EgyHJTDu2h8QOK8+yDJuYYYPXmYdaDcNmiI/HXbjkCr1KocueD6p65yeHGXG+IjW
e2Fjjmh4F2wyolSdXTUu91lamaFjFOShMIbSd21TRl8jkD1CKwzgPvSoGTMi30qiaDeiWuixKsYU
TkdP9YtXBfwXdVAiiGlBtp8Cxo8bf8qXox6HCQas98uXfx1OMfSJsV30EjzMl/KvnrQY6QDhDpZA
TKEZQKfnlX4Y/yz3jGtPBStwCDIT2cS44EvAKtoKDG2EqRC+JTjOzYK2Z8Iov9VAD3q0ypPIiZy9
EWWP0u9+HRkurXEnaWjIlBQLrCG1jvJ43zj7/kMJ0TZ9Z7UY5Q2rZKcfZKxvggPMzJqoyoJrBMRf
3FU8D3m9jrHCbqp4T+ywq84DJAj/NMP4cY2S6T6bd8UYui+yDPs6vMOwCSFk18Yk3xXSwMUTumzw
YEG1fnBfrIw0fqKk5GGkukzIXWgKUwAANWBmEG+8yxhvGAQ8cDW0cio88yzrcdZfrfrfs7Pa7I2M
EVEAydFb4658VIbnIpsxA5ClnW/o0OpWvhFXRgws8BJdw0DKz3lX9epBTnHr4rznRYD5qXtNIQcA
vfe3T9v1blmA2P0KQNy9Ow6ep0zp2gDTS/0q3sWaFjh59O+NoMnpYrdA3wN48uUnsSDyucRVh89h
Azc+PPTehzw53rZxvVcWUy762wZ3ogjQ485QTFiI5t3VFLO0cXa4bUL4tNna4I4PJHiTpqIoV0K2
J2KXUQgQy77AiIt9hFhbUL6Bb35AyTIJ7QcZokG4QKje66hbeJBh4Ix7qUbrWUFYzCY9aIp3r5FM
X4nuWdSa/muAhxHX1jR0aTIAgWt9bsaHysW75q2iku8kKpUznCDodHVAc64IylUNwnZTbLeMwv7/
SLuy3bpxZftFAjQPrxr25CmOHcfJi5DEieZ5oMSvv4u+t9vaNO/miQ8QoNEw4DKpYlWxuGqtf1gf
8IoX4PGLkdi3Jzmdk2hlYL4FphuwFuudcBdRysEDN2kXENJFrodR35QeulLDw7isWSHII5h/fLPF
4+RmkDhhmBQ5dP61BgxcMh7UhwXc6xVIXWLJwRL5xGvGgqAxxv/fAbzUrizqBGmEpvO9WljXeS65
vAl9fmuCO1eG2dK8rNEQBKJrDCGwcADFWLgSv4MyX9ChtxsOR/vAfH4hkK/0pUlLVJbhodwEjgGd
SYxsn0ePSulButrAL9d7JnnApHbUb8BQYgAZ3Ec9gJsf2VVoRbOxO6BT+fcpxcPjfBPrqHqyQ1V/
6SsquzGys8pXmgC//muB21St99ZeW8FNRU7gEn0ew/FI9h36u6MfPwzEb67rW8zLAihHDrIWqPAS
BCFGqGaALwJsDlyChO5jjycxC5VOfqpfL471VwU8eLrPlHfZh/yYSSjhAi5t4ezzJV3PJPXUTsNQ
hTo/GB39BM2AvTeBqq4dd0oG4ZqpBRmLckdxw+xmJVL6+Ca1PNm+C10J1Nt4bVfRzXe5RKTHWcyU
INBQL/wVks/eFRv8R+Qx0cXsdplUc1gYeTCpwrQmVR1l5bnvWmmOUS0yAS1OcVdqT3ab7I1yD/ie
ZGkyQ1wzwKizLonp0GLWtryNe/2qyukxa4znNmlDSRoU7+LbojgHSmMwMuge7knr/cQQZ9jEX/YD
xcWA6SjLCLtkK2MxcHNFqnLHjL0S/UQvXw7gH4iKCYhElJqg0hp+/5dL42KNsbZmYcW4TsdfsttX
aOAVJufD9olGuv/BxLRxD7b2zdqaLHGSJAGNQtKg3i/uVaMOPbO5t2R4D9kmco5P53SmswUYeuvE
wIDte/Uzpd+X9K8fjIGK8CBQ47k2wGB8qG5JadldZUAAZ4wc8mIUMkmJ9wnv3AC3Ya3Zxks2mEWw
GP0hy4pP1WpKChT2ic9j87kJbquAkzArUsLE0Lq7Zr0ZzV3ekf1lR5MZ4RLA2pn16LbYqES3oqk1
9l4z7QYZG6LIioMswy59KopsLvqQoW0d0FYXgd7n13TWjosyH3LLkXVeRV9la4cLPuZixKtSwg6j
xtdxY186kOqxijj2lz2d/pPuJ/sM/Gfa2uSC0AyVmZzqsGlCR7iEcPbRht7Sl+IGlNwM/Wr87h6b
cPmdPXzo8r41zUUkw+ozzaIwTYKJoc39FpxL6E7Y/hLZu7LwkUGDv/cXoFRAvfIqsM0n0G42nHEY
EZc67c4zftTDr9rsJClE6C1vNnhq6anX0mzKEYzcPommJbseCiWaB1tyi3ofitCuxGQ2dFogKPfu
CRZIvmQ0RlxqFcU7ldlyVBfgyqvMu1WKUpYWBWs6M8ads9wyZqXW2jLopyJ+UAks6R2aV95MBsmR
FhyCM1Pc/cxQ6Vi4WQccyQKUoJr4Y/H3kQkWHFycAH5l9EXn2QJ8B7FJ0rEM4vbT6j6tyVU6SuCv
bD+4U3VmgnPtQonjDLxrJQq1YzLepaBqbdLnLinD3r2y6r9u+sMVMBkFxAHaKRbPwlSsSuNmA1o1
c/PNsqCEoiVhQ7K/9+szK1zOILQtRoPAyuCQsLOJj9vnYUi+XT6hgnvt+WK4vOHV9jIkNcyQwDwN
t3WI9uGteuecGiZ0epRLswkdjuGudRMU+R5fx4/9qAxdBoNtYvWHsVvrvaMOaXR5XWIrwIW86kLr
LpdDRpfO9ZxCJ4oqbMwlJKtshFh4RiGF848FLnvk9pySlnmBYlq3NRR4oHoULvUsaW8IzeBu/jq4
CWPs55taa+qAkkB3Ay1I2/W79YdLyqikkgJIZoTztQbg8WxI0OfUKwbWvBu7X94iCQPCL7JZCOdo
9pJ7KWX7pU72TZwOwURkDTtBF4O9Kb1tFhc3TYVa3li3Ffhu/GVn7CZAeOtDor9StSqhrMYXLgnp
AE7AlJF4VP9Q9kYe1zUCQUbKUDHHZd/XRR1+wJU3VthfsfEAZ/EGDJBh4+ycHLwZt71C9uInqEp0
DQM/aDWxFjTfYNfHnLjjhIfLCUzJav6pHvP9OvypLdW3dVlRIMykqApAMoGOusuPsKoQXIqdAVKz
izX4NMG4f64BrfV17GVINJklzh2glrCYyQJ9eHv6kpT7Vf1jjbvs7+kd4HQO+BKRDNAQ4EHpRZ6o
ijLByroelizs+8+lTCROeD43JrjzmQ1rX6JyxOOAh3msvDxUvbfrcxlziqDHcr4U7oySUq2X0luq
V+Se5pPOn0dAAhZABpud962Xt8mEnrdZGfeJzLnLpkXH5pV1umunhxJo8WE6mLnrT6Uk18l20Ts/
SKkHfV5IuUHLkqYBZO7DHlwTnS677InNQP4OXoHzxA8RqEu7ZnVaIip4J3tYfS++Jt6HKkQw0v9j
hAsKZUHQe2IV4qv44kM+QYpak1yQxMfnzQZb6CbwuIldJ2aDqsrMAEtRiux+MIr9UM/XJFskDVuR
LZDPYM4YWHfQhvGeR7R+6FICmTINEnP1S61noZJBOGyR4WJFnwf0QCz0QLQDLKrnq2qhfqgVQAhi
DrbXgrmiXTQ1brNznbiXpFVhPkJuwK0Lw194puVKX1unjrq4ULzOMzxNs5GSYq8+MBl51rWT3fCE
ewiyTggk4IIC7ztfmeoVyaQrOEuqoQ3PkwkEp+YOywGEosm9Nisyvh7R2QVP0L/2uLOrTSi7Y81G
1jCfy/TTmJpBDhxg+qjJJl/FlkzTxKQRCHD5IqhMYs3M2w71vW799gpQOafd9LRqC0ZnGiijmM3j
5ZwrdBLY+8cgF3DrbBkrw4NBqzGAcrT8JFEPTnr476xwH8yrQfeUEjwR5JBUxOgwNbNolNIqydbC
faasVZVi7OEWU1PetnF/3TleEjTJ+IFwgbcxyHRArFUgZJcMZqJ0KLmNmAYqKXyFQutc+UH/Hv3H
7pJAAhjohdvvODgGhJGOTjjBo7coPzTQjITK4DR+583d/vIXYmGUv1hi2BW3e6APAC7hrhFzoalG
ng0l5HbaT26BszQUu782gUEwsG6ZGNcDioNzgnTI6nzCpwnqgtx1GgQodefv2zB4qNAxW4DuN57l
uUBujuOkTDo2LAOb0tDuMHS4jl8vL0N0kQTIBsP3qCLBF8yXQTSfWpWWWAdiXXlt34N/H9BZMPqC
2VILvD9y0KwIF2JaOoZFXLCHM52B84CHfkM3ARtfBk7qO0m0QgwObPwQkA4H9w4PQ0wZgj0MERkL
KfsmnFucGebCQ5bFXWpQGIbamG8691rxfbSoP4DFPKk/4B/bRXL+4ajoNxisnEiz68l9huyyxDtE
WcrCV0PmVeHjeOc630aiKFBJ1zPURc9r0B8HaHxot/EDk7dIpOBCkZ+cWeM+mtXUZB4LSOSSgBrB
8CNl7B6R6U+Nv/wxd7ovT4wCASGEpM0K+e81tWtPgO4Gu2FUH51dcq8woeXgl3Vq2CSA+8rWQ3zp
0KAg9p4Z5j7ebPfNkC7YWsX6zIgbHOfZNmXvskIjmEy02eAyAiLXiehtt/DGAauj3WNmgJqrONSm
JmlHCSIhovqbEb6UwbQxqJJhREmu+uJZkfLnywxwXkh1Qvt2gYGpN+/tBQqImR1JYhTbCe7cYhGI
FCAWw2AlL+YEDAlFfQS2dka4wlTH4k8WXE/ZV2B5lonnMKe6ZIxzOlzaW7vLYWyeH7zhK2aL/cL9
Gc8yILf4878tivOxsmhTtbWYwm//OBvH1nh0jb/vr57tG1dCKCrLUAZMqMqnGwsad+p6W7mDv3y3
DUmbSHQHPbPF3dISajWF18KWbvnNE3vMrPYAjlbXxurbOxbOrcfLbsH++gsfih8Yim3H7pOlrAJP
e5osJ2icq3jAdhaJn9Pap/T5sj3RB9NAHgYZB8y1gLPmPN4qpu5M3VBXATTwfMVApvqjSeEnIlff
GuGCgkGKeUhmGDH343G6YYAB98HFZGoOzSIqgViLdnBrjAsOLlHt0dJgrO8xLYMyKbfpdWYtkHdp
H0ZV3+X114/sIVBtng2WQAyNnu/hOiWjYrjwEne090618waQU32gZQmcyZsRzhVHjDhpeY5lZaBx
Ka1T2Un2TZh6Nxb44Y+kWWpQpjeIqmMQ3zMagCQCOpmEbIZdnghFMRZ1JlT0gCZjJfT5rsWWnntt
i6FhZ3kwyx9dL/kqwvUwgA4IwwCGBk7u3IBZlF3u9bjRlGZkn6oIWl2Y5AUPReDtaxDfFI4kLQnL
ia1FzhEcxSbOjNvaa0iP/+hf6AG9iiczCUGnCIvNlSudSxOdra1Nzi+81BnzzIVN/Z5ETO/a+Ozd
4M4T5iiYZBPzojTChtlxMwAM0OZdBOKy69pNLLw7eKlNd2q1q6bnZT5cPlAi19ia4YJSFiuVlzXw
9XZJfCW5UaTavMJPtTXBhSQ2e+aOBUyQk/VMQ6aHycKSCR4XILgyPLd/oEEPVre3vePi0pwDsOAu
bFHkdjEeLVVy5RX6+9YAV7So1Oi02YEBc8/GSpYDiISVL+pOD9fDcKiJpFRnx4fPVFtzLLNsOnKL
M+pEwWtdQLUESimWX44JZIeLcIS0jfbjskdIF8cVMIlJ3Bi8Huxo9ZBxxCD3Q7bvQm/fhOtPWfNK
5n9c5NAJgIWpjaU51ksJ0j2v/Hl5OTIDXKAYxxoMvDpW03u5r9QvffHrsgFRWjc8YNJxH7XYxMn5
xwGReVlbPWJ5N/wcvV2eHWtT4m8yE9z3Tzw0552SmahfbHK0PFDDk5fLy/h/junbOrjPXtpQb+9A
NQelSevXEir+sHdRL1uBAS4zJCaw7+47515iVRTmoOeOVgug9hbwnee713eeM00sExZPC8Znyp1y
C8KCGNBSMGZDbOHgfk6j6cqUPK8Ky82tXS4oDVriOmOGJ0PMluA+sGdPhvGBPNt3INZDCpYirUV+
uDXIxaR07uu2zdkbJZjjMYUBrvUgDxkvA5kCiwADNP4HpJoiz9la5ZzTXkFdM5SwqjlKEK/1USmi
ipaS+CQMGVsznIOaOao1hz3n2Dd0xzJjti+u2ZoYUahsOkdqjfPUyqq02ovhM94D44dG8/QnI2Ap
b93deqDfLnuo+LvhBoyzzcYAOAfFldLS1w47aEK1XMlvFBlORhTcwQXKeLzxzu/wbZg8T9tK17Ga
ki7+Epc7s9f8FPLNq9phekJyzIXL2VjjvpRijZY69FjOaEBbokomGpLZ+XveO/B/Qq8MTTrULwDz
nZ9q4lIrbkugi2atu51nTHkqXvx0+cOwwM0nxa0NbiU065qit2DDsbodhhIf8qX4Wk05Op0kqom7
19VsDC/bFLse+AOBa8ODBBiazhc2xcuoZCUqaTaSVkXQwwVy6mQCSofkeOhlZGvC6PhmzuaGxM2a
pq45wRzU0qDflDrNLVTzCN6A2/Uw68X3y8sTOgc4ytkMF8iuDC4odulsGz2bqckS9ZoY9GDFqyRU
CL19Y4ILg7icoCk3sxp6Bg4xj79TrXsE0u0urrudS0dJeSuMfxtznCOuWVpAqxnm1GFBf9rRge5s
m7tEU2QxULZ3nDuqbdZ4uYf+wWrsS7QQ7Fw6DyA0AZc3HAb7B/7k3PlUY4kttYAJL/Xtwn/taJ6g
POnrk68+pwdGPK5LEqVwA008vxk4y1D05cJfWiv2RFdsoIPo1BmdXxoN3oRlBDtCt0CARauRvezw
nldBVLvtQT0eGJDubtbjYhxp/pAkT6sleXEWZ34bJEVQdQJKzOCO8JCPZjd4aKxDUXv16bXmgw0j
nHYABRhg7c6ktxHRewVwXP9afNdomlVrXSmQPPGX4Y/Wh1qIMifyfsxxBO1TCBhVD3i8/cA45plV
7svBIQdgl7ClyVj60/RopvvL0UJYMUJfAmQ0wGsD0cftpEqqopw9IHq6iO4gGrNfyX0G7kRz1+8x
XYrJ+2aQyvcJD8GbUX4zJ6qtXm/OiMAtpmLcP9biS5bFoty7xLKxwG2cos9pDfgTS5EYiRswwOU+
Ekw84/meEXQvsSRGCYM8ICOMe9QA0JjbRneKU6gL4LGxju/q+mDER3t8XmWSVsIT9maFn5fsRoTC
bMWqlKp5dhOQXVq01G9BmqTvqTOVj4O7dl8+tJX/Lo1veYLQt+9MG8AicI1EywuO2j7bW3styiZf
ziAvilUWMBeQPsE8NV4lz+PjtBrQ1+jxPAeBAe3TAP4P3y5Jfl1T/dvlhYktQZYJanTgi+UhF20y
xegxoN51szTdGxgQj/I8Hvbj7MlYdYSmICIEGTqsDDpC54saCVqV4wjBXwPvgOt+am9WS3KQRQ6I
qxdYxkCWjaKN/Qmb9sJMC2xdbKCp2kPbpftCalBkdWEh47wRLgXCfQDhQF7i3Rj6PBi9kpsA+0yp
u+tB5brMaOBKykKxEUzPmhbexN4x7dIRkulUgRPM7l1p/oiXryWRHFjmR3yAwI0V0HMdHwTF9Pl+
5dbizvoEeE8/eH453CjVp0k99B0EVvLHhKQhIdrussO9Hs9LNtk33HyjKa8gTKLhG4HzIwLPmV8q
6bEFMUGf/Si8Ozzg+ZqXQN1PVoIK93OzWM7/ilwBzYQF/2vjU2LeFt2NKfMLVrdcWhtf19RV34CQ
PQPM8S6fHz3r86AamH6+0rKnQUagKfx4YEZ8peHVES3ON7LK+jVNSqxH3zPF+2qv7b29nEpftG2A
q+CdBwqzAvVxp+u8vkDkKxAliv5lXPK9TT9f9gpBLmS6bZhKdw08xPIAj0zTwUNUJDnk6DpfXz+1
jSQyCKjYwBqxscC5nWoneHdOYaFYo/ZYvYIs2ioCzWJY7KS8tCyzco5gQ4WJ6Tjgto2e0Pm3GYkK
Px8JCqUbplnaAMTdQAX4P1EbEXwfYHtcRh4DPnidD6trj9GKDnTfQWOoIUQcMG6x12R9W4ERhv8D
PQwqaIiJcutBVHXjVcM1nsZ3M8l9yzhNzuNlHxBVYTABphIIiSAZ8dEbk98EnO+YViZBdmtAhwYD
7/q3+DCF3cuIGX45xZHoFgxKB8RXCCKBrt9m694EI8cmbgt2CVZCD0+sQ5yc6p9OoO7qSB+lMhvM
xzivcNmYj4EsCLQ6r3hjTWlXUIONY7fjN8cGNsXGuI9e7mhK7i9vpuiDwR/APIhR8/fATWsAaQUu
/nnQZF9HzbeGP44M0y1ajY2vBToW8Du8wzSOmebl2azmAbb2JembW8Xr54DO+ldcICVAVEF8AE07
A4WCtARYM+47lbFq1YmN5VQqsNzI6pqMx0QQTWEBQkQuAjQaBlytTMw6bbJSRfPqmBy0w3hYUf2r
Uiog0XdBSMCoK0CuYAPiFkKXkvRon9UYCM59pqW40EdF3f39x98a4WJdpeVZljDmbUenu1kfgWod
A0ii/JdmuATkdgPwcg5u8UNtXNvLF+p4N3UmueUKN4xpNzmOC6YN/toOElB3ga4iiCWTyU/W/QoS
g/Tv5+FcZ2OD6xZluMlnowOeaA+00MpwtaYqdC5kSl6i87K1wjWM1H7x3IpR+Rnj0QJhTa2NPmDX
iKUfmCgFPxJCGi5hoNHgCYWtdaimEkq1gaX+GUgedPSW9A9/72NgFcI/KMXiH1fq2NTWB42yydjY
i2qIaKTd6NeFDPkpjNAu4JG4NKA4eNe2QRuPNOsAprZ2wtFkE1FKhAdeY68FaeIXUuYI5rR8jN7a
43xhmWx3cr2yDfQE8mdp7uvqrdKc2uIBjW//A3voYkrcAAoXeAYuq5aYhcrUmjF00j7CHNZPxtft
2bIJ2ddKkF8Tw+dCigYpDriJ8ywH7YS5GGYcVPMelLBqVABDaOyG/3u1gbQU/UOuIVu0s46XFyhq
USE/YHwaaFPMwutciBjdFbMFE+Q7hghDzRkQpnjkALo1JMopQb9IfnUWZAqgN0B4AglypAt+brJK
cyNHRxZUI9O4h35s2LQyDmhBSDozwblIpWfDTFyQOthN+UgLzOrWdWH4S9l9YIQW91gUxMhHHpjs
uQ+XELrQka5QLU2V37mh3mYxxkkw4/Ys+U6iXUMbEQ+/6FgCYMPFJgyyKmMOBiUwFvR6iPn+6Vui
qQ95uaZXzQqhpG6wx3DyzOXW7R37FFvO9KmYlvG2LKyXFO+6h4nG8+fLf5Zoo7d/FfurN9WZZjSt
MhIWY5Somb8N48mJf/+9CSDLoWCHet12+MGMTtV6mgH1HZBkAWutdlpm7zil/Y/LZgSaqWBVhBol
pId0ACB4uabaWdwFbSvWPxqe7JspYnQNYHkM9GNa+nOkhn1g/pSRQos2EA0E9nCF2w8uI+cb2Kir
65F4zYF5xcOV+tASnEBXkqFFIRolGepoUJCA44evaeKFphhFgpVxKl8A8Y2GwgyLJt0Rx9oraQMt
hJb6c9J/qdP4ZlTTKwWx9fIGv3dgzCihqmbYBTbpwIXSVlESFAko37oKyYF8n1yJgfdbeWaA7zrm
NXg8qsRB26KLLOPGWPct+esiFyZw+X19PwVlI7eGdKzAqjhPyNfKV2Op/XiVnCfRJmG8mBGNwtPf
jVE4HbH0ulGgJarmx8kwv+SdrAPyPn2C4Gpjgis942VGW0KDCVtt8Lajtd5RI1aZY6TL7Cbf6xXj
yktl1EhsZ84THKxiJg7UpWyIlZeaMcnc9RpRMtBBWn6nRksPWTfr2aNhvXb4v091JePWEvkDxn9x
nfOAgX3Xos0rdOa8BCaL+JPef+9BoZFNqcTpBF0LtrB/rfDcIN1qz3rnYeKzpS8uAG1F9tzQ25z+
9EYKRkcTStYEjbNnxMng8oF6X63CMh6+WWMYwD0+MOpFqlYg2MR9qD+obuTqtx4I5WuJR75vmJ1b
4dwFpAbAIiY4tk5/Ah3roIG+IVdDtwD3U/nL+NhX26yKC4jtbHRG42JVS94w2k0ljf3VkAR74THb
GOFKY/TtaVVQuMYKYuh1mP0ukcCoZB+HixS9Td3MHtDMWulNol9lJR5PvWBtZS9IQidHy0dHDxqd
BD7oJc6qstZcg89zk1t3if3imDIEsWi3HDyXegjeeDTnyZIcK1ZsqxzyYAB/EbSG6l0SqQpAlT4J
sxxiuXEg6Y3ILOrnWbFIBnXVxrpGG+YFqlR2tbt8dEQxELroULQHmzKmWDknM7x06hYdK5qLHMMg
QWvfl/Vvo9nniyRjiL7P1hLnaV6SGvZQYoC0tzA/7Q6N49eWC4pUWSASLck1GJcVHglQIXJLWkvD
HbQBAiAqZGrM7KC5ZTiNwdCsPqkbSdQTRfOtMW5VNAdwoLSQB/PjeDTQiqEn9hA7SA6R4DUbb6OQ
gMEMOpaFCubcD6bRAdMvkNCBbcwNQdt5+ZbUyLtl72nX8+QQyI9A4TDtzTrsIe7kZ/ZSBHXnYOBm
LWyQKC7ODpzZw03m9DIqEJGTbv847ojHI0REM2PBsQBNo4k5i4VEl91UEEQ0TUPdi24rTh8/5q84
Y2ssqY7h3bSsTp3XZYHbxGmAbgg9qUpnSjKKwFnP7LEVb6p5PJU1qc4k/JA6Udvcg/XbT0ZJMSpw
VBix8fiHahD1ANfG6zuKEd4UZzujaf+zmgjENtWpBuveNF9V6FhdJaadfrm8k4JvdWaUCygtcLM1
Abd4kDtfEnry6j8f+P3AJwDJhNbkOwIqSJZ2EMIB8lclFOCY1nbCjPSyiRvm7lwRBX4wCFOCGgov
CTxbdLpAAVEZ4jogzdz6sZH9nhLjvlK8J7NT/UQvdrMpg9eJzuCZUe4Mrs5S6EUDPaX4Zr5GMu4/
MbktFygWa6+G7Q/UPPK2v8jzAVAE4wlwQNhR7myZQG6BWRf90Q7PxKMZeMOt5T40usThBd0PQOvA
LgD9MtT0nsPZyUqz9RwFbIMMYzfftXfpTqv8NhqO1S/Mge1i2SCl4JqJNeEay/Q/8cKucvd4o13R
RkggWwlgFRuFbU4pvtqe1KBAodAPB2tvlJ5mw+9ksGDBnp5Z5k53W3h57Nbo05nrnWalYTvQEIOK
x9mTXfUE7azzRbJAswkk2GzHTtGtwMzCEqbBirIBQKQQ/aUchKigShoDvBB44fjt8jEUXHRhGF0S
VMWAx4PE99xwCqx1M1cek01kw+EY6wOevDsyhlLiy2B4guMIYyb0o12kJ4Dlzo2RFEM6iWXVgWP/
qslpBZXRMgbgdPBtc4DWiKRoFURncN57yAeWDQDP6+PcZlOJ0tpuvoDIdjXJvULITd97gB3Ue8ke
MqAnF2XwWoTJdt16Va/mluWCjkVLFvSmgXzyl+FxBDU9MU7p8lK0j5O6y5c7xpd62aogK+BSinFZ
bCXKMoPLCnSA0CQpmjbohuq6bJSd3bc708yO8QKZtWmC1OVlg8LdxMUJkzsubjh84UxBiz93EzpX
EEf6Yg5moJfp4Ne6jFdEIB0CIio8laJ1Bz1rSF2ee8k4TxZJKqN+FbTQb4eIRM5rj3z65tx2eKjd
G0+qn4XDIf5CDrJDLxASZebZmxweG1WbfwVol3xF3mAn4j6P4ZR++SkNjKvkFD8a9+bRuv/foTJy
sI7lyf1lBObh73tc538CF2T7JhuHATo1weIWflrdQEned2U0GsLAulkor5vYxGbetxTJUT0xQVT1
pr2jhzSEeHSoNhjvKL/ne+UoGxAQuZGOJja4zRAL8Lp//nVdxSxy9JdRdGrOPsl636JDZCeW5Hi8
IvP5Q7m1wx9KdSpToKmgangafli/ppP2MIbIxiyspqEXYBgfEmLQWHjCA28wPOJTA8uQSAcixOuF
GirGO195D8/Xm5v9XDe2nQcpCu2kpsG0Lr4xy9pFMjNc0eGtWCski/PASA3tCQ0B8lkZcI/z68WT
RQJRhaNjOWDSR17GYw9LnJvAWlY5/k1dyzg+6mv31N+l4eL4dJ88TjsStqD4yO7klYBojaCXwUwH
gF3QS+FCXpYS1149vJua36vmSg/sILkyDsnvzGClAAWFmD/u/wPKeeaSvCtt7XIu2+pdF2cdXhJs
J6iPZnVihJw2RBYDZ29px2ong0GJqixs8NtKOedtFKdo3ZKJOaqheSoOXVAxJe1fa7n7X8SN7FQK
yv0zg1ypA9DuUKst5MVytfrilribuRmRXU5F+4iXgn+PAhfWkpYuWjagMGZMDxhhY491tyZmF+tI
CT9wgQEk5R9jIMQ699Giz7VEYUKcyfRZjX8v+cvldCisnFDDoFkKhkZgDblDsFJnnFs7YVK+xq46
5bv2it6ykpRNOHeyDyTy/a01rlvhakpcUlaLzs5B1a/W5q6SsZWLKgr0m4GEgqatjRez8x0D8UFM
qgl5d7KsoE+dsGgTUNk5/tI+lbIuqagNrANFA/QD/gMFd87jXDWzbUhH1JAcJJEedXv1E7seVTv5
TJpw7zam2M834WoarMImOrsF6o0/kLs4a8FzGX7EHzZWOH8g4OHrlRbRKSlxT2lujUMc0s/znzVs
Qrj3XmJOtijua+WljRfbFIcpPc6hHji7LFoOJdidRgAJaNC9pCddRrEktAlOfiCR2dWP17xw63Qd
tQTioWt+oFD9YkW7dASEfXg+2uobI1wmG9ZasWwKIyTw7oACDbubAjhQMAcEYNk91YHsaAlPMlNQ
AW0e4x58FS/e+IdZttRaJ5ytIdIwKpFFVoJcNoXpQb3ypMwmolsle4NAP8dkAAYui3l2QmlNULhb
XvU17/NDptm1n2nJi1PK8NbCGm9rjEtdZjaNradD8HjcmXt3bwYA1d4wuEIJRVH6BBhVlISysXGR
mxgaE2kDZgHoV841dVrMebEgmcREDw17vCbJdS8lkhUnyY0ZzlHwcm+XWYcTwD5b1UTTfjwAhh8W
n7pPfeG3UolF2bq4/LUseq8V69AFTny3OI9lHTWp5D4ucv7N1vEDNLM14zreQTEiU09Tfj0qny+H
Dbb1/OHa/n7O+fJ6WN1Cw54BsIfqOw+8BXRsrfGtb7N9G2cfiVJbe5z/qVVidm1asMNMIiaDWds3
ONGBddthan0MaLtzlr3sREs+FK+FbS4N2JcM1Kerod+kZvc4TNatC0e8vJniwPHmgTy7QF+aejzW
TE78VV4So/hfXKi3OShoilQKtZV9O7bqTZhKMiub8wyryvKjnfzObSOKJ8T/KQ66RZZfZFvIZbPe
zfS8T/EyEuNZxJgWPzGGHUk7WdZklewlh+RiBWRemrKagU1TT9lhsMI02zH1C9bwciGqFgf1jeyG
//98NqC38EYANNW7AWiLqFrcIwKzyq0Om31/0B/7aAVuXjnq0gameCvfzHHfrZm0IbNaFvDBN9vh
AspisKUGJl4DdSi5Ybjw3vxIqmZQ6X/WyH0/N87nDtERPNHdYUL7wJkqP4k/drwxF8/AOGjO8se7
SSngn4j0tX2w99khizAk6oX6o3k3XCt7cDWEXthEl4+deD/fjHKXI4w9WKNto0Dwil1Lr6v4xpgl
Ty7/j4u82WBxenPW2tFlmjqIkzhqp3a3HIbdFLJp0AKkdLJwJb5Pg1f2n23kPGRs1cJdNZSOBFif
cKCRDUhhtgfjSvujfqpB/x4y2W/Z+DDLV+/P3ptZzkem2RwpyTGEWrvNYSqGK2K5/mp+M4fqAP+B
4qkVuHh7vfz5xCnuzSp34jUzM/peQbU10YM3/bGXp//u93NlgWMqU1LluPg1GQnSEqojjoR5j+3L
pX3j6gDbsGZKrBpeX3q3oxYnoFOtjkYK2RGvqVfJfglmSFCSvnkHTzblWnmj5BTth3m3RvRYhstX
w/Hxehooe/2gjBj2kVVwwhWyhpGOSh/D5dweNs1klW2N6I/H05vEHK5q3Yw8Wo6+WVqHy99L6IUb
W9xuVnGnkLhFImvQsfs9raXjo0aed3pWN2HlKBheKOfhvpgUp/XVzjQk+ytc66bXwh0+iNXaRlrh
dtihaLQUN7RsxW+yqB6b4+WViqPKv0s1+J5ErqjgOHfh+uU15rUOyamN3DuCVJdGmFYNJNaEqXVj
jav1UscbkmaA3wxR+YjKP1yu3EfW7EQL6Z5cSUkimVO8OxYbe1wyqC2jdjApjReJaA2YllXymd3r
lQAyWmrra7iVshn+wvWNT/RFslj2y98bB4YZz8lAP/BaqYO31laT4Exm6yvhMEYHYfVlPlVHlmNt
mYyFMIoxuYz/s8dtrmasZC4HJHVduy/Kn4b919QOOPSb389tJq72ldZmyKyZkQSpceyV3tezx8u7
xlz73aYZ6F3hBelVJwM/32Q5Wo0ZrQiMgHXoak61H95gfLWWjviX7YivahtDXMpuULdaRQzX+Kfz
l0VpaAMz7+3LKNspksJc+HE25tjPN+uKrSFWgZBoA0CFn/TOiEHZY3mSuCHbPD5umInjgVsMj951
mCUvQ+wF49rsLu+csObfrIQFr81KGmpDz4biCw1mjlqucH+nVf2ddLblq0bV+57b/LlsUfqtuPzc
LXg/nAq8IVrtTQsmwEDzGf/lkp9KaJPvGFWpJtN/kH0wLt84A8Tei5R1N80vVYyB6W+XFyX+Vh5D
UqNSBfbzfBuNZbGzyoVDNPr3dVp/jGsfkDV5umyFfYx3xwlEsQy+ZqC1w1kpzIJQjL9gFnK8zrof
KXZvGuJ9U2rhZUPC5WwMccEhHVyytA5ugg1rsKjJk+esJ63Lv142I5hrRxDa2OGOrbk6DXoCTJ31
xAiVlgPdd0fzgA7xhwIEQJkqg7AYFs8aT2NVcUwQ0yIzFrd6RA/Jvrtm+aJA71RmTbx90DTBUAhu
7y63fbpNyx5ICEYhe+qW06Lfd9qXy1snM8HtHNDPHVEWBIe+cA9KmR6LJL6iRS+rKIQ5Hi/V/yyF
i3QYVbXRucSj/BCNzd04BYwsbzyYD4v3oNwzVkBLAm6VrYz9fBOR0MzpcupiwGsg9tExi9537T/6
nEtqbHEY2qyMi3zqnFlD1xVFYGjXZgrcD/M/88WzEWz3sc+4gGRVr7hburHJhb6pc8HfucDf+3AJ
i89VlEX9TwVkORCr8megUX1yxyhRqWy6VbxayHiDnxeqZVDsON/VhA76/5B2nb2x48j2FwlQDl+V
OridfW3P/SLcqJwTpV//Dj07YzXNab7xYIHdBQzcalLFYrHq1DmWVMMy5WJpwSNaubY/oa25+E0M
rAPeGKLVcqPVxiQTc7WhdiIphklU+ysX8kt+mgNsu9qyZ7TC1JfrNhtrTJbfIZAOawNHlaydftT8
zI8O1SPG99zECFdP9fV9EohSYMES2VGDZmww1CVBMrvqh8dagQdZw5My5l9qyxA1N7nZ7/sCWa5M
de11O6PwGOBV5GtKkR75xffsGRPX+H5BDUIrP4YkuljxjttK27bjmWBTtY08TzTRp8wMJYJnHw7o
lkD1/RMET7gRNp1/Jt4QIK3WxEA+UoAjInPlrAE1phJVAq47/s2zscNEGU1J7VUi6NOBQCHMJd3N
x4c6u0pJB1pEHA/nNbEK315/XA7b/EoMRpKAagDIAADH83MoNeh99vSF1v8mfrrvUlcNejxhCjcr
3Abv+2PpLy9RcNks93C8geJMGfwab9FhE1OtNHNA1o4naF3uErzmpZPWhJdN8J2EUi9hsEfTnA9N
rhHyzUUFjpq5DCi3CngoMK2PCmRYhqPsimpa3IzOwXUO0nGqK8jcsXmMP+FFhiIdVEWS+Wuz3l9e
EHfPHNp/x+whePuZ/n5V6ZJZyKiZ1ab9aNRmMOnyqzUVu/9mhsnpNFvSWtIjc4wWDGY76XHs+52F
CaV/b0YHQvEN76aiLn3ud1pcG3ICPLSnkAzx46qSK9dK//3sLRhMMZptQnnIggswp7fq2ylZl7r2
wHYLRqKnWoeuuigQ0h1hs2CqJKu8Ia4/SEkOaykVtQZH64a3SB8f7acxDylDdfFLdInxvAC4YMw8
AFyFOXDm3syVklQAVLUoHp1yDEiO2qkBjdrlj8Pz5a0R5qaMOmeKc7vCtmnOM/bvnlgiIjGRCeb7
Vyoekq0+I6MvrRtjJXdyLGq18C5DKjZFUUWgBJGZj18mVbcaMVaxKAdtDJb5MEaDiyHsy5vF+yJb
M/Tvm1iWJiVZJHkBihDkCVn0VIP9qMwE0UxkhK51Y6RJ6rovYxx+Oxv8THE8VLpOcxMdLq+Fm5Zt
F8O4l22M2rqoeHnLu+xJO1FufN23b20328tASIvyFdGyGEcz+gR66RqaNory25g8HUJW3ehfXpPI
DRhPs+REy3oDbiA1t9KCyXvNdCfjZXV+XrbD8+jN1rFwYSizI/4Xa+M1zdS7IJC1fB2T74K4yS2p
bs0w8bnG3dmoAy7sPAOKVfbyK6pcZXao+xV7MF0Gl1cl2L23n7NxvKlQ+jnOsXsNBMfB+Wv62hzt
bA1ddG0aPvMG2i6OSeyiNiv6voObK6NLH0CQyPIsK9SB3aDpHah8RPUm7vow+KMhfVOA72S8Qy3l
0p473BBrdJSmu7LFy2D+NtaiUVyud7zbYcu1JonbVIrW1uuW7odiTJmrFLHA0+nhZC8iY2ODcQ2l
Vot1WrGWvAdzoqW4GcDjS/EArp2pESSs/H3TDRCJUQlEdvymXR2yKn2LbKS60pdvuRpD5PwuamrB
mvj7BiIcJHIYCmEzxTGbAJpTMEwwZJHjytWqn/KojkVxj79172boz9i4OfRXSTVUWI6RuDNmUSTX
OBU/aCFQW10TfesOMlPK9afGmAD8fzfM3B7lOq9FUkh4RfXRa6Lpz3oZO26iLE+VRvaXzzI32m5s
0W+6WWStN9NaUJ4MezESrHS5XtV6DDJQrwoSCI7WHSjLNqbYe8SRB2Wc4YpTOPjLM0RZoV0Urt+H
fQtJHNTUbpG+vJZh7Gui0ir/DgNPIB22My2dhfmbkh5P2uiAr+ZIQkqZG/kqQCqjvwZvAgC7y7vK
9dCNOebUyZNixHWOx6gyPMULhgsSYcwXmWDeFnJiLnIRa8CB7yQdrCO6By5+4iZ+LKEpCv3gya92
IqkB/k0DRBsmQhxMY7GoNl2Na4pnBaho1/+mZTY6KjFhVgv9uzT8VCqwscakAlZvr7JKgPrWqvHG
sOpbUsSGu1hxePlz/cOyADYHL69Gn5/np0Ce1dSsS5y4IWwOahAf1YMJkc4/hyFE0Bvul6NKyJSB
Adhf5nqx8iRSRwXnQJG0rxUxbjND2C6nP/hD2H+3wV4tVq8kuoResWc9AqqXAxNL2xe9b1mQvPj/
lJO5A0t4evy1Kra7oDQdWTFoSuEb1YGcym9QMQQQt7pS/xgbjNNhBNRtH7UgD7NdchI2T7ifEIRU
mM0HnyDuICa6RA1xOqWM0KMJ5d/QWj0ObvtaHgasNnoQvbh4n9BUKXEqJupAMMec7wmw417Sejwj
Gih6NAZEqVQR+oY6N/sJtzaYAx5r+bgaRM29AgiYg+nVX6MdlRJBidJbXlGGoZjqZjd9cXxFcPXx
LoWtaeY4OImiR+mK5Wl5few1yoE8QpDc9AXHjpYnLi2RbvPm8slHdW7qKIauOqQAC2g4YaotoN4p
yli5C8J5gz4A5n/w8D83lNqojeS9nXtRP7hG0rimjN48EZWwuNcMmKMxSW9oMMfGEXPVjQK6zPQQ
UJxx761XmJi9IhCZA2y7dT8TILf2mA1c1AYFAbTBvLWZf5qpA5gKprlkpRHUM7j+vlkXk5FEoPKQ
Og12Kt0Osjzer60gd6RB74MrbCwwecgiSVWfUyFaIHJRNp72HTICVUjTKVoIEyVq2crlNcaU6ti2
t5OuPS+DqO/OLTJuPwpza0lQHXBsFU5QnIBv9PrdBOG//JDhJSYa7eeWiLe2mLtk1RfMx8ZINAgo
SVZ0asYJvQQV8mtXsfY46CDDgfyz+QnO7TeK9L8cnX3YJhYpi2FGqUaerCeyOOjUmIO32I2g0cbF
fdHqKSb3MCgJmrXzkys5kCOQugVw88cZSkpDg7nFFJVoU0OOU+xzQCs7TfSe5t2eJuYSNJAkgQFX
ZYxOjjTmqYI2hlHdRjuohWNUElIYVgKbf7YvRN1Yrl9uLDLurycqyBkILX0peYg31EOpN58J6hsT
jOurfTuvqj6h+RKT/TD9Mo3TUolKeHyH1FHwBLMQ2KvZkndk93OUaLTFpfyCggmZDdRY7zR18bM2
dAxowtR3tSPK3+h9+yF6bKwyF9aSOWMh6+DKrk60Rx8dWn9Eq2nYiZs/9Et8MGWAiFLWAXuCnOi5
Qy5RkhbVTCOIcVWux67R3JiEqI0KnJB7ZW3sMD5o5aacyiVCLkjxIKVI2lddN6F0J8Jwiewwnjfa
7biqKbYuU3+Phh8vnVtLguuDbwMcUKYOAVZkFud7lrUtiDlarCV1rD+Kbh29OM1vk3kS+AHfDsBo
oIiBsAIre6AseWWDjBGPWeRMiQYJu9Uz8u+Xsxb6Yz84gEnBqIBoAEzD+Jri9MvSzzAyoKibdLd9
9DWej3YdSM0n4G/Yrb8tMa5G1HownRV1NshDugDVuLr9ZS5E+uncTdtYoX/fJGH1hGZOK+G6WqVQ
kX+s1mu/fAKKtl0I42O1ow7D0AHGYOSTG8ESINaXPwo//d+sgnGxqBwdNOyxCqNDCRTAhbcSKJGP
9WE50DfHZXvceA2sPzTk0EzCxXS+aUUJyL8+GGDuiZfYrQcZtM+6HFw28g+LQokLMnUoB7ENsXJU
wDg2drnXvA5+fQMFSG9yK3CLB6WfBKJHDd+x/7L2YVhYmrvWNic0LaxS8+QxBX3O715yvE6+NnVB
VZfvdO+2mP0bSTPmcwLXzlNAYfOMrH42SV+B8DEFm8j/Uu+W1PMvhdH9KZPBpeZl5VcDQHilE2Su
/HwP+JA/vxIYn88ttAbYtZYKVYrI0O+6tD6QbDxZTRNOHcowyuJHyYTEGfpn6/wlbkUyzNwFIhvD
f0DniALXufkJiJJkpv3M0b7KjQdiCQ4vFw5AFXH+MsB8q0EvZhv6TyALrDDTS1PaBAJG6AK9lUFt
1EkWvLKF8Huui2zMMh9uLlNrWEZ8uGjVyn0qp/VNW4H+aEosVeAjXFM2Vb0HaBqjUMwW1suUDcOM
1Cirldld1PFEgF5Uck1U+uEZQmYEajrAAXSFvaD6NjMy0sFV2iS9QV8N0ox1FwL294mbAzPs4POj
aiWoeJ77hE70TkkslK6VqXoB3upWMQmdy8CNdTlE8Zxva4h56ziTaZEavRIvVctT3shXJPpMy3Zr
gnniGFMCpuzURncbpIRR/KiMqxuvD1YiyI+5Tw3AVkGqgcwf3R/GUFfUKH/raDwmB3M9/AkPQUXQ
QK2/qgKa94tpNXjZJKRkUJUG+tzBE+f8Qy3ZWqNZrOJs6VB0SPsdoHeZW0bqfi1rIcEWPTJs6mJZ
mGbBxLVsAQdzbi3tMmcwUSLwptgvoflCOTmPqwzItlsflGt5L7pSuDeYBfk9MCpolG6UHohNcpET
oPxiaXqrCiJghNo+30kEr+EFvNjDL9G1zN3OjTkm0chGxAtSoQjZRMtdUsRetcoHeV5Odm56lz1f
uDTm0yl5nEt1D3cprP2fj8TJNb4C4kaVVtNQhCX6B3tg6nRQJkE+wKxtSrWZkLyHHtDiag5aobRK
Uv+ADhWdIYbB3acW+G6QWWCBYkmlaCl6Jr+d1yZcXwoHbf/soQrmvbOvRV09bmwEwd1f62NCCbjl
tFyjeWhSyW5tQkVgjHZp8u/lXSky/d0Mc8oTNAFWLceJUyCfE02n0flJckij3cT50+UNFCzIYW6V
1kyrlKyIjZ35QJQvqny3jn9cNkF/LHugMegDBnhcKJjjZQ603cwddC3kmrJXHVqM8FLlQnkvpOKh
P/WSHeYYp+A2b2ALtB7tXSR/MTGU2TegAW+hK9zeadGJIF0kotVxXX67PMblW2eqlU7D8iixfrpv
d7a/0hoxCBvED3ve59oaY9x9IL2lRj3yqARXy5g2N1lcHuo8FlzN3BoxdE8QC0G7ixckk9dMTlJX
Yw5pKu3R3OX79Gj75sn6OgWqDyyDpwm8kJu+be0x6WnTVU4ZJyiyT6GMkG/t66NyFQeDK31tIV2W
BHj7i+rtXBD51ijjmOMSd1k8IRC/5Yy0d46csfBx87hN+b/mOfCE4t4532c228u46qA087iAmd7T
bufACNOj5I1hfaKtPDFYnuszG2OMg5JEGeYxxTLb8pdkBCR9sfvD5SPOfV7YUJhADRSCjui5nl+h
g7OC47BHH2i1d/ZR20v4dFa5W/EGXMQXNv3FH076xhrz4aJOL8upylp0MJRQxyeL/G5P/3t4+2pK
oO7HKyIIY/Qf/WgUylYgoDEh7c0ciXYyLAdwydaTTDRd21erOF7eRP6q3g0we6jq4BBUIKvtKaXs
FvkTcXDQcl9WBR+LuxCIVNhgfIGoETvb6jhJbETJiMaZMyYP9gimu06Js/3l1dCb8MN2bawwDzId
22UuGBTyOpKFaXTjkGdr+a5KX53iB9ooghSf74AQqwUi1wTClNXS00hcaDqZoSGDLp11RTnYKHGO
fCrDz3A+2htTzHmyRicZmpmmHPOXyCFuPxySSeBs/AixMcIEeqMyU20wsZ520V5KKbujwDXbSK6z
TvXKpvktN+XedIpvspX4Q0nunVkSAVI4gQPSr8CfoqwD+SSWnCVVnXqZJeBRNP2HoX2hRfFZcNGI
TDAn2Uizri7qBU+zCd12eyBHiP7s8sgR5YlcQyAjRFqFNo3MNsOTBRrbo5MWoCqVFH849DsnoOq2
iQe6KtDA2cFyHwvzYZFVJmaAa1waM6kqwA74LDlSWFuhmS+CPaSuwJw0Sunx99KYuJHrpbTGE4w0
cvbQplOYlpkX6yGmXFxzuLt8rHk3NbgkqWQC6gMY4GYc0yyXtScEU2XTq3nUPW1vzu78R167zv2f
fafi2vpZiZBEnJgFq4i9CLIQZfogCFJH0xSvNfTdHfV6WCM3M0pBtY/3tH6b7ICKEPjonQ8ijLLd
dpHtIB14lD3K35AHAJJ/N3bNTefqV8uV6OHJ9Q6QAv9lkPGOFr3JbI0x9ETV3jRam5OQ8IsgGnwr
EFqm4yp4kzGBeCy7rItxtXgSXoD57/iBgrCS8Ef/Q79NHjSwcoseZZyLDBv5bpFZVx8taZ9URgsC
1Vu7/p7XT0v+1ZKF9O3UsT84/sYO4/i1BRbETG1Q5wuaGFlqFhaYVnMQ+K0lGH8C9R1cdn7OnXa2
MCZapX3mxJWCTKqKCrd0ZE9JTsSQva65agHOhtbBJ641cPihZmpgboZyGGALNqWJNncqdZBt2qbv
Djqdq/Tzp093d89MOeemsqlXC7LC/c3mN0irJEkkOMi701BDwqgWnBC9L/aOHtV8QoUvQ459QtoW
1DuMHoSgFn7DeglLERy/P7PGXNNjR4rJjGFteK33E5TPgOBBRZjs1Z9KFAw24IAGKsLS02Uf4YUR
KJ4p6LuiqOngy53vo9Xadok2EuSq131zgPyyV3pGD0kZDOVTtB7wKWJeIs5RgEAOpK9MoEeBB2Ci
MtQ8k9qUEB/xlBliKCyqmIiVgnJ2ccnFTysyYtEp5z2fzmwyvumoJNXLiMbk3QwlA8d13nAI9kHr
Xe1PFIJx/P/EF97r1AJcHBA6HZqBHyJ1VI+V3k8ltvi5OsjfaJnf8dJDidoWfEn84OC50tYeE9CG
EaQ+gwGkgGy86usxAp9wI6ojcG44rAmnA4uiNKvs8VPKKs1q7OaYgCVU+RW3gpRSYICt9ESKVSha
CwPrCjGZImgm6xPRCmuwoXyig3Aancdz17f7sh4a0Ah6jhbYO0p0avtxHDg7O2wgoX35oHHSHqiy
GkhQMSWHOUkm+ierHjWzjfUs05ex/yInEUb4/UR9Vmz/siW+p29M0a3dRGHFKEiN/jMumt9aqH8z
XpqX6jd5WOHddljcI70LjT/K75etcp1uY5SJIwSiboPc4XYDD5c7qmFR3RmWIJvj+sTGBhMjy2IZ
y7yADcyXe0V9lHoRQoT/lTBeik+EsMRyqCZ1O2ZqhK3L66tmeIzk53x9mdsfSypwb15iSlV6/7bE
HNKywIupTLvCS20wWParizESX8LYOkYGqgcLjMUdjby7y1+JHksmBzmzynghRmf1XBthNTtEuwr0
c+SohsNO9Obk3ipI34C1wRwt5IWY8ACwl2UlMZL85V4/Fo1rXZF9FEKb6oeaIuo1u+Ta2V9eGieN
oxnjXybZcQQChXVNcfDpRruHNOtNmYy+2d6ulaB3y3V0VLShykGTOXYy1CqrKpZzbOEUl+id7bUK
Y+ONwAgndcNi3o0wl5UF7cd+SvrGG7XQ7IdwoBDU9U5Kb/LspZ+IIDjxr6iNPeZ7TWuU1mqJReXP
9i6/WvcYFQStVnOjupAz8kU9W+5BhmgB2NHQsAWs6DxCtXmvOMuIlDsp0RUEvZ29dIId5H0mVdbx
CrOQ2HyYFm7adjHKSm08xWnuJ1PZ122H8b325bLX8So5eF6+22G+VE+MuGkTTG9UJ7C1B9C5OdL2
PQgd/fbfQ77OTDG7li4LCBEyvGXr/ntK9nP6tei+XF4Oz+9USJQbhqnRRjeNj5urY9GKtc4siChX
GRhLKe+glD7V0nqKsZPyNA2+uUwi5+N5A0W9Ul4yBRck8+QrUw2YsA75ypztIYMAhXSM3ECx6FFV
fOMoA5YT3YjAobzJKQAh3o0y8VfDbhZLStB+QU3F12pXBvOVp3rTI82AMfADdfHOVQxXDYEB+QwS
48w8E4hjKLzm6F6jYVz0HmRN3cU5mI0g2vNC4naNTCJQNH2bKqCPx135FI/fFwKBkOHUZZ/xy81W
0qO4cRo11c1YibAWc7C8nNzbw3VpC0umvDcDcAQQCAOBBsZ8GO93jB5zPxVlPgIUjT6NUBGOPPVp
rPGJCvRPDRF5Dv0X2ctyY5FleSnkFfLwPSxq2akFiQYpihC6DO6g3ltV407LrlaEOGmRUeYwrOa4
mnqEyN8ab3yDZJ99H2R3gebigTLH0/fYeOh2xiH97dyJAjPfY/7eZIM5FYkzL0us4N622uplMqWr
qpf2mIvDTZeJZDu4EdpCKoyDT5XUmciJLLXvaqkADH1MTp1jP7dVfK3k5uFySKMh68NX3Jhh/KYr
Oitb27z1hklNb1cr6u5apdbAcAcaUrOMmivdLGP/slF+eHFkoBkVKoDGvi3iBiynaoQCbv6sKa6e
7akS0nJd7xxP+hLfrZZnGW5+9+c0nLCYwF3zxjqztcUijXNOrQ+hFgfFXXOAgLr/K/GVewmNJ1fG
cGjsySgjC5bNDeUAeylYNWV4Y0IBwDiYOkkqNEYBlrlFEa19aValDupoIOGY55abRM2XGATSrr4m
KUTNihfS99+zPnqxzfpX0UCXTvCbeJsBSlSqBon/gd7leXhy7Kmt5wIOQGmyVz8PCOhuKfUyZr7C
/lTdqCC6FbNJ87Zia5Y5SkVsm8WyAgAXOdqPUtPuxnkQuDbXy7Y2mFvE1AZIkMi4OVuwYnf7njKq
4w4rgyw0fWta3RFFo7LGXDUKG2CIEjka7whDYxOQXQevaJtNF6Y5as1BM4GTTFSXyH7ftRglFZWE
6U6xJ3hrhfHmssgHpK7ghqLNMgNKYpM7HRVUp+iSEoE1/md7XxITLiIQsI56j856IslPUycdm1V3
BR5JPe6fFwRN9HOPVOK568cJNtY4UH8bYR5Me4wUEeUNaQJC9cv2Li8Js7/n5orRmZNuAtovra/s
KHG7z7z9NeDfcFlSpUJWfhECAk0xUoqyRk086HaEnU4OtiQJOs7ciuzWDl3oJtEAbHycWytq4Qgp
yBwpBXAP7VMF8+ZiHAI3bGwWxYSyqTezoaNnayFG52l1Y3ttpJCdql+bxpVd9S+Xv5JwdUx1I8oU
ZXHqFtR1cPPmEX1SDJ07OzPMfRB4CXI27osPGwatVYwzYkKbLn+zl/HYz6Azf0unZtDCQ7suBDWm
T5lYu53j94Jvx40UG3PMGZbmFUIBNLEYE4geTqEJxpZIRAYoMsKcXSta0zFdYKS1G1fTajxWjL1s
CZZC/5UPp/d9KSyyWXdGpZxobxacCwAM5rsxpHzpIoCYYDEs6Ws8javT53RgLvHrYXKBraiHX5d9
7q1JeGktzCUFPLgsaSm8oA9kD9PlPvku30kP8UnqXXKUbytXgzZB4mbX689qJz1pmn/5F/C9frOb
zBVWdGljLBq8voUcJ/0FSagfyHENiiAORV7PPdMbY0wAAYGvYVcWLUulyc7MUIA3n4lsBLmx7zvB
CeNGXc2AHi1uRkw9MlG3HlK5yFMgStQK1JTTkHVhbJKvl7ePl69rGyPM96tsJUJ3G6+FZfLH3y3Z
S+v10gb/zQjzidZCJmk9wcigYQRM8mVo6yYoHY73l+3wY9JmNcznKR1JktIe6YTUjWlIyNRedaRK
dkiBIjfvdHvXoRPuKb2KJ1ErBzESrH1ZGbmfGsa8q4DKF7kn79W53WB6Sjdh0jLHGQO0KDmXv2No
vlOsmJeikeo59zpenWJ+DuEmMNfASKwRzGBoFCi34+8OyA9MxbkKhOXeOLLn/SdmXfA6evdT5iLo
jHGytRxnQomr+7TVA3vsBA5EN+lDlNmYYIK/auMJJq8GwFUN+FOawUNf+msfSyIaQtFpYOJ/EqdN
qSUOFL2dSnPVqDhOiem4c40ZTCc7XPZWwflmqwPD2KuxHGHf1OlbMn4TDl7y2D+2H+YD8WsmlV2/
0DZOUEyu9ao/U7Bn7v1IbrLn/DD+qAE1hbIs5sQDcyfSCeDvpQ0dVgsqlADQnDu+mg5dNSlAezTN
tTUeZdSOGiKusXDNAIMJeivAFD9QjCxKn/c6pjK9IZ7uO7k9Do21uKuhX9XpWggSYW7TRdMhLyPj
sQLAOnOaqxmSuQo9zbNnofOSosUOjv17B439WIVmkgNloe5a1HThuv/GKnOi+2yRmnqkkJYyCefm
LpfBots+X3ZHkRHmGC/jLGkywRzK0D7NWe7mGIRKMxGwiR+dNmthjvIy99mYAZ3mqbhobGCf8yCB
sJZtHdLEl0OqOCLaPu5B25hkPBFc3Rh+h5oXqDgBiCejO4pI4/hO+LdbsEe5nmeC5xjiUwVdB3cc
8ydtdr5L0eKXTSxIC7gpCMYK32hTMDDEuGC6JAOk/hIUfk178PCkKm+jZI7deU41H4VUPDw7dd5f
dg7uAjdGGQ9Uuzxte6ttPQdVxTgb3Hh8KrRrQ9Qb47uHCeFmkLWgmG8wqUKdDNB3W2kpv3PnABxJ
j2B58Iqb7AYYOCR0ogIE1zc29ujfN9dzPJMudyy0RNp8vypfxknQceYnyBsDzOdKcmnQZx3YbfCn
o7Jieuteqv151+9itGoDOnQFTerQvtGv1FN5K/1cG0HQ4i/RMSlbB7pZb79ws0QJ6q/VAqIuD/2K
ATpFmT+NtmiMjRs9MNf4lxEmj7SWVnXKWcJE79C6VRcYmIiGWORlL+QageNTChDZsFlIx5QhSVYz
oMPQZm8DpUT/NLO1xdNrg3xm0zammOR7tFbJKuwZrwrlkPQ3i/PH5aVwDxQAbiAsoKUvtr9tRY4k
p06PtDDP/W7Yd9XdYNqu+okpWoruRMNDU0GixhbYUMWdh9YpO6+3hnCWy3Co9B92KprT5AaljRkm
qpOxgyzdCE5V0g8oGbbGjzxbJ5fE62NirTuInAje0PxAAWozOuCN6V0WXLdMqzS3C25ijE3Ks78E
FbCQkrfeF+v+z2E/YW2afnM2C4USL537AEQR813nsaLqJ7vM9AH3fnUVG5VvdKeijsNHiIWS0Gnv
bWc3CbDOPI8HlYFFVa9pj5gJh+2SaKYqgaRDX4KuOvTLXTzGAlfnuaIOI4AaQ+EEj9vzZUmkNFFy
R51ZSaIruagDRweOzuy627FdBZeXwBZ7UYI2qIwhM4yhbku+VrJvlaZdp4W0L+dZECvor/7wsd5X
xSa/RqQYs10gnTEW4LSTe2X9rqkxRLbvx7kI9OK6HV///ZHWqV6VA6Ae4OJMpF8SzElo8Qi4p038
Zmmhvbd65noDfhXBF+NF9K0l5jbWO11ptRaOiICbuINGvkR14l9eDdfzNqthnH0aMZnT2LCRm6+W
vneiu1VEc8ot3dCKL4AcQHFiuvvc89BymWyoFgNMdFpDK2x3VqDsaKsB73Fhq4G3aVtj9O+baxAE
AlU0mDAG6aBHEIQ8ynUr8Dnenm1NMB5QZqCR1FaYkNHNWC1UvSbVizsBcJ8Xa7dWmK9vJODLzAis
SImcBI01SG5fdmZoTOWpHeeTYyBzv+wMNHyzhwkxSEPUQzUKYJjzvTOSUouSCq7dG6ETjy75SVty
du4qyn6QPpFrAruk4AjhIKGve24M/IMTGSpSeOjju4BN27dm7Et9eHlJvEi0taKeW4nbxVbrasZp
dczQLMBZlr3qmRzMpinYPJ5XbC0xXk5ahZBlgaW+/KX1Owwxuaq5+2+rYZwbJVhzrgrs2Vz+jIve
bWSIgsTEVQVRgXeItmthHMEeY6slGdZC1pdMuVfqh8vrEO0V49tSF+vyTPDvoyDqztOpKBxvEdXk
uIug8Excd3jMs7lXkjW6nCrYLB1aFvb0koiyoTf4+Yfz8m6BhRJaRUfSKYWFKZwDyW1qNI4hDkMR
mqUHGlvMLj1Lu9KXv4veutwKBQTJ0JEBA6oCpMu5X1ddFDe5WZZ4byR3KThmp72ydwLi2a70G4rq
QH9YT5/4aBuTzEebIxv8GAPtAZRXihnI5WnsBf7N9QskKchh0Sr+0CBcVktN7WlCY6bATEE9uEWq
YMpSkJSLrFDH2VwRtjq0WrIizE3Wd0k/5OmX4jMIZKSrfy+E+TxJOalqpdBIihkoqbiX2kUQbriB
bWOB+Ro5CGigpgILib76rQbyku+q2bujKDXlniKMywN+Cf440PScb9a02C0I33FUl7Z3VWXwhnQQ
LIVnwsZkCbR0NBAqsJB3YymcZO6R/RrrVbVULsCeAgu8zdpaYL64ZiazGWugVZdrMLwUz4W2+HrV
uZERXD4j3HMJRXfMx0DgRvvw4JOURSotB3WAzp+D1S/8GEInrnlYb6JHvFfCOOwMbxGEU/7y/jbK
xqFRmzpztZUCAzmvEC4mqb8Uoxtbn2gibdbGEq8lpFSNTIo7DOqmwbIg2k3NT9W2XKvqBahcrkuA
fQ+oKBSIPrxnF+QMRW+hmwFhJzvopLz7MlulInhdiqwwz1lNkgY16SSQC5E80LviYDWmIMsRmWBe
XWUep0VeofA0FNLLskR/QBncv+xzvHAGENX/9kphUSIAW0jTOOOztE0LqQI8/9zZWv06FtG58TLS
rSEmY6smUg+9o2LySpd9aS2+KWrlmlFx7Ti4/izjP65LPY88vd5KE8kN9CzNK8ke3dn4aS+iQY43
2TH2DsfDRNMwYkvxhXTRm8tgtvQ4knNAzLODeiSvYwF07+onXv8r30WhshsCFfMI5VPn3kCy9SqD
6o7oMuel3Qh+GB20wRiGgu/5TzCnRVNKShg/zVcq3kbQvNDW5tiiXOhMXiZUYuP65MYec3Vk61qa
ValR1B/5ASE7OjgLEEn/g3hqmFyJiUG4HroxyOyxCtC2XRV0amDqb9R42Bmgapqt/DMOszHDHGdi
p1AnmXWM/ZiYdC5u1LEIrOL75dPGnZrafi3mRJtpVxnziN2rXg09GOsr5VUOcgD6Jw/QnzE79Z2v
Q9Mu9uuXy6YF28gSP2dKIaWyBNA9dCx9a9UDU8qPcVkJLkuBe7xNMmxOBNBF6jQTRMWyyEAbG8fj
YYgTEVhAZIU53fkcjTNqNnhi4P/4ba73nkU6gUeIPhZbetDVdDIKM0FdNFDCylf2I3Q/Ndf0CZi7
ZL9EWZ5Cwov0EwWwjZO8zT1t9pBKyOCk41N1lvqrMh+mPDmURA8svQv/m1MwwQMKP1Jt01JbudbX
EFQNjYg8lLPokuEWcbYrYoKG1BRUORnlQ8j9+vXsy+atYX1vjd7Pswdnvc/H47R8s5zbtrq/vEJe
iW9rmYke0TLKldzhG3ZT+4c0TH6ZS6AhzGvMHQFZ6mVZHaRduidJLSj08LM5HcM0yGJkdFWYN70D
BooqbrG57aq9JOEB/cy7YVy8uhtdY1ZeVSXbK0kdyE1QSV811ZNmUXLMPfTo6EARVNdQKGEu3TlR
5nop8RMqrNHXksKV1lXxqlwSLFZkiDmQS2t1Sa7CZSOjcbPheiIENbSHy9+SN/BnY6AbyqqGbVOt
4fO7Dn1haWhUNERmL/02g1isCKWgD6s3VhvgqyFAdLhskrMum1bzQZ8DijGM8J5bLMwBA/qLgwzM
KMJGf86i2E908u9378wKs3ukRpdztfCGiZz4PtKnezLYx35uBKhj6utMtmLTVwUe/iaaIqzSSr/C
6zFhAXhkVDW2H41Fc5js3vFQJZAzb0aDIXfl3vx5eQ85wdqBIhvmDNGTA8yDOfwgwRtQMISupUQA
/yzta1mZd5dN0H+CWdmZCeaU9zF0c6YZJtIsLw9TYZ8yaRlPaybLbqmWZXDZHHdFDoZKFNkBPTZ7
slvHamew2JRe3v5M1WdtESyHFy+BMXs3QH/A5gbQk1k3umQCSQKKQjKqQ+kRpYYDFeERt7c5Po5h
Cvo+p+K6YKs+N0YqozPLnqAaRIJpKF1A+5RUhIrhbRkdwTHgSkArsqMqFlniZmiwokWCColupn+U
9agLHn68fbOxb5T3B8wPHyhxxpnUi9PBw4tT/xwd06P20AWKl9/VYEBIBF+Js6QzY4xfO7E8LNVA
ixvNszGFlvV62cs43wVvC1lz0LgE+Stb447yrEWjntYdbDlM0UScF+VmzL5dtsKbLQX5NBS0TEzT
YIyaOTuy1lR1rCOXUqFGqhvhoO/nAqrx7QmSy/64/HC6MJd3siiH4xmmjVl0LjGD+H+kfVlz3DrS
7C9iBPfllWST3S2ptdiSLL8wZHvMHdzXX38TOvcbs9GIxpFnHuY8OELVAAuFQlVWJp23O/e7Jo/y
eu5R59RHFZCeCmNndvtbn8wnp+89TRkOq4quukyCvkcERqHHvb50XtRAF46WWjA8rrPHWG/bUZJU
Cys34+FI1LkP7EyxUNnTv2ROI1JN4nxPB5cW+N9oMLzQniKWgcpRGuEFbKX3uYmhzxVo/0UNrq+K
8yBEXFI0/A8jwxcFMSdtnarQ0xKyAMaroSm+U0qBhskoULTOrgzWhK6u9tdt8pamKBirVXC2EUEY
H3JaopHcglZ24RzaBdC68iQJgbv0FmSD/NYI80LLEr1ImjgHlX6AeXWvCq0WTAbQAPeTo/5kfL2+
JM7pdj6WAlF4DCmz3lloZgSCNNTIW+d9yMMVTdT/zQATPuwhmuTGhoFJubPktykVtAB5wRBBgyag
VNkT7ELn56vH+NzsdHUJejfrp+bHR91vbikfGeCcwmF7XjsD1TSZxivo8F2QMchzlVd20cNaHpS2
R78QKKpPMkCQlKZ68cmuffl3tnmfSsNVrAIjA/EanUmfJCuNtXmB/HhSmq/mst43eba7/rHoXrG+
t81hmFiloeYhNQNWt4STepSVm0lzpeV+iN8+b8egXW4LBdlLKA5UfnqCiix2UZ+8XL9Z87vE+Ga2
j0P5+WQQgmrABioqqueYwj/3DkObBmJ0C8BLpM/dRM7cJi2Ow6SeltY4NKUjeNTyamUwCJ0/lOmh
5sYm75hTjcbFXJGjvSDtDJx7yndFWdd0H/oY4YgxQvqy7l9kSACpQRWk938lNnj2I5hDZ9ZpUY8R
fkRXd7Er9Z0rdU5AAFuwE+vRcbqdOcqelOpe2oO0qTL25iKiuOO5K9QKcBMgBdcvaBezpiMYOgBs
LJO+F3NgD0KGNL4FA3AgMOKrIOY+/7Yx9Hx1XUZGV38jqnu37AAk3KUemA5q9wSOc//vlgT+C4o5
wIqY0GxFtp6tJgwmk3aMwK3VJAKMJE+fygFO/L8mmDVVJJdNYsNEHz0X4xxk04NhFf6SBRGIFosq
1Po3Of2LY78xysoPFkoVKwgT6MeCqrW343vT/j1l8nPcJzvxjcCbtHWQClHkGH1ysYPN0DXUKtWA
d2aQTx5c21nV3ahn9kMeQTi7kpK6dpOsXR7qeDK9No7JVyuzABo1qilIDLt9cCBvCZhqljySSSIE
2vXFz6LIi0M2LdGnGyDIG9EfV3TDxLwle6Al3Zo0p5zBH0SCbrwxDUHH6DKpQN0Ej30FaBL0Idjy
W94tJki4geQ0SBfqbfofbZaOTiVie788LDZWgRQUeqBIs1k0MYFaifmBJraK59o5aaKqBW8ZCioW
Jp6LBuVmOz+MTkMVUPoV4tpOjFLQsQOmd/i8o9q45038fNAw077XuZEWmL0GlP/A+zTqbsgGgMxj
zxiX3YjCefT5u+PcGhtFy2JtpxXWtPEmW16G4n3tXAfC5EL0F62Rnd+755aYHGbVJ2WQCEBYlNXa
hIhq37trDOLA1QNf/o0Zu4tokJlzCmFTpVgzcA3jtmLrdsswqisZqE3K1dKhw1HeGatvWC6MgyJR
dSviTq+Y539YhbMPdO8uVqxZULPRQG8JcOL5l5SVCDfohPGi9T67HUCEnu8ob6Gzc56zF/2nSVnj
hD1gno+qwEuDER2F2Av4N1oDcTSCddibKjPEKLxf6svDtAbXkxueFWBp6JyigWlFNrwZeVZJJFdw
+a73Uta41nqMK0FQ4m2fhiwDkQNsk9jE8+3rRhJrSxWhlJb/x5Z2dlz7s/kN/xFk7/y1/LFDo8qm
QtMPA8Asmlp6cwXmIBRuB8Py20oVmKHBgfWG7XKYc72Mc4fuHraM6LHbOL+U4bdtv5f1sepvx1Z3
dV3wkvv4CNcsMmc7t5ayWmMsjJaeaIWVqgn75WP6TBt94EekBZXWLR4dv9kn37sbNEKC6Cn5Lhqj
5dQHkJZqDlwShanL53nRLEBhGvgl0pcZPVUM7frKyQqTm2XfCFbN85qtKeZr2lGezJkMU1P9YhY3
Uta5RAs1kVbuR+hgN3drh/mc9TBPUWfCjvxo/cTRPkoesM1hW7gJRGYBO/16/cRx1wVkDJSTMWJ3
MR6Mzc1ww8Jemy8ZCEhvINR7a4xO2HTTy/9minmETQmAoSrRSm8YgPEgkjtE77L5e1VEylW8k2fq
iI3Ij6BsxpYrRyOOoCoPQ03/o4aKjz46btd+vqEB54MOAKDzkAq9GBnU5miC8ICBYyCr+4RMu0qR
LNcY1E+D98/tMJlzPee6lBuwUxnVC6Kwq/R9CJZBQVjkJTmIiWAig8o6ZMwYx1s1KEM4pYlENolv
gVg4rJmovMUzgRYTBI7QYdBs9rvIS5o78gyEX7qGuRQWot755RMcPR8M9IDqXMF4D/tgVfIOj2ab
zormxRFxYWfMi6epEVQcS/JaqdOX6w7N6d/hAsF9BWoljTM9kslt40QlGHWNwZXJyUGhFxwWymse
5naoQf3NQVWjhOj55/mxoISKlp0NdjwNgwLMxyLjkthlF8En1DDBdGUm3bbTmyL9FCyQHkkmGoGn
hTLIY50GqkTnd5iaVgvQZgXx+gzqu3UQgQ9vcFxbgRIWdNMCUcGcU5HC5wNKBU9SqhjCNqCkUirr
rCIEJQBgXYE5TUP1fvWoIkosfJNyrYEaFC0aVNEv3w9ZDToQMtUEGktRuB7o5E/j2275gFk6X0Sk
IbTGXCFqDGmqtIO1/ts/azMPy1vfuiO2ctkXkiAx4NtDm+NDLBB4V6YzaUlLqnVTCzmlO6qcTInD
p6A6UPSueC6CE3PpCIaMrNSGUARL7tMZeloYpMKHS4bABkqwS25z5fm6P3JyHTx8baCSIQQHJBrz
UMpjG7NnI1ZUVPc6eZL7Xwpg0OArTNfc7YxvkYhWU2CQhcSssrqoudKAc0970T05fei1h1hKXMlA
WdkGlDQWcQeILDIfbSgdY3EmWEzS9jHPaxdsdEGXJq4lQfZa657S1ritTE1Q6xOZZe7mtcslGZoH
BKQ/8b4L81AL9QCaVeH1D8iJ0CgB0+YGCrEobTHxpO+jRV9NmGkKbKe0J6hsDU2QWOOdkgrSDb7/
Q64H82hIBnAlnAevrASatMvhkuR2vSVBGcqIJNCew9keboREnvTDsKES74n/WmNOd28Yg6PSA7Ac
0ydK0w/UwTulrZV8oS1eWN7aYrbR6ew8SSNESeXeDlEivdN96Y7m3P9m4olTV7MdDQ8/lO2primb
GSRORvpF7VDFAVlzCTUFStYMplB3EOTYvBiyNURz1c2LidT9Ii86DKWLgYGd30Uyu6lolJWThDg0
3YXEt0an35nXczVlRlfZOGBF+j4P7078+TwKZFbIm0ECTZsdzAEuEgoII4jyTW/6ZfqiLsT7/CHa
WmDOKlnzInJseJpcxEEZL25S/QKpsNbsJZRyrtviINzw8ZHgYILKgtgs2yLKTGNU1AHbFb/P4G0v
d23kJqiyUNUwWwrk1l9UyDNQbjBRknP5pVDRA6xGMzHAr6HScu4OZWUPXdcmwJEat1n+WhuCgvGl
u+Hvg/VTx2CsjQIl4wmona7KHIGQcdK/WuuKcm3hIkMVXMM8K8CYA1ADHMhltaabirSu6Yj2Ehey
a6wQ5cvKyO1tEZ0f3xA6x2jTU6w+E+5IL+UElT+MteNDEXPajU7jGpij/rRHUEKFP3aYzyLNcdk4
BHbyAu9/p4I7xDvrNJYu6u2tS+XSAXm0d+SnLHgJXd4e55bpDmziw6p3rZPMsDyNkT8k4DuXMZ7U
PBGwPETWz+vrpM+q83h+bowNRrKTWkYPY2r9QqTSjR1wuaWVX0STX/SBIwIo8bzdwNsIbDAITQDC
nC8OI3HKYijwxrh+MOPEnUdBsZz+4IsF6RB9wHvewtuBSZ4qNSV1BwIOT0Pn38bAUKKneCm9plok
cHmuJRxZyuIAaCErv2OD5dYZVFAS9c7zXD7V9f1a/TRawQfiW0FIQo+B3rvMespqnI0yAseH1j3a
5a9IBhjExhjzt+t+wCkywRFo6KN2QJLJTCgl41QOUokP02PkRgkQ/I7RbXlQdtmjKD3iHuGNKebu
0OIxQxsJksqWVPyoo+EJVUmPxLbgihIuiblBsrE04qbGkvQQfE640XNPC6vDeid+qYqWxLi1ns+O
XkfgNy+ioxYF1Qrt5vD6F+KeVGQnlATDBhKTOanNVMjNvIAXLlv+k7e22+jvETkqQxhrO/PzMpDw
ho0x5tKo58q2KwfccHbzEyOKrWgx3DCw+ft0sZsYVxAnNZsEdXaZRC5BOSavBV//MtXHCvBQo8gq
8EKzmCZHUtQap6nCx7ePVGi63VlHSH/ur38VTvp9boe5J7IiIXibAtFNidIVjKolfhrORylswzgQ
4SG5PoA6Ga0cIDdiX4bSWmamMqD001YyAhuKsy05Dv0jUkG3U2Y3kipBkONeRn8ssk/Dsh90uzId
lPdV5yWLh1c5v1WcY24fRxJc30qeT1DonQXvRqXxowy18YlZBu0wWSrUaKs0NJLAREv7ugVOmgfJ
A7QFaT0TEC2WcH0ikiovGShtV8VN36vT+KVAMcT+ZX2vXyiVgr6v/DoUFdU51W6YVQ1UT5FPmLj2
zr3dWMo0NZ0WXLPfh135NIT9HpMTTxTdUezE0oHcjdyYYyJFH5mSJg04XAAi7KzR9NEK/5uNpG8z
DXptQFYxobUhjW7mEUqCOsbkMKGZ36TH0jMhJfFCJTOHgLLKSAe8D64b5sVZ3LT/tcvEWTKmKFSa
sNvN9k1rNl+TwQ7Q2hXEWrpDbBIBAgeQaqGCi2PGXIbaoq3LLGPecElegT8ozF0/YrZ+/H19NRwc
PxxjY4e5CTtomU7mAC0HSpKOCbLQfpAfnNPoAQKE/qaaefnrdZNc34BQpmlAiQuABSbwlo3Zxhg+
BDB4THyjtf1E9DLklIvpov6YYDKWBHQBUrKCQssh7oLOse7F2UfTSgPpNibrY2/p/4VuNtc1/pg1
mW+2NrLd1jU4jnL5bR0VdxzKXS+SleQa0cGmT0vsAEQy/mdmWZcaKQgU6+pt7F+taXAx2vU3Tr4x
wlwp3RybUUY5hnpD2UUARmEja6hS/IUnbKwwQUnrF8nKjRgP2q5wO+0GrWqBBX7c25hgAlHdx7Oi
SriDx6C8MVwbpfXqDj0/cKIgPKSBqPbMPbYbe0zWEmEJQ5NGlSfPO5X4+QqY5bz/m+4lPNzSgMhB
GwZlA8ZOEa1x2lLePToPB4LtG7JCY3D2PjCloZPtRDUC7sKAKXNQnNCoht75BaKYTdSuJgw2muw3
AOa1LSbwyZu+6ALf4+Yz5sYUEyASyRilZIAp+07/jaT5xkE5Pf717wCr/FgBEWlQ4oIUQWXHihSl
VCV5QaAd0SwwMFtIOT/ID/LbhKqTAfnZ2I8/PwuGrwcOdpnq2qAewm6m0STFrCK3VZJnyQmjePCc
4n81wmwjqTq7Tk0YMUAqnEH/pLeggSLiUPq4Zy8uqs1amFgLofsFrLiItYabfE1/Q3mkgo4NOliH
4rULaIIxHsfdelIeSwzNoP3iRe/Xwwj3kOMmwfAASmdIB5iQuNjaao0LHIZ8U48A2f9YIfUx/LRC
bae+iqvCvAtsa44JjqoxxyQn4E7UjSjARz5MGKW/viRekKelA3Q8Mc0OcOr5acuUbOktCWxokEmL
29s2/2KLKIj4u4aEEOhXdDZVVsSh1vIhmmVMBkf/6XZUvbfw7UMb44JUgznMAxEfHyeCoAVooRmB
8T3Z+Pg9m+Q6bfpoGHrYy6POw0WJ8aPvFeR1Me7y6c1D/Q8pPCrpiFYsbGtIzdJK2gLkhu1BGk/5
AsYgwdOO97A/s8EcLqRsoAGQYaMqYzevJnBa1m6Rh3J9J0s+kW5J81TlR2s8XF8bx/fO7DKnrY2V
Ze1RX/K0enI76UVpRLOyHNdT8XUMxHh0ci5o8cYOQBVlLFEOsXJ3tr4rpl90v66vgu4OEzNgAxNb
QEFgDufiwA5WamYKbKQZtEOdd629tae9pnylJylORCBs7qZtzDEHttEI0fKugudZuo8L1beH9PMl
7rMVMalML2GYV6Ym5I8DO01f6nR/fdPomb+2aUwqU0RRrS0lPr2ynBb1bohzlGVPMujJpEQEIOG0
ojBxs9kyJgDVuDyaGRABzx6/q6Y7R6YvIXmOlrDDfI80u1mGqeJJ4N183/vjF8ypmpEV5P2MJTbJ
l1H5mhmuOQhcT7SLzAGKJyXX4xEm5OS1GCCy1jXuGAXEuSlN0b0kWA5L5xOVRFNGFZvoRPlBzUxP
W2/a6EGZFi+DfIGhg3cS3SUbgNYuj31Tat2UmK8G0b5I9RJcdx/Rj2EeerVutfNaY+GxczOAQ16b
3VZIyC8ywjzKndVMdIos8bT2WA1PDtB0kqj9wr1H/rgme28lER5AOXWSkdypieYq+reyvneMNLy+
YdyoAUTOB3wVIsRMVpE7kNrKjAZ2xpse476JwD24e7X5+0xUMrRCGTMLfz9SRzfKISWq1LuxFvWw
+ctAOR0QOiD0NPozNteuNZWJI+eITL3Vu6VR3Tay9nx9p7hnCmXO/zPBRKYE9FGLJUGva9ae6vW1
Qb+qolp7xXDMyvxv/NgGbAntREhDsqlRp8262dswljnfu/ExHcNcE92BXBeD2C9gmsi9TIv5NDMQ
NpbjtK0H4s69hLaN0lpPk5S8yLPx4/reiUwxn6eWJ6nWBsqZZmSu3hC3sojndMRthBRJ3M+0WRXz
mZZE1WwrhinSH03rNqWkp7Him/VBHX9dXxXXtzem6E/ZOB0ZK2Bc1AXUy2MbrO2d1j2U6fhXnvDn
K7G3BTrKy9rBEyI7Du129lqzPeTa+jfp5GYtzI2R9kiUS4nGgebQmodED3pRr0OwXTZTOMrltY7a
GinxEAdr9aLc2SLYEf9C/7MKVnO3sVOyTlENPDCI+TQ9cVMzDYfppk0CBU80cpNFT5UiOkgcOn3k
ERuzzIXQx0pLKiqeLT+CEjv5Cj2/G8xweD9ddXBNQK1lgIRS1W0+0HKxEMEj2lkmiMtQUF6qhT42
oBDWLcXtWJ86QxU8B7gxdrNKJl5MZtrTIgJmNqLoNNfdybQ/z3yIAWIDc90ABlGJX8YLo17NFn1Q
as8kL/0akH54qazV7ZpIkGbydmxj6KKI2Wld3ORy7RXzb2tZgR+/0+3Ivx4feG2Q7XJMJhtpI1XO
bWIiUfjSv/UfAr/N9/jR9lFZKjEZHbnjc/2sPl03y/tOtCUHNg+0XwCtOA9LhaPl+ZSB1HHE613u
Om8QgZ544XxrgY2xltJ0qQoLkmm6LZo5hhSU+sucdLvrS+EaAss8xv0wHmWxGziUFeIrfTsPSrcb
h6PtvNvtfaaISMR4ZQIVxSo0q8BECmVb5ktN0G6PlhoNv3/UVAt/NMK8D2mpkRZQJ2VnfZ6fEL6+
MckEjQrFlcgwEDTUUffJWLtlf1Sjl2p0/HwWlYi5/r4xxkSIQevBo9CAdTEpoXyc1n5p2LtUXQRP
G97lu10TGyJKgImQQiFEzM/FEO2iLDCWACASd9QEb1FeSfNs/xg373OiFvWKp7SZu3hgU+Qi1Tg3
wd7hpl9jL4OACSR4/+KeVNAXQ9sFoD+LLUlPzUh6h6YXIyD55M6276Xo5brT851xY4O58pdpJhKJ
QCEGWYBdf9D2+V29p5hM4NaDIpQEJDbceLExxwTdbEw0OVcQdHu1C+K4vk0rIjjHXBOovmHEENkX
pHXPQ1Inlf3SrGDrks3qFMUY+xcx8YgsMHumzXGn1J2G7FxV0xsLCORdqlTj33z9zTqYrcLMOQB4
bdp6ahcNu8xUJx8Mi2YIEIHkX/cC7on9Y4rNlmQrRqlltlElsOTHUSoCVSendY4EH5/vbBs7TOSz
SzMuox40lHpofFtTcNuvwO8Y34G9M44G+oe5qGQv+FQ2E/g0YqVdA24VTxvCVbbcWReBJPkXL7DF
qoNhbhB0MBdUNmujYtaQowLmTn6O2iYLyNTZ+woViKdyAaIxGrL4trWmLjQAP/RtCfIYSd9bwRBr
fRDViv2QKLX9OIzr6mrTKtIn5P1EVE/xVEWeAyYgNpAoc6I3egKmvPx3fNICOvQLWOB6I+1acLg2
t86x9bJH7e26V/HaTmdmmXMyTXJUODnMKkbn5tZxknW/s8ECP56c5H6UD52auqb2Uq8h4NuCMMAR
/wPH2GbRzPmxmwTRxoJ1e3ZpOb7cU2XUCRNHxI18su/e+p0UmvtkpxFvTzCxKzhVKsf5tr+Axdko
ep+0Dq56Ty8zFxPK7jL+6KGwUJCvtvzW2btM/7nKp7oz3Gi8JdLkJvWu047tdLt28NUo8tT2zSxG
SGh8tUfD7Tuk9p9nIjjbp4/C/OZlqTepNMsK9snSf6DC1DQgcfyrJG5zRpiY7LQdMMYNYEDT8AMA
dlSo74ziKK+ilyVnx1WK8/+/s8h4XDR20HMvwKdV5N+T8pAOAqfi5hybv8/4FMnrBiSXWesR52jK
j+C57NIHY4p8ZxBd/vRPscXpzVJYoSB9lWSNQLPda9eKZogonrlUxLjJqmCJ34bydpUO1w+sYPdY
xaCqzYuZSkp5iv4rVsQaBqK/zwTjzqz1VinADzwo4x34GW/yrhYFfG4W/0G4BjA5Rv+YaNxoHcSl
LayhmZAMSjupPy3xU5GM/vW94gU3uBpldvvHEOPSeu+M6tIZYOkNEOYxNKP7RkjpE+jYjMgZ+H73
xxjj16pmNKtcwO8wdOAp6mNWfCu6p6I8VgBCX18YPxf4Y4px8WmQBkz+g3J7kcb9IGl+bxU3svBR
LPhOF+QzI95GhNIAL115X0TvQ/KSDN0p6gUnVrAclmdQSTpFbmfYWQFyHNtdmycPVSEYQRM5Awud
s6B7pUgxNi05yBAB77zooD11H1BAyZe+Xv9Coq1j3ldVCREnidLRTml/W6tgtx+zQNZebEv0VBVt
Hj3Q26uhWyVMmcJSOjwP+SFzXpMqvL4YjontHSkzJtQEju3Q1CRW9xWYR5blZpUN97oRzo6dGaE/
YrOOuANqeahgJAcbWNWDUalcALM9WU0hCAsiS/TfN5YwOEj0aYKlQYrD2P4WzXhr63lI2ufrS6L7
wlwP2yV9eOTGEHCMsb2kMNQY0GBHVyidgusWeB35MxOMn43S6FgLgQnZNPdTnbplq7mVhqntHnil
NwnvhRLXnlKlECoSqdfx/ULHDBWiOAhVmI00pXWwlhZFs6b8T1Lc50OCHrOIpVBkhInh8ZpHplbB
SEUeZlBvKIlry0/Xt5FvA/hnHc8DqCnQf998qJKMkbXmePGiXOwO5FYtHmXQw1w3onIuCHyrP1aY
7QJCpKjtASsZ22E/GI/9+DLLNwaodVBmV4sDZRLotftI/9EZ0Y1R3jQSut7QAtY9a/V6ctSmXQtK
C8eVpCe7PfaZFNoOgCvO6k7FKjglol/L7HsyO4q0RvCsSCagSw8cdS9XSVDMh6YTDF7Rm5E9J2BZ
UTHQaENUl21uqYVdzaOGwcxSa6B3L42SuSOZngZDZP6IepDP1mOhrK6jSrngVqB7fmEaEtmoQoGF
AFi48y9fAU042AVMO73ZuiAiVFw1XYcQWnUgqXQqEaCQFxIcEBCgkQZigAvi5iKG1s2UDJh3TLUy
XFXpR4FmmIDpkJOW6rIKKA7ghKDbZqFAEkouIPMGLxqdtibBP9PWbfgX40RnZpiEx8gVTOQ7E8aE
QfXmy33feIqkJvdOkYvKlbzLG/KLukbHatGZ/CAN2pxQlazm2spYUvc7CjsX0wMnSH741VdyFJMN
fEgBMV4BWkRsnIMX3yXxT09KJ8HMD/FajEJo0n7NZQDfX2xU7ifze0y+VFaGKeKwyA768MMkgytl
xy4/2fpTEX9X1dKn/IOgvvTKab7Tm+MIVF4VuxGCSj02QWW+69E31dgb4xfdELwQlIvPD7YiE3B8
lPvRJsSo8LlPpzNJ5MhUiJcvVNRN9qonII1lcHite2j47js/U0P9/t9KWF5WkKh9i1bN8Ssw1M1k
pzrKJO2c48EOXsCd7tX3KPqWbvWtwZ1+qoJpP4tAC5fXIDWJ6Tn8B5wl+GbnS3aWlMhyoYLW4P/P
kEd7J6RMFOLe2kXEgA3w2KgKrgnAB1kgRqNOVPIJ7Wor+w4aOrdVexd07G7i/Of6fcHdR3CwApOG
OIEJaeZuH4Ypi2rJpPQh8erm+/ho+sbj+lsBxwBkfJ4/rVhEV7axR2PX5oz1cdYNqQ57pYxhWwfD
8cPeyURvl8tCFzWDncOAGG2GXdDoFEpeS7lD5/2NwA4ppx5Gt0CkLD0PkJ5pw+bV3P26vpcXF/y5
TVYGTh6LYppL2IwdJCoodKyHqbRbH/hjQ9AVvWTvY2wxBVQyLEuuxnCQEuqWB+I3z4rbHyjTlrEj
7/JB/bn4I51SUzxHULy9uF0+TJu2Svull7dZmWYyqSybeKZmrrspk9JQUj+tfEqN4O7CEaCUlSw5
UOyYUt+0Eb6fNftFbOxmEBMZg4Z3gfZpzTbYopxLWAxaBRdsB1Ksq3arSsTTmvsI71wMHKlR5Rqi
Fgtv48DVB94QHY2PCyJ2cGv0XZzHldfIkUbxL0XQRI3jX/fCSzgCXQ6o0HCmYedCg2DtsxFkFxB6
WaXRh+puMi5BqoV29G52h9o6mOqzKb8LjNIwcXaZwSjOmowRPxNBi/1eSSelVhqlGAb5VqXenLh0
FCT1Vi//lXSuvo+/iIqqF6kjY5FJdIt6HuO8g8VFf5XatxQsNsOa7Rw1cWtoVlxfH+fToT0L2QDI
3ID0i4V4pPVEMi3B0S6032n2fRCN3HFCByBkcHTFBu4KLdrzqDipJbR+dbgGWbMAysNHNNGlgghc
g7cK3BrQ5cbtgbF25s6WjUFHcaKuvE7RTlZf3utCeBdvIVsTTLpmdivYfBEf8JDK3LY7TMV7Jgso
3zmXIwje/iyDuYfzVYusDlmhpytv6dq7fXSnAQEK8R/BY4q7GAw/gLcDZFCYgTj/Kmsk2cucYb8a
aTjYzm2Vj4Fu/7ruWlwjmHpEiVLREBbov28uxNopI6iW9QBNDON4ZyVmepTsYgEBdF3/hRdDuIC6
GM4osrZzUzG0l4Her8B6ET9i7qER6SPw/EsH7QNQNOhS46lz/vetvNLR5AFsPl/Gm6jpwkEV9d9V
/AkmzmDS9o8J+hM2u2WDM1bOS5iYjnaY7xsPQ+y3ORrvuS+WjBGth/k0rZGB6I+0Fb7FnTFIriWc
VuLlKWBLxtwwTiNuOxYSROIssqHbhfV47QEJ89GA9rsEMQHtiAz6JPuIaL4oB7t86NDxKKgIIArA
rcEbd76LXRvVVlEMiJ1H+9EKaP9Pd4t32c//Bc8f76lwZo0Jbl2+Rnqfw1pkefqR3IJa6kNOkT4Z
u7cp0I4mhpk0CDYku89P8H9MgoHnGGNoDoWcni8VSiS6llDjFGOjvgzhuNfC7KR5xREEL4IDxjvL
eBegvoPThf9jDsDcyE5bJRMCRpn7RvfaGe1uEHEfXPYz6ZLAZoVXCFhywIR9vqRxXObKKrEk7Yul
7+pD866BmSDywwf5W+oZ4YQE1wZXD1gb00BUW+B77MY6PaGbEzj2E2RZZFifA7w+8d6DpN6pfM69
9CCFc4g6HXCHgei9ydtZOm8EmnqUHLDD51aHtsx0fcTOKqXjT516Gldo6lpCvjX6hdj4AuE1TFMh
HIP+hfmCZicD+BovlFjio6rxPXpQH3pwAVcP+h483OmP69Gfl60BB4/rDDQWwHOyAiwT2ECVQoHB
7NAeqHeCNt1fd31oHQSWeNemQTWqNXgPQHrMtblMo7KmBnCokxeF03EC6TZVYbf9xq/36++Pw3/4
PBkmnJXKQCCHl2lKz5w/HcNBWg5QjKeG5YnStKwh7Y7FOOt4NgvOH+81e2aNST/gHLbTRTKdSaYT
p/lOOukPjtf53aG6j4Nc8PV4F4RpYaILcQX8w2zWaxqJBnlxJFFzPIdFlx3qTvTa4jrI1gaT50J7
OYXGBmxQj0SfzwNn+pG+YG1BgZS/GBtTYw7GCC+eJ7Ut6WWewpAy3Uhp4yrk/boHcg0guaUE/kDb
skl0NVZ1Co5NpJ+9dpum7RFe4143cYnPo+62scFEp6kdiCRHsOGATVtyMSb41EguWC47/x+nm/bV
Dyv1r5sVrYyNGlYxyBWojT2o2bmgJzmNafp23QTvxY8UAUhG5G2YXmXrrUYLLvk5go3Jo/UMQLPe
zF9R7coPP9OvIL9BHSq7Q4Ki567yS2Cb89bCMCtIUaGeB7AqW/mC9ry6ygoF9gJ6cgANpdfuodyj
HrTTFKy78YXWigpP0VxhhsQL/CjkgJYVT0uQcTHxo6zypSiBDwTE8rc6DH4cPUZjJnAbrhHbBnUZ
1KJQjmVCo5rmcR3hzQ/1tcNofbGkXe38FuwhvaHYmwX1fx1yNSg1XAx/NqXhxKqOPZwA8gFXAgrz
T9bj5Fd+shO9jenvZW1hs1TsGYqIKM4ztyVU5jS7S9CFnhq36+NwbMrAThIvWpTRndQhwIsDW5kJ
HIW3j1u7zOlTiWpnTgG7q/Q1B3e1pX/VnDm8vpN8I7gz4ZDINFhnzIs6riwjpSOny74sm9CYLU8t
ReFQYIZliZm1pa3KJANANb8tJOKqNkgj5U+zgSBeAZuCtz84qlFQYyJHmc3O5IBd0XOgGppq6g6T
JL5hFoJ6IS9AofSElwbeZSDKYBwCorV1Zzr4MLZ6bKznwhLUBHm5BeDJeMRgIaBOYU4pKmiDvHa4
O5ZxuVPy4iGpgFQeGt/p5ODznx97hTcsnVIDuPfct+UGYnDxCu4FzQmrFHngbk4FNyE3jdjaoNu5
yXGXEpWsQkOspWmE6lkfiZJxWo+2m7nku4jZhPse29qjvrixZ414r6t0TSOYgkwvCyRveDNCE+Jg
gzs9Xt9AXh8DqSalkAL3EVXSObc2tV3eKplFU7L0iQai3Cvc/qUPxU0uXiDCl8JthYQa7yHGL0pS
gjhPhrhRdoj3NXjalLA5FEdhbss7rGCrwpP2o7yqM0tCTUOyssrBBfwtfv8+Q2rNTXzThxL0Eiy+
4aWBKMResjvh5G5NMrEOrzDD6ajJbmf9TDF5lYBNFmjGXXUAAZI37Y2/qX1sLTKeXwPv3SkjLNp3
a2ChTuDsIHMRGh6tEYiestwvt9lR5gik6WRrc4rrKjvgxr9Pw/xgBnmQCVrjwm1kXL9OaYO3+djG
ofQ7t/OSL+DnR9M1foDmClTcRCtTOUuD5JAJDAYK5KbN3vYDqjBpriOy6yGq4x6A9I/SveJXqITI
OIHgDvfWG3omZMxXAo/ege+MbvK4k/3oB8AUh+sHkhOct7+HBXjG0LezWge/x0Qns7+XJtEec07H
mQHmdAxS5PSkhYH0xW6RwEGR4BmotAB4HTMwjmSX+0UoxIzxohrKWpqCormDRyfLuW2biz1IJog8
9Ef9qO6Uve0rYXQfe/9GTYK7xo0x5pk0lqkDRR8Yy+X9XHzrsu92Knxd0BPG5FVnK2LCGUBQVlsU
mMEvbp37+RZy1Q8AsvurZwblFzF5NC/nP7PHPGfNbKzTeoE9/VE+tmjzZUGHHnviKTdlqGPI0zi2
J6gYI4MU+CTvkjgzTQ/R5koqqkkH/y1M/zOb1rnNXRQsAWiGbkTsNbwYQJv4kLLG6DkYIpkYoIza
VOQNbNnPdJkmqoMRJA/d8psRSmF/V4SihzsnX8GAnwHtEZTcMfXJnAhtrI1xlEF0kPw/0q5ruW5j
2X4RqpDDK+JO5GYmpRcURUnIOc58/V1DX4vgCGfDll/sKp867D2D7p6Oa/WpV/X5vkMJdhSSk1JH
d5ete00xl6K4dyKp4siY1HdwiMlNUpQ8i9QBP7l3WcyaEwF4LEutRXS8+YZ3bYRylTEsgtqgLiXN
yyhPXy6LWEuu9YUMvsEtz8pQKRaOQiO3TaCIcJTPppv/7Cq7BOglvhUgveiWWGZVvNWxFjDYMtQV
BsY0IfLY6OiGjH5/Ygy/s4t+/kG51gLZlXeRL3mts436yzT8kljOo/SV0YFf9F3sXxizSmAF+WEz
+FtzKsvjcU6lmnKtkCrI6Tz1YB4Y7QLgYAzAzDLSZ7JrNedPvuPiQjm3QpW4aU0CXQH1wq3mF17q
W54WSF/V8+gxkXHQb33Erdtk//vCnzTRJOYozLGPWO+lN/DV+WEwBAnr34DR5WHw693gxjt5Z33R
vm8ceEP4e41tIVysqah2DM6g95NrxjioHwov9hVGsch2gDJHP6OI4SJsO/5JoIjEDuNkSI0M8A9x
vsasI02M6fttY+AYXtxHLe9Gue7c7EF2K7wbW0sC6w51IZLzOVFtSB0gnjHweSsfqFv7yS2bftFt
i9jvA0v+pkimM79by8cpueA0A5lwQcDciu+LXV+Y6LxPvCL4m9KuB/ZZrttJatfB1vux6mEXp+VC
VWkSsUOdQnQ+BjG9E7KdOT5taNCaewVPOoAIGCkGIrLP6oul6ZoKM25UDYjHljzAOuwlaGDpvnjM
AQ+9tR+7+gADjwzJE3rCIJHi3IKcqHOaEgztiodkV9+z7AJInifdjw9bW81rF4gOBOZt2KgNHqvP
hzPHVpPaGRdoQD+a8lGd75Mt4rz1C/yQwXtTosAGIsgowvu4uxP/oPcMaoqPv89dV60rcdKF+ECU
XPfkJP7rVV8FlbTF3+d85jy3wLAf8ftr6qfzOS83woS1msMnAZyGYUFQBsswDtB5YdDfSDvUga7z
J9YcFXf69VYE9D/069eF8VmHOTTaQBUcCLxh7xDqjSsxYHO8pJs9DObieOeA0qqkY3wS1EnvZ1/4
X7Micqlm0GXGvsPwKwefOgqW5aFy+8uWuqrLC1GcMxjVPs/bHKKi6SSFR0EK6LgFm/5ea790Hs5g
IpmGOWHnad32BIQxJ3XDferPyBrf2MHMY/x12m2+JMxtXxLL2ZBYtrJUFe/XWO+HW6YiSmFnp+SB
8WqasX/5KldNdnGVnEkZo1DLSgpxlhB5cv0i/XuSS2ZUCwmcUUXxqLYIRpC0za/CkABt+aijV3P5
GGvzB5+kcJalpa0YZewcrSv5xa7cj6fsOO/UB3pUv9Te5BKggNr1lZHafwDXjiNiGg9ThZjq+n2+
dm5FQY1mtBYSvfXzCSXE0NooDLHPzqvFUgSn8lNUZU0nTIBebk9xdF3old2LAQln9/JFsnvi5GB/
AhPrbLAQ++1cIFMMcyGZLIRjxTxplwWTz/qQWxP/K2r3SQwXvMSNribvCVOvf+tD2Znplv1uSeBi
lbEKOytlEVkt3ozprbRZcFkJ6T8dgfsiYSLWJEe7E9ECcFLfWNs7/sZgXWRQ/mA6Yiv6WnF6n+Rx
/igTzNICGBSCr/Y2kY+FdGMqu8sff23q5JMMzvkkDZGyYULy17vpA3XBPWDLDpgBwKJVe8NJduND
hAkQ2WawzlsHXFHxT8I5V2RFk97OPQ5Yqj9icIRR7B2Egk+2WGW2LpJzSGISl1Y3MTlK7FR5YBqh
bUYbzZIt9eP8UTSkE+aeISTX34r6dtgkwmC3ccFQ+addHqkVUgbjyEYGOic/q8jwsh3dWd6bFuR3
rALXmbaxxRa+FlMsPxO/N05IqWOKEScDaO+B+Qj9hnECpEe8Tt5lfVzLcdAXBqsbkB3g3vn4WGwB
uKeyhz4eq68yJoN0Of4+RnnQ6+PPiDYHRWz9tKi8KhECTapd3UpPBY28wtzqfq1qDUOzlFGex+gX
Z34ktAarY/t1ufE97lsbYBS2XG3Bga/f7kIMZ4GWWWJMtWCAa2B6ZTlIuav2oDRxtjPIVXtbiOLs
bRBxIoEBdFqzZEv6YTBfa/VWTrcqqqumsJDD21tnYTQvw5FEBSWk+U2KNmaFNy+NM7YW00cDpuyZ
SlIfaO2BcM0G1car7aWdDTXgO8ZVmbUUQB+IZjrFjucbuZ1svXi4rPdrQgC9DZXHJDoGbTldm4u5
yHMwxgNj7SSbp1i4mbYGDFdNaymDU7S6HARBYA5qcrLXaIdhE1cFgqYtvrD8IPGj+y3/vlbpZoji
v47FKVyvxcSM2JPMCMram8wbdyIqJbGvuvAgLylYQbXJNr3Q22wHbd0op4O1loxpwzJTzRYP1q5+
sfa1m+/B93TqnCowPOY91e892kEo11T2+BQ5lY/VLPfyl119YZd3wKlqgoWQouyhqqzrTN19Z4Po
bvIMP/lqeArq8F7k0CvZfz38A3fKTsm/GQvhfG23nyUkhKwmyPbpqM+SmsgTHP1L509ugVZc6xA7
d+LTVv1zLapcCuaiStXIBNlkT7sajPsmaHes781KkJdvd9URLOVwYWVkNq1gmvjM5UnxQcYJaqjB
B7gV+OL+qzbzg/YlhuvKgRnp7Bevf3H/WD6TCBt6a/aFW1/9M3iQtSrC0o54eN3elJuqTKBDasCY
m4wjQ6cb/PBMUSPHf73buFU2KX5JbTh3BLet6LWCk8q5heGSnSKeovSmkt2x/1Gmxyp9rOjTZZlr
b9PyQ3LeaZAya07BCYAho9yWi9bGKIMNuNWU3l4WtJY4frpMzilhwYEUqQVJ2ZP4Uzm1cE1ou1/V
Kb7jhKmC1MuvGYVi4W8/JltO2ODcUjREc0vRF0C2paLwZzeYDQ79bE8B4FlhUH/YRBlca9h+Oi/n
gGJpkoqcJXi1ZUt+DY3VwE96VAEh295uT6ltHZFHm8sk9lwyZWUzBiOQSvtzuB+d6lRepzssdLh/
UBzCAdkMBUrxQAXkEr+IRGz9GwKl8ixQ12z2wuZuxVrut5TBQp5FrQt5pZmRDlFAj0ZHtktBGdi4
2Z4R3rBN4U1fw/zW7xb4cSbOAsfZkknV4EwTWqexk2HPdbZH1Prb68LfWqdYd9YfwjjbsxQTs2rs
cDIyiwEU68le9WUQ5V62vN+ZbwBNt7xEzvJUNU5g3e+akdxld/qTfCgfYsQh7bf5lrEHibH9io4V
SoiVb/6DIsQ7T8ala+XMLw8zQTUSnLR1xckN8a/Ji3ajD37lEP13LFwUQe2RFw2YIVjxxVwDcelV
vBmerM1/f7oKzijNImqFfMIPKU/1fgrCfe0VD32wzb3zP96OXx9X5baC1CFp1JmVF7FTTP3wiY00
jWg6TBUufDpvly02tIkvKAnyKKU6C3hErD0Vh78KSoDp3F3WpvUH4+Nc3MuPxCyL1B43WLRvipTa
ke7VwyPVt8CF/oc/+xDEuZc0m415FHGe1g0D5S3ZNUH+LFwNiKDYdkV0/oPJoaVu8OziWT6QjjKe
gym+V+O7eWtif63Q/UkA51wGVaVj3uLq1MCyVYQzzStGVHdJAOIp4llB6ZWB4SJmj+zL32zzLjlP
Q6Op6kuWt3WtbZ3BwOaXPgtIO7eQ33fF/kHYxk5zweZVzuuEFs0rjeC0jPZyxjBa+1dzOH39q1dh
YVRb34igVmWaWP/Eo4RBKX4Ys22ntBQiyBzaxO/H4THNZdsg4oYNrBg31rIs9F90TcXSPj82Wxck
xE44u0+w2hVe5EWPKvYjTgxuNXONL/3WlMHvxv1ZIPcOgky+bYoWI8fpPkElqN0RzGmIm0/F7/f3
WQynofIUalJXaagH9ncyDYzimFUb83NbIjhVbFiJwtCBDzCwodlcnQ5NQm+pkT1d1nmmXp/VD6M7
oPFiI4mSLL3PLS4iB2ooJOoEuXC6tLUz5VwYfmd9D5s5MLN/jYaHbaWFLJ4/p2qGLtQGZEOVJaYA
hKqvx7jGzo9ANoqdq4fCpilrfagy8GI+h0N9KebCYEXg1JTlQBcVW6E0oG1FbU3FDkuhbGTRvzt7
HGwhj1M7pa3Vuc16IErVmadGWH+Ihv3QzYFmFVs2xf4W/8FYe0c1sJijYMb589mkRALEJIoxTkX3
ko8yATI8PXFVZOriiTqR0wdb2fJKjM7gFT5kculyXk9JM1Ezgx0zRuoELlG5VgLVTw+WK2xgPK0k
zZ+lcU9nYioxmrrwTkpZHRJS525ZtYemi16SsLw3Mwu5Qqcb7qBhcqAfytaraBFcNos18zNEbOcA
slgDfhfnlQV1bMjIEqEy+2qhSUgqxQHipvPfpHDxngz084hkQFySLKafvTP0wy5ttiAYVv3w8jRc
ODeY2PeoNMw6zuceUcIQxK5yl7wvz+Ze5G8hPq+Z30Icb+dSJcZWU2EsFiiBNvyYN2Tqi6b030kn
ykE5l+lGM3LNJpYCOf2UNStthApuX1BByqWJ9hxvxgbsW/B2Z8hwFgziRP1tZzYVSYKSUYq9fJf8
jL8ARxZtDtBup4jNdxbA7DzJyxGZ1C4G1je0cc2/LGVzj0FuzSPpepzPqh5qGWxM6qFQBL8v2v1l
hVy1PQOYhwp0XtcBDvHZu0D/GgBH49khh+a6OPTH3G5OQsBYXfSthRdmx7/dqCUBUwo4F1hs4GzM
7HSgq+nAjGHlV5bcsDVT+cwYzPNga1Rn1aAXwjhTo1M+Jp0EbJ9yUrHMKpuTrRoMSrnG1vrGJa6q
ykIWZ25JVYVWLmPKcHJGuEsMrPqyI14xT52cgJzsFS4WUqArxbfLktfCH8zi/n2jOvc2TLo6ML57
FHPDrzJ15PI1lrFfY3TOZPkd6NvnSLEvi3yfWr7wFfktr5RKWV+M0JjOy4DoAIZ4mxwUVsjxtevk
RFzhp3kuASrRBvFduosPW0Nrq94GyEYa9swxzM0D6JEwFSpNx5e1BL+pTio5a3DYjXYax4fLZ111
MwtJnBnWptpjsRxHncB+ZJ2GqNi4zC0BnEUkoC4GfjiCMUN5LFRwaG7ERSsJjgQ8yI+74qwgSyNT
t0o8BGJgBiypKqLdBPoQR/RLb/yRuNIXwKv+t1vjrKFSRoovxIb6RcnXhJfenDcihnXbxqohcg0s
xfNpxqzmFZjHO8yiAA0wbJ7SIrap8XL5GGtCsPrJAC6xCo21yc+eUZzpVPQl+tuhSp71uvs+68JR
F7aGAVbqv1gvXchhXnMRkJeGoCCHwXJmr0d+IxG/G5rrUtY9k9ZHbQYMezM4mlLbqowd87rw0NYH
YVDs1t3gDQYiMi0tbN1KnqlJX7Eg2W0o6dZFcE8E4DKSiMZw2+Us6lguEHoUa2JiE1pvwfCuvXvL
u2D2srgLBOpF0rE2jQ4KwrbtD71Z+IVuHojV7P7k8wLYUUEaBCwOTkvBQRLFHUtVDSM6djV5Bfrv
Q58JP/+TGD40skZB68sGLiSUDlF+7KUHUmwoKrNh3iEDWe7vk7xDgC4urbRygM6xRyCzGjvNDcW1
mu5eGicV9OTpKRWEfUvTrbYF++qXpHJqi9Sy6RSN7V2hSJtjvxNupUxROcGyuV8G2vdkCxRmXQ+R
tlomBtEwIv1ZOVCDQlrQSOClbN5Gy9eASN9s+MstEeyqF1cZJWlLpvcyaJwfkgiRV1vdp+m4FQlt
yeGUD9SQc5510Ip0P3mT6So74a5wRmcmdrcfzo3PUP1RRLysi6tpAXDl/v8GgZXy+Xg0qRtLYcFe
ZbhsRaA/Gl8VA8VX6dDt1ePQ2/LWSVfVRMLKOYNWACEMu4nFjQKtO+lTDA8iWhAd1SmxWGPeZA5b
48k9YMhuKcnaiwpQnV/yuCc7akYpKk3AtnX6CHCR72STdp35/d8UfyGBU8M+oxOGfXKsbp5YOj7v
olO1Z9Bg1mbbZVVNFqI4deylvE5KFWDElRU6RXKdjq/F1vuzLgNw0di5UqXfulW5UmdqyYqvaZfe
FV1S2Iouu0Jj/GtwADxzADv6Ww7n2jM9NAQrR9QmhOnOzIDpFEb+Zf1e//YfIjhdizqzTecC5SZr
kvZZGQZNMXy5LGLdhBbH4PQrLto5ws4LMuu3ycO66ZG12+lB9Nnswj+oFq9r28eZOG2r6rgbjbxj
vTCWxwPPIwD95/tQe7cRVW1dH6dtLZYziljGO6+2J5L8qPQfG3e3pWqc1zMKORFoG2dOYR8FkANi
Wbd4vz39bOJMuL/91rjLxpn4blMkxonQSgq486rjbISumtTe5VNtSeDCRFNMBKNpNLgDoie2kluJ
nVfj7k+EAKULkPsmIK44IRi8DqsyghakktbYVquLNvgBNx6/9ZN8COFedHUQ0gw+HIiqyQSy6RTL
DRsGyj7w767zQwIXSRodKTB0DddZWJYXKoeRXqnUk8g+z5+p9Zw3G/LWFe5DHjvx4vGhJE40a9BR
ZBBOhoaZ6PaljR4uf5pVGSieqIphsrVVTqmFSq4tWuBMkTQe9CZyZSn/JpB24yFldv7b1X2I4avA
RJixRsOWC5MsM2y9jED2q981aXRHJizG1uSPHtKFQE7lDCnBgIEClTOyzh3HBDUoeSMeWT8ToNSw
sYh/KpxvK5NUonqLRFGq06/CBHBKCRXtMdqDJteblXnDiFar2oAq/iWPc3DjNBoF1fGpBuKlvTfv
c1/w2ORJAYR1jErttsp4KzCGePQWEjnlGKVMjwy2367eTpjwo7sS+3Xf4p/A0Gc9ze/k1nTE7RWe
1UfjQyzv9YZJacYKwcP7OCpbjqTH/MjW6utgqzm8dUS+vd5aY05LCUek5wE7ZcoO3ZDwQfMi1Vbd
0WNuHWR3wvdpayZl1V0tDsm5qyQdsYmew/GKwn1ifpulDeexsoj+6ePxTaUw7OapmHCy8cUMpFN+
jh5BYNvb1GFvfXQfH2bBrjYeYRY//G7nv3SUb7aHdQ8evhFC5V76mYtPbW58lcr8Ri/jjYBsSxJz
bAvnKLXq2OcjAj+jw4INlqJEilqDuTdibeMm110kanUMuAn79ZwkM6lDw+wQxiIm3xGBOKD0eBTp
tHGgdYX4EMMOvDhQo5umkLHJdToAmnTUD6TfYvBZv7MPEZzHMuQ0bE0apk4xh36ouUUi+wnGHvU/
eYqBn/z3jXGeSumILExyDqQhKDaIO8eNq1oPYxcCOMckAHpqDntUrNOT9Kb4rEFkOTTIXxml3D/A
c11NAz/k8bvxlZSNVcKMNfzByDFVL3fNvR5jX3v29F22CZy0+rQAzw87zeAJR/3zsy6AyxZsLgZ0
YUzpXpONHTofx0kYiK2KjQt0rz9oSKGH8ksep3uzaTZhpRYAAE6RFsSjL5Jhw4pWdW8hgtO9TKUW
MViZp65v8/lJMHTXKL8BFGvjVV611oUcTvdKlCaKhOJTFUT/GitRZHctOhez9Xw5cFo/DzAKAbeL
pJB/OMquLEQhQQ9dkgQnt+BKExHEpMEcblntujJ8SOJfCkFQkrFBTWAsu9gO5dZrgBco5+ntBNbG
EDwCl0+2foMf8rgwVyk7DYE0SotD/pNqA0gYQhuQPu5lKevvE9gk/r5A5g8X/q5ioFa5iQYl0KTu
5u/GN9Zvik6jp/rxKwYmAYLQj95loas+FhDXMuuKYraD8xtAxU/MuTBTR0B/PLdGZ6zu/pME3lPE
UiuX0YRTzc1DRIIxvr3899fV7tcJ3huii1vriZTEdOwLB1tb9hDn17mag+XWssNyCy1ntblqftzW
e0C6kBUPUzyjQv8XLHh0xKbaXsdMd76rg63NA3bxv8UNC1GczklaVc4ZeaeiYZDSDH8cazTBv59y
REy0EMPp3EhHReg1dF560Ev39DQUX039MbW6LeXeULR35V9cXa00OSZBUIwYJVsNRK851DddECL8
ylrX+Anahz9YCcbZgNgG+jSgS/7GkRCifiQpNaqjeJdPgC4MImpupCCrnmEhginn4lSFnndJazH8
sM6vtSt5PibhRgC5enE66GwwtABoY54eQVZaXZ9r6JzQklMPWq9eJhtO4L1p8ZuyLWRwWmCZ+LuN
TNBb78QJW3WjfiyzcT7VVMcalyyD/CgHcnoLRmE7lxgBZjw3dmPO6g7giu1xFKTInkcV7z5GZo+k
QEteL2Xl0Hc1GtaDCeh18M/O11VpRVez2gl3gMrE4JhVmJrbCri5KjI6GwqCLZdBT/aWRaTKpoqg
bXyx9UhpcVb2SRefrKYga6MlnkMMSIAE7ZWlOP2ORG5PbIoBENBobxWt2At76Xo5LSnHTFQpa6Ai
cLbVOLvpS+LoNR1A2F21dhPqdlXVXy77xdVHEjn4O1gZowj5fE69NiKia8j3QYZmN9MYNF2zq+Tx
BEu8Svr562Vx6/e6kMfd60T6skt0hLjauXtSn2KGbgEgVzuBVwZCU/l12KrUrXr+hUTuWrNUN8n7
uH9tlaeyAgakBuq9yrrFxwkun27FCAE4AdgTYMcCrYCH0RZmA7MCLPwUBQVQyJZ4JZb5Ro6w4ks+
yeDitHDS0rJpi8xR5gbzLYWtqnepulF2WrkzICuCTRQ4roqCpt5nrbAyMQ4BO5U5YJaxE+G6rt7a
8dUiG/e1JYaL0EbSTMPYJZkjzc/adNPHfmSg4pRu7OluieEeSWMisqwM8I2lQt1YV+weI4YGscV8
a+V49eMw+j7Mpxj4FxcndVOSDVY9w9HXkRfTKSC9N/X/PulA2vJLCL8KnIizVMsD4tqsIm9mDLDt
uogs7w9UeSGE14BOq0QwR0HNsgplAiwY9PvLEtbvitFhKuAsA2TwZx3LO3MqCrxZKERggKjGE9LH
0b4aotf/JoezfwB9Nyqa5fA4oeU0Qx7ZWTW40xz+iZbpFsiXATeJUzFPu3gx0j6qME6COKK3Hlt6
Ui0g9sZP42Y5cyWnBtjRhxzOAYxmL4gixZcZ/XKPxQns6ifov+fXbOtze1dw9TMtxHEqbQkVYHTU
kfUg9GNr1jfC2AdNPGy4glXX+SGGr1020YyaXwalbrvhMFS1C1rbjRSDfQDufV1eHJ95KsD2nvMe
jY5sfJSiE2NJLoFWkfq0GP59Koh3ACigFoOQ+I0kl2ZkIO2QwUSBZplN8VsSWb5e/kFa9kkM93hH
DYrQUzWhKynJdt8ASRhE4JetZ9V3Lk7CWaneZbnYhkyryfhUD6nbERM0FFIKqj95I4ZdVbWFLM5S
x5ICaUiDn07N3k6U2i1m9aVq/2DC69OtcYbaWno0lQSOhxaCl9fCd0Ucg1IxN/zb1s1xdjqZ8ji0
hKCLP+S2Jt8RDdmL9mXcahKuhVSfzsNZKPCZqlyQcW3EGbzmjmWBozNhLyxCER6IiBuxwVo/ZSmP
36wtp0agcSoWaDNIvmBru3APHAMbiPnu9G0LQWElKP4kjHuHjEkaQhBrY7Cj/Nn0Nxq5nuNTU570
MHNDkmxo+/pdWqCdZhxYIMHixHUkLKnEqCb1zO4xLMPIr8ZdlaJiKfsgoMJC2mX7WgGnQDi3kCh/
fjYEve/avKds5yK+qV0zUB0Nu31JQK+V69rTsA/qsK5R9ZwLW6cFJvGalgJ2C+sPMkPI4A9MZDB5
iEBIdvKycxvTtOVRtkGPapPx1NKXQXnIk97WE8sJC8xvK/spmwKqFK6q3MutgoKn4Vj5i2olGAKT
b4ZUO1ZUssNosvMSayqWLyhZoIaBNlhuMqoY3U/scjiGFWaBUhhHfWdK97XZobM93Mqor1sFdQZr
DPLkyhprL549gqZ0Kx+pec4MQHckV2Nj9E4I+Iy6+VLKRhBilkrXqI3eKECWj/rceA3A69rsXJmh
k4vPtTTu+umHJViv2E0IUG5Mp++5Fl6rdfEEhqxjM8WGA1orwR7FzB9Jv6NJcdW1qT3G4mOcUZvm
+aGdXxSANg1VELaNrQgOyahnpOChluugi42rajYe2kL2FLnc9zWWehN1p1Y7pYneZD2IzWinttlR
17DDM4DPJtECkI2c9RTblZg4JYnypSpfmqHyuszYtdZz0d7kWnQ7Z68dwokmPhTVTx185fLsFnS8
igcMfz4C0z2JJqeIQGIr3iSRcE1Mr4qF20o+isMAGOojdsx2JFRsSZsxyXmjmGfS/Eilxx61+KHu
PLl/rdNzT2+66DnF/GkcZl6V7/N538iiq2ILCZivJyvy1TbyxFoN0tGyldK0p/LKir9q/RxUoi8p
Q4BSiidOT1b3Ykj3g3aaRgrt+YEk8yqOfig5cUn2nbSJGxcvmAk5piVKAvUEpuZjmNX7tHuKoRk9
QrVRK72kz+wxKu3WPBGQcZhz7fUGCeLoe2ZmoGQ9xcUX9hcSebQt9UXB+KgB/kZStY6ZnsYictGS
3wlTbEtd7KE2uzcxfNaHmV1Wz0X4PIPEwShqe2w9g+y7EiiBySEqv5di5vYYeI2FY1FQry4kt8gq
W+r3eXLWzMmL5cc2U30jH/1Wal0VfNOSicX4UrCRk7lSe5up022YSVdERTZgXpVUObRj4mGg0xcE
eopaDLliNzLGJUc/usj0zMayOyk9KAaYTSsgwuj6ycoIuhbUmQU0Tnpt1yaAwoZKI+Sw67mAFt1Q
Uba1vLOH2XKG6cZM4Yn12G8baCG5JeDaahofvL1OoxzVtnWmBv9XUtuSQtwqOgnmPYkrF3VfP057
2wTAdxvutOKnOfltd4hhfmXZeHGvoO0QuROZUUHNPEks7UwM9OEwi09l48cCiIf6vZxaTq1fS03j
UsO0Keymq7XMztXIqTVipwSLmij1WPq9mKiovc6Hvgc/yHDuBN2eDflKGEkwsFFjo3YbVcSMwJkO
eokvJH6xytyOlM7L1S4Y8/6FDg+q/DSn+DCEGe6PUbBix0oQ64956mjWw5gYqDoJB5DI2REQk0RR
cSbVdGKLHMZmcsqyf0xVwxs6zZWi21QfMDMye4nwfQi7m0gxAX/fVWdzyOyuOMb1EQBdtiy95ml5
Iyi6p5LXovw+5cd4wOMrwMOhRt4rgx/1k5/kiTOgLW4KICfpLTuSnrFQoGAzKtzRdAIQxo96TPB7
O9Cvd86c5GhTtaE3yL2rVcYZI91uSyt3zr/UyjFOZlsNG1sbRVsMXxTt3sTo7dxO+3hSznOuHjJK
AjJ+0cPnQnw0In9ORnu0vsVNep3P5KeQgxtPaAIsUeyx2BqIswHOoW9qcW/o5bmigzcB0ZmITt4B
4laHhmQaFkkw3luWR3FEA1xv7aG9TZOjLl9FxQ9KRFsKb2hyHQrULoQo0MCnXWPTs1Gurf5gFOd0
Ok967WezuS+k5liZX7MJ/nNSfSX9VrQPvfLca/UBGMHOMD+102ObPIbya0c0N6rKgJo/igZL2fNb
JZxbmLrokKjeVxXQgvQfchGeBiO6FfJ9QiqPCNDOckfqZ7MGaEJ6rfZ9gFPN02MiPcZYex3hb0l0
So19mz8nSGMwo7rPBAtPimRrXf5mRsNZa/XBTinuSxs6e+rbfdUZB3M2gQwxJ4+Dkb8aNEO9c57x
O8VThvKJHSb616Hs76ZU+WLFs6OMXeMavbAb4/ZRkTEpnVUirDZ9oZN838eN15tYEhIBSC6Nbq6q
z2mXHauyuq6NedeLpl1LdVBJ5SGt56CLmqtZBzWlHHtgwSqchtRfumjyujlv7XwoHsWMPHdzepLj
cHJnQ/pKs+qtU2dPKap9YiDZSSzdiTTrvu2EIaB5fGuIAxbQO+BNDNrwqKh6HUgtTGlI4yZAZSgw
BD21odOT3VnlvSXXqR2KyTVA+LwkJXt5tr6hno5V26y9StXSLRpMX8riAwCKfOSHV3JPg7bF1iHF
XnOofpOF+lEQu50uF3vYol905GHopbOWUGqbcgmgmwnbrUrlS6lG3L40IkzoDPdFGfmy1LlxH0H/
ZGOwlVk4m41+pc+mQwAvjeia0asJnemMJowSACwgTjxN2HR3pWHYzbrS3orVlHiZWQ6H2pyb3RDC
VZmh6g19BE8BuMJYGQYb++BBqfdvRTU1fpjG57gFMUbYHfUBZKR45bNweBTK6pRbYpCNYK8Rc+Lr
zXgWqXEC1dJRijP8zF4+gVrRHYiEX6fq+ybRvZxoZ2HAiEcaf5nyBAGD7hRD/3XqR0fWQEqh5yqg
3chVaaLIbSXKVWfWV3WePeTEchWxfJJS8S4sgA5mFHjvkuKE+0MYrJXnArgTGlQla+TDNHcekjOE
LL0kII6DV5/6u7KWhl2sds9ZHD3LlfE4jfIx7qXJlrX0IFAdsxPmozGnWEU3WzeJxLNYhPu4L3YR
yOQjTTgmVLaxVfc4zvXVDBh4lPan0W4sY5ebAL9HfJGnsqvnwt6iWZCL4gvq2Y6VFYltmuYtUERd
0GY4QiZ9tQzhQCU5cUYjDGTQSnhW/bOqs8eYFG+FMAGXQcK46yjdCpN0Cq3Jl4ZYcvRwQPXfiu2Y
Ct6g9Z454RdElTrbnUZiV1KF+24ETVIlg1pNdyuVvsbtF6k09tMI1tp4vlMF6SiivUDnxh8GMZiz
XHJnXXPDKQqSJkcVEn9faNKnbtAiplBOmI67Wa2+UrkMwMXoaQo8r45x6TTrBwcKYNnTiB5Hkh3N
gt7XfTjZQ57a3YzyWao4WGA4gCoYuN7Do9kWtqXRE5DZgf7ZS0FVq541CzdKBgDEVMQqwBBKp7RU
T0UYXgmyDILwMPd62bxP+9AXkS0gWALGZoWES1dvml77JiW1ndZ4CQD/m3QI1ubpPquix4KWKtbl
Ohuf1gnF/+PourZjxZXoF7GWCELwSuxot3N40bLP2AhEEkFIfP3dvm8zc4572t2oVDvULgVvpzJZ
LGQ2bmGUdF39iyy+u2UMn1dLnaTa9ZNsZMpa88xUk62BxuyRV63JGHEMLnOS+DVapnlATFSLDzTG
PPNK6alWiL+M4mJD8yUnXXI/fhxbXCVddd4IMlWdKsMszqnlfjGT8TG04tDatXQazGfWSyhLQh9M
FJ+21pZyWA7bGl4wNV2IwR+TfRwPnkSLN69cI7wgLgyV7/viH+QUEORI7U99vL+ITj9Ue3+gG+rr
FOkygE4O3XC8DoQ9bpIkmoWF6hH00wa/XUwuY4gTMw2JZapkYSWLNpYmcYV43bwFyQVTf40Mu0R7
42eqmj/duU7WoHpeVngvY7JdsUXuNLD4x9q6zcI6eOU0TF053sveeww7Wy6KnAjDrRTJPK7teyDU
C3Sz08Lk/Wa1ydHs3+0MoILiQhBe/MvxUbmsw65NLh6WOMjDMXgaq/HX6zRN9n49YtUNw/ewjphW
pxji6KNr0Nvtfhn1L5uaCzVDMTrhpTZ9EVdISrXNy+o7qJsLfwEuSvUsvp3OXvxIJd6MEOQgPE2T
cwzwnNF9R5XY/pOOgUWHjYVap38DcJs36KQX7CHUyx0uhEPj4aPi4/a7hHuJN5JgZutOxMOTMWLC
d+qcOMUgjYmCK3Pakgz+k7tC/3Nmp/Br99QG6hRo4SRmIbk70Svz98Lsf42sW8wBOq8pxByh71+D
SsOczAFVxtZ2uIXNmoQzOjOKKuN4giVO3w8gjNoXTDxjV6iDxcMLNEhglnLmTrlJ9HX4fT4bHzMI
8fyIRvPDDe2LxKHB8xT918nWT2qmtmTi611M2jcr1zfwUamaZN4PC+a+qSEJohq+t0p4iN70C6H7
8zI0Tw1qQmJo89PI/uCIWiaD4+c8DL54jAdGRiSRCHNIBl49N11j01rLGVgizje3yQmPc1uxMrbz
gapuT6Zd3W3jf8hMxNW+Zp44V525GOwTaZZ7UT8pDowRv0tchAN9mZRNpvpuCCKAu2eh5xRdo+/f
OHjuaXiYNSC5mwcq3/bcZ7kFIB36o+U6tXxOA9Uch7Yreb1dA/rmdmE61+VQYQ8TS50WC2ABBLms
0jXw0RRVCBof0ektF8XaQxVclmpMZLCkTQzUsb038aWxn13c4FGDV4CAu7DhHdvuB93k+yAzRAIk
CBO/R+1FAkK137E17+kZPU8DPOyjq+In7v9u/COcec75bZxLJr8H7yFAYfQm2Gib/xb0LNFezPRb
dQ9qvKrZYLHEsxXPACoomMnoyCSOPyL5toTPi3OepEavBXy9iPfBbAcvrJLQ/FtR1+wK2NHM2dqd
1lEcF1zXsVmeGkTyiTaj89XBWLN5VMthtCbpYQG0oQeOOk5i0AEjKToAos6p8226rF6VcExvQf5O
ufpv7R4CF8MNNZpo7N02fuHEMiPyuRJ7XvkfFXz2EKTyIHze5kTDXAHQvG+kdLGeh4h8FgZo50vN
3z1OyObR3KVd4owLINW/Jsx3t07H7WlqsHz1zIEKRP046WIFaFqqszIEC1qxDma9tKp+bHd+7iME
mgF587lwwlwTk5g4ykP3GvYvYZVuPTIjwhncS9EHyOQy4ZGZJZ0dCdsCkEl9tuwsK5mo5qpx2XT1
f6E6/DE3tYfuC2dg6EWiFb7o4RP7eJIlPlCnZDta1MYrZotmvCsXGFq1y7ZkXxewQ8MP1wzUtfNf
uE0waXXLMxi/zNnmrF7aVFt07a2+g3/jUP2RPPrSd//5/XWUfbLXUTJvJ+bPibefWPOqEB5V/cTt
h2Kp6PIpPjo4T/tEk8bH66y3tvryzW3czjaeTy3VmcCjOvQAzfDnIEoi2BskOa8HK6t/01pfBw6+
ykYZNjKU0T5nBC+3zfbLIjFh92FJ6HTOXf+GAbtMVoAgy/wqN6jZDdlP7RKjLEQoQeqhx3qaHinE
Lv7TYsFtyNNKMlZ7ANFvuitdcUTm9CEKu0QNeFj5wcc2bnsI/op83eNlHDx0dxM1CdpNkGANfZR9
FmuQJ4GX7PxYe0+Te/0rLB7/qu2tW6vcQIOUmevlSOM57gY0yfwtRp14K6aJLSk4gqs5LtBwP2JE
q4wpgiA7lkYVNhdOBm+tSeUGIqJxi1o8C7zANE5J1bKk1vMhlvsrNjAUrHmPGSnYdzRVR4prx9XH
UCJ7QdFUq2yGEX0DhZeZ6OL3L6YqdFXy+Y7O+T79BD3EX02hATogB16cbiur9a3xqrTq94xgVmwc
cDgMsu3tkoYI6/KXEhM3qe8c+Vwdg+YhUt8OmR7b7SS0f0b3kcl2T+HdSBVZCMg65+QHiBN093zT
9RXGDrQkLqib4dzUsgjnc2uHYoaMuvjmKsJf2k+n1dpyAsLSMWo9oMbSmVexbNkS7Q8+romqHT8Q
EoIWQbdJp2Lca6gXuy4UjpWtYZ60YzYoFAR26XCasFgti+ozEe9/495xbYoBThmDWi1njETJcmHV
YfexgCwWl35dn51JHhiKgVdjhrhbS79/3hZsAuzACbhuvs8Xwd5jwNuaiDcVsosLnAK8o5dCqidm
GxC6XRLZX7ZrfBAwknR9vhAPJRtbBZ2/VFPwfI20Vw8rEAKxnRoFQmbDbqW1zYR/jiRyTxSoX9Br
tH9eUYhXftoYblIcKGewaTDapNLz0RFIlcKOL/+pbZyHWk2pW21ZwC8RNhkxdWj9uQirDu0FsgjG
TG8jXpCXUrxjC1Ei56aMeXCxq1944O12FFWCziUCV1DHSde0+TA9jtOzQCs1jfu79feTicGVjR9G
8kQyQND2icQfgQ+aD89sJMaE4ZtX4ZRyDnuQdg8tUCKw547PxNjnCO/P3dtzuKNg9UvRt+YA/jtx
3f/85ui7hfLXdPEQcxkWMcimPtBwQWC+Wh39RgAT5INeE6erkja6mJmnjBa+ee+WnK3XvYdTqPvl
cgCGrZJ1vkXs19obRSSG+zE7DyE57Vt0JvzBqW+xxuQlmNvQorC2F40oZhgGhr1P0DoL1F4+qFPn
3TYYSqeuShvb5TY8jutVMP5E/cOIjnPx4KOZGzxwj9XgJAH0TDpWGAO3ae/diCJps5zNiBZnLAYT
phsTGRbQXqxHkx41fHYTyX+iRh9h9EyYvFrQVkQ8D+rVISgb9gs25zPQR7Dtieu9Eb9c58sSdwnF
FaM3URqsjR9emjoXfMirEZawuByHe78/GnCB0vjgZXF/jnVBcVt3zlG5LY73ljH3G01IHjfIaenh
AcODtNMmHRwQ092/fpqfXRS6YB5hErJA+3cNCNw4PsCKlsWtc6hmFEIB6hyxnSQ+sBaEEyJ01d3u
/iJJKq5I7ql//uYWdvpH8UNbe1hFfNztN6EfC66QSegHHr1vf15QMqV6w5NS3+rlMooqDbo4ZVVf
+kvzuJK86fs0WpaEmVfXe/UUCD4psyEKTtPQzbicAQwxDtsnbMN9jmvhQbLKSwZ/KiqfFOj6UVbh
IIOrKyF2e9k3JcBehA/juLjJxNxynrfncJp/PLZ4B9H+/TGLXq1LVDJKWM88tzRrBEr77+lvPvAe
vWzuyclSmFl07/1n4vFb7RMOhTcGKMLei0YWW6rjriBT9RJSfor8CQjMSHyxzm+DTQZ8xaa8bvna
F2/GkQ72BE69e3/2Cq9n6Kdc90uG/ZUP/tEJwyfe4qhzBAePU/BB+VTO+/RRQU2J5d/WV+H8BPiF
sZR8K4XurlqAZrH4/4Do8p7tunxtnP+LRfDohN0/5czLEVmMoFPw0NVKJatGkm0f3HrIVeiLhruo
5jdEuCOiqGnvbAU2X0YLkB3ApKdYYfn4shnsjFygEM2LAaVv4IvqSHA/MucVqZwXMvA+IZo12aTp
M4pWuaz0cQm6q2/EfyNfzrq2pV/XL4KyW8jtN5vJS9yFT7Rqn/q/5dnu2KdTo0tN6xVnAw1Y37MH
OB+PTE5HO643yadfsc5oKu1Q5/MEfUjN7V3l+Gm1brgm9PrD9vCxXgHhW+m+eLvjogeid3Bc33GD
twh+9jDWS+a0CM7blzALLXnZ/nAx9/uk9RFkxF0Owt8Ddt4DhKlufTIw4Lg5jh4ipDsulB6jwPkM
OlM2O1bLL7z9x0T9GQzyZueqTsHoOSnV7JFFE4pk5blJL+spXWZAVEc8SH//pCvIek9GD+PKnmJs
+wTnZr5X5Vy8Bhaqleik4whvddG5ml1cGl4hGGSu7+c+BAci7rHNYUobZBgl3ih+wCi7fw1SpmL5
Nm9dKax8NkReiPHTda93vHzzXz8EPK3j5d6r3QLBLIVx/3S33ntXoX5SSv8ueM4cOj7jxUnSOP1P
HES3fQxwzZK+gJsbbyKkN+R3AbCQL2U9ldp19YDTyfbIxrgpKxFuXYL9B+Jp2Ud+3J3GySJ4W1Ju
m/6eKuAOZw74e7BB4mB9Z3E9B+v2j/gWK0IJ8oYogeyyEfQjAS6Qx5Dwuk7mtlleByvheqWj3LOQ
6foxwi4voKmxv8Kwoy8dIORx51CmHHcEcFKqzUMLeBRvAT15CphyH+et9AenuwZrGLPcIO099wYj
Pipnjx4MYubrJDCrvprK6mxhfvxVr2Hz4ptpeOnXrYNxBiCwFi4ikuKIn0Ig0zdWoZ5uq6mfnZCG
RRuwqSC4drLYryjsnu6aKsVHfIw2LEQA8xqdgCh5pEVWIfEjr6S/fGBF+l/sWthe6lbNmAwVe0aX
gZ4xPr6dYPOq3ky01mcRwy9Cw2Gv8XAE7jkwDEugB/3T/VESANP6aQpN9zFMYHQViJe85RD6SIvi
X8PEnOhGotzZkCXb5i8nh8ng6lc9Ph6kCBjAMouewZf2iCDX+MtFfSLZFu3xAWQahDuhlnSYlfvJ
+A7uUcQBFt2v82drOpCWGjvBv1jQmxhsqX2BdS58jXGZFkPQd2UvcEdEY98U7jJirbzG989rZhJn
N7IQa/0niOO8Rcw1KYZA/6Nt9Tl4+PFFMfPVLGT/GhCHOiWbDaAOzHIvA8+tTnhW5NH1Zmwj1cNw
aDewzWxcVE4AAu847ZCN5lb1YZ53J2EsEPmwjvHH5Hbg5aJlPwpm7CMFNfoRopzko9l/teNxMJN0
+20c3/NT1QSgc/zZDa5VMG+FxVKCoxQ1/qCryqptgsvsV/PBbQ1OPXdW7zn0KEoNRTZo4lAI9uu6
LvkAU0CKzbFos7cV+0uFbIpea57pBv9KaMMS5tG9rGoQ3uvsA/5F45qHsTMdKtxIZWw4fmIc9rTd
VJe2vg8gSc181YP8rbuFocna4BrotXdfRSK6Dy11z6AfGUbstMj5ICDQIFIwcYOWn8kfRCfjKOtk
cmX1ayIImMg7aQ9diyZvXARahMBCcZy2cM6gqH001kED7nGTC7dZLtzbp1yr/R0OCO/HD+r+W86U
35QgJmu1d3DwT1mHbNsUOwfMWbvbd2UdPIoBtpP4WOoO/OWDW2p89S4if8vDfolPnapVKdqxzQOx
VoW/d4ImlvNfaVws5JL7cJJ9N9xRHV0rs0ERn5bXCm/ZEQxHv4NhS6egVO+Huc4hs2O32p7OkLeW
lhxh2jig/qK/QhmPI5MsC/kIVfc+c/LgLGHCKD1AlCsM2mbjmgKlLUdyVsEk2lWty3GmSRXHQM2P
TreeNg9kg6qLoWniZI9QtBqzHGNvfraYVPKNvbR42vI90sjA1HMWbLBJQr8/wAo8J6G/ZuE25L78
CE3/im/95AIMeMbea3fvUrpwfBQjf+hr90K86RN0KBIMveBf1f5dJnCmDcv6GFCiU1RZYNpqKrSJ
sqgCa8FJdbC1U2MSDPyy3sJH3uz1ISJ/aR7eO+q8TkRjv92N5SOHHrz2WwZh9bj5zMn0gGdpwV6T
dkvhTzn3C0vN3Gbb/jSN8uYx8m1b9R3uzaPvVmCxpn1M4mXIuaNzOwLPEL0dfRmWFHa3ZFMwFwwC
6+F4hSUX65R4m1cisq3E8S03SEy++1+1INOkWh9N3OZkX+B/8M4Gv0kQbkW41/fdCCmQkL9mRBUN
yA47Bqe6Uc9wjz6vq83a2X1jMwIEhA8ZV2PVFLoNSi+d8XN39r4mQi9DFLdp0wA89yRZtv5xHOo3
YXVaweWBj/TS+6vO1Bo8dcC9plpzV7Bv5sA/B2Y8lzADLGju6wa5/VCzAS2GZwUBjwz4m3ou+l5W
idt6f7xZ+0Y8zMThy3xSfyqQH/M1lS7L6yEqZkAxp3JzVfdFF013EKvLeqXoD0DG2WUUkAmG8+BE
x1p72MerwSMsCmCimsjLMPKSg1TAOHBJui21bvxv6JGg0uJgIgY1aZU5+Rw/F4U0165b9BRWIhmX
67Sfl6g678g1pPCfkmD82rUIynYdLgM2ZyDmN+g/tz2Cfrscfd/nST93h1EGJ2Hpn1fi4NT0tSLh
I+pqSVQXJlLgm1vqR9H2X4RMZwOVWldDAeqwWBUY0E7eduu86G6/hH3w4jDnI1K7m4QO94pBVnW+
ag60QDlIVw5hNaz0B5k9gKIHKYB/Yp2hbj5DkH+t6+boICokNzBKhe1yxpD+jc5N7of3rG3vCExK
EjgNg7+fm5IfY0vzvg3wEbYs9cLmqTbsGHTRi56DPMI3ARVBp0EkD30jUKaqb7TXp3lkdxAxvw3C
dpKpAknAqenzLtiRywhDRoToRGBV5qSjDn4G5p4IKDMkXP2RrjhN4Si/lfrPczsYytmfyoNval/g
1AoFiGHzO+oKuqo87XE3n5DNeGd2+YfKLFqG7WVDz1rMvhZpXUUQKeIYIFV1bW6FQD+vYIKcDYxE
lpPxDup/+zVHAp4Kgu/62M+8L+MgODehfwfDD9ir9qvtnUsQtRl2a+ayrXJJuM4iWL5at71KZW7W
HUETzsF82702BNCk+tr33nzo3V1DWQuaFb8jmQ4G/tiTy+XnZoZva8Vt6Jx36BU44QO/ji5Yx5mJ
p35xnjYxdsmOogpOAGgs4GhhTdzfxQgETKyy54kKLCpwOHDyiuoxMXprl+YFDosPY+0RnyI6WQDw
Dep9Mc6mT0bPa3IeC/8RxBW2SYRclLO35KsiB24hPRNW+YUJ1yaJVaiykfGPkbUnlLb3eIyna9QQ
zIw55oq2P8Me39dulhGmq7af3llucDbhoyEHQyluG/yfkRidurgO+p5UaTRBsF4IexCmB3+6BCta
yeFRx/SkBXgpV14khNinGEHaf4qNLmlDPljg2Ux67osR8tPWhEGmBKbCJfkf6zqdMYa2b2r7LMKj
wGhU4/6MOPxxdk2UywE8fZRPf6ua3O1RO30a3O21ea69GI/cZuDG6dantRX4VfYHtg/tQSAAEOMy
YD4jy3/HUKCpAdrnVXTrPOuAXHdlEm5A5wFzYOSvu0/lNbh8QvWxhGtWg6/qXDxQfbe8/ZnME3en
vzzYTzaMP+INzc4azH/2xe2pI22dLWDvNw3VmSL0CJbPc9zMSyEMfzBK3Hdx+Duz+JvECC/ApAUM
SlXk5INdIc0N5Ku17I2LDSNoC0/nFpi+V/587Y1bpcIIKO+0mRU0io3ijpJQOOvxtq7wXPh7hWvs
7/STqC95HwO9UdLfBfvoXEdn8o+R0SMIGr+B29OuvVOKvocRcsY6Nj3rodBBizVZFuPmkS9xgTrq
0aslROIKtqaxqW/KNkuqeqjFwAFJ5FZHJB1epi4S0CkI9D11YbF4Cyt+Zxv5hnGV92Xe/KQLcEe5
atdgMZR9D639k+Jg+HbjfsJmUcdm0bR+496Pcsrb4B7F9jQ0ok702Fc5Y9BHOhKB1AFMUuwIV/KQ
KgYQ7K/ygj/9CTp8L3T9rkP4u+oALWFksRmg9sJ/fViFwLviTADzsrVyQV1qYzOtoKaxLbxXjF9V
I5C/0W6glanz1EDuW+PughTe5rTDAZrvDO1JEChxViig572d4fMj1n2M5J+qbvWP7yrxAnI5ysTA
TohKxDVZR0VbtSCd+KGtYeNjIgb5ihpvNgf6FxElaaNCe3XpBuqRr6Ob7Lt971c4KQJ2duFYYtXy
5Df2zmXTqcbs6u6NoMo1ecUAH3hG+lpT9Pqhasp6xAEyXffF1vA9Qu45SgW900H85FlOUyo7hEtQ
Jt62FjN4QD+xfOg8F+6opdtLh40fEWyASRQ74wE364OSUV4reTc4uuj8J4rvsepXlBJzFw0dnvc2
7dT9OlR/Ksq3Jx7ndocKzv7cbvqDClJIFx7JWpebFx8QO/dcT24xGaB6gGoHRFArIgRMellXdZk3
6glcFkYfd4jUlelSZIFi/WX3HMgOSsn+4+s35i+JQ2yxh8Fhaj7dSp2DauqvXg3nZB0/c39zsFkL
SlCFdTckwKbJGIDVcwT2l2GyPNztAcn3d0hxSmcdPQzxDguamqEl9v0nxwEijn6AN+3NOBVaCSxX
Npf/WxQMufPr7m5bhAY8s3UqoqAgTXhxoE114Fcjq04rD3OJWAI4PLqMDfWpC6dDN983zlcIDa03
Il+bFyb8TC5wF/mi8Kf+ZCQrx4alTdUXPrDpbrH51EdNJc98VbCIYxYPzMh9hNZogt85IuIhrFHT
fXpSVfg2bazPfP3r4ncPEUQAQ2jobfdihi/B12lfkeuy181h7CElEk8jVxB4NtN9cwhc/kMZ21Ls
VDjikUl4MFyDEQvmVNflkaMPwPAqlQ4y7MmSKwWoLeIa7HSf1K77AurwIdb1P0t16S8QnKsZOzoi
9q8LYgrSp8YbB7Nmg/8Gd3x03BCLpDAxlUx/CxwoNLIYO9HQuvn6no9zwjl6vX66ExxZkvC3kGrN
dDBlQt10NYFX0pkmS7k03dELfuKqyx1IyC2eQAeU3RQAR1U638yx4TeLjOUkmuEN7LfnDgjnXDOI
8zv3byBIp3IUuHzHOLz1LEzUuN5h7UeQbhNc2gTGipQy92AJWH9MRcMRAeP6JtZv42hQDhNpSr22
LtSAmGV1bO+dBeMCYIBPQ0RvoL5As4SHyJt+A07uGIsgFnr4i0HmULRPUp5GIJU94jecvRzpBClg
NZZZqJvXBpcaTtq1XnKPokCt/blzINai8E4hz+QAfUb+TgvIvW1USdeDcq5GwNuP2N5iz4EFW2ej
24JPBLrzAiDAB1gkIUNAQKDHpv+ZIIuNkNOaQZ6A6T+s1+Evbkcbd//CAbdZO92rMQIZE0E+a1O2
0yJc9F3NX2YPiS7AczuuEVp9T1Tew5H22U4gBlY4xAWEcSP+aesAh+ERVquAEk4fDQV37fH7jXqf
egigd3a413yIoFJfx2l/VdxECQDeAQfiOoXAAX58cBY4o73lJD2aDluExh9LYIL/FEZH9/0roKAT
XahhXti+jn+WKogUyL6+RnTKIv87JC8GxthadiVZKUyWuHIccrBaVydSQ2tcOUbE9d69boFOOagh
WC09CsCwmuVgRlP/EzFFKl5fw0ETNBtWevoAm9uo/XKUHVQAxShOKkCHt29hFqgFdW3nyj6TgHjF
2Ie0DPYZu8aoOx3imgkI4NRz0s3ub5CxeOJ40/eGQl4ME4GayLflIaCzKra2k6g9M9Hn1p3C0mAq
Jll9C87OrVfYWR00/tVYH82fT75dRlVo10T/SdmiOIMCStvBVdfIN/6xp5V/o1Axt7RpUYGauafZ
zBncbh0OF75uyVOFHVoZDfh6WzA/LaAxi+re6A2NB6oVtiI8odVt4Swaq2OEJRM80XRej8tOZDki
u/QkJxMcuSOH53ieMUBhN6XQsS9CFJz19Kit22UUqS1f218bB7ykyxmk2NfWxP1pnmtwiNQPWnx7
9l8Qb/q9Grd/vZin97DBciOYC2zPEithxIOpfujRNVTTfTyyGSeftZ5I/G50DqAXo9POWgeenQZG
Kncc6Dc2mnvIre/JvqeMkzhT+0BOPY03WOWD+bSyuj96xNQ3dIY7zhxi8c5jOK5wi0/hZXUj+y3c
kdw6iZf0fbiK28HAG2hmEKguDPyVUdtbVclH7ERabqFLus/WrZYvLCyQucRbT8wQs6Rn7DceMO8i
JmIzvxLCwVcxTRlgIBYJBhW4EywVRZ8fCHD0OwzzYHShhKpoTy2zLuoEWhBkkU5nvvlQ7GGxAnMg
Vg/pc/K3QTAhiJd9eScddGesKORJAy32eV7QTboYrOQ9/4ClcfquWoR6+7VXlWSr3HLxGnjHBw+R
ciyuyqbhaz7a+llOHckUyMGm2t0ChmEQ2lMc4R11BIo94+fRZRrCazCw165zLaS0CQv9GkAT3/Et
PIrd1+4L7KHTvM79toYsNw1+0e3YhGJgOwPCD4LccSdz7HULjkD7sqjD7a1fODuKpmk+FNXQ6rF+
CC7hvVk+iIrWsu1Ez1MOaPAd9mGQYau2d8Z8vHdwgy68Ok0lUsetwdF2rDEHVvEAbNrMv8ehIbcm
rmxh1ernskZhW0E6X7p2gkLi1BKTYIxlHgmdg2HBE/VwebN6cFNnq+rEc5S+SITKJL6HJjCAtf6q
40ni4LVweu4efI11D9aG9i1EfgC0HIs2RFlvuMypne+DIHKOONdY5Wh6UB0Ks5utbyGh+xxRTKSj
T65yoG8RMBTeRNGY1gjrtduEtAbkgmaCqvUcoxIcCImGQi6uSGnnf/Jp86/4RMjPNIGBizmrX+Zd
IUK0+h9H57HktpJE0S9CBEzBbQlDz/Z2g1Crn+BNASi4r5/D2U1MSE/dJFCVmffcm1a9FxnBmFBh
4jTWdDGpmcjXLE3mT0vTjf9yJRh8iToHDFa13GWVnke90koE6pUx6IzczDFX8vC5WmxIXFxCNdZv
T+F4kbbW71evSJndtsDezqSKJ5bS+Dv3vvHHTNw1rI1suKo0SU/StETU6Za3UW8UCc4wNbHlYvDM
Ykcc5oSLoJ3CQhfNtRjW7Nh7jhfR4vsh9sAyGhxRR0y3qV4TXBOVTEt/V3W6G3lpUeBXt8wdc6jy
0Z3F+Gl2c6cHTTJk/SEbZPJg6WP7nilwrtXSPzlogRZXW+I71ebyRBnXRf5k9Wdjc31K6cm4WFaW
Eo7KnHvfaVYSe3OaXhtuqg9EREfuqDHR91cAd6obz/7xDaHH5qoSXnjmw7tmzq3/gBUgy5xcHia1
/CbMyzE4pGBr9O9jWHhDGY8FmSY7Es1kuMy8Y1OyNnusZ+6p3jzWnRVGuffdYriZbaVfqzTpLmtR
pf+62rVe4Fxz2KyyuSIBvE1lJzj7pHmwBRF8MBz9344XfQ7LZNOOc5P0jz2NJGSBsR5KmdcfrtHO
jw6blF+zwVRx1ZIFAz/mZg9VT6yVwzkN7oT2a5YoFimTy3NbL04IyTIcvT7HLzGM2qNXt+xa2vz2
oBmZ74Qlzts/Sb++T/b8sVXjsdWvDjp5cY9rcX5LMRzGyTwCa1IASFgDscpD0tmPDMXO45QeitIL
CtuIZwUBgDvncyi1YNkWxjrSJXyXM1EpJBQ/f3YaZgkYHK7ekB9qTeGf6wZcSQj0pRxPbKeCM0BX
nd2467AEqOS5E50MFOSHNVFlNW4Szc1Dd6e4ZhgmrzYx0tHnAEwZ6h8SxIaeae/u+FzpLAG9bZQb
euSOn4B9fL57YnV3JYVpJd6RkcMxZ9VuWR7ZL+Uh5g8gcLgRdikz5BpAyki/WYB61PzkRab1t6PW
Xd2VodnnlyKtHpMSCVTZ2WHYCnSUygm6ejtOWxd5ar7Vgxm6vEmAnKd5Ht/nTQ94WowAPwAbR0vW
lqX6yMHHmW1MK9a5Mo2KrE1Da0lqEMf8MG24GK0a4tKUx4RJy76fvGdtmxRolcnScHdh5ll3D96Y
PMtZjhcWoD3YDjPFVtIGS5ufi5Mc4CArT45dUA2olKu4a7+LFBhDTy3k49xsXipHnhGx7Gtht11s
MNral2Jpnzpn6C7ZVMtvWUHlj6b6thaatzpNz8P0xk8BGC4oGRnXTzs8kB+lP2b/qKaIy8FzRhep
Uhxt6zbieqKMCsa8Sq/CsP9t9Xhu8nJf2M0xW93Lavs3iUMF3ftQL3gyiw5krnXvg0YGfTuzIEJc
bRuASb+ELFiAvqQ3IguFAca2t9Msru0Mjnt4odYAjOoBHOk0fIRYK5EYpsBN58R/sboxBAsDJQBo
3rENsopqaX8nw90C1viHKdWDpc9udsFK1MkLu3R64DL/z/fFSWNUshO6f0oRqvPKubGUBPXSBUwZ
pirUANRV1nxVicnV0yRvVi5ifOYHv8rNcMvkkwOgv6vp8Znpj+5bVfUHh1UUAikd9gSK0sxKRQ87
vOoYtXK5HVOrx46mo1qofo/NBJVKuTA8KAFWs7/ftYoxYFKZf/xN4gCRWLza04LJ05tvuETeGDjA
4VWhKGjr+omKBwnAEWKXMlhF0NuXVf2d6/e0vIRZrrl5EGNF0K2cfoI+py6vDiQeTEax87hIU7tm
Q4r7mDoww35lRAiYN8kRJexY0icitd6a0YoGoCiwM0n1DkM7aKd63YBRerRmud4sv+GBWbewzbOX
zM1XcP36udON94VRTKsVQ0Ba6d/i/y+ZQMffVoCiwg79Xv/uZPem6vQh1ZZbZ7fPZVGdahpv4gq+
hD5iY5Dla9uy6cBb9b9zivropPCy1faT329OpyFTLCs5O3Q1nYUL2qpbXKFZBWiT5Opat8VVr/wo
lUR3sRLosTN7J2TWauNoYziUm0ArhfWardZbb3tdvM0dZgrvVPWMuvjUT2tvX2e7Zp7a6iigCOLG
CKO1kQjgdv3BkMtF6QA/lGG7jJtE39ZrteoiJhXLjdEWOjILvccl18ydbyZgBp4Z67W17bqCK4lg
M/OUpNoMPkapZy5vauCzt2uHDhyJqeHB7RkbzBxzFGHnzB6sfe8yBx9rf6cMnrQhX2++aXAeWD5s
l7++q5KjBXl7l85ONI7yn05rvkOO0yGhvBskVBvoouBvzG7PQdZe17teoXf3kMU0TdhSOEflAmO9
ZuLf0pEXljbjEZUJpMvK9+Yozqn6a9QMqkamFIeVjBHIQx4obxjayPXqT7vLe145Tm5hnWx//J0F
W62YeiBArZda4Y0b5MnRjMtQmmQpawQso/+vO9er5p1k1epuq81/2M8iPUXf6DcoqZInt/XjhO1O
O0/ZB1TcmAfxw4MybWeIAtw/O79hsVvXvcxzGZCT+wDNGwtKMR0/dWFZR8e1f7QCal2yvKO3zsxt
KyueTZToi7EC7oeWrOMC4hua3ejHHdlMa/ntMjDyJoFJtg/L/FhzaZjMxlu9pKVGJsB/qnla2BHy
XWg+195nMs6HiZWmytw16YiQWoIh/0talO1PNe6TscNGfy1mHjSDMSbhayauxLbpcLefXIbBglFZ
785viajPdrYcMWjGQ/eQz7+2Hw1MRjrqntL5LdY+ovoPOGqgVfkgZVbg7i+DjPdI0X06kGIZj3qV
sZgX9EHn6up6dZSb+UDdjR6LhIAELqvPYdHfhsI+0FeB/WdhkjVUPbF0vYhGLNTqZFdnWeht23nr
ipdp0b51520EqMF+VUXqHgPgUUtB9aVEIiTLsNe88ok9a+9uBdpSPg4YmKxRhUoLpaT0Yi7BGJBa
+jJ2FisMFIWiy6eeO6HBL23MNIMpPKTsejyX/W41BDbVNWJYEbhTcoPJj4E2wtSiX+DQZUgNWmBg
jKm2FwESo4rxwKgt6AGAEydkWyqvSYqFGN+1gSdmLv8u9Rb3xvhkWPXZki+CYQ01aQhLybhlu9pT
v2fuBAa/bTcHc5mpcI3elBKRXhtIRNp50Kqd0ktmW1/5qr/raH3cjvcGHsoMxVKD4p9xelhOf+X3
RdiV4dRPN5MNaFPV7GepYs3NYk2vTj56X2cV/9JqRaB+Ksf6tatVhDwfjpX2lGi6FVHEXVPpYAx0
D9jydhwM7CB3+11R9Aevoz6q+93G2qcaORwfz1M6W6HWu+y3RkspGBrO/RzaJTCsdNYnKuFIVSvv
PzZoA58eif8QKCmAaWiMDUFFjAW19GdYnrZV3ATbUosW/+bASA++UFfEsjaw9zkoWeWvf6lrsfLk
+yrBgIfYY2x5TOL4AZv9W6qt/wox/uhLx8th7LwSiQIkUyHRJ8OdUnbZ/VcfqV6+PF1/HxJ5Lszq
FcvZxUi3KJsvU3eH0FmnKo0stpcy7LP66Nn0N9kWZ81/GZQy8sS5kHSERbdfNEDX5DcT58Yfgh7h
r4U3umuc7jfn4+LWQZ2M12T95evxlgKnPK3JTRosU3RA55hQClwZfbZGOpJDbYLIKWpOK9yco6Rt
bNmJU/fhfdJcZtueRo5WSyA2sIme9+XRxbpNM7Nf1pd0zY+iHaIkZ0mR8dozClm1G8GzgUvFVxPP
2t7ddMbwx0eNqqvvapWUQPbezxx8Fqm/t0S311aQdK0O844NergB+JcDjUta4vLQZwFXxiizOzX5
GnnSop0wvjuIGA/fX8rthwAWFvZlEO0riZS7eUijYYRGpBIVDElXkgm0uXn1HXqu0k9BQiwSPKTp
7yYykjNviXPjy+2tIKPDGNRPljf4ir2zWP2/iLiRlzu7QcdSKn1snJgcDO5H3XPhwXgKMEpiMIRL
oBP39PSUVB9lmVCIIQ9m/A6deeoEJKDhnmBL73s5tOvdqDS6eeya6pknad+uLRoQ7yVaJ8NCZofJ
eeQFGxrFm2fcGuW9dM0cu3b1PfLT9PfoAaq8If1bgPh4tNu554aT2z0Zxvgz9GtoI/IA1GCb94OZ
B1GM/UX33xpgT91hE0m5d3oaRoZqwtJPeTuE7nrNxMmSe7vNw/7e2WWwvENgYQmrrOUtnw8DC0xa
JlhTZVxde9nzDsKC0EtvGISq6WDz0hW9H9r1cjB4JPjVGlOLF9X/ugbXod8/C2M6DHlGO9ijsmDl
7D+b7MMfywdySHZa4dwWf+ZyyeBFFvTvutln7hhl+Yz/573BZpYU476nFGHaEq5ERc44Uhi73nFn
GqnyOLMQru423LnaHlj0j0fLbLU5nbj207Ta4T5aBVaZdotRhKjPHxbeft/76XTyPWEEQczv5bm/
ROX6lnXaA3sm99bmnGYwfG9610jgtHX1tNh/oa4ePUKVITO1yF3ZHdFtobmVddAJG1q2CtcVkyyZ
AyOrrSdsr+Sd42rp99RkB2NZMCJyxNCALWO8Ln8sB+Z85Ak3f5PqZohfJ/temjowGK9060ct/mYY
WHQ9Ce83W32rtfbaD96JSQeoUlBnR9P69atmZ45U9JyJc/d8jxeZ5w+DqiF3XtB3d+SVAu9Wh8Rl
b6FJI5w/1W4ZD9lpHbK48x9H4PGtcvE+nfv7LCB5r9y3TjC0+WEXYZRgMbcmnDZ2sNFhmi5cV2KF
K9q8MTyWGPnr+3fv/mMUqznoJtthlGCC9YtJg5Ti8W5xrhHEHhXlsykYZXGn2X9pCGkDD2weYDB+
W4ZHMePaG8RecFeboIjq2GEy5tM2pr1TPQtzX1cyqvI2bLi4pF+dJVaonPOv3U5G+2QIJ+4YjRhU
2IwJPBoGIG2+kjdrvgwYnkX6qSa0/1uh3nGmre0daubY30Lglcb6GTGPZPLlvv5wgX4uafum+W9m
/Uu2/ZxR/Xkfi/wp5dnL32lyEM5kaJpeJC39a7NZf5qDzOmPPIccl9jOgEGxcLj45jL/LbXOg3/q
1M+mI9DIqEmzkCSrp9TIjxlns8uih3HpwnwoBgoeeWSa2QSSuiPvp/M4c1zl5q+i8O9GsXfmJT+o
ejppY3aDfz3MwnpIt+LfWMhrOq9fK1dmMc1oXq3J81VMO32Z4nlAsOtzAlToP7spoG4okEqoRh09
gjElMgNJvQFLaLXtZYG2bsZ8r0/Vg3KMW5FnyEMsH96amG2sR+X7gHfVu12J502Jo9IFtjcvBkVf
IDqa966vzuSQXBLPCOcSg2jW08B0MYubd9Nm4fcAvK3Yg8lKc2zbTfvoJvlF9+rnKZd/EBSicXur
NvGSbr4ZtOu6xUKmd3PRVO62u6FcqMBRY+xMZKn161s3nck6PhrdgrVlO/l5hktu4QhIDqVJF+CA
+LYNzBrfdMMmbEf33/V1o2hlQihQ6PAIBKZtXVXdn4bM2s+adfVr+wyVsvNS74pnH9y0/KNh2Gpy
549q9I+Wry8wUzatCPmPKUYaZtr4bIxLNM8oKUbvOzsYLRba4NMO3LF9yOsK/+7YnITm/OeuJBsK
kMQ2277w5B80Cr3UswKzn/AqjXYe2S2shT5hFV8IF3FEj090NpyIyVp2kj3cA6BlNDbmvhimH1Vr
WziOJtw/VVwtjNci665apSF+1Ydpdfd2XW4BgUevZClEXbbum5QHUINRVZLkscZ6bqzhNhd2PGsD
aESfvdn+9pCTo1ML1lyINSjQ3HfCWR6hfo8pRPku83wQK7UfZU7hvn6gssf92seGO9w2fBRbxX82
NR6kPvF5zMue0TLxFJb5Doy893wID+tzK7rnviyZNDhbSGZirEbzo3TQ1TE8kpHw15flQVniC3K9
D0preTY1ZnR06n3Jp7BiR2aOaYvTMJ/vTIq1Hj1/o1wgIcQ78nd2CiJxKL51/VYwvxC86431Irdi
7+RPBX1MO3w1OLuzbMTncA8cPE4j5C2j9IZRT5GxuGe5DHwzbA8IUde4L5ktpZ8pC3VrEnIGkpC8
AXedJSjb2l3vfNrJOZOXhd9wSdxHxv3BIvVH4Mlds7L2YjajQcnHu3jJgPDituLJAJQoJu1r1LJo
y8ZTTRRXZlignaCyir7XpBXucG7W/zWqOPrAr6bbsL3eC3ACHKycWnnVu7MvtMjMH/r5XIKeVydr
+M/G3MWYBPeNOmloZhEiHt8o4rn8zy/tJ58eLOfaZX7YevLVGV4Si5kz6l/uEaFE5Avo8dNcku6D
oEv+WWSw8UQDygNXuNWWvs9peCaFOYmbDGoq0prT1mS43x6a4jMtqFNGvMNJTEwldq7HFQ9at4qg
J4QkWT9a80eNn01ydpl4TEwg+fnHu3QMW67cv/fmpJsfU++4GI9pO98SWqian042ycVw+p9iuazz
c798Z2YEvMs/xIDS/hj8v/681/yx3pWwCupXn/ASEnHdaFVMKpa9Fo+dsURTnTNCZ8Klt6HynePk
ZkHLUUdos/1tFfq+8+D5W8SvOksj1J6Trb0084bnAWLSkmyhBxsfXSS3LZo8psND+Zx6PHMokhlI
92BS6eTyBUiXOFMCqQ9zAdRtpZdJJVHqamjia6Ty9pbkxam7R4XmyOu0l54/HvrWjhTDpXrGjgZU
st2dcL3Ymf4cNTWgQkITO0xaYJrvKykvvWPs1855W/s5x1QdAwBqhHLZPIPj8uwIKzBWcSz96kH2
HSk32CLb+j4szbHBEbXFP949Id3yXnXOdWiSEIrtvRLqj+saV50xy5DiatS27dWqekYK0n3y6/XE
inDy8Poi5FT41GAfO7cPjbX7KZRJf2eksdxUMJTpJ39LEX6v/TLHOsq5i9eqeyyQ4op65WYjYQYW
KygculrfujUZhaDJledOcLroanPjPQ1Gfx2lR26ZOA4rMB82qgzRu6HToB1atye2wIfZZO9Hm33z
njrnmR7Iydu7mhaQU/MN033KsKY6Sn8zbQraO/mdsU9qMa3dvFX7PsOgq5e3reHN6ho678K0royw
9s1Uk13mxd49iaroDlbBGN921hOIWHj/iYRiN67BKs0R69bUtQrqS31NwLSFtZ7KynztUzulZsNg
vlaUHlxic4WAAkE8+OpmYH7UtOJStoKMQ/src7RdlS6x6RbRqjdBl2k/eSkiNTQfy9oeSy95STsO
l/sKsJrpH/EHN6Mzv/S6Inupu5nd9MCvQU4dIy6lLaEnAHsoziOfqSxE4Zvdpt+ADtRmy3ms2hPB
Sfu8clM6evlNM34Wpf9eL2lIrxUumXfUmSGXAoJldKjzbQacu2zE50YVimEoKYs7z+0/kOpysacE
vKi9ZHLaq40mRcsPLaFBGOph/vpSIaA0jPxap1qw8TiXkcOSJNv+uU7HB5UjkoHn/gi/SXZLPh5H
BWJmi4uRdfu+peEty5yhLMEKhIkE5kBanmGGZjMwVFGIEarkTRPGz7Cx8JkghJqogtb0h729kv+v
exe3Mf/UU/WKyon9XgCiipg78uUuNRkOPguhiD4nZsjAS+0KDdrVedaHnsrcfRrbaqQ3M+PSLGIt
S2Ng3BMS4Bfur7+zg/Kx+NsHGreMSJ6Kt5rEBuYA580xD2LLmlgaWhLCQnFHDOBhsnot3JFsAKCM
YPSh1X2mBUOOa2buu2PW4A+Z7ILADFysorzIpODsoOV3PaxwroxbxKFULFdMBZ+SFEJUO4alLqKo
c21HygrHOo6oLKJKf2tdxs2Iti+AjUv7k1smyLURb62PDDZfsr7G4TFX2JQgM2cn/2May67XzQeg
k5e+0i6QslO04PHF/HvosuZjNKxHFztfiPiw4sA1mBtQ0IxG8y/tkQDm6nGbZ7VLefosazglZvPm
TyMeQ5hyXWbMNNpHkj5PeT4eSs/6M6jlSWT6u68odFx6Ca1+sMp7ApGbPPO60hfJCx/vzdFKIiaq
gq/LvtEd/4y+f23KGbhZMHjEr2rN2SFzTUyZPoldSYBIRKRQeZj4/2a4IwDU/LaQvIWQx0vLHeSR
SONa6avW4WXR09hut2tfkEulr/lpM6G6sdFBNIKJB67efWkGdYLhaJ+L8um7RiLt2qF+L43ipm2J
ChkU7Hslbm0hy2dVGh+bM51acgD0huuaqbtBKqNRmjGN4h+/yENbcw6zRxAn4WrlrDhjKEBW+ery
LKm+eE8MuOUMJI3jKnWZwNWMtT2Orxx7AKyFpMaz8FwzocGakQKWJUGXby+WBAEfHfuhnvNXiDzO
byI5jOWgL0dnof+r6mfnPnMD25LkCkxrEzqlf7XcKuhMHB1e+wkmgYWXeq92Tm6mfSuNGEb4LwPg
3J9+kUK+rCQhR8abaauHoyKtSaQMu8zRejA5FfKWcD1ZQgrVkSB5x/Q64try+7sLNEADILDXM5h5
9lxOdmXGBcm4zvLFEYbNjgEaQhLzsTlelvTmFMmfzNM+rC07KTIIN/FAbgrpaxvpiN6DjokRsIlk
p4XlVpamnXmDf1pTFzsMYgvxSjawsRTR0Dq8gc1BQTc2WRNNkmHp6K1xR1gs8VX/GtyFpa8dBhTN
JGVzhdCfTI/DafNc9s2tV22cjjJN/q19+wpu7+wqd3h0NBKMfbplbOeBr4wovbtaJ/cpkby83MBc
aMlbQzjq2lOSG9ZytPvyfWBS5nv2hXXApyVNj0m1PTm9ux/nt0VQTTDEL7fl4N05st4hwoaHEXdl
gwst0AfjFVr2NGd8ki0jvUp/6sY8ShvM710Vk9F0rEQRZM3MnJukq56dPr7Dze/nexBTqsIkmIvm
0ymnZweMU5dTYFD5uA0qHaNg+uZAoajQWDGxetGN7jqB8OCfjHVSwNjHvS+19rJx2QlCErLaDvyl
iOvmfVPbqZfLP6mvjwj4J9xLByDj3cjLlA+ojJrc4QeI+u6fRqyiby8fG7cR92eAyffLyueXbFh/
FgSdIPGaSCT8qowEy3I5OKRcoBmE61Th8//Cqr3rSWhJ75GY6B7CaRnWCOLwJly7w3G04HhrcO/J
etPZDcaFf2dGDzqiKx7V0GUovAFWr2oDpaa4Iql0Q+zvyfPsZ2geDmKDD2JupiWkvQzr4nuTRmg1
NdLLHjYcu0waWNIkQiIP8sUOVekGG2kOfpZFoyJAgbmE31E0aGOc8gGmygrWgpRCeIKFQW0uzMOK
DZ2wg4MksorKkpyRmkfcexHNfMTi9du49dm9B8Ws5lNGLItmuc8j4rvOr607f4aWIsn5VHVFvqeP
5uizncJ6xb68z7OczbjlbmEybXfPM8V8Jn9z+LdmM2MxIGKQS5NyPmTadrRS5mr+c9V1J/ZivimU
pXYkkFUYu5GFvpguAwtvGNUn9fy/lXCLcTEfJGbUpdBv2ohXOP3eCrrRIX3QbdSQNb21dDva4j2l
fvmzmCtyfPLuCeyX+FJe8iz9nFMw46H+r6udp8YWEBd0e8SY2Ib/LEm9LQpu5kQeqH5izC3BRu5Q
O9xvatJciBVEZ0CSaZAkWm5Uw9asi6/DjPBhF0DgrKH1d8ss3BCMScb3bXTN6py2XMUclBJ54mXK
TdSVYj9UBL3AathG86S6/oQNJcQPvJv1igQqF66GYWr/vg7kZ/SEcIwhiOHXwgoIyRwVEiZQuA3A
w8NOEkSmnINh2MeWwQqT/2nma0pMPAD+RPyYNTwLjsZ1s0hP7GOP8ZSR/4cnitTRNrBq51Z65Q/8
z1GDIPGT5c3s+sc21f+JqibR5L7ppkIWdSnGpp1LqpzJDDvrOZ67iXKH98WzHkSxEhykeGHbzr6Z
+Mx7Jt8bSp+RTH90a4pqyGS9NI82bo3NY4LIv8bqyMhoijO8SOwy5VhW+awz1Sq8giKlier2q+kl
229mQD9neyiZyLmxuMe1rvdoXOFXHOe2x0gjH8JxbpdjnxXaoXC1EnXCNG7j1jz1GUEcycaqjmPR
edxq3mFo8DnpKiHjDoPjXZUmDQjJOK4Whx59eOJRD1XHH1Ibc4ekc04Yii9t60WTxSigowCr0u6Q
aUNc4evH5PaU5D6BTe12RsyLUOIuJPeBtxexX3E9E65EqPCCWlmHlWwfyx54A1s57+1v2m47yp0w
I2aO8LG/ZmE/bTVjiFR7xKDDRVFcJK9Op2UPjo8/IVn+lmTvzORvC7gnu/8sRfkzz9UTS8OD/A5i
M13G1xti5RmJpwEg8j6Ef/ek5ZxnIAuLddWaPPTw9bqpIMubOCAyW885WWEMICkFE7IxnBfBQ13m
7nVYjUtL6mSBUqDlCZ3vN6ufgskBM2rr14VvW8/d323ST20jTi2errwhVVl9mAK2hcJJ4bDKlphY
dkRVi+xXtUHkQVo4jBUQo1sandrd9m4mLnOqE2zMubjWe8zez4mnnuZ743ofNJFph7r8mjON0g3r
P6vrSEeccS50U3Zwe/9mDc4LFP+Mmom9zxJ1XN33oPoSheqPbBdcyc78sEnntU+EHVFNcQUhAiqc
r5myv1a/vcG2hMXGGLvtPnRnI97b++tD/FXSmG5ycP9lK5aS1lEnFwFzJ23JJZqUsamc/ZbZx8HR
9sQHtPzTUmGmSt9WSVyqWQRLa0ZW/mW46IUu/TkaWVaPX1PSc3PNPM/uzt/8w5xPj6ZqSbuwuSUr
g6N+pdKGUCPtJreuniLaOKt7YKJxRBPpuxYPi38QBrs1XDqgNEdY8viAe2btdpYRWCLZjuUJZlCf
OlcC9AZOJx4wdRuK+g0efXyYjeFFTwjL7uR0TASfkNfzzTZ6c5TUFUE/HgfjPhlDDBwMcz6Uiw8a
vAkGzLWfwaVb00ErKzf0vQpWqx8iytQFoVsQDezk5w1TVrykiJCsa9qBXXQRgbMpTEblf8gprd+m
qXVuRAa3R33RjGiY2yQieLQ/rR2u46SSivkQvWNF9BJdT+PDAaRSanuv1l9bl0u/9GXK50gAHGGZ
JaUEdUPzSQzAdHPMdGJW0Nxl6azaMw1NyW6Y+cgyZQ3nFkP+z9bCGgNkTNYxIbzi7Mpm/uOXJr/j
pCzv2G056VM0WqDfg3FUgmQin8Jinsr5fV1M9x2MZjwg3+kEy/RVMDijRiw7VE6N7mEHnuiYAjJz
yCN3sexDUax/t00Up5oWerc2ld3vPN1cmN0PBlWwT7Z2zfS03Bzu7Rnmd1b/DzF1WdBYpPOLnQjr
MPeg+MKGd8whd0OoV2Q3sLHIV92vPnhEvc2GB/NFBQ0ttARuSxHqWFvOQFJLCT1GFD6RDs+ZXJK0
JvOZuHPvLv6lY7ueG/2eCUKeDiFH41eLoTWC23aP/mD1R0BBn9RaucTD3DPvVfj85tbYgnlLjaPX
iiEcCEauAYWZHhXFnf9VkM8GMZgRURUkZ05OzkVZVoRUCf4ifwRNUiOwQKHM47wnZy5LkPJ2lr48
E04Xq1PjlDrqY00kHIfNVVQ68Xidne3YCGpi9VVZWOlDjeqas/GBfpRquiJOtJc4ysgYWN47EvRJ
WwvQh1p8kM78JuYyf5KbCJcHkn40BeMFbbui6eouxb8knApXEJop2E59YiCTP/gGAUh5UfZPmKLI
LjCSe9qYXIcXLVndh6mY7cO4YDp1Releickp435W+c0WA8AeFtPA67hjtbasv9LCKhl/eT+N3WcP
hV/JW7cJmKepJs+ViGde52F4xpi7fTSL8w4OvET1UmmRxj0WOG7yk03AmhvP/24yffdoqjrbUdHB
WPFwRmSMEKwJgR3YeKojV+LlmUiM2FUY3Rw5G9R1EsF7MoqrFITGB8ucuzets6cPTZu4UybZOX9o
ZkdOe0oCifIQlCIDyLYnkxnobBb70WPAT6/P2gdbGc+lSK1XjBAZ9WCfB61PthYEbW7/1OptItOS
j2SRPdOXC76R13TozymFLVjPBiKOOaKhK5iLcBNveoFQVjNas/k4qbJJ+BvlS9uSgFgzKFF9QxqE
HljWd0+jp9l6WPDHMvk9YC7ChE0BYRhPdfm08r/NhwkfqrP+j6Lz2rEU2YLoFyFB4l+P9658vaDq
MpB4m5iv78XDleZKM91lDmTuHRErYobyA0oNqf7ZV0XLav5R53s96VahHPFXv4zjUWc6LWDLuOD7
PlzEODNg16T+MnadbN7deYZ3/RUvy4Mpm88ovQ5YE8HWBFyfjBXvkk2HtN+ziypTkL/+uwNbrAJz
Vnj1svaaU1hRz0ESAhykbVk/UkWnzsdxr7fSXwEpWbplt5PJe0+vQ4/1Icb2yIXh3LrFS6KqY+M8
MpbwU/llNMeBUQZSyqJCwSfSwNmqviu/+hl7+0N2bIrqVzfz72HebE1Q9BKspMTGQiRWG17yCpOx
gSrNTXby+3vO4SW95NTHiLYtBOHQJquYk23g5fPXN5wBKOKpQND47WDaDhdnFjswGcXWcCsiLkAI
P+2jCLlzgoUbtLcpuuoEIOwm+YiGH8H9kfsOa1vrCSJYxg9p0sAY5cASWPUPrr9pmaF9o12T31q0
yMCu/pe6D0JzOCQ8LLUdW3RiyANWcjUutG74CjSDiyIBoVJbdSiaTvwGeHyRIGZY6qzZD43vVjgl
nPa7EWqYJqdzEu1wNR9BSrMc4k1CAF3ZHGdVfNPhmSbBWxn/w10A+rGA0IrdEDaUlz8y2T+iaLbI
WovYOMyrVCuG4olTtzKM1Whhd+14mNieWigFlmVXbMeDU+rR7zCWSH52mx38wGFnym+DS9UiKgjX
pHdg3biUfLU2Q3xk6C4mwoCfH2evk44aJy5YEJdRWBzQH9d1fTLDe1hDq4VNVgzGHi2TDTsGb5nt
/Z6GIAbHqbyT2I/aq9WjavXtPlLuM/028FcwyBUwHsr8aJl4QLrCesyEsxRfVtmVl7GZ2CTCVVH4
Y/PmOx+ApEqHG8aEhfneZV9t8Dy0N2abHV/hiXJBiLyryDr3Gik/6ndauSOlsmKtu3c5XDKpIGro
6xZqsQQuZoS8bGtj2ebVtWzZ/xcPct5M5f1CS0eOWzjz2juH+iwpQSca4aDtNLA9Og0i7niLLeo5
QR2OxIdqbASeX14yMhMht2Xf7u/jFF6j9K+HJixr+EV/Ol7ETH1NyW+WIV2PGybeUej3oLeWUhor
ZDFCD7HHo1uSbpvabzbRqwAallnySx59ZD9eroFDGDl7TpuTK7KDmO23szezlSe7nW0li8w21l3Q
ntrcf1j+DC7749NF5TZElJfKfq6JO7IaB0XxCsrgIFwINrrXre0q+60NTCdkrhHokuETKhvTq9gb
4PFrcn0mYb9lYIJbplp2HXhPiI5fkzvwUZoglnC8te1nXKVb0vnXsQxWWdE85ZrF4kyukiw6uKbz
oWIorfhNc3d4t5z45FIXFIRzX8x+KoeFcshknvsC+QIG5K52ikWou+yD2lWGVYRwAiFKdndJC4lz
43X5ZmCrE5s6ftgz/ezcfYG/ajXYIPwpTzEotjxABA2wQ3i4GuqO+IfCygQE5zSbtZz0j5TbLNYT
wJArNgo4bJdO/BlyP4TEt4RZyOzCjF4DR2nn467hv4Ye65TxDVwfB+rapGSFwGrEOr07SO+uFD9B
7iIq/Qm4IW38SvuyVQaCkt2pbZiv3XiAgsZqmdXiOLzEc4wDtxOb9s+i+EoYnaq+3Q7hKbJ0Igr5
MrKILgYcsabGtow5lVrAXUlRTRzrJ81+M9iFzSui0f8nkupCu9rBTXbeTCsW/7i/bxWxYzzmvWCd
RwMKQbGFhvgZVz4OKu+hLF4qQyg2efaltf+G/hxVzCoteYuEUpYxdV81ZkdVU9KgcozW3kUN6WmE
uYw+jXQUPuLG01eywL1QOdGBVo01hXXrAEuxkatlXIRriX2yZRETHGXIuEvAKrRuvofBG/YPQqFZ
/tQm7VgWqBaFdDVR2cbp2jWEt2Cu45eH+cSdHd/lvAHw164Nd9YWS5cfDHYVX8MYSTyiTwM+f3Jd
Ok8VTv0e39zo5YRsnoRDwwYDpagKtrM4Gm0yXnDAQHr3pok/+5TF5oLValhEBcADWq5Mx2A9hMOy
q45cUd4GUjBgDHEjY/SWWnfvumaZlxPCdnCHK3Iyq9nsxAqX0C7yVfWTohKTSz0wPqxCGzzZwUXy
07qLrz1N7Uuab7r8pWd1MODHzqtTw32NqOJC1p+x81WYz1V3lVQ9yUn7MDgDNa1iSMdpNpnO+zjU
xzx96KJZt/ZLjmu17IELeW5/nLRhKblNxuHJS1mJRey2g5SFsoR3yZZQPzYUiQRWP2dZsUh4+5qI
cWOUT2UFfSnKIA8xktpl/WkM7SnCz+im2E4CuRmNexQdS9vFh3BzBnWsa33NoLdK6LpBoCI3Mmhr
C+8JppBNOY5nJwVZU7y6wZ/Gr6P0WEwT4NIk4w1LsMbCwln+YwaCaZEuwxIzy29UPwS9UwAuVjkA
8ar/1iZ9SxINa76zjEkGTpWHvcw/4hVUKYGf0VkTfEGZ+M1IrovhEqKbgollnGEFzOuz57n1Yebb
lYUmkm9J8hDwDzYVbnOPE9a03HecuptA2iihyXlAUHIa4uIs6dgI4M3hL2JD6g1br31HGGbzg6Ke
b+r8p2qPoRf8A0LEJucVP82+oao7fKkpjIleADZstWGbipNKgCME8Av5lSDYZtK+umgC1GHGWbjz
C3vHxlPLHrX1RzjLKGLCPISPym0iiPDybuYZufr0ercRbVy7zL7idhf6xwBvqu2rZarhIWpczBaL
IDqJ7NeOr353rpDFra+uUStCJfG4c4pvcg8oZxTaxMN+4gDJN5SSBNV+joDLleIO5iBupdwu4H4/
N/ETOQbDYQtDYirbVOXKCVo8CkjTAE+bQ/rTuesgu7IRHZ2T0+yn2R8X8hu9xNqp7879s2gvyXtE
uILpzZeXbLzZxF6zoxfgO9QInW975DIGThL+Xg6d+g0MwbIvX9G+2PHP/KB1G+GYpc6MjGoVP4Jq
bZCSbat/ZXjXyQdQBDTuxFylh31IvrkZuHiPXefekR8M5FGDjfcs/FebfXn1FOZymVKkjkiINGyB
DPiKPx2oGDboh2T8NgGiiIPI6jN5KRntJIFVqFN6v8Buf7Dd9Kxrw7vvD8XKn6tyREZziya1jVu6
+8liFTaGTwVWZMuh78BOPgoP3+LrgFmhGMZPfTJvqlsnFX++Dh5tABjtaZdGB7BhBG+VTXEEO8I0
fO2DXxL/e7e9V/5TFHxKRc2os5Bez0KqPdjeuxRcVJ9RYZBqQKOlZ4XbMpgYi091BzUGy39osZ78
oFeG4WtZEG2x+1dTqXOn4xTnweE3kbuHgUuFj3Zb0Wpm6sYqTV9q94mGJX80QfH0PEl3ziQS1iRD
mLOko+9t+aG8eEPc79yQr69szgkiZGo4TqaxncziKFIW6LFBZspbKZPCPb3bOP1BM5mtmSQjP9ly
5O5qeBUDnsYwxJ5SHif730AaRuvR94C/4ekY2Kdq1bPCaM5xevLNu0YtxjC9UBHVUqjVPIgEuHQC
SqBIEaGzIRb7Wm9+uGu16sOYjnX/i9VhR6PlcnLVF/uHYJn7pP5ztHjHfjEJyowxWnGbkGPDSKOO
4CEnfolzSUNskxv5LsqfyNnG3Om4Fibmd2CDsBI/1ljuLEQygKRgq5cah14IWY6PJyVCZrXq0005
/1igc4NTq0ZnyXhP+LZCitlyMcbcLaCeOX9G+ke2lawzFoVmr4wv5RAyYjdZQXkKKJms3WPGOsAH
dNAiCjksmfpVpvxNjdm6DbALNhHXvsk1N1YGE5JkwrsPiddzeMs/By59YSN5vjkcFWRce2ZbAoPc
IZXQPniKoP/L+ix1Azu89A6xOpWeOGOankgUhFSMKriDPq9VokdXRIlNSkmC7apNaABZwkmMcN7w
1q6DX2DVZbwPInGJOuqaqsIyF7ZuAeZDpypV+lVHNYGY2Dr0oUu8NPTPYpD/zJqqya6EWsUQgk+Y
kXjYxDnhlJZfnvTew8I6BkH36ScJlBzdGffSqvoFJfAlEWqiX2ZtvuQW5eaTwDQ9tzTlsO5yZyk7
KKTw515CnFTTOJyikSi2l/xNUXAqYoj/iCIDkBn1w4LgbxTZdzsmUB3TP23sfjGDcBROPTYx0XI2
xEyQRvvnj/HvJAjauvVx4MneeG4GiyD5ddq2RbHlHWyFHy6Vfqk97AcZsKLXfh3PfsaATpxmdix5
DCEvKcwJ2D3cB9lXglbj1VHzogiq9BraPS4y79iW8l31SPltkSULTJU4SCh5sMqO23zs7AYOO6MC
fZfDw+2KN2g2O9/Of8MiviSqOJlNved6zoQaCCrGgSe773rymqZUeyIiyMoCitDucDdsB06gEICN
yY4RSXUnzOkfm9it03r/CNx6/BFEnLSyPnGbXQEr2mhN/1Mb5kO3zS+rCI4j+baGjTgyEx0eIXE2
QopcLBsKFlqJh6GPn10ryNgkjY8Rm4zPanHRUm1lcW9aOCzcBe0Iwxi8CbdaxanNA23u8iA7typ+
9j2Pq7aJz91dKqs6Csc9TqN9xWrXSeu7ivUnHeii0qxnM+vOSRCuSxeDXB43dwlVZYWHZM/7/lC2
0DrdAIB/AaQDByLAYRogjIaKJjs8KHd4DQUyu11jNrSHl9Cw8XsGB7/1dqOW/ev8QqNXLl2HE30t
pbH16nJLvtelztF506md8uOZPSTHTZX0l3xywMoADRpjUFNKS7F6yu8pDe4tC65G8SFojKLDXwZF
LJHOOSyDSz+ViMK9tguwY1SowFsrHb61rOXE0PI9ycMTtthtVDUgSvOUQ6P+l8J3oYNqxUaNz5WG
5iMafGxjfTagDWDT++stLg0hCT+SyJE8eBlCo7K/hbK5kBSr0IK45Pclqw1ebl4NwKUbcko8i0Pt
dw/fQkvuWcKDL6tIU8AKtEqXac3mpdoVKx70Wxnq+yIbn+Jez/aj1V78nmtdL+AnkJFTc03E4F7o
ImSlTkWGU7TvBY+dlyIgR6o7sC2nKry5VVxsTViqJBw3ko2CE2MGFL5+xum5H+DG0r/zhNuTkB86
5mCvWhUdAsqUAIlgrREE+0IWiWlyzCS0rRIyssvpWIE+XnSugZurC1kNpTj4KueeulQhpvVRTOle
zIivYjhE3PUtnZMgAiVBHGiXt4jYUwIfxIWaHtT7qo1QzZzdlFkYTnmCynLvltMRhNTJaH7ySSdO
k9kn0rxQxs33KqV8De86oTm4F6LeMrHINaEobVERlc1LxBj2DH+9l/Oss/Uqy24fpWz52mh8Havw
uSn6bw+zSKLlN4AHDzd0yWGqIxzBdS6ZkKYi+pD9+OlRwVfU8SUb/gF/vkFAJodubh2oY73K12Hg
fcWuIjVLFaYm+i1usEPQ0TPXYNs2PdCNwakKtYMVtoTBcPDYDTxRxFUTDrDjjw4rL948o899u+02
Rj9eSOOt7aQ8VnyqFz3VtUMTvefwO/PxxXKbVc+1ir9yJzJaNlyMEA4JyZZjt5jwFrXXigpeaXLF
RCSDzIgexfp5n4/+cQych6moy4OILuYLm+32O1nrB8OLtnX8NzIuwssm6Jo+aYb2BUIAxcUR6x59
MmrCjcekBYkc0dC9eYFPnV/4iEIcrMV4Nix5E2VzzSaUYp8LcpyfCvAaUU6HUkJYwE61S5xlKOSu
xf6YfYcTlGvN/opKnoIumaDG+jMr71MIfcc7AnjEcLSD5BXLCB2p0V1h7GoS61g25qMSzSb2znAi
zuZkrttYf7ONBJ9atsXh9d4F06oDK1cyhLi5s4f8eXaT6NDP2cGEUjJjmAeznebre7M0HzAytgWX
5KxrvmoZAdVCEzoQi7GXelyQeRYsfBX3XKII340M1silwrOvdo8KkJZDd6ny4l8WQISPIgHP3sa+
TikC6b2BqytcrzTM/5GkPuAjp4+ObDUXpGM5AdrPm+lVCvwpYr6IEnQdNlZiP4yu+4r09GbY6ikV
PYtdVV0rr962qnTPE0M7bDCMz1Hs8kEe4Djx6XzNE3oK8gqoOU0+bnJ3x/GrpssO5HO+QCQHBmAn
xzEBCl5bw7Joh2US2C+6GbMsJG5F+ZljLLMJShg+gU1amSGvKu8mRywUUWacehOLGGvYyGXFSa32
M+hUjk1iFZ2cHnjN1GzdhAIZSn2VO+RxUzqo/pXAJ7fwKPK9FUmE8zht1vGYWFtFyGJpANDPV5ib
WdOqKRDXZgpBLkGF0SEaGwwzlbCrrdeTYFA5boi6hr6jmTO6QlEoDKXSJBwnlPYWYKcBCcdIib9J
m1kPtI9Q8EqntPfSWpO7rgbp3+pGmiuzT711jh/1GGtTgySJnRFhuDyC+cJsnznajfW6hM6vUaHS
29Q7cc1JDOFvZEwjpnL4GIRw1+b9AfFWhVloTLyekp+2XQN6yC7J6AT7kJQNh/QU/UtDJEJdU9PG
rlJ/1xtSO5l10aCcJvkNOJD7QamX/jAbq7zWAtBOHiRQFLhvX2sXkkTrU5KCmxGSGR0jJUeNRLgw
oX5NGW9xLJa8cXuLhwE/CvdcNjQV6Zyxyb8Dxy4/+JrovAP6cnZTvaSaWpbnqaKQJE/96ErZa3Qa
AKAfdYVrhG0mXa/0wqzGcPbyRlr0ZkHjxJdMntTsa42L31hu4ipmhZKwxgJojtDHxEsUtpY9S6M8
2UvY5jtEmmrZZ4Sl+zQlPqlh3bSRo9ksAwS1BJvLRvNZ+ssAcnjoh49OOfl+8nBXjX7a464z0k0d
Te1bo7vGqoQrBVKlG+9xXrCYgyq+sRnOiJoG1aWz43PZwReIq8w9jJbH4RVM86soVJG5RjRkMCVE
eE2yYDh0hGt5ooPmrcqhgcc+rcF62+kH3AnNqjCpKI+BIOEbZfeCdCFXcGtAzMb8ZGKPMEBbskCo
IvRHX+u9Q00wlT8lhYAl1llo4yvh3lAian5JrE+smQmrhFuPDamFZpELzL7Op1/di6Fbj/6T7/91
NJCAnsQJGsCBxz7JjtXdEQ6GjcIma0rPJcAL3+M81qxXJ+n3aY4s1zkCcRhNhXGwsBEl8PRVGHN0
ix4PnrPBXbp6di9YSShlosQzjo4kxGqL09hGAD2X5t8Q/JjOG8z5l84BG1wuJ7tiU9nwJH9gimX8
bjZY+lib0zGovFPOyO+Ery6O2ppmAv4b/iqXoDaxwE3LrnbE3OfkuERMyziAGZE7TAxsR32C/Q0b
MBUxWWTbFO5Kxq/IDH+ttLm6NDO6XnHE0fQlnbDeVomF+Gyy3gW+1s3JSrkodXuiVK8As8JiXGEL
ij37RxZc1we6akrOgbxptGvi5c3n5FBvJUY32ccJXC/IK4onCqP+qs/8kkG3QX4mu3KYIqea54Zw
XzeBvzF0ekA9jbguNmizMB5ZgbEAFa+caXbh1nfeQYpR/zd7naFGEMykoSWbjgRauFgRdjRobaNs
R5k0+aoCThglQkQ3MCaP8VlmVCZkr6Es8Sr/VdwbBd6jIOJC1lO41Dzi6mOGUyaUOGXcRlH1H1ac
d0+FH4erTEtvdscXXqa7tGk2YM/Wmd3cIeNfG52Ftv1QDZ8I08HRRY6P6pJSD55Jl83pAfJW+sUO
Ik6z5oiOvinC+p24Op8kfW1GsxL+hdUBlGG0S0D2BCgeJkSL3j/N4kLKE1tiDqRcCwn1S/G+Ti3z
JQBSmg/NAz84/HB8HkX1ZAafxfCT+lcPtlSjfwhOLDGWBzefbm0a77gbIKPsZWvRyVmtCr71+dlP
EGp7MIjlYPE3feVYGUVLd1+4sjCVNLh1ezJ2QfPTg5OLe4zcvJoAc+F2pz0vxmu2ySzALBPWQuAR
wj8q8UGprHQ+ECNhE3HJ4qzOFJAEkN76jwQ5a1ONLPQ9aR4EL96qIqXpCmQp93yO7GXAK9jiSdMJ
sKEq+sPd7X7N4Z7RbtoX8Z3KbLck0kBHjlmCr0e1wMd8yDokCEwS2EWqHpw4hQEwL4TznLfdczKH
lhQ1oUSbPExUJREyN2FusWhJwviF/ZFqEcwG2joR/XJId+UkThFFSqM6mqA6nZEf+8A1GCCsXIYB
azmFOSVeN26JyyjZWq7YVQVUBtZ+OllkrymRnjLImw772Fs0AXHFdZ2zwy5FiDqjFnMezhxS3K5U
TtW4O5XxMmUV4wYc5QjLuXG0XXaHXUnLWZP+iiEF9N/scHQv9Hnpx4oIwCcRJGsVBvoOA3bBLsef
vRP1fJ1C3lqbU7xTZKBCk9VEcShEs4qrn7AkutOMFzBpCyulqdjVidyRWYIaECARphF7G/JOmmHS
f/MTkkboY2iZXFkDAdnPSF8RMVgo19uCEaXluupH8Um2REui4I2K742FZ20+JrUAYmqFXzGLj7zT
6O8xFgVC6ki3VjFcMwmXi7B0pCMIzNc0/aqGbhM2zxm/r5z5tQS8MqfSkZc3PTnpAGdlQPkdtv2t
TX2wL1hmk78PQzK0xqS95iFCdF+Aw3YRcSwLCyJQDubeQS83YcAQryxc2j180Y0WSrZ/djentbtv
jW/gOXRjf9swu96pXrBWka7wwNhINx4lRBRrE4MxKl6Fmj2CjFfWHaJ+uY34p21samJJfziygyWn
K/ZIzBIjkIAOZGEDP9e+y7CDogXUgpCFz5vbFh+DoqmTm4XWW38JmMlywsTWKNq9/OHMCfo6hWQt
Evkqam7A2H4w4sSUp/X22RTXsv9KaYCY4je4fBudtbSe/TG8bXTmPrQ5ipXZ66k93PUrs9s9tEgC
wUaBXGp33z30EbIOPvvG5sn3SCwYNjFrW25Z2B2xYPEdC+c3wqo8aSzsWUkAzZ43lp1Qt6ru2DV0
Tx5CIGU4006meOn89M3t2a/hTsYC9hnxbLuEAuZ3oAU/LXEegjODsZKY4HjSdbJGfd6wI0VLN/hh
lyTEnaF/Y6WLt8C0eX9YxyrSqKzkBttX/b4rbfbZKEydyWs1OcyVTKHr3UbrZDrBolUnRZa6lS0r
cO9EeoBj2sShXr9IPpXEIGDIb4AMXZ164v/b4Vnaw1Xz8T6MNFkUfzQoIy32b2Iyt4GFF9kxfqLq
GFKBV+tXyoxxy3cbXFXbvNI3pPM2QueLnr9gVLm8wI2jvOyrq4sl7PWFzQ0gnt71hr0N/34x+fvE
ZguOIBxIeuz8XSnwttRgPVoXlk4Q7EKnfWQkaZIJJqQHRr71CC+k60Z7T6lo6Huklzrdj4U6UoiB
GnDJouA4sSlOaNQJWcFR5PWUgvYuR/tb8z6Hked1+BlLPMdhtXanJ4EdIiVy6xhIIxPdqHRHE9Fn
xWGmXCGjBc1QcLfjdWuBgMWLZrJtTTEhYitay1jjDY5zylPfKR9Yadq0LTfniShjqGH7U8wCfbWl
B27JOHWiPmnRNN5xCJu16Nm+MQHirDT1cmd741JXFuFtsAosjNOixXBlrsdU3TtQbvlXqxhSdLd8
HWV0zGr21rrxM0BPSxCKg+KntiANZXwwCwbZ0OLqRmuz5MPhJtOpjxgPGrQ7IVl+9c0IEXp6twux
gvCHzWoCVcLOv063URD9BjGAQREP/M7Iw4zJb5s2IN1+MOwvU31eSdeIlf2BQDOSjUfnUfdOXfpH
2M0So//STeYRn9JzFjgvteO9Wyp505KTEjDFHEaUsn9OxbAKa3ZvUAyOY0unSsF3xMGAF4qiTexo
VAHQqGbyHtfiTwF8ceiAqNbqqSgfkSlu5ojfUH/NWGlLGtXzYDrlyifBi7mlDZ/mA2Dqf/UJciha
UIW5wwQTO4qdgKDqaWKrvPAe5PYlbtynGBeNn/qn0bBxKnM34cliv8rdAqeEqIFaOa11ab2nbu7X
k9WNVtC9OwqcQGh3ovxHUf1ypJqz5qfW0Vlk57wVYMfROWK8w/PfJyMX4J5dUx1vh1q+m0R6epKP
VYBHOSFwTRSY+IN5l7rYRYlAqXE+bO1GhvwUC1Chk7HO6pFQ2vBJjQqnuvYcpzkOWjQmPbnjat9G
jvgryGxEJksl5aRLCbxb6bz7Rab/eVN3Igi/8f1qR4E8JzsjQ9j/ubl/bQ3aXRXmtMylXmC4NBmN
fQVuMY8li5vzt45nRjJOKIolbW8XBP9EqL9I6XEVJKQK/vwu8uTW+vax07kQNcHW0b9H8kqB1mP+
H6+1qXjDE55r33Hb7h0YJx5XRXjgNHMka2J5ZK2Z4Oro19OrR+cbJPQ6FJ7w7E3pwkuj92oOsMQm
bD3dPOJnwI0+M/AC/8skE4FnlIKi5GQnZOzssvtSrXtw3Lhc9C3FxSAZ0ubHMsFrs8rLrXcotTqq
Mw2KJ2qLEmwgHjK6PFhuu2dP8JEV2Yl3OP+jmc7qzzXe55zKbhquHZqMyOa+4wRc0C02CG/j9meb
nJyfetTHYaYIoxcrLbdUGbL6HxZMYrtieqIMZQe56cXmDTSiGGsT2TBP3QcLdg6dDcLzDsTU2fes
TJztLCI2iUFaAR6+M/z0XLuItzAgakekv2VSEh9tHqTpTVfsQaUuJ551xxIrj8jdyOsxjSGTpPln
roCdSvNhSXtbVcbKKqpzXXDfJcApJQWNQ/CUFQmvttG8oWDsGAg3Y/wRBXudmuxAae/hJI5ijtVz
l9X067z2m6xpI7CTmIxmFi1saEVaCU097tBAvQqIO/6K4l1VODgVjEOqW3w8Joyxl8ps7ylUsYJr
Yo4cXLsaGf35pmwtLflQGQO3pW1B03o0mpAQkHJTl8+BillQ4DjFfdGSJGHBsxPgCuPKBScM/oR5
6KCDCMr0N+m+iB4TgLtLctCzJHkGO1yRIl6MPUPcaK9NnFl65a+kuBpzSzk4kYniWJ+9ZXO39Zfc
zw5GA2oO1yxe2Q0VdTAdSMTAHEUYsvchhCEz+OAaQOmY/6XGfgW1ZO8a3o9W2XR7ledAS9Gfre5P
L3np+gVZ+wrMe0QLrvtF2ce0CBP5a5TyaAyEETxhfTqatYyc4c4mulqhCy3aXucsNHFb4/gIeNOy
9k8/e5et5iwpmVW7dmTxzu2L9hPDuTlR+Twa3VNoF689BzTLhObe19mhnvnVkfAA4wThc5KFN0Ib
+TrV/Zs/kDTgigKjxoh3fgbotMD2hNhu/+biHyVv3c1oxaeRF5vcCa6Zxw+mMER0E7Q88JrTD6lp
fQVjvK4skyyDNvGbnoICM7eJFlJXFeHyMIWNT6ZvN5E/bhg/3Oo9KZLiyeaE/ixqHz9bCRk+5wM3
yO7b1QyccXmHldEvtYDUr0spiYiKr9GDrNgY3sArSr57gkuHDVfEatuDF2lM1UTae5ykVY2Vsp7A
o6lOFNvRxq88NbANGNlmwkJk+K9TKc4aS3e90W4W4680fWYGcegTPJNE2bFdGB6Kl/NGDcoOwRGf
UeKbm1yjuZwWxtemN4ClGXl7qVKFD5AtZ5sXDsd1D1PeO2YBN4JW55+CStN2SOzOT1riSeNkNBhu
QvfJqq3+nWEl5CIXqUXr6WxF4PNi9YR2nZT0RI6d3u0Kz7P+Qh9On1G07SlOx/xCb4/xCsZG27Wu
G3xR4MFSpp1wwVYt3BpXog6Tl9Y2ComdBF4VregcfcvDiTVcarcvgx8Y29TMnW1XtfbaCHOW2q1R
nrTOKu5SpJxVjYKmZ/sO/upaHKXl1bvIadNNlmbaZkpy7usdRHEV8M1ntMMv9a404QHGxjO82exT
lbm/irUuu5TY8DbY/bh9gzp8y9qMD7SZodu4WXtpSoFImY/qopQr2l1Wxs6FeF1wSYHCgIGDNeI2
8q8ORlSeRg0YWpAHko/eEPexJVoVSLJ0Q6RXh2CkOEF0vK0o2dLIH8iCQskif8R+xNLD0eTenAGz
OMrZ1QwE3Lhv4B1uU+KhEXamMZhH/AS51G80a2M0oIQTlaqLA1tuLcATrKsxh4RUR822txzeJwn0
y0rxZWg6N3Xy7kDm4D69ZUkUXDKns3bYbayV6eT+RY/xmZoQ3+dBc1dJn+V52EW8yyoueWhbkDIn
+83X656kp8OmHDA+wRUAk+YcVRHW3tAkni9FpViU8rl0Q97sGbb7rQga72mApUvPbDfuQqaKS5p1
eK9U2T5sn8TvGKh0q8FAyU3CAcLQWYrkmDkx6+SH0Br1J7qKiOMlBL9Gldf7wnMl7gsQC1miTKQ0
Tp8Iqu461Knjc9ys2nhV0r26/jn0PlLEP7Plna9R9cOVJc6fFadGWfU3SP8z8W22In0I+QJotiVN
Rfo1JRMaWDQFxcHSon/T/ArTcGECXQofiHiufkbjmqd+zG04PludQi7nGES7Ov8QGvXvFpeoHC+4
r2ntUnPQO0Tgm2harJXsnDxKEqt6r3uR3FoVyweNtORBRDW5EceiL8Gx2cSM2V+LPZTUOwYQjxFO
nyhk97k7Fre+n7lJDGjOZjaKe+pFFc+DyQadXMG+xj0SIqWPCQqOnazcGGxYz7Ro/KieFyYirHBg
lcl8VVq/enGuhHFF2FgO3lpjgUbB17bCwW/DSZlQr2gLm6JbR4VfV33b/sPxCC0n6Ws60KNTQJtp
emLBfDzZScF/XE/wvpVNsVrybedPZQEMrvkeTOIaNFTC+h+rjUgQlDwwLDVWKkrXeJHR9x5QxNey
CR5YHvIHr1WN074N9+Z4N3JrSUAET+CfENda7mSYbLtgA8FHT8xl7qqTobC4ErsZ07egEksSYelA
cHFon/DUu1jBfec34VOINMRMIikn4k8np8DDZiV7n1Yo+D2o1Km81MVH1z5pGdzRH3arMv2lzzyM
7/85Oo/l1pFtiX4RIuAKZkpvRVIiZc4EIVvw3hTw9b3Qoze48dSHBFG1TeZKDxNUOtyCcm9P0d4c
jFMXYEcB8PJTjwDfhL2JORUgQnp4BgBatcXXnN4VIIlRCfqUD6j9Sz8jlfvVKl5jdp9B9odLbYGB
BFhjuYz53dn9iVH3woVUDcrQBygJzwVWMiK37346B+IHBeSqVGSIn0KEdtp0jqeDpjS0UnRiAkHG
zYJHQ49heTOJA8nYtsVuTBHqvBjAaQaH0Y3cZT0YS8iQmrWzkDuNTOilvq2INQELvJfZBgeUYWA0
ClhAsXKY/bbtOoJ/bgIvKH0IGOOZPDE0ij+Rd5qzJqrkwVkFDRZVsX6t7ZeEe7dCGZPDhh0otma+
Sm28M6kZc7FGDbucf6retDVINByetO51YryaOE8l00mm/+sA4SonHXk+DycQb4A8GKxA56s0ujHk
BAa1ib2x7N1Q3oeucXzGro2POYfgIJlq/K8o3fkpGaxfoaEzW/QZoOWewwcCwjhMRYkgt0j3mcko
wU9NABgZ3JGceFWqLOdVq9Hrg2FM9uBEqg3DIvAG0RwOWP6STOwZt1ghzWSaRb46+zKf78/vPjqM
MrzmsF2poSdKLPdCPbaMWAZVzdWJGb789QoYRuwt+uEcIOUyIA0NqFcDXKjuuUYkEYhvEV8d+cAo
TftX7KTL2dJxFdrYuVtAAdB88ZRRTlxs7eAxuPTXRvQPCFHhfCHDWOfDrcMKhcyYgfMnqCQAZlgG
4Zz8ACMK9WNLgGzGxtGMGfwNp0KypeErgDZahS2z0ptW8vTSOWBJX+OJzVBJxcYplT0Zh/h23Kuj
HVhw5+Ur2oRl4X56AJXbTwHtLtWOgojRCLmmUR5LWazjaOeUyQIv3Gqil+7Us9YkQAGwmSZfZOOg
WsKTlGGF47ycl2DO3poZMpwIswXFtW9a8XDRNxrlbSbjZ+rCuHYx9espvacU8DM/0lSvmXsn+5Wq
jVF9dWKVUCffAae4OYFIRFXugp2dd0wkbawyVtlRDoC02yTlr5venODg9Wf2uIvSbviEKOPpENJf
u2jXfL8oK311LxysbTV/ssClGtAsN+ItZss7Wc8pwArqXqzaw7+EhBcZHVO8CDK6Q3h9h5IAK558
8fSHxAAHTbcvfgN2bi6vhqmndHXJsokjhOi7SXxagtWg4H0n/WaCuDx7sBqYdf+63N3lRrdNMAx2
bfmcZR2mZg86A3pEIm5C3v0yH09yKh4QmpcE7hraieJqGfArmNABDJBg5XAsuuewaXG2FuiLWNJY
PrCabIf1BHghOcuNvs8SxGDDdpgww7Q8LwTnLpMcr/swHQS79UZAFEq+M9oiT75omI10RtVm9I7+
MA3BcbcMVBQIF14lFqX0NjbrB/gh4FV8p0RmovayI0jEfWjlpkK7NeLNiHXOxhxERIBZ9aeZQur4
nyxm8QXIjstGE0zZcS956Ava7IJmXqKVgRgm/J94nqabVJTTb8BBxLKdo33y56brqo/I+RWIczsA
SsWcx5iQGnbfLS5G/giubW77N/t/b2F9n4AN5bFzK0NzoTmE56KU57HrPjCSw+x/zupihZx/0Wq/
7HC2MmaSDksNcrjVVB/9vOYB0878oIo4jXiTuACr/CkI+ew6WXg71uxbk6se0DUe8JXrME+GC5TQ
/lDCNPlExkW9K8TdxEta94em+zOZaHJF8htmowecNyEY1sKauXENVjwNvFjCPBNKQT4V8kcTHIOB
r5YpPk+gS34sfv+lpl78xtwF5pHLKJx+I3kzyUyIAQ57ybejgc6x4BvA1H9HVqBTVENbm+sA0zLB
cLxH/kUnI6LjsLGelaBe4dJnxI7DqmPYIje1/Lazw2Rfp/QUTd9D+7B4OIhV8RFL3dtUREO3KaZV
Fju9RBoOZcvdkwCz9nhtoFrn7rsWf9vDhJBjWk4g980BeaKLxIjc+Oma+Dk6yXfBv3Ooo+0g8Drm
T4a4EnF9bsMXXSPdLL5YnG0t090IW7Sp/0kqoJBpCy0HXew5Kf9CYuYF5oxhOqf+Z4XaPgHCHT/B
R3FKg4v3FavCuZPmTtJSds6AOe4VkeuhwlrLcQVAYMtKli1DhBzs3rIZmrx0a8FoaSNy9mj4XOhj
U+UvIWKgqP8pYVHgQS0zZuPGsGlYu8wHlsKzZ4cni5WtVT97+qMcvoxJ32rtHQb9IvT9jYfKLBO7
IL7ZCukKTlVIwHFL3V1sa+opJxOvITwRVJqkk3DWz2gNPPLT2QCKnD0Z+Tb2742FNw7eISm7ZvLW
9vdR/XOGP16yvU4kdnycbS4SklLY0Vm8QxErjNl0GJ7DofwnbA1JHt7I8sXzL8p6U83BNPONzZMU
rs6QgTj7l7rWwCUgkkiPA/qVfNzbTbjKIpi6CvzQ3fa/yCZixgf1a66b6UGcZF+7m0joa/40UbdB
c7EqcOr3OKgWlonOTlGBbUoLKXnVwwGAqE4x7jEvbAsQdEHyAqU+4lAKtyNODO6aOML+QMhAnz6F
khUaODGGBZ1xrcCOm+8pulh/CYKNNccmCb8Arevxbhh/pvpiKrFGTmi7twa11KS9RPoXPTKr/kdt
TJwhWPKQTEUEEZqtQrn703cfQ3hmQtxbjKg90isRsPYEcITbFthDdSbDkZXb0QTG5CQUUozllWWB
Wcfs5e8EnJlZu5ISu9ey9I3fVF+tnHBvIcV05J5cqC395dp1txYLd+6P1Ig3PPHlnDheB08tq4xh
uGkgoA37NcNIYD1nDCh98y10n13tWUcQYc/6/PraB0wd7oO1jwYA0Q5H1M4Zuf1Z1yvctdnSGvYR
6+fROCYwawZ0fJb1o8XXWh4jBns5txGj0WU0PSY0nyj1/OJWlXSnKkUKah/r9k3jddWroxXeBaP0
oVkr9DIwoCv5y02/gG+kczki/Ohg2wMj9k+x2NakXkfvg48C4eICLJy+wvwoh0PH9ZLYP3aIBYEv
qO9+LHfaODiivNcoPeg6QZTE30SevihBWaVns4xWU8TMCNmUj0LNexkcQlHYqpdQrS9h/l76WxXi
eaxZpnwqB8UNO5VS30TsOJTYxAPuU3tvkhgaYJr1feC+7z33rnsmdSlhDQh/bKnsT3CCOlsiNzln
c7izcwvJ26gvbftGXGCTIEKx321GTkikGLdlEkkRPATy0XWHWQfzy2l4R5OJWOgpZ6KqDUfWmGkP
EG6EXqFdU+uNYFxBijurX0GyJXagpD6F3tYW29g2TswRdhERFg5W9ljxKBRO5/iaYB83yk+f27D2
2Wyi7VNgKDlZkC11z575YmPYmNeKDdz4mE9eAu7MBvJTGOKnvOJxDXlEOEch/8zyLTVGgu0MSix7
5Xo3MqgXFMXsKrBIOhIjLUNO82AxgdWxGZpQvgmHbBzw8uFf5J8NfWWiF6jM1xHgIVCyTvNX1M4b
We696G4EhwzVQVTNWxKQvqy+HJIE2W8YQ0YeEHjE4M/0qTUVXXu1GsNLgvqZyWcbp/BiXDgyJJtk
Xz2uzoECJe3S0xx4AbXWoQHFz6vnvxmHtGBi42QvtuKFgCgGACwKCPcpDmFH1E55G9kKFOanxuid
nMK8HE8prhm4+ZTCzYnlzrpDLpGxKC9N5MXlGwmFy9HHfoWZxYfWEe2HutpW/led/aI1W+gOeZ3U
J0fbrnAjbKWJlIb/bFjQ2XsMDdU9xLhIrk9XPAyG97rHV6ux1qDmqgS6TMVE8qTQzA70iiUuQe9V
pf8kQLRCm6WCtBa3kQ+JK8uedmP3QzQwpzCbauLgpvjawO+TJM9I8V5i/52D1itwQt4dTwWk8W8y
t8hZWFSU0/lctgEmQOnR2qzki7vZfVTxowmv6YCNDr20sWuRJPXpKVefk/ZeW3BJ+jMGlCTf10hX
LEI1ccT3O5cPRwYwI5tZb/A3hDZXYz0TjYvmreMEDegXEP03nHAtW2AtJ5sJrMpwLuITNaXjHyx5
abUtY/qdxwqNRjqU3Hogz4gQrdU2yX/L4DUYHm6wSY13p3yZOlTLFT9J77WhYTKM59j70Pn51NNL
y7KucZ8C6tOAfbER/or0MJIeTUySi7lc+vpL1L8k9DZSXCIPxygcrOykgJXUs9CTs0aH0oc07QBk
fmy3I/5faZMwTeSPSSx28Wd079DEFwEW/7g+AABnBnfwUc+FiDqNy4R5ibCsxSyY4nCtMK4mcXGM
QC4Tce2MbDVcMAUHZW9aE933qRlwg+KlIoStuMpyU/TlOq6KXeImW5Bbu4S6Zxpc6C7diTHoEjkm
NkhnlesnmX0avACK4r5GuTU4pxnnM5gWefSgZA2qv33iHkHTiJG3znzMxUbz6pIMGPPZHFEt8XVP
bQPwD4+SO5OvoAdYh5LfvqW/196vxqY9tfhbbN6N19T7c12gyOxTrJmpRrsf0wkPl8LPNpYQnJ3u
VrWwM4rs0jBjYFpWmkg4ZL0ex0uZU4/8QeggSo/4MeDL2B3WUtAvClLkS8xlnGjh1pqHOMyZ8Esa
+Bl2ORhigOEMxld5/nDyY+y634M9Yqldxwbi/vnO2HjtNW9P5bAz8osjtjLROfO2Xv/CCfCOlJqG
0H2EKAvGHfeQPmBOIiqFl2ZEhwjSsu2fCTya8qOXss/+yNEasehqrzXnnysPuId761joX9LkEBXZ
quQ33d0S3JjowBxCpEI0EFKEzNGRk+nnXiCHvRTxsUzehLabKkFjth3Ud23dG3xkDB1s/ZG5KJ1f
4J0iqPC8J7egWrb4WrekXyxM9xbQO8Ty2rpfHRORlneKJbqTXyTqv1Qd+vIadGjNT5YGH2J41Kxr
xHVo3MVo/8F0N+pv4E+Oeiu7lT8cQdrY2gknHblawtrwFtLPcU4RB6X9uOlWkMY1WqBxIR9eQxbV
NiKHUJ8WToomMl1Zydckzzr9ZUop7i/7+g0mPcGQG5ZweAgvKZ59wt4WE6MbaRyVv8urN7e+63Lk
of96Ef2Bfk3KrwpGB1RDyUnotdbONDdB/Nb564TRSsohPiqfyo8fGR9iYpfH7NNM1gNyTOS5jvbT
B2/MOL1uR0vo0pq4MKbWBbvcaqsqUvv2NlaM8jv3OFBOBYby3iMC5T3xXhP1zIY5Glg47xNo48bR
I4SoeDUqlq3FpbQvdMSQ07fzILH1sMveu2jrUc+BNU6uhnbp9bvRXSEvIZR853Ka7D1MLy7Kuw4d
u1a/pGK7AFx6asT4C6DDHO7gE5LEvwG86yT2bf9D5iU1E/NJxgeDBejB0NaN9ws8nKrN0y4i3ZbF
bxuAtTR5EWA+xGgqJyhHzD0qjMb9R4mQuYoeroll6xGkbJe/NGuDWTxHlZNrT4b2p3WfA58xPhlk
3+EBbzp2oMlzWPCzvjsNWYXyGd7PChjKJu0faB7MUuAybNdNcHems0quUfBmJU8NhSbnsUOjArwB
iqognRHPrnnxsxV7RA0DoWbe2ugK3RtMLLC+c9uckuqD4MWRl0oeW4OLGreA+VJg7xHEWW0z/RTA
5kXiUd0swTK/+lfqe1gtPpyniD31H3YHX8hNZuwr/3dGpHdkbAqIOgk+VVYVBsaTGhBh1X9ghwNA
BCfgyVcII2D9hAgvPoLmywdWbpO1NjlMQimS7Dbe9PocBtTgVUed1JxxQePY971HXENrbsKl63jA
N8DVcDIrgCOp7V1r5x/ikl3vaMfM/2i0e8tCsRreBOOe/EliaItdIAUkzPiKNS4L7elDl0dLEZAX
UU9iso+RyjoOg4T95MJS++Rs0zjxh+HHQVk88wDKJTJ8ZBd3HwdgiSvh4cI7FMU5ku+VxNOUfGbh
68g3aRrFSh/2ChkbM2sK+N+ZccGGoPPAPiEkqht7QbgLudxacRzj99w1Fk7N9i9OESIRR8z+q1W4
woZ/BCXAzHhUZrJUDcw7aW0Ut3o4vGnmiyPeB9ywKWFjY27sEofNaLGA0EwGDlJjuH/aJcRsEZd3
9CyufqwpcsLxc+Qe8f0nuBlazQ9uTjh5eLzgffMgWsVljkCE6KzTF+nDNf7c8duF1hFKhmgavbdh
r/t+l1HCNLFcYq1t6kfBajxh0Z9z/7ZMx7TYAEy+rbrfEu11c2irU59Dk1nN42fN77g1bmN5S51T
A4pDme8oEVzL40PC9UUqY94L/PseCWtmui9DiqpfNAZsnumBon9WARc3XXVpw9TjMKcflcN3FT7V
PY4cKz5LvjHj4dX+hpghsh+fcguG+JEJMIIVcGM4ndmho+A0UeW7tBT4TekLydDCLWtZsCGSVxwG
WELSY+IgShbgD1EBy4Sw+LdeZ0vBitYeTxonhFZeDdogS+OXNIcRwyGB9WL1pxRUaNLc3eyUOUy/
2ANVkIprBFcNS0Zw6Is6u7jj28howLxZPoHzHjj46IA/LCRzBUfGIuEMY5dUwnnW0kdqPUn1CAyy
0tBZuO2wxtE0+R8j/9ZSpwupxVrl2quEbx+gbw0cLPHkKDCIL4sPi+hHZJf+lK7BjS0zGaz18cNg
cBL0zqob5BorPLPIUzqhCDrns63O++2HJwMbZKf9dj1IjIMRcHmy4YMaZkQN4Y1fDS3B8OWhCuua
H6u4ScB86qLI0ur0WzlowEEzRH/FWgUaXnLCMQh3ygm/geeHIZxfX0sZ9RTOG5b4kjpfOfqKgLQM
7LClQdUULHWqFGpF/SmLD7q8Zx3fp8dEQa83fnOs41MAQHaiSczfyR6Z4Kaxd+ArhiYnWaZxJhFp
3kpIBaxuO4WfDvFJ0hkXh4wleRhZV1qIY0E2LXS6pJbxdA0WDEvsHNWOlzfxT3ns8y0ycHY2yXxY
dRAYabbaYW+37Ca73/k/2br0+qyX57i9TaA+xJylhD04MynIsD3NOTfaklFkORDgsZbz9PAUQhfo
3xTCXoffIra+FX8iaL9Se5XU/VJLvkLxjKwvLD+C4RJ0GF1nTdYmT87JtGUMG4co03T67ltL6yj8
M4QLMyJu9OKPF5bGmKSpR5sCqJm1GGGSWvkjo2DtsJNo0bT0nW3Sv2Ri2rjO1i8TVkY8HnkZ9N+m
uc/Rf3p9MDRr1apomVRvqv4Oh2JbiX1CjB2qLQdHC06R2F52UPlVQu/9Clhosj9E8sSvBBk2oqc3
m4a2J9SFQ4sGjO5prVt/ju/A0E/vpLNOzM9hhTV+tNJxHTdq4Jz0biHbT2WPnx5r2VB7TkGMhtCl
NL7QMmIT0xZ3hNtDyGBh2HnRfvLfM/+MLVCBNRlr5AEgsTicBraZKZNdeaLGyKD559e4ee0QRrmu
RfYK6h60vqhA4ctsLQMKLBdNWXzH9UkJ+g42nQztgWqC7qVdYtk31oRl9heT8cgUPIX21qDg11nS
A0eY2lPiUnaZW687F+5Xk9JyEkw5MVLBEY/2iVkncjvjHCV8bLZNXlrCl2X+NfZsM/mTbNa6+tmA
/dwHPxn/P4YnVsyx1h4zrjYlkoi9Q/BUuiedeYvhvIwUf6X3xKvLH4E6UczwHAAO3UeaXgcGOMS9
LzWD+ps/YHeHangdYYSl5S0otkzGbYpS9sQhswt8h0uZw9thcqcI/GReAdduwexDm73/5amrjyxH
DgZuAFxVS7vYtnihFy5hKDkYEeWfAv2hqDpSCvC2cVcjlUZpe+cATPO6nTc+FMg1UkwFxnVjIbjB
HELFFDvxKk8CWEtIrSpja3uMwuqYaKiJB9mPI+ammR7rT4g4SdfIRrw9edu+RJRkK99s4YbPIikZ
htSHADa0YW2ZYJoYh5m6+2HbJnWOtW3t4F5GsLqjUZ5K24D37b3ImARvIxjLlSrI0TQ98+4WtFih
vmtLHYhz6TICZfUTB3MMOkHyoXxEyCXDmA1NkJAmk4vUPFYOnX7WcdhXwfQ2ek3HgHtyFkNZ/PRW
+uV6tPRuaT+brTjkpN9q4Ncb6NAakhIJZ1lM6bNVhI9ZxaOF3S5CTmgPT2CPtlbPcrki4djz18zh
lyLDeNq5JKyAQ49ivDQN1/XInTCZbwiZWMgZOgIs8sLS+iHG+sMOqdE6muhYN7+iWZPtQGpDCKjX
P6AJvkTX/pVENNgd2Uis5bX2nImOy8pjPMZXrmv8S2iac8PkwvFnSciydLWFECDT9IG/5/fzFJP1
GpY93qOrA0USRS4KNHh0VGJV3W5aK95VvgnIUGI5DQ5oO4h5ke43UUarNHnOg9l7ap8D6J1t7v6N
+T1ilpzKm2QAJuhF6/K5zODelf3W1PO1aZtrL6+vDm5WnyQuhKIki7pvZVNcrDHkAJGfsJUgcSOH
SaWLZI8lK4hS0yaBF6ZvPRV7m9mxTPOV8AVa/P7LDsiDZhp7DWtO4VJtSgngDiefGbicBw9NJdix
+c2BvImr+hH3T3YaPgfDdAhjsXZJiViZmDlMfnklpb0RASZKPgPGXRnqlyj3Dx5bex3a9KDCpT+4
WyRee+n+4bl9ajlhDaQoE6JFEsiWUZ/hGdCMHVZLYqsHSlquJsM91h3ad4Q9BlP7WhQ8DonHCOsT
3DQPNnMyk4lDIsnboNg7iFpR8u4yJv34KZ8q9RGayQtpQgtddKgVgorl24Cjm1GOHiEXt1c6AgVF
NoCtrL0TNEdXGgfQdBtjMq9yKs+hmPa55FKsnBchQV2O4o7MHw1AS1GKToEVpVv/hvFddQgqswYn
8LQaDfPIUDismpdQhWdyU533VP4BH7nFSb/pW7LZpcfN6rXJl8nVVvlokSiWkGfOSS21Q5yuOI6h
u4UV+it16+x1NnUf513j/eCa/R7xnKTsw9uQ8Vik+mVecCMXibeIq3Zbz7VfGTS3Ho87A6ZSymfL
JZNLTKcRdI05w1P8v0pyTjfxNqZ9Zo1qLLHLoyUu9/owbmyOdk14/tLyB6xe9trPs13YyaeSfOQm
QUZSYWdRJMwiD9CGki8Zlh4rSB1hNmg1HmuK/II0z4CeYgQZrbEKqkRK7GPMfsJPWIxnaGcLVR1i
VR2F/pVHXIq4iUNSK/B7HfEJKITd1g+iJUA03UGq+LlGqWyBw/R8/WZKRC+AKAtkwtmaLdicFI3B
hFXSVJknYLa0ymypm+itZpYiObmH9CPQ43+i5uuWg/tpMPCqOad45TcDmEohknSZKvOV/7tT0XSC
x3csJnHtTPkKoP5sd+TSgCvelnH1MtWolVlnZk18jvPprTeml7J0771bHIBt7i3F/tlCh6X1355F
sKbmNTy0/GRE2TZnwxib6uLF+qM2M9CksGaA1Fnkw+YlcgCuKZfN1nybZ1lzCeF15hVSArZcBeIV
nGYLSIGkSEU/ToF/NBwoYDNGUFOPwWBCcCA6XKKg2poPj3rQZSDrkTakNdVO0+SqHWmrIyJ54gal
HQFDxmeGvqeAZeUwMquIV0MnuCQLcQOBfUXO+BaK9KZ2QpKkjoCPWXnj2oLyKCLtXz4k5NljwciH
ZSOafezp14z9uwoAT803R8Cp4Gf7WMYPpYGx5JWgbyGEfpV52ll3xY0Sdu0GJoeztnMBrEZfIRNh
zNM85PIY9jm8bQEJyll7k8I48IbMlMQ2Dqm+eS1VvUy9flXY7sJAQC0BvXgwxSt7WBWJu2mwEWTu
0actrhq5rAPr5lsn02cuOFF52dm5bxv6rXGddTGzyj+F7KeARmPOXhsib5qyedTzqJAA0q6ZKErL
TT+vBhlNANLZJVV20h1CZDCBdWCl6SbduU62M+7Pfea7qwQYbZezCSByJ48/JSHgPQPjumI9MTVk
Q3zYAZDOxlrkSi3N5EnjotOmL8mL7aDbmm2kGuKPwoTZ611M1nRTK9BmsT2KWd3J+rXG+RM3/baF
r1ZH81VdUuugjK78TaZTu5Fbm0XGtkuLVY2uA10AF+w/HKFLjNkvyRy8ij3CGfOvOH9ElTjgPId0
glUe2Y4aii9SX7DbadqtZSJtsxqvpurcKfjqUXSqY+QwIYLRRRWzeKkY/zgOuRnWCPVOE8xrGpHu
Qiwy82TEnHU9gyemxVhRYQsw8gu3r8lPQfSMHXFldeW7soNrirdcy91LIKjXjOkVs/JzJVCFti7l
TXePeqAqEnJwbgSvbW39G0RAakhdY9jQdkpZC9Q0GNonGkI42QDduago3yh/tVJbkta2KDzMq4hY
fe7gJHt3muE0NPGeY2h07M8ScifgBULlphV+SLYwjODoIWunem+gv0eEhBRcVYJGFubjpiEUTm9Y
NlvVLmLnV1OckPS1qcKHZvzTjWjlaBp8HMJGemdrsgIQuv3GUz9VvMiWgXyW1yspg4fLvCUL8YaK
X+yQLg8QbwDdw6QXr3UOhdwgX8LCc1nzoy5dKn6TPK2u+kxKJqMcpysrS7CMYG/OVLEZG0ag/cik
sLUgUzjV3Rqg9qZUPnrPzEfEgMclKG3aFXQOEAI+gdch/E+DJ8eo4Hz4O8uECs2OPokOzdQcdD5f
O/BwWjw6Y3brpuGQkHYTJc2mdXTmI1htAb0YyniTMGwcHl7tl7sqnh7DmB86wCPllKyl174p4ZFx
0DK1cinorwYyB6cloUiiRan1TQ/ReeizbWAGyCyCnebnu6pNnnt9PKFK22MIWFhFcoBR8kRJuxQj
WktS4t5HE3k2MgDT4GowjW+vfjRxd+i69HskGHFEeRGZMZtroFtu+fAR9dr4ndHEV2iZcH+1bJvi
zsftqQgrAvuREsMK7wuF9ZrJCU023HfYPm8Yjk5xRKAFMMc0Jb/GIo9GWd0jNChCkMnvI6SQ2FPM
S5DRSo8e4zPHo0Izmjnf2I0B3QgIXt2kYXEJ8VWP2vTQCXrbY5z9kVXqbfQ20DjUzD2OdhyH2FjX
DkzyfRBnmxywl5XDwOGYzsrsU1mQ96sh+IhE8GHW4a6s6e3cFM1NaQaoXmcptFJsJhhBK/Q2Zm5N
V/YGL3qSP5IAqU8WxjtQfDNSyPydYpWAAzZB/NOdkElPixyGzqW1NLHuTVSOmB1HD01WQUJEWPhy
m9D5eoohte7DbfUSzEBFJcH3kCJk2tXJoFcOKW6HWTGiI2WUM16lcLkV8ChFDrm6QO43IiiNFTmA
h2DSP8izJV+gIFRIw9O0qKiXJz+HT93SknQh6jcHN2yt9wGbbOufMqqzMuubIrZhU7qFN08KnkUb
LHvh7xEgHUFYbxuCSuqqELR/BhhTE1wRkogMJ6K9MuYCxpkZxZOndZveZg5vKReAQLYf7ORlMrkb
UOGCViv2Umj71piJKfpbhabBC1x0BILVGWxKYllH1DNuvIncbqMChGS1ycUuXAxh87kVpbd29EGJ
NSm5VxCmBPSwXLRfoSSs3jebXaPLc6L/TA5xpZF4reiBjZygT6/6pyX2CvHqKhfjHf37axs6e9/x
dw7JvAjZL0iR6GypMWz8NC4QSQan4EaihsnKfMixDeJXxXeIfsOQJXd4s8NzQDDzi0rqc9vS047z
e5IRyY4gR+bxrTaw3RGr6qzaFt/dMP7avs2rGFqvk5mQL6eyIxa7vRVl10nGW9GHT46w964ZvCrM
9Plk/AWj8+MRJHgeLZ61Z3Vn1kJrY6TCiHVtNVkj6V4tUSKVS7deRzx+UhmOdmz6DD+1kygDFG/M
YGoxZ0rqBOVKn8VbMLZrNebBEm4PFOYqehOd9RD5MI/CyP0Kpn9uJtd2Eh5zuqlFbkXTQintFgX9
jfvw1axC5slRug5szOuj6l8bhszlwGC6wBgxpo3+mH3MY+fNCdPDutSGlQUyVfTxtsdnSLOPoJPM
ZwJQVwRyvGcxohdfMVdpJlSCrk5v24+HpszvtUJ+kfj2FpH5AHNOq5cxLzPszQghMD1OWPNqTBbY
SIcbIxrxceQ2Ajs3uoxZtMvYy5iGiYeHr6t2JZ+t29dW+Oon0XFQ+hHW9Q1B5pOWsTQAkrvwmhlE
ywKyTAHHSB+8tP3Xm+lNwpDSQ/VOQiQaexSBcdQcA8e60A0/Wx7V2IRUb3SMX6NGoR5ke+HkO8dg
xiuJDJtU8gArSdOJCAh1W9LZh1IhOISWEaFDx21xcPWEMezwE5nSOmQ1c4p+RLPnNhSmSGh8hPY2
iJbKkAS3Wxim6ngWuT7bNT4jZ/zzDfulisqN6KRAog0ar0YIHHoFaqyCGNX02kZQCm3608SiU0Ia
DFCSckauBXElvkgR/INxRYGdt9mp0ss95SzmT38XJNpGKi/b50P7VaoK9DM0EOtfZhk/YwdMIW1P
AXhvB1U2iNfvicRvhlFhgs3EANAXBT5pXKOTHMbRkzsnxnEeth5rgibixOfY0y4etKg0ZZCYm7D3
7WYzKQUDd/iMWkCTRdX/2G55zTGbAeV2OvREmeBKEvpJ6L23kT6rIFShYUmQk2kjetUZEZl0y8Kr
9kM4PFWV+tdi1KltvOzCAO2kj/G+12mk1eA9+Z1AmzVc085YKXaTE9+1q42oD32i0KxwCNZG55fA
AAFX2Cp7Dpz6fTJc3roQ/53S5cdoyRLIb4rq2ZJ7J9SOWpUyHJUe2M32MZIQtQ+m2aSRkRA89MxQ
jFinK7WfPVu9CXM6egNzOWMQ5FyMe9LOwXT5rHxwpbWQ3zplnHooaTuQZrhvWJkTJHjrLRulM74G
iYNCQyjVsX+wSxMXEUDc2hMsiihCw7h8CepiN6IAb3IwEQm0OiZC3rqZ5bsgF4GF6+0PmTKsZGU6
rJSTrWmZrk5ds0aE/0QS4qJIw13ugE7JOTZbZlQr/lMshnE+T4k8xCL9aszh7CC0sUeNhpPWYSmd
Zm27w3toorq1ENiyWB1yGhLPAFXsUegHtI4ocgivpKzdVXV01RL+RN3RxWR2+ajKDHuID32NKEFc
cejRuOkCtrC+P12VXfmvnIctClRSlnw9JXLAYk2ddPUKVyJjCy32V4k1MOLk72dqQD7rQSrpE39J
VhhPImMeGHmZvu6M9DnTzWnbu9pTEWZHqbLtfxyd13KsyBZEv4iIwhevam8ltbxeCLmD9xQFfP0s
5u3GjTmuRRe1c2euHIKGKXfx7Mubnf6lHeHFyDEyGg0w91thuLMy3Fq637ZWdexaZDqbcZuk+jZT
4z+R0hOFKQ7RF3tzHW0k5eZskltcKVjRe7c3zo3V/mUeHS15xCiIUrmt1PAWTBl5gKzaQTyYVkgj
9HHZBT9hVi35nZ0ExxD4R5sSU5Ze+lJirwkqIsUjSN2FDeETfIa2dZAe9VDK3uvKmI+RCijCys6B
xrCrYVGxl6rVKWicmyqNrxh7jFnbT4K1h7BRQnmn17AWnTc+s1uUsHioxq+6TVvKbmqoo5Pe2Z13
7I2QnhhjHbZYXLH/rjzRfZBVZRIvD6PlcSctHrh+bk1FTU8rcZqb0ghZRnqreSQ43Q4IFe0mi6wX
2DA0vanC3LRe+1pXBbwj7892kituj3Xu8EsruE7pSD869XNAmwaLBvFycLed4aHE9uM2GDDru8Nr
5TaAce3HuiQVZlZn1+fmYk+a67d+7mOxG13aAyesLIsPikijWIkRVEpAT3etHlmF762SATOL+B5Z
LSwLhjPSAW9miUmJeig2Rvc1t64qE1+xU/d7PkWxNuNZH9Iy+RrSnjxyi19b2by+cHaoyTqLaaSM
YzraGqB/wAY7IHxJ/r4PzHNXYIgfXP0r2uDQmnw3Isps7JxHLCbS6uOim0hSjfoeAtqnUTqnUUzH
JC1CVGSmJLctb7mvDo3PWpGeBm7gpLe94aNNvS3E6gn5fIZXXpOpBsvckNEhcriZaK+2huE+Bz/t
NBPo0aY6pm3wRj2DjfSHeTPL+lPAsXdXK0D71sxB7xHiGQz92rr5dh74FIYAopvc+9ARWrA8aN8c
wzR/R1b6yffwI28rEpI11k6gyJkiwTXPZLu0zSYmazt+gNzkx9q+Qun7S3V89TPr3m/lY55RKInr
T8NcvQNKjFlgHB/CTmE9T+MnLqQTXmSOayX/aofQtQq54Tb2F9dihiYPZ06ylcl4i1Txninrla6N
z65SBJ+9Eh0ep1c0jSA5if24zOyD7C+Rtj7TIrjGc7V14hiwPvdpPVhrEZIB6KaO4ImrB+BMCcrz
tLGNGP9XtqFQHKCJCaqU2VNEdEJhkICrMJD0KKzfZGjoVJXOT2In467PlzsF1SvXaLbu9VxSJJaz
JBFVH59wDToraG8XgUWCEzt+KUouc701k4AzLP9coG6cBfsL9DCbfNcyprRFt3Jsc+UafnM2Gl+u
k5nLfL1sukWHIUTiPItarC0iIKw0u5PDcrjCPhzk6ZICi9hqUehnz3+uwd2ms9B5u4owvPAbDXAd
t3vAFSrr3zIVvER8MzdgHNO7IIomQnPDQyfbB5amX9zuj51WMJIqtkVh16E5mc1DSURzIoXtEJ9c
Me1/RnC6/Y44bEvF992MdExwtT+1RfYhqazLZvWCS4uQStz8iwM8d2LEzW0zrZm0VBEQhurYDrcu
7d59iwSP0dK8UB76qr932QrUXXATrCi6DuMid04d6Zh4Tv4zhOYDbvFNjQTWiv6UEciGL/sRiH6r
4viSpcaD1yxh7uQpyKNtCGVzMon1VVj0dHmUho931dgyUv1WuMYGr7rkvfNXU45HsOFm+MO+JuRs
jd1z3ps4OlivGVTrtmO8Nr2QJwyBLU627J4ZHEAOamAbkiLbJDQuIIyKg4o5sDKHN007mgx4OHtZ
YB5orFuG7fGLq/FmAgWGgQrwIN3HRg7Ddm6I6tR1eYgzArgp0nAT4o3mDoXDDIk0pVQRwpad9h85
LA9RDZ8zPP1osTUaQXWobZ/YnPNgyXRT6/nTNPpNw0P0WsbpdzYYVKQE7DY9h6FGdZ8D0MG7ziqN
gyFCsADUxt+5dsYA2DKkxNn0oX3Natjqbu7Q7eQoP1WK2J14NPL48xVS+k3nNYdQwEcwyN+xm/dC
Gt9Boe0zQaqVqepjaZBZkZn/2yCEncZZ70jVY0gXW4uVt5ubxi6JkFoHZcPWHdyfYCrm6+yR6k1s
0mZFxQsFtGIIaa0o0p+xZw2pq4dSOy8Ur8MlGOBOT62AwYoqVFH4dpcGSqxoJuZ2Sw3LgXS5y3Fu
ANwlIb03A/VdWX599fh5baXEtT5DqFs5DQD5wNQYI9rjPBb3TU6dU8tZXtUOqsvwj84jd13nBJuz
lD0XeQBMKQ2O2BT+0gzDsBbZt0dZMA7xURyzPpSE5/CGWHmMhNl3RAPyJpG7VPv2sckadkax+yCg
WTGBIY0nUcUNQE5AlqjW0O10pRXrlYgSJi/7WzW8OosCgJMLH4O8J74Gt6y4zlv3ooY1q1yalrDE
EAGnN5LOurohXFeJ5hL34dGR0T9pp9Ssmts+Ad8xU91pj6ec0vtVUrAasvzuSwUhpwR+d7a2tdhY
HTOHH+HDp+PyN3JBomb9F/A3/Lvd1fF6ykPkIyyFXVi33wbRsHyEM1bxgkpmWsnaZDoEdoQ5sNj6
CLzA8bkLEXjBcoHFGkds4TWHLuPWi1Ht7FXJ2S6ne6X0byWnq8LPC0f9aA28YZbdYr3AdOzmmcpG
SP/WzkM/ztye3fe877tfV+ePYzKxi/Co6BCo1neWpSA+FDNWSs9L5ucIyjVrdEXHbEdjlYzIUqK0
kv1W//yZora1x6MDLh4TSlwtkm1C5IXUZAHoZz0lITtRggE1ujsdFlEMpmbaaCtemXZF/4qafgAZ
n+KwTFFT/sa2jHZe1g84RMajaNVbbQZcSpriGYQ49qmweadp9KlNAOlk6Qkl7IGmrZVt9gBV0qMr
qi+rgrcS15vS4Zs7iNpmk6nJWVptdpIY3brJWbcDZj2jvDb6G54zQRgqQkPjbCxV4tQP3wVF/ZZG
SM1ZNg+HvAO+YmYUSqCiyYOTRPZd2mG8C+Z+emzjiiRsE6tVJ1jgudhTuggSpuzPepx2DjGopky/
lUMkiK31tRgKquRG8H6m8TD2rHcCwxIkEXIe3+x3WDKi3ch/42CnFH3ALYCqzcAzYe87klT+AJBl
YZaMgHD6MNhlRX8KXW7KiX2XQG9snfE1qAn9TiMrBod6Hj0LIqwxFzPDeKPMcgfGmGulyZ9DcCPk
W0r6tIuW/Gu08VO95W5GCXS11RFOpjg5B+6oV21fwsKrkDsUsSzFoTEW9Vc9FBpNiToIrZ6EhCRZ
BtwgmXRyTWVs8t61MBMo+uXqyXxC3eUdPVQsVnPKUUPKbBQ9rR7/R9MAWnA8CzCQeAzYsk8TbVxj
zKeesCmQDgdUWY6wghLz0c4or2SyeyIgTxrMI2tuj0V3Ltz2SrmP2nfSOk82NutghnbkeVCB66Hf
dyHB7cFZOxFwSDq9fPwTMYmTKKvYfQJsdDwq/1pOTYBoLCsCnCwB5zn/mgZzZGJNMKLMraIORHGY
RwX8krJ4qkNSXr3sPtpFli8TKtJ1+xtyTsJct/dhQomRTDHUmMbwXiHzpbZzScbgqemHbz25f4gu
O9VwLkZt/KpSjmY/h9xeyFwRPx3yt7grxSYfPH9tZF3002iHZ1Cp5zwTLxSRDijQWHkt3IyZ1+Gs
wPfozrG5pa+bKo3Uf7M9f7iLx9R89EhRucRyT6xq6DD2F40WRGUAvi+ss4cYqwvW7XrfLiJBi/sw
D8yHYaoeNa8yx8YnPJOz53hNtgHQDZWGmNKJU9X9Z8BJxByB73OYfoMIF2bZjzneTIoNdYp6RDOH
G7MNipd2wbWnuPCISIFhkasOk7HLgc6F4thlUOkCh26zHJ+S7ZA9SRQqY02Tgb2on1gRLGUB/fRJ
TXOvgM0AjflEaSqb54A23XJcjIEFlK/ywCi3i7HWO+W8nVnLxnp+xefCyUgpk/Zu3PhC2oBMTBHe
Q+GzrzATwrqkZHv018DYBtAqKuJnIWfCXT01f6UZX2sv+zDTGT+VHWLPoqeplFThFRmiX3u2CAzT
lGWDVpw3tJQ96CbcDU10DEMOtNSFjdJxjPhWgwJilxse+oeSpHfZo+XEgCWD8ZgHeEjmrD05obrN
I6koP2BnXZX+b1EAP3G83VgWD6777OD9YjbcjfQ5ZCYgA5weM7U0Ztyzymd+EHETbcaIj7WHr+mA
esnIVE6EE+zZ3Qs7XTtO7uwNgToSAi2KYvIuSAuE9qCKFtzRSqAP2n9tCqyRPTE4nRB8A6zRO9lb
N3s/nZ/sDMG9dXIQ8Se7TQ+V92um7jYJ1c4OiZxITwLgyK5BMt3wVtzHqbqn4pCfSYuJAJQC1SO8
XjrXPKc1shhwnhe3mNa1bd43pHlUxdotISMjKcFpxQeZ7y0T5Muk2Iwqvi2mudY8VmmdrhONn60O
HkVm8AyzcXQVVVqfJLAO7qJ0yBFqRQUGKQHIMVG0oVd+oBDvuCKRBijARIvaPWiToWn4XwPP6DBq
t02TbCt43bObstHNViWexXCQFz5OxtHipAcEUR8AEPDL9hi3PB8+utbE+amjbhvK1ObLhcgWGum5
5gZE2El+j5OiFFJHDOGO9dqOGLtF0794NTXv2j95nfOdpsThIMzMcj44bfzQApssccPCH2Y7SGND
SiNJ5oErrNytNSko9s2/VNb72vPo1eGG04t3x7zViBTtYhPE4d3L4BXLyJ1n8TOMaCXUxYke5i3K
9WqYrUueqoe0pN/Q8igk5+fI+I23EmuLFXLaeMsi3ouWuzh141lXfjaLdLNcFn1jYWyHxEaktbd9
mxB7EV0smvPsrrpYZHgiTkFDikvP8xdHycaV854yYhPUPanN6LuG1z/l3klAHjYybz3Cvmi8/G0U
NiiDYTOhbAKCYlAGIhwZH3UdXL0yXmcgqenbs/ZV0BAQk7ciSPKVm7IkcFtKqcy5G0FixICFxNsY
L2mzMPpOVP3lqhTeL1xbbgdXCSEhmrAUGaW7pbh7YmdNsg1uFMRrUHP1NoG84TSo3vS4jRFxTDQC
6eCbrPBXykg9DQykkJuuJjpyHz0PEDmFqQ9zlT3Aln4dMInVuTw0LFE118VVKN4cRW2rW6xTKEpx
K/ctfSRzW9eclP09a1FYL+6/KOyIvOKiw8fkxaQLRprI3ZJheJxWGWF4QpJQdsLo19OENHMnx6xE
AiGLy1vv0QrsuleQpxRcJF+qZkzu+/ehjLBq8l9Tm4WICB8XbbbblASlgRhMzWqcUzhxONrL/DLm
rP98X+H395a/J9E8t6bdt2C7SemzlKgF2Wa0aAYaJKAMLCNdgqakPBxeQYhz2BVPdjrOKxQStsSU
PgDaC5qtzvtX6N0Ygynw8uqe/vHBule2IQ7Ogk3MG/ryFF8VPHNvZZpAhGj06BwtV+D+szGgmV14
z3QL0lM8dFgKJpetKuqNz7KYSh6qyfcY0jYZiuWK3uIRx7S4lVb1DycaXE6c5ZriyLVjk0WLR+sn
RV9jyohOaUQXFFVtK5n9b2mnptC2sfSO/dSfKA66OHP/G4ZLaL75SIvvWFssUj+q5TtTs/5SGBBZ
DqlKbBagUmVqjND52Yef15Myd7JNNrt/nmWtwt6lnpH9hYfDcIGZjI59b8Ag0cF88nS6mr3f1sVk
nrB/ACnhB5QsUMUWCXFpWLondXY0M6ppRHJhWe9yfNFpIRzzhJozr4zR3gchJljXZWqNaFsoLjPO
XGBhVPNYAj4IYBgIM9yi3qzmNIAvSbpu+XHiOyyMR80+CD4bDi478l5tdjMFmMXKyo+4Lzh+gvrB
W0SPYkambt2l/q6/dT2ms35Rw3/daXiP8BnSjrSVM68afJbChWNgZwTVzfDRHtXepT5LVP+qztsH
Katwy38vpv4diOqqkHAPDIOc5jAZN1vEtwrd0g9fEwrAiOnL2X4Y0a85xhE3GKEySo+74qEMCG8Y
7Nb6Zh3jm/Ha+bWCXS5M/3es2zs7CK+0HBqIDrMFMIvwBWaiVYgJh0HUM9Gqn33pHEfjpZ6JHfGx
oYmZ7SfLPJxU1tYr89VgkcHwuq2bv0ZeCk2K87IndelTiughUSRRvbZyNm9euzflWG7SnKBYQB1A
OQzTasjBfwtLnNMiO+Zh+sNymFri5omUNK4aXGLYBjs1wSsctp1s3ksWsdJnVVov0V85b4N2OCTx
P3Y70PTc+3wetrk9yeVhXnlhue3Tj9C8lthfUg9MXgJvHcBP0U8bMdwMXhG6LrivjJR9Qx2I3M8C
/3KTh9TczN8mtQCr2QgePbKnvcBaj6p0hWNe4TrmeiLtAlC4bZ4xklzNBbI6MaauWdF/CV88G/2C
/QFVYTr8fLqp+KryeZeU4IpIHgQV6SqGMOa6HSzgDZgwfim+7ibFuwCEl+A3pXp4Ru7y4J+Fwx0l
4LudSAQncu2kAyNec293UFDakPYdnN9OvSVoyOK/Md7E0OqV4y+Yxz5Ekujk2UI0AhDyK0KKgdyG
8ioPjj6i+WhgrWQZuypzQqSSsd11ow/Tty9GpK5zmT1JGrCX3i0AwG5zr6PqX9TErGaKAadYyGjU
era5mT0mMIR8xn96dTaMGv46Cc3gbqAHopf9lqEPMZyKUOHee2DL/G5m7ZO2B8UryBPwzSQSF2af
prmfdfMa5bgN8lH+yyzH3Llun7xgOqGVWYXjAZhUtI+akCYbQyf4sNvw4gB1wX+vbrTPssgB171q
TO5nfQM8zAQlfyh87vGMTulJpnozVYZ3mpr+Eo/hAEeMXiwUmF+5fEGUSWyiYzm7QiGzN4TZ6HmB
UXVOkJ8uvOm6VSfDe6ucYvDIWIp0QfKQBadm3d5m+5DbwUokDmg5gYMWm4wy8At4OLSm4cUPymnd
CnxvrusNZ6vDli8F/ry0x4eulqGkdSBCsVOz905R4QxszXFHEAiHqBNEF7sj+d5yQ1/3yieRSAUf
1OviL/VT2p7G7NFExlmDII9W6eS/GiDwFF66FzGWDtupYIGjDe9hbJpnuWSqabhSO4cf76qKZ2/T
2bgL8Cn0OItkd/By9Tk2muSY5RIWMVPyndKvh8M8V2or6667THr4UgMwAgtDzJtRzDWEToynAb2s
eYKV3FeGzTkc611jaOPejpxyS76f5UtIY1c9lcBRmhFpG3njTvnMSq5a2GpGHMBitMZT1zWvqWFg
RiiwhXUMPu9M4JTL5/KXYafeK6eATBYJHzBuB1jLEWgoLo5PY/L2A8Qi4DiVE21lixjeZX51HWvC
GLmmliTunXhv1+ZzahIHckmEr+N0IsmGnYKWa3OLor3FgvmamuSRisEHMC67J8fNNMqe8rBsKs2b
FDdE23lYpswoeOJ1Ya/dJJvWUSJ7MCU1WIcM0bx1pD7GhYtzRZG5yWK+dPaCocjpp1ve8jaSK6sf
7WgH4ju3iSDi6IydDOGU0Mo+5doX2DrchR1hK6jsJngYtlhUv/DA+LmLwzUcUfbjzYxp3jeNU6i6
Uxyb6YvtYy83nRonL35BJTFVeJ7lHyV7hSmmxj43uMs0Vievkdkh85u44mPvz0xy7ujGNlEi2SZT
QSQYxDdG1ZYkhROxkuxizHD6oxXtzZ1/sWZuKklHNWkkVkgE7zEKN7M4DhTBZwPZ8Dqgwa1Mn6Mu
OaYTAjqXRNGPx7SWGIXGiymZQL0iK0CciZXj2HyEDc5C3paKwlXqxg0veB2CcBcAeqnJVRUAG3OY
rmGeX52kweeicMvEN9uRKzdgx6QTsnwuc4/LK40OuJ32uo/Asz9raf9pNZySenrOSk43fGpQMtID
xX/1uoy8rYUxGvxzeUjYg0kWvPnAnc2eR7Llg7UaEyffuIRj7yaYcKHh/Qx0seNQo1CPI7sF2agU
K8mhMr5Ys8u1BRzFsqMLG9MXN0SX7Owvs+Rp8J1247cjfAf5189wnvs5f8MesaqjdOEFfswdjY8I
3Rzu6TUPqoeg10vmjAv8kFM02HlvaYxhZPCxL5E3vRMCrY8Iy2NkuR+xtndB+l0k0bbnouVN3lNk
VE/w6dao2t8ub8vahXhmDekxd2PrwPDLHS6ZQYyO1Z1u8y+DlGRbUb5JNdx9oeB/oKCWPfRmozCu
Kna+dcTWvBueQLjiQAS5GJPo89qfSTsfEtMSu/fVqHBjzGl4zuk84gV4iDG1VLbPJFRuphIAXw0w
bEy2qg63kTc/Zc2wn3FRkm1jGvRv2bQ0go9oY2XTosGy0ggHcFX0J9JUIRemPoPBBGZpBqzGvYH2
utc5Tfe0heIpw6hfyzeJCn83KfIdNozVNs7sa5a+k/CZWVoJhwdOB0QnGMdPHQu4rcn9my+FA1eR
YG1/dRQZKS/2gg9/MuRTWVBjJVpcuUVXGlBKGgYJyDW8YBKNZjeEwX3g6/F5sEvqH3XjPflUSV1c
FiqXVoKecJaae6oKjVPfTv2eYMv4ISPKD3sn7yn0wsoIzRYcXQGSNI5qCr2D6bOz7f4SpGDTZonz
ond6tkK1TZ28UAXjyswleHTxEVpBv8/7Kd7VukDAUDF0bqbleV8o3l2Dtvtz3NR/QYvKZGA43FnU
jyBizxUwMbeg1Zlb/EwywrOcqx9Gf/Dtb1FwrTqmCDWY71YP0ASvHJEy1zA5oWJxMhIkvyZiKBHI
S8RvKy/jX+B7v+i4ARC7angwKqfaz6PtwcumlA1jzYfRVeXWbPVjPAX2KQ2t4tgYPkdOXSAQw65v
qb3wZfYUTaa7mcv50KfJWqGXEhLlOzzBrY2aYmeyzQ5D/6WoTJ5CJL0UXAs9D7IR31SInIdAfnrW
xHTdU5oVp/NGlf5rZWL0mYtTO6Y7O+/OFQvDLpZkd5ITMY+Dy7hXg4IE7Xryu3RDlxRvDnet6MQp
kZY4JzZexmvA4AfKH73RQ7MrHRNEqno2jfizoBqNmyH3vMpRt9zKb/lsPpukXLpKXjtN0yO7bq/E
hOKHD9Kk755dQs+tOxnomslKRASfS1dGcpgDfZcJf+9r91/gZU803KwFS8iGOxqU703eUH9Otwhe
kPcmlLtKzDSQGY/M2qh8kjd15fEdiDSgm5p9pRN4A9yQcm2yBIxMvSsy/rKJy4U0InrAgt92t7xB
Pqea5rQhyPe0w98C0rMrPPguuybnarjzPmqH36zn70HmpmislzaDcUU35rexELUqlnT9oO+NsYS/
B9fHCzb90lnNPXHbufT90KbAypO7ksP1298nkrfawDZCJDxGBgnGajK/nUGXuAL/ehp2vAYfm4YV
+BnhFIuwozNaHkfX32tRv7Ph2Tt+/OHMWCJj1M6+DymoLF4rh3GOtoUtZxynnZuy0OzP3FeeurF8
qMMlnGj+BClRowCOqYrKTedM34JtvbcUYRSu3Foc3PT5PRGH2swGlUqR4kyjb4Ij1XDxOGbylOf9
GgDKSxmb1N4Y/s3jQVyxd/21i3of6OEFSjOVyuDhCYRxtW7arV1pje9qui29ySOWsD1bGWq6BBcR
8eGk1Dk0cc4F3F2CQhv2H+oOUPmOap5D1hcv0QyWdMozuDvFHyb9C+VY+x77MO0ZAN0QPW3DMDFe
m28jLOpV4af3bbUgcVm+uvyFawcQu+poYGltiE+eSQJpJA+jSVwY3bQOHdoJZPLWh8X32PBB+iXe
ebYaeiR0MUlrQ4IoW1WuuwsgB96NheKLnx8T07jkcNwrJyMXHm8R03c1vAUD86HEhrYZCoaXEGQu
MMup7rf0LEjQFCZf/2x6t7AZDfNmKHd58soibRlSxqtqPpXL9AOhEgxwz3bO9OwdvX3bSGAEx8Bn
hXynxbsHbDpGFZH99FnRs1Ua1aFlZjbzY6AAI8h16pu/Kaefp7N7e7DvS/NUq9s4THDVRL71Yv+6
NGRYClui35CNXobIndDiqIT8rKffMsKkSGNQCk84GDZGPP8Kd5f0pBfafJO0j7NXtVAraM7GBeh2
GDokN9bVxGSU1vczK7WW5AGyrjNSk2RaH2H/PKbMk+7TlBsHJg/2beQMyfU+WeFPipteDGzm2zCB
omjed0yHg8JF7R5xPC41IKhU1gewQ6NaSi3u6APc0c0GBZ+kiYnNCiphAs2i2iUIwS3w63HGZf5U
CfeDfOydI8O9RSw5jCtkdb2zcPjysJFARua1KeTIn3I7WmXywHGQ11hbqE7J7PiLCLjfQYpa2lSq
8lTjaI7o1slj96vDqmQKsQ5GjGH8lRpSiRffxYp1G+jJyZAgG+A8U4XVHXtuYcbrAEROHy9hM/6s
2d/FqgayMh6bqTlgD97HWbzzHBZe3A1BfHbIIKi4d6YLAWtfsezKPXGgCy/1sQuO80bQFHAnSvc5
5aCJqMWI3XtfhevI/Ffo5i7m+ctYJYcQAfgKuTep5c2MfgTVz0F4k0vEIKQkjRQQ5zN2MX0YQFwq
Jilo0kXL9XbaZ/pH4I2vEbdioCUlnSTTsaEkqxc+zOag/MkAhAvmNlxvO8MyLhYv/Erqx3ZYPFZy
z29v04ydfgAxfbamc8FPNizPDZu9eDQJX7B8o4yk6embxeBArNV8pWuZ/9VuBuc548Ms01sXPuLb
UB3hVb6hk3XBU/ppQGXhpU6fYLttY4BNAK28/pU05l0MgtIiIWp8+C4e8Q+7VMfYfkP6CvUn3qST
rnn8P2xBttIqniwUoowUKbTU49y2uDyuXstNg5pgzoNy4wZ/LHTuHZpLEuOw7NBqWg1duFKMQiC9
enKnA3aaEV9L1RPrdH68gTKUD5/zR0fLaI7DjQHNAGwq2D1ACinGZezFMyqc9yl/HTD4mUQTDPOC
dveiBpv1xbcaH7DnipTbOci42Y1ftbLIB8OFsdjnf00iWinYXugfxTqmJI1dJQvid3gh6wS3EeWe
B4NXm1kYrAV2Id4bH1yr4LChZ14AlGu9M3ysBQ7ggH6ZsS0n5kNoAraOxo2R3HfQMAYilETaB9e5
uGTFqujqWDyy7ZtkoOK5b9riTO6XDC632e3AsHVXCu4POEfixn1M6pAekfacTgDzTC527r4a31Pj
0pTxe1CdjYnyufKQezPNfvwT0AU0SZaS2pTGeRr4QopJn+W8OJevyAbEMZ8rQzGDPkXlWRVvNXE/
9phbYk0092TrPv8c3WsyuJuEColSSDRbDalo3uqyWPvj3lRIQd6pAXoAZyVgSkP/PiTSeA6Qw9DE
aJJOVl32UBXGp4M61/vxv8HoybAV95wOb3OOTYaLjp+hIbKAUQWOxJF9c8/tFb10wHsTtkAXcB+P
TNSS7Zc7B6/OSN87wVi6ar4jQk0tQFdT2cckCHlZu3fGcB9CHZS80WaStZZ6GI2HaPppvHpdLRVL
I61kJ1MDlfCiv7IwDiFrIT/SZPI+O5XfjCq7etq+zgWb7fytse23pqsvGamepH/3YvydfnrwabAc
CYzWFjoamM5cPgD/hGNQv1fDsBHWTmC5mRnXFs6QD6XNs/Jfk5qvGnKJxJbu0Svgdzj+4fJBJDMg
RAHdoX8O0zTdk118tKX/Htkwrr2N2X1NDKAzipEVyk0/GzvNjirn956Z0f4nMgmSXCXSqEJGGtDF
uby0FTTIU9N8iO5q4RRWLGbRheX4HQk+6iUiV6ttiZlCYK/kp13xaU4dKF2MJcKAY287z/jx1qHI
PyKNkaMAWF/ge+/VPToa7Ifn1njSXc98/yQWc58XdCx4SjzLiXPXm9UrnSSbVABw+My8X5sns1fF
WRYvNXxonFFkziW7bHB+kYG1Jl9DR4Ai+aYsmASQK2Fv2tgV+XYiN5zqEhtRjDUr3Nb66HMuwEpc
0YCe1ZJ0d8apGyN68jvklI2O0ydgpYXFk5nBcyCiQ+7w6+v4iCq7mqOTNbxRXbMZqK5X7P+6BD4P
P7ap0PexW98FzaZwrAc9HrrgOBdny+IPoT4VjEXR07VH0gU5WfgYrTh5JwLAk6Ilh+E104+kLHl4
YXtl88YqPwV/wXrCkhztB8GyggKFjnip7v1TU/bvI167sP70CXSOyUUJUIO4rLF5eoX+obqJSzjp
cPnPNY6D9nj8Pifzk45JSKLHdsk4+/XOAN7opDSiliO5XUHV3q516tVoXqsGKXgxTNEbyzdgL4Jn
06vP1UyKfX6QQMjC+IWd7EaBIp345pVucxNMN2EJex8rXNTQuVNyfmTTeYiJBcMiNdM/nfbvE2nK
uwizahDSFJuyacdcYLLOC6lEfzcMkP0CuBR4JverUBilsDzN5ksYNg/0YoJEWS56xBNoqXLPJqqc
yt5dXqNclbc2zbhkE+IZHOa/xWZny2MJx8PsngBIg1x6lnWyQ1YJ5X0OlToOjiKkk4F0nrOIKtq5
BFScNFhMWxeXhkpOrcxPKAo5Z7Mf03CTweAdn1Lzm67OOnpxGd8qdDadTNfOesvB3zeTtTPsq2La
0PjyWTwvLt29kX4n4wMR1G0Z/yD4wNXS54JAAP3SeEOYEK15LZMcgd/b2hMXNUiG831hfdCXThUC
QwgtItRZ1NzXYeY5rYW3CctLcYVVvC9j4BqYnQdT4v0AL5rcKB4iEk3oSCY8mosL5Vy370G3Fbzi
kWxCVyzGRWIPJUmeZqLYHIhrmVO4U67tgLGkxAvFC7mR4RMvn23uh3iAt3DPtqOT7TooPYzykUov
rJ13GVkeL/4yzDdPys3Ufo/6q4ZVqtpnjxh1HgYbq3ZwPrMGRz8ne+256H9vdN1t5+QSWcMevXef
lzcqh/g0msfYJdVhvpd8UUai+hPhKqbTY9Ic/iPtPJokR5Is/Vda+lyQBScjO3NwOA1OMiMj8wJJ
VuCcOn79fsiRqXC3wDqmsg596I6WVDczNTWF6tP3Qlp1un7IcJMB9dWgaxEq6m8aE/na8pOnvTCI
86OvrZc+tz4CP6CZDdwyoUmMil5A9UmunhMTTuw02jC6VnLzGGvla7gf4BuSQdh4T05xHybFQwdz
bwXXRSvzVTsG8QNs6JQA0JzuLKhtwQqo1SabMg342hzGQbUdxCdAJ5ofpvxUAGApLUBU4NlUWE7k
HLlehMwi9lxXFKb4GGEbkVrVybnNZ4MhedO4jyaBtNK6V4vhjjIg34ghHAIEQegTnqOq/0T1l8EO
UJf9CyC2jV49Vc3HP2zDSfV8InHgO4cuxfht6Jj/1/tPvS9v/mBU1rcbtIfcpD3wHTlqTyMo9T8a
3Yl6hTwfTb1HvroYFZDdP6wjc+7oVOXusfusaq+h+fTvf/2f//q/34f/8H8CDUuOfp79C1Gvhxwd
1/o//238+1/Ff/+vhx//+W9bVTVFUW3VNHXVMhzTVvn7969PNLf4Pyt/lGkXN0VZwoRXRU8dYpyq
Vk3OfdmKMmvGcWxdV3RDMVTl3Ewqwz3RMTDgGqqLvPgVMKA1MHo32FJrqA7DpnHhUNgtWLXnFndi
VVhcWma9E9UWHaV77xH6Pai4ttlz9xBhFZY1OLquFGYyXADDB89dMD794+LOaqpmO2yrKsuOdb7k
TqpCf2peu8aq3cCOt2IAaoeExE2wD67Mu8vW5vZX02TLpKvOKWraubG8Co6QGNCuhTGAMs3PNHpi
cHR12YhizixJtxR8xdYQFBZP0dZNaaRBUbj1BqzhZuAI08doDer2qVyPLsB84G774fNls0tWhVOU
K7Mkn+SjvQLqljYoyXgrraGS9POynbk9PF2duIedH7ZGBuSL7mNTPVbMF/LNcNnGdOiiU5za0M/P
KWMmLKb7kQOuGPaWhyC2TjryZz/Cj+XvL9tS5jzw1Ni04JO7fVT0FgZsjCU3w1pa1TvzQV91G31b
uZlrLF3xeWvw1OqgDUzTEPx9tNSuYV4cvfFb2pzFAW3sDXoY5Ro1crfYWevLq5s9LVtxDGhZbENW
hcUZmqI6zCHkE+Tj4MUdkVi5NUdnKYZMJ/LuxE7sTN55sonBsXe6BlyBe7yCjfWVGcI1Epf4erzO
dhC+r6MFF5k/thOLwkZa9VEC9Mj7UW/KF2s77qFA2tU3NJXccNHa7OU6MTaF0JPlyYyBSAEUPO7R
u/P9Kzi91ArakYXDUpyFXZz+fmImMQcgWEWQuHBoQ7DpUvD7AJW7S8HuYGyAFjNZ6Zr7aM+I1C5Y
OMMF45p8brx3KNqMI/B0+E/ifZFra0Qe7D1sb9ljkhcqlN42vKsV0M4q0b5d9lNlwYE04emDI6Or
gwFHBYnN58KOMUM3/BKs0a+BDHMNZYprLd3FaUUXnFYTQmYfh3FLZgXPzMG7IuvdQFbvMoW/W3pi
f12zS5aEoGlJSmXnFv4DUc0HD8D6CtTgxtha+2Brbcrv1AvuUpes22VUwaUCuM7cZpfs6qvL2zwX
DgxN0x1ZM03Z0IVwEB8t5pUyuKJqqipGXW8lBekbBlp+w4whm5asagaPu2DGsTsN9eAGEnqYi6yU
DycGXLuhXgjds6sxAN6B2VAdqGDPPbYOApqEzHG7DYUK6UMMxhQV7NXltcw5pmFaBE9Fhp5RjKCF
ZtMXDJkgt7LPTK8zDPN02cAUqETfODUghM7IlL2ezipe2L7q9ktDa+RISyDKP+m+tXAws9fs1Nj0
Y04ijCUbSRXLPrneM/VqmDHGdbLOXZi/4JZxpUf9Jvmy5P2zae2pUSF65kogUVDpUxee/+DD8CG8
YvD1+nivPWpXaDLtQQl9zK8v7+rs+3BqVIilI6Oucheh6gePwqGlnLFlAN9V3PE2+4Io84KXzCZ9
J+bE6JkmI/O3hgNOMFmXL9BbGvvwkfr6Fq4g+75fm9v0fvjIeNnSmzEFqQvuIwbOkK86Uy9Qv7Vv
7V26B3S3RrFuR7POlRbfwaWjFENmqsftyGgLvFKPRxcGtn38mMOadQ3kZgX4sblDvu4bVNQLhzl3
CYlXpm7YyoTdEdzWURIfIgsgGMHNcTww2BK48RVqI7fFS6X8evXjrbdZMDq3s5ZCqAQ9poHIE4ym
Ywr8QKIh1V5R/dzSdnaDtfnD2GkbAP1LN3PuMbI0lmbasMratuCvVWDmlMYpQ/IY7YAh7lGJ26or
rC9EzbmboaqgqixLVVieLoRNp8k1yl0BNUG+TeyXktvPEKrrrZpHFBUXrM2c3JmxaZNPAk7etYoF
VxknZ+nS0xGE0WNeJT8XjmrWiiqb5NW8bnw8n1sZAK8cxwqWIFhJqpvuIH2iLwVzAiNgPOnKRkbf
cKU8/IZVDY9UdZnhF9sUrKrhOIZtCOUTDc6ej9f2SdmHO0hANIhmCTVM4O27bLtgdcYtNZ5U3ZZV
E8Pvvpi7OvfDbKBLG8TOnTFVm4IkqNHOsvqXWoU/3PD0+km18uPr2MvmFerEJooI9O2lVqkWruZM
1sieywwvOpaGqLWQ2QC8L+SgYzKjhJh1pdf63sycr3aiv8KhAKEtpAhpj7wwIvTdwk5M2ytEvjPT
k1OcuFbGF3hYZrDCJSPDuQ9N/W0cXy9v9owJJutkk2TJUZkoEK5K7nmMtEZwe4JVgf84eQQt+jky
+pd/Zka4JK0zmiijAxUe7a8MAtAkAkYDM/E/syIclTxKnT/WTManPrqM8X0QMNHArNJlKzNXUXPw
BCB4hBZdET4jGq91cobkp1mTI7w+W+C8CxaU6YcKB69RL1IBcDq6jQrI+cHXdSKrgUqBxbuVd/pO
27a7bm/fMIvXbMytvIc+9vKa5twA95Y1hcIRueb09xNPs+tOKdsE9iOnzmDW6gBImM8yYL7LZqZM
7926LIcXx9JIOE3B2wZ+QSm1tEkQObd0V4Fq89jtrHAhNZo9oRMzgrfRtfRKeVoNrJ7PGgRicnRc
X17Jr9T70lKEI8qAeBe2Dzyv3iAQcNB3cJIo63CTugc0YRFj3Y7unXXFWMTucammOLM+XZZlg6qH
LduWKbykRx1B8DyK+PoAolrUxU5vqoXvqFkTDokB/76ukzWfO4Th+CasKRTbBkPfhlK+L4/tQnSb
S7W4PRq0rRbObsvCMmTJ9qJ4YuxHE5L+ynGju9N45xqqrTWlPX2b3OXrYmcsvGrqTCJyale8wIUS
9LpxxD0GZj53CjxUN+3XbA2vkju49ooL8Ewh+on+nbxmFmE5l57yKsF3zn6AcA28ljFO6cjmRj0j
NwjhOfsCihGoVUAItgueOnO1z4wJlyHy2qrUVKp/jvKzG7+btHmTeOHCzR+lojl8ESuW7vwKaCfx
gykA6M46eI3rjU19nU8u3vWVtKk28H+vrK/xet8B6/2N72P6Mm9mJy8+Mdt7R5/hA+Jkp/1wPNhY
6CuO6bfLV12ZjuPdcTE9o6smK1Nt4bj6OI+DxI9Ll37ZwfnEDCd+gtDMQ7GrFzZy+lAUTFHI5CEm
x+NSiHUFSPsSHJM2Tyhru7LMN618vKbaAfxfZih9bAPwQIb0fHmFM2HZUOj7KLbjOBpDRufb6DeS
GktZxDaqDUmyNvG56+AWbSW5l+xq6dRmYstZWiPsZwtPW9T0pDWd+c3JPzH5fnk5c8/nmQHB5fMm
9KsKaUlXi7dHlxnCJxq5nBo8vExEjhSelj45Zi7ZmUUxXAaS0ai/+HvBYaDSu3NCCd6sbGFlM4ED
MzoO7xCTVTFiJrbXV81kRq2h9gXJ9xzT/g9BLR3ThcRw/pD+MiUGydFKGEeJSXt1+METqFblJPyy
cE6zfqcrqqmS5sCXIOxaccz14wC/v9u99gT/2i2fjj+ZxDQhIlkFT4yb7Ar0g0DirC5bnl3cieHp
h53EDQUi+15L0sKVguAjqiGMzscLn4WzHnFiYjrKExO6DnODrWOCKRPQArTGUwt9+GxzeSVLWzgF
lBMzcpHkvhWwhbH36Zjvok6BibkCm/rjsp2l5Qhv9dDAHVyVE9Ff+oFvoFXTPzUgrC8b+eVUYvgj
o/4fhzCE1LqLRg+mtWnTmuEn1AU/sjx9KGt9c5THq6pmtqxsd7nu3cb+x8umFzzCEGJSzUxfJWVY
VuEdywfzQYMzZMHrFvbQEMKSqXTHcTQ4qx7uie6zRCEttor1P1uIEMtrL2/hI+GgiiG8au3+a6vA
f3TZxtJCps08cTrYfWtGUbGhmR+HBnbGD62zcH3m/ZqgQNXBpoknLGOwBk/pbUxYtGRk9bMxNOsG
ovAy+Pw7a3kzJKwFUMkQJQ6GKhklmFKdqG0AVzeq9XzZ0Gzs1t8MTZt6smlNDgN4K2GoTZRdP3bA
uwyQJsHeGBzXYq7qsrn5M3ozJ4S4JEogPfcBuGTdVQhMWAMnkh7+mQ0hxnW24esQ2hF8spc+vAEn
6S8dz1wtj1by2zqEAKeAvCyGaR3aqANNzH/wzbBx7HyTo81aw/jK8Nhehl6WpwzZVpOBwvTp8jKX
fFGIfYj3FWECYS64YQPpgk+2/eLFyGGE1W/tp80Lb+twmomJpuPlllEYGKqzH+rEOwPR76gvBdkp
zLwPsm9Wpr+fOOKYMWUAmfCE3ug3kDaRGqmf2620S+li598u7918XH0zJtxjhM4cKdOm6wXklnET
JP/+mQHh/mZH1YNEnNXYEhRvEy9EGXy6bGL+5r6tQbi5XVhFoTVgolWZHkWuOAOrJ1VQAzgwq8XN
7WVz8+72Zk64uYPMyIQtYc5Sfhp+tHfA/SbRjxzW/MuGJr+95AjC9dWGyEKvk7PpZHVwoxC67twf
3LqGzxMQDDhKRYMtkfESR13w9OnWXjIt3GrS5ayjTF8A9d1Z5d6WXkIkPlsIYLTdGFTbywtdOkDh
AsMJzbB6x0JjukhHZqkH5ZA5n8f8Ts+zheu1sKmOkMIcR8OrTJtEgllgcASQ8foStHiK5t15KhRU
YXNvWfBzJuPT5UX+6ta821NAdZZMC0mVdWGVWtznxq8aq8447qq6GQEYIPaHQB1f5ABV4Dij7Q7s
8ufvYH4wDKpPtUyA7eJna5gHth4AoXCHrbfLqIKp1MW2xy3THsxXreQFlNvseZ6YE24IEr6aZIWc
J9QVzBAoWznWpJVcxuiSWM9jZi4kI7Nv6Yk94aKUVMjg/GR5Yx+stfTVIhNNIbhbOEB5ptBgKCbZ
DmgtxXiHjozkyANHQTFebrSN5HsPdRp9Huwj6pAp8zFJg2pWBmfIWO/7INk3TrAdknqntMYNfrVh
VhDdRSBeUrwpDOSBbKZYg1K7aZrwSQqyl9FTGKksd5oif5ZidW8W6hNv2k6BU4spbXQpWyYpodC8
MhBwqLr0roIWj6rKpK/aNYhbyk9hEt/1cfLlaCbPejcxxIUQSGTXTpp/jXuIMSL10fPS2wSVKavT
tmMS7rvyz8SAAtaB/ho6rIfeOD7aFuTMwLvHFIk3JXhsghLajIHZLgC5ut9fm+g7jLp1bTFGrjYj
vK/NnSTb1wwtb43CfGql7kPH/C6TWZuAoZbQm5RCqImWyi6ryyur7298hs1WVum5CepDugSHtylv
4UpxFaVBNIfvP2XYx625s6FCzmJG7MpxU0kBIjvHtaF1sHfpxUHNDSgzouqpbNuXhTOf3r93l9a0
LbAkpLm2I3x3tKmcId/GkevML6oAi4MedkNUv5J9nW/N8NaIH0frU2jtVQnChPLrZfuzNwkkssYx
66i6CDFDNZKwtx0qP1JiZKvGi67VLPvgh4wJIcFnZurusr3Zm/RmTwQRBCXzNehagWBjBDlFJhSG
jyhZSnEWViUiBoyhUBwlxwrzZwiZM282fuuZPffM++I3GmjUzf7aQREvMI4+5VAZW0wNXOuOcx3i
wzrahpc3bramRRuWCqtCxdwUe/WSqsoxJC7EoHvpOb1rdziuG2oUtKbEzTmoCzF2NvE+NSg80X0G
DzsaAwSjRyhrDuUu3oU3zL6smXTYLnU05mqshmpOiHCHnte7BpQXwPmHJDHWroxtBVku0Oz8Rtkg
VYWiwcJmznmhatkWnS59gltMfz/JgPtyPFaZBCGJHxZ3cm3vbKWE905bcHZ1LssBWmHbClVxzRCb
KKmeWV0QsIVDXd87Rr5Vh+ZFS4efUGWsC1mb5uYemgzNa7kn09dcqZ54W8ObUe2uyuLVNIOt0UzT
29JGZSo6KMaGhn+1zlLwi6Vx3RlwTPTHF01TPkAMvWEKYOFRmp5SMT7pgNzQZZJNIGhT/DrZKiXW
OvOod6TX9VMBh4hlXcuqytxzunAmcx8Kp4aEPB5W7BYBCwzF8pfeQBEsWmj7vA8KqqPqXFQa+fqE
FT5fSdvrwLSGkhZFCb0CkrTHl47/JqcfpcW7834x57aEBKXtzCEaacy5zTa8U9bGtf+ofvZ3yK6B
80wew+elz6z3Hn1ucFr8yTEFrcbHeJgnMMhpq6JlBuWI2MD6b8cgrBiqLU8Jj66JcEQ014qWXh7T
Gy2zDNlDv0N14FC/Zi/KJn+GQn/BJ2Zi0LlB9XxZlZMHTpLbSDNdJd3K39c7yW1IachmyUYW48Ls
sZ2sT3D2fEAMpO67lNTgKvUY9r1f2MDp957fpvP1CE5OHmEcoUyaOknmn9l63Hd77/m4nSZPittg
4TtyBgqpOtx8eyon0JizBadQmLiOjYm7r3eTQ/7U3yWMaHyPb8puNcGunM9L5zW3f3TJlOkzAMSq
IxyX15gJUg18IEtWxbimmuXbCgKazW/s4qkZ4ZiK0c/juiB8m7fmLryubxN5JT9PyAh1790tNgvm
7tapOeHQ4GjU4qNOt1ZtSn/d5xooIKUdNqgXWQsOv2Rq+vvJNUbqL66dMk1cXXqoup8mpmwEsn9n
/0xToeEC2gPG8HMrg0+ROJAnEP7NuA33DBZsUEvews3DYIG9YO39A4ITguvglVVNS5WFw8qB/chO
wBU20s+O/hJlUFQ0P5Jh4a2d3bkTM8IhMf/m6BVe4QJzRiXnAa3rLRTuC1ZmHfzEirBzLSqdldwy
VO8VP/JaXhWGsvDeLlkQXo5c6pqwhYvF1XL16yQgeuyzv91jPj8RISx4jgp9oAEZqH78ApG86jyo
0ifDv8lD8EbQ81z2tqWDEdLIEN67CAVGvjAYI82hzTR3ZWwuGJnJjs/XJHzHxInT5n47EZxusw8g
OlSmMZnQQRvbhHhgcmwEOxaOamaY5czor27WyW3taxk5Kwv2Zs25Vb+YAXBhtJT2Ot3EVfu9Y7wd
RsSdczs9+v8brPKCr/zKqU/tD0McoRGFfg9Khb5crcJw+zuHZ05jVcCNDBFoFBeBFBYaCawPeZel
Qwn1KKGvcNmI8j5NZh8d6t3UvPlXxK72sZJreEXYx+7V3jlbyIiydbBl6P2VifP+ddhkm37v7KHu
rnb25rLxydnFF/nEtniGXglZC2PZiGOH2bMfUipDYA1CoVHdeBBOr2Hp+XjZ4tJyxWPzKgbyLEiU
3chI4MUoQl+HFhDSrULtGaXU4TCozLT7oCdM2PtdG3/0nDpeez2M6t6QMKhhTFKRVYRGsx3Q3MvN
9AURaeep1Zt24XBmr69DOYosQjMsEZceAkbpvQwP6LUtrKTIy8G8uLAh2uwZvNkQQgSk8K0tDzwR
0QF9hHCfbJt9tQlvzFV5yNfH/dKZz6CVJod7MyhEixyZ2cGveCyig7GNN8EzjcUxQv6K+YniBYrP
Dd/TT9SPLi907ikEt0elBZjlewy37eWJZ8vA7SG+TSnjwWPmh1+HTF64tUt2pr+fxIXcgumqNbEz
Frel/1yp0MVp10H07fJyZrPz0/UID4k6KD5kEUniVq9cFJLzZm99bNfjJl1L68Ua85yX6LIGeHSa
hAIGc74q2Pd6VEiARkGVtG83zaHeWXdIp+AkDeF9aexkLriempv+frKJKBCqZmeSZGrdz4J2T/u4
sHtzN+vUwPT3EwPRwJd95+OE0l6/ClyGFG59pMBX6Y2zg0xzrxzMj4ufBEubKLhGfMyrsqv5gjNv
mdu+mUYC1Q/1FqHv7dT9W4LOzUXX0zUKHkKeaVLq4FluMi1YG7RfVrEdfGyPaIxFfvDooztzeVtn
d3VCzlFyMSZQ+/mu1lpSZm1HBu0dlftQ+nQsylsVypvLVmad482K+GpodHLUdgxgMOx0ALit2+oL
sWKmm6MC/Qb+AJUt1SPR3T3HhIgv43J1W38vXyFmcuPvs226G++kL5UPELy6U/eJS3vu76/NkDUT
NkiNayaO6dD3y3MbHng3ML8b3g1azJf//dnoe2JA7JB5XlF6Jvp0U65W76XvU7/I2ej3sb/z+DCd
rvNxvzSlM+cXp0aFOnuHelmbFiMhn45AY24GgDdh6izs3Zy/GyAxGTy1ZcVRhRgFHZlqRqVMp5jp
U7P82XQfI0hOEGSVzZ+Xt3HJlBCfsh6nYXqGepk0PBkQ6MZ5f/Bt6ZAl3bqo4g+Xzc15PM+/xkwC
bOVAtM7vVRtm8Km2HqVMZ1f1N9ZiaWTegKOqukOe+Q5kO5SmMvgyF9e+RTBjA1VjtILCCiggk4XV
zjyum93ifPRcOOQb+C+jwqoKLVPCAXLyab42O+ibicOiQKznAXZ+dQvd41r7fHkf595mAy4QYMTQ
I9ArPd/HdAAIqTV8DvUhNJ7Pvr3p7Luw/XTZyuzTfGpGSKmQOR2lSJnMuLIL6YhLf2yXrPIDTAXb
cn/Z2uzdOlmTEHODuG3LaipzK+1VYT0azZPX+As3a9aGg0PrkNRAVSPcX6mBTbvMyWka50pFjkr9
qqsLBeI5D5yaK7BWOIZK2D0/mvZ47ORW50FOYbxHS/Vr5QVLBcDpZ4qfG/RugO6aE5Zc7EyFTRUX
o8Yyutdxjb7gGkX3fXSXbWBrXcpg5iLEqS3BuXM5TuMcriU3qW/zgKGK8cYI7hMEyanB/H0PMCfa
GZ0JVkKfsHWy2gV1CbGDS6NZ864T7THVFpxs9nROTEx/P0mX9ArfkBVMBE27R9nktZH8hYLp7IZR
6SNF12xSdMHHgLt3MAPKkyCPt6/Qv6IgjLqw/7NQU4j1nIU6zKw5Hgq4bAH7aLaAFElTCblAhJnd
uHxxEMgZvVc0xFfh8cbumvVvHNCJLWFpTCtShat4/hCQR+4ULAGio0sDPXN31DwxIjicOSL6qnY8
SbkK01Eo3WRmtxrq/rfWQosQ6gWDD6npZ5x4wmj7URLJmAHsh+JaicZFcXy9vF9TfHx3T02Fmddp
BEoRu61hpBmJWmCjMg9wxq88X6Vv5AGGl7ZR/Fz7xkJ8m2LkJYPTDzpZVJR1cq1LHJDRwUycjltP
Dh4CtImRgYItwzTgf+jcTnEWMdezIelkqUL09vNUrsEI/zccEHG6dQPg9oCWyL7YhcpCoJi9xWho
0j2SVZqvQqCwYYX0Glvl0zTTV/aof/E0cwn5On92bzaESKHa6N53isa9ak2o5seV7HfblHJ3bB9v
ZB3cjNotPB2znn+yLMElA0mp6zZjWXn8nFghIPlPkrXwRTC7dQBELJ4/h4G8KZyceIhhh4Fiw/Pv
HtFIraDYM5ZICNTpgr5zwhMTghNaRZ2NesvOybvi4P3pvEbfEe/yNwryZF+m+fnx9rjqvyX7YFN+
a2Eiyh6XUrLZw3NMnnk6VprlCA6iZmjWylC2usg/fUkT9anI0GMr65fw2D0MVoLCSuMs5GSz2RI8
ZlObjMyWeHy+tQm64mHVsO4JEYuYrbKC/uEALmqDXPwy19IM2EHlBB3LUaCEs2iLnNvr+hzkVMoi
iSbZQVsTk4N1arjWLkEjdb/EvDDnnXxAqirbaRqmJninpST1xDDNngbUDlNnLQ3lBm/eXo6Zs0X4
UztCcaGTZKMkvSK52ULru0bAYR3BJg74MH+gM7eBFGjB4tydgIcOKBgYm6kUdb6RvoF79yDE3eNj
94pcz5rODHNeKAUbj+q22fnrcuHRnt/LN4vCGu1mkMoj4ouuaTuHTCuu4xQQdafvLq9sdmETWyAF
AKDglvCUlqmhNtlY8Y0cDddZqm0rW1sIxXPpB/24v0wITh/0dtJaU0YNXNJXb3sZoKhxLcXfw+Pv
lEssXmsOn4FlwAPnx2QrNpyPLZlOAXV4DyAUeYHL+zV7hU9NCJ6AQKmSIdrDairKadoa0Xa3RQEB
geVd+nmZ8Gr+gN6WJPhBZNBETXPS0cKAEKb/VC2Ch+beZVqNumzZBPt3Q5madES4r865sTC+r5xg
xYj5WtnC3+emu9zaxOEquEMIBUzJFVKJV/W1/+3yps6uEd+zHMuYGuBCmKpodQ5VzrE12o0zPGX+
8+V/fxagQJD/y4Dw3qSFxyzMoNF8STdIVx7BRVAHRX9ZQwx0rYGJWiH6t8gotLQuIeMBF2FLaVvT
APXqvRPQbAqLj5eXtmDi1wj6yWPdyvS5FQDg7lgr31s93yKB9XrZxGwkwjsAfPOGGCJjq0qeEaHv
Ts92rDcNQjDxJPa2eLHmElN6cn+ZEcJEAzK29WqmgYvEbTfWq/q13qU748472DfNhlo/cGS3gLVv
YnQL5aUIP/3zYkpyan7a6JONLNFtRJHRAjDaPA1GuiqhFTfhTYV/HF24Rt7XdY2W7GNSI9kOj+bw
O7tsMK3JS61C0CR8pKnNMPTGpHzRIwQ2iSqa+SGALvjyWc4/nQbIRwNDsLAILikVMmozEcCg467d
HDeQEWz1B3NNY3CXbPpPvwPUsd7Mie5Z0m7L+5JdVSOkfpJD4fVLlY7ZG4BeB/I1rEcRKUw6JsNC
w1LIqUCiUVrzN+iE62ibufoq/BDs0y15Qne4vI+zdwIWS532GjS4Yj7gBHxb1NDEu74VP6qSujnW
5W0jLw2wzzBIkMCd2BGifx63eqUkBC750b8jJ3VAkz91D9OjM17p6+ArkkdufGMrK2A1m2XS0+nf
f3crTuwLkVkdE10d0ynTilU0w5CtLK966UupLvjl0n4KAbpQqxC9cC6/LX8OUIUxyu9J+P2fnZng
+sjepB3DCGRU5vDk6Dx1afKhQP/tspnpp17YMrFl45QGbKokjC66juNV2qHsakqheu+V3WNcVtGV
mhxL5s6bpdLL7EV4Oyux3X9E1az2povQW+3PQVNvyzzaXF7b/AfFND9AGYkM3BSiZKJEuZWNfMOX
9l12UDf1T+rYx73xv/uemCH7nNz/zdzkNidBOUClW84m4ZzgRnv1XBVePgt2OvWWVGUjvRZbpIhc
GzDqLtz1r9W1ee/dgxtfbOTPXwPg1XzX8DklftiAUR3MtI0Qxc6Nq6Qc1iFkYH4HjUu6NFY9fxPe
TAk3XgopmqlTLlSqO729Ve1D4z0tnKI266JvNoRbXapZL7cFIgR2dDXlsFM3ImF25c/yRl639+Fv
4V3pYk6VaPjdIGs+P0cj6Zu0QofeHZ1bOz5UiEtdXtLcpYPFjW/OX/8R68J6UI0RIRhp+xt6pMlV
Z281oALJTasv1G7nzgeeOrxfsSybcZbzpXhNpFt9SOTPxmhvZPGuc5Tr8rjETTe7IJ0PDdlRAFCK
IHK5J11k4IMHJrCvxs7ZJpCQow6+0iPnFk3E18yJF+Axc/GDkhXAKJtnFMjm+crKHlRQoxPrC837
s9dbJNVGLfiNh9MGIqzzXMPnLpZdLEaCtdRmXXocPNiAJ1fo1bmtou8vO8TsdxpadTD7QfoBNGC6
AyehA7IKr0MZqHSbrnI010gQlkJhJxx3Tmso+y4Jho9jgFrHEDo6Iubj8DIMsvTqWMidpNUgbS//
oPe7q8mKAahE5+v0PfUNggS2X+fURUAVP3vmsA8M82/v7bkJITjLUZ5EaVmUruU/edLPINsZw+Pl
Vcx8SVFPVXSbrrNC3UwkVguNvGiYHZ+g3sq2OcSb4ZP8MLjlodzGa6a690t1url9OzWoCud4RO62
HKhXV7Se5ZCV6XG0ED2s95f6fFWCszQVCqmxHZWuY2T1riviH8cotj92qZRuSjUZtuEQqy9N6gQb
x6qi+9pspJ3UHZ+L1EN90DJQiPUR5k5rK9l7SV6t+sJsD+Smw8fOqRidshT9uj56zS4e0uqx1zxo
ncagWI2wIm4USXVcZUSQxOojaN/TY7qNI9O/sbqOsaTBPLr9GNXI/pnIb3pjZT6bUa1sy2NTPyFc
q9zWcjEeYiOL0FTuKLC0XVF/rVsU++JQTVew4qj3SWzI1z4sddtai4xmUpoz9xKfPE8F+py37bH/
qjWSrCBRZKeroSl6d+xQ8MschLHkfvS+17FdHrzeb9ZHOajcWgsGFPYQnM+S0tsbYea96HUircOx
CA5Knma7wQyzXRSq1DrLZJBcTeudD4OmF5t8bIyt46NhuXCYs5Hz5OILt6A2fCOo++kLx+zXWt6t
jGxvxRCe+dfxcO3QaVu4EnOvqcPVBvXhAPcTGV1sp2qDZhwTrkR2ULbdfbROXfXZvgdJgMiIVSwY
fH8jVOfUnnp+I+x0VMtmwnM5RrtTDTTj4iWyn/f34dyEcB+0ohgH6chToDqfNF97ag3In/VgISTO
foyerkQ4qtweRylQyUPS5riXrO4g+xYKO9LxHpFkNwmy14QRowSxVcdO936YXznNcQ2VwNLc/kxY
Y8EIcyFPwwSLLD63KfCqLMuo71oNQpN1fZ1qiHyZaIDn9pOaDzTEgtu2zFeJbK76HhIQNXW7qr6W
O/vDgj9N5yd+QJz+FiFZyhOYgQYEd2kSeBNuVNmjK5yvOmkjr6GYd7WFntLsU+lQ1GaebuoViJCH
wBus0Iv4MEK1dSNBCJ0zgqn/+qI87pe0EWZd68SY4L15LHv0N1ldX93wmqwi6WYclphTpy16t4Un
RgT/bZWGx5aZXNevvxXKt6D7oaivTruQCi5ZEdz32GvoWHh8DHkBRPP9QSmRPtcfG+3TZY+YtUN0
UWQFfiJQqecXvsyU2FcmfTUVEa2qvSbPYHJbXunj0uDdbGh5syROTdvFoEX+EUtNVH+NlfIRHeOF
6DV/6cF3//I0h3HP89X0RpWNZlLwLWWY+4555iJursPA2Dg+7HJ1d1fV8cbn4W3Ldh9G1Z4CzKHM
yp+XN/X9UinbwAUKiwXzpkDNzn9GZA5ai8A1ci5juY6Leqd65vqyiZmoQkKmkO5O/z6fCkJG3SFS
RmZLpK6op5tusnboSBzCX4zW6ip9JkH7sGBy+tnnnn9ucnodT9JeZGqdPrEAL8vU9/oXYz980w8T
27p/q+2GTXdX3/guDZid/ZH2yGXj7/10yj/h9qVITDlOE5ZrB62kHFO8p++/hMGBdJTEfmUsApqn
Uqi4RtB7zArb4DLopJ6vUVWlMi91XvgJc1bexVfVHjnbPTMbS6Pp7592rtuJJSFYIYaWZdURS9Ua
dgYXvc2dd5hIOe2VelPdLvVP1WmHLq1MiFuoj/tJCVvhpFqj/qk/xXDCGofWrZHl0fbdNZLbV+le
WQGyg7pWXkd3cJE2m4kidFnNbO44Txc/3aATV7IqT+9jdeDHBMbO6j5ZibMqimrld/bf/1g73+fp
0fjLlPpHw3en3kAk5kLGtgYvFcMPFH/OK3CzufFQeb4J4EH6+ofVZHqi+/wf0axrvDs1Wqomv3+e
zn/JtCl//RLljxRawCIbqVT0breGKXIVbc3PSfNQbSbJOHlfyqsxc2ltX746M1ERu9PgIv0VsnER
Tt7ptWJHNihsHbw80tfblDmH792mP4CLWAcf4yVqgun03rkaxNjEJxmpBHHeRlJRXk3SigJD3CB7
3zAkDGDWvbys2d08MSJEo6Itkyz0DERy9PzRr7K1PHQvg68dLpv5/+ze22KEYD4MngUlEdqsPPkI
dG6j7Witgk+T+Ji8Lp+Tnfp02eJcmJ00DAHIqIjTiQRqsgTtx9B1k0iXt2t39gHpjMPvACrwCqQs
qAEhn/GOiyMd+1rrDY05Z7V5HsoWDU8Q5VW7ubya2f1jyh4qeF4pEzWLc6+Pjo7Ntw3e13iIKXVI
qXlrFAvrTZasmD/exItTL3OeASrV4rFQLcUWmYDHvImdUoMsOhsApoT913LQN5aXLaRoc14OeM8y
/h9zX7YkJ5Jt+ytt9U4dRgeOne4HphhzUA5KqV6wlJQCZwbHmb7+LkfqqkjEDbrOfblmKrPKjIzY
4fj27XtcywDjEP4tFQMxtoE2A0xOgqi6l+p7tUw3dHxNBPJLaDjAgzPJjLV0YTFUkktGPoiSMrAe
SmnHqi2btHYLXUpY7E5lkChj6vDjvkv3kxP2Luo/t8Y8xlDdMGVDH9Y2B7lH1O2QB9Shd+/VIUyK
nmQyrr1K/zrYpqu0XyhKohtK92vfAZoOLqQsllWMVi6P4hrvAtDfoG6Hno3ogJgdM0lgwL4ubWtJ
i5vVtAuMwCRofiU9IhztSzwNCDAfrwtZoS56vyShKxe6QFSjz2Yp3KWvIHP1hHHA5YX53NaXduj9
d0M3/rDVgL1SJsS5BXo+uMBQOUZH0Hu5NC1rUHj04KE5okiY3nalo2HeMN9JUBYMXVlfUSHkeLLV
Dt0PD9tA82uPF+0B4KeBDQE02+LxIhMRhbYibhPl00Q+IHXV2d+vP9w1k4vrEV47UVBEWFqMJmeJ
FOUoEeq7BiN56a4PxCzZlg+2tpJLMYstHKrQMHqMALhJJ3kRCDHAKt/nG2nUNZtxKUR8iQs9AYxk
mOiiH0VPlYBStN4k8YbCr0w/oYkdoQ06YPHUfqkg9NIA6uBQQQLck93+FqhbAupIhPX1ffzwY1Bc
3jzUa7bqUurCf4r6yCi5Cang0DoWgfSgSs74mX3OD+JYo58h073rerH2LC8lLqKOrNDtmEiQmLAb
Lv3Bsk/XP38lPfL+QS6cGHkImwQegAgC7DsRBNCj+dBi4F7z2+ctfPfV1YjGWxvlMiCpLA5SrOCW
N2Rw0RONeENfn0m61WmyettjuAVN0aLb5BeypbwHgKLGcZKKT73bHIogQStjsU/Pgw+WiM0uqLU4
AnUlDCGhjgUztVD2Ro+ruoswHmK36Z08tHeWOnhhojylOnU39motNLyUtVC/VIXGd4JdtIGvXTlM
p2iPKHkW6H2HUYFUZwcWaqgPcqCOEtCfn7J2M6+5ZkIuv8RCI2ndy7YosLpldFOM38WsBVO+XF/p
mp5gsAuAWWhf/pUXshqY0kvxgIeqxM7UHZn690dtUKu1QAAmeM3AebvQRKqMlcJM2KhhKD01jt2W
P+exGVxfx+qzupAi1nlhCa3MqhuVImcw9C8pgG67F2v4eF3EWlB9uZCF/hGFl5NaIr1ZWPuueayq
RzO6qdJTTLdw11c3BcMGKAUoAONbJlIZaOTjWgFqlK18H5Vv8hZKhrA0y5gNbbp/fv7CY9Ilw+7A
t10DTfK7Vvk89uGzo1i5H+p7zr/9bx7bX8IW+5+PVikBoByIJomkOHr6Nc3N11YEBMr0ShVlIwu9
rgh/iVsoAmpVSlmJvoe+oEBVARgor52s/ts1bhTUZRWtwXiOIC5feLadPfWJEqKRox7IDYvVQFLZ
hg1aWwjqQAZBMK8D9mhhgvSQtqUUonYST0RFZtFudiEF6mc6WtbGHb+mb/MIAwHmOOK3hdtX8Egx
W4pZWWnS7obePBuA97uuBeLbLlUOE4pichXJZ8Q4789nUmSVoaGg6VYs9pU+mJIq0IYDMuwba1lp
LcLWwK0zLPDA4vZbKIA66HIyTBJmQqzuhgydNwJjpG8mtzOk20mrnnhS+0Vb+7qGzGao+dcXumYl
MCth2jp8aAxjLRZq5mkPgEOIR7OFkwnQojRGJwT1dIY2p8LcCExXteRC3OKOKBM041smxI0jDZA9
BrTtiOHgLWVcjUhshKWYXEBVC67z+/2zpKrjpYwLMTuraHoeLV8V3T4IHT+hAuwpIrQfEBTIGwdt
zVRdyl2YKm5LiVWpkJtaclA00Ylk2jeTg8uxSzAFUHp5Uxyv7+C6Blnor8DIHnIl9uI4cNAn0oQh
oGzbQwh0LgvgTLn1UA4vdvUiyZ8N1XDa0s+K5w3BwhT+ckj+FAy+vvcPWWsJI8hf/gjQMb/nsGfJ
bzEEPR6qXehvVZxXdedC3GJPQbM1JHEPcXUTmMZdZDxwvmGNVyNK+0LGYv/KWPl51fRHqTlYwNsW
jiIIcR3mTW5xKm3Q1DIQfJtHK6g2ab5XSyeCrs3EOcC47XJSqpJSS4o7XKVFimT3FN9jng4ILHnj
jp3yNeLpE5jNbmmFRomIeXVou2pIva4D2EKyhZO/+rzF0BaUCpyyS70KAbrbDTq+S9O3B5M0Xpp2
gRZT/7oarYhR0EmMlAtGZTAvszAJYOBkJsuRosjHP8L8S2zmLtE3juWWjEUsk9hVxloOGVlmuVOr
YFwR+eXe3F9fysrpf7eUxUmUqqpKIpQy0BsaB2GjumFk72tt9KbJBoEQ/2Bk5Pm6yJW7EPVRFf1e
yIGCSlCs/NKRVAvkgKscT6+6Z+kX03i5/vmrS7r4/MX9kJM61lC2xpKiMohr42OdkDNwq18nSf9D
HrSjkW7lrLZELhQi0sVgPceSsGUgMudeXXwek8Ds4ByFN0WdB9eXuKocF0sU3+fiERIlVwozgzzM
8Dmcfgqj3M3Gz9eFiC+9sJVI32C2FM4R2iiXLLe60cjt2JewlZMtch+lsY8BGe/1PDNfa3UkD1nc
dVvOxap2XEhdOBeYEdCVOq/wKH1m4R5MT8qpOsUfi8k13MSPb4rdJo/56vZdyFxq5NANZEohE4yT
bvOUquhdnvbEs/+QP4Wf6FnUJlKPRI6+35obWN3JC9ELZaVKo6ktg+jI+MT7z+F4201bt+3Kpfdu
Ixfamdv85/JagHLpbhFER+v+K3C7g/iknjYBpcSF84ve2MB8ACYMAqBlxaWKQEVqq/MOytjAwutO
xGOejaQq0PYP15V09fldCFvcflGvRHEiuhyL6VZGK1d7JFt9xGtZGAXsen8uaBlf0XiUJBMyRPqb
/0H97qR7Qidy9FJKBxzy62taFQg8M+HHC6Te5RwXRlhHuTfhNozH5kkDFpLkKojukHEX/Hf1S7Q1
U7X2FMU0sKASR7fojFp+YU/yurbRxQiTqVvpnqNqpUs80KKte1Mo81IzLsUsLps8b6tJVyCGov8m
R68k8O7E9FRibKEurXmYYAH9c0XL/hjNbNtmGsUl4HWe8Kfp0UAZRvXU0yZ24Jr5uJS18PL0sgM/
ew9ZohKteACrFOLI5xQ5XMWNTwyg9TLas/r91tDWxr4tmQZoExM9FKs06g+K8mCa3CnDxruujhu7
tqwYNGB1GzOxa5P9zLXe0dXbMv2cIfC/LmftvgHav41mH8xqWdrCFDZtJbVShfvGwtABib51KRBX
9pH5PFrFhihlJfuIzvm/ZC1MYlFXSPzpuEDT7rVPv1UJ+LO/q2aPHnTVCbtPhe4PurG7vsDV3boQ
uri1tdhOstQCkK9qoCURmBAtmpqGfv//JmVxyEaSaF0lpEzURjisnEyj9s2k2sCe2FiMvoik1LDR
MYAuvDj5psxOk1w49RbAzwriHcyRgegUFwYYNcjCuve9TtAlD5WoffDd3lSHBOTZB76LA+rGH9PS
6TVXBcR34W62SK0VExQxoI6MjY4M0TKuUWqb6lEHq994U+nAITiJdiLwv0RwQwp36yivaf+luIXf
k/EJhUEsFixie9IaLh9OsfVhCs9dGm0caKEBSzN8KUps7YW1j4mRt40CUdmhPSjAe9R28V7ddG3W
xMxpb7SrAnR+2bcSqznK1qIak1jPtnzW2euU32Cwwo/SoEbjfRF/uq75a4/wUuDifI1GaSpTpsKX
oihiSafcipxu/JbKE3Amt3DZ16p2AhYKrbi6JQi2FufMSK0QXDkSLmn04qpoGQzs3AG4ETrONPcx
O2a7cgNoYi1FdClyCZNoN0MjVRQie3fwJq8BukXkWwf5vpuFlnfARQm20r1r3gikIsOAf0j2LXsj
28mKWzmapQrmitSnuhOB9kXUdPXIQUrh7+dlAQpvIzmEZwsEscWTJaNZxOVAG9cuIhfzEJhwyH2k
Fq9rizhQi1OA7LKMcrwgFAVB2vtT0PBwsiTR0k6Uz5N6R7fSlGt3DARouMswKK7/0tHSksbCiCCa
jpNm2NX5bVRyDKgzt0pSJx5R7sfECEFzsL1F775yYUMwwB4FuAtgExeXW1XjOTANKwMXTONLrU2D
tCn7u8gchj2+Ld2411YO+jt5i3NXm22JwWPUHzqZBWhK3iMdqzxruN8oKtpph1ZrfeMCX9084AGh
iQG5BFwN7zevHctWSzlak236LAE0GcCHG0Zy5X5T5QsJC2+k7jEJrMaQoLAabTwPSqSj0WBrHatb
dSFlsVVqFKMKQSGlI3ue+Q3oPUHEFo7Nxhat3WbvlrPYI4UzRZ6YeGBSAqrBJL9D2YUfsrxDlZy1
iaOi3PJh4Mn3WK2ZMwFXyY0HGfhimCHe2LytRS/OdwdIVFaa0E87Daz0ZPNvqnzOkw/Xz/ea8wCA
EkDIi/lPYNAtxDQMYCJd2jauDjClDuUBhYBA7buZ3FjNHxjPcgSzXS7HbqF3jgYAPLPYxeHHKr1R
W7+WNoz3msZefJul7R6qeKTjxLDT4U0nfcrIRh549fPhOGsCSRLzuwtNmjqtHQvCESaOkTdq9yVq
2RsPVHhbS4uJNso/RSx0KERr1mQpEMGOyUH0S3V7+ZGg7fA/Adte1dhLaYvt63gF4CAd0uzySYw+
1zsAv7Y7K/LkANW6YDOMW0mTCKqxn8vDsMF7m5JyjL0lplieL2YAksDyplsdUFWqJwNVeXrceJxr
8sDJiWoPWjvQ+yNev3DDLEZSkFbO8qwdRrsD259uhfsgosUEzV/X5a0pyKU48fqFOMkG9CfQyxs3
sQ92dNdKG5+/6hABwkyg6OPiRpzzXgDa2lIp1EnqNp/aGftd/8z6GeurfQXfnm97xaetGaU1U4LZ
VtgqFPGB8bF4hjyMUONmohkbBNrhd6t8MrlnlJvxojg9S9W/lLN4eFyLMCiZ6qnbfqoO/YfibDWY
vhLY22UPikwALulBCTJVVJD969u2lslQAXejwXzP49gLP0Xn8sitYQL83C675wDa0dEfKO2K43YM
ssJOp6kwlTJAWmA2McL0fgulqbYylaEfBnSfXut15+Isu8Lly8XhC5QHBRYTQA6YrENBcnAHXwRD
HEwc7Mu422qWXNtctCGhTAAWTAIgi/ffxtRCXlc9vg1aADzMODjU3NX2XSVtdeCtHQ1EIopIVqKk
s9RckylFBbBi9B5XINzDMIySbty/a97EhYRlOorkrJeSpmjczGj9AZVAeXB089t1VREHbKmkOAkE
zdqoxwGP4/3zyrOp1ypaYHDdbm+agR2iKnPQvehFderWeoeWT3NXFFt9mKvbdCF2cS20hZrodpmX
LtXVh7YdMdhsh09127lyQl6vL3HVqb5c48LIhDr4ErUaXXcgBnnK/WHfQRmzh+L4v0jMC1zznw8T
lc33D7MrWrlpGRhowhrKx/bow3NV7e36ctbV4i8hi7NtFdbIxhTmi+ZHixSurPpc2SpCX98fjCm8
X4ke52Y0chRFwcXmpDXF1PhJmu4MDJJcX82qqQJWKMYS0RxCfkFyQDtdWCpNiJSJaX6yJflWajAQ
S0Y/0nU/D0tPMk2/b9vjYCeuZsUbpnJloUgX4QQTBAbogBFP++KGq3OqcWNCoBpHmI0vpeTIlf45
4uadIpG/3xWC5Dy6X9CfBBakZfTIMxDGkAgHupbOlLxE0WsSfrz+OFesEvowYfxE8ydGIhaq3nA9
KaZaRCBAH6DWnRXFWxu24tFdilhCmZFUlvIpQeQm76wdUp77Yk+cEBkutOBtZriEHViYJwgTLUNY
EpqUFubJsgYLaBroPG/tZ8M8hliR7lvRTqoPfPz72UlcmGgeUwCiDY1cXB1ZIZs1AYaTa6nFPpKZ
26aTS5tqQ+PWfB7IQY0UK8JcyS8xhma3QyVgYtOPgu+G7wrMD7yk7nhXHzK/eM6O8Ycty7Sm5qqm
gD0PLZ86kOnfq3lkZXKIFjUwSuSZQ0GWQU4WUBOGkDrXFXAt36QhUSgibDBX/HIBV4BKMFiPrjVc
HNypJ3rKTERq1rRTlcjLBAxGXb9lqAY0tuLYU3ejg1+vs6YHIFj6SV7eJdXW6OqKyYTywDKLzk20
Si0OeVjm4agX6D5k+WnQ/DA+szDYWLcwuwtNBZuphkYSYPIDjH1hlonE8tGM0PLFKzDshg8jTx0W
YSoj/5Bhg8v8A7W/AB7YSbdEzxOx10QvjDWL0YU1ZeJESudIrZyy+mYqUiDT1DN57fUKgA1I7ITJ
45h/TYZPWevnHL8LGRjK+F2lTffMYrGjVGcD9GF65lXaTUL6IK3uivTeovZnOO9OQuKnSdmrySdd
e47kZxL7vOMOABwcw7yTaqcZZU+3X6fite63nPaVLXz3eBeHU24pKEEJ1mjb9D7LzQ+YFjmYdbrh
K6yck3dihH29uA5KO9V4nEOMCs55YK84ZXykUnycxvLhusKsWOp3khY62adxpXdpg9AqzBxV+RZJ
Pwz1f30d/jt6K+9/KAD71//g569lNTY0itvFj/+6q96Kx7Z5e2tvXqv/EW/980/fv/FfN/RrUyKT
0S7/6t2b8Pk/5Xuv7eu7H9CcSdvxA39rxoc3xrN2FoBvKv7yP33xH2/zpzyN1ds/f/ta8qIVnwbo
j+K3ny8dvv3zN5iwi2ctPv/ni7evOd53pm9f4/atYO0b/fV9b6+s/edv9u/AEkOngYmmSSDdIUj6
7R/9249XdCB/AfsR7LM6mok1bFxRNm38z99083eMayLUwdCcoA8Rg5Ss5D9fAiGbmBJEhw2mtHTz
t3+v/91O/bVz/yh4fl/SomX4Nu+NCQjFAaQv0ufIMmOSAz2P79WQAyCMyE1NHFBGNB4nIztxUwt0
lSKzUXzoLD1x+rDlwVhpzNdlUG4ZuerERsOdVq8Hnw2l4iWqa02+Gee2ixFQN+mzwpEr0z5olWem
WotmOqV2SjQOBFPJ9F06da7aRl9oVuxt3vlWHuEg6PQcaXqK2rtxZ5O099KwcpI2PXdT7EiwufvI
njRvoORY5PnLYKipk3Sp4TTTcEwrEyhIRn8j1YV8ytGhsI8Mr8gYC6gCMOIoVdMPmL9xSGYqngSA
sqDoOushysvvVqgHijLZwDxi9zpAiJwhB44dm6QJk6x6fwAA0pc6k58MtEk/pKp5qJIMyKqmQRyA
JYHDtWSelvY7C7wVd2MNUrQ4JaWH2d57+yhJAA+y5D5xUqVHLk9L6K6UjB6pdTlywsluHCkJwc0q
7Q2pPNNiGG7GHEh6yB64s3r+rZP6VOb4tzx87w7s//WIvvur3VspjgFbftT/h+fYRHz0X/8+Jr8c
Y5+1ZUFhv3/YBHHwxRt+nF/V+h1oNpa40tEOjCAcJ+TH+VWV3xH/I5YFAJ3AwZXhUv48vwZOPYEz
ieNtolAEnL8/z69h/m7g0OEN5vxpeOnfX+w/OL+LnAjSgBjaQQccBmxFE5C6LGNO8ZRIKYkUr9LH
4T4HRt0OndqfQDcyOJOZTsGg27uRDRZmIKw3RoZnFMZf4inXHJtxzSk6426UNOJS00ZLcw4EspgA
h1wiPfAgckfNrTbQa324R+7sQDntDsWUnUPgDHgqlxqnC8tpy8MRT+7CxUHZCx19KJ4AwBhZJYwN
iMvz4nLUMIsHMu7Y9EZYsHOh75Tcol6Zw2y0JenAZozcv84ndHtk4Tn2sqhXHYA3Yj1xagNsHNBu
yKvL59C3naZEW0ipw2OIFZQiwYuzK1VkTjm9IZR97NQ2dU12W5ejcq40+6mR9NQf4+pcNaDZtFLM
sk/WYDi2Eu4nRl2JlM/IlgOtLH5M09Z2tcJ6iqIRjdohIuQa5Qpuds0B+O5umFgNhgxgEEyJWU4+
VI4CiOgjkwrmmfmAaV4r2ykAHgDyu/hIzd6ZduSXaV35Smoe1L6IXV19kdNBOet1oTnDYPgmmUBY
oJQ3g9I/5jl7tqn1TEiTOFrBUR7ous7VxOOQSl1kdGzmGX3i9oDjcyRdcwmP6Y2pxnuzyg9c67jX
ZtJORX+o1+jOWHHmtY39JJ6G3kufImr1jqIOnfvnSyeFtGNAhaqACsjBZIriljbTnIxHmmNS6TBv
B6115lkNRnGSndzwDtX2vPdKQ2s3nByAGSx0BsVM3IYI3AQjFg7Ywi3uzbbuB14DzGSQP6pVNwJ0
rBmhFdj0WV8MiXVnO7SPOrc8qk3WnYzaqmEmuw40dGiK/U5KZTf/aS0BnqtU6GPWgNkGtOnoiOkN
w1crWPEkSqbAytWb0RyAJG4rvjXEJfqFaymISrDnJQ1aMvROiQJT5cyR4rgFuKxxxNRg6xeR2bnz
xxpiN+u2nYJ6UJEo6uVqX6KDoxUaZJYD9qyoTB/xlDMYmGknnCBDl4coZOb2TtUA5IUly3tZrZ5Q
plOCIhpSTwuzL5RGmUdYDIxz2WY7I6HEUevmMdNiNjpASJ5cTKI82JUNTJ/BeKNKRv1YHasfsmVZ
94rBLsDkg7RcNuLU2TzaNTomIcEENwWzpg1q8ZZ26efYwInDVLU7ZhJA1ooKrr5QlSQ5W0Uc+XWV
v6hhu5cMxryk4pVjRJEza2dhdAzZq6ryxiq7LSebHVmaf+8S3xylp6n52L0CQSB0Smadykatg0hp
P1p9C2acidjO/NhGdrZHE1iBQhUjg3JHbXLizWc3LpHmU6RMd4dkxH1bwxDkYfcoT9If8Zhrfl2Y
b/M2JBzvBpuMjRpb5AxW1SFqtT80sO1gMjC7HcKC6odAMFhHfpiWPhun5pDp0kNRdF/CDqWfnNZT
MG9fEjXRYcqZJ9laeCRI356yJt0bvQLIQwwgFHb3NSNT65sFfsvUlzLSuCOzXD4ZNR6epSWHaJq+
akzy52M1lKCxHvsJEVDNUf7p7eo4nzCRCPSLIX+mtdp4aqY2h0TODdQTta/z/llq8oXgvxEkzNjH
o6WkYt4Pf6fkMN1qAwzaui+9TI3sXVSr1WHSuufczGA9utLeMSBd4G6xjylPj8pUf6UkeqKW7dt9
qJy7FuXI+YMwwtb6Mg+yNCuDrJLGQGbxR3WwYof3BPRMXQG11lp2alABAQD0E0na46zLdRb0SXFr
d6ONIQLIjIeeeZkG8zsfX5pUzJsPZgvqD0UFUErYYzFVreGwSdxBzhUqW0C6HRku1cKzmVjfZpVo
S+vQo8D84/2JOlm7L2VeaQ7665gnt3gomE/1Qk4Bq8UhJw7xYslfmW6bfkNglGddZYz6k8Xv//qb
WXsTDa5flDYMuJA48PPmWzQsfUmVU4ccUvF6JWVTUGnJhzzTNJe3XPdomN0jGa45LbMNNK0X3Gmi
Dqqi4Gaj8TQCHijEdAws6rzwH7a10nABNhV3CAWDuzBG4CbVnPk2mkXPK8vEnzU9kOvTLgQPNgUK
Zx9PAQBZ6QdaF445yuGxrI2Hiacg50hUDzGA5CfAHnWA54wbQ/z5/NFmaidOBrZ6yLWfJmNXYjxh
gO13hiSUnCzKv0lR88S1Gr+m6SOhY3MwxSK0ioCemljUnX/EGCaaSTQVHBlD3+1MfTd/6xh52MjQ
Jz+KIr+qoYJ2xjU3ZdaXUEleQP/b+n35HLVj6M9nmiiSP0Y9+uxjbUhxwYFZJMq+FBmYiSRO/BHE
vQ5tSAOLZwfwjwyccrobicwPKAMcerTNuSNtJDcnWuzawFYN4Mw4cEJ8mVblbt7tUm6BvZpJlgNt
zIyC3AD2c760B9Py0JDPd6kwGRg8OvPEuq+F6dDs7jVt04cMHaF2+EJC7CxCJJhQUKJr0/hEC2gt
2ozZS17LzQE+QwjdGXclNYpgQuXynFfnrPLCeKzu0hIWJWEnjFJocMNwVC2FKef56ykNO7RR9J0S
zYsRfp55m4NvJe4/Evqc1FUIi5DYfmK3wfyUgSudQhEmgG5Fde0PwP9DgILuidbpFAbYXWlSnBYT
dh3HWMMQ4mTMDmDYtZOTTPVLIVmATC9bcI5nxE8zHE8jV4Dfij4UZ168VO0qyeydeZOqrE/2kzI5
8xEdaak53E6ATRuXsEPwS5IufBrEr0kNwhhSHhm0K2K4WAugZuKp4WpkulE5RT3cYx4v8qiuo2qE
e3JAUL1j6nSfMyl0LE5uiwaaVnFYU1KM6kMBplJdR6ZJXFWNFiHpoUr7+WTMF1ffTYPDDT8OcbEJ
uUAFRpArLlWrxhgT80Y7VAOTwBioOLVBSJSbaYJfRaKeAww8d1Hicrq6Hm6rmlqOPDJnLODQwWpP
wSsKEI3HYlxtYZp/mQCQ5cIBG24Ve5KcEBecy7uUHJqa7wjPH3PTovukob2HrFPsjBK2vc3SyC0J
GHMqman3sXGDA1njaLTM63LSHRiJD7wyCxwZCdoMI1WRPDlIRW46ZV2Gx8TWWj/TydPszZdgCt2D
R8yf/9Rktukkdf6gWLpy7NHBKdfmi1zV03HWrqwe78oELFH1y6iF/X7kEpr8rWGfG4pfD+MesL/E
aTo7dBrl+2yeJFTAnaKPdKd3gNqhOV0CrbXlJnUa1je+VmEWZ7Blw81lOgVS2n5ouqpE1gF7JPZA
eurTovZl7cD0yfKaqJzcTFynnWbWCFX+iBXcKEpi9IeBmszFOcM1gUlft0O8y8UlyHQ9dmqLJScG
m1/GtnJWzOEEtlzc6GmlgEghf5D15CEdyMv8IEpi9AHc/uf57pPM2HDyMkit7r5A2twZMzzgUOfx
Yw+EZH9+kgVc/II0cZBjnM8BTkXrtpFsBFE8fKrULlB4vU9lY/DEoqDqbKdUQ+1g/ljH9ilunWFf
aE7QhW9hkqEQIY3JoA0qnD7xHthusNSIyE38FCXw6Xk0ukYcabMXBvCoJyo80LRmkxfH4ESZHYlc
443XKEbiCEPdVX+kA7h6ZxdhPoTz/8Ux2qVQnI1/LKbvccOqfbYv7QmmljSHVgQhVqJlHib2C0fq
NR4UqgWC5kS+R1NUdxoRYlhP8y1omjCO1ESKlj1ScpPpsIEYawQNcgm4jILWt7Eo6BWNCQ/cGp9z
jXU4EyqKEHOsI7y/XtgaW4RzJQCIs+lzZ5iam0dU9dqy3rEhHHER4WUj7RDdhR1zWvWR9eNtbTVf
aou70NAG/Zc9SPd6gHToD7LWTXsKaO0gGZX9EA9w7fvmgMEt1c8p/U4ZWqWHrJ/PvoqAxEVG5iaa
YJtnrZgDsZ6T731qj978q9mUGAV/qbXmgU24zYeESlDy4b7Wv43xoP1YA2b7XluNBozAtM3WKkzr
1p9tjyJcLnBXnmJh1KuvkZ4xj4jrAX3q8ERwE3Ndps58ScxGv5GzUwWoASfhsImz7ZIMHImwBByT
1eanVHhIvTl9BtVi/yPWq0oEQHUd+SbXj+NkPTHhVRQUd9VFiuRnJuIyc7jgXkSMLhuCChBdLZjJ
scC0/T5G72pYTdKghDr7ULMi14MFguiQe4Okv8Rjhql0VQ53Ux7mvqUknkzgHCSA9LTLKPdkPf4s
6Qy2Sja+T7X6QgaYt5zpudNGoi7W3DUmOlmuf2+RVX2fWwCWEa5lpBh0AIz+wmIbF7bephjM8hnX
T1Ve5H6hgL2LFJ7Y+ECyp2OaAlc40k6zP1/FHHwrOH2Ijgunitm0s9LM3vUKHA1DTnZMkm5UE75+
aPT5HpGQwyzuYO7LcnqpA0WLCuOhtdkuVSdMDFLlEUe382z7W4f7ZjfG/PPsFk8x86+vdQYb+Kte
I/YINSjQMABVDrkUdTnMaiNWMZq4CD0ZSUkvzuGhSxFiukI4wFLV27shRo6zEt8XMcKP0NYgDYqs
unQ/+zup3OoOqzDaULBK83MLXm3UNAekWXEFDOV+3nlZAZlh1Lpda2VehJofEbmN66uZ2VF+WQ3m
msHHB84p5L/faxwp4PVOEwVhYuG11PjO9XZ0FRVZmYhFLiCj7hWRYpAZwL/LsqOH2XBUsnXghJle
OWZ3VO6fc6n7ecrms51Jdr8ndh20mfoZ5DeeJecj3L2oxmy2CTSo1nCMvkz3ij3gboWH2o5a6ZkY
nhUPFQ1QulOD6i7+urFccYAWywUUGka3kKI3BU3x++X2Vp8mnVFTv9fj0FHMzpPyO20U10TOTyVD
MqGhAMBPwtt8TAa4x/AvVKWL8Z1wHc4OnLhD5q3IrT4A7GDmGhRsuSMSUiGHpa5H/Cgcg6kOAc6y
xxZjSj+zka+xbZDaCQOD5OPoko49qrT0ekv9fn2diw5+KKkiCNINtFEJklFwbSzW2coTIuAU5GEi
Y2WNdevFHS7IEbeyo8lItKsdQsoYJJ3KcbTTx16KRoxOFKWvZNLH699Gm0mz3z12fB0ViVUDzCzo
n1hyP/YU2B6RkuoeUF++cTuKd3SSEGlUwocOe5bt+gmJDgUMjuhXiYmrV+MY1EVEfCMk9yBnzo6g
ZbidohB5Dcwm7Jk1AsEvHQ6hrjeHWMcbO3Yzm80wpX+wBC5wIdtnhKnwnsQFisjTaobhh3vU1bLl
1mBfr3cJqjDAzrUw6CmSn+LymL09KUQmx8Q8vA7O7B+BW9KznWxEGCkEOCaKtkg1iE+ej7+F7IqV
n2QA4nqRSAVHCYDq8HGyOxnWa6ojDqR2F5Ahit1ahMDCX0+SVAKe7ndWDA84OacfsW6r+XDIvsz3
OMjbEyR/4Ls3obVnQ4pwnuCq6iZEx9HLfF4aCj+9HhDX2oo1Bv3YwrJO/S5saHic89Ly1Dc73TrP
D2hOMqgdfQhL+CNDkTtpFml+Ukul03Yjhk2QyhV5ykyS/UGD34Gcjwj2Mfc6hfgm0gCjJ1yiqE9Q
HGrqYBrbY68jsKkZ+zgHYnMiqej02ylBJAEy6+YwiJxt2dO3KCXnVjc+/x/CzmNJbiRJw08UZtDi
ikTqLK1YvMCaKqC1fvr9EDVms9Oztn3otm6ymMxEAh7uv3LTjpMwc8HXu1Se89g3DiztyA+pPbKM
o3LWHWkkB9nHb9I5svVm+mqBYcf2+WD9KOEWbuRU6re2SB5bCZ5cegfDWbLniRcL2myZ79cFqK9a
kVBu0JLhpH8snXjmbAyn1r7EuRWHBp76fbR9Jlkvl9Rk37bXxuK1oNUf9fVVGnSA27dFwz2eWCAt
QmfkbHLzfn7sJB3aIs4iWeJbJYddPorpMHazYB1Qw0YQraMFf7QXarfu+HQ5RMZOabLTawCF7QzI
+zWHqa67HXShFmim867OEmdm+06zpr9Uyc3YSs9M2Xw1T3rEy/0uWmA4FoZMJAJwcHZuSi+oNU9S
JK9uMtaBWWwykTVZA9clWnJZ3ItuD7umTJ2AxARqsN2eJz+h/grmtbFD9aAbfqBOqQno/bCCuakP
23ejGyYzEQeLP19sb/Ru1i/VZCZiJ8aOYK0N6VHt9tJmYUdtNcEY0zJ+/uI6tvkz19bmTKGxtr0r
81LRZKb8arEe9Z4NDoPnntUB4sT9Q01bvrO3/sXexkaqyrgTXVoG04S0za8841j2LnZKcJVsTs59
E43noWpefHS7h8gEk5BtSrLchkf1lrhPO8uDaYCEEZ7QzjVJCktRkqobt5fUdvnW9Ox30aziEMlJ
v0WrcZi8bLnW+LIVWCAKjmbXkndOW+yqxV0OanrU28wMtLmBguCZIDTYCF09BfWksEhisw6DHw7x
wGSbXIGw5F5OCIjdju3nxTYTqWe4jJpQVA2jgKJcFIorOY7itP/Qm54guYXR1VpMwiK1ulsPakJJ
aZhocetDrftvzK7nfIMRqtR/qgldDt0yyg5d7X+qY2DAIxQUCRBs73sHux7yAB9Ice6d5CgKFI9O
O3N1fcHL2aTx9tlep1dUiKXVTk3YugV556V/KbeDUjCb7ISIefg5szNvAIuKzTyoyU+8eFuvkszg
ZbN0btrqPvhp/2jZJcQwQ4G23b8DR7z0Wo0edo735nhWH10xO+xuKE9eyvZtTVbnKpq/7q7JbPVr
Nzx2P8aIDVXtj2Rrv7wp+ZhJylZ3reoM1RMjFwqPYEAKHAKsDpNgWQfZRDc1CFp18s20UnRNjf1j
WMf8H+S/f9OJqRPYw5hBN0+OI+GKf9Ns6f5i5l0u3dDUYB3UtGLkyYvbBwqDVbxb7o3fR235KQbL
p3dIrxNcEF0ud3sSMTi3Y37+/4/ivwk2t7eFsHULJCM4kD1pf8/nL1NvnmZ3dMIGamDnx2I/jtar
ZbN654tl26ZIWosdK7WHQ9fEUzgbxvBPbOSm0PjPRoz3gRkbQRccL6lM20Txv9hIP/ZYbL0C5rV6
ynJmHDhpL0Jtir9VSRsU29irThBZcOhEHcsZysHesHZqFoPCKEkAm2w90GJ0Adtxq356nfUzsr13
gbT2ZMW/hGiyw2Jn3wsNuUMOt6a/RZm776ZdY5C9sQ3bYuF+bGUE/1E/O4PxxhACPHAnHQbE3q2S
/SJmBM7afe9RafRUXsdCr+/lyAaMfrmXwGJJ0pbXHpoqWbTTOADIzmKykU4k9oXtIG+DrvH0lL4b
pq7gTzClqjKnULy0YaCZaDsaHZg4MWHH/OnH4vbOQbeX97kw3zz5WdpCfqHmY1UTZl2mz7Mo5Wlq
PVBG3hgw1XuPbSEwK/NzZor+mjmwOBErZCI4Ae3UxUyoNzb3L/5D7zWmNCMP8mR5biYQFtrZ1zTj
qqgnaFhmIoJMfHCT50L9UYoXM7NDs9EOZAz95vS4YXg8lODXE+fckV/gvNbT6KBokpR1MnvO3S+u
EL0/uwpuxgwmqwbvOpGvdtx9EhP7pCYeVaWSevyxVPpf26AN7PhbyJOqC+o0VxSeH198OcNQz+A+
InLtnXC/IFD1VMn4JOtbpfFMqcduG1a6puW83po11X5rG188Vdc6WuR+5NAZBsAF9beRHJRaLVrY
9tSDMvRTcq8eSMVmqbfdOdM+be0oZP9Qsusa6169v8GVP+zFYlLlENgot87z/8mV8t8AARYNFMio
JuzN8vX3QHMv9uU6FpVB+jEIte2k39bsuy7aj3S7bdCmUmo2fkMhxooyrH3wXXWzqXcp1/i3Mdu3
qu+8d9bJ/+fZM/qTBIBLP/7/qvNfigqqDntW0B7YrIvDofo3aX1UuokmptEMYRboHDcy1ujwRbRO
ffVbeZpd9JZfTIU9PC/9NmxuKJ6x9b1Gbz0bQ73uYzd6VU9MvY5X347awxc8BtTnFiUc6FYltoOz
96eH2irfogKt5Ab1w7X90+T8fxR4RNqMkQhzWZlo2X+bnHtflAO+eveLjsxy2q1Ydx5FUq4He0pc
YLNWhApi7Ur7OM0c3L1uPWZRCwS/Yf9iMd46Ds8v6SA6of9bf2ZuV/M/py2LVZE42zTAZhCZrfb+
r9rq5lU5xtnkhDKq3iw4EvSP1BRPsZ31gXl/vu9hcdORoV3NDmkKqJ5t3DffzDpRaMuq0HfcjOcC
bvCY/9l6YXVAKChNMVK12z1NcUp29IasqmNdwbm4BTjWiWroEBT8g8qbsfG/RnjGdwZbENUNtEBf
95+fTuZYGyTcOVxx7tyRFwpdU03neo2glfXljzHRpKPfvtMIboyt9Ngn7pPTWTXRcBf2XBQv0/zm
uNWb1/v+tRrm/rk12pM2VsOZeGfrqv4lp9GFGw5ptLtDlcbfi0qPHvQm1Ot2uTXWQdPq25yX9kW7
9BgO7l1HkIfh+D9FPh6GOCIra4SI1Ocjsrtlb90t8AsHLlW6KxeeMr1wTglbJw9RYT6PnLa856gP
0AjYu3EUeFiFXM8d496qE48szYy5aAKkB+N+rew7uFWYsJlzjgUbYb7o+quW3fl6z3UX7Xrq3ekB
jwFop9b7Nwf2NIqj6FYNvAEcwQAWjfil2+OT5ZTyGDXJtdV4Eis3dcNoDFtjsdEHNul5EdldMjYy
1HN2rZFzS/oBMqCQjRdwLqGVhSITIdDGhRHqiL/g0or81BpuME7vhbcce5CwxH9OrPaSpETcuxHn
0PqQddkdRvVADyOkFBmdZSLLX6acidwc/qwUX4tYtcIHNozjeiJ3dtql2h9PiNdUeg8xe+gnbk1z
tA4cKDK1RGi6kFAV24167sBkl6MhCbq8fyqFyypkfQ7imV2HiIriSNzKxXzA7XNKGh+r29oazOFN
sKbpacmXSyF+9oQ9FSV0Vpd/9xoHMSFnTuLZ3yBSD6x//4AE9+NweTOzOkAQagdaUrx0hbFLdZ1J
52Pue4mNg2xWaezr2j7GlXvXXo0/g23eazNqi65+jOd533g6D+KJtxqwLxKRZoMkqnR+Nel4Z2qI
VNbdQS8gpjIruFvSO7/+NoE07ZLBvI+EFpoo1d35sF3HXL6PfRFOZCyVaKVWtkVO+vjHnWq4w5vr
WjtjdXdOUwRM2ycrQ74cJ8l5JdahwlFpjuMP/kb2AXP7lm9ZeyyuovL32iRDBE9ee9/DznqLeb/0
XMZhPMDWBH4mWBEo2KeIRibyOniK5Kw7y/3aw43oebH354QWzfXvZFPc9GS4QkLAiTrXzkSSyouz
NOqH3eShGNy/csKTo+rXyNL43MrOC1LPMfMfsaUzTBjQZfb0MlstAEhtQYSzEsWIw86J7ty2OPTx
/OAY/Sn37fcIzF5L8itv63PJhmebT5tHOfuKHvN02ZWN/b7Y8TfRsYwm9U7V5DnBahhHWY3Xcm7p
Q4k2CwqWhGWRtU/18pB11mlGjb8a/X0DTj17bLcqpgOCYAPe1Dhq1RJObLXUiuhbHjUgEtF0gd/b
GzHIm53RWzZjfKoifTe0SegbzfNSHRB03GxWmXa5/yQN7Vx4j4JNi9MUke37DcXPzrKr56wyd7OR
fWqWuGGzuJYAIhEaJtdHBBffG6J7rNf6IRLlJyE3gWThzjjDflhFeZmd6hiV5YORw6VV3V0vRuQB
T0kU3ZcsMKw9/dg0hyrRbrFnPiR59rRW8cfsRI9+OewTTQsdXwQbIWt5VwpJyCFPYxwdsqRB2Bif
Y5/DRLTWXvaPi3ES2ZPfJt8zNvz5234SS+ufp9q/zv5NxAAihhMa1UulH3Iz3evjhxn/1uO3a1lW
QTJ0e0OHQGcdgfaSeM5TKcMHY/yLtz5HEl8ewOXbYL1F5RLk7p/KmsIS6CiXp7VnZd1QQRq7tA2s
1LgB1IZrPgTeXZ90O9940cydW91Hy7PR/tTqR62dkZXcS8Ej3y9n0PdDHaN7sQmFWvKnzE3Z97XV
T7mbwO18oBZalWio9v6ahkbfvgxgKeWQPTSzG0jNR9R27PvyGvlXo710uDci1n7MKJ2WOkFUmQVe
LXd6Xz/M3aXlga7JJXD1NrAQvmXjj57IWHftr50lD2E8+8EQXT2+IdYRYKRzTwT2H6T1tJo/ZzGc
5rF9tllY3LkGKvEpmKz6Kqz8IjeiBJ2V0MebJ6pjKf80/gKqeFsbP9RH1uG2fegn7cFzP622PngS
uYYx7H3bQA2U7QfvviNgebQ7TCbjbjXcY17CdbvFvu2wLUaPcXQHnnBq9CYLjOyWLkdNp9P36sfB
IoxH1w6djVlu/THWxm0uia4BvCJ7iY6Da9Bml5mMFNvcVzG2m8nNvdBHdwlOySluHdNorg6Mcue2
yo8NnKPQ1zD1uoB9rkwPHSukRvATW5zdUns27I8UIF1Ac01sKk1kGEV/qoagCSpJxBFq9jvX+zUT
xG9cdIPpzyqDKENLQ3Rb38Mw2c7PwXTOnVddGZ4DrX3XY48Brgvy7EGfQDfRzTnrMV4+euIARbY3
I7FLEu3szn9sgIzYWPf2ijpV9z4Sn2bUjvZ4Nl4H3qIu2bHbFxpEPaLUqnu2IFAFLD1rRhD7rvtF
L/HkLC+thlLOF5BDdnuxyYVkU8gePRjPGPAPnnetPYkmjdGy4VPStIcqI7Uva456m+y0ooQA746F
OA36+NmvkREYLvuVynq6Eo/6gOP8pwP0qpn1qV0sDuc8RKDvMDSyNe0aVTxHpouH0nrE+v5z7jJ8
A1WPNKN03zOXRTn+rGvBDBRX/bK0eAxkWYaWwecZ3I/Jr97cbLjos8NKrOxlTYAWe6SVup4+Gu9F
WoSOeF77OTQi836MAiusk/bF0uVjq00ZuJP1q9JTxvmIvcasSgzWDpuC5p7MKn0epjt8srvYfBud
X/VYXlk0iHBT3xluthvFBvDR1ziI4OpLV34MpeROAIMrDU7OQwcCuGTVX+aoH6LF+dxSV9IiM7ld
xcnIsic5PoxrevUgp4wiO0E9PsaWBVuXHyokAYXpP+r8Ue+T3JF9Rj3ztYGcP9RRd4mZHR0ufRY1
j1KDDQDObtbqLfP6W2XQgaBy/dH03o8mGi7OWiVXpxsvoyQPqIm9q5HT6dA1rQBu9n5ppf4MmbrT
o1z7XFHQI++jbRvLYXhKrZPOGTT5mU3/mBBcamjUllT/0eczHJbEmm+VLX1AbCIAI8bb0f5C5YXY
Zohw4ObRRbr8V7qMblD2ZXubem+kdkzltXaYquO4WM5ZqScIOGRzMkQkXlqSCAKxDvOFvB/56jjF
cDRzrw7V7zq5mB68frmMxULQkegNwMW85Czij0a2H4VrOSOI3P43rirtWpsLmVnqh9Plt5NUYzgi
3zg0xZq9Om7GAezN+cVvpAFbrJt7OuMKwx/Gw8y5toss35fSzy88vJD8U1G8a9PQn7y2ntE95DXh
4r3YzaPtHNq6t/fqR1q9G/b4r8qjeoEZHTwFYnVP07wW725KQetYrn1Rv2tu9F01MV6r3/VTVLhs
9mZuNZwM7VP04VfGPpsauD0rqlCKdKQ+LkQ9mnQU0ecSLT86jXdfYrpDNl1XydnsXnKneE6T1eBx
EGG5IMMa3OUEBzBJ4JxlpOEfE1L885/pTdebpzhF/ps69dEZcYu71XiYOvtS6f2h9NrQGs0Xz13N
AC8CtB4MxbcUBREsRfIxdb/Q31y0uXyJvahB6UAlncnl6Pw/Szq5IeT1FMBRHy2x/vY4abd/9JZo
xBqcefLGQ6NlmBtql3TcPctGTi3aHfQ27IWV+SmejOmQt8beLgsZegMrzBedtetLmE9sY680qJVY
vvlmdxgM1tS13ilxo+emM6pgSdfLWD1EwzwdBbR3KVIJQy6P/TpcFqP4HmuHaFidw6Y0irtul2+7
WliZGq0arZ4BbF6juIvXGAWj/uR7LMlJyzs3QFIZX0ZDIMVx5KcbuyhIW/TbVpeE5dSPiJjW+yVL
P6k5F38qn8zCqRlwfXantD5SHGpUCUDM+uoeTUtiUW2rKn600T5rOIySscNBUDt3MFLIr6Ath8kD
JRVDetHiD5K/OPnhF1BFzT8HDQLOzPzb7D0YTnV1WW5X+T23RbUee80MrQ41W2t04Vy77TFf50MD
XRjSwvdGQw5+VR7axftd0h74TcrMee7i/DktvDvNKnYis98zlPPNhEyzmg6T4dxa2wyXyd7pdhy4
Wv9isUjKJeXSDmVt/YYpxC0cBUninhh438qyOBipHR2KTBxnCSBBmOneFcmJJdyEVIJrZUsx807W
dzsGpNWa30bbc7HdNApKerupHYk047w1LR5oaaP9TGPoBw40a8jupwQm2Y6KYl+Z9beKg3CPrvJR
LCGaxX3k5Xvg5RFXGp1NNPpZMONVW7vndZE3UyAvnJv4zWU55VJ3Fysd5K5MU/1Yv5u5sC5yDEqj
rO6TAbdaEu+LzPDvhLOZk9GE3cH8Pw7Nk+msrOhe7CXoUfLfGDIUR+MYzgoOkIdNbThXnXi93VoI
79jrfXLUS+cg6iI+uwZaDKPMlxPOFINJMkSH+Fz1olrOfu/2lCKsaUbcXLJquVNaxHWzeAhn/YiS
orjmnhiDSJrWvi296U5O0WXZIqfysY3w7xnaPfJGh0UkXfTZoBk7F7qQVy03dzYdVXJkD1QZsOm8
uZuGog1aj4WgbE3ghi9ELS4mOpowZnYNuiV6WREmH6VeNydS+K/L0kTXZnSvOu4TZjaoTOAm89g3
mnk1Bo9ze2jSA+DaeIr1ZQxwvlQnbIl2MFXuR2FX6aM/AvpKrX9k+eTvLNavg2nN6HPpz8ckMW+i
4FhMMutp0umDhtEcT0qEOuajeWxLeVXXdDAOadkEdWG2+wHPJpj+uiB1taDPQZmDul+NPXXsqfL2
c+1Xuy8BssIxvW44CZzlO8YGkkZM8VfZeU/lEv3S0a7DMqFiW6X2e5XlC72JHapLWSO03S8gLRUs
wEb1mUtlUNOmN2UtUECoIqNdP9QSASff01xaLgzY9tNe5tzneST2kcOAaIIlfP2JioehcXCfO6Ql
IuTJizDN/M9ptGhT1u48bnqkcbC7/c9CqdMzUydEtGD50+ZK0hJwBBkv6J7HNbokecFjmI3X0TdP
uYlGUKuQtGuNv686/iYPpbXS53ctwkUI3v6GYs3fKDUr9k9t0rwXrjhLX3TElrXTQRTemxKoKIC6
iDsqreGloZJc+iBMAd3O0S/RUdkxuZ+b/EB9XrePfhtlVl5n3foSqiqu1RHzbzedmAs7AkQSXk79
5YpwV9Tzv4FC9cmrwt15MeS14rbUKxurJnBxjXv1vlKjFK+anO/s3ubG2/Tbng/twnilLjCqowIo
HRMFdNExMdonzic4sS/yXP1IrKPAXz0Ui94m2SVGi44naxsK3LxzN9l5gpgBiRMudjijPK3LsHby
jz7SsLUU3RPLVjAhbKxtZWqnKY7bQzKd2Y6YHOf5Z78xBDqcw5fSXwuWrYRlun1WyOYm0Kx1hDyk
5gXEQll7RNVPwpronzdaQRry0yi6oyLTXVxHmMs0wLpk1/olD+GcXbaFTSEcLP5bV3uMCk/JGkW7
5CEesZkyJdLsnG1NrUuDMnXfFLvcDfr72q3X1GepgPqVbCNoEiwzgeF0H8qysK7PjpOud5u9TX1E
hdUabe3zM9pR1SfFBMi5eQGJcJSeYSrQy6VUf3XFpOm3xylp9kqMqdh8hbZLdOzmuOQAOagtFRus
2JrFb8Ol7RhifG2vLDNKDiAQYiMxBx50ETawDosxrfZF6E32uxBA9EoVqi630odH7nqSxXp2hOUE
BfkM6OH8g3psxEANnBEOho4dw0nlxhJ0o2D2G4rbPBhzoG/WPEV2KA7sy2Mh1j9OlJQAXuJ19Lsv
ZXvZpoJxEdi7pL1DtpbWlhGKxue5bazzdkSFtYYPUkpckRFSlpEywiBG3F2cu4G7CRGmaqOJPO6U
yiunQ2FObM9AKqBsn9GmfyjL+DxqnJ+1V9BBbK/a2+abnbRUwA1dB4ked5vOQQnGmIl3plktD8D5
rVIZKzfgzLDU2IywcQ1JMtSkigNP79S3H9d7lxsQmfKoA+EIUtA2Zs9hiVosm3D86JKuDhWXqOgv
R6soBMWR3arpWhxbT2anpC0Mbhju25YZ46i+h3lAHdEmr6o4OP7W1g3g1K3grtPK0xK3v7qemdhK
wPSM7kF5NdoRV+RGsNVzcV3ZHHzIG3mNpwXvE+4M8pP8k/p6cjA6DBxoNL8OYdPoAg4zvO2b0N6u
6dlntyOBHvjUR4UgM8kuWF1Ogd3VT21NLTI6aTyvxFQEOWX6SzWhOK1sxh8XnxQZ5M/dr2Et7N3G
wlU+cozBfvUS9yC7glZ40xpl7rgEIpsxbiwIaTcTQjRVHaIcXpNLCeuOSm/TUbAGd2CsZqOMRUHZ
dHtfRXNzZQlOYq+v2n2aD/TGetIFcQVt2FNsVZG32pYlaZ3bHdUN3zac+2v8oF49SrAD2mM24lJ3
IJhHEGQjHX/JyvqcpINPPfPvFJmSpstza00Fl6H6oZvrfV3UnzqgVey336oYpW/C5qTW1tNrlJkv
5ljEJ81qJOkldSi0uj43iJC+xOBNETPwdgf1fP/rXBqMs0HLqe4hTTLSb+3MmKfDoaX3G6Rx55Ym
bINhfR8kSX/JUEAO1FONomXzCvUYP3ao0QNVJZU8W5UJdZunBj1XhAWSLN57pSKKkYaHg1truz53
V45bd1sNcBex2/3UmzFNHIew68wPljPuleFtzB1sK8hUA1apegevqeudKnlZWViojBwsStzCaCnX
U9PGUOTsjIQwyMJlbG5Kpr/pEI6wiJ/11shnHg7DzRAzj/qfyX1rxhaIobV/WqJ3uROG76T4HkrH
MQ4WT3RgodgDVYZWjL2sDfSF1C7LZ0uWHTsoukx5wDgJ7FjlQG7ZbB89PYc62T6IevzVQ6gJDGCZ
8aCkMmI5QmaffFlVX2aFYrTWoJa2Bnuxhv0mVEsTbvHW4racN7tWZP5VDOux7bPkS7Ru6uTDSDYs
bYZHbfSB3XncuJ4/FEGnSGBVLlTJU9+LgWJ/b7bNRX3/RSZ/CVZSfDW/SkdjOmgmjc/SmcRZdY19
j2jJwNmDysa9Vx9E0bLbYejYxrlGaoICI/ntODaO8jgJtDV6GzZFXAP0PQ+yuuu6JlAirjSKsYuU
QHiYVVT5VweSljmnWvoX9ZDEho1OAk8MVxvXsadHgV/C2VQbia04+szBayWeYFSekyr5GIQWHSzk
eaqMZBnB910sjiKBat702F9FykQ2Mi1aE4yCh51VRNzwBU2NROuK1ZrCrm5O5QDPy04GGqjMZWhP
qqVUCsyplN8Se/ijjhlVddLef9JQbnydPpjbWQSUZCu+7RzZ3CaJ8vSfaSqBuaygXH3nkK7MuZu+
JjGTbyVVVJ1q6htUUgYnj3+UEshRnb3abFPknXu69Od/H8Z95IVLl4zHtAVtddvppIwY5ubIdrLv
+M12bolpeh18oPjNd7vJ4+zEui2MTEz5SNW6ck0PVmXdbTXS7SRm6XbGw57yZ5WeFV1DUMr0kgE/
RE7+OWKgOhY8x42+kBe2aR/TelxQ3UVn9aCPYGjUTQSbOLDKII8taPEyQwa9iT2UUq2dmdtnOUT/
Mp1WIxmay/CmhCZKT5ZXoG9Oaz/osR1dss0iPSWDf9RSvGCSVXx6TQAJZvPQI+p9So3nBZe2Km32
pi1UTjF1uhC5CND7kG3uWxUb4NV80eg6f7lpGu81tyClANtEXOjBFLNFlat+UKfz2g4gxdq8S3Do
9i61xioMH8Mf5z4S5Y7+X5zVE4Yur94bP4ca+ZKMkndTpGf254Gu5V4VlKZV7tSdoWx3ro59K2YR
9FEdultcyk1zp8eUxY3KsbrpbtaRbifp0ucui9+sKpxXlq4qSYw5p7iti+goEOQT9xs9NJvid1Pg
qnaBYNnzish47vx9MuZvfNLoYlvO2bbn125Ne9oB3qYTdR8LU7cxbJYR9KyFIdAiyqNlNMZxbJGs
iuqn2Zv9kztFm9uIKik9NNKlJ+8xwe99HbX7ZCQ9N8EvJbVQind1QdwxugHWgDNl39ZpmE7GiCyg
3kYNlJm3hGw7aA9uU+W/UjeasuwrBYpv4OMitXAN5JxHn3LFWdCuR4I24Lba4bfS7A3x5oWMUCmb
WhkfG1N7dFzQ09SOoQpa57Zk7l0Tca9WmnHs6uqWLVqyT1OWEW0Kqe0jm32N62LsvwxefY/tSDbu
K+lAztGN+p263pY/vI+dc1Jn2vaQqMgH1SWV8tUibidI9FZgVP+u7gzVGqiLoBrtfpva1JO2VPYz
EXhs49teZDsSQPVApv+lTDLs+I9TV9/U70QLKPySkxQ/NvqJEyr6cha2G9K5koazmzXGlnYOWdV5
adz+RdPjY0pSulIwtaWGvqQd/oiKNnSxt/iMaDhOU17jz0+7A0QAjzAC0E1b91XBNretN5BjO+Tr
VWjGrRmW8qCSLsYWWtzYLlbBxfpq7KfZAznoiaBLl0c1B/iZZe+mphwD9QSqGp66RbJv+q+2r0uG
O9FFHVJ07HXkmtwY8G5OWtxHm2dGSU0sI32PbCgpx9m80oNG2qyOO23SnSckVN+qrL+BA3xp1qAb
vzURKzJtmxFSq0JVHfqh/aG+OaOYnvNZP5l64/Kc0ospw/pmpfHXykLIbv5WfZUqO6qPSHvHD52y
v686iIcFgnxTUSmP/Lp0RCNMeJ83c6AyCtg4O9EalV9iMqWo7cfNTKk1VzXXqhteHWBlJR89We9Z
d/me+BPbS9/VXT+tIAKznI3dnFtfBWEiqiTqy/1bMwv2nWz3T1Yz7oLAHjOzOEajidwsRU6TdNrH
FHl/1KmBvUgEhQ6P4Qn2JWwqaSU6jrTiMfLL72uJqDvpe/8RGkQiI1SiXK0gIale7xKnf+aWr4Nc
/Gk3X6/G8Ki+xyVz0MLjLxuXK52K2KkhPxpdOmrEZeraJdNhqIYnd4tyGQaB9awEwtLLvboxttJU
Ewx6MTJEBfHybZULtQS/4Gkw46dym4uMnIQ29uNc1UedhPdq5um7E3fxTqthz9TfVaW5dhmIHt21
m/9v7ngZ9U2PvfanFT6jM5i1Kv3qlxtf0rmmLkumTvZWBoUQLFUdrW8ivYpJay6qYtpzjpE1Oaar
ZhwiC8BxqJBLKE+qReHcSoX6srb/SLdZYN5U8nWxSyY4r9aSL8W8rl/lQjNQwsN1fFkw1Wk3LHkF
DpH9AZAk/L0tz5qjX9SFU63kMpBGEGmsqsoNa7exVerTSiHAxBGsI9Om9kazWbLwD8ausPRbZqS4
CWyuv+TIttFMeNTLqJqXgxhfRsYnUNwy3ff2KA7WWL9KdtlcI09/9lZt+JdBlImSuWXogipRRAyt
pqrj6qZX74/dapI2kQHFyyywqLj7FtX7wl8Aw0trYMKxfss1+2zySH9OpqOc/fFrirKd6mle00vu
OcTybCkvEyolxjxMbFlrdRysrMS2aRwchFPQ8pG5awYj2btr0R/iNVjj/nPtc1QNzlrDcrNLIkbc
OUuIDa9+Vp5yRoXpyhaWMVBfliOQy+hdzaTOLadUp0PKTDr63kNmuXfqvMWFxtivBPZYeycr37Wr
+dpYyVvcGX9izb6qMq5mZndJCBxKkBao8lG5RkEI23rNU6p35vEpsFdK2ETx2NrgPCKrn2yLL4QE
UviAmnPSYRnYlkowN3DsnLzWLkJyHVQpZ4y570tsi279Hpe6vS/05BiPvLIcgHwKeE3Vj7neePF8
oH0bDcdMX34SJjlw2Cye0959Aabi0jCv5tEQPfSb5KvJ6pNvjjhWIaiKpuzOKdDYylnclVERmjny
JCPD2laaK8Hemb+LzKkFa46Ho07CFZsrpRc6JOrY6AqCIR/y/2HuTJYjZ64s/USQYXZgG0DMQQZn
ZnIDY5JJzI4ZcPjT1xdSa9Ey6zYrq00tJJN+iZlkMMLh99xzvrPraw7hhZWpE8zQNzEYs231660t
hoeq7ZIdi+NPQ7liN9go/VIcZMA9rF6KP0mSLDHB2t/C6w+etOvTjAdm6sC8lEYpd1N/Jlx0ZuTi
uAuKJGZTek0bzNdGVu6zsmA9W0dmX3SbLB3TfQFgmpnKm2LLnSjbXCNdTAuGANFDxqSRp5u6c4dV
zJflyQZITEBoZmdNoGUySoizPpZrJ0jPwVpAbQC/8BSkvjgWuv+7LGuCAQAWxTLk5ywNNuU6QKOZ
jC11RludK5ZYTmMcbd6JUUItZTqCabBhVEQIUjk9kpe5ufGIyvZhqEMgonYLDDXdTos53iVOs2m8
xMP34T3C56oZ/FGXlBztaGTAiK2VYzJT90GmsoN17PqujldtnPyGd/WcOc98HtLhZ8zlV9bzKZkt
5Z6dxX0YVfdLJ6a5nRfi+P/8N0AjLKxbTmHbaHYyWx5QmBCsJ+dHr3gMy1bHjqG6YyLMXT1Y+Oxw
qvrTDfaa8asdamKRvDKSPOgCgSG1p6PC0FpnbcHz1nvw3eB58FpBDnRNN5r9+Dgv791QX6SHOGQL
XPyDbfxqRQp5yWvVtidjlolg+gjC7jNMh3bXC4m9qeKup3FI21MJYqCYqsMQ2hMbQi9h64bk4OA7
WZrsNVzBFQU4Q5CY7YdSFhreX4bBN6GVu4NhIgw/ClRLpvs2z7F++kxF+shKHDfgCktMDvUzMaRv
EoRxFRJk78v+3AeUBIe4kqGfLdUmGKq3Tk0z80KhNsl4zuoZvXAKWTd7aVSN++JuVEBPCubsrVO4
5SHrb1/X5c5tR7Ivinnc8cU1tleD/EZIzkot1W+GDW+vp/7NQGfVC8CNvvnlstLZ4dO7tSkhdIXP
TvotMFNc2sLBPhios1iG8G2yP8PO+fZU6OyyNP+Tm8q+ywlL2TrJ7t9wGutzQtBtALsGWglpyxFN
PAbM3vjjMRkwuJSs23EbHTPF/KaFHe6lyJ4ntgDAUcgdiJlXHyxmjLssBISxvk1WL7YjfkcJaOfo
tgXYD9KqS2/Nm7Wz5juLmP8Cz60srE1QZBjxQ1deROv+Umg4ZznfdKGBFQnAvjUakuIrrIz86NZj
cBLOcp30InY5tygMIYwcS/NZt9SB2x0ynlmyWM6an1KoikjDdEQbK86qm/kx8rXEvUlYDrA+Qqev
YTEEEgwXXq3bVNDUEjdjGhBkK81L4wQOdk5vi4pBS7w3vSWq8/aDDyaHgPAWMk9yCdCI3Ex0x0W0
r0hxe8fFeut7BI7qxL4RPLN0PwXLcFeg0RuDs558UY94wtjcm6gdpz6QRGh4F3K44bEoz0NuVhuA
ePauDmdcPB4vRBumLbZc6M3NbTIS3f9pFfpvQSj/X+zI/wsw+fI/IFX+b4RQ/n9ZspGGJfsfEEq+
4F8QSiv4R+Cb1HnjJHfplfFJaP0LQmnZ/2CEImdBagvke3BLif8bQmn9wwT6HcCAB9AQujdy5b8h
ssE/PNcOLdjjfJn334TIQn74z4gUBv7gn2EPMtwOWIX/CBjoRvGtFYGMumymjhDXmjVKeV4GduVj
i/l4KNqdX2O3MMzisRnea4SDyMxnvaW6gLrEQKObNCV7zMA9plwhNxCf3myrLo/MBNs2q59HgxyL
zvKQVPVTYRLG9kz5q3zCfvXlTY2FmwuxrS7PJiQcMaaCQY9NXRnY53SUrJu5S81N4G18bGmM5fZL
36+xZZVJxM3PmYqMW6r5OaUV+H83NnJIR3kGfW+yYHOAy7pVhclgMzn5de4z7+l2iYKCzSMD83ls
JBWl8gqQk06ioG3nq9DNAiYrP0ms+uyGSnhbWL2hCZ6rEhlagOjb+8NEMj8Zw83SDveiHRUJp3Pt
2poTfWSVXfmQCXjQryEOJTNhXdiGGVY/jMybUTm/0pIWA4j1fuD92B3WlKmt3hOr+fZDpHg9ZD/D
UP9iOrb3y6r9yC4OoHbCOLXrqyBEs+m88I41BhGLYN4mY2/HuIEqU4AD9UJckY7YhiuoiM7Sf4rK
eHdYp7NYGoiXqdNgrtvQhu8Ik+tXX3kHULql/JsVC75IC615Tck8DPhxnRDyIzMm9mUZ5411TJbi
lIcOTkM5vQ5leuga9eF6xzX0P/kkeNwnCMT1fXWuVchlqQAUs/bLdoTmi267guAJfgcuz4SmRJgd
U+cxWcbd0tcfpQP+vHmsSus5z0uMDKWt4qSSf1hm5RtfWk/FchOXEEcU2uumD3mQwjUddmGiYulz
5PolETkXVzvxkuFaF6yWxjmvY5HzQ6vw0dN5vpkr8tXaKQ5JeI/Q8NoPuIlxGkWhBdG/bIrTaGFJ
4xWezzUz8oyJJF5qkKxLB2PD67Dp5ozdVcO70jX+UovFveSEe+U9tdklsBzGF6k//FyfTMbJKAnn
uxZwMqu7izYCeZyW9YjFeY1wKpss/tLfbTXBB3Q1ZqCWV7uc1b2bdwzL6uYHukfJH/fCW7AqtDwS
nZndzfCjnfQ+8dzDEuxKM00IJkaAKvPDqnCD8tn91WomhaJSCY9sGdWOG62mgV27z29gVNPc1DqI
TKNKT42fbi0HtUlaoIuS29LQoDJ36PJDx79Is7fYn6cjC8bwMkGe7qYbS9nE3LNatyC6/cau6zKn
3mUCHFCrQOyqlR4fGNrbZuVkYIehgDd7TORrV210Kd4NMWGvHP2rbvtzurR3HQ0EaQfpR5SYFAg1
GRHOGEhchCI2dYcw5EBExbstqq2XMXZnuCsVxvetQfAZkXSnvysvwwk8eBE+rJGEfnmXpgWbkkDz
mqz+rs21dZe44+OaEFrE0tULa8fFGPWkDS9QIeU256YRGRdf1UQp1SU1W+uuKKbTABiUDEV58h1V
bw2zToBF1xse2s/J4jqHPH8ZOfPgYflsxazy96KTrZtOrPqVN0Z0Lj3PYTjtTXEzj95upYYj2/1i
y/ZU9NMpX4b54HnQzGYd4v2WuKqT4swK2o204HbXe9XJXBnL7B43cyLWa13rfNNVaxSa9W52EVgh
OeCxWg6JAgLiOp8yB+YzNem2UPrKp5jMdhIcHUWSRRgOVztivIQ64CQAuMK1hzGNOOz0pkPUrMp7
kaJHsK6Dr9lEejXC8TkxNRfb+TASJU5vvxQRJLCyXYyFzvqqEooNBcvKMm2sC75MzQ8+qpN730Op
TVzrofXCe8dRX05eDJvZXsxtZhU384a3aeeXfhXD1ZrTmQlw3JmjV5692b5XWd/sXWf6rusaPRJH
Fy4kvKmT4n5WE5e/eeZ8NrucU/O8vPpeEBcYllhlA0nsHGIqHINF5Io6jJGZkAz5vOMg4dSJjUBM
16Lx7xPtX+bJmg59Nj/aGa4oSSbe7t1LWUzBVnjZ1VyNX9gOaCTCx7idsWxv0Ja/JwB1R60pik2t
eRcWJO8hBePEtXnqsbix3XY8dg1xJIgQBN8WsUL75Jra3lqvx8U3DqEO/hYTPkhu+jq2a8rM9W/e
F3IjuRJeZ8i/aeYEB2Nor72ik7t2GDJnK4wGrPuFj9xZlGQGxFV5WLmSgRt02yevOWfiRLXsvliK
7jhyoqnJOinDq7ZZnhzEsnzkg73zDLZcy4CimZkZSLu8xXNe4EtVzMFjQ1ZG5jfoUt/g7cjJEohE
gT3WP+awfGKWqZjdLaii6VO/uFcjqN0dNanHZMyCbduJz5q7OlQRfoswps6WM10oj6MaPjyHear3
xnwuKu++E1Wxzwl0hU52rN35ozB+mE4eKhcAhEIb2w6N9ez741HCt9wUWFanfOxwTAVvjdGUm6ay
NjPxuIPlZ0+iXZACat7rZPMly7/YbewqXlw3JypTlJdc478j+PUsWu+l6TMfZ29/4wQl7qFXnOMD
YaayXvuDu/aRM1p690+HUJ+M7pmTGT/fgvmG8fRc6nG5Jh4fhQIwQhGU3mdON5FfEDhafYOtbbGv
Rjl92qNxqjT1WXYZvLB6UltGIKQUH2+p20qJFtCtu2D2Gjgv0tzWOExrVduHxeF7UEBXYYksRRx2
H4xDfTTlJNMk1xIe0kvFzjQ/NoscLhOIZ6spxmhyiVAvmsSObJL7xOTpM5tGhgOTAx7X6aAW66gz
+QkqsDkaFdEU9sJ3cz5IvE+T3Dm5Ogi9zJfVAi8gi5zTdcGNnbX93QRSdNcm2Fi9OfhsHQJvFg2Z
HPD+FC+V4/HxB/60Bt1Z8xEw0zA85u560qG5Hgfsu8hhPLI9Mh6NjxmCtWVEc1rOLQ5DSs7jgabl
RnDKjjeXBIpukDneTmXmE4vVH1el1X0bOh8BDvI9GmW5Uz1GDB6qwBPHC9ghd0fBIENvUQ67PluN
Oxbh+0F3xXt/o9tmjcvCV9/M0NrDG8v9cE789QqZliVAbd2lIsQ9425LXVZQaZGOgkrNrKXFwcoK
4jwjwmgZsuooQjf8119RQ4sVzc08qvzl4I6W+9TobqvdLjv4yYINX1RcOgQxSRe/Q72+FvlNzjJP
VS172ElL9eT2NcZrmU03P30YKaTBQ7gAzyrpwQ3nBdWmXsKdr/WzvybEaLqqPLQGn1ajTs5to5kD
gy49ld2333RhhIkgPXlyvTRe4+1lsRwbS88n0wkGKNfNvTstF6wAkkJtv3ygQIVF7yQu2kG473j+
F0kBUHYaCSqVnTpYLZAUnMWfTBf6Llysuy6Tp1K78tBg5B7ByWxpqjyac/tEu1BwDgx8EZjIzvDq
mzgekm46e7lF8bogsJRUQ3c18vQOQQGJifXU2fdJXOG3vTH2VL8zXUKFpml7u3JOeU16bC0tvoS+
+uQbJZPSs12oB3lCcv9bWUWwDSn14SNFPUbhZv7Gcnwijl5u7BNr+hoWqoQTyyiRyIODhBsLtKez
WBm5/WVszZPdEBVqTNlv+864Fv1YwPppyEJ68bQIeHPNX5MNoq5vyRR0bDle6oHlmwJotoHxFqmV
e1ZTGG/tQE580LcxQgVAx7ogVjhgNo3Tnz1/PSpwaBKQHmKo+dHkSJYwxOads1LKXSsv9muMHGOq
9m4fOlFqcAzPPrclinbTNr+Qm823I4GXsMrTDeZcmJvrwQMrtUusdCMQT7k6cH3o/V2uWefVDTL7
ajQnYh2E+nvgaIK8xZBTYGsM10Izx9B1hml6sf5O+JQh4v3lPlrtKn6+bM4x8bvlqfOrMsYOe5iN
kasBjAraapa7fkyYEao3XBCYW0L551blEXf9xJBk6/HQGFMCoe3WcIWkEbk9fnVAmusnljlz3eC/
wamaSCueOJ0A3sWpZePua00VrykfvEJCBEc85HqaBH8qtwd35K2PSSuubaqmaDKWt6SnumQd19dw
aN1tUq9BbKgaTTUICjj9/tFdDYKHalMa7PXJUggrhNWTxnM/chC0/TMS4spc5hihHw3tVGzbhZVh
rvWV1We3J1zLOb2UF0EqMRHZ/KwrGTkdBI6s94vYH9WX6PDqjXbLPCRddlg4oAPrbK7sxQuW4gyR
54mYZgPJBRLlj2vYCJrcknuLKnvPYL8PHzgdZgsFl0s124OP1gYyFri39BdBjTJJzhDRn3HRlPdG
NTbMiT/uq8sdMV7aBq7rYhAKbv2d6aR3SUlNszKpot3XBUwuVxavU8bmH1Y6NLyeu+cAl+L2HSiW
/UCcGiLOcE0iB1+xquC8DfwCtrfE19RphnTlf96C3ukcGBg70FaXxf2b/C7mt0WxZ6agUkZTiT3M
w+wtC+TWJlm7o6tJT3fidzhj4LVqUp8LHclm+afyuDfp2+if/c0r/nO6LNvGmR/1yJNdpADZs0Ve
U7cJScUNJ5Mnq+ORHkpzJ7L9+nH1OYpzKq6cJtn1Y/fpGe5HX5U7r0v2uWogOnY7nJBEq7JgjdZ5
/RpW58eYIHVkfN2qCC4ZJtFRHxctYyoAI8FHqKYYZp8afFN/kFmqaBi7IMom+y0gYqLBC0aYXB7n
ovSiMl2uc1M4x1AyhubmnJAwauNWdEbcCIDsSdgeAyX2jt88dNTbYn2dJSE956u12gItkPWBD72q
EOWyY2vj4kaswahwmYpAo4igAnfdgN0Nk+KqTHp5aJSsIDse5gxBgoj4C82y17b0eLSE6LvG716U
FKuu5ffsoWTXXX6XBbcpwh4uSUkPgREcHM+8H8Z2PkyCVtTbwgjox54g9d4b0k/hdhAG3fKX0iF5
QFf97pKUSS6YqX1sP9kHpKxwLYZ6my1oz3OvrprXMaO3KuQ676QWPvgM9hQNaPx4XvOCfy7ZCLby
m85AHckXGlJtJs5qbSnibOcxVj2xIqPGHmuU5ta1ZbrzKjSUvCHXPvWDjrS031XvXr0iM7f49h5W
lmCz3X/KbGVlWzcT38YMM8fvucEi2lpg8vzKPgQOiWNt7U1voptwpSXdcb24amD0iPFBBeHEtZVg
dsEBOxbFNmOsZis335azUAf8+q3Bz7afPfZKvuh+iDH2AwJUWRcmqbBnKW2HDyZuJRbEhPUFJEhu
1nuB0GSkYYfpd/5WFsmTgTsrlNzsoyzTYt/Z8pgMgTj4UwV1a+cmeoE/46xRI7kF6BYUNfkLijvk
b9uqrsIbiJ6m7tZAt2N5x//sr5vake42zBcLcdp3Tg2tGDJJvPM4UwPjkkFdzRl4fFo12MDzOcrc
2yYskdW2mU6B8dgCyCF9TVgUM+3U7YqMb0ZX6lmV/p/enKytVzQAAm0jMqsBK00au051nmX67eRw
R2WOzKEFLGOG48n6sVkp7/AeDhuxhHIbDjws26A/z0PzBikTrq9Yz0hJT0uAeCOLdcNObyHCxKqj
Dtmn1uwE9i2JrD7Nve0//x+0vZObxrxrpyAzTJMp3PejySNrQ5pxmy09RmGLbJqt+AC1if8aTCgs
M898bttDe+LSf0eIcj0C1HnC/T69VtMtbN6MHe13bNjgyLw41lbbhY6coVtIlU3nPOx5/ppMmxOI
71sE4uqPRR+xrv/oXY9ChP5NlOVXqe37ISNbT6a8wkc5VVjVKqedcRvec6PgBPFntZVoaKMEMgVB
ilnF/chKr9wusrgPXHY3XsJ+TjeEOw37T6L5/FdiiQf+SVRZv4fuo+ya45wWFXUcKvbhr8QeBzT9
WZ7e13X6kEyruPdUvZcYeURjOdw2upe0QiPyu/SBRKvBpaCo+SlvdfXw6Srs9tUg4ZLa457JevTr
8g2AOiA7cI6NhRgTZJm6ZK7G2s1iA6ZruvX1nO/XAEebAuMx88+37bDGY5kmB9+6HwKeY0FxwyTb
rbPDB/jOQRuXhZfeYaF/oMMpOy8T0AslWcOsWv2o3DivmNGOdal2FQiqrT1ztg0JbEjEG4ojMc1o
XPMp74sHtQrWps2w0SpPNmXRPvsT69ycIYdtJ+BObX6VHZw24EHZTnT4JRMy2IR/stj10Wdcblrr
yFluD3RS6M7fd1VbE6054uw28FmQ4rMy1Ov+ZmasgJ0aLYnv0VtjZx0WTO652oOyi0d77QncV++T
hV+cPG1hwoWx1bsTNFks0sWMislhdnOb81gSdey41fmeA6bA8yl/pGiZVPFDUygOVv5g/mYeECRe
dwK5y53G9TJ7wburiR9O+aL3JYSXzeQja/Ic9bOsIErXLJHvDu9F2dd30iba6BXtXvTyEiq/PDPt
PrYunK5Ryw/ZAZUEgfe2zONf9sij1fCUqbK7RIzy3giTuwVzm1eVFzR4wBis5zc87T8boluxNXER
K+odi9J6W3XD+1TOP4OrENjH8r5A9dmNYf/hNWOOpM0Vt6YZBy/9EBHLRfkDpsHlvIz8cQljXSYN
AA9+7qSVEUQxVp8ICpFP+UY/8tsqVvWz4Kp/sEvzyLl14iGBd9VdiCNj5g3xNWUGPQyLhbwlasDk
DStlcCs7/Bd9POeKh7NuH9C3n61J8RhrMeSUnmFHAnoIXEuFclY1J7HW8yvTyCF1AiJodkoHkygw
5uYRvQ9PE1t8aBPFD28RnOJDr8lSk5Dy0WsyBhZWIDnNcZgRDccEYVL60cjj7QAjF/EHiSxuZZUz
Y3ZNPKksj/LQepBJvqJl8d9U5n6YNMplQftYToLsbD4Z0VAa39qXD7XgYZlaKB8BiKp0qXfKbu+C
mUlFNB5GCPlC+Jior11U29U7N92Q3NO4uqmaqorlM0gpBHaKoW4PR2fO32x/F5aIf2Y9GoQ1seyU
Ih2paoEAli35wdU2NnAkho3ZZFAL1uounT9FF5SxzNUus9mdrmwdKHoySMpijKkfSwx1kdGpT3vi
2kbSGuPjZB6Uk1E6qo2Nonqetg+ezqlfncoCyTxvvYM/UF12e3swsdTtdQzhdY6yvjMJzN8V02oB
imh6vLBrlBghnln0waafuaVAyUOEY/mZTmW7v7Wte7q0dlY+3rWOM+9xp19zK3nxOKMiafDWddMv
J8P7gQJYbmY4pHthVC9kfW6VWVwZTFU8jUnFsbLQFIhBo8PjaIQHwyeWWgcBDpHRPWX5rV17SPno
IyiNkgxdlzX4SDLQOmNhR51348boo5whpBaDto8Og71vrR/tMC87Oy/Iy5QLYvty4T4wkd1Gg52a
lRIRK3niFe7JANkiMgpxxxPA2jZW87R0+AKYwj5SO5e7oFiwhat4TAzrJDw4CAtxUf/KA487Yu+f
aSwJsFyE1p6TG9N8UL1jt93ai1NvRzv/qtyF+E8JCsbUzpX2EFjUwcg7dEZUt9BeK3I1aDFDRUBT
Q7BHl4CwWpVNNDpKP9qVQ0nVeKCFQYw3hG5HP1kZLh+2n76TjyBK0r9bIVkUVmIs0we+2m4f19R/
Bz3M1qrF7LIKeCA591Afx//AXZ6ws9jkLttDPF1h1I4k3Ac6vhubi0A3OjqysymHGxQ+ebY4VBVr
E8vgizXRafqgOG0DPgOlYlohpW5heigI6QRMaRJ8VWyN3VP2x3RTVBmdz+jg6a2PhF5HE0+ByRO3
s87FIsV2xlC0WYDXBLIm6Fdk7YHt5a7R8tXFPIB8Nu9au3q3gFidj3Pl9Zuy5MlUTzL2dS92wcVq
TbJNqEt6YElJ6dXTaBjY8GWy9eFdxXqBhTmDHCOCsPKYy/fkGPhV2c5bPV7J6N46gwA+r+9zUyVo
ayaOEVs8kTsHwsZrG7EHiJO6CB9G1HyzfqFEWm/MpZrOVurWu6RbnQhy3IeJUS3B3XXKLVZPdHTx
l7c9/i2zfw3U+GKtth91XYMu1sJnNxMS1YZn7zlIAE8szr2eUQWZxDO1XSczcpBnYgA/zEgMG+hU
ADL699bDGiHrY8AV7dRyQ1dkZE3cnruF9+Li159F7n51fieR3fm4ZcL/CFprIK5P4d7IkTl3vFX6
lv3U6EsnXojmMCOVTTwb4bQtWCRxcW+fRaZoxkmXB/T5iyBMZFncJT0y/02SoINmXrbvqeaj4OwD
DMxd2fzRtAB1s9zVvXjP6vHexDuzt93yQ2fODz85dR/Kfk4ls1/izE8rS83DnIY/Va/OdoJkJcUv
h/1lkvRYgKZL6KDwldPyJNfiYlgrT9op8ioMaKWPYzXJBAbIhUE4xKuUDs67iVXL9Sgtb26Pq5tu
K7GTb6ToYAq5Cmx7ZxLCzuz7zFpJtEwWq3Zq3PbWYIqNRRwqN7DY5WXKvNVnW2PJSf2Fu6KR9tnv
LSLtVhzUWI1kYNFb4wBR8w1157bsKtohxGBvJu8DTYyRNp33nGiC25rcPHRxrTAXbow1S+/5Azat
asczfNQHEkMgHyg1dIAeoaO574RdiO7RIBWVHdxB8g9fox5Oy1ol8aCmn2o0egQALiWhKF9N0dlH
mTzL3KAmyvtbe2Fzoq72Ha9NDfHawny+WETxVvZaCw8+rmk9jyCjS67OWJZxh/OKHhD31wxEbOtb
A9oth8YcfuMOOy6S92u1el89tuBbEdcv8DJuXFDKSvdDIBgMCrgfjvmYmt0EqpoqnTLBVF70ZDW1
330WTYJ4UL3cHnCI4pTc5IAB9xwKcbeZxPhbumSnxYTkWdhgu7Ll2enzdV8S7miFuCDJ4XBo8xMH
zNcgqZTJeuztfoD+X5MP9YHf2xLyueFyQbeWt74yfAQn/9pm8hHH4bvrc/Vu7W7Zu01RRNNgn6o0
4SbkGncBe5SeYIY5AkfoyYz7eOqCLEGgS1C/eu09K2XVAClwDjcllyaL4LE91G9yQlsoQ/u9rKof
SNjnVk9ved2Ad8uoUKGCk592vRu4ZNFeue0zrAW2yR1DEU1EMvg2ZWmi4B+LdfqSAu27+/boxYm8
nknT7+17q6vPhdE2h1zXX60YL2OIJ5KucxMuLuTUeWWKyvFv8S4fmu00mjuOvek4G8lVBsFbxrXK
m4xffRLqbYVLJfKG8UvW+S/HI10DoAJBojmYOIM35tGn1JTA5IT1i7E6GlUbOyK/CsoYNkiqp55A
YBM0MKJL42QN625sa5hTgRDQesJNuFSxmpcsThqQLLRomjUNR0OHUBN3mWHxBxJhs5CXpvyYjtqK
lGtTQCPFDy67LHa0xa+wrh5a5cYLbG0Ss4K3HmsMtswgmIqYYjY+gXBb+HOro8qCLzH5J+WxnVtC
UH0lk/7WMdnFT0ASzhY23pIZCm8ZnXurZ55Fkh7XFAschRXAmxYR9YrbBWUL59FnJPANtuaWUXwv
wvAIlJMh7qrxl+K9s7NdXmc3rFu8MC3IPlN/li1tRzKTFStkxj3fNwQu3IF1Yn+7cQag9Xuwa0SK
OF13c4fRcygZ3KmZ1Afb+2o9T0ScrOW2RpHa+l7q7o2pfB8cE6JxnkmYXxC55Mxzh8NnazNL71wJ
+juXRZxXCWgR6rQ2tIvtA4PaQqe1bEYarrDVn/5WPkblEXom22DUY5ulg9dSQIi/h369yOVk4ud3
dFz65bNUAba5BdsyQgOPdQnkxQ6S36DZRPu+jshA4cglTPHqW+sIFSx1nrRpwZYjMriRJvTA9HY8
pzzAt1QnxW0RUOwi3VjhJ2BJyJ0MJGWc+J2HLHodBzFFyWCCJKPNjDQs1r0yCyna5EwqNOYWC7gP
qxnelAAyN9BzAtxOhHrxoaYbVyTPPivLthEyRg58rw2JFKRQGPqnxcX0X2bZLS43/oi2u0p/FChb
ekJS1Ieir/HHiiIlyLWXdqojXBVrVFvyaLGnPvmGdW8p+y3vF+AAdbJbjfmL3+zeDQ2TnfXtdUvj
fp4+kwplAk4CGfm5dF1Ib3D+huKjs6x7uc52RH2OieVVYSvkcVkvp4YN2ojVZxtO7i9WO8Q4AnI7
k/W8JC8obWW0ht+WfcT+nhkEzR3jmV/0oTTaN1hg33oWW3u60XmYJu2OtXsHzXaD/Qure/FOD/kK
SIzXkXcGlyP4Eko5l4HMECFl5MdGB1BeiFl2DuQ4cyofpOfcUSDA/bMRvP38b3NgsdmE8i9rweSu
K3G938apqWNGcV9B0eFBFzic+BAyp2+XJUe8MzMZ2zimYHhR3dhQWw5N7dvgbMSOId8bXW2ly4ZB
K1w7dcA+1mMIzvT3nI6xV9cY5Cy+9V6bl6IbWaE7r2NC5cxgANUMhr8dpzCWeMHImXdNlE7GI6is
n0L7+6oUwUkm1FvN4wuTlDfAnvFwB/hFG42sa4yhuRcm0qa9COdlATcx+mAZE/tSd3WN7jd8YqOn
riRI6XVx63OLC1TVfrGrZkFLU7vL4GAb/GSEh6koD13Ljl1aUSLXQ1INFTfbxln/VSi5ycIhjbUS
tNkV52yu2p1gd0XePPworfS7cMTbgqnKCpt3DytP6n9jQq/j2cY3Zxunoq3I/jXtKxbXL4wi6gzc
LNyGjvtlOO4zdkGiKGD7ci3BfHri6OYul59bpy5vOo4TzhjPfvNcSH1jC24uy+wh0mzWXMupn8tQ
faOnErN1nbvKw2/Lk/R7bVxjq5GicerM+LhndSrSGut9Ov1RBqo4UvNdf/sFcfhltyxDtQ8mZdMS
WVV7u8EURiafyxOHUB90wdYkXn+At7Nb2vlponEWvzhCNoGKuJF1HwWzH54U1Hxbo+JjfuT6hNWQ
9dZ+uNkyTPt23JOTyQY+302lvY2VDsegMYxNu+gXh4aUtP8v7s6kx3Ek29J/5aHWzQLNOAOveiFR
s+Qul8++IXwKzvPMX98fs153RngG0lHb3iSQGcigKJFmdu895zv9DjgVSkDLxDEedfNKSEtR6M1H
/2zUqDfGAOOjIjxr0/JULTAckErMOeNqHGBS+fhjgBEV6UIYOUtUUmCJYs3v2W6FKjgyRiN2b5jh
DOCbe6cPBk40cU8Gdj2gzjSWXpopbhJGAWniMWp57Pw4+C4y0tVFYPoCUU8rSe+yQBzzxDHQusaw
dEgKZmmO5FJp7xN5ShHm4VhaTKek7J4GybgkQw22QMQBjLYlmq0rgXpVKatiATqEzK53Q0dIGGfT
dZpMOgV738ywVpXsyGe1QwCiTvUGRXm4LnDwqG0WLRsOHDRtHTeFoHg0Vb4Qyd/rUlnjHQECYGAT
WBN5E5rBtjCLd+CkVCYNDMbIRDnVWCyvTq1fMbpcBzl4eTVHOZJ6kA2CFAWTNZSnOJrurSrflZHJ
t1Pfdl10FXESMIc+PKJCcVOnNXehz/FFMyiY9Cr4QJjzmFoS8BQMgNyDVKDKhFABJBmpimTSdjzS
QnCTZo7Y4XUh8xdaoDtnNvE+7ofwUQSgJ8qMboDlt0CpQNvmXermRl9TI1mHsKvuvR5/dxVsY4tm
XAo0KWC/Wg8EmxOnAn5KYe7Pk42jKXcg7JbOWzL2p3CgS1iiUqd1f290wQzz9EJ4V/kTeRmMJX1j
RwjWSmY0jHUrhCnXD2QHGvmOKY4pZtgCP9BNA/qi1O6K8dEjJwEBBNoB+qxiQOlmNCUZHuCAsiA4
9uGzZ1vFrhjpRiApixTnQgymj2cZewTPXcRhb+fntE7JiqC9OqLHb5Rp1bVg1EMvXCEfTFeBtDK8
+6fQD84zGgX1v4R7Nh8cBr09RB7Tk7KgnraGeIWK1gfKGGZ7W5TE5pDCprXYldBhrAp91pq0uEdB
E6PS5YTlod7F2YjSkKlu7KMIZgg875TNvlRamw6Zj2M1sygjQX9ArPuEXHmhZOBMX9c76AcLPGSX
ZEJ8hwBptkJl8LKyXdPnN6lzTyNvZpipDGDYPhTPkNd0CjnMDXm5RLH3WcngvepRziKLWJg9Hea4
abFsaDTW6+jDV5g4WwbjIfQOi57/TL+zbxkNyZdR9JQM+qOuxj+SZIDFNEPZ2rZaBhIJQ+wIf48e
9nbSiNVlrB4Z2BXwSaF1xsZOE5eCLFeh2KV6uoUXSp2QYmrs4Zfnac99RQoMDIURZmVuzFDjcQMp
oPYQYkbTYP7dT/uiMa2lCJF9VFOC9DcExFlkOxk73VEdE2Kb7noVTIlmtdOFw+90cUA5BRV8TWYm
EfK38Q+Xl70I6Hv4YC/W0uhPQ6t5SzNK+AuUOX0UkOCSbi200prysm27XWgXb2nl8ZYg5esBuKCz
BtnSDMi5KzSTvpID8GnzzaAA+w6fnLY+WqKwqdaDx75Am1qnybMwqwMzxodER1uSxeObBa6sAfXq
T82pYnvTUMWOEGLJV955XsthqX1JLCaNnodXKbYcuFQDtUloOvdN5N90GeaQtKb70ibmR8uRH/ZM
wBzbfin7DuVhWjDSo4E5u/8KfGV7DNNuqyuXOIzW0MaPemwBRRAQUgD8+im8rLTpTyyVAwXUDgk3
emxmNCyodbBFzeg6UZiuIoVqMIwMGgRT/qYY6XKsETSXun1nGf5l0kOihwcIg+zyTwNxqMdMcdbE
ijc7UAzzRjSPPCokt8ZH0yvjysMC5AZxr24CRT46JbdFxAUePI9iOazPspW4CIOxh35N1ZxIpFNt
/S7b/mSiN0KUh/AgltZehjUBLirA3ZjjKnVB5mqClrifnPokoSXRWrDpbMqhsvcfFSDbuJp41AP9
eah5aRVLZYMyTTcGN7NvpvyHF2ne1iOUbREViraamHUuNVMkh8ggyakbW7doWLLQiW1oG+15429k
ydC4TFl3SqZrQaHQZbQNUOqRxSot4XboGmbuS0Z1qyfWp617WKttE75bzT/KgdhEswoemx48made
t6pGuIVsPvUkfPHCwYI6oe892QFDQycSmDqSWaoc2vd0rfR67+z6NJwOPrJdF0ad6Q1nJ+BpjDM6
dqODB0C1gM/i7sRYh4KSTmtMQKGJRJdg1BsfXyV2gzTF7hfam9FiqmZMy66As2GmaAZAPoKR9NST
4SEMa2lnMGpJfIbwVbBx4iF4TP7IbZqJdfUfw1Rg1EZISYv5O4ZqbN2mPTt0UcSXkfQ8wgHItMr9
YI0hgR5Utw+NFjEXan1bx42oF3MvdTUO0EdV/dLU1W7UUPramsS64KnAFZW03I5K8EL3xE0r5ejn
zj6KMEmKSHC2wBDADNbfGV2fL/GfBd1pqJtXPwwvCo7sXYoqeppnJ3lQDfh2LXy7ASdW+tX0MsZ4
x9nstsjTZutXt7iiiQ6DixHoswCaCf0YU6v6A5kx0qRiGQD85EV4ZSpeQEhA8C5twehrA/UudWk3
rRLsxNjZolVpBzQZk1eV4JZl2FFKQbgl9MZ0RYbdQJO1vJKDufageuzRkRHCwAQ6xx2fTtalbuPN
IB2Qi2CLrCaaXLuLf4QOZ/lMsEo5s8RHyrtymkia8zeVv2yUB0+gfPCkByEwx2fuhUxdEjalseQn
YVpdbfKEgKsgZK6myutU/EEkJTBHFi0nDNKK0c6Ta2eVPKUlWsQOQuvkrybwjG5RWHTPY3mKHRpy
4fQgNUjfKa0LG7mgMNtVzbEbeKp1tECkXyW5/sTpjDWKQ+Ce01J/E8SI5Atv2DJ27BaQG5MNNfMK
kfRHXSQCW2t88CcO4UF4j2IS26dlUPhCXFORkFIoEXDNyrgP4Ah0EgB9QSCDy/PyQ/VZGOxSu0So
UaiOP4KerUfLkMgAKaX4z4t3mLhsaXA/3Mkzj8EkWhIh6FiP7AxeG7bupMz6NdEh+iRfttE+lEzb
VQQt9jFWE9lkmxzccyghiFid8txEnJXbaecojOjquU2CV2lby2yCYZ8A5I6IATMD4ZJfVx+bQVlJ
iQYJ1sewzNWNKaDu5SIkMZRjut8YT30SkrLp/Bjy2jhJNK5qhZYjBuuyKUgYDB7aNNiX7Lv+MGOn
lOnNtIDimsFHMbfX0zah274Uneftp7J+wN9BlzRf4+V/KWw73f+RgvMfefT+P7Pf2eKnICD3tXn9
r8+sCQm9ek0///WP9WuVf/7Xrk5es48a290ff7T7+Nc/5v/t3yY8xfynNDQ6unjqhKGpyND+rwtP
sf5pOoK8UJMAU8oE4WDQ+x8bnin/qTm6JMBMdTQLS9//ePBM8U+NP3BME3KVboND/cf//u9fgnPq
L//+cxyz+DVIx5bIDR2p6dRpkutL50uQDruo1qZapC6Dnbcp1qCy13SNF8hPtj99L+d/Z/P8fKVf
85P/eqEvsbRGJrA/SS6kdxc9fBemsfj7C4jvrvAlji7TUNCWJlcof/Qr4Rbrctlt9Q9jpW3qnTwY
ysL6JoboS0DS15vS1C+hT8LSbEVDV7KsXHLvV8m6ZE927TuEwS4DaPTYK38tr/7+Ruf7+DP76K8X
5Un7OfuI4wxJIuXcFN9Xu3jfHPq1vsactfv7y5jyV3fmfCFHlZYhVdKIhGmrXy7k9FDT6fEI1Kc0
n7QLQxJEPZvC2ocWZZjRsWYXK7UW6xDeSqV/hN2wa7vXVLVWqbQnfIbBsoYrWMG7SBysdflrXr6X
wL69Ol3aKQgTWMxKgJi4NpfT+E5N9TjQuwibkFiiYkWEmRY8VD6ITBrkeIuGatp5E+zEiJBMPXhC
Y80f1RuEeDdD1KJ8jpeFr+3NjomU8KjZxLAN2N8TfVcPh16rGc7bV4Zir+vR2RXVjSr0Dz4B+nnR
rrxpp0zvNKm4+kLNBLJGZJt5/t5bPoI0bRcTXK6QYdRTepnaU1i/T8rWaPdZcdJoo+GDWhfqHTkO
Y/OmtucA42TBGV06J83fWczrvZbxib9S4ppcJybyWc0M/qlqPsUsDw+vtaHZjujWuwb/JSN/kw4G
rXCaL8giGSWJhTMedRAb4y1sa8lbJIzyUVVuKvU9DM9DVG0TVFgOJ2wLakyQgckJbidTO6nTS00D
38BvduMkG6IT9k335DnYAZwfjoHGuypvGyckLWitW1c0yydQShTRNXkinvrZ0lBPwF11/jlIbkT2
UAsM3zhDfDqZhkBsq2eb0EHMXt46ZNkKMka9T6QJE5+jLqMXs7CPBgr5UTAoh9FHHwJ1TUh1ntka
OLkRxTexD3RFahP7BJ2RTNn3iAIwsU94QDgr9SUfqQFd0Wo2DWA44DHK3snjcxSIjOahQcOJu5lg
0QTrBNJgCuMHu9iTUG8UbVvJh4DtuuhssCQ/ehQ+hnlS5C50rlilqfSRPQA5OcUMadJdZu8U0eCQ
nXYgIReJRSMiuM6TlyY9Wk2/T4pXv+7BhxXcfBKRwmJoD6L+BGS6EmNMCSQxxuqrxhb7xCygN78A
D1/SgVhPtJ4r4DpOQ2uxj95j9cXkUMac+6Cp+wKCXZadC2oWB1zjqYrpcp8qCFcZKsuOGYKsLqQw
w4Y9hRRN0xCvo4g+iY9KCdsp4SCB85wIhD6M4tL+gCmkrF50JDPpQLASMhiR5aT8UKZnBtcdxmlF
PoTPIZQKjUaXvbMKvFsxg+OUxBgOjy1tmo6IhXHaV3Lu7gcrjVF7ThxE6l1MNNEc+AVxuoWgtK+u
0+4aeAC+vXUs+v1I+7KfGK/Vrx5ZvoOaHL3+UUODDu1vCQaDycePVlGvVEI/WI2ePTO67sbqMNHU
sbV3y19nNDlGOeuEeDisQ2lVbpJsGw0F1hMAS/xHFSlm14nDb/3caw+aCoLxYaJxWBgR0lp43+/U
GqhySCYRYLpMnW6B81qGHAoHuZTqnpIOufkBswth9dj1EA3m9qnDO1pg1otR9aj5xxjdZBQpxo2F
wFBldWuqd50HORBA92M4vxGgzBT3FI5hxh2I4zz1DTIwTmYO5PkPaGQkvqwoQiH+HeUIK8LFNqPD
uy0t/LPaNdgZrW6w8JHxor116CmIZXgrG29b0/KMUQJ24OmypnAb/aUWD8P8HCOnb21WMZ7XlnHt
Ju4+aAXjsPxQ1fciwDSF6CUZQTpoDOPF2U8ZP+IapwYl8/izJWCXjGjA+DRfdGs/T/YkR+aMWb/Z
n5xyO+ESHJNo3eS3ZgCkLgJSq8tF6KxjdPlV/KKC9G+zkF/edFUFLQ/hJInXLwuWQz+4NfxPWNcE
xcgdNoe1uEvCYgm8v3ZQ7amfPkRY+VCWt742gAf0drk9XKLoqmie4vbDHsJTOD5MdLMIlSEvDuIm
ChcNUJVPx3hACFPGG5uE5OCubtC10Cc01M8gf7XpO3hoOk2daCKUJVhL6A88hcqVXWyIra3arTYc
Kg7+E1+00LdFfp879HkZhGTGfd8KNOjeEtsUJopkn2ObM+CBhCkBaSAly+4+0x5N1doXBOEwi8d0
aCe7Od6xCNpTXVgPicKcP/eImTOzYhuEZ0c8iOQ267xlhtQ+TduNnTAHmt7VGnGScZ/ld0x07F2T
vc0Su/AylPcxkyTNZlRsHgddW3bmU6edqwYJIrHcwdVYmTfk3xCMepiGkrbkW0BBBsM+v+c/Ya8j
/hVfUMDgMb+uJmbR5k0/HELjlBIdg3ZXDiW2BTiD1ZqsHbt6qoYt8Y94dCbyiNYhFooyudOjU6Lt
U/ZFg/xXJ9yr0aklbYsxtKAwzMLypX5rBErglYK3wClgWMKfNFeE2cLEJ6+8fAqdnTocE1qOkUCv
hYGk1NyoPZVah321fmMih30yWyVWukxN9GbpZup/8GyYDuoW4s18DYRviPM+H6cDc4kzKBTXCbHd
0PPP7BAUDQjnWuxsWrEDjAYI60uZx5u6PutsYh2sOsV2ZWCd/Hj65pgrNGs+yf56PnNUA5EYR3fO
TOj2fz2fOcwqck1hakw6TsEawxnJRrxGEkPMCj4znSje8B3AUNpHSrKyjStvFh2w8SUONoizH7fH
wry2sud25PvGM48BKv7DBu4SfoOygIYNWpVQ3NXpWaeDnQSXojupw32HqrlhNom2sp0NSZ+kXpLf
SWtknal4gkjHStpzync2y6OG20LfmtFNZJ/C/LUvj1kI6z003UK9L6e7YsbyCRSm4QMWWszKjRvl
h7jNFwpqbcsSmyYdsc58FMRMqS3WZiXZt+NKxsVeePdl8pk4EVOBgj4SWunxo4KiEOC8s/xXzTqh
SkC/8+mMH7FKdBnqshkRjOulV1+L5L4yk0XJ5+mCtyTJcD5XzLV5As8aph8jo9Vi4v42yptIvEr2
vQY5DkvNlV32dyPWUMPv4Bc/RrQ/qnQPcmpDn3hRE92HA55myasxPejFi18hrSMNQe/FphtLgLGf
fUM6mkr1wLOD5wueMh2K7tEetsnQb/uEX8B4qQdQshUudxQVaXvnYY8CkuWgpXJEf0MEQDi+B6w5
FboHcqTAnOkukF4XezIDmjm3/RSG74M6uiYGdcjjlrUW+dkE+49Hje9Bd8OAFsnBru8GfBVNgXBU
k/dG9kaTIOSpUhFDx5zjPFJ8boLioaa/MJb9aoheR0YPiUn5kXOEpFmDze0p9cO1FR6r+M5Lt2q+
ieR91Tz3zYNhc55OzKsUipVFsOaC4DzGTkzkckN9Gobm3h6LJ46QfD4W6fZY9SDBymOaVqcsOBUD
56Ki7DGRhNvAfpniozpHcVqtsWCrM3zii9aq2InMoLt+qMtzUczvJIt0+9SjD0fV4jNPyv0ce5Lt
6p68GKHnr/1Cv8pH8lEm5AbyoyleCgcvkDyihzfYd2knwtpeaAqBmzJfWeO5tWjTdC8V445aA6pb
cyvtptFYpz0AnTnuzTirOVRzcHVi+v88JfR4AkW9dClxDK8NNPhAB6wr2U3BsgSok/oYNeqAo0MB
w73PRLWpcaOUgFgUXM+d8hnZ1wTZaTGplsD20nU+PIfqIcw/hbzmmNFUTx4SmoBzWsnQ2GYv0ouj
gANTvhghqoe5tMGKaIrtWNyHikRX9xCT7YrwNMifxOAvodwAROFV4gbMzrxqERIVUFJjiiDp7BPs
msLmyOEMHLuhXvXTKh/Ag8BAhGbMmliAG7vovnqv2Dq5G/rZi4dd2b8mxb5orW2fqvgSuzn/BWEp
pzozu7OxSGKKL4o5OMfZ9n29VJ2j2r0yd1206T6r9xFxOyWJhSSMwVgF9oBzhJfOG4obW4WfixUG
PSgtW3yHhIbb0bawTo414xJhwTvGTY721k/AslT6ZuScXqHQSLqPgDQ4xCB8T1FwKoet5B5iEHxW
1NG7RpxRyWXi7AZ89iay8NkkKwaDUdZJVtcmZItSQJdp/MOQIFSjCu/ynTGNG+RqKxpwsK/eSuLF
IiYdCT3xVCHTkj3VJqUS4aCrA19sPxr/pOb36BzWaRqsEaGj+AFYbNlrcgP2icDUgFyddHfbs94q
lvlYu4vL5mFsrjt7W8b1Sg/ZhlIN2zfKPh7JxJR3as5cedQDSO8I7WPvwC8P+k759NLkIvNuJzjN
oLbC/bPJtO18AtWYYoXJw0iiuFA3GZRLdXjU4feP6OeMtlprPDK6wVCgcwukJgywQO3N3U1kZDTz
iTEsuxUzSMRA8l1AebVaXL3RRe/IYqETSaU8lbzsPFyTxdBRNsnOS4K7pgavnVmXRtuknOqS22kA
r2ZXzwMVQ5wzI9EoeVq+Trm0KROdcK07t+HQuNP0nLSXmNKhC9tdzqUNkX1GOPNZAfRdijuvzPd2
scP0TelE5cxB/F4vXtXqkmABboZHbKQpdaMaqadUBfWXbUADnMVwqNuH2rnFNI35ricbCnTHZ4G7
1zC3QdZcW7R41fBKjXbIRwllR+bDS0eiTE8vyLmlslyBV3K9xtwUY4Cqdy3p+WfxxeZrDjBxDlaz
bdBj6tYOq/siq+QLGukKwzkadMKBUWFJi8d3esqaJ99+0Eh00WtwETjq9okSb9Qyc6cQKYU5fChp
dpSVeVVkp5RIUH9HpIkb1qhQSwhC0zZREE4XTVAtkyCjeoG7wluvVSaiHP8dnB28A4WASZ5hoyZH
suwBQwi6BmRrRSpDdvvQ1ljbBIZJH3Kudy6Duz6QICS7vcOhcgzwCL/o8tE2zzWqN935HEzgTD3o
VuU8AAf3EE4r2qc50sN/ChT2w7PV5qS2wY9mSi5N7zCQNECYVGJpHLYN4o4A/ZOgK7Nrj8DEGvMi
CmzHHijaHkKvXBoNVvnyru4eB4NAsvhO0s+XG2HdUbquNJ61vtqZ6UWfUyoN6DH2sAb1EhClIsrr
Qd7niNYQp2pYABpxXdgU7kZPwwa2v65tsgk557injlqZJQMgQm82YYdOFXetyl6q8OU2wXOg/4hM
D7ElVtq3iIu2NFLSBK8mvuziWCUbp7uPFIoMXhyOh9sQAqhUK1ao4qa3UU9gUceuw8E8XHcwPlXF
WPUcfEpjHofFe69DqOxtbOJ9kQIg3UB1GSwipV2LCUqJd66RXvi4TWzzrswg1WNMMFY2FXD+oVTX
kdk9N/m15r00EFLgFeB2YTSmXWfeS9seUXQpG0LWUZ+g3xE3NTnJyg0hz2b92WlA62NO9xkJdax+
MYsb3JUN+5gDR9Fjha5HMngiACa1So7OKecXdNiTYNLS9WPekG6FxxZGu5RXeVhjYFgYiIJYBNZK
rT4q+nvU3QbJuMonnAkAMnp5gvK9tYETYl1PiVlEBh7gRVHMG9iLBEolS8dkWeoZpJHld1eD9XTC
6RTRLajCOdk5XkYjuCamGwhQTeoRD/lhR3SGuu4z4mSG5qNI9khAXG+a3LYon4doYjYc5B9eeDHi
mxIfqp12z7p/oTeiaaDJCwhBe9tjLmltLIet+Y3b2Qz5sVWwkFofavvpz4bziGq8B2aRGMvQukvL
a3V4q/uHHKplg+JzfoDlHfBeRA4S8DWxUMy5CelB1lAECWqsWdPUbX1COsb4KerD9UjLCzDqAtLQ
upYPUCE1B6WsxxGLTdCC46J5dyWtM4FTkilMPj72kX5KBvbangjA9KJEpFNf2rnv42mbnjh52WPk
HR18n8lsaT3BoqSdiQTAu4mdHeeUtS0Qg8iriM/RjpfUPEwC4fr4PvToPDkVGgdJzFLNKgtIap8P
F9BlBNBE61IDVdbRHDcfAJwszLh2J9Hc9Ga80OE+FsVDznncdzo3MMS1V2PKZ93umt4lrqjDDRsQ
4tuVzXo2thTsRDq5skr9I8AZ0pvgJKonbXxMm3Nsz3Tbt0l8VjgRM/XKR8FYv2D1XvT+oQrOVX+a
84Irddfqm4ZcbdW6MeKdV97W40NQkeiL5aXn55nWcUTXjtYyD7QDNmGkp6wFL0n6GZDGwkYT6Qfd
NlyDXaSwcbdHkME4zCrUpW/S3mj2s5FtJn8uKBmW4ui2zrq9Gebza3VjNmdi6o+iRQClYtyiLzYD
QfkBokuapPiumYJzd6q+M/tHQ0ncNL4bzOdOI5SX+MaxPVBhrmblQHCP/eo0lD/KQj0pY/zCSc21
p+CGcu0aBOxjgZTU5rJF5V+C4E6i7SgRVHGzrakeQ9gzI02UnuZCPts/fGftsaJhQKehA2yuAlLD
NM9jissgexHRBrHNUyc+jYLqnV8wmWj5rkoG1HF4N3G+qKKrzuZ08QyC7rWVFVYEc9tbbzm+kdSJ
abzft+qDaVAhaxlKIYSmEHcB/+pQhLGFEHPyMSooseKrIeNHR93O272qlBf6yFozoqnL9gWSP6kx
6KTyiMdz3V356J6ZnRn0Ji0djQRaK6MgUM8ZhjurODb+tLd0WGHcSOPvzIF9af5J65WdnNLm0tLC
qCz4crPmz7jombpu1R8KeZR6Ey1t+RFyTIfRQ7u+Hs9Ig5EYfFr+c67XCybuqhWu4nrnYa101G2M
CiQDSbavNQBCyGaCtnKldsnxWo15SjjNesJAAY+h9F/97sYGC0RtO2XjJUAtVpQPA2dghDkieuq6
ozI88S1wNgiuHUT/3qDTU8WGpIVkgSYPUX7UhusMjWub3emyOVcSqR9eo9z41OrntPvURLJuOeqo
2DdAWy0ieQq0OX2iPqTjh4d7sS73Ew3TVinh3WWLKSwOFe8qK8wDMsmTV7jwZDjN0hb3kTUTH6ke
SIbtuweT8rmtr+bM5zS9odVQ4A6lS+dAoB2akxnviLtalLPMv0sOOVlUWXdsuL2k36uOdCUVPAgu
tENPDaK7sulIX4LPxvC7s8Wq7lo8x9dD+dIPLqDklcfCpNT7MWcXfDNjYuyi8Iz2hV4nHS0Mhpb1
ZMHw0mbsQ3lVVDSWke/Rb8xhCkZXjfISI9EacnujwJBM0UyRBUY3T5AgjsSn7WoaB88jvd7QSZd+
imTXwYih8yvyvDfKtgFdK/MfHfmjcZ+vpHLQ9XcTcZCHbCe9milsnkZbfKD2A3rgay8tR2673U/V
RajbUHvUidVswR15b0pNFQGjSG7D+BU5A/vBe1pdFco7nYOIfxdOuS6yaxuJmfGemLdw6tymJ7vM
ApFCjpVE5EaXVhluIrJAM9jTBhqZeJvVJBgPhKr62zx68tlwp5FdM6LAfOt19SqWD4NEYVueSgCK
4alqUX0Hm9b+dDi247nxu1vkLSEqDGN8QflAyxXyVbYrxCkUB4/o5bpFtrDxUjLuPTc1EFvA7jX0
RyLqrgysRkG8C/rHjk2GdOhF05I9Oi159+yMNS94VrQPK7kQs4j765yycVXW0aMGyelqUImwd+v+
sTRe4uBk8zYhnEB9lr201TGly+vPotD3efo3FCy3lb1xIOJ7PngwqOS868G48duHDFtTiRq0FDyG
z3AzSOchm5SWo5/EmxYaTXOeNCIg8J80pHRHW6t/6MmVd9rE5TTmTTlSaAoHlKspOmfrJPK7rIdU
sY7o/dnd4Jb+c9O+Dv11j6Vad7aTAoyMGVj18vdT0d+MfOnuzTJ4g5k5DqwvU2aPeGAviPA2qJt2
ZaxRAucQPtfWktpgbR6GfFkD1PxQL39/3blp+Jem4p+XNb5MmsuiiQqZ0lRkAJZAXAybuyo6//01
BGTf31zEMpAj6H9ggX/tXI7MIHPwS+qy3ZsbY61tgYu48tbY6Otq47jqN4NsOQ+Q/3pTf17vy3eZ
T0AmtYnrRbtwW7/kS7J9VsMuXnXEUrnNYv5KrQ3YbLblBTAeep6x+o1s4Pdf7P/7DM6XL1YUVYij
j89gyYvFDo2NBVT88u+/WTn/LX+5U1jHyDWQW2jO/M2/v17CzK//9Q/xv8rIa6kcG4QC+UmGFlsR
o5FpMeJ6I5eGiD6Yp5hjWNklWEu6MPGVp88o2JLxy75qNxmSvdwfv/lcf5VM8DD/9LHmP//pYxmK
VsAfw0Sbq9chtZyGivHv71zIb+78Szc8YOMakenJZb1CJ7Wdf1vzSJNzQ+aiK57//mq//TF/uh/z
1/tprY5QkJj76bXnNroKhlcgbn9/CfHbh/ana3xRzPiJojWcbRCybLQ1G9Z2xO+ywE+xiva1980P
9DsJxs8/0BfVjNb2IRI9tggbKxwmHDp7Y4qMc2xnePt/Lmf59XH48j4KLJVKKHhKwfyu9CUUW5cD
FaO2FZCixbBJ9tFL/c3AZP47v74ZpmqoaJl0FRXSl2uCq6wzBNUIWxEg5ftuW7rZVbP5z+VHjmqq
NkYHW8AC/6pz8v2sNIxiVKnmr1XlMviP3zwW8xv81/v48wJffqnarCLIK1zAPE1rmMWb7I2jGyNx
Hgx1iwj1ux3hN3qnX2/pyzeXJ7ptgeVXl842OVb5wtynq2E7nqfNXMZukpV3Za6+ucvfLRh/fo2G
+mW1JC42JtKUXyvieptZ8RRuxRbuxgofCcZqN3Ttb16B314S9YU0LdsybfPLApIlnVnoyA9YOnHR
6Oinv1udf7dqzIQbA3mxZkl7/ml/WgWrBqPBKBPmwrXF1HgvKAljcf/NV/e7dcPkGUdXpdnS+LoF
RFY0OmhcJetGcae53o4o2P3oMkF37W821t99ZdyHpUP353G3vixRoWcEYdepJJDqr070hCTmm5VC
+80VEAwiYzcsgjOk8eUKaWBSqxoOz16zBcN1MJisEzFTj9jWQbsHHdaPod/HirFTFJ34K2clMT2H
zPQGvXcL77ZPQX2Fb52D7P/KR5wyrBUovpxYjTR2nZxphsnZEXcH1qvG2tscfAfaXdZ1k5Jo8s2P
87v70aSGYE+zhKPqX6Ru+JTSkWaAulS2+s201pfxCrcaQwIOHcsWLRi/kvzmSPe7rZEUDtNE4Kkb
lq5+eYE9CeG6gbLAE2EwH15NW2eF4oZSaAnxxY2+ucnfHbdQ8lmGpgmBsA/l6C/PeSMzcC6xL5bq
3t9aj8OWGosx6SI7VCzwo2uvsVRwo9GmeYYgff5uM0PZ+tdFkrfMsnSNz8FX/eWxMb08McOyh29L
Dd4z4C95GELUy3aKYgxOmpgK2Bi3VQ6+GWOYQpSQcJhetI+ilDdqecl7Qq3umlA7VBGRAfJRRP6t
TxW4gBKLAuBRjCd8KOee4VMzvdu06gdG5kO30VT60DeG8gT1paGdl5tnCEE/Cqt4sMEWLxzfuVFy
47ofr7Qge6ppEKvxu4E+XGB3UfgL9BcSHZh8Pk05nMv4ujARopVbiakp4kEN5wSEaC9sgg+ae5jU
oHiYVJZ8sbNia6IQrSt6N7jOGGg5HIlyeB7+eLYye10NdzmmMWzVJLiCyzPGk1U5C41sVREfOt1x
S6Z8keRMnqJAGa8yUvoy9RwQpBNZD5Yz3sb+0aS2hboh2heFTxnkK3t6rgy5Eg3mXKxPXQ4W9FEN
Huvqo1N6iAkM2oqPavy3DvwXmfHPYt/fbOrCFMKiSLJ04RhfVlR/sscum60e0c7faltz169xrGyj
zTev7W8Ol8KyNRZTm9dIM+bX+qeVuw2ntu7UTqC/HVx9SdDBzlgRu4cc1nHzb04q5vx0ftnif7na
l52oamIjawVWsDY/28WPJMUIPtzG5kzFQxGTgoYB/lSi+PKJWwP/EYjz/yHtPHYcx7Ys+kUE6M1U
okh5KaTwEyIsvff8+l6sN+hMZaICr7sGhRoUgqJE3nvuOXuv3ctXVXa90gMBJG+NDD3rvrYeK3r7
8cXiwOur5wSv7Tx8D6oC15j/CHpuIMPBvB+l8WohuSQ84ltF7Rg/U0mhoHgEGE3/Iccr91VMzxHZ
6hV+CPEJDHKk0jMtniEbSzk+CNqA9T4hmWMQs7vAM+yg8WeHN6FtItkT3WeZh5emQWdCIyUcTOxq
EQ0YzKNJcai7xyC4/vCb/W2pNRVJt9ieINeIN99iPqKh1SR+M7ryTrrKXQSb2S7cv9Aqo3z4DlT7
hyvePiWKqFCziIbGgqQjeL9Z3C3egKz0sPmB9w8X4MxXnl08lc+g6F0EKv9twXJ7ufnj/PJQGpFZ
dHgP2TeSbylYdSxr/4cbkigkFATaQBXlm69QmXIr9mpeL7InHMMp3fAwbel7L1mnftw2/uh4zPfz
69VuDlUFrqQ47bgaftnBTs6t66/UjdzSwWV7lJ3caZ/G3Y/a+r/9avMPZmByoGi/rZdKWFNGlMsz
acTB5+sENlEJ1sJntrXv3PAk/dT9+KP98c+N/nLFm9UkzypwihU3KmbfVnrorN1QHYwRUG5jfmoG
XMokcAQTHUdvucbEnEtoSA/qXizJeJNz5EdZacvqaHdmQuwQGr5qBbJ81WBSRbfiiDVTiy4kxeAd
Q/zRRKuY5qMbzno+k4CvnqTy/lOPlKsvZ8dqjL5iOXFwPBZ20oMvRjuu/NM+jHLE8v3WZNcbg0M7
KRuod4iBiKFBG9k8VPTje5ahckgd8PEpjkFS8xDgHS1Eo4Z8qlU0tAyNhRgquCo4Y8+O1PrmZpgh
V8z0+xrNA7Qy8h2XYvmqxk6iim5ZHer2bmgPgnAdlQoakUrXmZwxw4lofGfhtBqkZzMjQExymtZ3
+vguonmPCM2P9zNkmBBHcmeOUnhGPbvVEp1ohUc5pQHeA6r81hHIhdBerOw6EDPEb92jMPMGLK+V
zCf+FlXCQlvnh/dp3o5+Xdhvf/ib96kooPPDg6QscRSnOcFxWJpX605ZjetoGex/KsTmP/f75VT0
JLScNBAYYI1vLmd23TDU6M2WUfpCO6+Ivz3tp51Rm9/KPy6i88cVQ5FFVbtZ9ECcNyCCWYUGOQDz
AfO6n9u0E0GHbbfKGObF4Eo9YrdmGq6fftWofKEm+vDvtbsGQV0LunTSVmEovTaghau+J/DoLa5g
T/qFrQ545rSLkdwjJZKS8UhxboV3Sh4hfk2W/jge0L274Kl3Sl2/KoLkJlaODMpy+wTRe2vOUTc4
PJp7rcGS7OeHXM53poE23UtfRRTLZoiqCxgLU+CLXj2QDLnVMAGMenIlCwPYHC7WErpI+1IzF5BF
ukoaPFO3FQ9Ff4wJOQgYkzbYNcZ+4BNhmofcEZ1iAwUj08sm1x1V3DRoA9Bs6MQJEf7Vj8O7wToz
IbsVKL5Ayk7KKy27kmFd1p2HOHEwo+bqeE3GQzA2X4rXHjJdXilQVSnnD/GHAX5dDsYlSQW4n1/4
zgNiFU2AnJ3wjRrWy+7b9rkqutUMKCbmCibGoyo91hoomn3W0CDXkPqQl6Ur2S4eyS+t2k9LsPZW
dG1AzBXNiVRhRwcj2U87SXglLJG5kuUSQrhAYboqRyggAZmyAxofvt6hi5ZCtY+FF9qMdFMJv2RE
n/UoG/1JBK5cyrA13kMDP4/PC2s9gmuXGZD812+aSq/HMmRJwe1GJ/T3vVHsNc0Di8QS686lIaHZ
tnJUF6DRVuxdmx83kdsDhyJyPfxtaJBMQzZuXzUhAyoRaxpfgCM5KGxcsV2hwVzmTr+2wh/uDtfc
X146zdJ0WaSRYHLK+f32PFLSDfynCEFY6tXsgxOOj2VHF2U7aZgKhV81bCMtvwMhYwiwnWPhkIjx
izQ1Ng6JSZ1DfYG5UAyGeB3mNwD8Mpr3Pl9D6DyMMHOC6awqJXpgkrqSj5RunYadufknWU0GD44B
d8QMrITPvoLvqftuBoRC9GsqTVl01SaKo7UmoCmLjb1PSG6hIMgfePirhBGMQdK2P7aohZmN+fv5
SZbmiEqpQ49AkZnqWoLGpURaW+yBefDmismDUVc7hK1nmdCIBXOiV12Mbbn70CRXk2VCWiO0sgkE
ueFqlRachq1lrjzQMVrWgfduXV6WOKuWdTqtc7SXAYcv5qe82rD8rKc8zq59QZJ1TErpMpbJd0nf
ewPkIoZnNzfyS6cjP9EMFCt7xjN3Y/htkGWgdydw46calmdcnVm5SCDol8jfZsTvkTDgRnmbBIKU
xp0PQrSDCQrmyUGQOmM8jbZBQKX2bIDmwie9SCL1pDXb10JFRJkkd1bprUvJQEttLCfkslV9FuSH
kqy5qd8Gk1N0tIitteyDD/AnDrcVBEX8yEOgMDZGDS6T7jpxnOsD4T6M0e/MW1CvcMszL1d66Sjz
p94AFowfWxzwGqkNSqMkhBDOEC70ZZCByqqu14MfPeLj5sEme76gKpm6PVD9Ow+pq9ISIc/aX1kc
PxtBJPJK5MzaKHtN9M5jWZwxlK/ASJ04Z0H83EveLjE2dZ8c+cEQqnQ2FdpKRFhJSlpTosKSsTgy
ZiyyXRT3O0KZ+dHXtL42VX0h7AChMkholFpzzJgyZiddG56GwVjXrJpmNtzXkL2W0gRLEDvWanb9
NWn8WY/mmxggQAy+IeED1ibkgrzecWABT7O1NMV2ULYvPcY8pCTIQZW7Vqiuk0wjAOloKH2nkcL5
/E1Fy1e3r3KWz6zpfTRV7piXLpyWZdoy9O4grC16egIQpygrUgZPvsr8O3ocjal0EPE2GAf1e7ma
vkrvGgaRC5bRAVDP0QqEqnGPwdoV54Me+wLH7BRfDaRccDizs8EN8KsjlcGcIbjA5t06r13YcCMa
0faoGd0cjYM6d14inj0FvUfsmI1CnIMPrqNdB8FXkn9bytXMy51OplyQ0mcloaU0SHdEiM8iL2ms
+KPxYpEnz6L6XmkAy+pElxhkg/FLW2vbpcOqgLTjBT2GrPYT5qTjM3OdkF+no7VTM86ScUuNB0YX
9HkYKWuV29MN5UGoLyoqUTCes/2irHmqvTuFhNtp6OmG8UNr61o5Sgh5xyhxpRT6BpTdBqrQ7BPy
8OSDxh3ZzURxQGzCIyGQBiC+VGV+12bbvH8UpYvWvTaydmj49vCkuWm8VQfK+3ozWLrd+QEnDgyC
dWJ71lulF7u6uUjRvR4+6tIjmU4AegWMKNcKIpFlTqs+vZhTeR1bHKRmEXy0NEfBDgvrKBKOwOz4
TOhdFTEim9G3Q8Pibdka4SZI0SPAC8B85yPhoPw0QcSQAqkBCQMjkiXKRlPPRFg8puSktJhbMKxN
RPfyg1rrWmNGKXmrPAweYgLI5FrdKJ5ls30CRwj7M/0/6hwBcCIJblHRbwRZ3CR9+GX25ZPuBxts
OP++z/5ZYeqyZaqqrMs0tZV/OoG/HEG91Ir6Kh9oyBNgjWeu1Q6aMfxwDP3rRWbPuCmLHBBve8CJ
ZRYDAcLKsvG2pXZtrYcw3/z7ffzRIlVEboSfyRCxzuOhv9lQ20L3PKxTkDbuCMxg1IDdELGUegVI
uOLIEP2whf/lDKhj45Z07giSPE2s33dw4snIdk4ClRGYcBpsoPtrgtrfg6Oyim3hxfzhen/0lLjB
36530yzQYskkhtskPAY9taXJC3gQqMeCJTxrtJ3IBjGWpN4RitUCL0NCFg4vOlz0haTzfRggdJAA
OwBRlqrx2HXxU2ys6gpYlCWtlVB9Dwm8mPpHIq5h+/M0IOSq4mta2jHLV4xRHaWydxqVh3iiEfXd
ZRDeholgCMYSM+IcfaDf0NVnQh1alyK/SPKwLslFzdFe1gOq7tqOmhJsHn6KU6w+B+a6yy+eeN/3
n5KGS1TE2NxuFelb4byal9UPj+FtP+k/3yCjm7nDw3j9pqc8CUYqyvRJofnHkEYgZcJT+ffH8C9P
Oj/S/17ipnFeEYiemiLg4FC+j5vTaLo/dkx/uoubWQCntd5MIu6i8t+y3m0xz/x/7sESbyZ3it8w
XiOpZYk8Z9lpePCOWfH979f4YyT5+29h3RIDJC+UajXg7ek+hA+mg7b3Av6ZM8didAhRWGYPxU+j
qL8tEYQu849koY9R5ozrX9ttiRqOXTLx49SrGfvAwPogb8hYcWaBgXz59zv881TN68r0mCOMLjFH
uV2PvNSfILGqAAz2o3cJy0uk45euf+o1/30d+uVCN70oDHyBJc3fZPqImJgWH6Iv7ZBvoC8vs4MA
Ajtb/vut/fWSaJpkpD86rJLbw4sFLDQPwliFbryCIsj0f109cT5EqmsuvWeasz/23P721MOXUBVW
eBrCt8N/QfZgFicjdpdUYpRCKHL8QyPkhysot499I1YT2GtmAwDHk4vy0wL+j5vz9z6LrvxyC8rN
htFlcuMzxFGXDRRc1aqXHbApj95OuyLfMc2DpUGEqeq/mOZTZt2pnAOM+FUIdjVFqoSjSSjQyIow
votqKeiHgtIiN0FMlraJnk5kOWf9fQ6xmShoi5X+XBZUk0g8VYXpz7YOiFYgB7apCYYt6XgcGScR
TGTaZX1E7pdKRPQ1PzwrnGf/ctI1VKAgisbohTLj97dOFDNMiQFGLCXAJUlE731H+mU1puvEF8F1
WNlzgCd3kWgf4+xgMzkxpTXkogr5CnHmzDeMC2fJvW7QH9dMFI7NGFCNTSlIPn0FwXRjwVA1ujMx
WqQ0om6Qn8o2plVQ0ZzSaSKghIWnSIj3d1bkduC/qOJhoEHk5/BHLFBV1kAWiWDTHjjFlegkWbXG
okXcyHiODRlySb0K5decTHArwgyme53jBXtvvGsGJJHHOKAYhkzmBwyDc2xnFxEFqfHYZruCqI58
4mB77qL9oGwEkZwV+HJe9Jg1d4GUOZHGielNpXyIYPBLzkT913fBusdPgfo1lV6R5ordLueghqGk
wfIDeKodnskzWOrlIbS8nQlKgfCQAuxTyCBQJ8+jDwgFi659oy0D8cHQZsQ7eHATnRh+QMKpCFnD
fvEBkdVLv0Zlzr7uX+q832jFVjHwkUL1q96NNrZr8Vw1rwPH1dq/JELtkrGy0sIrlma8INc2b5wW
xxY5MgtR6tdd8THlqHkVYREAB9BzYObDm0LcllR4Th76Jy96gY9k63wCwt5xFmXLyvIxJ6+VFvMS
qpSy+8poo0n5d93qOCjOA/kDiXKfEXsu958l5aplfZcdwvw3AwvE1DjMzRcGAS+LYJqCRZPO3hbA
Y1724OtEYoWPJSGooWqXsfEc5O9R4EMgyaa9ZTQF4VFIxCPLOIvTsM/aPH0Qx7jGUkHAYxDxbmpk
/SZ+vh61hqyAXccBZoAcAgHcjgISUzwo4LWOs5M5TgoEKrPWLQiOMp/DtBtz1Uez03fAfzCa4pvU
Fs//h0X51+Xlpj6s0s5XO8Ca1KMgZ23gDCQpLHrQeB+jnVACo1T/4ZLzn/y3Fe1mj1O1gWgqk0v6
ZIO4YFNXpi0dCxqvDHHpwvywQkt/21NnLpaKEMJU/9h34BhGgWJ5VFf5mczRGpQd6dCiZjcWfHiV
95Imhm6RzBe+dbQ7MvoAcmpejFgAEPCTGOivG8Yvn+Zm4zXCuX+JRXNJbpEdkkRjDT8snn+rJn+9
35ulk6l5qZC1qi6L8ckP6iXum175Sab8j271919RFQ3+AeDF3BOE2O8LdOtZ/ahlRAnXOZhRuJA+
RvQ4BCmjHNtWOkliRtsP5D35Om49JXdjV64oQKE5f8iW1K3KNDg3jKWKFEgziHkDBgsxq/smDd2y
eyuUtSwdZva8IjQrssjopxGLYn7C+SNjguabNrqVtmG406PYFw1QpO0LCOpVp1tnKawoo9kTqk2P
ycWaz/sADpJ1SZ8mUIrjpLCrQMaPR2cMLjPWrtuVJsa7MLDlBHvD3aTgAsdEbsrPIW2IjuieNC0c
jNCYY3La+2nVOn4ZgjXRycBVbLBU+wQfoye96equFDeBikIeyn+zBcHqQvfA9+x6GYlTLGtEJOLn
kLA2wy2mJUUnoX0oJlCMMeo6ZioByNGsbA/xoC7qqMcSTpppUzD8ylCOaMCoxHhXJsqy6K8FWg/r
q4d1IXfWHpX/c9Gox6xhLe9p79ap+o0X2k5m4IyFNH+tkFQpw42N6E5KAPO9+ESWe1KsmvJbrEjo
ibqTEUoL2XuNRXhQr70IkLshnC4Kurec3Mos8Q6FrL4RrUVeBBlbDWQI6T4lq2SgpRW7Ft72oN33
HrkMyWE0vxshRWkwR1QAtSyxXRXGizb6WzODVhBYr1o6Lckx3Cf96zHpfLsOHSmgfxYKnm0gyAfJ
NJnZQ61WNpDXSmreCLiCvHxCjp/F7TKnc1QDTC0JvujVRyM8JtE10+aILZrLabQa0vEpp3FcKNtC
iSC7jy7x1g8/LG9/vn68GHRwVEWCryfd4jmE0ldNq9BJ2rBBztpk2kHSWMHmX+onZZkh1hQ+lc8f
Lvq3wcCvF53XwF8aMiRdTEafc1HZ9detm7qEvqDRbNyf5LR/OQ79fns37/2Eh1+ZSiYeNRQ8YF5b
Yrddw7VQdhXuT1KHv6zddHVhF87SCo1K7ebwFZdiKU0VVxNdvMooK9JXiPMr4CL+HuegHd21p/Ed
9eu/f59/bhlc1kBGr+qSqcu3cr2oi2EOzb9hKG7qaFaQlOY68n8Q/CD/+2Mr/P06N7uv1DRqOcTM
c4CvHWlTkxGOaUnU38YJiyQ+b+tkGGQzTOS4qXW2qvMQJLemE7dlYtt6MPs7sX3ofQzy/V1o0rGc
YH9xDNFOvvWWKgTqGETBJPVqgvdJLAwoEpgj8oNkvLb6OlUYudKqJ3yk196TclXQdA/7lxjL6kSZ
GBvEKlTRztOOBvRc3H8WQKP+Iwi8jJEm5h/1oYfp1WU5VB74PMITbFYGu/WSVMaVQj+IpK5FntAi
lELaNOZeZuGMBH1dgLDzJtcqaXC/AKTBXkRQT58/oZR8CJv8LOCmbseTQD9Weh28nZCfkuhUyec+
vha+6WJ9ex4a9TFJ+q+8sbDBU68UAw4kaAX0pMy0BJ9cr+roPdE5NUkPZrBJwEWoMXPY/0j0Yklc
SvS+/bI7Qppna/LtErSpUr3kFJZy+17h9e41ogaCs4xpV6p2ZR47vrprzN5hBmZjvMU8to4VHzIN
4acdp9notQuI9UlxsvNxDUjJSQbC1cMK9tADHxdhoKTmPsz2ZPfiqXrWwvts0t9kz3xTxI+uvGeK
KAPyxmsKG0sILkrZ7/w8oPzHOCwCijbHh7g9AcEJarroc39aeS3SAzg3P3oTeXJaCyg+pHQj2hoA
dHpj48mPKTJYXJqFQqHcOFUlLSins/7Dg80xQDMR0Z7MapG0ZpLnga0Ot8n8G0qbilwWhRMLRAat
/ZJlYTNF95Hnu1Jz1tsS+u0LA8K1Vn7oje6AbCEMGwyYwVZRkHdjEvZ3n8HnJTEtDUnFcMLkGQyZ
IQuLzgAGI7Q2+aGkPsmbCO9u6J1IUjnGxmVSnrRyXQIcy3rtMNHBr645bIc+cgflo8P97oN9wg+5
NhmzY1QuVHk1TEuPPG6slLYBPqdngw4hA6AkvBJnZ/eAsgWTFMwtGSFuoSAwApVfyCHfkUYcxvx8
fBJLAKRtR7SLLfYlLI1tXm7bbkdDeoHCRM164OqGHSqTM5oeFCGZfa4S99KYPA8Sk3TlnESbbk7P
MiudOrN9DNI6sn020hwUlZmcxKp8qEr1zjO3Em1Rn8CnlTjSuV97wklHTto58nRW2D+ILRayBxHZ
Tdt+Z2Ln5jKRcuK2l7R3gEdvWQvVIh5Njuox2G41vtMmDrltBl1LyDkb8tRNeGabXnoRVTqvQ/Fe
06vLRjcBd0yOEDLAH9bQvzTrVLTbhizPSzjuyZtKl2d2jJsE2bvKnsSk+CQsANwvGakcLDd3iPX6
qdT/s7bmipauoXsRRQ1tyu+7YJ8HbE0drL24Pw2QpKLTf70t/Pb3b3bZ2tNGOB38fUv5lMwXSJ92
rZ0SL7f//TqIWP/cGCRUQ9QQioqg/3YD6oo878AfUtalyh689NZSUX4q8Of7KVtEJWkNvWpuU6Yj
YUsPTflGr2Xo8pZQKNuqzVUt6t/NKBnEUITHSkh3I9phUiKCw2jwrOFjOVmBvksZ9RZGi2d5b8kP
Me8/HG27qS45zjFL67e415Zdww7fh4felFnSSKvuDnkFr1SlNWRoEGH0cKOhxtdq4ivUfDUiBpGZ
J+jp9BTmyU4tFLeVs6s8hJsQAX5P8GAfPMaMTzVq0BZAjGaua1IAmNLtmJvsjXGtUtuJ2CDZJPxu
oxGKko7PRnU1aPp4QkMk3EZTXi2EDepQgSTKHA1MZlHttYnDx2iwFu1KFsbKIgQSkFBF7JcEBStj
YKlCssmTJzEhrGx4algq+gY6OXgwL25tUgzJOc/RRhdbWWgWAmbW9tCzuumGI4C0MhuaDV+h9SZa
d+149MSnqXiU23ORf8aEkoSjZlfz4ozMvm8cgYXBE+hxGDCCIfvoGjE+Z91nqGzADTZYZsRzr+Ld
Nx7peLF9uJa+Nup3MoDWxGuNebvPp49ISYC+NiurL04pTTp1pSLYbuutbJRPdUnacSvdi+LZz9bj
tNcJGpJUkSIC1FGaetd4pKZXNlOCNEL8B1kofuhqzPTeilyd1E8RUYagBRm5A+E73Td4FEn9yOnP
IWZnTsPr7bYi1uGHJ30+7N8cI3970G8qoKjNR2FoMfz4QHPc2baCER+y/0pbjjZfxo/tgL+9WcgD
WZJwhNFkv6lfJa0XghEEGrFDpBmTKm2JPzj4/jwA0LHVJEStyO80Ub25pQQpJFMKTvijmG7zFg0m
Avnh/ocvTjLmv3P71aG9s2RWV8OU1ZvVCJNJbdZUzstIhs/VpusRyYVQnKJYWKXp2ieosypmi/5L
mUOuAVRbEq8aRuGuzhU3xKfBrKnrd1mAkVwi5S6AfIaPPik/0xBZLIIZrMDNVWtnqj0nmXqXlvwn
FVzReyt4xgcs+LYYvke5uld6MgzJqnaLjpRHTzvHkD5MYy8yEe/SpTx+xXm7GuBWyjHPNBpbdY6a
E236tUF1Hf1nSRag8+rAez7k7A0OUi2+TJxo609NOaXj3VTci5rvDPSyjRwcbIqW5NOgrlVNYT2b
z+Xw2BZvcnFs6mFrGMFuqtYeo86hcT2UqjCUq+rVEjn/nmEnedmxnUMvVO2Ft64DUYaz5STLxcYX
pScFOoGuX1LhXGj6rG3hzZOI4NCEa+W95AUwGnUpeGgSNJAWKC84RFeKYucFWTwTxSOBPtvYOgec
VKioJvqBBVgYZ6zDpRgfCXubW9aVsodWjUqSONPQWnapEzRkAcXWtjIaora8paYFu2wgB3uEkJOT
nf2WNq8dQeUJcBMvf1fQD8opjhC6i7qgLRmkU5qHFFx8vVSYEkDgBMJ/jjQnPSmyrQDjnOigeuZR
huVjVheP39nQ+fvUKjl91Tj4glpkmUfUxkNzTgdy3rG5+Bg/whJcDRWUkSvEVRApMxqIfPYY81dC
h2Y5MQ6IKW0GWztBKE/joD4onfZFWMe3VE/1sgx3cvTVDtNr63V279+D19xJPSKkj1b5VrRXK5nc
Hj0R6/pag/VR1cmD3JgiBNt+V0faxcx0mtkA5xiTXf2+kUF/khRs3GlECo+gffiCj7ISk7OV+Gej
qy/oCDgweuBpALG1UB37E0kW9CYAc5i66KTCkyTckd7NPMOaztUcz6t+qcZ1MDc9fli4FFZw1AgW
zh+ZMw+hK8frUgAZIm2j4FOip9DfxbILZnFPaMedCT4J5lwnx3tzfI91xU1YrGWixgK4VxbrcRBc
sBGfcksmgzZ6VDOmvoK5KUSAMEatfxomarkMptGO/yW3J9/a5lS1YUG8ehaidSlmWqtg1GsvZ6/J
4vwF1jOyqZraEmfWIW9e6MOIwiGsS7sq0n1hDWTjeekyItCGc1un4heJwHXBBsz7lHYJETfYSenI
RAmR48RXhgaw1n7hWSlRr9A/0NGfodn4Ze9kinCIvRiedkpQiSZ95/JD354qAym1sTPN5LVgdlBJ
kxOF/tkEQalwJhqy5CMwFUxFHuoZFAB6yhgAELZ5BxyL5ntvKx7qFulVHBl+VjH2agl6GsjELqWb
J4prZosTRzF28lGrn0BdIDgO1WvZiK4SBM/09KhFrkJCQ7E9m5CfyggqhLhR5xK6UjbE+awSjdNX
oaO0smBWqDqJH2n14PfJicd/GLAGWmtisAFknjW4Lq1kOD0CWvhmGZMCiUbFUg/4IejA7gWqhkGD
iQOcwpTYaBtrJcXFU9zdF/rOB94BSlwnOtKo/LU2fTQI/aBSOHVboChUyRr+ksEjp6p4TiHTxdBI
ypAlZSIqhnDrsX4TxehBQDUn+IPTUIuE3aFmwCNWxRJ8B5TtCYbjIUKJS0F80KSLhLSYxB2e7mAp
Es2jIgAOZZR+BKvYPfFz+bBOrepOMEcaAYKGwq10jDI8TwnKfFM6YxlkTVOPYsI5WjrFcG8LNXOG
VngLxeG+FxqAOqlsOYWqXJSsPJci5O6yefINCrx8kwZgCT3stFFSO6PS7lKi3DUDnf5MLkWjGkFT
E0VXEmpU1MUHg7I9ucWfxO8+6Ol+HO4yVCMlfBDPP+iZtdej95ZdptskxTn0v4eKL8xw9Cm4Gm3q
yj15lCXJ4LLOrC27gERvdNsrYb8bPONsJ01pbITk4Odf83ywG5wK0XYmLS0Ch+J9O53UfMt86BxF
qPyIbpuMZaeeQK8uFJFzerQr+qdJtH22PdU7VjASpOysRfd9txPih7HrFoX0lsJKtEDNjclLF6Ph
qnkUybDfCAUpt0B8Ch48UbiPGQ6F6FW8dFhnXXoyC+3YakQdHKzmTRpDxwNppQH20SC5yZEz8F6S
+rzqm0M+7rv6PQVMrSY7cyDJMgrdhLkbnecBD73evEENqvhoubdO+uJoILuX4Ipqg7zzxucJwF2J
1r3NgdvtOCo57STYBid9cYouoRRuCVWzW3lVwklVxSevYQ+Npm3gn0Q9WY905eXqaqafMWwJ3+oh
CjJfzDQk48QUrA1EjjWikjI51PmTqD4y3rK93hFwQnq456bncjhh21vit16zFKDXe5LGFOH4e55n
ex9qty5YO4l1SDLATDst3yZE9YC3PyYELH3slWyj5jhYyQMva3rx8iqAAARzbOGPxrkX8DtrdN/j
10QTMSB4qO9e1cqwU3PtC95B1Tpbgnw7BoiLWeTF+EHGEdki98rr66gLhNbIK2u40+bji+rm0ZPv
83BZ06bj2dHdITiLpHBbvuc0cnsYJJSuGYupn9xHQk6HqUSXCF82qHE45Hd6ipmzpn9kyftCqBdY
291ek1lm7HzQwJ1jci+pEYOTDiA8p/4IoQBZsuYtjRSeFmr+fFJXin5UQgwBRpusPXZpoSYpQOU+
h2ht8YhnVrG0wgih7LSK8ASmZPfpnxDZlgGPZllt1fQkE2+bfkfmKsYOKwB0SxWA2i001O5BKC9N
8q6h0YzCLRENtLOISZIVoH87SKQg8R80g3i8yi0RZNFZCDgExGN5mXi0RQ5QfB6sn+gQCdqIt2mo
LVIU1ll9NozuuRWlBYPeJXj8Lt6xGk7VlR+pn/CLjDWRQU7K0hSUH13Ou+mTwdrZIwBJs6H7OEin
ATck0cwXHNosh3dyszN8GIdye5mhs+LEZGgc7wVS3Ho/exjidJeYigukc6lBVGLyPL4rqbUHes2Z
liHxMBTHgs4UpPMovXQMYBoC2IB9GgXCnqFe5DKRxClnXs48aT25aT+S0/dAANSQ8dChJUi9t7Jy
1cTaWdrgGgyyIbrwb37OEfgWc8TWd+n4LTXxOymPJWHMeZDb/ngaurewOQpSu1HYc4HUPuoFp78J
m2KDbnbQ7423WjkRxUYDbFhKSofp5BzG1bpOX9PgRQRWXHuHIeN0/mlBs4yyTxrYCDGwcEod8deP
JJDpfc6GnqDXC4KnsDTSdcAIiE1X4gb8Ij2VJq0LU4Ai+RQUsPYggZF7OCd/L7KSOq95TCRH4FGD
dFSo9uifRUZeNMBDusOe+jDpzXIQv6Nm5XGzQDEFUrctkrHIWeTJYdKtZSWI92DJR0H9PLiCuSBZ
m0HOoSr2YQPphzsp2C8Y6tBKY87kJR5H3tDx82pPDV93W4N8UpG8jhB9SScrTtwe8uhhIAHBMM9T
zIQjmHZx8yyCRxkxaROiPkfJyqcMaccyG/gsSTl1FF7vAzrLMe3tpBxIrk/tNPvkkVTT9B7WiYD1
i9vI/FZfYuDf9Q3WsqTfIHt1RU9ftx76gOJeJpexNR2TwBjQamE7gKqjthf0YSUQ3T0lkJmIsgN1
nZrUowm5uR0Q/01OKzQanrsw3wVkvLXixTRPcn+0hK+OjJoxuYTIxPP0UBNmYbJPjZ2F7BHwnOST
PI+tQSS3wCmhXwlfeb9HjFEZFq+jyZPvAw4juUMnQvErGcNNHoxAsAqcPcIxm8tt+HHwwSkVYzjP
95610yLrM0oZS74K01qlM6FZZwHY/aJQ0K4D3c8tnQm5sMybYMeUB9VMOZxLCAUVYnpVxmHU4kLn
QKtsfdB6MuYOEKsXcwDOEDS7jqzgkrNiyfwuAAOIsZoOe4pkJAmRCr3r4pOupnYVAhfk3JMdROph
CbF+Fjx6RV0zDe7vKYgfpsLAbTW5E0jO0Mu/QlN0arb+kLfNlIq9jlFRjDpHSNCd9jSBdOaH+6TZ
a+3I5BCS7EBeg/qamht9bAaSl3W7MI5EpyxSiYNncCQspXkx+3jZAX8K24cwtK30GKrgx1k3QcRh
jE6LU9CLi3Z2ganrvLx67Z0WUU5Mi3w4GiAc/AlhjrEjK0f3hUMfDYeIh3+UkNLqRyAZlL7/w9l5
7EauZen6VRo1Zze9AbpqEGQwvJEUshNClt57Pn1/PFV1kVIKqb49ODhISAoG3d5r/es3BtaJZ104
hQGWz4ifSLdjfwFWH+VjC9lCkLcdhBcjPnv9vm23iTbC2N+L5IaUZn0oAzaB+jGMGiDyjzCTHMl8
FvJdQ+abXwfbmOJYjE8q3WlFgIrBslzgCIy6pVPcEExMH6xVp8ru5HM/0HdVT4aIH/2oPxCScBHr
o9wsSzE6ZanbgQ3QQ+FWuw1EsbF1oSyZBOQMtzVUmwJ1tEawgBxEa1Fet8BCQbzPpUspLnETzS3P
8XtrDtRcjCKZolwUsoIiDDuEfnwei+4lQCynUph0As5bnuUSEZ6K+C5H6kOn19dxojiCTmo0NSJd
acXwIYcOY3j1OxZ/Tqa8o9tjD0yN+65slz0CupyF+M/Qyu/4jQpbUEEkbqoySM4XfkqMXTboJ6Oh
VpWPIi2+jGN5X6k/mKh8M2P8dJgZqPplZCuJOgtpgKQm0/E+ip9iih6VqyeRO/LnE5K+PSOICsxQ
wYpk9QsuPirlEJQlTj44ml7oRNbSLrdjGxDojC35rrAF5ycnH/kvt4/P8JSu/EpD+QJPKXnVJKTc
w5smFkHDgRBz00aDtXUragQBWMGmJmgRPkCUPmlFz5qg74qmh1TuNO3aAg6A/Ufck4S5aJPt1DC6
limHJVNaZyTdiPmLTA6oNynrGlbkREBATY4XNDyt39fDHOpuD6rMM8T+MMGN092mFObFyCkty9aR
t8we9ZV/jjFFbKyrVIY8WVDjG5upsw2efthofTis4zhyzOKJWCh+2Nl867Q2Gd2RHDvcdOahgEpS
tocoP6ckvNAsQmnF9r5zYjRjGUJJEqFKgw0juJaEZgXI1BTHoGJEVr4is3G6wLrKpAOxql6xbSGL
9CTwtBgxJNoTQ32CC1qnZdPMRdfIbmV6FEmmk4eMSVTPppToilimG3NnFUS4BzPRZZbXNhKUe/Ug
9Om2MJj6EaDt5RpyVXYNiB9wniZKCAUb7PijA4VHtU31HeUfGYoAmPkljP4pSo65eBwLlJ5IuAh/
UBMmXOJaNAE7WlbG6iUUHuhZiQ/REJWl+rYt0XmxwT4bnQauuOtLUqoq3OgVt0+llV5QXMGt9Bkc
yscJMSzOqUa277hYIX4VPV7eVUPdWca7gWsth+RZMvOHPdMNqyy511pr3/rpA2nhIGX5rhvWJAG4
Kigfo+OY4aYeXhPUJNBKedHDyC0LG8Utyu1QYJJfl7teWzXW7ZSKO1yGmJATmtDe+PnRF1AIwrpO
hBN65WbMlmDDXZkRQ2c8M3aaqBLeO3pGSrrGY1XGT9QgwzpIAfcNW8VjO5z187RZiAQdgeaJEhza
v90MOtmzI3DigwZTRYjR8A/drTqZZzPz1sN01NLrvO4pjnQ7DoofFoDf3//Pr+IXzDtsxxZfnplD
LO/VABTGUdofFEG/w+qfD/FFwqDnZRf6Iodo5QsqPpwJfljDfh8UfD7AFyZIpiUxXRsHqF5hqp+8
FTY3N6hLDQf/U2wpfpT2iuo37Ay2ADxEJMk0CSr8shHkaogbasUKnYjllR5Fe9x+rgc9thvtLTC7
TTuDRiKON7dJtWwg0ZIiZyuEMSk+yqiSvR8L4LB7YRQBteEpil2NcW7BdMjbShZ55cP8vMvCU9m8
CQX2uzTUCflIYrjJ5sgCbRtaR5WKJRvXfYDjKsZWtXWsg+So5v46LV90Jt2N2N70+lULKqZmKMPC
lvc13adRhF8HjHDDBB5pgJIJCmDwqxyLNnoI/J1CpkLVlNsRb/Lef4UrsWgIBhqA9GNiBdPUYrGc
3IFCR46YmLfBWyXlPatiRik8HtTyyQs+2qT4SEvpNuslN1bBwAyNkPREh7rQJMG9psqniGikrFsJ
6lOjvjGa7GBHj9MCMIohptHcl0aGUVOjKuuhxM82yhnRlRlUYpUKrDXJEiwt6M9SfzHj6bEBYyM2
28aCXRmPoSKdy/JFsD66CkZdEcxuTGDRnUONAPWX4JSELvuvOBeqXRj6unmTEsKRQEgLiYOCFIA6
MBgVfJzIFymSkkmY8pwoMbhOmaEjllaWxKy6wAIGh4hHqdkYhAWwf9iBYByb1Nr5krBWKHTCpn4N
iZxLxgB8kAXVr1NKHRHIEOBzaUUjWFxsXgU+HZoYQYOugn0cFZjL0qEEAoRun6l+u55gcngYKglQ
d7StVTxOpH55omxX6nWYSETRkT2e+rsk3hhopxCqAtoLayajqTQ94wC/lj2GLbNYSqBQFwZtZdSt
tFD07Ohblng2vWafooejge8uyjSd4CmiN21PiTmL9XOIBp3Z37SEwth9R5emRPs0xhB3mrXLBsWr
NVk3eEjPkLG5xYwC+3upc0e8jFupxu0dtlB7GwGzjNMAixBH54H9qiFHmF1CAmZtoXGKGrzCh6De
wJS3WaCJrSNP0Rbb1JYKy+2r7sY0HFMOXjqe6IwHqOzuiVRBdYsvel4tWyLCsnjAj0CsLgXupoC7
xMZxjowEpr04hleyjL+kj+rcqPt1k/sfulQdO9m/q3Qf/vlK13jbNO+lTRroESyRUbLMawxh6B0V
8xYXA3nqkLCtmaSs0ZKsWknfGHMCIkZLPY4psF8MrEDn8rQ8VvWWjNhji0xTz4KNimeYrx5qpdyH
XO2ugqEFhWboQJDKN9FHjDz1JU3bKDw1E7Vf1QJU5qtK6B4xWdkQb7MO6uBeYESPDcFhRoqysfog
cwlRh1DptgF4lhpMz42IpBO5w9VCZgIz5AEhAt2Np8pXsUBWduAtCQ3KCAGqGJlXibRG7oTnxoPR
lnDAsP7y31J/IG9xW4OgeIq2jAEeTeG+7tkuaLo0kXVt7/nVYurefBSAlfEcyDTH9YMoYy+XPfuE
ltblHLJhqk5DcYJMuHAh2u2mRocuu44hevP4RqkJ14qKyE+OUdY+dlZ3rA2fPJ5JvRXJLcwk9dwD
vhZZDMyNzspSnap8qfJ1LiEV6jPE/M9C57khkwh17nQQYos7MSZIk0DUIDlUZLkaQbqqQpQ5LUb0
+dM4tbsEYx0GoTjkkFmetMvcoNEeGfVBC903cYyGOWbTv4p686rVlWsffytDBKBNn6rcxbqxxaWn
6cBpsaQhVmXVyKM7dQSeVDetFBFgpZ5BQ3bjMBwLj1SVTB/Rr6LqyPtdQpZI0QPDgmiI0kDeV/2W
epB/Z+Yz5WkeHacRvka3VQ3pDnzvriB2noCcfh4gihep3qhR5dYhgxdFZnZqOpWqOG39akRcLNlc
SqI7JJ2L+IoyGSwmIZ4hR1fufYgTnSwaTqP+mLKrvOtWfgLMmlV3sZwylpVzzbbG5qmi1qS+2wo4
6dmi3BEXt+wUfWfU4PEFwaLGdKw0A00Fz1i31bTQNhQy9DzoSGq6igIXcpJQTaskfqBGXMj4+8/p
Cb4lbwxvqUK57VLYlGkpLmphWobqsS0j0IRnC9yl0vobjXkPXumDNfDwrSLtIcD5oMWGobcORf7Y
KPFeRnYtxObSDMubHD8BxSsIAkqOaH/sPi2XHgU9ELGbBMlSFsHxLVBfpn0i0iepJ9QDP0mv2khM
bmjtWKWOqQ4+O9Rsv2Cb6qsc77D5k7p3T7vuiaTEIcvpge61WnfC6UaUJwclEnoeAlY1cjwNBG3F
RC7KMZ8gaQpPgw5TS1vSsy6k9znbg1yYdFS2pXFdGTc93b6SnbOJ5EeEFjXUb3HYKZggxRmT55wx
+xwqipsYdn8FbGEabQInF/PoZc6WaGh/RoBB77EjJ4XvhUE966nH9EHeqMHOax9D+OWh9gb6xzIB
MihQHGDhWpsMrXVhpyfmQctxS0YfFqULCXiKSQfDzaBaahDIIHuWNdZfRIPMSTU5M6uc9xKCz0Zo
ZMfkosaQf/D7WxkAY2wIrqouBXUV9iQFiWePgMt68OyG0thA3uQBVRn1FS3he6wo57BVdwIhj1N+
r7ENDPhiSnPvMQQ52wZE1cJfjv1dR9sxYRhFr7jAnL+FHyAEqUM+NVmB1hoHfiG97nkSa4itUa87
unis62HZmPcFdbhh3KflJROu5XozafDOSUWs37X6WhOuS0+7GpRw1U/9yhs1dxpWASMcIsxtFa6k
IQj35WT3QnhH+pVdpPoNBQmxk/SUJDsifQ60e6BURgtCv60bwGFhkRoXI9uZPuhX8GIx5xd8jGtV
8t9aX6IP7bYVyBssPFE7BsZaT9nIMb3ysh7pWn/VTPVb3ap3zKWCjgC96mLgkiAKKeGy6bGQehIo
5Ft1DqGpD3JerJhIMedr843ql5uu6Y4QxhDuFbu2PbfNu68990zNyhYClfZs+MR6eARBzxj+U265
nfeuEc5T9t7J7F690YSfWR2Iq7Obcte0JhVr6oCltfGzUsWAR8DNxkPeC2xop1T01gqbF4YR2yK5
J6EOE5id3t0QLjASPQwvhb1shoe4eInuWCI5WDl4E7Rl4CSieJZdqdlkacz1iyeSMvg2SlfIyfZm
bRC7p98l8Z1KbqMXTNddprmjL68if7gOYG7gc3vrSYS/EYBnogJ0avWp13gOCTDYiGZEeoF153nd
SuVd8qgf6zhfhwjweoxRmKY6PsuWSueN0Kvh2dIUSgQgAqTRlnRfyJC8AlIuqYOL2DZxUTLrexlA
HZFWL94RDVPJ7T5MGbp1XM4UkFQaFGSzkdSQuAqqGwdTBnxv3GSR9zS05JOIMCO0sH4ze0w0dZX4
V9JsV009j+AG4hJC2xtuamgZQl5tNAuXE79+VIfsIYYEQcLPu2WeYcLPkwRgaGlVy+J+DsoL2hu9
sx6KSrBFFZeLMDtZoQhtrHHi5q0UzniLkhm0HfjuMa+TIl430kdDDx4J1/BR+dIQGTKiw1hTirF0
cpXCItf2WTDL8ByzPEQQfauD6u2yxBUIek1aN2+S9WSE1wIJeVDUI+KulT53reom5s+FuF8mXbsq
MgAdizGAr90MDJT84dHAFyjBbUtmMDDpV0lisK4WTuYRZIW1yDyRH8yjKnwgw2Iityx89U7CdEgJ
1lPiVoR2CN5+sNadej35htNFLJ8k35nhDny/XrQGA9ueHJ3gNpBvvYhiCLmPN9JQCKlkIeFM7/EV
vp66Zhspyq0Vk4HDapA3beY0bFchRvgebYPmDtFVMc4qSx0xnnxdYhFR8cwPtUF4KTYyqkfFO2IY
A7jMc+WlS7/FcGWseO+DVN0NRge0WWJMBm+SSEYP15oJL5UKRKTt8F+yEhOvSCSMGRNQi8Sx4j4d
vJNVXIXwfJRg3MXiVYsecSPo/rETiRUizz4vVCjx0bYH4cbw062pwFPw43GjqBt6qOUUGI8FSFXi
owMuITICCw9/8ThOGINUxLsETQJL80SAsRjoN4OwN5uIxNRXyIhifl9QghM0r9SZa5lPQ6/w7R8L
dbgrQHwGhlipGDglqDC6SYAo7xiPONyQ+wvVcaHyFgTCHXl2FjmGRbk3yCCOXwcw/rYDQTfWQ3iO
MaabYei6QK1Qrju5X3ZCuKq7adek9e2k5td+IrGxq0yOS+Lm/S1mD2ig59trjwoqqb5kqtCWN0EN
jazBSiVXfpBm/A5nqPT8IqQWhr78/yucEZfCOM5xVp313DK8Fcv7P+MZ2nfwL2YSJixEnAVYAD/D
v50OB6kd8J+Bn7TU22g1FgoWm3n5HhLgpDZM0QZpUyfnqe0Q1vGziai5iHDtug7X7WhslYFc1CBa
zvGc6XDwvPFYg/xnlBsq7E/Dh2VLtmEH7SfppK2Q30ETZUgIfQR3vqB/pmdYkAHoSKJva8p4yDVj
UfNaG8UuUJ9G8yUMHxsav/A05StPfSVIhVEpHlEaovIPtX02AgKG3T58TgsC6Zri/xtTgpE/W/bD
HtcAYL7cBKtRo1So2EIG+ZxHqOfID//zXfhOX4R9MJbs+LjhF219QcZjxqdJM3GfKbb26V2zKVep
XezM0JlN40SH1Dzo1gf/h7v/HTdeFoGqsakT9dno/PPdL2KptUb85GwJbUEVEPaATiIrNlhuYWHI
hpI+lGq31JttVd2avFY4blOV/WSxM4NmnzF6FW8dji9pus5/X0C1uJRaJa5l4k431MNrCAruHMXy
UziC9B2UJotIbzHlFXErNb487YbVEHiDBBEX0XY5CQkGpRYWBuc8Oyf+XQ1eErKbiUy8EwhMXszY
FVKiBQhTT9o1RR3sZUC2rA/PPh5KOWv/+FDr55EiIwdTp+MxBthA/kcAETRjj5ZxHAegDhsS4JPm
vQbaF+jGRbaSSqs3id+eMwrJ0TowbTTSlY9gf3bynv3SFVKWhcjfVbAQMpjVGE6ujCFY1ai228LJ
saRRtAedTguPGyPCDQ+FSyaKTm1e1dK+oXHpuupQGyfLvFNhdUW16DZ/MVAlqlaI6he/Cclb/BB0
xJ3anCyHQAKxWZ+E+E9eGus5aDFnMG8k/azmxENHsDWJFzSAqdT7kX2LJhv4m3U3wMOjXIfkrpYW
Slf+n2DuqmN22N83DdmIwbaiQw1hJJipujGgSgzXcbsVh1OLWknxT3U2OIZnrgEemTnw/GuXIjr3
k7oe6Rc0QGOjIVMvJssVQkwElm9iE64QXEaVDbi8aY0bEfIf9eq935CFhhvmCJcX7niAn5AOlYDU
LtzRVvBPNW0W19vE+zY+oZaglkm6ZTP/AfL+buYlY3xFd67gGgN++/kNk8M4E3wrxXZyWBQbkmaX
uCcER8Oe7bsRlbrqdRWuflhOfgepVVlCaa5asjz7hX9BjNm3FJ1QYQU1/RxwUsPBOcarYjmbGHfF
3neDH474zT7FVG924CJawBDNLy9wJTThqDfoRBQRIuVRkW9+OKPfRwecEZ9OXBOemjS6ny9jPbUx
yXHoi/95Rsxt1pmbrgybCIvLbLkTOvnLn4/57SEVXGIw5dIN+avhUloPMpy3WRIQHCQs+qZD11/+
fIhvL9tfiz4Otiq36/NZmVy1JMlneY18BQvaGTCc/fMRvtneZTAWtpW/jvA1T6soas2v0NwwLryJ
GEWa+FuN42YK3v58HGneBL8u4RiQMtglJQPD8/lUfxkj615tSul8tSik3XZ4TiKwgHnQWtb3ep2s
QvFGMS/FyBoCpbTWheuRMIgWOVwcXw3dfdTf1sZPhlbfnb2McYuC/ouAzK8D58qoMfT2wb1Naevp
Z3Q/M3lc/UGOJX33usnIvbjKsswu/uUdN4NQzyt9hHm1Ty5wUtaQOWxS4VYaD6b/40jouwfz18N9
ebvhfEd96UuyzXyYWagtBduOIekPN3T+0r/d0F9O6ssNbYVk1K0iwrFtVWzmxB3lkC1Qk/OmQdf5
4TGdP+xPB/vyek8mid6ayRVk2Teaj7kT/vPp/HTNvrAAcjUWeM0bVsS5W0ErrBg4dknKD6XitwUV
Cz0eY5rMUMn4cm/GxOwFHR8v2zuEx24v4w023Id2t4TzS2drZ/ZPLtvf1U5YX8x1I7E76lfX/8ay
AExLaqc57URZE5PpBuv/RQbFd1eQLgS7dJka6TejDYmBRArxEyDFIcaakNtj4ghLeTNslS2GB+dm
5Z/KH9qf746psaCgfUd3hCHn50Ul0KxJTrIJ6Sbj1eac07xVP7BspG+sk2VNxJqY9ofqVf1ibGX0
xLILOceol+MSdZHb4lFsIwJYjmt5/OE5l74xSPh0tC9LReh1tT8OvFXaonMYv66r9ezhJu9+0qB+
fySCG2knVBbAr9uXxGSsbyyeRMQ3buFijLIpNxDsbGPz51fr2+WPR09HAUaJQ1X9+S4J8aDIScOs
edYz7rmQdrgEIvVdjMr/ir/L7/98xO+WdZ5BURR5yyRg9s8HrMzQU1OV8qZQ8G8BbNHwVIZKq/Q/
lDXfn9ovR/pyu7pCVnINuM428PRfmit1GRHP0DF3PEDpdPCzXf751L7ztZANWiAJ13ze6q+V1FAZ
k9TP5zZnRZZX3rmyHGU1cwvGNUw+6Yfjfbfw/nI464tvnKwTjG2EHC4smRoBVP/U2n3zCiuchkYp
apmaqX15OEK9LJs2TSnRgmtKZNjTG+2n4uP3kyCER2f9+8vV77fnISxRl9SiRAY5fsxQ+ELth3Xo
mypel1QLRJQOajZF/HIWcYz2yyeViPIT2ZpD+bk0NzWceoRuC2MlOzQ3uKz8sGl9d16/HvUL8JAO
XTrJrcUWjM2ZOBHDY/xw+79Z/WbzV5HoE0MmEkz+8iqJZpyHlcVwsF4qrm5HbvYS7okrWAZbcMg/
P9u/Pwqfj/XlZYokIyoB9RSbYZ7JCF7VTlJw/vMxsM39rZRgCdJQohKXZOrW15qvkCZEr2PGreqL
7TwH4hcXCYeLmwye9EYOyIfytrU0Qg/IN6YHGp0iQYBqhq+9m+XmySvGDdcK84m+2s9Ch2wiysOd
6tKdgjoCbhczW+8q1yzwxmzGtcDH62N4EgNmwkofraVxF9SYXncDFtrNVU2n2Y6oRJp4QqzBJ0va
taheKwifdMsOIK3pu9jyVqGMPuTVLNuHSnypdN0OgmcVIneg+bAjq/facLPqUYxvQhSPctYcY98/
KpI7An8PvraRSMCW6vHYAb43xAjX6Nvktwp5ncybXarJMjBwAlK0l9FA8VWH82jLx7FCbvu9ZoJL
9PomwMpabsddaHiwC54La9xHBGxUcb309AN8900APKRYm65d65Cvu3ZHQBV24aXDxALO8FpXHhLf
X0T6XmVoD5eltfql0mws81RD0qsT+TRlg5vkxioOUyfvNVeT74r2PsT+obaspahdakvaVZ14JxQm
fGHv2TePvW77SEFk8RBP2yZCfuQ0wqbojn209cZt0reuRxB3KlZ2ot5z8xaZ4Fj9SmOmgWBN7Ra8
3U8WdlQST2EgX+MNjMjEYowLoSsQ8lWOkoWns+lQSMrpKiMoyhSJmU+m/iD7jCdMyFc5SgYn7G7b
Ad8YFJ5emjIi9z+yBiv0skSxb3GoKg42soy/uBxdoXEc7KwXHhih+kBMZIrIUCo88zRB42MKzpjN
DU2cXWSf2rRqwrMXRXdDHwFbBDUWgMzVG4sJvStDa8L+KyyiZW/Gti9IlxgaNX4226YB3E8NC1mM
fNSS6VaEqy4fDGRTRlKSArfriKyXSlysiOqqp3s/xUMGw8Xei87KZKCh4fIrLepNMd0LIU5Kvb+1
8GHwJZJAvBWQi1uW2U7RtmOkXYyUmXNlzG6FOcMVWF63UIhbSYYXcDOI4LgvvnjshStmdmlgHtLy
oMLNUbrrzjriQqDnV4PM8OkDrM1WChLhZEb5GXERU8j8/Q7U2E30XaQWd9X4ZmADST2WzHq36qMK
1LOpWE4Fe0lVN3TwC1++NpjQBYPPUwGLsjvPcSkdjmfWJfR0Bs/MWeGvokt/qgLUDVp11SHDGERM
ObsBCTemh8yig7cR8U3VHxXQ8IrJt/wcStE6gThEQ3kQ0vcO3qugU1MV6kYgA6HAk4HgiJLhayTe
W+FllK9Sb21OD321SbWLZj024lnSt8DWx5QJqo+VP74ZONLctTDRZ5JtRIhflmHAto4tnitjnZT3
qXavD4aL+kqMXiMZekfZLou4BAisNoqCBhXGTYQnj1l9JITMpAiNcJrDsfOQtS86SObsB+eH47YS
nw3xEaw9ZiLaC6+k6Y2DuAyxDZJIop+USwY/dUoaZ1aShQKOHMivQvDNICiXzHN1rXT09MkIYd/I
Juwkhl/JKvNTx2ieW8ttmKwH5MRYRyhmbmI+KEjqO51IBf0AY8jGz/J+4q1nogXclle4LKobFdc3
MqNG7I4q3piR8G0BkEp5jzBdgrplmRl/aF5i6VZVI7uQmQnyEhrAo7m4H0ENC+TZ1SmQijXeeDuW
2JXHaiOJW3HENA7jSyGs7MG/DhHa8I0QPB6tFg2kgiyR2Y24Y6aW9OW6FyHuPnkyjp7kePSwA1tk
uwrDWFUAUESYAkHGTv1Ho9umIBt9VpBigZfetDPFaRubDV4hhpun3ITmxpMfR1zLkfjuS6nB0wr3
V6jmyqvaHMMRRhAla++PZ0sUl8HAzsQLpQ/iLNpfV4M7xOFKy3A7rZu3sPbQPCJENYoXIatfkhTt
A0x2kutz5E5+q70KkXWQ27u0f0/j4SlMilWu3BUYp3axCReyW45Nsh9Vc5lyaqbmjDiTdgQ/NMNF
qkL0kCKRVMVLP+k4rKOqEHprXajJFZkKol3qmB82tyUP64SxaW7CK1GDl8rfMBpVLARO6PIg1lS5
AGXFnG4jBYHZhM2pSsCFVC1V4zrFpQFd5kYWDiLTG/OqkG7KsFpHg4A+MnX7LrbB/xejEL0O0BtE
IhKaaUe41D0uN04uv7birWq+BP3Ja6PF5MXg1JfG668k+aBY71WRn2A+hSsWgoGEc0WIUKuhDjWQ
XXtde1siGWR63W5GuUoXyvgc8o38wDG9XZ1h75KEZ4kHW9JaqJC8+zK66xb5Z8sGyj6bdjCzm22M
2Vgh+I7YboXafGm4mmqGxgmCJqh78h4z+a1H8ahjQOUbwaVGcF6a4VodvSVxaIuikoC1hbNB2Blc
f0jq4PgdJopj5F3p/Nso3EZkOw8OEywJH3noqB30yFVg+eUexiwIcqdk3cB97Kpnna/Si5c6uqgy
g1Lt4uUIZzCKRJRiVm6DXkWtdFi8a82Mlop/STDJJXh4E1j944C0+M+F1zeNi07kJ/ivaAA4/wYB
Q8Po+0ruiNV5/qeTt+kgYUY+aMskHqU/wR7fVq50ZhLMVwV1zFeMO5/SbJQ6in5od5TkSC/W4gZo
f5mtfoIhpLm8/wxPYaLyy7HmQv0XcBM9hgavmmM1r3MaNGpA/ku35qPqwM60i225GQ6wZO0frul3
FfOvx51//stxpa7SJ9UDtSrJkCQNpSEfMF2FtraKz/VGWjar0P3JWfGnY35ByuJIG4Ri5FwrMXdK
MV4JwbZEXfbnU/umtZGxApinBTRW6lfUxRP9TChj+k4hutWC+6C8/T98vsRQm74QHsvXLkCPB9Of
Jwl2p71m6bvxU9jmN13GHKOMaEJRGCV+dXQXxQ4nz2i2vSJON8Xmz0NDrUXLqYqXTUG44QkW9g/X
7LsuFFsxTORBqTSVoe3nx2GqQ1GOQVsYk2puvRJQayyKXXirnrqlTyj5TH3w4X/9cNxvngjgI4ZX
sgJ0iRLh82GxGgiFBFTT1lrD8a3cUYodys2/bth/fcrSrf/x3/z7NS/GKvSD5ss//3EIX6u8zj+a
/57/7P/92uc/+sepeM9QB76/N4fn4utvfvpDPv9fx3eem+dP/1ji0N2MV+17NV6/15Cq/zqI/57P
v/m//eF/vP/1KZexeP/7317zNmvmT/PDPPvbv360efv732ZM5b9+/fh//ez4nPJnq/Clek6a5+rr
n7w/183f/yZo/wmAp8HQUAG75uBuQID+/d8/0nVFQvGjE+eOszDPQwZ3Mfj73xT9PyVNA45TGHYD
k80QWZ23//6RaOIoQ9QM/bHEq/fvL3f+55r3z9vCtfjXv39NQCY44fOrjNnYbA/Heg/MCOINkPr5
8SAIKYi0Iv+QpEWwmTbFJb2WHqDTWY2Nj1uBpO8NPf4WPv9eWsPyzlf9CvX0ztqN79q+e2NRO9fH
7IJLxSl5i94kR1snlylYGq/9Hb1a+QxFyMbFmVWQlDEbY6S1urR2+CG8Bf3CINXQ9reJU16VW/05
OKsf4To/aHv52Qoc3Aok5Ot31aXZ11vBrZfWqXESNyPyJtnEd/JVse+X3lW0Udz8WiadPDmPy/Kq
okhtHfOS4i2r+rblZqf8qr9losxP6qtpDw9q385EjWvhpLzKW/pHt181e30F05gcC89p1vFS3Bou
LdxHdM63fMujsjPW3l16LUADfTU/cO8hwCDAu3Pd0qCg30PMVzvmttwij7NQ0p7Qpq7FW7gG5baw
zi/tIdymfKx/DM74Rp7GOy7hnnP4kJeZ623gjm11W1xqu+xkLIxF4SY33kXe5Cu+oF3bF+Yr2NcW
e3Gr7KkjbNENjubF22ZuvMxt+PKLdNW/Z55btcvgQVvnW8m1XGHZrNuDd1VB0xN23pMBR0O9mRhu
XAVYdSGndHECQjzBeAi/Tnwv+P3ggMGb/5JIOwUn5J22aW3dxsJlp/C9hv3Y26ltPjY3I6J/rO/I
g3+Y9uk6vCp25Qp31GhTrjHgB5TCjW2RcFmiTbAx3HSdr3D422aX+kk4pgfzzBHuLfI0CT0ONuK4
wFTTjVeIKhzjWsFQaRG9+ZYt3JMwfupX5sd4qJpFd29dY9xzr+yam+pkwhQNVnjaqOLa4ovCLVqT
HI0VvOgUKzgGbvtsbsdtk9mOpS/TnXQSbng+UfUF2SlM14YrLfIDf+/g9bPwXX2HexJSSe7IKnGK
R+Qmi/KqO+PEETQL5chFQxKqO8M6aJGLOtJlQGuTEXHkEr9Q7Du3Jy5kkb5oZH5jFu5gSOcfzqm9
UO38OnKnReLSJb65zQWoRb+TM8eP8EbkMj3lSy1YkDxot+B6MmB8Z/Atyqf0MO2yOfmV1DmMOvmI
t4jHSLSHzWBgJHXSkQHE2T6mZ1pgKy7pDzOX0Wo+BBlSofWReHgHLnQNFeV6UA7N4vxau1R5wzJb
k43keLVDUKNy212NN9otDHuMCIp0N4c3xgjNbdj89StM5MVwmyzxG14jtZlgaSAj4FFM9uQ1ZVTb
JOER2kZl3VtbXJRA2MTXQZ3nCjz7S2+lVovxudxO95kIcLf1lyVZl9ARvdf80hJdugiypU5XMVCY
ZcvYeE624Um7lB+hrJMkcOMdDZalxh232V5dNa4ivmu3JYlmTn1qbyCCGtBm3frUHSCBo405aHeq
iwuznTj6gEMVT3FOzqYBlxlvOrimBDMINDwRWoZgA9zRN5zwQZ8uKsLAbqVcqi1v8EK/ZR4DltLl
V0jDDFBDXNdMA2ZXflbfTOI+loNb/w9357UcOZZk2y9CG7R4jQBCB7V+gZHJJLTW+PpZyOpbSSLD
GLdqXq5d656y7qnq9ABwcODH3ffa1VLewXP3+60RH+PX4FbY6msLe8mFwBjCh2APWDU6jxnj5yhL
F9G14PBObykvapWD1SP3V3yqSltWHxl5dpcJovVHARmWzQwIs70dZ6iNqjuyeVRiJ33r8BSE9IhW
KYCvsO+TRfWMAcYicbqbYmnaDNvo/l6RNtboMJrDgqi5fRxbpcchYXo6e2EEG58edIGx+8MNYtyF
ldtm3EDW72H7tjvZiR4w2JKe1b0hH9P7AvzuI9W+kXE3b2EibF2iHOnW4rE09eWLgR0D9hcPkb/S
9Ycav2fxsUKOgfqQesFSDChzwPyxx6fGsoEzZIhVt4P1yr0ebjlImpvutrs1HlhTy5TFfVHfiAim
mbzSF+Wuvo7sWwPZxZKaJXAbE1todJQHEjlPsLvH6lG8piDTrkTZaYRVuKjXjbDcKAAn7oUr86ba
vFvUehaQcrAizI+C+mocRYFhhqfismHsq1ppbneUvBtGkC4bj9HeRfpiNPdNAoG9oFugg79qhWX/
I1wOa6ayESdsp656bQc3HV1I3R2WxjHE62Ph3/HnPMVL/9o3tEXWrXg5JJuUHNFZfpTBbrwlC/5Y
O3RaC8O0LdsGmmbE/I8KUEllXehU8wvcUbCVWJjHLlFx9mNSa2GgTXyI0UM9o2nQ64WcHIMnMX2S
Lsv6RfKYiGc641B9KAwWF/kPrby3LrVo3+zg2CAXsAuHQtGl1qAgXt63jtP9YJRXZ5SfN3EBRkZ9
9Mb39shc4yLPZdtjn3TyY2su2dsBkyBzZF+N+BvXzaqGAQcRGTxyIF7xwYI3/QPNHpj9BzVQV3qU
PAo2dJ+UaZ9bF4tfCOCYO6/xmsEadYsedVm8mTcmKAxuRY3Gf1lRS3vjL/Ux3g0H95LypF28wY3Y
EoqHmi91Jz5QWq5Kdvp8q/NxUV/8bfOWg9reN2/KFVafe00FE7vo9UV0lR3Mwi6eOu1K2uh2w/gW
19otqb4b/Zr/gDBF3JQQDdFNAztO/Q1rNYfDCjSp4xDuGNG6yLfgjdzRBsFXa48dw0XvzfYXmAqj
XCdNdi5dRfrrxnrHsStFFL9oj1TDNJykN4H9am58cFoZQAukWju3BgVF3Ru0pP1O1VtU/2qA/qOs
/C5L+Pc80f6SoK9/ZlM2W83/of8Xs3HS02+ycQ4EafVz+JKM87/4bzIuk1WT5FqWgg0kfXzrdzIu
/0eH4kpLmn+CMSAmPf9OxlXrPxxzDQNrPZH5Vkax/k7G+VsgopF8MxICOVW01H+UjH9NxRngxpJ5
shjjXM0slj5vHgtyqMl+TIVQP46r0U4c9uCluvAvOt6/aUbunDHCvBM/CzhvH3dmFXsMaMJnzH/I
KIhT79LI131rLj49hRPHjKnT+bkAM48za1N6QSjWdPygyArPHdTD2L1pq3VRFnbcQzkIzzBRfnnA
/RGPEUrIvBbPRpv1e5sOZQhuamj2bq1bMh8HuJkt3rhHuBJr41Iiqc92435y0wi2ykd5060GLDbI
7UaGv9SF987o14tgN2fuw/wo/us+fPpd0336VBCiHiGIQTv9LvVjlO6F+FGOrr+/1X/Mos9jzI77
QlGiodCIQeXaiTZHJsFJvEDJIsF0FCe+Tm7T5blS17yeMguqz+YQFCGBYuHygA00//70xdQuI6pq
HZl3gZvi1vUOZ66T1/jPNQWEhqoGZUtmtb7ey6ZJqziP0aS0q95meJnR3HozrsVV6gi29nwm2lSb
+XNF/Y42e3JM6MhdoXNXxevxqdziCJ8uf8CDcoi2i1Znx39Ox0NJYDEDZP3hKDtkZTUo/q+rox+D
uxsjC/l+KsfCa0otDK7OkSpObj7y74jT3/+0NofB8OPK5Qq96KNkEF6tzryVJxc/HHpF0izmH+c1
t8pqASwaeocq4aUrO9sc3hkX/jdv2O8gynwhgh1vdN/gDTMvWzhz6V3r7/7NWvgUY7abwQwDWVBy
IRQ2PtBKbdyVu+H8uaSH5gSX52aKTj6YT+GmF+HTg8naUhGzgEuyaINYxaHJzlyQfPJVYjwGXSqD
elgYf43QB/rgjxOVS14PSyh2UB1uMKS7Sm1O6uukWRr347K8gIm0LNekMtEqsJUzkx8nV8en3zBb
fuMQYKYusuDdwTFClI35ZURj9/tHJ/8xXvJro/oUZvoZn26mpLta0k+7ozFItsGBJIpuYc386tjg
J2VZNz5jimWm7KMWLp+4N5q9aT3K6daNt6l1mZKbRrCxfeiAJQdAoTWAETy7sKNSHLxxf8nhW5Z9
tgo90I8QnIs+QHZ9GKuWhBwK1DERd0OxFqxXtUCJNz4IHGIlUN7MWvfWAqRlUEeLJnpqwp/xBALk
iJWbr4p7FxqIPleVdZVq3kLJ7nKOEw2TnP7GRZ7pyx+9/AZVIisOdY+ezz96EX9Q+1agQx3bXVh/
ZPFjEdz3DF64yZtS3MVqZA9oK3zvYOh3qQ63/DHTJ0Lti4cmta0fpQlMePCiTaJysBmeJI5ccf9e
GtBFJPLnHlJNtAxVphh2nfngWfeWcVdRPkE4E9cdwLwXfLMY0eHg6fM/YAm3nAlhpGjDi5pvQgWU
yLWhbydIKOd2HUagNHB/ox8ePunw5LMcAJN7VMJ3yHw9R+uG8b0Ki7RkYYYvgfWzk7Dr4ZjflbHT
ND9bquv1EY2mPamQ6U/3mQQaCcWiCukOURQ3Pxw1pxkPlfKYysei5neZWEq+aLDUOw/jywo7RSYi
atjkIWulCe/d4NJXb3J5nU3MbBoTKo3s8PHXYUE5tMzOSCOo93QrNvf9SA6Bqq6W3RWwyKVU+xRf
EIlDBPAXavcRqfUSloXtcxKhMd+nV7QNFgCvlfAHKHEtQHY8LPr+UDUA9j90EZ+HTRfj7Sl+FFVl
6/Iqqndav41NKhERX4Z2LYQXtfAa5sdcBM7KRJiIj1PNNEpoQsHUDgHvE4dwlXlEiyEbL8XP/lYD
kIsWSKTtgHbyzLs2bYN/fDI/vWqzThSuECEcA95o/WUsbbxbKKq6B/8huB+Aan40NjsKxz1zSc2P
6sDKd/rw3Ps+bfff/YZZkgAcKLbUgN/Q7YYl93NZHSFadMWCyhMFuWA5LiUn3IFXWVI33DaubaWr
M/fh5P796T7MUoc+TZI0V/gN9Q8QLUt1OX3L+6eOHmRqm88gbgZkMCNWFTTG38QFQ7eAqM41XH/5
RcxvBRMJwPtEi37rfFQwVLW0rU2+WhBvY4k+k/4Iiz3qDn17O44rCRhl4D8xmUtJ7j7PXoucV5bK
SYIV7chJWET9PDJ4n/+I46tE+CDrttMG+0OKEbIQAPTFpLE45uYDKjaxhhti7Kzs2uW0jj/RsOp4
b1vvSfdfINBpFC+z+vb7O33iE6Iy1oeKiYaJqimzT0gndjIuTkFPpfLWhV6t78fwzFfqj7Y1348v
MWbfDz3PC3P8FePgrpt1v8HxZs3dQRlw7nD2x/TyPNbsBcrMRg4YvEEY/mtqNbZHeIuMG62KbUyO
+0/HsufhZu+K62tRX6SEy/H8SWEHhquivDH1M56fJ54SUtzf63CWzkDDasOhZR0GCIlyhi6i8B7C
0pk3Xzp1IvkcZpbTROyonThObz69J/FDdDDYeog55DF0t+2dYiVfMjS0Klbnk/eTV4gMfYK9aSrH
z685RpfrUSupUJAa8ShHF3qhLTSkpN8v9pPnPDrvf0eZrY4xSRKxM4liXHY0CYo1Q3j4eTDa7mIQ
KS6gs++NbXZuHzl9cdQqTDR1f2o6hNiw3PRXWJhSOCdFtsJkw/fXpp7aMq1J0f7fILM32VXCfugV
rq32G6DvQF5pppnDD6t7DES8yLSd5z7BkqXEuDVKMDrJc0LSpJfKoqoeGl9ZlBoMAfG9JjnBRdas
bgzzWoYVEDDUKnbhrRKuxFJbyLD7Zc3fRnDbwzRzrGlCr85QyUPzDUc8ZYJHUbivcThrYVUJGE1H
8DPk4bGT7r+/6D/GA6bU9PNFz5ZN6uWZ3jdctLpubdGJnIT8D2n+InwrncHObKnb4BJ+bkr9bNzZ
QsqDyvK7gbhM9JJGUi7lOA36KGE8XnvRUsbjxY1nS+e20nMrabbfSBmsBiEjbmktqg8mrABgO96u
nz7L7QdsLxW5K4Wb9+/v87mws8+xkSlFaIyUYcfyWlPXYkkT6+ZfhGDkiCSXquAf3q35mAmt7E+V
Xmr6mhyThD/WcC7+RRSObKo8iVxRZ3zdZjAecaMxJEpqbXVQvHzTI0v4XwaZLY5QYXzbHAiiCldR
/QzgPan/RV2ACsff1zFbByo8MMZXpruVH6MCGt6+aM6pxKaH+kfyg+yYCht13j8U1WFd9G2rEGNS
iUl24Ljv9MNtckEeju0u5IO/+0sa6eXO949p+vmz0MxXoK3iYyBZpCdfH5Oq4p8H1Ju6iqYtZXeT
Gyjln/0Cz4lu+32oP4b42EK+xJrtm1lSSp4WE6tyOHQxerznbV4qA9rFEjrzuW/B2XizJThQ6xHC
KR5IuxT1HePmTreSp3ZRRA57rnx6KiPi+iBNKMgzDfRCX+9lp4et6E58wYmzUW6Z5WAGYgHNede+
TvXx5PH7G3pir/gST/4aj3GZqlIMlxpjS2m4hEtGN59S6vdRTq+Q31c1WyFV1ene0E7NsAzmJXam
NWk2ZmBdtc6Cu+9jnUiLvlzRbIVAKc2DviaWup6qmMm6WVVbDLXPrMRfp4k/V/3va5qvjIT9yp3u
3JR+9TZuGGsfZvgUEVuLtbuhHXsRLnxnqpqdl09Ol/Fd+Nm25fqDiec8l9n4T5JGn/nMbTz957Mt
WXSTNMuYLURl6AZDEPnza+lCyS5S+dyGNT3zPy/gd4DZytOkwUOlQ4CSKj74EGQOi2hZOtY63sAI
W/fP36+LUwcbFsbvgLNFqOVq5fLdIi1/beVFtJE2wRqUKWoWMvR/Vd9WmIDk20jzbBK5fn2zcuZS
GPnnTY63x96W7GZ9IzjKNUSVXbc5d5I6+Rp/Cjb75Gduq3ixTDDZ3MtdjhHDxgSteOYOnvjGfLmk
6dX7VFqE0twEozTlM7by5D2Ya4Y8lzDVaZcvrLV/oazHZXE1Pbxz8vuT1wdjir6mSDKgz1ajWKk9
Nm5ERoqUUFBrdkV+Zic8uUd9CjFbj1QmLTGdnpeR3vnyVR9Co8nWQ/CiUDf4/kaeu5rZSuyGuPD1
KS9EMYmhq8YYkjjefB/j5OWYmLKjCEVcNFdXo4cTtDaeco52CWSd2SnA0jRW0nWVndkKT3+0PsWa
rT5PTHqhyIlVYk3a30W7XHKMl9ZptpOh0RJe/b/7Ln8KOVuKZpc1VjSlhthWuut8Ndk0FCnbh7xC
5/+PUSu/0o6/w9Eo/7ryTVwzVSMhnJxWC6/dqP0tDj3fPzEGYk9tiZ+izFa5ZI4keNMzGxRoR9hH
auWdHz+UjOwozElWIhA/deNDxoU4rFGbN3Jq7ao9mg8Y2STi8zST2aZLv9sM5YOMMVZePRU5Y64w
y10IdTXTafJ1KZFcQAMcAtdJseWeKv55deyBLhdsUc2HFb6NYIoYB1gIJDvxh4/mqhNSuxKfU2Y+
pPC+YRbUty5j62GA+NeDUCsFmNDam2B4i05DZNFe60h8VCFchkq9T40AW7z6QWPmsNMYzUl+phCW
4iGxRUPHKP650d8mWYsSoAnS0EaFFHfLQ4YZR0S9vtaA/eqLFBFe3I/7EVsa9yYx7Vh6U8Fd6baX
3avCrep9UGypmmuBuhWmxrF/hPQ46PgFts+msRXryQr4KaFuHyawtRMTsg14PvMixx+0dB9rd+/5
V3HxEo7rvApAea4Chlmo3ijhHWU/PboIlZ0IchhMbvaKY2aXYEt/zEDX5B6+o7i/yJ15w7DFqnGN
a930V631AkVnUZr10poUJ+Zj4e8N4zaoQVzFKgQtfLb8Hxjfw6FjeLFSD92Ik4z40Te7jCkuS0If
eNeH2xLBnxcGjyGc50GAuzrCxhwjR8p+lGz5vdRi99bZvWoAljyYSHK9bNup7xmVSS24dWG0UfMa
1Sd4hFmGfeOlm25Kcyt01zRgvJJZQeuxKx2jvjKZFsr0tetdxvmloF154pVQ3xXNhRZsSj6iXnDp
BZgGqrcd0JrRWnr5u9xdKhRSNU+3R8wNJYD5ov4vzmsqTsiAlijPSLRZv76KQYQrNQU2OMrubszx
1rmq89X3b+KJ91CFFUUETrd8vae//+k7Z7W6H3cVIYbiIeTw1L9WAnUXLLe1MyWCE18CIhFh0oKT
ncwuBs2CKuZjREWyzheZQd3cVZemdg4TcSKMAkTvvx8DYz4B7yeW6iYRG0tr3JvN5DV262dnbtof
PI/5Hjn7qmlSHPbFXyfQ+jDxPAq0R3hhbc4JgKa9/Y/M8dPVzDJ8TRvCWG+4mpBB+4pcGyOD9f8F
jO9khvopzuzh+JUntqFGHNz4skV7F9u+TS/DX8KT2Ue2Z2vv36+7c49pltNXPJqu9Qgo95ctiPL8
R39uaZ+8dxb9AxkpnG7Oz5eZpbUYiVICr1f5Vtv0m2rVHOr1udPRySv5FGaWTOnZ4LsankCAYsdF
CZm4vxySMwvuXIzZevNL+txVQwwtO/ZsmfJ7qpwJcWIjQL7y+27NVhrS51HLekLIXQIfcN8PLwm1
4Gq86Ntq+f3DP51FfQo2W25yCt4f4DIZ26W6nhZ2cM+YvTNAS0psb3VOM3ju9s0WWwHPyvIkwuU6
LBwE4ykGKs145g6e6lLQrtKn4UHT1JQ5m7TVRxeHA3Y4yUMB0zAtYLYby6Bri2q8If9tL0L5NVSu
G/jpAbSDTn/LfBmrjwGK5YM15vjj/axS4cwPO/UifP5dswRS0ZK807KYsh8C26rGNeTaL+9SOqj5
XmnoXCtnazvTHZ3vW59CmrMkUs3dvKA9z5dr29rtoWD8Gj3Gnoxgmb8Oh+IyX4bHc/5iJ4PKikh7
VgFS9WvVff6WZYbpFRL2KqPPvHJ4Y1SQMepDmZ3JXk/VCzSJfyGVpARozd7GVrOEQVCIUyuHor7s
9DPy3VPPi8FWiEO0d5Hwzl7FTk3aPJbLnkLc9G4gq19PBNazY2nn4szeQmUQ6ywYiAO2blXa1X56
Fy3aklMdTsuX7oqGOgPkeAWjsfl+Czh5Dz9d4/QsPz2rekTdmHTElsz7Jruu1M33f758KoAua+QZ
moFZ0xxjy7BEKmfKFOASedjThN1yt+6asqZj2pOGKXwYb3T687+4n0DahGdvde7sduoOf/oRxuw1
qBWryGWDHxE0r1n+05cOrV7aGvh5jEUWSVYuSy07c+I+1QJi+f995fNylhSWrZVAzFxUO33NiIIz
TX4JjvXaL3HhXriP3UY+g9qTT+2wn2POPoKGFldZrHKh/kG/RnFmd6/pyr8t37tjtpavqlWEMEBb
jsecIzJEmJvYYTofrpHz/WM/Wfn6/ENm72YtMO9cThc//FeJ3r5pU53NEa7O5WanCuYIfy32ehwU
J5zS1zWsZV4r+gE5DDn6hW+9acarzjy0qcUHDBy2vnqXdbdqhY+eLwIt0P/5tv55emE+gknZA5CE
wVcNIRzV33ofbCfYoLb9/paeeLSfw8yHMC2vHCVBIYzlvdboT5TuVVdf/3cxZncSj+q06qZLSZJN
o4Cejx9ZTPb3QU5NRn65ktkiLZN4FPwpxRGnnuxaXI62vMvvGB2bxGzoLYUbd5UFi/6j2Sa2FS6y
y3N77olP1JefMFuegjZkStKxZCaBUNTABSnf+gQA1jlN/8mnpiFygBIpT8eur2uz6VwxDxS++Uq5
CzaV97M6l1SdXv6ojFXmIjjSzWX9GNmEqVgRgmHBcanY4wbJO7UXegAMIm7+xVS6yjsG1IIOqQ5U
7OsVGR3ErCjjpDrB+CZW47DSV/n67A5yIhEmDi3YiYSgKPMsAj+fKBJ7Lgs50Q9QMdrCeMpXHipa
Jp4W+eBMU2b5LgIlWyVn9u6TT+1T7NmX37N0qyxaYmcKM2wKM1vYZqjD8vsX4VyU6e9/+vbqSp5z
ZCFKitRYO4jyRVvd/+9CzD7vEHHFAaNXhigDJF3NQ9M8Rc2ZgsKJL/yXBzVbELIe9G4vTTFwuypv
AxLt7y/iXIBZrdcciiyQagLE2bOCNfV4tk8zvYWzNPnLJUz5w6cnEVtjXYRYcjGrLa2Ki+YoMKCL
ULB+ldGvxWvzHLaCbtaJkGTmYNBhGIhgAr6GhJRhVUC2euZtdxGkVUu7Srr7GiVxm78Myc7w7t3s
xsopwMKP0/27Nrzp4xuwbUV5UXr0/yIEjRtZQIqs30eKcRiVj1p6D7GNN4QVDuhIgHD8az1HGW9V
xVwEYkiZ1qc+hvpQemgxdBGsnQZiqf1ZZFdyu55AWCmOz+yJQnOMfHnRK9lags40GNQLIwZZCstO
tVud6V5rECHa38fGtuy3kXesaByX+r2Xo2q1rakfv8szKq/5exc9x8CZEqTxSX8p5gMGJXSym0c/
tnEtGUPdlrQPN/OwtEGoCmxoUO/SgrYIiFsagXGT4NP0Yfacy8puWfjXojUsE+16CC8YMfIQUosx
kmrJtoYG7iAzfXhbCR0WPK6BzbnTSzeBFa1gR24iI1sM0UcVPbpQojNEWaNeLQphM1q7PN8Iw9GI
IwwF9hb1Wa/cyFZoez7yRyG+G4J1hnm8ouxbieP4wI6EJ9Vo3hXJlVD9aAsZFaK5UKmi94pdhtdo
JYT6VSjvuo5xdVdeKMV+9H6I6nUOj605dgFSXe6fHi/xWQrl+AAye1OWzZUvBNsh0G4K/EcGfQ3R
2pawHZUD+IvuhaIeW9+7RBOFhWOxKfAJUT2X8Vv9VhTpiTGFrzJrWHqCk+CjELTGApPRvdTEBy/3
r/BrxyhScaZxcrCeyzGh4CzdZ9JlaK7aFhBDD7b2BrDaysdKd5TkhcvktaVdpMUmZ3hMCm+SVl93
xX6yEHKV/ShBJKBlgFkZfUDmJEKTTpbAxlwsFXmqYteog3/G1q5T8D+YLuKtrlqmwu6a1AUQN+51
g8q/5cCxkqD5hdgVMa3d5rea8aRSQ+5K6WEQhA2kx7LtHd3cpD2Sc1c+ujHiF/GyJ481AEYVCSpW
mj+Fj/K2irctJlVmWb60lQIJqqE7YKI6kLda6m7Vwbc9UTgqI+af6CKq+qPDGq7ssImC81jo7tZo
6kWkjrZfQ5Zq/VUeDqsEebLVa47nMUlm5StJemuFy1o4ZBEugvit1Wq8NEQcCocNUctcXY++f50o
wrIRaltv7oyiWSe5iyMYWgB/0WrI7rG4RzsvunfuYK0GXHS08VmNApxHyoWIMNgUAqcJBNjx2sJq
3ssBHAW3x7XsTn1Q8owauGRn1WDXI9p1NcTtFeu98tCSCvc4YI6jtzYknK0VjxZG5IDbek0aRjal
ajWg7Tai26TQ8KFgDh7zskYIMOJ+rXGc090bob7FavOX1U1hHAr5kAv7IN/KNeJhRWRdyqzAey16
yLDkKAxpk5faCpubpSTgbJ4Y923O/y/xb1Qk1hYGRq2AHgYrj1GFyOFuO3CBKV4aolqtCtddCH21
tPLaHvPuYujVlYYNBqabywqoQOle+4m36itaSRLDia2rLpT+YaAHXbYfomiB0qvWpvkcDZ6tYu7Y
Y7jXpoduaFaRZGw5DN7KSr9L4gEyAF0dKq25xSMPustW8NYKTqM+VDm0w4EroHJ47lmjufaSpu9e
KtpySetr03l7r7G4N+tguAKEd/Q8nHoALocJPym8MJXrEUhKpx41mNm53SGL8RX+z8RvTsWgyrzz
vfWgDouE36UlUNYmPXNHRuzfBHoJ/OEm0Nal72QmdAzcCpKBTeowdvtQ21QSSxDtQmA8m5iZKBhb
UWtR8tCWRcz6hNAJNSbDjfsivmhZd12Co9xbYfyEJDGJHthIb6TMg2P1XlmbAdtRFbcPQDYrVbm2
zObYJ5dKwGuHuYuBa9eQPMvqEX+UILQgUTxVJhgR7SYSoXaAduib66R2qgF8EXgLbzVheVWsCvPt
GL7x7YNa+HOcTCDBvWsXuosRd6/ZjecvAPAuQvmmwRipt4aFHvp2n1+rAAtj5T0orzIMYKzLxLrr
k9tEx7cPXUpJPbSVbewrk/Q9U3a+ciuUtg9pUo13JXL8eFeLD7Au23ETeo9SsBelrc42IerY2K31
8Fbs2Dnzj5DFJyd7OQoXMbhbf7wogslqbi8GFebQmC99KJ2HjjdbGpAkmE4tFLwLa5Tv0U/VO7bW
Q8lYlrsatH0TBE6qYhqqOCIsGYQ9itst67QACbGuB3eZZpT6HBRKMoQUvjlC+IBfoJAnSFp+9spt
zj8uulcNHTEhe2/Uow8lQFEehCG0w+wNB+pF2GLtchghLyb5ZYLItjgMguOa133/pJrNohgeIy7J
A9P4fQb2K9meJ0iw4NEXiioWpfN5O2XMhqxqyFbCQ2sPjrUKdt5P7HBWss2+650fgjuVkX0OOMvA
k9Dw5boiYEvTAGuiXWhPqu1xOT6AEThrGHDqPMjcNYpTiF4combZWAIBuO9SyhWh/iKOF8tlJZ45
Wp9KYjWEp9xAgLrE+prv5Z2Ku7JIZUbr9hHOqtX6+0c0/cL5E0JIz7gzWnr087Oju2pJru+GDQdN
iYwQtKdfvCdYD34fRZ4qZd+FmZ3dzcIUMqmk/BDruiO4nlMW4VLObpL8amQFIlXzeieJ73NMK5Qh
3phgdRuB1nE7ks4BlciPHt//jCFsJsb/Wqb/iMzw/ykvjTPPN4QGwG8/fn7hM/DP/8VnkK3/6OgZ
LOamAVlSImDh/cVKk6z/TIg0KAsafIQJU/mbziD9B1y4KqL4wRqMmgKr+f+g0tT/IGfWAKtNSEuK
7/o/oTPMRhopiZj8KHrek6eQOFEavr4WqtJKierRsfeKicaij/aoKeWNCrMJ+ae3SOs+cnw3I7cc
knBttqq0rIb0rtR6sJ5uyteoj2vHU/zLQtJJEoQBiFna5xsfwIqYPxrjYJyZrZ5VXP760dxM5pz4
dk034uuPTmOxKqUh50ijKLlTJ8wgpGOy9PAdVqnwlIKCO6am2IrZXXmm1WHSq2cb1W/OFNenJ/Tp
bfzrh7AdW+LkJaBgs/P1hyhi4VkYpINYjsbAjnDR4PsqlkjLwGXRNtkYhf6B5cWwFCyvdrAfFKl6
jx+fFtvVX2//Z97d183zr1+BaQbqc1VlEvxXUfrT6Zl9p6s8N/CWMS6li7LInc4VjqXGhIaaeOqZ
LYg60+yq5ck8jH9JFJ90GROxr1fdugotLRn2cCUpzUVeOz4pIJ7j5SWeW0ymyBGznaOn34UiZ5LG
G95kMXQRC9fJfpC4YF3cJV336Bt242fh3vXlY6eybRpxlzuUvkxHjgdxE3UcVYuwep8stPNKkrYM
uMmYA4+we9G+ln1w04oF/nxRXe/73HoQm17YpUWBJDmMJiJ0GNyKoNYUOdHJl2HSC9WFF7vgfTlc
NX4ES60yjUMaHcusTfYZLtn5bZKMw11XG46ZKqZTmb570Jh6qptOJXNPrjQSMyWJAQ0H5DFukAS2
r+uVXTKnjqdO+9EUWb8Dsx6y9q6Krl53vuwdoadLaznt1jigpwCjJISbhn9bh0LK7xo1PJPcaCck
TGZBdg9VWTuWQzsdluptp/UbQWiAeBlJt4ljBcddkmygTOMFIuZ8ERUR1X0RhFvXdytNwllVBHmH
M7TQ+/uKOS8M/LD41lIPy24R6xrdu4vaDLX0ujNVf62pBYpW+PKRoT26cm9bcRW/5G1PJswot215
aWoPHmbZjITC9fOEdjUWpMZRU0RbUS7Uo2oMe1o9KbUTb7SNKkwvtT6/EsyEqdtMrXZW3mx6cxj2
hZCOWwWGc68LLodY98LNBH8lDbW4Kychu9JqyYWOcAlduinvqkcpHxpg/Cazz9jKK/D/b2sjJZ3P
WhCPVmk6Zl3SZ9BE+vS5vM8EeW+UA7NTigTasQI5JjVuAFVN8DZ0yvy1GnrJUg6YdmvT3FwLnveU
yC1Yco1aiIUjNXRJsNhm1m46etita0p261rldT39RQWcr0rNwyCZxU5UoB1LQmItRKPNHWHIrDMJ
4Ezib8jTO2cyKcBsAgkStfOv71yWGnICX99bqtitqHG4beS63auquxyYjzUQeO4Vur6r0ngJ8kwA
lp+5F20sX3cSfZcx6e66oNmGrQXF/y4PZNOhfGR4/CUrxXZfBnHiFHdiVTXsmkw+CdaIPmrMj2Y6
BPvGXH2/Zc0S2ul64BKB6dRhD02SuFlHUBQH1e+qyFu2RZnaGBVbR+HGGNChNwUCdYoThi0HGmNq
OF2Y7aEz8FkVLNdFOh+dQUWo04b1O6mafgxdchFGhIgZjMm9+npzp55dIPUFd02DB2gYasYZy0y2
Q+PlDLEoWJBGknqQp7/4qjksIlQcTi1oDVSdDJw1Dr/ySpeSfGempX/MQ9l3SoX3ujMPfthIP3IF
o1pGqa0rj9KZ0OPF1TGxl7VZdhhDUVkFpbrvhGY4toWe35ZdIRzqBPv5MgiVe/LwcSVwGjKUimFG
pXMfZS/BVD719XWcu+5jmlfPyZiVV6rJLTz3rL62b3/dHwZi8CZVVeATyvxhsZ57kwoKnzmMTFah
KG9dI64OQi2IC08yikXtUnUx8ky8L03tR9Cb0U8r1OzMzDq+C7W0TGrNuHSLApc/8oY4aYM1mtn4
UtUTl3KWKd9hHvIoAEm4KOld3uRmmqwUd7z1RqpMka5t8jo1eL36FH96Ippaba5jSRpuTc5sFBKG
n8jR9Uuh64xrKhUdyHIQodN/i9z6VbOSia+pS4vB19l/pruqBy6MBE+5TP2wPYDSbjgN16Ijehxu
O9M1gbPhAh13fWJX4eDIWFKwFkuwFX5+narK+NPjQB0yJzTKRnDdd8llScayETnKrOl3D4cgY1Iy
FD2KpqWpbgq9yXnVBs5RYlPYYoeDtgTZmoleZGKJWQUOW7O4AuT8kYXNQjQFnDN4JukqwIp2aXVd
Oo1XxYsAi+xrd6K/W52Vv0kCCLamvsrjzL3yciNcjtawtdKqPOp5UB4Fvo+Cm0hbq1SLo8zmaFeU
bpaqPhqbQsCAtUjwzzYmHr/brPLp9lAYs5wxUNHSAOm/rxv1WkhV/dYaw8JWRE674AWjotFY5IV0
dyuETPJwjNdu/oew7+qRG+aS/UUClMNr59w9PdHzIjgqUCRFMYn89Vvdi4uL/S5w90WYHttjW6LI
c6rqVHEy5fdCPVC6Eka3mYKfB5M9QKxueq2tL3emBKLDrZsglk3cZaiHdYc4mUUYj9M5Rgf8EqfY
w5Mmem+BHhSxPBaJksf48VVn5f+mXSsf2+f/3AHAPzxcyiD9QlxY+h8Ux5Bb6URAAYVm2RvG2HZS
MHpqSTXueCMg/EO0x0zgrxCNEIQEYYMnVcnq7Kv4rw3TcQ0jZgPLwOzUT3485i1mCh0FKocIzBF4
lCbTYUqbV18b/5mU+s61C1+gmg1eaCdvcT/TL+SYsV1oJc7b2h+6TsFLlVgNPLsOVlPW5WtHZ3d/
XihBzBf4/StCVJazHNUR0Fd5GjQbd4YinAfFBTY0/ydx8K0yCLi9mzaTK0YVItDcD6ljCH+VabdI
bYdJcMPdt4RHTEG6EfJujCPbEf1+H5d7MQf2GE2xPVZ9+VEAVkYybSX3rIzomeQp3aSWYjGWsN3k
bshWg7PZGu38sG8gbV0Lp/W3KeN1GNLko05YsofHGdIjHt/PtNx1MgJtQfPx0Cqj/7dq9T+LY6jQ
yuTR3lRJWsDW/T8OTmI0BRoQVYsYULDtuP7MdX6uZ4JtyNN2XSMe6U4bEJyyaOLb5BDHy22NMOAJ
viITJEeMDZiN7sB5Itn29f+/t6L/eyyt/7H0oPd9xHiDhcKo9P+zuSbzVIEmweZq4w4hP2l5YkE8
HBgJQSIxj5oN4WtLm1Bk3cRk0cm0+VQ967D9+ndRINeBAYN7XqZ2Tg4MJ+VKhO5Kal9DvijqY49Q
nhJsVia5QJBz3SK1BjtwV3FY+AwNPefDsClRSS/KEnVxNQryHpN83lL4trf86jSFpXucBQvaxOLD
FSyFypxve5dMp1pVsHCtugzJEx5YxMSSdwGZbq2mY424EzizWhxuMZ1WfSvT/fPT8zJlDd1kGgVc
jd10yZsy2vXjEL7VLUr0lKT1ilek2AjfCWTBzfTUZzk9QWOvVjqm9M6KedXEUMxHKUd6MsOupnP2
GRDxrdyMYCY7jgeEZphTG0q7mTOTvMQonpdpFVafCFL63UFs8afLQfANQfLZJtl8RP44xDnxnHzm
XsFE/+Gbg/CdlylDpFFlhUOIVzi8s+JXYLJdwWBvW4z+LnqsdVJV9R5uP/kxh+/hoRP8TxaNiCvg
dbRLu5qthnZAhFGNP6AljbZRhzI6p6NYtwKhR6GAzsw9nIx6lV0diIsO+rCjadvo+Pwq5J9hq6fj
OObdBsB0uk3jBDOpsS53sFofFyxBqKeamhghAxNf5oluX+tcnzmap4aBzaCq39NGGuReSWDdQxIv
g7brzsK2D9ZFRThJ6D/DkaI9zhOq/To+BDz2sPMsyDF0GB6xg493BenFWY4A/VtbFOeBRtDKM3VM
BcKzcXhC1jH3PyUP5ALL3nySMf0d1PqFB+NHW1GOcZBp2teqzpe2L6Ojmob4+PwKOS/wQKCh+gwu
VT03VzwCuw6aEo9Byc+2n7OTQ0W3oIOIQWgUm5nPcB3n3VU6xY5wx1k5TsajDKYEqqBqVueEcrsN
2PTXl4U6W6kRtsbGYd2kpQfK3vzGbAzxApB3I76bY6Ias3V6hnNSNacXLtp42wXUrPLRDzBa7sJy
vqHKQXe3TJtk3QCxeUX9z66oIlYJcy+JdPxXUXPw19JPt7EP21NbSL96/kKc39KCb+Y2T16iKaqQ
UYZZlLYbkcVNG7Wb9iWz1WrmbLrCTaDaDLUqYS9LomUddd1hgKPJSk7ebUQ2FDtIkwzmeOroFSBk
hxEGn6yjxNRr2LqEW0sRwhIEtsYNGGAu6yYWbYcm6zdmYvUqzSxmdibXXAM0dwpA4V8PSkGEFlSY
CcMj4k4bWFgF0zrno8YrUNqrSi6Ak6LL88NgYjBADBZhLUxAkfNGsr1t+5MnjN0siuQLmSfEiE0V
EsbTtFmVMQ13oRndMQwKd9AA9GXI8x1cwSQ449kczNQ2C48h830Q53xpw5KD+YTbWIC5o8scV82q
rrEy076A73msXliTkF2LKWZs2XoXjqKA3xmchBPKxGbkgOxtHg3/QAhKXa7nrEr3I3Vf7Uxgamyq
hQ2bbdZRuR3JJH5s8N8lJ8Lid6NoAgLr/1wGCzRJDRpTLuFw7QD+3JOeqWuasI+mNPRnjv0FXDUM
vwppWpDQoJxliVeuKoMzVgl/TSPQGSjSsdGKMYOvfx1XwBdUdSK8+A47DImvuHMbRRTfd0WGODb4
WIvGsPOQU/i4J8Sf8xh8c5GjsPSlzI4YxHvYfqAwKfRhLsSxFUm3K0nx7/kMxgzoRIVnvBonCm/j
mu4I2pa5KL/CMXDLZhIwb7Lxv5ITd5RNswpk/GGAWx7mx0UNHQLcBuQchbapdh1z2VbMLWz3bZFe
BkL/uCEvLmVJ+j3eU8iC8BT26agtuuxivpcORnIJmz9s5bJVEVGxt2qUXxWO5M6VdwS2gaxCCuNn
yfjrIOE+rNLkM+nxmJMQcXoEPHFj/NLENvxgokCeUeWuMis6VNzzTckge2uS5tKMrl4ZCXfOtvKH
qmz5msswBh828Uv0uMAOiC2m8TOsTfxZ++mMtmcdBBF8U+GZvuVh7jfEpL9TrtjPkOtrgRP5ap8t
f5/wVYBoxEhV5tQNvVgHmsOynfX2lFTg0sqRvOAsEOAA8qWM63lbVBQm0dK88dzC/WSM1L7ocmBJ
IN8jAPmYXovOfUAQtpRAv+GAmm2KaESWyeMyDzLb+ErRLXQjewd64+by9kyiEt53wiOYwIPeNWjj
t9M4/GWyPQ0p94iRAviJ0DF11JZ8xnBPxSY8D/2pca7bK/CHeed/J51JvjqMxEWV5ptsQn4kE1n7
UjdjjbJorFc97t3SyR6D7VOJ6LG4aXbIU4/gsqbzDSTzMJkHfldSARau6loYrsMdviPlAVWX3Res
wAY11vBcKbufdebUIcaI8p316hpOfXGJQ0PXZkYWVTQYtVGZwLE0foxdNn53gXiZJ6V2rHLBoVBB
uTR8Xicy0MdqthC3qyrf8qhLXoY82A9wFsWya8UyQHgdU0K8uscxnWfBsZ8/26Yof5JEvcedGNEf
SqBaeF+GrJBHpyd5TiCyAFrpNrJT5aaapvAEnNEuWlmEl7QugW6BGDRudjef0nqdiQb5WqxE9uDA
DorCuV3xFtR32+qb4kV1CBKMxDY4OPSUThAI/OzKPnmVBtN4Aa+gDu4qUPuFXmsVAD1KYVrWTb68
IGBaLWe8l78mAylFI7FVWm+BJzCANqxvEWgY3VRhmmUy2H4zuK7HHRkflJAPAC6K9FTW6q3rHLYU
9CAwxc+4g6yD+NVMuwPCWQBIpAHS3zIJG3FpD8gI7Y+5dBtNpDg1om9uZkqDq0xfsAbjL4A142oo
UE/UVXCrEhdc0/FeJJAYsSrc5jHIJQOzjBFKodiHmLBkLf1Gc7iPFHjc2NWY99R+PFRz82dIPJz7
5Ux3k0bHFXrXX3lfZYsU+8C5xbD5a1Has0AA9zrk47BC59IfYWxUL6eODxsgJB70vSovqcMTgktJ
v5tZO5/BRmPOGhZsNIDVu4bcKow85hUjFeCoK7qD8XyGToQgyDiV1SKTg0MngD41a+lwAcwwf+Y/
hC/GzxKQy8WTHBlK+mCjwLTrQCZmK2fkkCZV/jcfIwijeIXlMN2bSkfH/3spZFfvFDaovmyxv0dA
0kY4KDZtzk48BSfIKeLs6oj9IdFco3Riw4mUSMIwHgrcNjCXRJkfeQY0WKQBLPj5gPwThD7dnpcy
KA9pN5Tox0h8FfP35IL40rK+uva6/T3Hkd8UlkAYkUc71WbpIcG6Wo6jvgQRZpkpXuMXgnyefVfr
XwGdkBQpg391SiCkoORPlCKhFDNP04HzadppFutlNTUdFGcjfQunSdSLKsQwy5jD5nrW+ZaKkp7K
rknPQQRNbztXHlEiCCnk4IvOKoDZatzDhDWTiLLl+anwrH+hYbzqp79l1ELIBdiB4rBrmhsQfr4N
TR5scfwmR3ijpGCd2HcboQ0PAH098A2xAgxT7xpXNjto2cZVb8nNBRP+PTHR58IrdTewDnreTCg/
8kNWBLdIlRBtIXkO2u1+qaqM/m6FXvSd5+uZOry8ECpBADBnx3bKzw66U5ek0Vc5RzDcVJE5EKOS
TR83cGALEg2HEQ9oowP9cJt5j5jcIlxG/R8P39cNq6RYhhrOgwRRpAeMfLY/9HFqen9pBXyW/cwN
cCjchuJf7ER1TSuPiXbukbtblPMpgV9XlDuO3FqV3zmwrV2MXKLUZ5dIUhixQg3Yxw8HsSTGWVK0
+c8ecZWwbK1BEv2AoCxEJpaNVnKIkBuEtNbb8/IgX+qIqlMqeXXMs+QkZy2vY5ryq9kHJUfgi0xf
tRj9R+b3bojF2gqUMiJr4gMU8NFBPr6S40AW4VTMa+9guNIjzHVs8/G/L63oj71q1VWYCb6JY6/X
UwSpoDeQqQzmNs45TEPlqPfJnP/sZEG+KvvhGwaBTg7/ziYHhKAH2BbNaVIfGjKRnajwF+oc0HqX
1+xPkkIgI5p36ITdKmZCv3Q9Q8qrFAZxLb5aFxGQhh7mkCsBdSx6EzZspAgphEvRK3lgMD5Mf7R8
ICuVlh0Matr2XDGNtYrTQfQzhppEr9Y69eYDhfh3kKIZXE0eMRbUSeQiwjF5+/xos+Ah96qzizKi
PHLevDXFhBOhgfpPixihFPlkT3wYflZ8XMqcTu8jMcjOQYsHIYyaNjwY8BrEhMlDR5t7H1t5rZCS
e0VyJTIzj91QFEfXIjWu1+VWBuI3Hbp/sq3RpxDSHk1V6OWj8F8JRKHOM8fACZAFZIuEqA9Tnh7w
VscoZMLkWqUCRhcj+lX0b9WKIGr9boGFQO3FsrcoDn4id23tciSd6nAYtnVBmzVcXsfVs4QqVfsn
bnu2K2gvISBN2SbztHoVgK6sH6cPUffzDQ/2WkTQalHwTmcxoyF8/iLInap4JMDOWfiZOvE6iLz7
pH2zC0iPNKU6LA+SVMh5ccjMgeDCXDIH8xYt299GEmT3Ds0jV4cCsaji0+QDyCYBhB96o9Sq1537
SiI0Qb6z2UGNxSP/1rstJcMBf+V0Gntv3iaWY/ufqmSb1oO8Dq2Xuz7XdFkDmj52iWvWHQ3Jl5Ju
UaXtXfWAuwF+txhjnIs/Iuv6NeGZ23S6f0utQ4aIZ4g9ZGUAk4GsuJnElLeMs/6Qj/j9AZyQIIGb
xDXl8AouTbGEgBTqRqyrcyD+9X19bPM+flgCZi+1gaEwD3s0aC1JDs+LVLXZFWW7t7ysXzwCj9nj
z4DUP+AJf7VgE3d+BgCQmbB3Cz3DKQCo4gKulAJUPOSMJhv41QIufJJYgFlGpH/2cAqEPywNAuAW
Q0BXvgduRx42CFXRmtem1eZ1ovNyIHrPwDt9xJNGDOPUJMsoi/PVoAv6JgJk+mST/Bz7Wp8EpjEW
aAKMnbK/PVmXRHd/gSabhWiG/DXwrduwhqCjVwYHiToKTqOdI/RlHuu/RV0GV5Nm9O4goOvovInI
iN5XQ0aQp+oFWz7cA1Os1xfFoKZmGj/YmTBZuBoYZfi4IJQBTY2p8n3ewH43jmv5xZoIRUH5DVKh
vc790G+l8ONadkwuDYx7Djbw86YUcfcSDtHdwvbmkyqK+nsS8IoOEc3L83DYThk8pPN6yq+yDRR4
Itru+sC9R36CxSFowWZFkw4niM7SI0avW6gBG4cqp6pW8Jjs1sOjxm6Neg1iGEA7Np6yx2UmI0Mp
OKTvkSjcV4kXDwCHZ7eZoaHgInbfXQ+76BFh7vgRiyrp9Glqg+k8dOwUhb4+CFfiEvJ/YTTxLYKo
ezvxTaqVOKvMrwHwGZh+tNG2qLPsmJu2X4+d+wMh7LiteWhfakhcIz5A8NVP+gJpiL7kRaAvACb8
KrPpcJ6rHs1rg5heV/F7YNK3ydn0hkg//SZJvopp4D+FRX/IpxF20El3wqnen3oVogdhGit6vnTS
hEdIvoIb6rFvC7fxUxYUSLUrwx+4A9FrRRct0tnPg8KLnEa2vbZj0SK2qIPhS0jPosJ4FJj0j9RO
xwlA8j/yAOTbsmwXQfw+z3+AdP4qgjnfRoFvItgVUo50b1yA2eNeVWi3AIxZhmIMdBZmSgsBP6gI
Yqkwg0SYYAc4iDZxX2OXIpi4qt9aBNg3M7/002DOTfJTWkF/1w7+Oir03S2MXogaslfogJAvF+Z7
UUbbpDaQsz6Y6wm6mEdEcrGzlEGb30Cgr2LTH0q0x48FPeH1/1IZ9RtZS7RJ2QCdtgWfKMjPMOrl
i2hyvaF1SPA+fCvNs/e5IZtWRNkxKIAd4cau4ZKXfEIh8jYOtrj10PsgEhz3pAAKfITsAZPWfanW
ZLZ+3bEBYUP9kO1HFwNnbUogkgLHG0cE4+MTt8NvyWDM/dA0rV3my88Wv3WRB/OE+hLy0pZAMRzI
IDpXQTF/4kcRxDshexre5qKWm7YD+pTCwGRBYt2tgCtEW9zd7HVmMTtObIJplYY1Beb3wiW85/2+
zm1/kjXD0olmjKyqReYm+js3MKaPWJohdWj4amOwMpWXGt2nSOnSIWsZ66LQ55gac0bQJz902sEM
RpcoRuFOAlX2tLZgdBeUcKSFJBnccnH3xorlgEpwC5UrfwbBTN4Cy9RnXaQvivdAcZ8vyuOC4E4c
BQ3yjVDDLMnM+d+4VHCsnzh9j8t52LRp+7sCI7ljsee72Za/aQQ/RNvq8qsUPF+UQUAOhUzkosy7
Szaw6MIwpLroU+TK1YRg959TqGIETH8qHA9nHQxIAkw4ZiZBJzfftbbuIqHHQe79nB5D/IVlb+0l
A8WxRkYTeATdLpu8bJCH1Q3nMrWboXCoFzv0xuaziEADgkxSx+dX/cz6o6brCLs5FlCCaRNqyM2z
IHixY03OwrWXIClQ4c5TgAoxj1Zo8MV57th0ArwBIX6UfCg6vZVhF95zRC6cQULXkPx0dJ0Dat3S
GBVsHOLpR1GbvyWgXUCt+luYueytGDSKfIuODRK0VzzAj8ik4YepURtCAY9U1+wPm0iKCrtNLh7T
C45UNUQoJf9IZhAyqhn044CFr6sg9ZGbcKnr8g9KuuAtgwpp05SYguE9w+5VMCAWcUI3MXpFrIgC
Qo9ZX0lcBm8RMs8wrzOFFsU+peUGIxJYYjaTn6H/UhUaZGWGczKr+kWEjbp18OlnBQleqqb5FdO2
PeStq69Mpx/IQke1D7cS5Ek6SAUkktBDFjUoE9pgmVRFDTVy275VEHKnDf47bWXs3nmNb1nzGcT6
wyBZ6NQCnnnrCMxjZzMhsmv0X1PBqktdd+HbMEDAXGkxH58fo47mq2miiJcs2Esbd+E5C3S8mZrW
IQUMUTkPXPZ5GVKkenQJgvYc7xeNkxC+ywYxaANWw670GLLTYvoegJhtUz40700N5EcnHMe4ENuM
ZxKdygNzriTCyEvISvOGm5ulEokPWFerCUGvu6i3fFOX1U72mbvbuN1BNZOulafkhzcGHBxmZGqT
kgOBZ9O27QfkGCLQHZ5DYbY3MwCpPq2aM/4dW4mmFP4bnN5tUY1LEoTVblAAoUDsrBsziqNCjfIY
X4qHnp9kivLDYnhqCwLW3SQw0UUcuTfSkPgV1c06QynqbTohbcEhcYaA1XfwrLqLoUQeKzb+xPp9
XvSw1+o0Oc1Z/EVloU7EOoBF9vv5oRL202OeyZskOj4vQaogHhOhOICagjlUN/yAdddHTdhNI6Jy
DLh+iWaAoDOSm/qyfK9pi0kr22JCJZ+Qz5ansdn1FWKtcWQ8JjcwHTY42e1q1DCc5fSjsUmyjEc4
O1nUCGebB1+sDq8dT7o/TeuvbpbfWdImiKLP/nGAEid0SikcqJr6Iyn/lS546N5n3e3nHNqpaOiQ
fBKl+R1ypwjUUTwf8hlSJqWF34u0QM7tPGWv6IXylTTObir+XpV8uIc+nF79BHMspj3cxmUpXkOS
hpDC8AK0G9swa80peRTXXYxWpnlcOnwfMzvdtn5IEWQumq2dewKLBUgUSg5QNS/uJO/l1TUGvloC
v5/zpIKBVVkvnBqbnVJ1dpjd5I9twioAKRUiD3DjUchAslBMCqQkl4fWA4iOEbyHloJ/ek+qdZdg
oWBIIDoplYanCVOBOzYK6CNgCIl6AmXwdKhzdFySDsMlEd+m9/SU6+JbpHn7mj0KhinHgEmlY3LI
LKlWdASGKMomPzwvGcwWVkogOe/5J0yNxQghuJ0f8Xk4+gnlCC9saLXCwfMlImR2qHlAizdU2UE3
j2qbfAJTHC4FDM9ws8ds0bmWXzQv4nMA59sCCPZQRbsgH5JznajgBYHmiAYUfb6n4Np6TOW5Jfr/
cYkyY3zpSLIHLeR/BYygD0Ja8pUlWXdqvIfdCoh6eJGrGdBcGt4hp+OAVapkU+i/QO3dobejaZdk
dNuMsb3W0wqqrf4cBUV/bAN3S2Tk11qH+S6gpf6hw3MtbYcKBxNO3VQNu5ChPEJkTHgD6+9Pgobn
pO0QvlNDMizrCHN2Jd09GWgzd/0hKoCYi+I1oSbcTtSBnUZffAqaCNtYDIFoyjl2QBXBNtShDJow
jVSR+I0GUfGzyotjLUus61GvUJ2JH1RDRMXwVk5YGAcVKzrsUNQipoQW/pAXrlqHlomlLC0i4syE
OjeYTzkAyA1H53EYzSjBLcAqb45GBG4y75cSWPpVEfR5AQG0IXV0gwq02wShqneGZO/Fk0iuBOBk
DJEdcI/+Kt7skjlKr00I87Is+0p7Ce8JDgkr3gRsm6GDyUjNYJ0Vc47xHHMOe64XFKmwz6OjRO+N
OJtsFaGXOiQsBtwnkE8b1Kza9XPdrigg2ItLo7eoURjaf3yqp/izx1Z/aiyGnLhoyNd/f+Xyt2ie
4ltVQqvolCJb3xT1vbRia1pM++tkbP9oJLNGpZoPYGXYCowNu2HP1kvjwHsnkm31g6NqMdUVFRRS
NTwr3dVmX5T6pMGbf8CWpj1VBMNpQQHqUdAEbH4BeWGqwPRVPd4JQuRaJiRaWyD4gKLGX5N29pDV
Kb+J6PCEN2FAzU+tSsF48+yjrpIPEiWYv4qhARK4r56dClvlFzPz8MpQH19HUiDmOOsORY83USsW
HoehQ8gTCYePIRMhLHG6+kdsOyglO4dq2GNaDf3PdsZ/c1Pl3l9ZqhmmfaI7s2kMa8Cpfu/HO2qi
bP2YGd/2Sd9dUNKrrbQIWHp+5A2ETQpR9dvI+egV29M/pKQgFDxqEa1ZpsG61L35UeNpuXrwv4TP
kT/VEHZJpEiXaY24Ix9HwV6TBi2lztitxumA/L64vchGXSdtzMX2Agxarm5F4eZtrLpxRXiMMZA5
rle2wXjS85LFLD11YTNtmRM/yazr3TwmaFzRMW3NHPWfWSMhDu4ABD4/ipnsKgxL9YF5VR2hv+Ej
9mmr0C5JU7hl+SjHO+HVtx0ZCq2J7E1f0ltRzz9AvtcHKjg7l5Ap5F66F0VS95ICiH0YTUVVJS/z
ACnGMBR0O0CytMImqRZF4cmpelw6xD6s6ylQ0Hr4+qzGc96D5rWN3sPmFJ+elxHDhnzq8cKqQtwq
wDNDiAFN3hp7qYdinUaF3ZYu0ZvYwW9SiSi+u8Eny7pAr8hZZZCAEEbfIYwjha/0NYrr3zmj87mH
3mMVcQxSDnp8S0lxqkMlrs9PesTsnwlgeWnT0h08hnYLFSNCN08TCPGgc9uk3uWH52Vo1NfU2PZg
bAfBW+z8tila6FkzKaHBoRp5WWqekQ4cd/eU6v4Ov7GjTcZjYek7QqWA1wJDv5oOzFswIPI8AYt5
sCFaBB6GdkK3gwnU0b2yypevHuToIkXPvYeMoXwFs5fsOjVrrCukULVlcop8bF4xPobwJpb/9cpE
O9MFAdjlATsXiTgoYTV8BJi2hJRQ6F9gmfZcqYVj8wA2ETUYcaw9P796XnjtmzM6lXeDmYgNy5BJ
jNFK/LwGx214L4MGmAdr+Fb1bfNXI4os0SgxyghDl3X9YO/60RwZhCN9l1O85fj0/P5QF5iFJ0jj
7aBvuiPvLt0FE+LETMbOTdyDwg9YeJ8fs/CBzsa3oejssu5TvWUsRnh9Udh7jbuCfJno1LTW3g1e
v9yTMxxMgz2YMJwwBjyWGf8WBVxI+2BeoagrT8DnINILm/SFwLxs5x9TU16B/Nb20jbKbk0i1MKP
tLnyDtI+Kb2B5r08WTzCc5zn3UEq34C/dcGJQXe5GfNBLxsMDYoFBWmxASn2pxYO2Wp12e6GaBBH
QPrgVFTAAc3180YXCqlSo9en9HGRTRyukxnyyXpKN9Twbp9z+KXZANhWNFE4APiET9gZUhhYpEO2
KWUtLkNUv0GHMF4Ti50OwVj2bNv5a1KlOTxXFvj5PW3xD3YtXjOWJ3BdeH6Jdm1ajGGBrKhewnYD
wtGvHIt15yipz7QIYsRC4xk/fwrAcr3NXsWRpx0QkAhg0jLhCGB/fvYVGHGbgmm3YYB9Lx3dB1Hp
W4mRkkNjHCgtp8g5iwGvSgMxtEB1QFm+bccyW0TIWA8xALKEN2bOyoPNqp0A+U90szbQ1izGzNwr
nIgQA2O+fwsSAhAC2RPW3gnmZhsMXJQNmFmF97aqYS/Ft8JF2xCuqcQXF4JpBu6KtZk+5Qwg4QRa
/jaHwS8KdUVPQ7R2JjtF8ouAkHGP2LZZ7SHhMFVyyA2G7KBVQSg0X47crWlhvqDNOUxqDevla2Qg
xnLfKQBeNmb7IQ2WpTmW5drmX51Esw8RdxlFawLDZF1dlMc0cITJ2Fz9xX9x1aXppYQdrd+36otH
34mKb6AAseHAUx74pWPNseI/UkYw4ATMpALS0opVYQ+0swfdI8Zv/lWf/bQjI9Kv4AOtB4k2Hfos
gMJT/ZFBTQsm0uFOtNFaNK98W6BG82g/hOMLSKvQedulAf5vfPEqxS+ZQGM81YAFSmRy6K00iN12
B4SDR3RbRth+MQvee2j45nARVu0qiKtb+cdm5ZJ4oGTvvnsPox+YXtjJ4RBV+zqslyENtpDJLTv7
gp690P5Qpr/ZT+pSyPvPmrIVgQcAdYdSfZNEnapcLSUeP47p9dTL3+F0CqEFyO8u1qv/4ulMlyNF
lm77RJgxD38h51Rqnv9gkkoKIIBgJuDpv5V97F6zM3SfrlMlKSHCffveywOXHeXjsImap9VeNplB
r4pJ1WFcPXjEHQ04h8a6H2aDirVKrlWD9scTrMwYnnSi8Yit5pJkA5PtEgl4xPVmNmq7tOwDtNod
Fwc0a0jHUp693GZXDhDmbldmdTKkb6kFflrj3uxp4s8Z/PCBb91RIlmz/AjZZI/rMekqFvs5yJqp
vEbDkWab59yqUT5qFpwU6ZFJbmj1lxWdGSIGdPCCJUdFhvLp47XT5REHkxH5n0yqbxwSE85kixhd
7Mucwm27urQhrHkzkOcKP/HpU1jr493UufMr2C3B9pvO0ruat9RwDv5IQehN4Yut1XFpJIvP7G1Y
5OT8eMNmrnz5K3lZsELdorztoAvQlhlx59mwgI7j8r3kWBcjcbfW4mK1/ddsFnuZi5fFZNJCFH8d
9iUJlY4T32PLYllYSUtfKab+KEcc57nYCX6iaik+fO40vf7iEns2w+xcjs5jN+oN/p6veuJiUfq5
jIR9y6exXe3vbI4Zo/ANBXY8zeMtXp1Nrt37cIAynfdsYNSgm2EeS+OW+0Htei722lDHpjO2asGk
ii1gBq3V1nKHlQV2hVc+hFN6ygLSWSlyXHSVdAkJLRkAFZgmab4tQhq0oU+WVD1pvznms4or/DoF
mxclAh34lTbLkhZvm59JzKTFqWflzzSRSIxUdMJdWGlOLEziJ9IRe5MBBIrn+iqYpTNeOVd1tsZU
4H+5Eh5fgvNZNwafh77kubgpjPXUZ9EhMJGmvfXBxU0e+DNPPUdkHYk9k8wr3eGouGDc+cBU70TO
ZGd1NQas5ZWhMeHAwTv4TbgpjBP/Mvyvpnyeonlft/b9lVfCovu0Aut93RJJBN7L/lSfYrvy7nUV
YKED5VmPnNTeBY9hF2N0fEKvEAYEu5za3tLoTUO/E15wKp3quVmxfGTYRnm18AvHpUFKtC2yWPC7
Uo+95cKHPYqZvKfYsI14XXm4SpcRDAJnT35yNcuntLTeJyH2OaMs02Cp4zqdnSX4V5rGJtQf2vtS
Xf09r+UxYnNnYK+cLZP/J1jQN0HFHg3jzCt4x4gzyZtfxCJcadY+ahtie28L62HjKJt2Y6d+pPMp
oafYk8s4qLnL8/CK+ojOOFB3ri0+UTcS4ficTFDYE5n1u6loFRSZlGEXel3LScxjm9c7K0L6nqJN
YHfbpu6+I0Taw7R2NzNWiWBk1aiyUXkZvvR4cFroPqHdb7OsvjgKd44RboO0O9RevZ17e+PY1ffM
CYT3e9+LLGHhT8K1sstQcTiLpdW+LymdG52C2xQ3RtAdIsbURrPeC5amWkX90tXTfYXVjtf/Jodn
7WTmprPVztDWZq01mlZwWwXmb+kGe1k8iYnaOc2Qa+x4TWUC4oS9scthdOxXKbu9H2CI1ne4EEmj
/81mBK6H8WkPXtL39tZUsQ2Cu2BUTJWkBprjWfcuL1FrgaNQ9V/HV4zdn23a4klU81+j3S2nENnd
sfgmraw2BHWQFWv75IjocbUwrmZ5xbx2kzotL3EQr2567JAAIdBulONg8huYRhsfYwBFw2c8MHoU
woWIw246Lb+iqlBgvtuHIi1f/TynnOL8svK95QynFAJEkSMAVDJivywWaZ9z2sC7Fagj+yJ/3Azm
Q9tD+LithJ+EwPhVWD6DEt94ozzWktWrJvAZO2UszT41IaHndZxPjvRPHL4PQcSCNVo8YcstytYv
veBpscxdY4Svk9l94RWUirlFujNT409a/U3TdFsvEDtv8R+Gudh4qz6Ujt7BNtguWXPbhwYqRmie
oqFN6uWfZwMQSf8Wh2DUVO7zKrrIfNjng7ebg/bOz6In9pbuFH7JwUPnT1nGGT5ajX1IcffG5VTh
XABzU9lx2wYv5kKIW91WPqJHRSx3hc9hFOyUQ7xP8eUuwaM2wBM3ejtGvDSsuZ0YCCxP82p9zK4b
ku1x79rcyfjnGZVEui2q+liqkR6osfXBZsazt3oILo2/nXIK2opJ28YStxkKZW+sfLlV4kfLJm3m
vZKMN4oghsaDDQfrbfM94IdESdt6ZA2IWNneums8QP9p1+682Tx6Xnpt6mRCTPwiiiCxy2+f7n2U
6aZpQE3ZLzmL3VNCp7C8tm0VvGXUnzVvUMeN0oyvtU1pI8wjsJOdaLMdKzd2fd+RYygZS093fi0e
NQ6aMVAHaQQPGIYxSec4efudB9qqQxe2WQFryPpz8Ng/bRvFX+emXLTRYW7ISsmL6XWxkihamToN
02MZ5o89q5mFxPsjuPDI1mOxyshDTkN+MUfx5Lr4WrjPx35wieGEv2VBGWKhksVVJFEx8Wy4BVsE
guZFrB7Eoq5Zjj12lc3azV/zxKe8Mv9ivhbgKxtJWTzmYX1aRhsxq05ERoWUDg1gVtHEi+FtTIYL
GAgditCMkTTZi5jhYnYJAnWu1va2Stt/khhA4mt1J1mZ2mgFzKh0Xlm2HI8smohbG7sV8K60ttJY
9oNIQpN+eeYvcPb8U656qnBtxzMTPaGNY5jpZuu0cJeaPkaS4gtZSnqJnLG3G/TXRPef34W3wWj+
4b1SxEct4AW65PRaIHnZZ2h1R6nM9zGC4tbV76YOn6D11NaEcYvnRRscUANx/I1esGkp764ogzFe
wSqSya5vQmyLiWraHHc8Ov2gYtHJf3jJRQJ7iAkenq9/li/hOOeniEpok1skdZaeyWO1oP92EIFM
jyWy7Ujjmdlso27wsZRD4gPwiMOe6E4Z7GuCRkz5LeRMQDJYpNn6Zc1klapu6+M3tZUzk9lS/D7s
E7S77juo8LgbmdzYTrFuzIqGshT+1ouio/CHvwZ3AxoJBZCrRXFiFKfteddYqYcneaLQnbt3v3wJ
JgOX1IKru+I+mjP2hQSz6STGNDJxDd8iIQ0Mg90SW93N0ljFJnecPhmovrBwSI6elDmcyTyrWICB
VYxQtq1p76O6opxfIj/JGHVsZKo3TgmUilGys5rWhonwh0YF32OOfy/5w5rr12CL9d6b6ZS9ufjN
M2hjcp1YEn3DQN2I+7r4rJFfWNJz1AGV7rJ6X+bSHR2zu/tvEJdjsmtWz8KMzAw//+wdt95gZaaD
mKGWdcul6nzMgH5OpfEf4WjedFPOK1l7TrIaw7fCm5+6/3x9Dof8RbIB47//BxPjMtbG2RXVSfnV
1yjmx3ZZblTh0hki1eUi5OwyrlaH6xLwvAvfjbTb9Qj1MWrCXWt6f80oPzjmDuANjxg3KLFS70zi
hTXp7bTvnPld22JBs7WeA8I+/OMlZGDlvow6wEJml06cWS6lm+EflNLg3krUQkS7xJTWT22L56te
F/uW5e5yhrXj0P1rZ6+JNQbwY4ljKvecc2gtD3b9bOphjc283fYq/DFTet0yurcN860MNGFjYheJ
gcA2DQAQR6I7pOWr2GIs6uMxmM0JXjur/paJqPs0PrbwuZM58sqELB8z1ksxEoXMO17sBr2kRecd
iuroKlYE+cubUc9BUmobgpSZXbxUXSuRcpNaKVIJzr/KrH+nJe1pwvWf8r8b22rYHOOxVNsZ/gXu
f/vXG8YfPQtfypz5LkOdT4nZGacApl7TMTCRQU1MA+d7KQFbOcNtofAkREYlTuVd4DPUHMuCN61o
tlKccoUBBINIFJcue6wE5ixzkrfKqR8YPrVx7rifouAZaHo/mTSDRc9wvQTPPAvK0yTlAKjQ8RNj
ptZz5vGrUL9m2bBvrEJ4UKSCYd9TQdU16frlpCqvPS8MLELHmBPD6nViCLVZgL3GsAQC5gdwyuBH
cQ7Ixil3qC404h7Xes2K1MJu35qI4s1JB8L7qdqn5fJVed4Lc3PSQ9MPdYhO1u+OWTBdT8u22Dr6
Ns1fMwPZik/F2aUGhEuzDYGQZQtfGNGb1qVVb1lsU7PDnuwy7I7p4CxUFtg+i9hdnbvRxa1VPQdd
vy0fco/4XetyxFhZxcH4rIrsY8rH18h9mHpuTL96l1LgD5lYLxB5BeVUXUH46DEkDZTYuXkfGB6a
SN/uq7V4Y1f9ycjR2dGVyYxfyYmBeTO0doCO6Nw1139PjkxsXXlxTTJ+zJgIm/WX59O/Fw6kwajg
TF7AVaFsYbnM1P2YstVQ1XcWgq4s6GgaVz6QWs6y+XYOg007lOdVY3DFBGB4+lOTrZyj8TJk4Sk1
26MX4ioI3HtvEFv2GBxyo36LzFZh2Z+PlibxAZCgmL/sgSzMpK6Z7Us2XsMlPisxBwd2nhVGV2Uh
bivCtl47fuZVfqlthiHd9MkpOW+rUT7WqY/P0cWkFNHCTulHFgU2Ahkh3iHweHbtgtVN4cFv3XtZ
L7zghvvecfYNy88cGh/euBzn6aGpjItuSHcU/lNWGd8ST5nhvUw2AoRj/aSEBGZ/2gUp4/gU97XW
KJ5tx2S2I99ADeHol9wyn4twvbHTFXiivMkIJsba5BkJCz7qZh0OfeRsGhNHsVHQqNaNe5gDCIoG
r3vPpa5pu2c4IzMZonFpTG5jVHU/dx9JtXzLEmRdiMOWOD5LFLvyWJeuvQGMuiRt/uPnTObFOs6b
Rg+vvurvzAgMdeird0utb1N2GSr/saJKJHdhODwrAcsHrt9RWztk9HPxz7XYjawyixjZ7O8BAhFZ
sownq2SADCAGybR/p+3BVeY4HgWH2JhpeQT/P+KgShkrdbdmZb3k/fh+/W8q3FejHdGUUM88/8mP
1G4cLVZaDdvUy761M0ElLLDVOXIXGHhI5tnYsIUrntR8E1Xln8G931WKIy9l6XNNi/Hf9yAqoppq
eBCYKVnUZbv6Mk/cUen150yT9CQ64+gO0104m5fBKY6LgFqfVd8dBYOpnfvUxvs6DNsuo1KRFpS8
SoVrjGd+4wC3zBHJVD4/G5X6cfhkydZ7abqiYREo59J6cvPhznEkIJvrMx2yN46GazwNZs18QLmJ
Z9PgOOYhbB/ywUgTpzJ/GUCcoq4+GFhvQlE8+nn7Q72BjLT+XV/ynsKrNN+djgJpmUhN1zndVfnN
gpvLHFo/U5HLjRpa/FMjfSJGgbbfa1ouCqd5C4UGwboa7hqet7ytv62RkistH+DE7MYBMctab1Qa
oWSos+reWUs4wrQ18NkU2XPr8hD27s/1azRr+1+Up191WhwhCv0EtkP8iWZE2x0o3QqEYbnm6PKQ
VLMwGa+7V6cmw/xK7cpBLP+FwTb3YELwcbmpfu9d/8QHekvq9uhMok7yEUbmOOvd5JgbXvE9ju7T
ugL0EFdZzu2tuGEzzYrO5ZqSDz4raYiF+9m7Q+I0xGUme/QQsaKLd32kg0hSqds4xOVFhyFj5ikW
1VDva4jzpBXsOh48j97Nu9Oy+7NIk5Gqtd9tzewMhti+C5xdbzSMTlwIiRAj3nEvIATW47sTlH/a
I/RgkQ9Ohm7aEPJedtipdEKtd54wzzKju7F9fcMGNvK8jvfgZGjHkzn7+Bn4fEo7BfnoD3clGvtE
uqYZ8b4ZNYSTNuUn34TmjSl9sCn6Cktpwpt0ApcjTeS1htXHFF5MtrH4sHs0jlo+hXoGldWN+BDt
ht5FLwaIOloOPaffnaurLVpAbvn1VtWuTrRXeds1YvLhtuuIYIrPzaXHTizRsY5SBeIojzQ40TZq
onnnqHPt9SA67Ivo5b2XdV+2mNKkxMW3EZ+kyOGzu17cGR4Gghnfw+yQ16xMcCuUKGFQfovKeFAj
R1GNyoylrWoGF9n6LsibaTP0LnsH1wRdzgd2lt9WYXE/j5CbCq9F6nKfZRma+zGfw11vrle0Bu3V
oqeXMXDteFZWuw0YMZ+dawrCM/yjUlV6Gisz3Itqus3WxttnLZdJYMEeaN1016D3JVF1JNpAg1Sa
iP6MA7EfDvnew0hsmqM69+3nIq/JhIn6IGr4k4zKOOo+Pws9FlR2YkY6+VyV+T1F7sRNwq+xlgO4
FHvbDhR1bhY8hFZqJuZq14ksrHPjaqANC6knPeEuR+zUEMeTyhe/BQPWOFQkrgW6nhnpWy9imO0w
5Yj4tdLvv1JN49ZitKXEqtLg1wrfGfHzxb3ChzES05xAilYuCz7rnmxlBendrT79Pn3Fh0uEV6z7
nAZ9v5TzVUoIcbk1He697M6J8B+MA51VE+KZYHrXPKJc2duxX34HcKakUa5/QMH7bZbJ1IRzXFrt
jdcami+t+MPrdmrr+pDLloXZZDbi2ufe7fV20TMOekAhsd3kf2ZFTqOtX5zFO1Ft04u7rdqm622R
2sZ+MJZTr0yMW3J5FVBXYi1P00jhU8OW50hqHvGVYmsjZdbyIIIYml86klDcEBNlyxWwQF1NttHf
S1seWY+bNIYX8eOmFa3J5IDGTDJGqZjDrxza2tyOitTRVKeHyLVx4ZdvM4Z9siPWm8/82IVvEInc
2DgLoBkFO4DxIC4XV9OluOMc2ylNUc8aErIAgfaPdZPeoApdLHzazQoz+N6f8p57SkIfXk62mZ19
J9tVJvN8p39QZNpSJ7xpr9Ef/nBruqoI6G7eeLW7+kPGdYKoZHbDzudGdCRHZatPJXLCdJdNfR97
srpXONAYk5z0HLCz+RrryaS1KSz/nVj9d5gPf5SHH1EONZc8oUdIMc8ZW+SMx6ZF8u2b/wK+tyQV
5WkcMfvVa0O4HqnNtMkYVbgWgxGqjUfoc8b+ARngvsV1mgxrcjWcbf77p7llgQP32IMd3oqBCVgn
GLBXHd9Ez0pDH7bWas4nX+SksTBkrtfLqQ4Ex5L1gnf021Q2gPLcOfpdwWpIE/zu9FGW3cFq65vU
WLcm+HEMZXuXOnHS/aV12BAh17dCjm9u125yukeyrPTmtNv4mPVTVxLvrXUBEK44VYiIvAbzZyCy
fUpqwHYRlcaZ2K1iXWPIlD6ZqoyEETmjmLYhEoR1/aeqZlOjF2zIhJpx35JOVrwqVt/BkZ7JUa3A
iUKvRjWZ7/t+D2hy5ZeXRzXJJ1lXL66NOdG4/gBnB0c79y+MAlaCyvyrXC2mwHg6SVoWD2tdPgyD
/Zq66yH02vvVaox4BFAtTR5guycYpchBML33Z35LyxxeF//HnmA3d0Pw3DcZhpySeYsbGVAqnHPK
O5cCF0zRVMd+vJnq/K5RmmtVLJdBb8y+fILcl/GtlY/9zFpgFngiFuFceI1kRnlA1sbLg1dv/mzW
/M7x1dlw2+emrm9sQYS7GXfGvPLDmKE3BcH05TrjJ2wfer8CKaaDgr6EqEVGmK9MG4f73tQMyilq
4XoE12ma0Yb3VBG84wMs/JwlgVN7t7r2kIjCfO3w0Uaexd7QbIA0QnWcpxSx+rJS+8bGp1tS6Cmy
JUjkMatfsfbzZvsNG5BCnX4UIcBC68GZS67cNaqpW6slDj9qFy2+yKFgiYm3LV/QwXm4ryM2COMe
/lhme6hzffpYKI5p9pq1sDJObRQ8ENX5s9rmMoTLDzgact7Bc9EznmOcgzt2dA5Bhs/aXYqckErw
BWHrpZgmjsPrp+lZDlyFVr4CbGOmwgEQh5xwiNwzKZ6geSad/TmOYjg2OU6cFEofYLl1W6RbyKjh
loDndc1peOib4uJRgu+sMNyzL/BsOyhK60CPVOFSbW9KXv8CRFUMBE9vwFGggexCkd5qwzjNgUR7
Dqz3TpGBZlmHkX3Kvr+jDJZsQqBGKvPwZM+M8Li5uRrZ+uRVL36BL3Au7oHKbDBG3L/VtWHRuzZk
45oI7wS7RSpBQjEapndpslrWHhwJAb+tdmJZP3E8P1d11TPIt3+qkBEiSFQ+dYsfzKwoKkJ/PzXA
mmYXVnjavQKCwddGau9cEwnBvWscee/2a93yDoiC9SlcXYTA0IdXlnY4/g8x1e0Vsm9F9SEicqQc
E2vA8tWyYXbwWVY3XSO0g9PcO/m6aSVrvrPMfilc1hHwQ3lHrPrihd0b2m23ZH0nRKujcoL26FrT
2+gXxUFnHckAv93gsjmLOWT31IBJf5gYsliFwjCNnEhkneUMDjnu2v5Y0/CtdW/8jIk0mwtQPVrj
KYTtXUwF5UNz6pflPmxKFhNEoPmm7IHA3lVBTp/Xbhet1p/XzCQuPD61am32ndGdgzF8s+s70fMI
zQr1qTN5N3C6nNgEcSmDMK6m2gFpiM+kajkiWGjNGQcUvHbKi1Hmu0XV2xVSEr1r/xAsxK49rqFg
s2B4j00n2M/hSykkDM0QW8XQmF82hqZcNlQWYv5rx2ATXjFKwpxfQnu8zHOfBBN/CpsRy9gK2EJg
+zecqshenTPFfkjGpbPad5In1P329DBVfgJcUW2bVLzpsXyM7PyMGeu8FlRd2Shjy67Ju0LlSgKe
GSyjiIzisjQ2TWSBhFLZ5c80OcSgyQAw2vYFXkxgAPawPAWrHyRRe9s12cMcVqQC+9eWrFdCaIrn
Wsl4xQxBznf4hF3zaSzbFvtzTJbKnzt+Ah0H4xCY5P4C/N6vhVVuIj+6oQq/EYU8rEOmkq4kz1IC
lrINlHLyRekJZC43dkpd8d9vY5Vvi7SeSSVQs/vqsgr7b2RmkWRL9Ym2AYiJvQAd+xKthoxNPrev
aeicceX5NSldW1v8FCrrMRAWplcEj1me4cPBjEPMpuIcbjIEwTh3BfzE/BR4y5kceZ5MklBBaRnY
8wqoPuItU30YT9VpLmfyTu0bA8G7pTO+8bzRleBKit4mkulZFD1is/qa++CnwU+0Ru4/8ZHbNNPG
gu7Wsp9kdmyIeXrvT/LdwnsKjpHnILDBCOv+O+eCxzCen+HUh+x5yNMEXpN9qAxVUElhWwGyXrzJ
liczt6Nn4TeUVMPe67lfG5vRk+WO/6Y6fG19h4Int9m70Pu7csIPKolnjH3/DZv8YIzupnfbh3HS
vwxELiaAGEA+B8NqGHE4DcPp9uDZ+rGQXc1NQxPgLsHZbCkgR3DDZNn0IwM1gy6MlBienRaDS+nJ
MvHVR031r6OWu3UhDW7s64ykSuizoAlZl0vGaPalpmPO0JHcIbz0pbknbFvEgAvLrbLG/NQxzJ7p
qA6maJ78tnSoy8sKSxB8qjnntg4B4tuTzaoPE3kQg+GGr/2xrhVOwa55dEp1m4qUMTKgnWJi30ta
GhD0835jybpL0m/2bNhJ0QBEBkyaUQSrSyMj4BTCuxpb/FslOVV4ihuKMPZ8l0uX7VZ140XNp25m
IoUm1fpqqSP6KPPaEBpuxGS46jt7u0gOVTmIf/6IPzuFzRdH1f3Y+vSbAm8h2XvG0l5IKK6njC/l
o2mEADda5xqVN2L9yDPGYWHTwfDe5UlfDp/TdYmHklxMtks5qwZHMR4KvtvAveS+d9u1fJvC8Nu9
PZk/BKevp8wkqSYhkADbrXW+GSYURcBmFIiWezLz/NUD+8hUmWXkfcnzZuDHZm2Yz+KN6FCZ8y8n
P0QN8WBZEaihipkF7aJYS3kSBjNtgeJFiqZYab7mlZcfABEe4NG6MJU5cEgogh+sh2B6jc+moRRO
2ztd98bOF0HFtnVd7cze7y8D7OB4xEq1s4pxr/JQbPQwyk2lIZiJ9nauovcht7INnvA+96Kt5akB
ZmC4bjrgcSWRwWPvJFVXYAOxsuc8cuWWnWib2uOnnhomLhzZ4rQOrQipXKe4D9Z+qxDRohr2AsUW
az7qAD0R1QvXT/dc0vGfuVx2mVc+GRCQ95Z5je2so/HQeynsOitHbSKq5TbPDoLWOW9NQt+1XW5l
25OCK/z5MAY8C3mgOro+91tO87QNHbehGZTZ1s0YTZtpccPgT4XzAwV8tHWE96+r13pbT4J8SGY9
2pm7HIae14BgClTjccQO7zY47MqV/iYUEOW6u9pqmA7PqAspxR2juVMTVsYtl3uTLNECM+3a26XL
nVszXmbTkHOiHmi23gBe2MaEFlT58+QiYGCD9zaAbKyNGEQQV9bEaNUCVWYbR0orNkKhMAX9UL9h
VRyRVqFETZmL8Y81Vea0rNs5+9BYzU/SAvhLvc1C+0Zs02hdz/ivUTFkSccROV+Zo6zEc5ePvGRR
FLqT3mbmQrRlUWff2AxWl+3rcuQRFh67XlyngIuVlS8k5JhwOFLsccSPNzoEUYE1MS22QwNDCaAH
fcRAsIcBbXfvV94aN5bt7Fsizkejh/jaMix8Cdt1NwX2rbGW1R8n0w6ujvtVsCsnEXU7X9Ja/uQd
+3/sjF9t2wpB29bMeiLh/O9vsftU5IIgDAKnulSWIR/L9t4V3fIu2vA9cj56/dcCIb35H9FUtu/k
9Q1yvs+uZeIV5zZmP09WHeG+IilLFW6bYMjPLnIrloMcGnaq2lc7qB5ENllJx++VWE1r3P33H/jo
y2MmoY8Rv42xh/svjI6aLXys7sL4G5Gu9XgU1Hqq4fXeTKvr3dvkkIFNyXezWD+NfvVvgqLETlha
OiHx69z89x9rERRYZdm1kbpPS88+I+gr+Mza9a1f6RPnOqifDeQGvw3Hr+geo3b3018LRi8diP2G
K4s/Awmma05/58C6S8lNPIxzdAStu9x2Kdirun+nIMOgP/n2i9EF6eG/v5WO3e5B93Iejqt7NC0u
GdsB0E6lPgS7wuvbw+KXFvKodzEX2R6V3+jLlJZFUg9jc1MvM3g2NzriGsK3SrzlY5DnCKZjcG0L
mFUXseea4Y0KwX8GXAdIhlThs+XUhwKmTuy1znTGe+xxutUffQu6BiDJeGut7kPkesZF1ITglNby
YvXzFcYoLGYOoXmJVAoewUnf2Zzlf0hZmpummJpNldMj91konptUP7VrX38tJkb5KSSUZHdqvTWh
UZ9QTSfmX1l4Ji2B4bVwKRUJdnw5RnDvFlX7UDbrs+X7UAtGbmsyDBYXV6eLrQeZc6dsbDfayLDa
adghykaGGJ2Seq8Idpiq2KQZFdM+MgrIZyESedRW0d145RcyMiG+qnA2RQOLaUCIPSp36PHLhTgy
G91uZOfgM8O+viU5oBiIawnhX7g/o6GqW8dOy9v5//+VqProSNHxv//dccr1WPsckYHS5bmsiHQ7
Ztm/zWia0hqKfxHTYfalYSsIzxIkzJZj/QqX6cbD6mMvAYNbPirMD9u5HWBzp2sOfCNz95E/7he/
QywES7MUmT7S+vA2Igxw82Niu/JGZ2A6LxZbzU3NmLzK7LcwxVCaM72m+8yTrq+Ge0IrzZG33sQM
89ymg7p3+wbB6coJFsWzFkHAn8RusVXxzTSRejA7YKOup/GaqoZf0+OLAEm7NeiiLtWAShtptFbX
SZlnz+mpvAajdH5byJ5/rjJg8WPO8jetl13Q01POIGSEUZwKLpqzF321mQbQPXj5c4pK6GJBYVo1
15uUHfcOmXfPUpzpvk53EbQl9CKrvoMAvs06c9xpswwuZIDzxLFWcm6ygu0KA6JFAOIvpe//ZqI8
k0BcDgHrUF9DDZWqWdwF5PE6v3qe8QEaFsbdMuVHKGXdJqQfeFnUciXMDW/RbBnbFlPzPpRp9YaB
0pcudkZTu4njdV7cFrBZpBuRMLGjQxM5D9417mKXqt6Lie6jj6Yl6RhGEElYYGTMYlvwP53Z1Ma0
doHfWEzGchOkTHGsdNkwExInu2W8PpfDcXDaYvffxyP1T+Xo7N7Oq/tepf2tXRqsNxC++eRwaGyM
Tqr7bL6IAEsaCLSW3Ac8p4Wi9MDkXqw3i9vU+9mwsYrr14jg01M9MkYRZJMP2kVJCQypNwj4hAbn
9K7XctqltRHhvwtBN8xlvx2Fh+9qNKoHu5vPGscz7UjNTDANLi7Xkc5fBPy4xwWvElhl+4u6yHix
cr6+wOqOhWkae+2WIR8P7Uy6fLbNBkymxYT8/wVATZ/HzAvDc59ds5mN/WQG2FnWvj8AeCI7Ovr+
XiPSH50I5yHeMWtJZ3K/+I0iINKHRawvEZnzvenr4IxuMO06Sf3dEMsoQydKPPZOrG6fX3y3fk8n
6Tx5iyRiZpB0Tf+PszPbjRzJtuy/9DsB42BG8qFf5PPsrimkeCGUQ3CeZ379XfQs9K1QJEJAo1iE
PJFIudxJ47Fz9l7bNdJj6RTZcRjWUxGsZAeAt7kYL2wL6+Q4KXPY+Frn7jPHcnGhk9Xqlf1wlV6B
p0IpWH1skRFFEuJWs7bM29gKQdatx7yB/GPMmFBlS8MvEZAiBQoGnmvSNVZS0GrwmFIjqRnzc1wa
T+jr483d9FQQarYhAOl29/t2jV1fAlBcuWHQTMPMFJhjtekIxsBoq8+uUkaZzWSjxCeGcpyjiNBp
FRuJn5mpqrrOZM+10js+3IYegOvSg9LMIOLRU+wNNckjXBWbzXXJLHp2I6k2vmR5ZG+HkY741FJ+
Wkm1g8JXASGtaGCgRBZbW83dtBS1UFd2kpl2nK/6mbFgsBlbKFt39/eXqJh2FbzJm5TFcLTTsjtl
Ig+ONCAXiDw9XzTfxk6OJ78gJLPqPHHEnpOsSyNH/eD04dJokMBoGcMbIg57HMV8wzh9u00StN0B
l8QKqE/wmucQZFIfZk4bmv6rMWg/uBB5o7NMwveT/giWS6xHens3D8kjeKNRfyUoaFeOYuMNKLir
xI6fhvDSixzkd2Ijz6SLWR5T1WUbSKDsGmowcCD2IXiCRXzUvcQ/Mbt+qn0uKyMexiM9lX6XUOgg
VjTpY8y8KTY8a0earEQ9mNfJMv212ybxokHJC665TV8Fqc1x0Ddrs5K0lfRq2GMN19ZMrC/ebOqi
VWeuGZf+uDOW2rLeVjSihAzibw6pDtowjSc7X7a65uMLGYI1i9sxLGbsdDnw/tgl5a33AmbefoRX
LAvffeoFj7DUKIzHTo2XAhgdjyi62W0Olcxx14LUkWUnsF2WNddElAPOq0iRrez8opnNdgr4uLrp
D1+AFFQOvvxuNNUubP1NNd/kweiENNhqe2tBDL6mzg7g62FkTnUu4eayFdWsPTixx6SgHtJ6tpay
ox2exE3/nLkm6KTwY6pF/Q1BJTrPFgBbauP0yRVKsXA45NiOEbwkzaZraClYw5q/yzzd2TT4iD0e
uyjxM5t0u1gPg9P9p9Diy6PNoaIifGmsMDsImiFLJCXpd+r/bzSUjiOTvma04PDJEsFbR6eWpdaP
IRs8ONoU7wn8rp7arLa50hOasuitmwx6K42bc5lUFY+H0YV1A/nZH6zm3BaOcR4skN6eOxvVyCl4
CljUp7ZiAiHBUTU0aR8UkSKPqh5xrGQtCKE6bWGK6xghIi/9IMPimHofPZ3u3G2gl9gk5+p8E8sp
DFDiEqaoSX4Bu1xnPiH9TaBEdAoDCC/BihCnMk3WBvULFNAk//hnPZ0X1cbPhx2Zq1iXQnhvEnfk
qrUd9YR7A0qEGb6mUpMMJ8ytxRBvqUbL349uFAE/dM6tGefHPG8QmyBEoUtbAtaZpSxu/rcXu3Jj
Tp2zdLoaiKpOjEyYls8Z3XpI/yalL1QD5MF9fLyfdMvDvD06DJJV1h0Lb6RVxtDzfSqYWVWtbp71
AnkUrpr3sZXifURGt7DR8CZVAdc3uj8QI7npEfZdk8AmW8jp6zfwgq/hGEUflhNsVBVvZsXTowPP
gOQcZOFQX5/ur6bZHTmE+fP9FQxqoPH1S1FVxClWdclWOiNdnZYFjeOsfG6jjMXYxi8W0JO5kajI
kHBGTGnuXDP5iX5KrSBcU0HFqOlSB21Wceisznip6C5bdE6PbqCmUx/F4lQmylmgpmiWtJVihvlJ
/CwDcW1Dx/qbgJ8lG1nMnzdXaeNH1NJepa2zRnSDH7ccPOayVcWHMJ8yJBGHAeE+lqoKebhRHe4/
gbukSAgH4LX8c+JAcvNdQbX7gXJPs4wfmHf+ZADqXXlseXsvcLxTpjffAOiJmRTlnYY+aBjs5nIF
Fi26ADOwd1NfP4/zKwchwINr1d1GzKglEU9/0QbMX6Uxzk6JQG0jO4y/JQUoI0An5dlqghcgl2w+
NYjtg2bZb84Yv1BWY+dClhJaQruNumBoEOEXTl2Lt8E8wIOwlmq1d3CCpH0M+u4POYuaQ4u0VjbU
4nA/xfNPmjVLhJBOr0y3gbk8MaqwjVpuZSbMlyrRwuU4Cbm98/a1iOTRFIH7NomIZRqHcudB3GRy
6HIDpanc4hPRj/cNhN4wX4qLMof/P1WKxzSB4c0ooqPZyeFxBB8iGhyNdQqWSoTNLU6aeBs5UbQR
no7kcMg/MolIdITYcXNC+a1nGPigD9J6H8ZkGTch1BMv1/elYRI2a+jyfdAzBGl9e9NHXZ47rgNG
Gk43N9zaNWYO/+LWo3+KVLcQzAIv91PqsP9XkUvLs9P+jkmqXxmZ3t6g1pXLxtEvXIFHCtXxLMqY
7h4JMn8IBt0ioU8Xx9Af76Vp1tjAH4hc0SZYVpow9uhI0pn+T6c/Hd/tttp9Eerwc7a4bSAes5XQ
SXSQkrP9KSBN9VmXtHFFzerpzXYs0u7qzpdBOzSPnUiaR6312o0WOjs/Mb7DZ9/addLtwiyLD4zT
b8m80Qv9QGcgxtf2vy9zkXds4Iu/smJvl671UfQEgksiqg9WFbuX1GH2CbdY7oaM6X7jFjFGED8+
3X8SrUvxHUpuUbPs9toUsb3IoqPL3u+RAvPPiofqJsxbdwnhAoih3j576OuBX2XO1bNhigVQFhep
9hKjp0xZvbWs7r2FYx2aJjRfOjRoK4Npns4KccqiwlwmQ+Qsf//xfk70sEzL1G3dotq0oH6IT0mb
fTV5QSSBGUAbdLbSaveuq/+gIaBh+8DR+PvfZnwOh+LX2aYgapD6WDmO+BQO1WIdZgNBDFqGn+RP
+PUP0ombP/MSC1MI+f5x7N1gE1jN96JBgCxNmJdjt6rKwv/GVMJ3COYcvH1R6uYutJI/izhBo+An
7i6SJOwYbilvxTTEc6XxRbCV+pxPaJm27UhbQYExTFuoTylbfZT2NqOBbuE2+rHnw9mzcw6IYrtS
FAPeSVyT3T3fl6mt+exMqK7FtzHP29PIDG+KeMilg1UtUsgFOAoqbW0pqa/YlXuIXK5jIuS7p8py
WRBotCqTABcc8es7CySfHwzhxg7KH6JmFiIRCS/6RiNG2dPooNY8e3JFsDfKsqsXlfVBmwqXeLva
RZFlHi3D9l6VWa2SXK3DlN6vSYNmRRW5dnuvp+GKz7It5zq5gOJcYHlljyDkOq0F8dVldLJ0uTaC
QJxCYyzWfQTntcrxawo3ISyh7DDm61jnf3+1oMz+FOdimbSQmYg70jKF0D8HasY6qCPdxOhhKv1s
cqL15Lu0StpwPeDSw5lKidrCwrsYQOK2ohmpT7AmpZlTowQkwdwsykebNK2NV5TMGhNGg13JnrQu
WfiKYeyuDWhz1CAILv1k+lbZ0fRAFLu7bDMGLGBz1Z7StjnRaXOefT2iw4yaVAEcxjydX9qmyXay
qsINykL3pa6LJ3BV7Z8J+kmD5lh8rqdIf0MFHWK4LJM/DER0BmiVTs5dBK/WTuNIm8EJjEPdpcyq
54A8F6fZSoc7fMUCeDEa33yg7cK2uvbEY6RL/TKguSgIinZqWIO5OABehuRq+NremQpt35mjDxWH
dmLfO4y+NMfdK60Vu7QPe9wE6TwgI69rFdbmtIT4UD3ivauWEwYJ0xM6KPO0OSeNgQom1FE1YGpN
8qsh6mPghMWL3nr6Y1OpBe0+Z9eZ6IUwXVyY2YUvZqmVO8MIEjp4e/o5w4bMHOqfwOwJ/Ub+3vuM
J1xNFDz3MQH6rBlPoTkgpRCBRfYAPyFPai88iZ0HNhFbzXGyAzi15vD7K8z6HFVlKdO0dF2x8AlX
WvekwP9K+yxMU28RnEOQTsUzbGL9vuFb1XC92GDg2G37amsCwsUYSOBhDNL2oWGLtora0lu0pm+f
c02eQph14Zi++RNCcGf6AKUxzllBoZ1uB+zrx7HRyJbGtOMTDJM1wrsMJJOkwmqPWvjN1D33isPe
bEuXD0zMVnlIWoEVGt/rCGCFvYeK86ZJaN6d49J8gRTP+NgPVr//POTPicg8bJU5h+QScSgArzvi
U4KtIK8H+jBqRbcEAupb7rjX+g6PkmWTu+73b66OTMUL2h7LKng7UpH7M1LZg4LdfLT5qLel3vb0
zbtvQeKPaOyEdUbCGy0FAVZgCI2/G/wDkCgBYwxLGfA1y3osnju1F6Z6xdChYZnnyRMK/SVa0srU
12DANFCvV28CqxQlxS0S3OyajlutDOzkA5MiVKmYeIUyth/98B2jnNp5rhtiydWjc2wF+0FY2Y9I
b52lxsjrixDd+9qfJ6OfZ7u//u//+edzM02DtUq4Nh/bpyKFjWqke16cY0FhJs/6VONg9vPvZT0n
YM1bANmn3i7RxcFgnT+x0drnHz2A9xj1TOQsFNQS+pBO9sIN+3cevUcUsUYgX5FTGIu+W2dtBkWh
0Z0HeqZ4Ym3PXRS2Yywd0oL2qsdJU4tx4gOTHuIRbM1u+y6rGh12Tm7T2JFlpvMGKaS/h2qOosA4
loRsJaqGZQ7k0WrUO2z8HWAqj84B0zkz3biha2w83ZmHUOqPPDLbo24kS9NiIiiEyl7Zcly1WC+u
nqnDVsuOGIfqx7YLzwVb98Xvr0/9c74XdQrLvKG7AmUVgJNPweMxQkdh9X6xsETYHYfODndVjF+6
id1DVobY56wgZXYNWhQQ7yH3x/7YNvZHkkew3EO7uulJFS68PGbeiF0CcnevtqiHv8x5/Ld3SkDa
XLACiaW44tH2XysLMwLGHVhFcQkEA/CbgLZUsEjdSH/27OKjZzZybMvIXtHbMFe4cXcVMTQXdxJP
KlPtKu+7hHZO9B3jKdOcNmVSXHrmF+XfL8U1n6djGKx/jimFpeawyv96l16KVc1r6nwRTiCVhCQU
KCYjeenXZGkGOCEWRYqP64tvca7yfr5b6LRJw6He5P+68WmVKbLGqkZ4GfyucuNNecC+lOYHJJTW
IjwHhqy1NrqkgMUCCC6bRmNnDfIdmhW411oz6F1g2vziTf269FkwrVxX8o4sYVufyrsuyqvKGAFr
RKrZtXbZnmKg+Tuf5tBqJFZkG+jtsCuSqEH+au36sX354h38Uhwrll9X6VIapuMQ6frzl9E0AkYm
/clFEmF5dCFfY2vzIHrwqywkVZvckrQ+425HA4XHZjB8Y7+57RRxL6SLmV/cbHL+Gj59TS7XhXCU
bbu6Y3+62ZwWRYyRhOSpBO0pUF25yeI2wqeV2O9JBRgfKcxOZGF6og36DLtQ/wYGFnp5ZMlTrE32
HpDrN5V2yY49jE4rIg7WilQZxbD8AJshYJ7nQgCWtd6uGj30rkP3qsugj9lrm+aOgg/WHYNQ6T02
MtN+OOWpqa3glfi2t8kYwFfMCTZswDSYylFyHPr2rZhbnPeTa4N9SZUk5Rqe4WPl1O4qmoJrQufg
bBKj9ZCJIXybTCSPWt32h3vL/X7SwuZvy0m9bW/W/vGL7/nXm07plDQ8Z9kOsQv6dPnL2AxxNiFU
8LM+m7MmV+Zg1q8OoqAdQPdpiQO7ezDKwj3mpJ1745A+GfNY2QkymiRv7CECyysBuTn6yWnjP37/
/sxfb0+lK8dwYG6Zjs1j7efrUMsKSFYTW4ISd8HJsfPbJOp2FQwl/NihZSDRZP6yCp2/6Fq1a2cO
9u7rConIHDw0FLJbqZbaxEk775L7s+me8v1+gkaN4ncU+fb+sslfQ5CJpoF8n+hu/9F33qvU5Hk0
QJ+DvebuwoJOXWpN4dkW9oHixDnTPfziUtd/2QYrZRq6Q0CqzjbP+VwHKrZLgj5EyDAr3bNARBfl
le6ph+QcXUd8WVvPz0k2r70zNKwdMUr1wZz/tUGfPjDwvmFpYU87JLcvvotfC1QqMmErhVrSwsn/
KUsVBAPUAtzni5ZpwknTahdoOjpkk3Qb7k5jpQXWcOSWnHYuQKtlScuzyd5FCiuI8JLiGEzjdGx7
YZ5R02RAMUNrUSnHOoEykqd5bE8nzPbWGZV+mnVAjabhe9R200phAaWNEsrHobaxrgIlXoIDgR1j
Q05tmLj9/m/9l4e7ktKkgjKlSWbc53TRsrKsmilLuLANtSACj0Z1Y6BLM2ztgsx7PbSV+xiU0D7R
OR6GQAsAyrzFqblsw6I+ErNmnvuhwRuRInRBwEI6qx46l9+/TePXr8QmQFxQjNm8W6q9n2+PNECw
xFU5x8djJKF2oB6vxuZ18phTpeRp+GNu3Biw6LckStn45/HSZlF6qGLvieKIHlGeQ/F3YklPC8aN
NU67FhItaGNOkg0ZTVwL9YZL/Mrv3/w92vznNZ0bmt0OG2tBtW99Wnu0UCMIvB4Rv9O1BjWLJLxt
h+fGta0jBqe/MByBd0HQmFRE57Hj109ZWBLSHeHq/P17MX+96dgQMN/laWcJnumfP8jYil3daoA3
VacUqfRDnrjja++jf3Cl7IF8Y3HU8mRfO3py6XzHPsBtfRWeS481Co1jXDry5rY6EBHb/wtgjrZT
WTXnTQfTytATYHJle7znzYmJeyg31DsM22PasaEL7C58S1pBxp0JRSQu5XBMU/UORNY+tUUFcxad
4FqQg7j2k5oR0f/Hn8+TlWvemS0M4lPthe8sTsoqTRaV4fw9TdI+EVXsbdkw69BdLA0eolusKwAQ
Nzc3LJJFh+6brpiqeK0MN3kRMNGvijkJHD1lFzhPmhwZyMt34pySU0xrZFFrIUip+WUf5vY+jM32
UenIGyeR2sfUkdW2SlBD+rVR2CvY6yu29oGlf9hkXvSjOFpoyXPEutYXnUD71/qY0njebd7Lecqe
n++ikbcTwITPFl4LOHIqLnFp+2/YqJKjmYLQd3i6bTwJKYuvblgYRf4Ghqk5iSlHY1InJFwF5Ck0
QxS+uV2NHkgmp2BulyWji4cAVLfUsCnGBEFiBQm3/LHDwWq8CSZi2L70OWKxuiDizFiwyK5IIQHg
75kG6lifaK1Ud28ZToSltAv7XGt+sSc8wwcb1YonK8WVC7x1WPu9ZNFtnOzsWw09DlABgvQNrfbN
V/xN70SNP3emR2IMPrWHMq9rtJF6dQvtotg6qO36tp7db/WzKWJ7F0M2WxttLPcjxAQ7D8z3wvTU
RsUt2S1jmrIXCxhGMhlcRUFc72Q6Y3BXRNZPKz7AAMyH2+Fi6dWrGzod9Ad9etK1wlri5Veb31/C
/7YUKpuHN51jk6a7NVcS/7V9aMeYAEZDwNololIWnrplXfWXyDD0ZQhuNrG8ppNRbOpoiLGFEmFg
DcYNkpr54jCga7Nqj2XVexxg50Nodq8JQUWH3EGu1+PAur+i4Tg9/P59/0uFY+MNdR0csqZh/1LZ
gtnEjN9CRTQBH1f4EMyhXLRj7a9iUYBl5KvYZoArd3oud0EA5aGumebUwGgXQlPuYX5pz99j3Hl/
e06PlKMZSfSqDDLOMfstorFF0GSQx9CJxt54Jj4xRhnUfFztDWbWg+478ZUZcD9HzA7YA4zvZphM
TClqua8snCu//6PlL83UuYwXluDparDlu/e3/+vLYnQ0plYI5tMVhGP3sBsOIYnAD93ot6uaqMAd
47Po5Hi0Tpw+uA2dhUW3sh+Z7IjlPWKmmBNPIfWEsOPhqROXGi2cntTmkD3bIXPRKOQNtuYFuOdw
pUQenyaJhbPBp2ivjLiKdv2g/2EFRk3/yK+JUFpAASDvPdjWQ8oIBBzenmu53JVdV6I0tevNOHrk
LVTCoCKBoOMGVJRKBER1Od3NlYuCVMQ3s9sikxHfNHpJdNvwbyHqbL+43u9Px09PT8eAZelY0qA+
Nj/tiGRXQ6xxsmyhotDkCUKygtBTuLlBHVzDjKZhTysAaHsPf0eL2ydEPxE58F32OLWT8TD6xbh1
tS689Qa2JR11MHuTGOtcFdk0gchfWI/kLq+tvM8PhhEjFei66MWpqmgtHHc6dB1QErfUcx1+mR6s
c5/h830bg5HTXfVeZsAKdp2l7mHwvreXq9LKt6glP+6v+shwCTj1ykVqz5kbldC3BDzg35obRz5U
rq9utn+pl1yb/qrlKhMorfFpkYhcdI7MxCEYELyDJvelzRucGQbihPvLLC+2MvTba+n2rOqaI1ca
+NydKlK1UrTit1kHri2Bs/8dm7JVCbzZOfCPZJfYvTr7Mu4v/nSgYwyZgAk8vdz82oejj5ekWuUR
oDQE/sPOn8htiYSNxMf84o/Uf927U5wbDtMhaVuO9XlP13lKZUVsou8orGkTxEm/U6F6G2X+zsXx
z/1hW+NjmHfD0gIWdPCVN+w9GwINfu7pi1r610GbggHtYmagUsUW+LkhOWh5GbI+sQfQkg3VVP6k
R0F4sSbs8XWA0Coyq601jOIQpOV7Ic1Tx6rwprXD0Zvat7Ydj5UaLJ7KrrWUXUlkq2EheKBxyNhy
JD+XwPO6/xuikPP9i4VqviB+vsscXVEY8EFKxbbnU42qCLLDMznisW9hdqPMctaA4R/HsgeMGyTB
eSQ5+ZyR2PzPSfpVD/YUD9EAFgpnAtGmAUgF+2KYZvWNv7Tbl4jCYBrxMjQlZsPJBRR5aHwL+D4x
3WsVZfbzBB62AI73JBJSbgZPK89K098rr5GPDYEyD6VbJRf3JpEif6OSz9fKMHQcLFOzrBtud0TN
pLX6KV4W95kMgv4c5tm4SbRvZdLlOx/K+yI2a0VtVbSLInMakKKausWk6vphQzg94/YvFi31a5nN
EM2eP02uBxs36M8P6UGqqhiQjaELBjkMgmNGm2p7+h/a1QJjsRKBbS2izALKXuGQYlmrD/eskhpS
6MYb8eS2toUTVJTBdoxAvc/NCG1qwqs5XRMNnLSmdyFrkfpPLmaYqPSYyu5AJlb9T1QmsmFKLY2k
wZxa+vC/p9HMemJAby2jgAczTfv3JmJSV9p4Upo+dF6aiL0oFp53O4TSRMbcB6MW+g9mlzyWPZhp
8jcwtiMaikDyHWCKl4sEGdJGM12AWJ3v0gd2TgO6/Si2m5WoWnMVGw6W6yLI1mwjjROkb1YFqrc6
ZKo4lk8T+Fkib4E5fLFSmP+yUjBINhTiKZNO3+cRi6NlHloOlkNnNlWOZoRDrTW6sxkO3aqzR+OG
9ggSwapVuOZAwRRtXx60gpAHja8LVJM+bb0Rt8kUA0dueqLTbH1lWAMoTvJl8Ry74sjvTZdBVdTr
fDSCmw0lRFZTdKkNlkKUzf4TQQ9QJFFF17kNM2KCigom9ate1689xLmHJPmfI1kgP1eIcUMYYoqv
AcWxm9yUU/8RpY79Xs76kSB27X1ahLPbM95xmUG2ROq9r5y23tvmw1C3aKzNNiAdp7VXv19l1K+P
JZ7iLm+OpxLUVPlpA0LfHo4RuVOLso82QYfTq2604VESoXzQOhh7kP8e7//ItwuooqEi3yipqSxC
/6QVSifbOzEvwjcuAzgEYlbCq+5YPwqkVbCPE7WOGeA96My2HyoeXvuysCHRRt6pjBv9wZw099IJ
PT8NGPUXwZROHzRV9yTWJa9Gr4ltQ6Dfg+ekH4T1DjdzPtmx+g7tMyBio3+NRfAnmtTsIkkDIPKQ
0VDiLUnwIhWpqNFSZs5LRYrDnvyDahUoPd9mfVehKXX8Ux423kNSi01S5PP+uW2/MwkNz1DGdkWk
kLD5F033v9jy02b4ZW13dWVLi08CUY/6fPVzE/Y8owH31GPVbXFAsR+rglE7VfCk/NA4ObGbHVOM
AA4hJCtr0sadPeRg1a2wlw+CzaxhXduuB+hcluZ2mJaYxKDSZZ1a60T5/WWW+gcL9kAVjzlkKnw0
mk5lwEhqi6c+XroTmKFBtOZLpnA8Ba0r/jJ7sruB/C/cVtAwUIicdCYACzUbCVKQahunsdJVYuAO
KLpS39RlivV8GIrHmo+PfiDuJh+OCPkbW33yGBfHExGNmQUhqoEuf2TsPufG9LcamSv+BxvnhvDq
pdm6f5Yu1VxUVNat95gJl+ZR+GD8HtpuviNCiEJxABRlCsXIbhTZk9fl3iknawjh7B8qjRXIaykf
XSyKTI4nWN/jNpetoPNKBDFjXHg1LfqSUzL7OQAH2g9ke9PabSN3kzOnRfQpZ9OMsQidyMJGK+B5
wZbCZViFqxrO45UxUL9OiZnaxzB0U9RyEEs5qUCA/hXMo/W6YUaFxf3VabO3sfH0E4bdkOFl3W5S
VvGFoo94Ie8VjWZu8B+rjL2Epc/i1UTAyqNktikhbwHUA8dxipdhomf7doqhZdaiXHfFKDcDFoiN
lerh2cjKLRebezTnUzhHtA8Wl4KZZOM+rGT3nGlbJfAVDCAyn5mQ/GG39Lysdtu2VDz9/zvVQn/7
/fLyLwWYa/A/OT91Bar+T1WviCsjqjvFtjI1T6SPwwppEpsYloHk1JowLBm1wytiu2eyZIEmj2h4
tLL8kVNn3SyCZpZTDWVLyuwl9M09ooziDwAuRPFioZXea2PAb593XVZhfVEx3OdvPxdgzEMYBtKc
s9gf25/ee+QNs02gqBcpM9i1o3HRFNUskqFSWLYRS7dOKTEHFXePUTeMFO11gK0tc9FDKZwkPIBa
8g+XGYEszPztBMMjsvtw/knze42VR0+2RmEkpzIbYJl3NjKnYWSEnT7+/ovQ/6U0d21aypTmbH9/
HauhupU63Vi+iSAcT4456jsvYAiMtyBYDK6T7arMqm40WwQ0EDiEmGN3HYqVczrq+9aN7ZvZldF5
YG64ICZkYtYUBw61CsGrMyuocj/auHkMgm46owmfnlXC9spRxEHzX76IKDAPZK+YhxgG1EODyA8L
Dy+VV/wN1iQ7qLRUq0AL280U5D9sLNjXSpwrAXGxLDLMUYN/9EYjvUZTxQqPKAopLKYARzf+YMO8
njRNvcvhtW+zYSvL2lmbmoogQ3SbTET1NjRikvz6etVYgHCYaqYX4iBNTG82NFHceHCoelqs0JvK
LZCbdmU4NUpwhIu7OjDwIKI9yJGDkhAVdtdsckzY9r5G5ainS7N09Sd7KdpufNLnn8sua1CA5Mci
nRKekshACOiM90SfZE9DCRyAuCv0ZFo6B1hYK+JJum/ZbGhiAHGI0ZGv3AoKUK5Z7GXzvwIG0WdC
tsZjgmd/kYbZDCh3q9VELN+S1qJxoPF3nfCgb5ARDRghdFKRzGn4gBb/0PUSccAYaGRg9Ew0tKAF
E2hHL1YN1PP3V9tdgPDTrWOjTWAPaAuDLa/jfL51wjJPSgM6lGVU3a7P4FMM5rcSJvoyiTO/3GBP
7DejWyZb3Y5Hxjdd8qbPqKvGwDyZD3SAYxAJD7kEEN1nffoRo30UqJf+9Ct5SBAe/tAcyD1RAfoK
txSL4qEu/JEQ4AFZLOvsErBAu63z8EViYH9H3DU8MJqTZ/K8jZuMi6udnuGLTHvB6BglyPxjUDbT
3ko8BddF0KKSEcldNU15l/7rBhRUsclSRfC2KgdW3kRc6rKeCOnx3O+mnJ2ZkwRxTxbIxEW/d3rP
3OfYuLIHQVrTF8Wb+0svi4+ZpgJTO0Qm8yD15z1NAP4sam0e2Hmbv9AvTtea3dUrSdeLJkvWH/WG
BMQ8795aUXVMqofpeD8FeYAlK7h1xnUwrnU1n9vq2vlXoV84XIKq9Et/Lq197V9s/ezqZx/T5bVW
MCNYxAKIBBKOWjnjA/buRgUfWqDBbwKCs5JNVf3AYHjwUhcbTxAr2uuadeXf/ujKFul0VvTLqGSK
NR9KfzSDJ6uZD+N+2PIpTp85uvE5TJ997T/HVL143nNtvQzVS2m9ZMkrR269pOMrR5S8VhreBkhk
3zLtlQOixoNWpV1PRBIMQxfSw80N8g1RVu73NEXdiLHtTVlJsMaa0zy3X7Z9DPHLvtNmk4FgFrWs
YaCr+NQs06VBEyJG264rBJJ7UsHx0kGU7NPD4O5NPiTrwLkBTR0ePcxl5EzVx1o7ks4lD8QNVsWp
nuZjcE8qO9Nj57Ccs5eduwyp4cVxMBJdOCaMou6lcC9lfq0oq6frcD+m6ep481GUN8/ja4DHd2v4
Wb/5zCVWCZ/Js4LjAtUtfa6b1NoZsX/U8FZBXlblzi/s4OLnMRp4qW9yY6fRkNuLGXa317q9Teq8
ByuRa34+AsJJ3L2XHDic5BCj5CYkwjqoknDxo+8dCzEfJuEU2UnPTqCwRkhWGCqTMwcwXSM5t+pc
b3rz4MaXUp3H7mLHl0Jd+u6SETipLnFy5QiTa9Rfc3s+gv6a2tfYvjbpjUMNtyq9WcN8kG/XGCtj
uCXuTQw3lT9G7q3RO+PgEtcRtyY91lmCympDOJ4Ddj/Woo5YJMmCZAt/A9Elvhkaigy/rfoNDgvy
Sh9l9mjeDz175PBsyGWPjn3jKkPph5nUsm9WfEv6+RDxf45MXv85Enl1Q1Jmrvb9HDQXM7xq9cUy
SQS74HhMw0vcnOPwEjZnDr9hd3xurVPTnjgX7amO5wNDDgIq1R+t+5HAJHMPtAc54uoQVocgPDAk
zvp9n+2Tfu8SDRR9IQv/VSWDHgrVgE7zj62k+9mfkPqww6rAQtZpBPlTkMfOqmtEvxowcTyNY1ud
vdrlz0nkExN0YshmzV/Vty3BE/9D2HktuW1tW/SLUIUcXkkiMHVQqxX8grLlY+QcN77+jg3J51rq
U+6qaRSbku0mCQJ7rzXXmCbB8NRUNBwX1/2p/UAAkHE3jWsmLI8UeAe7ONQLEuzm7Tn13OFBmaag
0zBppwI2Ygk5BoBII35Lh/5oa4X7Oe9pYPDNzIJ9EEk+71Sg6MXo2hGb3uz731dZWKf2cElwXgYF
4OKD6bTz436oGdN7zGYzCUd9sA+i+bKx0nzoja58YgCMGZjim2125edpHfrzUL1jfHi7fpZNdjxi
toGb2aBP88sVfiDzF7N3c7Q262Ne5B6GoS0wJQ4tW9i6qgIszNZ3zD/VD2k9D+zhyTkRpHCt1fqi
29ara1nFM+NumcUG1ygm32wnC9YxXK8VQPEjvjxSi5t37k2avK79vATQdczgGi4SGh5vtrguleBm
qlYoP1M6hePWc5fs9deS8RXfNBnjKKrWfiKjBXiyl3yycKOD4aC26czVSKFnJvBXxmo7OnNcY9Ff
Opkk8O/rFP3tDZQWEGUZAA9MGbi/NoNyZxPsKIAdjQKEcGMz4GIlbhJNKtwcuDTOg5iowrFG9he1
zkGXNOJYSLY0bBKFpMIvVlf14aJNJrSZmbyFpbrlHu50XcRfAdc8js32Xv/lrU2Hk4LCGb5BOgn4
oH9xDNBbSrahN6pjrvYxs2jgA12LXITBKInfg7d5pPG6nK3xWg/Q3OxOhFZn4gOtHHGrXSXqMfEz
cjMRs7xwX/z3N/WtgYVfj4WJiYUaB/WbJsDGODQBk3Db0iluX4F/E6219Dklg3jxzcHAjszW7x7b
RBoyJPagz3QW80GnveiK39RsAvYYU9NrTJv2LqiMyLNcqp2r/s4O720Rkt/Uk64Lbtu7CfOXb1dF
6tXaw/dMhbzEdjiQvQFnnlNYPZNpZl8eXGergl4bdexoBEgxU8UM/wyLdNPl9Rubgmw+aaexnZl7
S4lk7T3h3DVTl20YF4TINONQSCtN9StsOQ9JReB2oVoC+o5yYJPlfqKEQ4tai7UX28yN0yxoc+lK
5hGFYdWBk7JFeecj+h/nvYHlH7shDWuTXeHPL1ytWiqn+OiO1LHn69TkLlGXI4VX9VBlxrccs3DA
WDLzPbNvxbxatwSf9e+/hP0/rhAGFzVWQLiI3hqdSmxcbqlVEqiRBqpOaA2E+mi0epma0iYX2J6U
pNliUjck24+R0AAnTf5KFsS3lLjhPyFNXAbiR26DCndyYYdLRRjqqT6afzRkrjxj6useZeHkwBdJ
va4JdiXRV8sLWG0c3uOJ62frtyZlr3QQN6aZ2wcvmQhSrJhtF7JcMrYTmRJQkouSyYe0Y24DXvPZ
dUf1ySgN76PStfnBwPjOlHQef3QcGi+D4TXn/U9Ndcz9KT7kY41py4lJT2QwPOLamEcJeSKneDWc
xy1Vbonadp8cxmW0KlVlwgw1ukz7gDfmvqiQFoVadRFGEu+D3dkCey6Jdf/+gTDw8faabdGrgQlB
5cMxfy1TQ6OdJgpOLegzzChb4t1dE//f/qg1p2fbYNkqVc7YA89kDKJ1lJrK8zaeZy9avYhzZwx0
IsVHqcUIvTgUhhRrJ5ip5DWwbWGcpiVtT8PFAXdBexYUnMl6+7q21+9Sk6thXKxdBSF38wVXIsri
s6FJWdqZUB4xMuYWSXetFqF4jJIpcmOKw4TCh6sRbgYhTKE9hOYQEtrYOCEJihtWGDbyWcS8q7VG
2bd6BvhIitIZjek5ts7beu6zi2uBIL3Y3cXsLvN2YXtYuVIFmq5pec1IV5quS3IrjSvCKPtd3XYz
Wqlmu1XbzYHOQi4oVJLqjsCT5NDw3vkI9/XAL3ddF4cmd14ubLJ/+PMXux7ythVQaHFsDuujB/zl
odMuKa4zRsOYqMpppTxTKWd4rXH/GmYjKCZw52mcFTfmTptLbpfkdCVj9pLHf5ppV92pp1b3/ZFS
luKa6A438ri42E32VWF258UmB+yUOqP6YROWcerIZIk6VhTP7Y3pxfqAffEzs3LdU9M43ZMYvC5K
MyrCTrl0T0liPqsClLfpycRQd7IJbhu+5Xm7PY6Zoj5hgEgPjteaXxlkK09tXeIWqthPbdm2uidq
H+Zh5MWC2oJQWJiRU4+vOtjaO3PYzj13RgdEjGkHVe/BccCACG/P+j23GTLVGTE4GaSRH3bnhsZY
74Et+/hMJPlfBGp7T3nV41iUxeqGkTtGT2sLkzmw6GHW68h8LlXyrhm9rJWQqNzhaI+FA5PQG0A0
wFsYMt0IGIKEWzYzu1sYc/OkVcqncbOrb5nbfsPtCz1Mj3lL3ls6qm+aDMyY0vbmVmO5jDXsJsh/
OF0AaClmVWlE75DBp4ZJTnxdpHER6SIMF0N2HkkQAgKUnV0hFYtz65wZYnfzC6PW63DZhksdXwbt
ApC9q6/zch1qdq3MQp7K/LYtVyZ9UUvCWX6b9Zs7SHXJfdNvqO3uUyLVY1jfNXdczKTELkNC5u9O
fNf3oxcTmXSv2gegW4p30MCftA+5ckdD+5Bp+BEflvahVe6o3zUqdzSzdbMJFvIH/s6uRbsjQZxf
ese8aaZ3O70bvTyW5i3ej/Q4kKfBlelb+9khp/urcHL12HlD81wR/EX4tMhfiPjUD4D49KfNaj+3
Bhyva00ts71Nyc1rbw4PtpuFydi78aVX3Ju3S6/u6q51kd/4eZEaF/ZrUoN9X4sHvl8yHMi+V/Z9
LB7yBWwlacL3unjI7Htig1WResa66Fp3e5eSP8i8y+WozXfdum/zfd0lrLvhcMu+T+UPrc4NdeWd
HIbRuWGR1nFJN1JpcxPxFS3xtdSk4v7q9lcnI5AWGsLFYNPIXnFX1Vw2oP/KuWDe2Dhb05nAo+wz
PhW0L0GjjWsuU35T1EII5W5thKYRYlt67xYlNzw/X+AMVeM25zD1wJr9V4v6qm6zlesTOznbUU6M
bZ8pbKq3nFiqXSlcA4LaGNSSM3hSJMwkldQah1tMLEDYGGG6SDFkrTBnnYUFJDVVyh6Dvg5EFxgk
355sIzCNABLXdw0lyCEyn+GThaSwO3bYZZGFbaeNiCKugTta+LeiLMWUKZW2P4SFDuEjH62znV6Y
w6vN3AuWTQEiq3ewKWrtjFrtDPG6GM/ZeE68KCWil5eDKxfsyxi1WiS4o5bREodIxGHJnc0IE15I
IxWnIUg4NKiBNQZknEDBywiGDpDFC+FlGQFjc981DSHauBfyijaNnoS7eB9hUKfuu3sWFnT/44Nj
rWmZ7LYcXJK/+C86zZ5NhQA6YmCoQB8FrBKytMGCJicID8joTgmeTu2ULTQzT8QOJFxKE/iZ/lT5
C2DpwReVT30Taaa/Dr5hSlm7HBZmpl8ofrWrIZoXkNkuUq8mrg2K70DUVuAz+STjod7yR4tluD9b
Uis/juQPULjwF9obmKcBQ7Nbrf0UGx/YOZJuSTQ2Toh1OlqHH5qzE4Li5plH3Tt2Kj0cINBHDXbU
rgSieyJFP0hpT25xGlWpflerkAp4igu/JoO2YMRNauv8hQIK23QSKBafPBuKWEi4PlDaliehCrv+
sEuj/5FhIPGl/8H1ERUYlO1KXJ8Ze2TsIi0c9+AIccqHX0oyItJzf8YEk/si9z2SZr1Tg+VJnCrz
BIXFEFh7TmVzysjty095zJKBHN5jBWlHprocAdWXgvHgI2PWceQSIkGQIZ9rctrKk9mdwITj2M1h
vWsnAEZAZnW4cM7JTHySWdC2i+6MGPz6U4HvfKBO4BNjS9/NED4bppJPUPAW+YlFlo4UM+5yzJ2P
jI/bkup21Zs/WGDL/cnyh1Fq3MgM9aGwarsE3TYmezN/dE9Z5oPlSQwpjXTB9bQMtKxOY32aa4Yq
TphCoMy6Js7EY6/Ko/R/CXmsHXwQJBqfPJbrBdGip3yWGtRTR6iaJdUo/BGn5ckpfCT4QBd5XJDu
94s/7ceVz1HnN4HwyG8l1e+ifJXxoVPEcn0gSyjnb4LSImw9C2zNNzXfc3xt9h0wb7OvaqygmGL1
l1Zq2rXlvuudQEpiga7NU2meTHEi2XwcTz0B0Kzf+Fz5dGOmzI7ameoHw8STevTmd6oDuwXwlwu4
6WH9sS1mq6lo6T+vUFvRlhX4XFxqsc4Ur6mmL8yGpy9xb/jzslQRGQcphjNX9Rk8YXkyaMYXxXlO
sGHEMauv0tieaQ42oauW5wXrXFjMCctUSGJY09PH/z+UzEMcHeeL53wppi/VxH/my5Z86aYvWvLF
2EUGGPjTnYD6WSk/2+anafts9J9cUyo2Pzk8jl9RKl69S5k+5+J1KF9L8QrE1jE/omGgcfAxTT7m
yUd3e2EI0KpfnF2u8yFdpPLlg2E+D8UHy3xuDNJxAB23TUXmcma7L4VQiMpo4v/kdla/knsY9fj3
nrCoYI2axvxYMsf84d9vpf+jYovxija6x/CrSe3rlyqSOg+ANWNZ8aqdR7NllGs/iJK8mabE6tMs
GJxXoX9SW5tEzdHSrl2Xf+09LtCEvBinhRWSqoGWHEhtIlmmyL8IwC8nl4Syc5nhU4Fm3uuGFlgx
jPO8kemBTaU+T+XGUswrrpW1qs/7UwM/HhyYk6S6ph7NBJdcEwVHl+Nm7otYV+swsgsu4/wTCevW
ldCwfx4y7VTLMPet0w6zvrAOJeGWQYnk0o+K+9GdyE0t555rCNS0E1jZyBra6rXH3f3OCe68LWvQ
M2GalxY8rgHacj+f4Kutx4Xab5zgnct9Tpo0G2cQZwI/0eqdK+28eaxPpFi3fFcC9ddj1kmKpQti
3RKX8si6BZnuaXpg8aLMP1YuuAAzJ2DlgkxycfaVC4uXvJDrF9Yt6fpj3TLHAeuWcdf3dQtLl4YN
cBZNa2S0ctGCSivKUXtO9qVLnPxYtMj5NwisWS0CWIPQmpz0th8aBQNs7HcT9jpXKI8TILD7v5+l
ztuShEEtUZoEGZDyGJP5+d0siNYeQUO2ZGKBICkpqd4GrLs34T7NOAJB3bXiS9ZvGHedOUwIY4Hc
7G7X/TD1JW2QvFiOHXy2qHezhTkhfGZDqZu/j7p2bIF+nsytmUKHFg9NT4YZ+T78mZYSi/Xfp/bn
+76Pjw3gZH//A4IK/1p1QZhIngWDV8Pcn8j3cAmsvtZ8bMwmC5z6XzyAzMcqXz95Sf6tGazc33IR
v0yLToJGttFtsBb3kkB5oQVtP806FpgiV+tXvVbM6zTLPN6+rl9VrKB395s9UB9rOq/4jczi3+NJ
VN/WMb7N1OFfe5wFO3GjrfF0Kd7mRF6mY/Md9Vdt0Ltnb6j7vyy1Uw+FiUOgsGCVY7Ab/Has2o//
/tFBT3q75MNygudW5RNkC/rLZ6dSZFQIs2+Pi6a3lKNNCmWO3jwyFDE1/kYLwDt1Nms/n6V8T7L9
rmolS9VnSBn1tOXvWcf0YLAtwYr1ypCal8DzArdgICh0vIBEL7PAoRsafegKqdIO811LGk27FIsV
coRoNBGvvSyR1UTGrmGJMAUyULk1UbNEaxPN5G8v8pgt0dhEyRKZSdRiHGwYuozKhq9KCFhm2ZVa
ob6GWitgWEJzgpOOz30oHy1+vT40AJr2oSdCvQ8rO7REWNhhtmtOo3FXn0ZuI9Wm0bxETIGMC/UA
ZvL0JmKguF0i0UhRWCmZL26kcv4KLyKJlDkyksibIy2JwH6tmN+SaE7kg8QKUWxKbVgBuxAKjQU0
/tQwxZ6HZR6Cu0eFS6CzlCDIqA6WKVjSYErZS7zTFnqLCKGsaHPvV23P0XTvV9JWWTplPXc6oOYR
G7ZaFYQI5NX4otG/qqHSRqQDuC+2kysYb7bshR4DSRJLVkUW1tJL3mG/KXSia3rqt79BCLwONiCT
dCT1TDib9pgmXz0yhcBCiodWzOON8k5yTzduR23jpV/UZeEDSgml7EZtPMYamLtZhfgA9dJ+dLFe
X7phpC7mzcVr4pbf5D8zlbQjXSTnEbMxcU81O+ZJ9UDFzuZFt1qicykstZU6XFX7d00Cr8vRJSYj
4UKwpYLYGJEYXxNL+ZNhg/EPOqVPS6V8S3Nr+9AU/Lvm1BZPgFeV9+Z035b64Sh43I7oz2LJ2Xsg
/6gCOcSjlO6k8nYW9hxNlkgvIz4rUIDZiwV9Vk1F0PXe9rlJspYqD2AHopRnrOFZQX4R1qLOsI0I
l5D41KQDDF4LQtZsxazk0/luFQrpcqMRv1O+ejuiCzrXMJnUYr8P5X73s/3j9075MFsmRDComQ5o
PZGYx7Wi26kYXXcBEwjbZc3PeWbPH7ByeaHWvFIPNJ9JgVTe4dq8HfDDtu1h3tYZJuK2/iuASyvW
zSyWQoFxyDxGmbbN3W6zb/gB3MAqjZqQbCi1mTd2UV6SZAoAvAozwTxGCYBa9qRzQ2Z5TwWBK852
gNiqw0Qb7HNuWxlbr837Opbms9t77TsjMCzn3lyFIcxxFVZN4Lj6m5LwmNTlUK9Gcly2WO2OCXxN
jKOKOLlqpzGnOQHfbKQVYjF1Sj4cJoN9Z2oTt7z/QWPh3MsqcBJECwba7NiXbTY6cFqNd8rrqobc
mlBgkONshjxgKBsep2z7kxwTK+gGZ7waC8Xy/dGkLV+aZRhDeyTzqbHzz1hkxXlqCBxvW4ypsBuv
XTPH19GcAYDE+RLY5E5T6i890K7U6w77w1qthovqBFimK/elaby1CZNWUX16GBYZSK11I7C4pjVa
UAsZQDzvzwmRtyfGhdLTJjHEa2MzZUEvzHfTXnvI3Rgwq7BJO0qN9KkDuX1M+pkkDtzVT/tzk954
j4znKsPfT+TUDLAgOARiuCM5sux1Y5crrcbrPE2U6yHDcrDb4sCSllSXbfXz3Gmf1YpEZlUlQDFv
Bu5s0/DQM9F9TQ2te4JbTvTdSpB56SnBOGpTZMbN+FEzSAOcG5fpGus/WU0tpdxAvvdZsUaLpzoH
JjiNUy1mSliWNsP/hKFvGBLBO4aJMTZkP8CPd0oSTrmIXVbMOlaymS9VbLAfz2lzlTYm/kIh6k9S
I0m7Iylv0nXYmh5rE3vIv9jL4pxWnSLyRFcfbCi3ycJRPw5unzzVhqJ/Mr3fTcuuXit41EkWG1Fh
DullAXl12R9Rif/xqK06j6vv3H2fiXEqoA7d2Lrntt0Wvx4YERz1cb7CX5iuE+CXawWUnGyYzQuJ
EjnA/ct/K5klCWZvFOetYHUFAe4z03b3Ks2ZqY1ng07iEIMZMkVxISVEhbYM/Zgw5v4P1aPxOQj3
QWQ5Jp2qHh9cFiT7T52otpPbgZWyS2WkSaeZzJ5Yo4aj0ZwPaY+RW4FLMibio6PipGC+7Gn0mGS1
7Y1AIHto6GqzfWrYfs5Gs1zA9C0Xdrw/HunTulxqj5OYvSs3XF7t8zy227M7ad8UczAvWKvF8/fn
y4Hh+Ma77T/tzwvqTW42EmNibviw2O+OXimeMsZhLprOfVzYDEJwZ3v2HAfkuUbTPTG6+FIkM1GN
m7qRYFBC6D1k8tlsfzYlqKfUcGztE90OqQihwPdKFwbSyvfDMG9BrSQgzBprwJhFE45xNVy1hhKD
KqJgrHJpoy+6EgXdzs4aQsl77OZquHsq26BmUSNvXHg9+uctNnnjbH2UmHDn0nXn/YdJ/Qt4hXVW
xWRqUWLK5f+iET1eiq+dSKtXpU4CbuTul56xuK7NlnOl0LNmR5knnXdlKCqfD/tTG+CA236Yst+6
xYXQ3Jlzetop4ouEyw/0AGuZ5LUQVONN7Y+DK390PRJuusJcwmnduuvYNX9OkrjKmVn7A6GUvi2n
c5beJY6m6h57E+o3fR09nLPOxFpC1naiQK22sV8fRrvV8OIAVXdTIzmPGAwO9KHaJ5XI6Kzs5wdW
0v9xgAd+6AzixYFcDreCTLALhIMXmhQDYC+HYdgaZFc+KAB5DTbGVWrXocf/MNp0ctdM0tzuXp1n
FOY0eZ6rhjhgzUpoXGlUKY2Ekcdu2q4FQWOXjfQ/YCQC/2FOJ0M+2g9YrFnVCmOjUuZ8dpWsjggS
te6u0lt3s9aNS93Mr642blfFchi0ZRN3ZM5ouzp7AKW7NWSI2/qntqo+dzbm83TUC8qnMVuw1sRO
uqZXoxn6izrOzdEEcHOCIUcI6RhT8xpdklNIh2Dt0qigoDK1ZgLF6LBmdZ0/jSUp6hMjXa2VMNQB
bG4EiI/fG4YR1Qrn1KziYlSEtcXE8DzM7dw8KGaRPDg0nLUjIefTprR+StUpiL0Bq+kyt+fcoR/K
9IwTpcAkD7OpeYSu9j8OEzlfB+waAO6t7bi6SS/vFOkYNVX1zZTfhZwg+sPYtHVEIvDwmFgVudKs
LOigpPg7kvwPZzX/wxyH+XU27YmUBpF+6rJz3PJpCNcRNNXK7ftBqeJeOVqVe3T4DpyTpM2JlW1l
+nMBD29r+iukynizygd84ZN1Mo2ak+JoHfJi/d3L0pSIyiF9Siige5liXVpriT9gyLhpA1hdTZmt
ANLS+rBKEL0Q23pyJzKX3U09x04HZ91dl6NSmHUAZqo7CacR1HBj417k1VmrJkFxc/6Pp7AZM9sc
fK50WGAe+aAZCX3H3IwvTcIwEtAdf82Z7ykmgtA0M8leYL7TTJLTDnU6xC/Ybv5Qi9z5w0pqoMEJ
0cWzR66fTDUx3dm96ZA/T91K3Nqaqr+1o9f8OfQm6e1O+qWM58mPbSYlS8s46jg8+IAJvqgqhaGg
/x5aMuiueWupFOpz27cS49tmm+2LuZrGWTNI4WoIFQmZaHWvU6Y4nNT6h1XDDttkDg5bJnsi1pvJ
oRhyEb2zW37brSWAVHXAMOjsl994L0ihst1xIpUpxar1kPZ6xFuqnlTYk27W0BiZrgbkviP/Lsmp
HuMDQHlq4lwBGWji3uX5b4SiTsdu9l6aQf9NZR78nXXw7h74uXbrsRCGk2cbBjWZX+1yG+CU2MF+
dmSVTIFfKR9sq+ZkizFms3d7Xc08vS6wuCKbs36+6joxkJhoPGsdHoHg+YJywdGY2ctvDOD6KbXc
U1GSnJeRHgTIMa1OrfYhWUMiU1RY9Cz6q6oh/ihbTb4p+Z8w0GArGMsBmGTmq6P5p+vFYFpnWcfv
ctoYuo7Re4H7Udq3tNAYyPGY3e6clEJ9K444v7doYwKCIkPWhHBt8tC1mfESgx4yaCB8rQ31jAaY
k9ZfUq+kd2xxBgLdhpvl20P3qsXrt7IVaoRVwLiYMUzzRdRQbBcgBwyqvfz7maG/XcDzG9pccA0b
Ux1r+J9LYI22jS53jYp9GRS42Cl/g2qbMRmYnGpaBJbR4+I3us/TXLdcGLbhge+cF6ZGTZeoLJMv
1epph8Dv7Rx/NNzac2qnTqgCg3yqPPGqmQzJWolGVj3zZenDVHbpQ1t2zjvmFPtN79alEMTwNdPs
NiVS85cWoFaX8N0Lpz62q2Z+JH1zM/7KPKt6yQ1iq5w6K+5tpjxNzTeWncVtP+ga22jixLXIXtz5
qRv/KtaaKaTBuq+rRn4SM6ExpfpeWOXZW/STI/OSwPww+sa8gtNk6qk0RqKSNpDNIF33CaJE174S
o6Z+pM7MdoJR4z/E9JS6XEa0kkykDbr8S16R6ELlD2dEOf7FJMgSDHOr+a1I9YdqIH7HUL+zJYzO
ZUG9cHevnCz7COk0bBrxMlTFbVTm5pLq2fqJ4G+fqRfntVqKr4qlPGVDMn/cZ/Lm+C+yLod3ai2a
Zv269XNVhg4cxwRqic/5Ta/FTcxEIQrxqPU+3GvHkPJ2ZbC46Qv3UlUfCDOYlUA1g1UJRBVuSmAQ
RDqSiSjlsHEoogpSP44Gf3PDoohgJlVFxCwv0rFo9hHVRgK704GRnshwInfDex3Z+dlxooTVnhPF
+VlxIpS6UVacczfihr6eSpdVRVS7UUucs0qVNprUiPUh3zDkDBBWI2+ImBVShsjxwqmMPC9Udul6
mMbhPEsx9zTtmtMQeVug2wFuaTSMARArkQQjjVzAb/7cCfJCV9WDhDq+pklR3bahPTVz2O2qmxDB
y+74b9nBsB9taKlb0BbTekgzi2hZ1xz+FJFDZNw7X3nrzd0AZybECptbApVvzfyFitUYiVAS4QGd
7O6mejfAHKpSTnfHHON191iVthiQYYl2xxlT7GrnwzAEFbCyntzze9vfO0ww5QVTW3of+/vc3wV+
mPS+9tIYo8BET++peZumW47Zk5nf6SZ4XEqVgCRZjBABJa4wx0T7Q2oLtOeKFRDls7QCIlFdvrsB
WabY9Dd2Q+BCf648YwTUSEmXhsChkpqqCEOgEks34LhA8Apbh9DbsHa48EZqFpVd5K6RvUabJbWk
57WlJXnW17O6y+sujnV2OHYXq7u0LtOxOEEvBW68Xfl0RTQuSvwFN2W8zsltTG52K9UnN4iA7Xar
d7nuDd6QLZcZUmt1193bjC+nuo/Vva/uHaac6t4s97q6F4ufkQSz3LPlXlakS9xTvHwES853d74r
5d1jdQwsmC9DZt4GliO3plw+usZNS5nYuPXTLTHlcSSFnsellObwa98M57qIq8U7La5MZ2Eanf92
QmKDRPghMUNigyS8GD9kEp9xQn43Qy5sv8hO+9sMuf3thPynGfK/TshhCY3yhxkSJ2QFj2p3QhZU
Vrv/OiG/myFxQmpE4bU/zJD2/zJD9tuFmWWckEghkcSQfkickLij8t0PiTWqS34yQ264ptybtSvb
QLzdNfeGJt52Eap/DLzrvOUQlqp9eFxPmeb89+/YTin6aTHDV8yhsuhRZ8Tw+it4Dsx5NcKEa49d
lRZECTn6S1156SFdW+dKhEv+gPu684cibbn2rCQs6gwtTzLkHfiV+YgV3CAgsiXIyKCWR37aCutp
LR9rDyMBpJMkoEJqccY1ZTBYtvcoUvKwxibpGXfhipx45Fsz9WxeHWXFUEHG5d2j4t4WMUa4LZkD
VQEKpM5Nc7IrJf20OR5EQmZB31nX0VF7c6MgVUDyywgFZ4DHlX/+j2IrBsW+y8eBoJP59F2Cvox9
qhN/Y4vyJWH/0Pvx6iu9PzBKL/A0SzlF4O2iiLzAMhfsA4LYDGgVOkpA2QrFMAGIBqyp1YRZHdZT
CFsMCS3s6QBoob4r98J1CktGCbWw9kKXm82u3gutKUzYTHshKKtCDys9ZK8r/fO+WzPvEgI4QEkT
pmnImi5PQ8avyzTs7GDj2g8RYQuyUQovv7arSwJ2AInql4wc0w9Q/YbZ3l0x/WEXGqJURTzhIMWe
AZG5bSlUwdg5ySOgbUSsK2o8HzY17Kk5D0ZE0ZL02TZo8+AjyADS5ww2SXqgeYEogHaFSxFORbj2
4bxr7KmQhH0fLkJqEuGwH5nd0Kww78PNCisRrlZYCPkg+1uJYLiD4LbQ6KS0LhR5uHUhOA8EqHh2
AzS6hK0FQgsWuvFT0DSBMQVGKgU/q3N8lGt+ilo/nnylkco/kxA7ehjhpHqyiMcTgdoQG4bupM0n
2u5os6UgjqO493PAf8T+Cp/INDTH/rpr7CFIBqA31j7wzIA0EMUMUkuKWZokoXsbpnWYJWHOybKr
m8K6DgEnTLv6OmT+cGFtroViCj0tXOtQ0cKN00APzSkkN9TdJXSapgenDpG3SyGjm/8FZ8iu2sZ+
F7Q2SXgBtvOHPAkWVghVkI8BdaUW2qXtZ7ZfcJZMUtkuBoEc98RRoR2PBYztsCB6WGqdT6YqVRIv
bp96iJO7yPfKej8zfGXxSZooPX/KAzTkNK+luiVQdDIvA08PdC9w9ED1gpWTxAtmzhNOiT6cODc4
W8hY4/IQAsknfYgrZdOHphX24odaESJQS4sVlpw+nDhCKt2lsK3qQm8NdTLFu1ClG5iHogtnzpGc
EfNwcgngCLjSugzWuYE9MWgW1A0kRlJPpNQ0gI+JlMnHbpG0vse+m9MklyJmBfs3UgYpSgXvXLHf
WAgxtDMIZzpcpAy2EL84K3JRrUovmOIDCXtxgIzc2jQhZ11dCUuwT/bYFbf96Yz2+PdHWEnX4cC8
y4dNb6ajO7Cit5bkUzd08X3WyY8sSZX9Ysoh9NHOaCVYinlMFQdziVv355WPWhgOhNFSfMh787qt
Sfqwp1pZ6ZRQ3TjVsJguQ5JSXB5G92DZyle30KenycvrF6OUNPftvdb6W4CMqzkSnk1jj84Oq8Sf
L9heHydlrjjkeOtpBkBe4xZrxEtoW/ZrJn/an9JhXUKZQoV5SdPrPF8a8+JWUsTXZvp5ltHAZ2c8
26WU40X1FCV6RCOmgNFnSTkkD6dnhw5+e27tc2CwEstIm5dyt4u9XTb3Qvl5Ka9oKq/zdFUNKS+5
dd3NSW5NJzV5t6q7DZ5UWd+z9Z7X9wGSchsk6z1e7ootVZQP2a6Estb8EBcPbtGnhJs7CuyxVQcJ
S3HnBOtOaa9xck1SqdK8TPNlmS9OdfEqtlzniZlk+KTZySjP7nhmf2h7xGVINbBPOinqOK4lZfPy
0rOySjX2WcsulX2u6FDsWssrodszL9C9LNNVY3EzUXqTapkd7ijt3sztpnaXHFjP/7F3Zst1I1mW
/ZWyfEcU5qGssh4A3JGzOIl8gZEMEjMcswP4+l5gRGZJpEzsfm8zVliqRJG49wLux8/Ze+3TsgLk
c8pXMp3xlVZnyppT+8Up4RcCCxeOGeQkdmwmVp+w2NpcyaguSJ+nx4UKcVRyipTSvEgiqYSjqI3r
qVME5lboCpRAdza66cVNl8sIJOc3QYSIERNsXuh1t6Nz2IOghMspIe1vJpylF0OsHyvL6W7oX/Y3
ncLSZXT9ub1UrFgpgmKspHvhLOLebYptNpivfZveCduLb2AztmSPrL2iqKdtkr6KchyfK/SKsw25
Y8IitcIZ6O3GjfacF93BMlnUeqk3lzUQvmAZWwUfT1P6qTJVYW6Z7Q2PqU3dLe+E098SIMF4TadH
TOsTn2PS2MDZjP58sao6SKvFenIjcZ4Yd6AzvDXRczg2RXylu9LZOTpnwqEyrMu5VGTYaul9XrXO
GR5KpNctDt9aQW/hiJMZegPmBqnetYl+BP1tkw9YAmWaBca+OrEfdQW3UDwbF7M6aidDok6X7//J
GoIKazpdG9eMCLTIQQ8ObXWSzLN63TXaPe+PPM5jycAztdDSd9op6onryZ5VqBEd2FjbNX2NpQs5
XbtKaYfyaEhAFvGQttft2zgD/3XBAF2+/0eZ4+hoBJlslmCIzOWEBpl5X9snVMDmd9FH9XG2Jhdh
Z5w+MtK5V+uyOO+T6QIkZ82SKtWNTkuEFHgoEurYXrm0HK/iiA5alDcASZJoSAJ2SZ3MJ12K6ryM
bIGDAytjbQr7O/2rV00xqpdJzEdCe2IwzdaZ5+Kq+P1m8IsTMq2XleGqgo/TsQ/+vAL2zqjYpdUR
mxDP+lXao5OJFozlLgDP75WqvSwLXK9aySyMRop6nVE8FmCQN4RbKPgjvF3qJjHAsiu+tBJVJiHo
I42Uk//9T7/+EZM0U3uc7zsjSq8LoTmPWo4pWCikWPdy8K4Yh7zK2j2LrVuvuIvmO6e4y+L75P2r
6e8NG2D1+tVJorN3pfiei+9q9jBnD4b2fZwe+vevdnpgNytYJGUnzp1RtNed5V3+/n0Dcv6p1qfM
R/KJ5xkgItTtn9842RCXa83YLkdVuWjtZNzO6mLvRkuTDy7sVjKx4SvnowZjdCoANDj0QLXxOGSX
be3C42mJENdMsYGkDJWs1+AFzUDckzR5NtwuvqyzWA9iRGYX3eCQ4ljBeG5VGIqW5ZzaujE9WNKw
oe7oft3wfiQOWnHCI/tvsaM8eqBjqDg4uWZ62ROuar1GuGSDxYZtqhCelGvduWn3bFNGTV0pWmNv
RaX2rS2j66XPjPtBn/elUqkvmvvsqg6YYneZybjmP71o5tOysB2y1fXykGnkdc15eoueOLn14qs+
LQtOWOR463kW2FNbXXgDYuiKgNVgtAcwFZYtz9R0Kk+ZsgemXr4S7TnddGXa7KycrZF5kdibrhJf
ajyHPpRFdGEmFm3wsifGUC8vwhSPYw9xkrZ+T5WX0Gkbum7Xrt7iMBnrYFDQqwZZURHvBg9+qOdH
O5UC8wKNtAlVN0La9xrk/T+2pmd+LtFIfnWrfLxTwDhgHsNrw1yC9Mm1vfjDqZAfPtTSa4fAtKdm
P0fKnTnKt2QBgkmo/XCGIkIQsbfLPVsG9YAw4/cX8Jl+wEiEWo9L4GZlr/twLI3Jmew0MA+BkUZ4
E2Lr2DsNxsG+iwBxYDmoLJr5WU1Z2rByuY4M04EzMkSkJpR6HI6EaaMxcTfu8FD2+BwL1CYmZbaM
X+BilnAx5/rbsJT731/5p/YdF82S5FCeobhyPqrcEhSZo4bzP6BIRapmAxFKy8gfXNXiiG38iVph
PlMGjNXvv/c/X6b/il/F5V/ti+5//ps/v4h6btM46T/88X9uBGbE8r/Xf/Pv7/n5X/zPWfrSik68
9b/9rt2rOH8qX7uP3/TTT+a3/3114VP/9NMfNlWf9vPV8Aoh8rUbiv79Kngd63f+3/7lf7y+/5Sb
uX795z9eQGD360+LAcb+4++/WqPHGEj98AGtP//vv1xfwD//cfZU9E+fvv/1qev5p+YfQNGwPJsm
jB6GElhm5evff6O5SOM93QUgDMQRpXcl2j755z8M+w+KbtwLK0CAEIyVzNSJ4f2vrD9WBrIFNm59
ckxK93+97p8+v//9PP+DaPNLAa6r4wcbH3v4usphx7A59LBYg9Bb5eY/PITIx6ntckQ0iUDcAShA
Z0ZmA3uw5cZayA3mPDS5L5mrH2oUanNyXyQvOsRQtfO12tuoVQmUDPpCWsCrmzj1Zn6DDqxV7wqR
nywuHFyS74kgj24FSaTCx4u98Gy5wxNprHUeVMOTU76p/TG6rJRLa4ZVfixuYstka4cD35NhuNGQ
ODunHqmM5cUSXcziz6WufRgemQHA3uMEtk6q7bnhmvzMtf1Iu506qN+Xph0S0OyT1r61IyTQpM1m
pQG7GAehG29s3KklifM6gTlkyhFC6KtBAbxVCMJGjUsk2oQ0EojFkoh8Zy1eOdVPYUIh6wpY4+hL
5zHfRzle1jLfpQovAesM2t3WYo6tltuUTsFUfnfzZ3xbRpDyPttu5Iuo9TGsBXml+DFj5XY2wFor
gB9mv3bIrsvCCOxxlGeh60R+aslAldduQYY2100g3FbqDuqG5FAWON3IzxjTfAeDD9YUJ5YmIe9o
9rvoVSPpwjNpGEXLAQlsOJJhVcer/pYWDqfoHKTmPDZBnr4MzWkMEGEg6t3y7dEjk7v0pfBtI7CQ
9wxFjvqrDRpA84bHRcTIohc0dFynYt0Bqwt0oOvZPak4dZMEyNY6zXfd22G+0/cZEPH0UVB6dk8O
sdSm2wSpBqMVo14h7sAnh+h2JeKZUr+zis4X2h3XVBktSXIG2EYyavkXVrRGWCNI6X3BKmuC3AXA
EIlp2yBxN/h3S0GWbaL7PaOlcspCPXvkrmotid4ZG5LZBDo3am5ogeJRc4wbtOq4yEnr5oNqXtb/
jwe9mm4AqDPVH7sYAvXLSAZ1knDgIxC2UZ7LBfbGBCAsDpSs5xho8ukdy26B3jT762UVfCzdkAHg
xbhlRytadbNOShecn3gy8XYR5F7uTQGBon0U3V3Xv2hJF5ii91uHG4LbS8bwBTyoGfwaFWCcbQDR
Wn1hAl9W8s2GOCDUUBkfph4/VaZs646MaPWh745ay4eycPNw5y5pFwjmuRFhkG5sYUJfeNbLILbv
IB4HqrdKtzR/SLiqjCyQ+mXoz5sBuDf+AfCEXnuH2sTHw0DTKaenofgOJrPGJsqJBg+WtoYawa0N
tk2odgR8Emzlz5Ee6E3v5wTMEFkWLrjfRDOF63smuVfWP6c9fzZeai7WXrCMqeppo2ThVM1hUXE7
dTxiMyvKxN9LmO7rveJcrj7PQdH8DClfclRQ2injWZK9/LCI/71Y/rg4vhM4f2zhv6+NlspMnz2W
fKiPBcoaYZX06eDrxVsnGNteeDXR7wWAFcktFwG/tu5KSimIkLwyF32IzqOmhJp7QFWMQWjaznzi
AIhJsttlYeWymNTbEcvSgEOy7jtOlHlo0RlP6Lu502Wr7lGV+3273v5ACNTc9yrNL+aX9SGbpvdn
APu4qpJunZEArxLdqvkmwRdA8woeIFe9Mxm56AYBBjyqjJP0gUMDnf0m8yP1xcweym3Eb7PtY1OK
ULYvENu6iY5m9hK5mS94rxEXI2y1fdu+6JJvpG4EoH5//+5+mh5/fHc/2DcGZy5zYfLuLsVtPt0Q
KhqUyIhNnlEno6mmpH7fvBnmOYb0mQPgjKWwa0+Bo21+fyWful3rlYBgBSnorIa1j5GAgJWwJnc5
n7Ngs8OngCY1Y6sj//LAG2d524ZkcrRG7rnXhxEd2e5yHVMQnpLhChUb/E62GeZrpgn54shafb2+
ysVFSQRA81JbJ41yUFK+7g0DgwYZxfa+VgdfGb6Q4380h/FKAGPCAgR97qKG+3D4MjLDVTnNDH5p
Ilx+RsMWDqodLM6p0L6icH5sl/71u6D+ksiqc+z48Pm1Gly/ZAKbJs0tPnMnCgsSloedNfnuc/cV
PcZ7t2L99DTCo/IAKRG2YJvWp4QL6dKH1QnFhTLGWpLpQAF5rJJ8l+Nrn3SeQG3e5tOLrjTfFSX0
2DMkLSUFYqscAnSxyCNIIXK1c40k7Tk32EeSE10bztZVvur01CexOkZmNin1c2zeqwyS0+SWUGCg
nE0g0/5PS1mxtjctBvrFw4TckRo7tQRf6Gj3CZQqssvOlWdINfZm9eJMGHTnLV5DPwIUOGwW9alZ
iN4cXiSaSsc8qGyuaxmhOLnvZq3fNbu8O+GL7RWIRbSRM7Nig+5PtJ+oCEyNiBfgf20JjWSIt4Z9
aYzfIiJkO+WhZDgOJXPf88zPzUu2NEcd/i/XyJ2CimoCGnK5sg3SkYMM633KZa/bA7gtX64BuEid
1p1vfbWxvFmDUaI7FRq+QFqeE4i47icseWvVABjEV9aHg1iVgsDMdaFvo/Y4PDuwCe0iyBJM9vP9
2Evfhn1N4w0K0k5n8zOVzO8ROZjKn7uiv++ay37ZxojgMzhRFW2Smk0ipu6Zq2078iB2zEXxA4xo
I73l1cwvwbdx6oXzw1RBVjEyvsf1da0bSinuF5M3qTlb0KW6VJBaGg4KH6r2gBArWK+5Yc+b05zX
me/GJg3Ni2Fe8zKdjZkjUoK8E1MAC35YpvuJpQSOr1QEW7BNDtNqHIoPRlreW0271wzJ6P6QzQw2
cRMnHTJvEx62gzyxIx0nDmG+G+T9aaKETQuYOE02IqZYdBwCtnYTh3l40+Qqw4ObmdIUu4yYRuSN
vMM7ldEkEOvFYVzEtjKyaZo6P92kqrIJJxspVY9sl7A83vfljYuXvMufusTyKwrYyL7TonhTi9eB
VxFRbULqIHV2v27XhsyocbKwztEkVu1e8tCsO5JVvsCWVJfibslor2b0EMqalMNTUV+B2OWjgMZs
cS/iR87hQ4zWyeji2Y9RG9fxTQGTIF9vCOUOZTXP1bdRm07rPAkJWT7rY2qDCoZ79yLdZ53qWlPi
oLPWeT0Z5EFKWes+G+B7Ku2mQnO7/gaXmpobX3Bx00j3HSE/4ADnsgU0P6rsWHEekiIdSod/3AGX
mbHw6QzjGCibOkPKfm8zBTPm+7UUobrx4jlcn8q0y/1lJH6XLc9orrkDMHHtYRf6tW+gu4vZDmud
WiPRORDoWGgvHfgS63qBApmZNY3i6X23GiwtBICISGrfymZflnRQCCpcnzJ4Yod5raqnm7J/Xg8R
TmO8nzHaRm4c/SUvQPpyFRXc6np8iQDN5BlgivJq6F7WIkqah0rHB9pBjgSf4SWhgGaYOCgclXHT
LY95Or0XxbatECuobvoSw9eNPYmwojOU1C9Vd1/n9V7Hd0MijV7hlvaQE/Soaer0EofDDt4XlINw
sVIfY+SI9E3vi12i5WFHikbbRfvGunZdgcsIVv/5NkuhzvG368miS+pQKSqOMKExjkwnsfzweZGP
8NfBgrthPTp47KIeNxrYlaACrmx2im/qV5hEMTIovkj/VIgX0b57BQ9hf5VO6MpYpJ3n9T036oZD
1ktbse5TZ5ITsxklRXbe7tcT1QBY23E4zzUzmxE5Bo1FqzOsC8bgUxM0MeTQgRMLEbgEAlwQBrVK
6LgJHqPhUaSMl/PAXo+97SMgNnLkBLprtEQWRZe8G7JbrXpL0aKi/GMEV4QSbXLNNagjI74otEos
eNy+SbvAdUBpBvInRASeoXJc/28q643Sm+DCznDjFCI5FnRvjCkNQI9fkq1FuzciNlRS9ljBatFF
9B4CrkNDsO+0qyY/Rsm+Lm48pC/Js7mgtAM/9phaL2lq+vENSORg/axlle7s66LFJGa+/etiRV75
Xv9NUy5zWYQNhv8U+YQrLM4V7CX6rimyQEqLIm9mhgsrBaQxQ/gWLEdEmhoelG2zbrrqTmhvSCdj
rQoGu0WpfjYWckuVQQRUbDH8dO6rwW+1DMt4DmID0lDyTLK9nd66ww0ra4zXZ9BzptCoLFiEX9fY
Nzc/UeMbiQum7EgFIUO8pnXW3wrjZsqeFJZndoCIx4fDan+aa7gJBPnv1oLu9rQqbggWjPsLmySD
kQiuQ64dveW8FxdwtHgVaxG0fmTLcOdsetGjLAYZAksaN0MYu6ceTACVt2LZOvLJs4pQEMKZ6xjO
ajY9orpjlx4pMmRFO1Yy9AjN0gzg7bl3q8TNxUKYD9k4Ia0d1JzqzlOHLQ7IIJ0Rd0CzbocEcEDP
mdECb8wrQBuSAPbLY1IMsQbNPFNWqoCB4UFi+UMgeuGRcKQVjzWFf59A28TYlOwFo6pMwVXgnrZs
CE5bbLWW9Bo+kTrMtfsY0Rth1nm73kDwaGQfCGdgRc1ZBU4mpWOBkSy3IwYx5gCg7JZ7S79ZI2nX
189zYI4Pjn47Y2oriO6M6UiDlEkhuGBF0nEm5mMGmBSvEqYxT698HWzMkAlfjyDRW1FAhDjlQQti
ptssnnllVCSMT/RlWCTxp/TlfYsNY4J9qNvxJoKNXJGZ0RQ8VmKEJ8RSRd1oYpt1iFe0KSedKoHT
db3+4pajaJMwByg7wmqLjeFGgSJvhultoAeiFt87ozwkFC901lO8LnOXv2nLdyzLhnGjqKM/DCWl
x41ss0DX3wydRDe8lMaibIoZdhojwc56W28UnbVJi94meSONntmnxdGDVitopoZ0U/ttMUZ/fUtq
1rl2soL1f9tzstmjLsB7+WarhJd3VN7pY4WtiUlJ0CbgtGbVL7THaoZpQ27z0hYh8zm/RMCS0Wow
yT1ojfViFsI4ow3pWnSqUn9a0sDARGkhJqgi05dR4reganW93thEia7fD3aeE3AWZDXWHJ428pfW
2KN4LmEAQaCuue1gDM3FwAOAvyDD9AfKTo5caF4QPBr7KaudwuqQkP/SN4/zsIQd1eO6SKBW4MJP
m9XFMwEzW5d3xD4mR8LJma5Kzu7rt3mdRbDJEPSMWdVq3ApIOoPFY7Y2pc1kt7TxN7MrtpB7H2dA
MlpEadxvreZttuQZUZ5BSvMgK1eRl84SwGYx66dee1GQ3LGe9g132lKjTFHJI5GD62n9xWCKCrkI
KMJBsZKTMjeIAmmh1Zx5SXY3xvM2xdufzydDGx/IdnkEa8yqLjdEgYRrv6O3hrOKeqxbvtk5cWVs
Z2NMx4n+XmredWWGvpdKlLZhZ2DNo87rxVVc8x0mUqE6QopMlimFZ96xFU+kxdD2qXIoSezmBj6/
Qlk2EkLfkg6QiZ5akKfzQDmu1vuEopIt25duGnIrM4HidlCdvSWT8L0HOfVHpsZBp9EBoUpLDbRr
YJKiJGxsHscs8uFZyebE4J6eJbQ/9tPDWPAZJH8iIGd6FrFTyk1O36ez1VN7vFuW9twrk+1asyf5
4v+5OC9dDA6JLuFaZBUY7PqFQT+IAUW259LokNs2uyTO7gy9o0ekhGWVfns/gv//wcJXg4WVqvif
/2rgfxos0ON76tOfRwvrv/h7tOD9Yeq2Z3kQsE3LQs/979GC8YeJK5sZkQNqWSVk5t+jBdP+wzJc
EOrIOWzE3yuk9e/Rgqn/wRACiabKGN1d57f/L6OFT/0dBhSwr8mrxR9gMwL50D1Lk7yBF8rx0CoN
QXnRnWWd9RArJA7lY37DaJDO3epiVFYGYXrVb9JO3pjD9JhjkdoQDfylCYqpDepXSv9qneI4+vsl
0bRjakbvDp3Xz8OOZMSMZ4zU5ZORYOkY75LaoFSTJL3kqYJ5hy0/ljm1oifx5imJCFxvpGwsai5M
2l8MID+1NNbrAT3Amw5F0/1rlv7D8GWMFCtOc9qhQkMWywXTpqUOuIuTY5J/B7KyJksweuTVDMGS
JWG5Wh47ujyciyBVEOT6QsjKZupXWIkyC19Jl28TsZNXLXkQCwtaoRMk1VDnbYiiF0HTuj1HBeN2
EotP7LwKg6zTtvY0HjI9MjaJq4Tokq96vb0q4IaeyVle/3AL/6Ktaqxj1Y+fAkdUw16V0UgcPtwY
va068+jSpLAKdDSNXD309JjtlMLJq4CC1RDzZxx71FUm2eQQJi6qZPk2DAxoZF0fRJ7f9DOuxCI2
MbXaUCKbnK67Z8JtHZe4PAzWIwHb4Uig2N0glYiUOIs9XoPGaA7ss948kjPGyzOm76Oqu4ffv8RP
jPL3D9a2eIwYqq28pp9vtDluq5SIGhJnI+dRdaQIZlteTEuLTSxXVFSh1pkJesC3iLGhtKlfydAT
OGi1eQ/2gMjxxqPk8YZhM9rLQck21iDS4PdX+Wn+zVXiBmQsSSvPMD511Lq2wTI8DmsDZ7xF1rBL
VFRsub7gyi38PCa2T01Tmt48iRVJvQx/phuEgXcaFGdO3THTB8QreSanQBI3F1YymzaDc5UJx9kV
rj6ATla+D8L7Ig7inc7x8y3ksK44OuPP93vow4Osxs6CUIoHeQYefXBWzFEG1wtRc1oEdiuri3L1
ES+lSQgWEwppmLioKToHccTO/GUw7drr/HQ9zGVZPW3CP9+hXT88yGVaWAiJOMMPHkDfUngYn6SZ
hVBzwyWftFMlMbHxKc5NAd6XOEn9MQXZu1MnXPFE63rYifb1BEAyJyjli/72J+42/h5LR87p8tQ5
1idk2Bg70zI6EyMoAs3FCJA+c0W9FQuH2Yy0Qp64ujwQYmEHk5WJIHdlfVwixppZn373ahUuoY5N
gQzRK5F42lfxlYzAP7x7LAM4JNiUGHd7H4172CdQ/UzMRL0YQyR1Okmc36QNwclNTM52BvXMwe5P
cqxeo97QltCLeFuBRsZR6H6xKH9KlkD1ZbEU6+yalooqZd1EfvgsHSHJcVVQDprNM0bUP43EMa4G
o7gAg1OEsc7QLRJMb5SCJ3ZMCXBTlYje8VCERX1LaHJyJPF0CYd6NBndfnV5n281xvXo8lCs2Kr9
aWA/igG2gkqIQTRDGJ3nHcaymXIyfskjewi6rIo2uTYPftRjrxjoFhQc1WyjOYy2J0Oz1PciS69G
+4vV5BdrHh8UdkAkT3BY2WV/ft/QQ5JgprDfSwApgejNUJ+SM03NFjLsnIMYCgcBMJN8bsfnZRk4
o5B9iaM0PYWJDa/AAYVJssvj+sR2PXtDFI9fzEc+JXLw4a5bD2HNHg+C/XFAYpHxnUqD+WVfDmRh
ejZDUH1MeH9ktknCyjbO1uixC7f0lIMK7j+Y61vdbDlIxvoNGJL2ULX9qwDmjARUGx5c8tb8IjVH
+mPedSbr+au95N0p9PPiYpgkpxpsJ/BtXUv/+Y2NdNJS1cqm92vGuAkEfv0liTjlLsqUYxL1qoMw
ldtuiG8TC+GhYtM36s3solUc8xsd6/jQeCw/fZf/OUnUtHEenduZ+j2LS4aPvc2J3aFR4iD1Rcth
gT1ISwVRVJUcp1QD7DAR11ubWrsXbpQzpc/Q1g7Mx9LOUq+m8BXVur4t0m7hmD+kmwkk1qFT6Mgj
/OrwFY47rRBOuBhGcSkn5pl5aW3LxpnOBke5XBfVg+Hk7h5BWO1HwCqZQmDlmR2I7e0SbecZv7fh
pieRNWkn3H37eBzyEzyMBjhG9qI0J+7Zitnoh6nWL9aJsVIsxH1OSWjEaeOjF+45Bg37aCirE0NZ
xfq1OJaOBWVlVNrzmm89DhSq2cKxt5FmfuhiLLlaM8zQccqgUAydA1QfOlAsToC9o+wwSatW8rrd
j0i5vVy90wpVhFhi6Zv0Tsar1rlf7LljnOL9tc6jR8uOuls/D6WB+tGcX93CAbWMyo8eP2fEGR0s
7vPqLrHEaR4t0YkzFNb291u/tt4zH+8pnX4EyxtKo0/PQTsNtDdtNSZEBUz92J4W8PN2g+kckYUt
+H0yAGay0JF5T7hRoulPIQlayUf5ZYbnOpP8cCk2Bw4d3/a65Dofbu8WV3ffpxywaZoPh3ToWEsX
xnntAPiRo0MXmia931m1t6hcnnpU+WUDpcTExqXG4inKYOYoRjeS6upQrLBb2SVxlxV1GZ+taaDs
Sbf6yhtyOqUNedxvc2pG/LXVWW82LZbJ9Csvya/eX89eCxQC9Pj6UAC6nD7K2KUdleBVVTnF8eo8
SNhYo6QG3c1ZZZuTsR3kgm0sie6An5ih9EQSajYriu7RUsxSaTJArKfzWTy40GaPZbHazQbnTZHw
jWNI0glxBptSZDfNQjtaSlrADpBidW6wyMhkDK3MuE5tzlmc5r+Af7HQfP7sLMezjLWYZ4X6eKCq
RDK4uYJqyZD3NlLZnTFwNrHd5cyZCmJUMWiStPCwAmz2ztrg02ojCrFGJkw2nfoh06yXISoJJVPo
2M2KeuyHIt0vc5VccA8GXTcwmCoLYNBCijvu4xeILB2W3AwqfYTQJkKrmSNlT7oRbXGKlUY5acxJ
PPwJ/5YFaIxPlsKK76bJvbL4a4Ivi++uk1ylulJw9KNrGyfF2+zmMyxcA+NBPZ/ZeMvbBbZfUmih
2zJrbZnN9iaGdNwvGxgmftRMQYwA/9hk8JWzpX4QPcm8OAIwGuZgscUIIbGexmdtSgFJLdf8qvwo
5qbYQPxfgaf0y4sWwVk218nRhDwPs5oToN7bp/UY62fq3M6HjBSrbBxfMq2Kj9Q+6A1YkkM9khRw
azuOseNeNnp34g7NjVO37U3kjbhBAEZgLlarxNlzRgeBsUzST+PxmKFSjeJeQ6yUjOQ4tlB6nEuz
X3Ocl2bYrASTO6mnTmgX5mWtSNLtSl2/zSn/QgfsSW7DoKwHMOmtCZXHNGhsor+qt2UKbjwqBjfg
6E+YjYweComjj0KXHA1goZ7YQHYnsBP9f+/UuIoneeiVa6W2xou+XZ4L3vVtoXoXaVNpZL2lNKnr
F5cj3C3MxhN9gcqhxPU94cq9b+OUJ4kZQP7KR2K1uu0r7cJVe0wSkXmW1zgeITOlW6/nVcWjjRGc
DbPs1A6kQF3tchfzw4bTcgSKfYSF1ET2gd0q9Jbsyaw5arcTkwg5lMzKrcZhH0BYLpM/KRs6TtDG
N8F2TVfWjU8mlUG6VjZIeOIxOnrTVbe+aW5j3aNuv4+tLt+O/ES9dV6LSO0IPewZarRdf6aJ7nLS
OCO6+SJ2er3wltLrhx+ropKU8caVE0bZXOF9jYlPASILGFmVrwbRrsl6nKTvr/r6AkvNdCI2btoH
A2qked4aVMr+mMRkZDnyLVb1TTmr/JLSKX0SvV+hcul+5CzsY5PbkMyrxMdYMvCIFjCwdlBkh1ly
QsjiSRzN0QU33qcMNjTdIh3BafyxQD7J2tril1fgVSwI0Za4ba8TXjBvrfZtbBtvV8WJjY6eVrDL
UAkPhbNr2uYt75IDLgBQz2L8pnltHyiOe8iVYboc12a3lxG7QDAiyiU7HV8t89yKkouK5Z2m2b/7
apd/bTc/ar1+tSFaLocQiwMScqD3IPsfqn4EemjO9B4tpg3ghSgxRB1e7XsivdQxXN/avK7WsW/y
rI/CdGaGEaf9ErhJ/dXe8atC2uZgYZLoSY2vf4xJGltPEyxD9IU71diKCa2gTCaLsVryQF9hDNua
Ka0ReRg+x0og36h3tCGIIS4hrtS0qxtX7hjC9QG8RDVQjccIgYL/+3fsl6W0ra7bNsk9RAiu+/oP
71hpg6hK0dAGQnVRMk7RtB8K/Swj2GbjSafbTip1qMMsiolp0kGWx/DdaK91VzEtZvtS+Nl+JTtn
N6QGkiWneYrHnB5VpBm4vKfkFIDV8++v+lefM2UPqBuNhttnzb9tJW03NavOrJYOutNI33tzf2Y2
p43uzGEymzxlUEfDLsasryXGgTuOyZMbF19YZZxfbJ4cllRE1/Rwyfj+IL2eikqZAa6tAr1C3eVT
6/qKC2mEVPJxaQgUmDkeDT3YVOlOWqBWsr5M2wQ/oYM5zkmssPKK/lrt3BeW6/4m9ab7pWC+U+lt
dp1YzbcONEKtEeYhUm4IS+83KGY6ZBrwfdNo2bjOlPi5p5Ju1uTk96HziwkDEQMMt9Y1iz3SOL/2
ZP80JbFCilFsnldKrh+ku7wVeQzQF3aXrSF4G2LQGTbONrtwNpXXX3YpM7cY5Q249yE6DviXRT20
x3jhO6XJ6KmYSn2b9AUJVkVQ9oU4icv6RTasJV0uLDSJp3mjDoGgIXjrxN6hMKabljb46eSRM60Z
81OtM2r//R3ySRHPEZFoK1rEgIS5QT5SqEpZCwYdCwOfdSEn5t4fJq07Kce8R/VhQ3ASymlcm/2m
dRDHp5V8g/CNQ78z6LYumzJWDIbNljiRhr7p2FhY7whmsMqNbrO2R+aDM0wX9Ns4kazdnt5gmu3K
nju/ZD/qK4BVDUEGW6ipS40KQvZOOOZ1dTbkEcKUSPmqWv1FA8bFhoALgWEBCsEPHdmoBeOUqnRk
ndFFTZChL9Jj9VKNu6uWGpcMT1UE/ZqUNUIAZR4MwVEkdn6WU1EJ1iA/j7JqM+ladCQjRKTjI/qt
8TpPwL5DB0eMZJwrJRITAcyOQg+AYzYJqo8RKMBILzrgwG9upFUlh25l59iVeq+MFRglecd4qvnK
2/q5PjdX3wwQS5N+gGZ9ePbcJMmLJkXMRdmVIoZjE41rN0WJDzPPXHXVoGqBcOo5Rwv6egoe4Y0u
u2tj5tP5/R33i24mF6OznXMYcyil14/nx5V0blUdLRASVyDJV42bbGl9BkXdpSgYYwr+FSGu6+e9
RUusZvqXsJPuCuW1JE3wi2bc+yv/+ThmGraruiQgcUWfjI+eUyt5JrgYgIKIWnKj27dl+43Z6dEY
EQu15Wvl1owLRgR47lLZcPh4ok1lLu5iHTnJsDw0GkqpBBfrSarodihzhu0yNZITL0lvFCI3t6Ts
RkfZAccFLzhdziPlhjOD4cgHVe4sbJA0JQmssZJmI8pIvZzZFc90ZuW6XJxdl+L7kKShBTrS8Yve
RFbGFDVwy+EWOl2Er29bt+l1bACwFAArZRtJhOck7vRlfxJpiKkHGtgIrN2D0hZYSwp4vkTeYj4m
ECnRO3b7Uf3ywPTpvMQnzVuLrVrD12Otzb0fPulBWUawkoyd5VoUzf+HsvNakhvXsugXMYLevDJ9
ZnmrqhdGGYkWIAF6fv0sal6m1TeuYl46olsdqsokCBycs/fabVGwWacmRFz2AQmo8Ly0UZxVmSam
ZUJEMiBFGyTyCl8uj6a1lvAGyQmu0Z/FRP/Tw5KwNwtLMMClldwok9fLbz9kC43CIO9jZwDpLEpu
Jf990dp/So2Jx1qnhNxvodxE3N//+VEiMzH6ugf8jRwtj+Sx63qixUEpx4wr7zxMhG9IQswOFa2f
meHGsAKwT/Q1ap+zIdk3NbK8waANGBGcEKeOZ5xVliXbsJjJDW/tl4FtyOhQvhmW5J5j6F9TFTpv
0Oj/8lH+3VJ11w45biz08gFJrf/8KLaL/HKY+SiVRiMym9EIsb7wgAyVb5z9ZR6ltzpVL6j/EbE6
3Tbt++Fp9IkPzukDeq40Lm6SvUito3NjGXOs8dboxnfPhSgIQ+hSb09JF+0rSWpPJMfbMkDU0CVZ
8Jet3PoXzu93bBkjqyCk2Q/G4o/Og48lWYw9/WGYhuQmVXUN0y95cduJULdC3NnVmvVTIwCDOonp
J5zBtiA9xqYdErci87ty+kbDu1i9ercZCtVFanFGISO2AF3E1H27rnyQ5ZNcI11Nsy4pE1B0zlZ/
9xO+RuxVSfujajJkzaOLEtFnIDcQSftg+6zYqHDSm6nTA0YDrzvOM4Ej9MLYaWz/2VtjacnIqDDR
PiYGG+/itQMU8QhGUd+EV1Itb0NJan3SNdcLHMpw9TEHmfXIFHinEV4/BgkTTyocbboSlsA0XE06
8LbBwuVqcrEvzTb3HnqV4dJeyYzbUJ8tBGpV5psRjFE8DPmVHWhzrzxEnaFxcla1SW2a4gAI5zEr
mrsoGpHSGqa5GesmwCZAtkxBNyGFjYLdjlTpjnuhL3t7vwQljCBjzhF+EZfm0vTzVFcTvsrgwFVL
eJO3jAChsSFKmyiR7aUX78YKx5ZueEq6ujh1+TetcuIhu3q8pRbf0yfGdKXcdz8QtC1KMe5lS8Mo
z7SJ5DVUd5KQmJ1MtbcdsgYYOscpFAPzrS2nOlaVeu7Nzrvkv311hHS0QhHkTX9m8qb6Lw3s34P+
P04UhnVmiMciQBHg/1FdBCL0x3Zm0wusaYnDlsgrQ/feJXALZ9uXKCQjbvqxFd53LYC/xq6emsUI
z4lHEHapIMmr0HxyYZUjfXHyvZmaJzegCxCI4XuEq05gJ5m5tqM1HZuu3zI67cZofs/RDmeWaT+k
pcl9u5536WS6h7QaBNGLIrrkdGOZ9dPwVBWJH800/UplV9xbyoKZ3kNbF6RZB1lycidWhkk+jjuM
4aYaJH7rCS5HYJ+DzjWuK26xt6lbMkkg46JMTfnpO5o+KvZ1Uhyauw6w8cbOguEq73AKG3hOjgn6
HgYzrwxINSYE3FVWIJG/5+kTk2/nQQGE5ojtzm6GvH9SU7Txcmg9emSLIUeXbIhcRrsiD8ofc/ZG
WiH2LEzevpUo/Bg+0fWdxkaYRNVl8pb7JBRYW2gr///3T58AUIoGi1rK/B2y839ONY6tAvsE3iOn
mYFyO3QJ0jSP2GCYFvTDurDb4E1lBb3J7JIPlXE7t4h4kxpur6g8dbQqD9L+DIdi4Ppt14F3x8Vp
iQvHQxCeo10MKviJDofZ3isu5fjTnogGMnrzb+nn/6Gl6fpActe5MltpaP9xrmlhTINgtALqsMp3
RVdc5373Kov6R+cmEdt/saxPARGf0jlNJl62BSR03FbJ++wY2b23YnoCg3SLEjmrHQX1LRngUBzs
E0y3+X2AjL8zvOojtYaIKOOl3NlTA6iwz7ZGPnEp1fJt6JxPm7P0tyIgWtACJn3ww0jlcJIgW+KJ
fmkylvLBGUiXFx7MzATRjCcWj6gwvVdkxWxkNzlHmrrwCBdx70e93lKZnPQcABRrq/Fvc+Z/F9XY
+F2QkkzIXJra64X3/6wDy3BHIWGRxBFOkqvMnOKowghBI/wtoeY8cMYm20EohMMVCdYAwlT6jPb0
6b+vx98DsX9uOARq0AvmJkNZzL7zz9/Dn83CG2seodOrt2SJ0IO32Xgzj3o5GgJel91a9Bu8UKAY
zoo9segyzhRn/0hoQ5yblkO+X/cwWmuDi5Lh0CSwq5aGaCbwsFTGXgSVAFRASpPvYFovAa8ZXsnL
xIOM0WrhrlAIYRmPiV2vxlfDMGhpkNQLhcG5asK0vphtAFEcw+h+EVF0ksJ9HOzyfl7PC4tQL1mG
1EJO2GyMpKczIJunMPFM6ibUnUXS4otOPH+rDHwKonWM85As9t/GROs39a9vMkLBEqxqsvDPcSnD
wARhKK0oX0p5Cl+SwJ7OZLPolks6l/t662p0m448m6PpQoap736DXFSbJZfELf+GbPjd+/rjF+LG
FlF0cltipf1xbxNI9cPRDFBwFQMd1nLLfGhijgsszdWMcQLAGnGVlk1smKs2qJyJW6q02BamQ+1i
o8nldvfQ5P53quR4omJI753F2mnQ7ZdCQ1YLqAYYYVTJZZICbuIw6WNp+HcazU7Zl2erm+2jX5Pq
HDhdyyTwQXpjeD8Tw7NxC+MKYbJD/GeQPedGI3Ek1x94DtEet017vxJ3NmiP04OX+Tjnq+xvGLPo
328hz8qOHOgAZN/96zZZ5JM1F7qBowNb6fQ776SzrPxiIu+cY9GgTUHTth5+4nGZfdqGo0szeyJ1
V3V6Z2QT01i8n23QPKSyjQ61zqudWvS0cWSL8PsjHCoXiOLob7s5/MXd2UJ/jWtHhvaZmYR5bxaI
t7LcIXy07N/6ZiqIIQ4KwLKWv0/atQrMJwYcVWBDoiTmwu2up6C9MIoWx6wcxCXJhbgM5uzTGcGj
lGthPww+P7HgEn7bFQvmpLI+BCk66yycv1t3OfRQ0drW8feptraOOxPqRhLa1rc6n2CA7q3sVl41
HgDfJguGNvjFsruXBuBgU/r4ZkPQAFjCp7Oj/OY+yMlxCdOXxfZcuE6hwzCAoWwu613ko+8tMvTP
FbdUp3i0O9zf3IcuXHtQqITq2ASFPtvlj3T5LPTaH6l1vY9kZF797z8i5y+F/3+o+1fYTOSviE0T
Ud0f51YNID9qAI8QevtgZvQSQ/nt1MZtPuAj9mQUj9VoXJY622jdcX3P5VVezyDWOK3CgnzIvJ8v
DLQxhte7vp0e8wmFcG8n96JeDgCDofyul9ZQYNkN7bZFRFT+TUOyakT++XqvnTfbor+Bbg4d6j93
bsaBdqkIr9ggM6oPVPzDSVftIZhseG5HExBckIQPPeG6SVdMN/TpSROzGat412nuTlf8mhFAAw8h
01K/oZQQBIiHX//9fPkPPWS6gj7deZQk0Qro+OdvmbXshm3PcpGkxWx9Y3pOZ2afqg896JQpoZo5
whFwUSKuaNVAHm4epiYxNp2k8fzff5l/79Chj6LLRtzlRR6yoH/+Lr5yKzjOACuYw67J4hAfZfzf
f4T175YoW4m5Hqlrywy00x9rS4VVuaaIZZtwMXvsB7SdjyjapiuV11NMtUxchiTQxam9dJv3Pi8m
pbmJN0rl1dzjpqh+RYNKrkqiGq50iYYTC8eZuX7VxJls7GOHtD1CLNjFDq/qVXrANTBc+fP03eR0
Qru0J/8Qmdra/rS5v47zF+szh3XW0CQalYrbRo2xrMYIL1HP9u83wwE+GapinIkgyZb+ZZ7bLfI9
52wPj21S9lfz1OV4TNoxHkfnfXRRwlodqj2ZL0Agqw/f4VYXaX6B3MWIk5T7sWKxuVWLcQ4DQWf6
LwRXLnEjmrO9oJdRKsFCkfbE1YyfjjKto6yAgDGMd73CvZ6qDm8nI0k2tGTnIQd1JpGdKZPSi5M9
ZUvLyJQR8baK7Jc2YHVliQi2udfZp94wH7yK+7HQ6XUn0QYXWYdQf7bFXRUt90q71wx/0iup5+tZ
Mpfqu7La14A4kmqlZvQMsYcyvB7kSAz07JY7XdLTroeS/Tuvs4fUP9P5hoWdX4Ymym8GQTPUGJJH
YzLFxp2K24EJ76lOWuM6KFGpKhMeq1u61iWHNr+jesXJlhKERGxZF13xUvgEbslrms7WJcCkcRml
jn27UufMaMyLrTAmuw653FzjPCDUyjtrNuA0dI3DZHspz3EUf3t9/5UVTl/EdhzHtHjWTF/+RJRN
wyTHPkizje+7H7/DDqA1/9BB4JzoiTax9QWrcz4PRYnJjr44yAlpXFVzW29VufC4ilXa9DvbqDDm
VcmA9tjG5NSmZbVbgDUzliiOI+M9qJUwKsYuxKgVyq+2QQKBEjnsBoNiwQ/jsdEBmUPdTVY2LTzK
4uIvZHoOJco4Yj3Nd6sT0DGrAFJIZ9/kQW4e7QlfRhLpeyPylgMBANL2YKA73TUB2f2aimJ6dXrO
xE8abng8/KlhbG0WTFsazyKi9BSEWXIGGtFfspItlGMZn5I07NuiUM7tFBWQc7ubQpszKIisvrEC
Xd8sNrZ46d1M3E0Z+U7qVHrqnoyND7PFOJiSv1kUFa+2h6+qsrz2wKkcq5EY6WZGZJzgTW7TU+FR
OMvJQ4vBuJcg1W3LJ0wG+hp2u14WsbrEFfPYbRktwzG30oo2C5EwgHEWTcXnNdjP8DZxd6LxwijZ
xEzljoyXGo9RozfcjA0RMWGNXsyZ5F5Q+XA1HbdeE1HUaT85jQwwMmV5lwaR8oWMsxSRyaUafdAY
blpxGUjlX9ogTmitrbd/nG4BsP1VuEli4npb/mOvXkOLZqJXc+A44NcLfIRk6ujaem1tATqhDTYw
UL6ydqW2mA0GeT8td3nOXcUVwQtKtGXjtDmlStSfnBH2oUFCrbNknzagy02TW1+BM/DdGelHnWDe
T8H8cJIShN5iQiprBjEa+05k1+am6BQZbMkjZei3hE6QJelzI9H5Lf0dB9nB4MrajsO0a5LWQqG+
7Aone/Uhhm2SN4wRJTh4hUzJwzwQsfTpTXe4LUGizDyFdCJYaHbrfVNZ3X4aje+2XYOsFjaN1fBU
jRUKBshHc2Eae7dtj2RTrkiiQWOr8+6pb+MkB57aiscxkP0WUBlAH3+hc26UGzE+1Un00yZUJS7b
BBpRwqyeRLCvYM7iuYPegcaV6t8Fpu/gvxWL8+k0255ViR+Nr4dBlVLM6Wide6sN/Fg09eMkhp1R
JSK2ggRu9QQiALTjR9MRlt63KyIq6y7hU46+dC89Jur9UhK9XZNMhSdwMzUZlWSCflqHKKaxi2SO
+9aKZttaajp5fI+dhY12qtuCK7/5PldQt1O1xKYCho2/WrM4CHknEIHklQ3ovh26OFQQ9AslE6hd
4dXwiEiH7efgRgXFOZdYt1KNv9cs0ncUHOQAGNdGSCqa2/DlMLHFbMlkle75uR9pww8zOpMqLTYO
ss9R0glbOPK3VmP8YAd6m0WEy1xX5IqRXAxqFQf+HFAUFsG2gAbDcOWmcGuwzAXKKYOIniKvMPTk
UJpqI7vNbOODVvmFrFrsdfw13OVACsB26owaM1qAiHBos2VrwM2S/Um0lN6N6MPdkFZv6RA8Lk15
dlX+aWT2XTWDeyYa8WcZ/XLb8p5F8haFfNrEAm9C6V+IFakQOM9JO+YbIcBO4sn9HtuIqAq2OwyS
22JA0u6AAmtIYDed7FiQGcb1cKh2sm5sjMx3YVd8WIVBFAMfFcIffnxyp/xiOJYTNxk/5b9Y1bVT
RPWGvi3kCAdrTZ6Wv0Zd8wW78rmwNm2QXtsFfwpNItwAOIH9lKW3qVV8REv9mCf4l4OBlh5hkQen
ZTnwzQ+Qte4noFS8Fz6UCpKAgJgk52SiXrTAazKRcr7txtuHk770nd0gC7SXTTCCcLDq4pK1hMCZ
+j1b5NXSMTcMquSudLwHEne4/ISX0lQ1PVMLc1DrlXsDG1C8uMe0ICrSsrHaKLFk7JsGUU/VcgxG
73NZmVwogGgoB5DXIqKrmtuFPXFtxeKkjuiwyuRtUUiRzaVGHiE79ClYqKs6f58s9Edz/vT7deUJ
ZjsVEDGWFWjSfe8qyXiTCKjnVc6HX1HSx32g+ca7EAFVAPzRTx6giTzx8tywCNNd0DZMkGGFg6fE
qOryMIxK36aq+2hQx2z19HPFAce9RbWGMPprAVvMss6bu7oLvz1HCuw30D1Swnh8R/TbmvxrdhNS
gj2ycqCNBIN48JF744+KPshyTiM+j0eltskwZ8TlvTf3ZlzLilQ981fZkEcP8O5NZPzYKV/2Wdmh
GipJiU+j/DCUxS6R5b1jkvAG6JcE0BA37rL8bPsl3ZKjGXIFJkv8NJUuHyaZPgDe8g7b9Wvg49UW
+mOiMRznzqtltB99G8ICjWwKxuE7bdixWnu+kexWIPYY75Q8aHwBh3Bwf3oNEH9j2MhKsGGm5aPZ
WGds1I9RlT6q0HE3VcsuH07c34pIwyJvvoGnPoigfZG4cocQorNaqGlRcV3ZZn6lJJ/WDPjWi4V7
YhLx4y3jRTUOpvkAG1kTGvd2Exznke2WDF2xvW5qg4Vrhgt/1ca3CYLNk4Iljkkn7lFVuMhseKQ+
51BJNtNCd61iJGsxRzJotW5QOJGd3G1rUfdYFtjh90E0MfQAnUJYHY83IYnBLdN7HxoM1JRNYUhG
Jkv12LTG3UKYc9yoRGFHvzV6D/6Ymbn4WuRnVswY17EHbGcd7Opw+mpKfUSLh/50AAKx9Cw2q1B3
Rqh/6ZAlazpiZ7nDCmM7Q1qFgDOzUotgfEzK7kmz4cdD0jAAbBgMdMxy6A195VFwQQa/n3wS5RbP
qMABvzZ9FEELRlGS9QZMmw7n2+w8Smn/QKXvbBPEpRupoCK6JYdLDTysCGI/Y81ov96kIXha2Tjj
dhiYT4dTtHOGfWOnKsYxzFINUh9qVYK9koeVqhRHu/tqwO6A8VB+iwkeIH6un4jKN6M5oO22cc/8
Dgz9/Q9+lt1Wzm5ZKFFWHZQdIcGzWAM8pScq6S8/VLjLSQfbpNZM4l5WxVTpX0OT4jkZifIhcnIV
A8LGqJf9tMK9mMiDgAe74RpmTTpJ9Is22Hk0k6csZDF1jEc9g72gMnmosgtviP27Ghe9nQg7lCK7
DRLzTZtQ872gRaU4eG804eicwgeiSRhxWDWv+Nx+WDP6Z6SxCZPisOFdgvvSf9QyKzaTTwEYze24
5egi+7WmyqHtVJo+HfeIhm4dVbeerVjPVio3YUjwGQ2TrlvWgMbiwa14wvlrJWgyJi+hMN/1xGK0
0mzkL7HfEt7ukOCAbRk2Hy79JKPWyMuRqA5R+6NOECeYs3Wu3KmJ1SI2rWBXbTr0v71yXjsxvwO+
zrdiTn+MOn2aZw5/V2ZIFHixzcRuOecmHhctpNHCNw5VWUBrA2Gi3TReAkPsuEvQDBPHRM7o9mGB
9Msvv9QwYW3yPxsujf4EbM4viBr18UMstrpM5QhohZhC0EP9rdEo+OYTghfKIbRPvN3FUlGhUSLM
TvStG/VmRlO3T5K7NkT9XC0Zl2cvvS36mmoOxNquqx7EoBNYFsZ3ZTLvQSI6bFzBKafEJRhacu0L
87HsHaTD+mMZOSerqv5huPBWCIcDIJKHz02Hip3XD2H2+BGOhPYNnif3DtONkYFgCbEg9wmATh/b
DlNnPYs4G7HMpy4TEGzFe7ujhiP6+ZEE2Hkj+p+N5Q83Q5R92+CZW96/xHIPps1uxhJ49ZPfIDdE
rgZLuGTOZGWm3iakgAgWKZPhKoxngeiCdZpb0Wu6gqC8gaCemWfIdfaFluu1rKKPPmICKIQZbhcY
53HUkCsdoTlWdvUxRogxLD7xICD5lMgImIfAYpw5JOwCiClk7pYrepMUtChLm8YDqIfA3KMRpA29
KEakk29tcmFxTOXFqV80zJKieLDa6i1wOEPD2XiSsOMzJfU2p6qMvTRIsf/O4yFtvlMiQhCnlA/W
YE+7aPlyFYA9Iuz2jmg3sO/RVBO4yKsM2DPrnY00GWeAa5KbcZrY2+PFnxuQP7O3HbuM+qUh5Hka
Hb2XNHD2Qc6OxoYe00ihWVy77wJRR8awCMeLBuuS63zTmXIjZNrDw4joAFj3pYJzMjEq2fmed4ay
0O7SsXIgMRG75grz5DFRIXgW0MKzbWZExTl2TIg6odnTL8tUFfccf68RSW+5NHY7Mb4T9F0xiOVG
aczDXgyMuVH9AnwYvlSaZbeqUSF6VCiYDHe32VRKgArgZzpEvirTR7zVw6W2bcIYoLnN0ycKxHTv
SptxkI72JB0VR2MKthFxlSevTK8HbqkgUjwaSQqxsu/qH8lSVTHS2HrTLvPRWpzsf3VQiX2P//o1
8rnNJVUB0yVNb6zCfKGrdvYtQcB2utDICbqNGWY/5kKcTU0zAnIa+b0RCLW8/BIERyOd5WrANx33
5teYBA1JIitwpfae5JR/d+TGcm+LrlyIL17eXjWTT8Uu4YF05BuNS/PNTei2KVeog9BoGyfi4w3d
/eB/lLEoSxdq01NSpWbcIt+H9MmKqJHxz4n6MYmEuPrOu/fTDIiKBunmBg14rxbNAo86EDoug+jR
6KMRuhkbhPIvWYYtsR9b6pEZ7QEIHvQ2PWxxBuJR2jGSm9mxuENTxLOLLmb7jZUk4bpY5ztJx5Dd
LCtxRHdYpXnZn0j1BL5XB+9TgXQ1JwlcdDt6yNl1wkinVr1LnJDgjBj8UygQkixeOvCWNCdDjfOx
cUFMFu3HEPmweaR412ZJRbRe4TLy1fNOmJs0EhvhWb+KjG5mVQKfNHK222E+0dTaJxbzwnpQv9ou
yzkLStg3+miy3qzK2i9kvLAbiFc5jsTfGuTEhz6n3ErjzNWpU/jbEvJeg6j5UenM5goIvhZb0l0K
vmHPCyL2g+u+dyLquE9SuCyW9dkHtKiCOYHQVXTl1sU0gE07e12s6ducMO5VXc4XSzTpoFZzBJsR
uhTQYnP6kxxxAm2G8CiWxeGxF2+qLI6+VyqAYY+z0g+T54BVgYnUezDx6GphKAK8eFWkAUITpiCp
xjeTZfqZyyTUeNTfFsZvfxJHkwC9lKSJOK+760ACB8uD5FqP/bbpOX9LEjG4kG0HB0pNO5XFPu07
5MSxNXu/dLDoOGsKkkJH51J6M+QCK/QOQzMd5mEE8oUY0lv0fWnxewzEW1cGq7RcY16VbkbqTPKH
iutqIQpisCJ5FnbqvjRR9LNnaYEg0gMHqMPnEjI78uxypsAjjajFHWPteIcGpSUudwStJseBIrKY
uWaFNjS8MRorunah/EgtTDrHr/h3eNpOEdx4lsFT+d2uqOsboIbe1E/7aeYszcxIkJK66YyijLvZ
goZDF3vr2GPJVdl4Tm2Fz9mOnrDJTpvEmz+Lsr1L2+XFHorq0KG4AqOL2jTJtGB0GdwElF+0uBnS
DTOYbddLrnthc7aH0Eh1ELEjiMeoJUgsqIE08YfLFFeSADDHfzBAZYKwvmVgWG/qvLUuau5uoifL
4WZkj0gpaYQfR1e10E7755SMsyQlNDCfl81QdcGm1rQ5M15a1eBSyzCOHG3REZFd4irOBfLx5VGg
UNzO1vxRkgramuD9GOSUm0qJz6Iycihr9smw6EYag3MO3UlSuOQPquFvHlYs5ET4lNOPhyxCteUU
v3o367e+0pD1jG4bjTUkILe5HhUXcXcGAESBlK5acmsGQdik6deSRTPlMFQxTfT1xQk+hqDNz6WR
vLfcPk8JYxvXYJedAPYiC+3vOTDfk7UlUXo1LEjhcUl09YG25VMnw89GfiwtxbKMlnd4P/dU9uCe
u/SsEQbs+/yJOefBJ2sBlBTg45zEtxQ6cBHSJ04+pKMurlfCfHPrcqP7ljqnP7gyX+FARIUazjWX
qmdpziPnS42hI+M7o/SxcwRyXC6z7jYLonwPQgxpjX0JciPfpx6zmKCwrtvOuqdx9uKnaINYJijQ
s+DMBolfLqUbGOScEM636+CTRXy1zSQK9CX3bxrTOLmNuCX59lPg5Oq69DuCvGu63b0LzRUP6470
q3u/A3zqtyrmJjRk43sNCGDDv0NpR/TPnGsXImKxSvfOMZZ7ep49+PH0AwvRfLBlcpLSuJ1ANTaW
Jr3WImjDsOqrsc41bZgNbum1zN4ukke9TLswDYgNT4rPMW/8bVuk1zoQG4fxEuf0XTe5FzEO7jWT
ueuF2wXqxfLURGV5JoYWYXR6LWG9E7u+9UCRHhwzuZGRAcgqROznJPdmVtsx9RDhz+Gh6Nddp73V
sKqOnJKMcYNwQuhTnEJ3zg8EG7O+Kmc/LRa3eIXDV7XqWVoAzZCygzT0qu8wUt9EtbJ6Lfb8KJsA
OEhMQm0LDjsMHtjDPhUkrmF6SiTdA1GaNH4H8HyL7L+LarwORHBshHqnU2XfuG75STTKJ/1rMmkl
wxlf2+C9ZEmBLeUGlDttCU352CQmCR6MRTcRX/0i3gDEcAWB6rf0X1w8x73tDu+2JgUPIEpzqSen
vlSUmzBn7HPZeAsU6tU9bf7S6/9tdv1P1fvEximHR6oRlpjNhiktHsUufyezObj2YL/HjaMJEkX8
wFxiuhKD8T6uWAEnwCVpdJ1CM9/6m6IuXjzAJYEQy9Z3eHcNijaJQO6AC4s5uQ6huLwaZZrvvMTN
d1W3nUDU7ftGfdgmaLRuIc1QAZ532NusSMFbMBxeyoazzYbDZudXlqIPNvn9c2eXNMQAEKCXDkwM
eDfctDIEsBqMYRelW9+DEYafvdwkfTXtKgC4cTPZ90MfGJeihn5YTxxnTuI5R0HaTDwVBJRpOsZF
FslNmjFbRWPasINPXKOi7tqeK47VjFrXsKe9qwx8hcFC/9d8pA+ujFXYrtv8wS6aresHz0TLbMxs
k43hsPNRUTEStett3gSgakhpSemCGWinrryuvcpR/C2CzQBFCVa7YuDCUk3F/SwRpJmpgeCGUZMW
71EyQTDMDM7UUG2rwHgLsOqjvSs+qbLNszfqSXCnN7s1t4AQBM+6CVx1U5myOxQmCoUaunO8YLQp
KvoUXAyDWLXuNR86PM+pEZxtW30DHq72nSFw7KDC3zBypZWS1TQ6mt7f+5796VWLuyEkgfKVhDDz
gaOCWF+Gj+glVejf925+n2douEMkShKxBH0+8JimpNPBbLVrlrO2okORR/ND5DanwGInJr5A7JRF
p2zGL7kjR4fLXWLcBCXt6iK9hS5b7Q3TU/tMV/QhZV28u9IrNk0AUHwVA3Vl+wPsrSFE7BgWokuH
EhCadx56hKbh7JqCr94n8T0SYmMvxSdq4IepA9S8tqc4RPSVg2+A6vnBqsnamdKLzcmRd279sxvI
pFG7shre8aGKnZ6Z2DFqdK7YIXehp6cNjMjOeLfT+tsIlpb5CQJPutfuqmXUx7AsLq3DhagffXeX
dbvWVqSS5R48kSkeBK3OOnPXQASEc4HwCcLLbqtGnReqESYgYtyGoT473bB+yXTIvHq6qTzrpzP3
b1FOpaYq198Y5nyk9f6Ss3hubJ2/NpX/zgHhbxkg3gqHo0K3vGI+OWdE1hQb8uD6DYAdOl9thJoY
iXqmDAvSjv+SV8M1EhOMv4Mrd1pd5yRXJ9iCrLpkL/BpnPTGnZLpcxV8JbDpI1SozMNRugXCRf/t
UUHgG6NfDPRYJdGVOd6GRbKwmUrjUBTm0U1x5UqNqEsHxn0ztPVmaPkJ4Zx91bO+GRxlHEKTAYZs
UUsj3SowOIKJNHrxy3AQ2ptG8ZGadLglYAZeg7vKl2KXt+6460bztXQJk/UFiHLYL9Qy3PSJRwBL
CZdiQ4H1k4ntk28b9gWlDicTLMs2cFFZz29qzin2Sk5ZxTk+RKXCYt+R8mDSvK0D+rXVJdHRo9cN
V7BOG3egBOZn24aYKORrSkIX054lCJbFX9IHz0sKljxye+bKz8rvHutyFY4kHiQSCwTCOOYhOycy
OiZ4jEIj9z1FWrWrIR3znp611xskAhAxG+KOw3agVQcwAFyghf8jTjuCzmcoSWbfq5PXwDlpBu7L
eYW+35M51jNKzrh2SddM8GC0ri23mWNU28Y2nmeK9jSSHhCeutqN0mLm3XCulUtDYobHcikZPjUD
1NlZKDq5nGrDSGwMzsKDxSaDD5xJKOHvIRb2yUy3ls8szFuBKU5XnGcNXrRYzRZT314i0qiSlqTb
fhwIo+FV0NmYnOiL37qZdW069o9c9s0lM9IpbrzgwdDqrmpdOJNGUDGVKcx9MZLR3QRiP5qNsWMP
Pg3WdZGyK1vpjFOaExM+1LURLa9CE8xKPeMZUXGVz97BnElQUS7TnGI0PzVtwaM1hQXNSSTefdYD
7HU/UiKj8B55RGqPxMowq0jqlRY3Te+hO9z1av4AS64gNIDlQQEW+8JNbhDt0o1qY12T3Dv00etk
cgA4znvfGgRvgDu+MKU/+iL1jjWOuUAtALr96Dz/D2Vn1hwplqbpv9KW99SwHqCtsy7cHd/l2tcb
TIpQwGHfOfDr50FdM50RWZY5Y9bWVpGhkOTuwPm+d+28b53MHkzvKue/C9ZVWQKfxC6blFkd5EAD
XekeiN2qA8QWp65D2ZZ2OwPOCSMzGDOoEeWXTRzQEHgHxk7VrI+4fG/PTJ6F8k6C5FLqI+cHf6xJ
aHW13WhJh1O6AEGWn05nlGsnFx91IlxG1vmShtGrahr6Vw0yiFxuWXxqEXOB96OOc4hgm98O8g7c
zOQ48dDJ7tFA6rsmFrehIHlSaSTdNg0Mg9AthEMJC/h0zXqA3RzoetNOWrptx5GDmmpeg4glvG7+
TGlFgm/C6Z981OV3bqadfTUd2kZ3LsCi+94Ao3Gc+dn0aEWNNLHqLM7ndmJ6RqN1pOYR6V6VPVZl
6u7SzHjs5tqguh2XUUmjDe7873ZqnWRZYWFf3Cupept168PPyet0MVKTQ/EaU9W9t4GdVgVOWtEn
DpxX9Z5OeFgZtCo4vUOO3R4KbW9WbJN2JOAxivEh9bSzljSBr7yHwoc09joigW2wB8JvuKZ9xiDS
GMgjrOMz9xePnAQSX3nEJSvfesQTgmJevKGRAIQY0nsVs6pkXCy8MYjGGZqM8tMz8yeyFjoOrdI6
dGl/w+EJqRzDptehdxF9hV2VZA2NGUpLKGtcMlorrz+UOV1imQWkSrQxibax2DiKFuryh4fGYxc3
Din+U/9NJGl9DktyVUhtwiiaLJQOO+f8qNLO3i/J5R4Et51hP7IsDX+Ft+1sEAasOnc9Ipu13VnX
fdW94YG5QQODp0qfwdwmBRXGmtzE3nedYEyaEDMXxBdLxpYG9O/QY7C5eIaNxnrx9YrmcDf6gc/5
7BP/t2cGAnk0sdU4JtnuLXWzynKCakntUhDDgkiV9WBXYl2Q4jpAt3IQ11v86Y/4Q/wtB8hVHOVL
0ajJuZeKGwaukyLva9V5Ji4lHiAwFPCA3URqTrHgtq7B9oIMn2HTmymkyqI91BkxILGdPOCUxT3X
XSOdBAX6yrcRt0WxUNIwlUGUz1OQ1eNjwsAgbbI4Zlm8VDZSbqPs1boyQb4af68zRJMPj6XDVoBR
WHWCzKjsQ0ZaggvtT0OltUG/svVofpOJZnK1meuZukIJ54f5iRqZcjnqYsp/NEmbqyKnmeTcO9n6
e8M7So5+LPNUPMRwjmx+e0ouX3FJ/yD6IYYfb3ce2BJi79mBC7K8NxzLGBIoO11Z2RVw1iv/moyl
RvvRzmVClnCx99VMVnKMt8zZuUPUw5/TJhGHJEzZ7KF1mNNPxVg9NUhB+oz/XIhH7rpdr6tqDQFG
MKhKt5b10sbtg94DRCfoRVd2CW2UZ+5rWLcJJuQfBZVCr81kH/B7PnT1ZB/DyHzv2ujYpZA0Wane
a4usKzc9KEohgGsWwVBCFgmgEExVEhVvWaLI4jBoDIlb+2BNd7nWPiNQ+17yZ6L6dy3s1F4kJALY
FjnNDl4NnmwggpOYQEeiYa+q6jVDCEAzRFWS4qtWy/ewpZ/SO67thDmcXUPDHmR/GPZIoXy0ahun
Q0JCx3PY8fVxkn6vbfwufUjmd9reN/7J4H91DabfkuRAnURvvz21hIwns7xxVEz1kw5SHruTXA2u
lRF+afUry8huGwp7e1DONWF3BTWBbC2xZyEpGtrvHGIfKMdsZL8Lhgfb4LwhA1rlpIZ3pFkFjqnt
pEM28zg+UxZLvozBZtbP2a7pPqyR+9qo2pOk8hcFkh0FYPb3UPgI4r2N3gztmbyUUtKMitsqXkOJ
H6Q/P0y5/i0sFgeG4RFAP+p3fq6deFQx78nkCcf9S+K137DkUMleXpFO8jx4/m3aAxfRzShWqWmt
53Zy17HFO2EvN1zeVBbQRArDDtQFEdHssNe2dHF8g38iPt0OF1aENblOiBMSGb0pJTwn3n9CnV3z
wBbLytMs3rlQ+OtxIv8yjosgnhvuo9EmT6g5pHoGFg6zKVo9oFURInugQEm31rUJEmL7Edz9bL0k
MZW4GaRgqaUQmMK7dUfmaHwMYJYj7KFv5SxNgM099Wx8Hzhui4+4slWPz4DOmDym8EObviH36JwU
vVuYUl6Nxzbx+r1NGjVNUOh7Uw9AKlLYkfqJXZfni5/ho3cnk8c10KNcMEI47iNBq3S5OzQdeM1U
H2lcop9jcKAkCni5UNxGit6KvgdA86yWkYa6MU+cMeyhmB2rtTUqPsB4/ibycovaGUgABdDGMjpn
U/szX2WNsESgnKON7VG2w44PQqd83kcN1mWvhDV5XF+EjHXEdVkFcWvIW6FmW45THU1t12aEUXgk
b7jo3FihmaJNxZWTPo5Q4eBYxhv7kdZJzivBDTj22dFHWhSoBt5IFvpTLsN6y+m/mhTP6rqBiiEg
Jl+FeXqth9YTz99dZ5BfkxbTW2X5VFoYs7tBAVhxefI8Hx20sKYO2JsV3t1gldOOTgCKumQ7AfoK
hAV9mUAkAtIhhnfu+thlz525tGisZTTr4Asyf9v66kqJmoSkholt9B9JtsN6Ts3A3OEXtZ7qdkD5
JGlmmTJ2osXtdWorSr/r8SXHHbTmuuJOBh1ZVTpl5eGsB5Grx4HSjOWHAY63r1bmaEFVlLsycyo0
DdQI5Jx8hYWgcDAkjwNvWrfjDHrfwlyLhi+uniFXo13TwGxMsONZ/USPbLllkCPodS7ADRvkVI1I
9+hRuehN9JSF4CzpNAAoGyVcU0/Fri6Hi68I6GPJMjaKQAck2TTz0BWyjpQFUhxz2IfVg52DE4YC
yY9w2JLCzuNu4rON+uLT0qLn0fI+85CVyOigp+qkfGgRy2xQ/L4K+AWlA6hIT9uKxHqxs1IE6dQE
I/ZkGHg9XJce+rGc1JNAwoNzZlkR7sxyleG7p4WV9y+yS6I4YnNR43XD1ikGVImC5hlHjeESeYfy
BfmtVsu9NLkHQ4/HzLC0QoXldRb3+Ro+zAFLqO4yswTv4a6NMe+jz4BWbYbw0hX1ixuh2IhSE9Kg
QsHGGpgg+ODSPMC8TYS2g06YsJIrw6rtgEQpfmvHlUE1WvtmBEk04X1DCOHN16PSk5RpOH6yGiqS
WuPY+RyTdj9YKcw6TdxWSWNDNhv0zb27GYDaOBTLKSv5lKl3CfLU3Q6NERRwnWSvCeuoeDyWFtQN
sXoEsUjL2WDGhy4ar03Wr5XuWsANbPw8upn8Hbc+WOgzWNIojgh7gMvFehhz8p64zBn0AOdXAqEV
at6iWjldeZPL9NzFznRqtIGA6giNg4Umqyiposk5VtMGZgy9C71UQw+465SoUcx5B+CG9Ex22aEw
ymWeRYnd7VDMx2u/QRvH5rGF/E/OaKNzPz0hZgj3+EzvRU/zlpkhkKEce1UMMWhJK5trTnkaAXPi
AxGokJOQsUo7tNKkDNXbwurDrUlqqy7ow8DpxjJu1c8a2lXef9CL0my/x4b5hkd2IMVy0jcR2jqn
EYei5yGgVkJCDpPbR+VhVF7FKjFWeY1QoTNbFCaICQKjN6+n8GoMyeiS8YBhSE80FA0NeR5oOlAq
tHucE+2mUNF7hggrp2mIf8UOC1z1YlqTFWQFU1q2ACkenFTiNZD+dbOJXK1cKRugtTNMWA+kagGG
Tw5OihdgJoaN16rm6Gj6bdOmzZXtEzVHZD83Mpw/0vQXk0Sx0suoRvBaEv1nm3vZeZvdEdhWB5kW
lXqoJUsHgU28ja66sQfVbxRSJ0LnOtYQa4+e/s40kTNIDtKdaKmJKhRjOCkg5Fionk4ib3rOPRbD
yeju/THadI3/scSk9mmg03bPjW1RsJA5ZFvP1WYIs60uQSriogEPKoejpvkDM3LfEfzpM10ZoKxq
4PvhlmanYFp4GJV/znj+m732MMM9Ov0II4HVOyXpwiuHve7jGiMvMmP9YCdBhytgsVdpigINpftj
2qbPHaZeCoJMfZNSM1l3XnHRSHiKHB9GAxyaQTfeaW6YQcIfjKj/7kwVMqsF8HWyRXpklN9FPtNd
r8goSetgLEe1nm36txTeha/xJvSJFSB3rlsnRf3A5TiTlgCUU5KcynElEFU0H247vXrhdSfYu5oc
91JBmXMT+SCB8LplRhRgRUuFjB/wdxi7rIYGyNgs4tgAUJFaR4QJbyuJmSyW/IluoTv6TKZdURKI
kPk6SLdU8TZ1e2aYECI6D2sNmVt+0rTqNYoR7gvWVsByJkAOUqipjNcAXFOMj1or9zYTaDAr5A5h
ZnfHSsThqoHG1oYGRYJvFRt5QE9prycrup9akCBtfnQFzUItstoaxxwnOnU6XeUQA0hWcWlYXZAp
zhWBfRrFhHfbusg5cs0h/SCXTLr5LhvqfFNjMd1bDa2MqZV/IrTGrU8lLDjcg4dAv0esd+Vq1XWt
3BfWvB+kK6JShPhbm/2MyVBVeiBTSk+QCG5KrX7MY+OhixF+9jaZgFnu3HoygWZN2ivUYnJtRKJm
2QHyNRXgkwNYa1otnT7cE5LM2TVv4LBLRH8noYX2RHK+Z77z3aXRKi6cU52OH0WWtBsTipoFAXuO
AQ6NOPqdX745KnToK1Z7FBGmQ6yP8aOp+vicyfxNhMCPLso2dGNqvtH9LGhOYB/edZXJm3gAOfMk
AXu6l76EE0riIc8JV9berZCU6c7nLEuyha5Ni5s4cZwHERcXTBI/pAk642AJfSe9j3wjArUKxM/B
qI3HWav8XeSgROoaeall/qhmvT70DLej0L7HrZGvv3KqiGoAEZDV21hb1gk0GvhV964xmTunggQH
LVFib9sHMvQGNI9QlYM5DKeoLXb6HBPcBdxbJpT4DgTRYAu+k06Kiqkckh3qGJ4guOq3VSKuHUHO
8ZcHeiBK8Nrqu+sRAdIGJ9Jjh6kBxh+Flb5EaqKVCHhqJduuEQ9f38B0+gvYvL8hkmE6xQ2/BuTg
1g2t8YCVuArmjlzuGNdZoDHczl4oLkvYfZm1S3k6LSymAzubSw15UwfKW/QDdiZ+tbLmtG2VfUnT
1rz1Q/Mw5H26MyEht8qc0u0snlPXJsXNoKFJc2mPUXzXlQfKFqLSEmQGSpWzxy4YEFVCk1O6AWqN
zdAWoCkVobURO1Lh6bQbWTxJ86YQ5IwDE7nWczSZDlXVExo6djZYxCZA65/gl5jnTSXD3Ve2W6Xl
ydrlWzFGc7YrckHWoZ7am0YyN5uGjPfgzSBi6b2T63aQkdFDIbaFnKErz2TrnjtLaQ/lOyWSVYAK
iMbTJdQsrS9pnHn7KR7vY1CUnTm77lY05IVJqZsHVKJXiR7qjGEz2fb0i2FNR0hDXp0Lu8sp5NcN
k3yrEDIWismLOOFIx8mWupiTEjRildQP5hKWPEsL5VXHQy4sYrT/yvcJE6w3kvZaRKveapGOrRy8
PYfQUHrg9vRFd+RAIIMkMq8yGf7jOZGUo2VgJbaRb+uyIVMjGc6lrvWwLIB5VStgEipt74yCJ0Q5
zoFtJsVD7Gtr37hpupF7u/XfZGqQeplET9TWWTiCjddhGvStV1dP/VKOg0sZ9Mdzb1LgeeSKV6Oc
1D1mb8BTUnYiRown2/Xuv9J4a8f7QU1AsTZheUkQqs+9aWJqpH1iUB7PhIiP1Ygw1HQNgFISfU/Z
fy9zyVhg9lwuHYlCQTgizZ+MkNOccfaF+NtDZjSXSRFUicCUEXpm50gNG/owbpI3meVXhbZM5DMF
xV6EXMS3qn1mGeJ5bOM1kF34aafqhZZdG9H5rW0hK9GxUa+mxjCv6fn6zJdcUlBT5P8q7y8N9gS5
2LBB/J29mzt3nSTsvQbBN5gMju4ifeQMM67RMzmoNmI/qLr5TMJs/sRvpl/A+namSajZ7HkvDRQt
k/oKvg9eCxnOqSwZAofUeip6116r1Iy4yfgQGXa6i9viXTBvCCJvbygQJo68D9sgzr0uEHkXrkAM
y1MRRVtEqhXI4GjC59sPYqTKjbTHFplYf9asEZPEqG0LLwb1670ksMo7HArDExMkGU5ug9tAFOfR
hJimVT6xK0Ch/pESA/taH3Ii0tkWI2W/1D3MaUW62arKXZ8aaJE/zVRhuU5Y3kkkcLQj6rvalNmu
TgbtKc7NjU+S85ygIQh1OEf8MLB8ADjaHk+9dz+nbPV9t8xArt8FqGPsk4FIYWIT/KYt1gE3zmGN
Wv3S+bm8jkv0JkPJ4TCOZbTPCfu5yXq72ITQMkE0a3dGRD+2hn9vFylJ7VhxTl1E4CFn7DklbQXB
KJvwGNJNVUYFCnfNzDemVd+5s/k8t+nFKOpsOyhKFb/uUh/7842RoIMbf2SA2JHfG6fI+PQI1Tu1
qPnmHt2jO1rGJnNw4PHoag6SPAKgyVeLZt4jyeRBNnTeS44quzJgNHVaZ7dhbn9WhapviJbC9efa
WqDGogO2ctRdnzBJD6fRBzetMj25AYTBKU6FaBMmR9AotXfIbg91kdwhBDkbX/VqEXCEkwwPk2Wf
UjaZnWpgTEkkWpuRZjzh9Or3GQEHthj1HSLpvf7V10GVgg2tgqYjn4Nwmt5rBOxX+OPLvT5IJ4gT
iPyh0V+ljeV/QRMdZ0gpfXbNlRnr+dnt5ozVQnZbL43Sg0nqCnNQWOxYwIYgSeRARRmBuZqv7ZbG
y0jYEFetPpwGD2Vpx+ZjmNp+5F7Ym4jkm1ZsvMpJdgRgm4G1KNm59baYGxDSRV51/sqQa5yk33pC
EZ8eZQjSjdBipqriM1VDh2quXovhaRwmeRPlw6U3aM5BC4NOlfGZ6IThmZshbcjNyGFm6LRHzLlc
XIlsEV6VoXGfavGWepVj0tXVibtvL5q+ObQ23IAT+tqNggGknmOKrv2eJ0hhq1crHa4JgTyyFxHw
3JGcq3WOx010hU6q3ZdAkicA+LckTbgKZG4jTVisZ+lbE2oWdDfXE74V8F+//HB145EIJG7XPHtp
ptY5EkwMBCeuhFGPV6hGVBC6C/rWoQjn0WLdaGnxqpuc5BOJ8OeZM3vvTDLaJd1wAf1Lz4U3lVvp
m8fJrumTLBGAu2CLfSybkzYSrYd8s6Rdk+nDEvI+TbLpUI8GalNVFNf6h1iq3cDwpnOkYIiApKDZ
NBwclTnE900Dw2zJ8da2tfTo1gSo5A4sl9WCN9pFpiEMwDiVhDVA4jAwYfTnYUbGEKsxuupJddj5
PY5Xhu8VQTY9wc30OPrbOAS29/W3Os1hNOpU3SShdyiw2T8VKTZKHADLsYerZqiSx9zqpuArnL3N
4Hssc8kPEhB90TR0V0AO8TqPq3MMF0DxIttxgZUzbUcGhFIU+9maq1OSe98UQ9OG8FNMLX7ib0af
hHliFasNUnsioAVrHAmS38gKxdzBWtTqffo+Jk8JIxa2K2msiY38aC1SDvs4tIMJEBbdCY22mpXc
UkOBTZHdjluJAJKo7Z5wna965YLbJfaN47fq0i91YlVcosRjWHfZa/t5SiB/PYUCBfTVm4DoaSMZ
jvljn5XaZ6nJo2ySH75v9gwkGiLTvBtftYnLLMyOqUdWSt9SRJ0pehugPMiO+dSxVcCSuIwdUx5t
NHx73BVdwCqPNL28dzXNuZVCgZGYvENwpHiRBm5x783siHs10nje2h5qcL8BmZPJg2Or4drmFYh6
uObTe4gagCKj65E9WgTQGc6l4am+IkTmAyXcZsKQ+WZzYLeR+IDlNh4pr/6IOWvxhj3H2BeelUof
hrryjw4CNNwFPTy6671A1m+mHE0R6crzy7j8r6mi0leFYX+MspC8aDHrWP34R0haeZxqDG06Ro7v
GvvNMOPeLUYvvUTt8CGzmcF4okq9B+482SUJrmSabDRXmvREQkRp5VFl4/RCuVgAgDsDBSUpmQ33
semjzHfS9lD60LdltY+odj3rJqi84VJ/JSNCIKvBuSoBLm9n6LezTrSMAKjpARKjAsZwARoFJ25P
GmBjL2pzhzlwVt8yLXUQbcKdatUCFzr+sdJkfMgHLCvySCwjp2RLfdvMcLeKDSKpza5/YRmPUcVa
lIlNdXUg0uwlLLL0iK+n3NVtW25RvJ3Z8nnVeW5sTVpgVq5bgb9D0mjFk3SqiAISHjLwAzjB4u45
iWbjbJBxK5lsyqykvjWipFev6jSYadfQgSZ6zTsk9eifLEJ0MZVQIhBHd2XriIceWRNirYL2gWIi
QMCfT9yr77km3GOCZDoXUuMtLK/ycLjvwpBswpA7tutHQtjt4m02Ci/AH9uEE2kYCG6nJteOGr0e
qE1dl3ehrS4Z3b4MLLe5wcfh2qSnJcQWF8Aye1kAsEaJfqWoylzxUbobK23QthnOR2HSm0xENvYO
gE/dKLGTSw/Trps+aDWYObsn+sCK2mav3MUc1rokN1Ej9m+be5BcOHTRC8bHIrW+cV3A5wL7J6Y9
bbq2CJw0dtdt/+zZuEsJbgJl4DdZkYVK7n0f/6ByGndr6FzE8N0kZGKdGGm+J1uaeCBJiYzfIkG2
PGQvqnzoab3b5WJ6ZF3Ttg6mrc0Ig7ImbxifLzHL22lcBC9tvQxTxrmP4ioY0buT54I63L5YUzvt
59J8I+UT+4vp33C8AMN4Tb+LOi43ZSgXeXxan9z21cVxd/FMWq/LfDpK5IjLFPzVl4ykgW2G1rmt
rusSdQndfG48vWqjvPemRW3RKTgygNTcRtaRRyKwRJ4dOw47vZkJ9xrJuv060jMXQrTXiUPpwv2s
f61MjIUoBZ68kYsocouEiwzCRRcgZbHB5ToCj+ymvP0YPeIlwDePnlE+WCHdM/pAjiJ4PEi6Hj0L
j3WKPLf8wWNCAclb8l3ayQz3MrfaU1+15p1eot7oOxzOMXoHVmqeUSUsipxa+zw5CVApBgHFtrBR
CTk4hAN8fWxNr8OcaOV9XXKbcOumbMbEAQualDcK+dSpTGhlJ975btJ573RF+KhEGIX3bW0lPYXi
fPBrCmLme01O+AnjLTDUgGjwovTJPicV+gikqfEF3R1UhU6b0zjHWhAb3jV9F4uMzm0ea8dauWn4
GDfNheeQbyPebiVLfswWs66EhqDVCQVgMTU+eDyQXWN591mbfOtUZUShI19NFOopKymDqXO0TYiQ
a+fMrTi3WXoY6CTQ6sG6bWgwWVfTcRKJ+21ADeY0b7CD0/ccd/WSVEEcE6Mus1NHznsYHrM4zs9G
qg3bunmWdd5dhVRQ0ecRctAICP7MQoVVpo24K5fQz8nsiJXCSDZhYrxzUwyh9AfIMxkWvvEydF1x
o1dxus+U0SxyzJueaPL70aX5blZolmpQyqtGnjxrDkiXRPu9zDGmOJKGb3x4I+STxg9E66fddsvj
I9GN+lInY/vsIo6iGnJyboaYC0XrCG0027tURlDLBJKtwziPbrQoP2pJ9lKMWfEhQ/PYZITh6Cq6
NWhuHyrHJ+OSArVlUfnrlKKvLLpf0jVcw9UpIjDZmQ3rl5AitKXSdTFwrmHyAH/g+6PCZ1iKAwLM
yiOraLojUZwHAQIHqr2tsMSU0EzjvjPEPqbkJhj852nWmSLRXVamt2t6+gwjOVFwzDXnEki6GpeM
c86vTcfkfa4QYQRd23LS1vn4N6/I+1NBgIuQSFieSQ6N7+vur2F3ae8bSQksOenNvTLda83HSQLR
aRP4sU6VC3jK8X3QaMzJtGLLo1rueGm17ySEZOn1xSd7PiwCUyX2lZGgCQ0lIAM9yzg8W5Jei9l6
RMNiHRHbkTKiKW0X5aZzHQ3D0n9VPpM222Ki4P9pNvS7Ravxekrs4kx71dE7dI5V3rZ5VB1zi+uA
2oL8BA/35iGuPLKZwMDUxKkMnQ9wS/ZxNInrJsc/bCE52+SuHV3FmqJ2VCcOps71j8HOFHpVJKIZ
EY57yW95NCfz9PWlwnprM689tDWeXcjR2yad1AWpM6x16YubGb+Jg4j/nEeorwyCTknfDzq2kVPu
lMaV285eQN6ZXBM5r1878FNbz6awPvHMQz2RKjj1KIn/+rq0/pQuzadIFp9tklhoLUWMPyd0VWA+
CRClXBN6dtNZjbePlm4nLCRnLcIVEdJEdza9YkeEVrftYm79wrCWVEX847ZOyg9nRjmgvc/IqCYb
0lM8R9N9j+//EhK9HknaEAHO6N6ZY5IJx9exsB/wcA1b2Tfxhrj++5pnRmPRiymsDuV/S85fizrP
nvPuWjfHHTmE3t9l7P+7y9dz6dnQHZ1UN+eXy1e0k53QtLJ82HjkGW3K3VzVPf0Ck8UJzmN2jsFW
3cxmAB19kG+H9fhv3n1/Ce/++bHgEF5GR7JtCJOmjV8i17FN6qOIRhRvTcrDJ9IoN0V9RFms/rjo
mVC+npusP7uq0Z+7YX7CcYFCTalPXONPOMP919yNvymzErvFZUfmao3BeiQI8IDasF51s4k9DXQb
YXi+Ji6KlCiNAXzW+idplu9ixlvr2rSPjeTY2rSf4O3EflqhecNSDi6+DH6tf+LcQzQR0mqVjMQN
FMOPkR0+YOSl0xTsprAx/qEEZADr2wsKoVUrEtwhoyS2TAX1NI0HK8Sw0qPSmrFjbpyaNhDHxwpo
1GAOJggdi5hY40Z/zOTrFKGltbF8UiWOM6fz7Wcvppwj5T+H+uKhh0jrZoAop9Telw+xpAFk1TOf
r9CXVUCQWOEnLOUzNsGUpwCFD3cR4yORKXS/zvo1AB6EcQwfjQkcr6uzb1pyMnuD1Qi6OCx1NgGC
o0FuH3W0VBMvIMglFYF9HiMMCglMK4QfDIPWboiDWSoF35E+J0HbgM7E/vjSO1SLkPsMXl/5gS7F
A25vJEMkvcilIrRt83XaTtG2W6b5KKrOCFvPmMLucoO63Taino94uBfHwwG0PFmYtjuSqlANdkyD
Hs/73kPIiSSoIQDv6Kb47YUCh088oirM/KMy9ZtloU7N3iO+B31RaLuKS2HA1K6J42wWN0njTdA+
496ZxbvekOgTDdX16FKv2BRPtl6/Sg3HnRppq7VQ+Uf9KNemw881cfEg262uTdI5ZjbhFhcD6TXF
mpzZ+1YZaOdMBLrKuNR5rlB2xvmWTVT1Lm+tmHZk0FdbvEnIGElyVTaJAINTQyD34LQjhRf4NUjq
KfO42UGwoqYmW5wzpvOuy+TRaap8l/cUkwA9BnmHUrmv+d08v5zvWMXmO8/GjztlSXKkAhhtZPxQ
ODx/qwqVVqXp4ak2+TwV6NMW3UVJs2yoyHE0SRWS6W6OBv+Ez1S7mCbObHssD5Xw86sonPOrIblN
KtM9ctHrp660CIAwLOZUkXJ5dgpMo5CAL1mcwro4pkmFvRld/JjLPrWrl8Qg5mEsgUJ7Z708Rn0O
KUJBBZ8q63dWIrmq7EX7RVDrYrVjzBsxySX+dcU6eR0P7n3ZogEIJ4HselFT6KmAcsvaa99GKCAR
xQSFZRcnGdkPljHG12ac/xim3Dt4GYNZ1BXXHV1SIJDx2pnMS9rH1S7RBOEsTlzsDANRhCQU4YCN
dnFnI/H2CYcVIUnoBYoL+LarKdPpE4aa3EJNisCzhu/Y+JHdFIBJBNCb1IR9DvmA2KW3CXm2W+Ft
PUQGRkHCPs3xYliZahpOBQEGJBBgN+jZIAwJpELS9V3rAVWoWJxNczFbocRai9x8G3vHuiJ05FEb
M+9YyAypV0S0Vh7bzQHtZVepgwm/yaXAUNENU7f3PEYhhDMR7YbFmxINlRQo9shIAPDJ51DeFA3s
Wygt44wb3XN6AfdoU16e5z/a3pIHmWnV2gu7m8RiH0ORwYIm5ges8M2pQAWMuVINr0m5ddEdZeEw
3VShQM6dOBgFsy45ybGbVmlfq1vdi4IO4cQ9IRl9k2RXnA6PJCy2N209381kEvFE7A5aObMLYzJZ
XOe8g16YX8mhemWuIEZUOtnG1aP7pkve5rIkx9F6sxZ6DLwWV0NcbYpE8IGNCSEJsqEHYzAyQCJg
4K9QyCpVV1XFzJLS76NgPAO39QgBrMvnrjbaWzLaTlPD5VuIONkkCuSWXoZi3asiPcgS7hblIkHa
mgMaVXKs6CSS7OaJ1qxB4EhDgR8/Y7gOXIfqa11Z/r6twM6HisCnQiTPhcitQKtdrmiyJGSCXoOg
zzgoTPBubUQVWdRe/lAvJbgL1PrX5+9yxv/p9LVs1iEfsZtjWT8PP2PnTdRZDgkibmJMWvrOCLDO
RjwhjbHHtnQrJCPQ18/8X9/Uf0af5c1/f/v2n//Fn7+V1QTPGHe//PGfD2XO//3X8m/+79f8/C/+
ufssL+/5Z/uXX3QlvzVlW/7ofv2qn74zP/1fv93mvXv/6Q9B0cluuu0/m+mOeKes+/oteB3LV/6/
/uV/fH59l4ep+vz9t29lX3TLd4tkWfz2r786fP/9NzQDf/hwlu//r79cXubvvx3fi/+4ep8+//xv
Pt/b7vffNPcf7E3CwqTmuYJ5ddk3xs+vv/L/wfZh8FeOjcCZBAU+x6Jsuvj331zjHwY+Dcu3HMcm
OZ/foS37r7/R/+GZPOmXIhL0B/zN/3ntP32G//OZ/lTQ93N4It9I6BRyuQbTgMM4LX7pNZFQDH3D
Yb0B299gQAzSTydAchN0u1z/m8Tbn0N1//tnufwwUn4ZA3lxP1+1hGHrQiB43IxaYPpHHB9/eOP/
9eL++GKWxov/uSuW7+/pJJToDqMxu4FYYpD/EJQ/JlWdlcSlbebojpuhNz4d5+avf8SfX8JPP+Kr
fO4PP8Ly8tkkembaUFFqDJ+VeP7r7//vX4Jn8/4QLkri4c8vgRFFIOGuZ4xqrFsrkwiwv3t2GH/+
yJc0aNAntl/P0/1ffoYTG74YbOwC4nYM/K3aF/v4jgzLNb6xv3lO/ZuX89OPWraIP7xdpKhwtE78
qK58QJIDS3BG5PH//ZYZwjBh1rlTKH/65apyEmIGo6ThZ4h9Hf1v9s5rOW4sW9PvMveogTe3CWQi
DX2KRrpBSKII7z2efj6o6nQlwTzMrj43MxET0dUV0Wxxa29su9b6v59z3qCwNnD+g0YsSVHnpyZh
kMWYFeDXazHC3SZq1nlzK2kbJbwwtc6NFf6J/2piMVZaHg+Dp0uTYxmPqICx0+E+dv95NxaM7d9L
hHLC+cHM8mDnWQwWlVuUimoWtcd8+3gb7i1buU93mh2sMdd2L7R2rkunrS3e6NM09ZEQ+KIjXxNJ
fpEcnhaOcSM3NnyjteyMW2Nn1hd2GenMGqWPxCaRO+MDstzSZhtY7oeUhCu3/Rod2Uaw28ZRV5M9
XgGntBObqvPPe/oesP7nsP4J8tYtXQW7/H6eJ3VXySmCWyfaMTO21Hltgm3lRhcGlHXKL1pscfBZ
ZmL4nw0tonETES3daAEvyLkSQuPW7w3Mjne91u68ong2Y5P8g++klX7N34lKVypBSQmX4veS+sOu
v+MwcryeWgk0Kp6wNnh9ZighInQevvJt8n5N9R4vYfahW6vuyW+1pe0bKmQcXqfljHEeVfQ2PsF8
U8CzkYcyJSKeOa5z6yrU0Oh0X/omWpvETCqtcAOElXk548xzQum9V2+xwxiot8MfUAPSu+m0YBZe
udBAN4VlBisKpAgUi3bckZaVqYpM0mbnyeZmmuKdQHKzh+E0dqobqmgXROHA622L2BePD4MnG9BN
6qVacADxI2zkfZTJx6kGXIgSAHEQdEd/wO+gus2a8oZ3bBkprjCh5FTCV9E7dmQWVWx/BaSLvvU0
5r/GxCOYkKFcCI9Tf4c8yK3qcsPDAPEVkThUxV2TreOO1JBKHB/1YJi9YiA0G477+c+2hYW+xugP
tSraVNIe2UFB6FwFD5r/2leUC4LWPDTYrZPLQ0xjMEwPDQV9AvnEnRzvTHy6B7BcNsEHyhHv87w6
Um/SIsaQ1J+mj8+ocNSVdJdQotlTYx5P1U2btBjqzErzqyi8AVJtoirEYmEVFttZZ1V1z377Q4zI
tyeN3Wsl9XpbiVBfnh675IGwF3U/tmitR+tXVu3M8N4T7gJl2hDqzoNbjSR3SEq/Tn9k+V2i4TcN
EuuYto/ByPv1IWkfU5VCOWmrkDnQwJyYIx525uQmKhQZdieI1nIATy0xbgZ/OFStiSv7EG3hwl3j
WYSGTcGaOYkZtzKgLr1u/OaWJzTcCbT6jt4D7CW0F+57eRRfm1qc1kGOY56USU/lAAxRMpi/Vn8z
AEOyBgzoqBhWDpX3i3JUkgv5lU7VO4EdnqU+hsx6E183I/WtpBgJ8hdPJrArXrZ2lpHzUnch7Asp
rZ1yFNy4J1w0Ro1TtSrK2991VfE2FZ0pwWeJChUSbeg9o4Mk7NXgGYSdCTFYGeyeGoAE/hw0tHG8
yptNIYC8R3A2TRtN4B1M0VMSuhHShOCxro4VdoNkbmvS1gCqW6SRXbEiOC6qqDWM4o5wfJHAnDFa
SqLXOvIJcum6BTXohQAY8gmFmNF9ZA03yL6p1bOCgvJGMnYh08EeNaQoVq8+WgZCtXCywK8NLbDX
6pZk7+Ng0pt6GnZ4V3wj+b4K+jLYTYTJVoWvzHkbCC4EaIgI6xJaLITRORHpAVM5igDg0iSHkevM
RqDmnBzjPq3DzTg2DxYkftxovlP27YphjOdzoh1HkmxxZtzAmwnutFiGS0U4Hg0xJvYdHnlvJvWg
hFEcWZiOUWOR9xkwhS0eA+lV778onGmUVTJ63VVGbXhqdofB8ODFDAwvxWIbBQEQ5X8oQxR07tiG
CXK/KzV/B7dtF8cK3gLFVS2EvBs7SpfQE1g6Bc+hk1OPPn2L5eAuE7Vt3OCfFeTmKkl48Gvxc5cq
kT2apUtzaP1F24gxqBj8Y6EJaOChScvelVRAeGry2m7GtxiKnyB1TwqvdSWHN87LJGZdi/ywgXGR
7g0AQGplPHUWInSC7ITlhQnfjq/qhLELPM2pBbYKEZdads2k8h94UZHkTiGOBB7ln12nPAxeAGqy
I/3Q7bCTMbN1EjROnX335GGrAnnzcqeuLQrnmp9a72065NZjPZArT4FH8gzMlW0EaYHSl8jR9X4n
t8XaQprUyer32KjSdeehoMH3vEIRBbir9jWkLsKGuLuTlvKxozrQMx76ON90rBQYg/Yk1ZrTKsw1
HY+E69Cf7zlVecgq1DcM301NsgsYMky+3FPadWqZuCVYCM9iNtopf5I1f/ZobzjJ2MIQhAs/uijD
EV3VH5Uxv5bwtGTsQU1qiis2YL25OLpNiXNM3iN4Sx0hqA/NqO8sq3nV05HyjFoH6Z6wc2NAQvon
+YZEm1CewGlBTd1NnxJv7DvIh7nUIVKuiON5bOxYbPTgEApvugmFWekES9Ww/C+9OL7Var2pRqeE
UiR8q4PgUNezyfy4Jkbm4JbqoE+EmXOnR9m9qOFcGLKGJDeg4MVUr6Q6A/1grZtUBSgnoAdiR4wa
c3AbMPFSW/DWj59wwyCSrD15lNB63QugoBuL4TRAd43NsO0U7Zbqyj0YSltC/BLAkp1G8UWJIGEZ
CoXROrAwAq/EV73HWYJLVt3BlcIpxuBGQvEZQSWAkHTjM472VEHKJeaPXA6KLCHa+q4Rw2NAHbMJ
10/0OY5G3cY488rCFMEMdmSRV3mufUXbRD5tKO1E677FdUCIWVQssl2cXq3aeW5K7XQLbhMLboOK
NCgBuYIgtCMcTNKw175V3XdBHKjogfHUfo9IJk9sdCF1SSWJ3x61DYEYMvQ4tkrHmVhQ7+vKHWC8
M0DhnFwlqUdGG2c7jaJfSSePCdkfXpFG1WNGXgD5NtL7Tv2RKeNBwUZFRGZnNDluUs0V9R6HuIyA
7yrlt7gTbweoM23YAZ64GbqNIn43zWZV6O2u8Zovsd6lR73rriQM7To2U3gwT0VP4pPNpik3vvqg
jZA49Je8RnAMRUPRODXfxrjfUZcAKwKq1PTc5bCX0StB9LpHI+fErCLUyjfjhGtWfpUrT7L0OmuD
++ARntwqjqjANaFU1GizcbrI1r72qrQFlJhqA2+PGbzGx1BLpS1JatfvSWf625I7jNxL3G9Q7Yut
QfBRZHd0c+82kg/wJVHAgHt4JuzaBbeVLByKAvY0wpJOuSUNPgmQRHZZvpG6K7k/hNODbKCltZ6i
YiTsdyynZ9mnznJeYqHuH7pkq7UppVJ2E8SODs0XGOMO5uRdlutuQhmVM3UQJuNbdCkNGpucLvU1
0zQujmPJsqzSpyZ/NMUfo/IWSm9SAbHjXqoeTNNtkicrzTbJVELdccgarvXqFuqZPRnDQ6PXd7BY
vpQD7r/RAN8K7EgfbY0m2/iwyQF8CPFLZVEkta/ycs+5mY0PMSgZiiOgZcAIkveT8o2CpqSrVzJ6
YmoWtJsg2logujwsyTOhB+6dU7gDCk8/zCQjpb4zpXiXi+jLqIvKFMQ4t82grWfyj4/LhAio1Ifh
vQrQ4MeAtFIseRHGPeKJ61KHCVpoxqtyoZDZZkXDZ6Il8Ret0GGBikXsUFLCR1fYrvmLxkyUrNav
fV14gLdLnv0KRRFlXs8zxy4pVNwOSWe3xr7JOWybuz75pbawMCyU5WbYfjW7dB92mY4iy3j+/IV0
9uV5+nJZvDx1FWOXZH65mNfai7YJ98Zave1R01c2hR8X3mNnYxynrS1enlaZI0wZaC3DD9NN1yhq
n5H1yhs0Ko7+8Hnfzj7KTMXAhYTErDrHC0+jHH7nT6nKRuv00c9R4yK2s9I/m/hHwdf/Nmj6Lhp7
W/zKjk3161dz/b34fyK8ykz43/8VwvwYXv1V1b/G9/FY/sBfsVXpjzmIQf6Z/8K5VLIY+r9iq/If
sqZqZKhlPgshG42n8l+xVdX6gwpJ0bQos1B0hXDOv4KrqvkHiAZ+o6JJJtFIVfofRVexOjUwzVQk
k5iaiUPr+5lhFVNftA35Na7NG3U9bc2rfEe9pe1vLoUgPkz5ZVuLjPw4gmfOvZId3aVEbv2l2fab
r4p9OQqxnO7LhhaxMDXBCKW0Kl7U0+2kwefBojbovpx85TOx3GUQZ26EMC66D24DJv9+P3K17mmh
19GIGh/b/qvYvXz++88O12kDix2CxCJFoXFD6nPrXSsEbawb65u8aWzo687nbS2jQ8u+LGZB14p+
V7Y01W387Z/RIXVz+btc7NJiBkx9GNcR9fcr1e3X6prSlB/9y9xSvzJeP++SNI//aSBq2afFJBAg
IpeRgb5KvffuzbfMwZWlWaEaw/pgJ28TbFtWnzd5aUYs4qNeM3qmEalQt4dnQePlScji8xY+nFG/
O/W7ssYir6LI84c8CVfniRrIQcMASj89lywx3mv2T+2+uJke+8OlWXGuNVMUCSfP/xCKXQxhjNVn
lftsDj2UklW4pURh26woMcDf08Zz9cIsPDN+75pbjF9atomuThJF1/ptaF3ncnNp+M7Mc1rAMXGO
QsqKuBi+FppY0qu0UK8HJ3zSXX8LfQ7BfrEWd816WmM94abPwNS33tq/dMFYpjX4eOZcECWjO5uT
G4sYLNcp3at1hlNbTZtxXdv+PjkYbrYWdhcD22fHknpIzg9OHu13mPZkoiSjrHpexe40HVFgAhP4
HdnmI8KAcepddY2I/OuFyfm+7suUf/fvpM3F6qb+urB0VFacJaZbkLbR1vUVgZyLSZszE1PDJ5Rc
pS6rpi4ukx0UuNZ5rBvzxOzX3p53+0G7SXfC3rehL1+wOf8Qrp8/2Wlri3mpmuaARgDoE36u/RMP
3JX5lfKFdfaW7yDAoMlatRdm6scTbG7SMrAhl2X1w7GcK1ApDUqPqZmzBzmxC1yka/lCIx/nyPtG
Ft+rB/gYgEPgmJydraTvbXNpxn/cg2mBitzftwuZDev9dhV3fjBkJt9p0hAiw1ZVhlczSrbF8JS2
L7OnThG9yU3gjCHBBKSt49Pnc/JsF2VRtGb/Uks1Fws+Gyqtktq24wVyb1UPbXvz+e8/PzcUBR0a
twDubIs1zWsXbZBK5T1Rl6a1lc28qqGLGbYyrsJXnNicfnuptHTed98fbQwrxbfzhVJheBe9KouO
2rXBYxuDTKAJbtMcKiCKnfArGHcXOnj2E/7dljIv+pONBHs8ikzmCJNXX1U76ghvjbUFyNQZbP8V
a5BNvb3Q4sdt8l3vlMWQNpnoReQy50sCz9H1cACb/5LuKBUEPXJhCZxdZye9k9/3Thtj3EaoJlqp
IjDMpyA5wrK70J+zI6gammFwV9RBrr9vA5PEQJp0i0Vwm4HCc1sXNpFtPA52dAM+cXMpBzcv2w+z
46S9eU2cfDH0iKznZP5ic2V2DaIzd0UQKGr1Hy3vk5aW10Yvb7HcYfIH+arYtS41Ysgd9CMK4xWe
oPfGnf54YTAvdW7++Unn8pZKkSmjc/POP8fynXiPvzJyIyc7aK60Frf4lvTPl5bc2Y2EIhiVgoQ5
k79YcsFEVXolzRMFBEhxX+j/MLc+nzEG+wdFLipu3surljx5KTB9dspR/Gql9xU0RaO9/Xzwzk32
0zYW51ibtXIqphwqgUkp/YSFF1nJzv68kYXJ7nwLeN+T5UgJXVYJOViEaDdcaYfclW0FwZWtPMPC
sEfsnAJl02+5Qu7/jbDKua3RQPJtyeRnNFFdLDYlTMGP5oyjyt1uiG1yn5MDsDPbpG5oc/nHjeeq
Qhmxkg/wxC70/dzWxUKfX+0KepRllr02jYbqCUZYddOHltvysGd3/vde0/PWtFzmp20ttq6UyFyf
Wyw+XAj0PdQwx1pPD9Ua4LNduOb6QtfOLQCDGJiqzrViZMveL7zMbOoA0CeXc2qkkxXmCnbkILuS
MCZZUSqxSp3L1TmXGl3MWBMXCmSg6EXjVEZMgn2MdX+hX2eH8aRfi+k6oZT3moF+1WsgO+vECZzw
GstJF1DrRrh0lZz/wh8+2t+tyYvTVMf5uxVmrXVwJbui7e2bK8A0NgZhdvvVa+zWUWwqhMtVdJ0e
LvT07OTUDd4gMldmQhbvv6CvSwiAx3kLY0lSlPx7PRqusm4etUu3hvP9/LutxTaNFTBCiriHfw3L
chNuk6O501x4aDaKAMUN76iStS0HEfXlYMbZOxkFapY6h85krtDvO6qAnY8nwe9Xzc/RRp/2FpNn
dEBLHVonNbekXo80fGF0541l+WVPG11sPNAaISt0MY06QIbJs9rJsduqqx4xsQ1ycm9cGuOzLVJR
yIbLiaEtBS6JAfBSSjI4Xz/lPc7rP3BMXZOQxgjCVg+Xn+fzSvjQQ4OqcQNMuSKqi7k7v7eEQGEx
zltr7c4lRP9OkOjcmjcNY+bpYp/0oThKrVu/qAaawXlR9R4orbnwpS41sJgeLXOjkXsaaBz0M4SF
vLvqh+7gNzoHop7rQ7m90OK5Q+m0S4u5EfLu1yIPNmG7N++Hq86Z19+85se79sVcocUnCBBeDrie
O/BP251H4uSyVIJnbI2OngIFHt9w6rAHBMa4eaysa6VayU7hzrz4zaXL0vmZ8vcnXOw0sTKaWJrS
32g33+C7bc1+qm4vvhTOroCTqbLYZZIEklo5TxX9m86expK7HcEywOleGe5cvKdX9uef8ty+djqi
i1NwLEcs7ea5Uw+PiEHWlQZZUsZOw5nNjWvzwul05rbLGw+NmGTNe+myEHbMJWL2rdxhYnqjmK8V
RTSAvlei9u3zbp1ZEu/ambt9MlFEnMKVsqGdWj+q47EwLpx7ZyYEsnpe4QZvcF3VlxMC4ACoaiJf
KpH/Ob5MRZsrX54QZ/tx0s5iQkh9lhlxQj+4E03HzqExZ9oqN/hD+1fp7t95bV3q2mJG1BjKjtQa
zV1rdtI2ZFec1/OluX6pZ4svFGVpji0oPQuEL5Wy7y59oXMhtXefaO7nyRSo+kBvKchl8XB+Nbvi
GDhY/q7MVXNTXV96op7ZmE4bWxapj1Zu6lnGoI3ZXVO7NReeXt9/Pqd/hzgX59W7Rub70EmPEjmV
IvCgPESuqK94gKe91u+Um3aD++dqJKvbHqQLrzjpzP7wrs3F2eIrUiVbIp+pccBFOOpa3WOBTZHe
Sv5SO8XTXHOLw9SzeLg0pGfyHRpVMdwteZwSAP3985PudnloQXj4PRHVN/kpJKMMe8QpvZXG/QMq
/KUbz9yX5fieNrg4XWLsXTp5Ht9gp+7n1CH+V05049sF+fKLycMze/277i22kNrKpjIBLklrxU65
QpFoh/Zgmy/zTfLyy+PicC62Ep+ykJrCDqboXnlpviQO1UU2iHyquyCIX75dnbu1vuvgYiORK6vP
opjs0ZybwP0OtG5ImA04+7oEuvpGdQXF6BfWyNlvSAQRXQ2xdO6vizXSYxtHydu8e+U38xvZ2+I7
uZrHNHP/s2/4d2va4gY5Kz5jJaGL1jH/TqjUza8F3OjJSAhud6179qWM0tldTZEVjUsypg7WhwA0
AdLKr5FBRjtvXx2pQKExbd/uYsKyyqXRPPPCMhRe/uYcaVZAF7wfTQNXb0meR7O3sUDZcMe7b/bd
WlmHx/+sZydtLQ4EM08QCc89A7n6533yHutx23DNTbgJLkn6z/VMBUehi6QkTF4b73sWy1iEKLqJ
E+5V+KBtuwMOhSvzpXEz+9Is4cOc2VhOG1ssvSnHok/4PU309C5PZRs3MV7/odtMhqt1gNNqbl1N
+YYb9kbuqrdIkkbsZvqHsrsLxLeU2nJreABSaY9x7W38JnzVxPiAx96XYlAfJi/YCZr+wzdvVGTY
bYVu2xRtrGztxD9oHkS62wnMsNBNdhh7TsljvHkQMVnvw3WNI/p0PYTVugKmMHUuuDBM0G2jUp1w
iG8GqGyxXm4Fvb0KMNBueupa8abVGsWpqJHLoO5RObsv0UYWDRjRqcFu4KeZDTses5RwvmB3tZI1
gZ8W16X5FMfivUSRrxKCzLnqwAeZ8x9F5lNDWK5QUlc97LDyKsOIQTevJK915Vig0qtyxTy+UeMn
EyNLP7rz9CPieDg+PzE8XekmAoyvufbWeQiyx/smfzKtr63xI1SJ6UB39iUf07e72HzEb2ATTjeU
sWCdgloCvmxurito1GZIPnjazBxNWb/Th+7K539Rhl9hgUYCwDeHEj4WbymkeTA+mNsqaKdfVM9F
DCAQIcRwdSxV/m9XOV4GkQqXQBe3uCSsPap1KxwMoeem3S5u9zFEnoDyzybEInPf9VhR5gHQZpBI
1A7Dv71GZ2JYV1bn7xRfRRnguYLlOUAI1j3afDkytz2iW28L3hAFiN2V1QpYk2Ht0v5LbrqqfitN
w12lcekxalii6b3Z3jfJ1m98fFEUSL0U10MzSSvNgfmIBd2qFd4mbHAQTQRg7fWA08Iy7KzSV7Wk
XvUaPsmZ6WJuVDffuunHKF4pAxa1pQuCYtV0lVOADxfJFenGWjMdRCl20oUbKT1648Oo5I4U3wTT
tphtdphooXIUE+YgwGwLw6L82UreZA3nyLu+xMu80OxMQtsvXIvDfhCvu/G+5k810/eCFArCa0te
5/JdL0AJjt/G8T72HyrhXq22fXczQZDxhzcrP9TqnQeZssj3STVXBW51VAVxAxgCokQFmcEvZEfz
DkN2AK1RAdABdbKSwaDFV3q7NfSXQXQS0Z1ErGGq9Br+vWTeV21Dve2DVT+IAdHt6CVpd6PyK9Gv
reoqKw6QYrN4Lyb7yPimBnd1VazC6C1s8DzLXBCSpf82tI+xEbqkTld6fyvVPzi+VvBUMtIbE+7S
IXZHsONWeGBW7dcY+LuPEVUDvSnB2qX/lcCujH80ERQzbAGwf9zi1kviEWMm0Eb90TD2hrXWkm2J
Z7WXfZGG7230hI8g2w1Wvvmxtr6IRc+scYGnhsq6Lq699jAxker+oE9v0L0gvD5Hrbrq4ue0dJPM
QmLC8yN/sip/A2dm41fKA47GEIUwpcC02fR+6BSEy3iZqs2MZ2z6X/j6PQeZItthjitEqrUd/H71
kEvpdlDMw1CKN7mIN4GW39ZlB6tbctokeohMaYWkYN1bP2RcMfNJdseJ05VaVr8e8LFR1lGXr2rt
yktvgGjZkfqWAlrsux8+lA7NPITpTqeuXNf2ArI0tCZj3dpD/5AWCP1dAdiJGpZAZ6kHx10imTUD
Bsq8cpdLX4bkW1bdKI1rBa8SIhxr1uo0hzbPvwbWL5lQYIzJpSLneNVj8L6Z2LXH1JUFzMQM7OC9
jVBcB/kDAnw37uCFDQ+S8RBCfPAUpBnKeqyzjRGKbxiCAUa5a/xy3UbCdZ8KDnL/nQgaVR0Eu+p6
x2oruDsJSrK3igy3pLJJQfyuxa8GW6AhTOChI8jm2eyKvG2hoJQB8Yp4H3RfgbubJrZdI76GzOD5
W1V1YdfaS5Z/H7ObusRtpk/x4u1f+ccNJwQXQ3pIhluVSZgrD2Z0UJOfGGqwB/Zs8S9R2K4m7Nlx
k1/JqbzPzGPfJ/ikP9fU3UoyzrNB56pVcq0nyV2q1/dy0fzUg/K2xIEKS9n0oVD6R8Ga7Q5ABRhy
hRonW4v4e6d4nXXhoSteQWGtpnK4box8beZrNTTXfdt8nfDcUQ2Itc1dknZ3Vfjk4a5mlK+Zv/fY
hpsHuflaBNcD/qHIXwkwZACmha9J8NPXYiRZ1lqm+kGUf0iw2SbjOZhdRL2Dj0pRhdmHO4WFGgbK
5z2F/U6Lo6uPm7AnjHsZg7iewyvWTVwP/LWMm/tQYBZU3ZGbX8WFtzWoxDbb7BZp2bGAfmIHLYgV
S7WcC3fdc09oQsKzIp0sxodgCjcYC/40k2FOHYZoJ56FdcwTgkJnniz5nbi9VHZ7pt5NlyWdkAdN
KuaHuAeAbqwAJZILmMWt2wdpWxxGwgPFt8vXpjNX3fdtLW5NAOOCmsD//H6gNOw4bWXvobOrJ8WO
N4jrhHb7j8dTl2WVC68sGtpc4vr+TqgJvcmLhVWDxVzCWbYieJA4/lq7Eb5NuPndzEVUf8Up/n+Z
8f+iouPkA3woM3763oQ/ITmAKR9Pi41//7E/i40l+Q+VOxjJT5EKM4iKTIE/a43nn6gauV+ZNIGh
y9y4/6vSmAJlAoymZcA9IGgw0/X+wjio849EGSbELCeHRmf+k0rj3+mBv8MFBnlhC7SEhuhZVwze
EYv52RSCDMJFQeIpcolo70PqMpvvnleSUUT1tR1F1xiOog7ueXu7SYsHK7yVETF6AXcNTAqFFIWc
r+ObiqNk9SUrn5TiSRsfg/5RnG6C8q5tCD+41nyNHFwek6N5r+c/TePGH64M70GTjr/H/x9NxX8D
N/LfFsXPDf2LUfJ/B0mESs/P5uCx+578+F69vpt/8x/5c/4pyh9QLci6M5vY9ow5XP3X/BOZmRb/
IW1EGHt+GP81/8yZFUL1NElJMvaipfw9/wz1D0WhHMLkN1I3z9P5n8w//X2oAxafpEGJhOoLWJH6
+WUCuyIaqDSiQGpckkUsjSZQZJE0PXWixQNQkHCv1TN8xBF0jsZdgahvHRZyyoQbpWFXFF67ScNo
WvdS66erDqPeu7wPC5yQTBFBNwxXNRWt66nCLyjoo3Ej95mJD6NQ4mnsW1RzAFENBTts1YwpWsco
XjAVMTANYEEihFWD7xqWVOs2z36KZW1O+LXo410MQGvHu8c8Qo+qjbVMJ2TblzGsBL0to7IR68ce
6Cl7sNCOijO0rckSiVBNCbUSc5EtpXYtxqVb+cnMh5Kx9kqDTheRUlbZvtUxkNQEfx8UGhh4AWc4
Pw0OQdHudKiIMXbttpRwcQmGdLoQMJ2jFCebAh/FAIZigiTQdII0y6AlyjWP+3pXuPg7Rg6wN/NX
hi2dE9SgCjwEl4+5Xh66IJcuJHLUDy3LimkhrpCobJbnGfv+9OpbCz5r6ukbddKkW6lK8nvPLKur
AbSnM5Isv8Y1sMFeT+bJaWFadV9KXszTYuh5EYZ4dR/VWoBA7+vjV7ksvW9DD8+qKWs8o/qm0B1D
8erncn51tmOj5yurEbHWRVYYFUjWc+wfI88wbBhmEK1qUPMopnpDRBGuolH3M+lQJbqOz5GHnBlM
enXP/R2vbW0SqkdIWbW57/UaXaM5xTmVokIY3VWSMNwUgcp5LyUYCYyowxNEqo5RgGFKFaF7ojSn
/6ZUhVpdCAi/v1/NsEtKPXX8Ig1Nloh+Le4D+VibqjCbrNewM3DTii8FoT6s4PcN6IvwIUlpfRzx
M+bq7mHTEWKUrvDiRHn4MzHSat0qM2kgxstDabDoExLvVz9WSNd97VIl+dyXd/P2/V9lGenTdL6B
UHvDJtnNufBmC/14K15MaL3Pk3wc0nkSn8T0+1BsLK/w2UumWbfoi53rWYMPDVJGon+yld/9+Zf/
79lEH9paVrImXUHtkoHKXyQOAAJazx718VK95YU58nuTPumQ1MZy10oS5e8+QOqVFLqfd2JxC/7Y
izmNcNKAHMamNs69qNfKBndYd/bXWVGvZAMgg3J4YdCkC19Inzt80h42inUSdkAnpnA9UHKiiPdG
dDuhh1QHN4maJ0HcjakO3tWhjnvTSK6QPdTtpfTdx93s3drTF/FZQWCnFrNe2gDOhK5nq7i7ij+M
jJCeKxOM+nyUL3V6cZVLNMmqBRmWJwgIXHxr5aEbLuzPlzq02J4HD6faHLONDa5oV5XcjgeGerQD
FY161kW7OpxeDc8S/1GJ5Mfps1hwgR8LdRHSrKU/oM90wIevwiHZ/s/Gb7FTsndwF/EV3yUOlodu
+bU2Np+38LvO8ZMNaplh5YUuaIkv+m5b4hBnKcGTpuDzN4dEC1jRUnTMsLUcEItPtbRTCyATRrcG
ILWOfNFVdOEGT4FXA1vUTmlngvFXf9DeqiEH7jHF5KfaDr4wwSyAxRY8HE8cbofKdMdKuQJnAvYm
duv4ZzEWP9RmmrZhgZKBih+Exmp+oxnCemqTXRoIUNE9+SrtcLOJ8uHL58PwcaLy0kB+QGEt1aBU
E71fnYQYerFrgmGjVC9x+DoD7Ed2z/9ZI4s5I5m5hJl3wybN8Q1s17itilA9FF394/OGlkRpTtj3
3VnMG/y10FbHibLRSqNzW8XDFQoQy+TjLpkpvT/ZUxDcxpOaHJQZ4KNOJc8tL1Sx18oxzRwqHHBj
80cdEa4xS8ynhw7qsDeq8iMn62MJ8J2IKFL7fjJGtrAk0eAqcZHUg7raKmKUv8ahKG/wp9Nipww8
2e4zaK9t6Pf7QOQeI+QG9haGWDq49GZgUgL9wtS+tOUai7x+LXem7ke4Gkc59NIyeYwI7I0T1gKK
B8deCdysr9xiNLaNHG1SOSGdkmoUpzeHODXHbdZksvP5l7l07Bjy+4mWN/EoBaDQXWEL2HozHzvc
3HfSOt74Tn5h+zh3iOoa19d5RqMnWMzquhKSJIbZvsFSJQLciqXUhRbm37DcPU5bWEzp2tCqSBQ5
Raf83prJCFfiL4y4/OH183H7uD41oHh/92QxoVs/xwku4iDxFGBfI3QyxVXb6UIliHxhwJaVi4EX
FCIORz5JF5IKbTw4Zl+qt7Es7BKiCviZHwmc3Uep5KhmcpSkF6Uu9yBSceR9EQr9NkhrkijGehyi
ddqC0y+NPHOytF4b3fCa4367xdsiubCxLMKHf55GKLzleQsjp7wUDMKpLyYNe7PNn9UkNeY2xTbd
zbWCl+qLzl1oT5taTOAIuyklbLnQhtnN1Np9fNep3zJ1Mygwcg5t8B+cs6fNLa5pDY5+UujPEyyt
mo0xJRupArPWaPp/8mg4bWmeGycXNClADZpL47QJdu1v1l7sikfwRm7lQgG6UGN9dj6ffLD55yeN
8YAeyixmPivFrsHTO2s2caG6ny+aefG9X5ycApaocRwQfgUp+b6RITYaQO/muGmHWwDDkbTH+rsF
NfLL1O4/b4qn24fGWKEnPVpc9YwSOKLZj9JGaIQqXQWaWQp7gFzlm9HXjXLbyb6yHfTBwuEg6kki
W3CG+yCXoY7VOLFTfXFnTUH9lEaNASpO/1aqEoVl+KVQSZHuQKlvx4HYROxp7cbC11ByikrNnw09
bZ1MbQ/lMPnbRCdgXzfWlLmeP+6MLsxLu8hT8SasKbxUosTAvcRMMHuopFiaHZsD38CRBq5b2UgR
6CJJTsEpt4l8K2F71NhSWWdUhJXgvrBH9ndVISdfOkp0VuMwaC+yWBv6Nqd+4AnSdmhbU5nd1oV1
XWQtAYGwDm6bCPdo9Ej5phy68cYcBrFd+ykYkW0byKMdSqUMXltofzYtFnCYi8QHvKZ0okGk6tth
wOOyUWZ5SjcQAMkgkKZtuxvShhRVNPU4WrcFXG4jbo69yY3LTtokwJM1jdSV1AazcZZYf9VMQ7iu
FMB5cZ/q5OPJ+RyENPefJL//ZZa9dsAmllS5phXSNiCg4npyoQr7YMzHYlPHQl8fzUYnidcG7Wit
pqqzss3Upv5+qE3kHXkSe9siSAYcfYphqzdkkfB9UJ89MO/4IyErWplpqq1k30rJASYJusf/Q9p5
LcfNZGv2iRCBBBLutgzK0FMkJeoGQVESvEm4BPD0s6rPxZFKDNb0zPXfrSQKicxtvr0+nI/eF7fF
ErqSUfeKw7axaWd/U+QwrVc6TilStbX2aeAq357hlqrfDi6otMNwC75uI8AwiRDtro9S8dj4GX40
bWkCLWu7zYLfPP1pXLZ6hJF3ZutHX9zaxSap7b5Id0H6Wwo33xsJpnLdkFXfYjH07crqpWHALHI1
gY0lSuc98R3/ucED4ClHgpXv8QY2Nk7XOOHY8F2VhXYYLatU+ygz2KQ7LMNr9wAqkHpVUQ/GD1ib
8aMLAefEW/K9FzuBjN6qqnyK2h6VQa3G9me0WM1TnJq2se9kp+i7V7iE+dR0JhmhO5e0Kslt4Pjg
n6uyhXLRFIyVXo+WO34xcSeZV2pE4XFjBC5WjB2zfRhLeZN/k+XaY77Aqv9zmg5OTBzk0gFVVvFF
pY366Um0Bd7oy22maT+X2VT8mhMh7/MmXh6J+yLQkdGUuRsnbaZ7U5ma11kYkP/h8bugEJ2pU6uq
nJNq22cVYsaqrKx14/XJb6M0h1tccPOrBhusna6cmDlphIHtlmZAcEMgAdmmhoQYNRDVO2ibhOCF
G+LjyaHfmcF7a1ug6+PlBbqBu22jxMaXa0Z+WkMxo6QE0M1oD8pq6zUA05yRo64GoNxpPAxMieOB
FW3GRvjoJ0gMuTH7iBZw3OzUbEoc5muqrUbV76BVy/eqPcGPTNNeiSn70aX4GuDA6Y67bkoqLJwS
LETbeTd648iREZXhrJAFRRjW3M1FEL97Y7c8+E0T838w7LvJHk3ImRJzr9KiGgQaEq5Upmf6ya6P
4CL31JCEyZTlPyo9w/LDXCp3qAhShN6obmkTMIHIuNZeDADufbYAH6UrQgN1txRuvMn9ugvJW8Sq
L5D7OODAVjoD0dLiyovWQ161MXnyWhd8y884O4K1M7DsCee2o0DdlT3iGoj9LazQbviKhSVVkKVF
hBTouN/iMwSxrZhGcRRCDIcq72i3ty5mD2NvuVf48AyrEgYbh9TwYxCevykNne/KEwoyVzLYdTLJ
bifipbCj+3QYXAhsDSzOCgDryk+it94Z+rBs/SrfVk3jefTVk7pc2U2CGw4Mu/ZkHNCmu1K14I8U
M+Gt8uMXo20Q3BhBz9HGEB80+MOYqQWTEhms62YwnlOrGK8MK5q+NzpPGHNlUPq6bMzyqh+T916D
cr3RSwb5DpKAWGHcG696q89C18PBsswljieR/abw3/2ec3Rf16UxukfNANx9PC/cEGmkpnXl2fpG
qNT8OmBUcJebJ5aX32306OPMA2XhsJTTvcoJljSHIs5Z0oe62VlXuqygE86cTy3etqu27ZxXJAzu
KqpL0G8RuGhgpwYpcL3Uyy+Zlng8ePH8I9bCuIcdqOrVUtjlN3+y2bCDjscX2gnFPcTI+c7J3Oat
8mR5pbIouTTXfor3PgsyzgK0KUjrOuciDsc27teRbpo1TprXtl17R3rsw0rg4X1DTH3tkpI+zrU/
rE1D/axLfCg+D0I+TPj+jEHO8h3MksxWRkG9K2cAu1Ex1zRhRgO7EP3kG0KvF8zUb8wZI6500uN9
MNB9qafGWaVR0O1jLsS99ux4PxY4glz44/5WRv4bo5+lSq0e7DgosnZnUURZKxqpYEHzAs0fLz8x
OYZau5cw/ZJ9XokgdHABZoAyu1TxOQVif78wAjXwXiIwXVBO50re0Uuj2OcYD4fgHnRgjGXsOH2f
gQV//sAX1jnX8MYZXPYhd6OwGXPrdhLqq0iN7u3kK9LNzSVV+6XVznJ9Gk6FjzeBGbrjzdT9TqNw
KHdV9uP/75nOkp+oyiie2AInLs/R7BeuEQ8PSd6h/tIGzaVX9W9M/XcAf5YlVN7SyaUiNnSnG6bK
r1tzbbXphcTno0VO9TRsnBFAm97ZBww8d7FoieoQ0+0ewHPzPga//tufjem8P5Y4S0QGK2gTH5uX
sFcObmYAOr21tDpqpxf23L/liL8XOvvBPNefy1xXViiUugn6zju4WfmtTfBQLpdW0q3A6e3zZ/vw
5yPYPxmYfMBFK4sUT7WJnw9Qqo4fERUUefj5Ev+m3DzVH0uc9v4fyaL2nEpiwjqHWfpsDNsukWuu
foRrcMQLGJlg/C/1eP79nP5e8uywEnXax7HZUMCrfpb21wX6p+5XxXAhbfxoGRwMAS15gXA87+zA
HgwO6zTKrTDx3DA4UXMwWl93o7w9McA//xU/yobp6QdkOf8BHZ3tc7fHtDGwEDglKFbRUF5PZXRI
K2tLxrTy0voqnq0L9aSP9safS57t+6UtElstBjlx0j2xOZNtM+OtlRMMXtgilx7ufOPb3Ti5WcpJ
0Rm/MIIq7gqsPn82vfuYFpiznqacw7o1gwsf3KUnPNuaI9we6Lgl2Wt7sIydKbdIWT9/b6cf6e/7
CprAH+/tbI8oNRiFnRTw7IzhQc4GkrwOL9jPF/noE/tzkbP9viS9U+Uuz3GaO8yPwfb/bmT54/3+
v3vw9Gf88SU7cZthxxZboWfeYgG7LSUQ/mylfPfC83z4XoCQoCREb4ei6++FokiWXZk4IhwoU9hN
vWfQfhVN44Vv6vTPnL8bhsp9RjpcF/+d81uXIs7Ytpy3aeGClG/AzTtllYTaQNo5CQwI3QYH48/f
1UfP9ueiZ5ewVONYnaZaMDxb9eB+3pbhwmN9tOX+XOHsqKCYNjf47lrhMn4NuiudPX/+BJf+/dN/
/2Mb+F4CezvhdI09Zz3M0VPmz18+X+JsLO0Ubnq8EdS6zunq/af2DycGJ0b7pOfcV9cOI1RJaN5L
xjSXbXG8PEL+4SP9sdzZB+R2ixj8hJN8buaVJad9kBgXDoIPwnseCQSphZGxd0Ki/v2z0WItbdn7
InTkPGGsgS64leVtOc8jYyYFduFD0h/LDM54q51jWZOoOxQfVwYiFNrsVXFtJtY+Y1r6UgX+w8dH
K3aCfHKLnPNchsgDOp9ZtNWpFDLiYe4/f50f/PtcyCeeqwM4B5TX34/e+7AI4BQyMiyT1ZK564V2
6udLfPAt/7XE2aYkZYibUgkuqwYDU/MYzdVz4hW/h67HZtL6/flqH3zEHOs2RwZMVFBJZychJavM
y/CSD7V6V9lpQAQn+8+X+E/X4+x0+nON4EwGNGiQ06OsZRjNQ40zyoIQvRbMSOF+50usEYyor6kt
NnnzhKQruRdu5e0GUW+9pFFvSeDpG1V14070WbKSSQkHfuyCYq0778E1AMHHjsu4iJf/6MpGrEqL
l+O0lbcVeTORydVi5QbAKctW+CvTGHAZR7S7JSJKNxYiw2+FpYeDKphWq5eeapZKk+89oM21vTjo
CQpXXMezFzzbyBE3n/86H0QMf/04Z0f3aLcV3i+mpkWbbmYApJze0dZlAC02JD1ZL8HrONp+vuiH
25gzyfZAqeE1dHYtLYuf1GYs2MYM6sUaJdQwXVji4+f63yXODqIGF9XKby1NbBzcDg6KTXehDqUk
djmTTaF2tmbqxUvWXbg0PtzR1BHRuWND51qn//7Hoe75AQXnccGvnhGhwo0Q0c33xWnO4//hN/xj
nbOQK6WS7+lp1uFJp9Fo/WUxqgtiy0uPcvaaXLuL+oxaOylhC1O9iqpwrqob7LbmC4fOpZXO3pbq
lxQAaWCHi19yNTlE/SgJKGs3/+VC4IxOpC/YtCQawFXPHonhudJhZ4wh1LsQ/8zokC/mq5NVxYVT
55+LF84OLbeT/kLYTBObZ/sg9YyhEaqip6eSa1e1G7dKMUkWCtcF5342il+MrK6H2Hnq8vnNAOUe
aHvv8v+7sFHOv4TTH+I6p74f2em/dxK/ZW+W9TyGE5N9o8sYc2UcO4xzgTc8dO77YNTb/25rnlYM
bDCkyMM9n7bI35+ApOs0KE9hk7PgRxDr28DP/9v3eFqCVrZgeAEq/rl+TYxM/HpYX4X0buQ+dTsc
FGY/xEL2/fNn+ejXC5h2RwR+2jPn2omoLZx8lmyYQgW0VPBn35TF4K1xKLCvxi5nXlO5xrqQhnPh
ZD7/Jv7zK8LzZhhdslfPCzKd00xl3vhDqJY1DFQU2NtpuqRFOt2vf96NLELezRTIKaQ60Qr/flVG
44hyjDJOK6vAwwlJsS/SQ+aY+My4xbD1BpuJcb+yN1ZUZBee8DwN+p/FUfL/D3fr/GMkL4kd7Q1j
iDi5pxTam0f0XwHG1D4ThQkOxp+/yw9+UWGiN7YhYNkeYdrfDysw7077Ro+hWf0K1IRxYxcOdffl
81U+fCqPg8Y+gWXEeTEjy7EGp84FEi4K8e4ZGkmjeaXt758v84+E6PTrCZOYHjF64Inzp0m01cS6
7HTY0HpYWn2nTXObSIen69ckaQ/2+JoqY6PJKhPn1XScCyWv81ucPwBamgvs+zTgD8Lw759zwW4u
IcqBjzIeAzp045ReuEs/+Ckt0nHUgsgX6BKcndZK1I3d2fEYquyIRU2JfXiNXjViMPLzH/ODnSFp
a7IPES941nkCK4OxsA3pDmHbOivHtTH48lbmdJGyfdphZ58bCowTYEKc+MLnp4kSU21kIh/DxKzb
vechNp9cSLwFBmedF2MPmFZd6OBdyNBtkrwvVFYOHT21/1Z7z7sDQ23z7dE3FP98Cp0nCnNx+WW9
OecSMreSubzPf9MPXh5PCdTidNtS9T07WkSXTUzrsERGm50PgG9a0ssNLuxC+4N3hxs0qRvhFkiJ
83dX4HTjLnEwhKZTyN9xPe+72R4f58m1vhhBrWD4lVV2E0x4FjLtI1aIIPTWT/CjMpLToL21OA9V
Xf7srKl4mYQNHqyNjLWBgjEPqpQB5IWhHs2YizG37lpg1Dj1LQ5udHA2Wickuc4YHccRKzAdGO26
0fO75g1TT/SbHLyDbWAg13p8h15xKZY+fQNnW4rvD0gAniDkhOcpYZZVdSOZtgkXZqsF0m21nFyM
inZdDuHnb/SDu9C16RyCF+PX/gf+EjQ5rg+zHMI06tRG9/Mdaoxq6zcSm2WGqOCC1+IwmUX97fOF
P7il/lz4vIck57nM0hS9T5uHeFcuHTO/YSx+9W8U87vxwpX/74YCAM7YGdhCRpWBX/59rvVzbuel
w2PC1ehxE1WvS3kJhvTvx2FRIODMoQgNkvE8foljy2gRpvIUXHfc6h1D8DjfdZcMqj9ah4vd9C1c
a3ERODujnbq1UsRGQ4iqIvJhjP+o+31zqSTz701gAZIKiJLQHfKtn37RP3IeGx1F5PjYgo6oLRgn
Nrefv/9/9zh9KevkU+1TZaSS9fe/X9fjiLiUpzDBcCHQwm3RTDZRd6uX189X+uDd82KIXnGktUgU
zp4E/lc/Azgawt7kS7e8lSBy10P0X5+NFgcvTgvcnITJ5xfbUppeYaUeSo0y23X9MN9kzRLhmdVt
F7twfn7+UB+ECixnm/DfGalFq3K2C+YyHdKSMwtdqN6KzWnoOl9bd8auDONQXLi0//1YWYwmzilk
tbizzy7tcmB+xECLEJpH6o03/V4cZZgd1YVz/4OdjT06Rz4MfWwrzgHbfR8lAUd3EVZY7frlreg2
M5mW8+vz3+6jZVB08Rx8qKei3t9br5pwwNU9G6LpjpwHHTyvbN5l+lK6aPHv/H2MAy9l5hqzY8lU
9fk65hQkKsl8hez0JAjPwvbKv15245bp/91iX9h/hBwf7HRbQPUFm8pJ908mnHqjXcZ5Hm3tngk4
VP8VXpBGlUBtyY12gUlUwegpaxs8T4In0hxY+milToObdzs+loWJyWIRIwJzAtpMIkgqSjlzsMcy
soP20eX21ivN5BrqNKN2cVHh66pjNA6V096Ogx/v4rJz6YIZjYJSSeY2Frp9JKG2ofs5yXDTTygG
lWx+F5lST/XAtY3ObryZh6kOp37qt8yDLujcrPIL7q+FvTFhXaznNPHXASpAUCVOuo7qavlqZEH6
2LiBDfKl6V/wyrkSjp3eJqkcfitP8JH7eXp0PBm94XgLLMla5hc7r0o4+L2FSTFRobhtnUZBk9Ld
dWBMyVXqBoe8TztKsU5PeFNgOBmXi3+TmEH/lpRmN28jBJ0vleOqF6sJ5rvSq8pvJq2sa8PtnTWj
tvOb74z+Q5xP+VWsHPvECQUalw/Oz0V1XQa1qFAUIGWJd6GBgea0LGj+zMR7PLEk4q3KzHYvmgIb
7FEdDSsb09UytgBNatWVR6sfvHyNksq808U4oYUcu2jjOkUt18JNIV/iRVo8Don/kkzizZZlepC0
mol/s/xBihkejAZm1QdByrFYyes00/JKxeawilUyVAcXcMhq6uJTPdqxbvIuT0LXHbAbMjILg8gk
opHrz295YjKjmpfLNp90429TSTA/zV5xrUVV+Cs1pRr0RzpADA8avFl5sdtxHBqLLMrE6nQwGvso
GnOHCDI/6k6Px9oWaIgCH5ehyXlNZtVvzGqor1JE+zK2ogZhp93+GLHvfcl6azmABqjg0WCkavf2
wxinYl8UUmCmbpU//bi9n8BQIVwWTtLtvAaZH//Dxm5WwsyzH4Oj/G1ld+lD51OcQ7loWKGWZbHH
ZSnZwOO7qYfAOS6AFbZDEojNkjfmquWyAfDjPOBtu6yzvihWTWPXTx4vi82e8Uc4XSYf/aV/7BZE
yTOazjvVEszK1vS3fd9Pj1VafbWdOirXc4G9boIz0d6lRnaMdRu9UKjIsL9ssCydgxh1Wxm8lbr0
NiBc3CMxXYyIPYsY7jILLEB8O/WflLDLvTdJnFmntECfFzD7shSteSPKoA+LOXiP/GjZl9je7z03
7ZGi9S3SQivKruz0REFHWk7qh5tpf13KdKnw0ozLY264415QKN/gM06XKcA1O1d1fK30SG+4TvU2
H6zmiPN0dNX6ZrEvJu08RAEKhtaLUgt7mdlfZ8bYPfRl+gCbTLzP9pLczrFRP/fB9GKIFmh2p6ej
eWq6MLWMoMRVKXbKDOR5uDw7zU5ngbVrmvnBVWb1YJiLdDcGtu1vox//JHRG5pemXYUUPOqHB0YL
ajqXnTMchbXYz3Y5Ta+z3XffpwAcDnge4z6Npvnes9N+A0PJCJH5iSuGuXI8Te3hGp8V6yCmsUct
PFr+JvN0/0SwWd+kvde96mHQmAJJ8w6QwGmWYaDe0uf9dW4W6VOkqfdQ5imatYlD5j7jHLjzqmng
bFJXS9ub3xesvvD3oZg8cvTEutdHz8P0U0Tt74CEB7Mm7+SKKRpHHso5F1hDZ2n84ikrv7aj2gVE
DHPAL4NpZVt81QDvTvjBacDMpy6vDak5zbrYohopbRmajZs+KDoBy0o61nBr58H0JaFL/sMtLHtr
WxM8bDf9PuEWue60bLbNgFIt1YpNUvXvncLAt9e4aqdt4j03qL4OzIL1YmXOENbadGi3Us3BdZ/z
DlezHuuYp/UteDuFy7k/uNl6gGQr1y1HFdvU7E42smn15vntdKdc5bU3Ra8d4FPAD9sVT2DfmQmi
SeEv/k+ZdQOlrNwQEnl9bdPSULb1rTCTYV33WQ5FyonaWyfOvvlLF736yNXwe43yYrekS7H2jLh8
yqa0vsf1tunCKHfzCdOSyjzkSN0fUj0beDw7ol8R99RPxYx4ej1XBQqnHCFGvtezdu4DaxG7RroP
SDLiOxEv/m1apjki+DE5jJSrhhV5tHFd9VHxnW4QlYA5HcdvyyS9TTb6Lp2SuNmktPMPjFR0XQiX
sN2WlTrd3FG6Iwv2Xy2/rxgEUGZ7pds4/lWOfr/zlmwc19opE3PrUq8JVroscZMNluU1knnyarOf
erhascCaOxnfagx1AG55UchFDNRCL34E6aqph1+FatYZzIm9U0scwjMreZmCxmCEoIbRYiWRu2uY
CLgZLXhulWk+x4anviZRfz3bcfIodBDdpI27j/hYf46VN4awLaYD7AIHqlmOBAKlSoQof6h/DVlv
1qs4ToYdNUprLRzGFadF6V1Tt+qb20LJGIaqPERp0VdrPTWCpGC+Bw8B4Iy+FbBtwTk7VJ24Egjm
EUPHPW5tE87cgaMZiYh7MRfbpetHAfdNJ+W+soL5Rgf+tKbyKnBmTk7jDZ2wbiy3MNvVUDbVj9qK
pVrFQsV3bda0myWJ7XU6CabsB8hdSw35TfQ6Xi+5E/xMA+T9eZTBT4/ljBevPw9X3Zj5p7JLeSit
fL5yW3HfYda9tvw4/tolhYCzXvnbPHL/I9sAOjEM5dp1IgTvkgOXGlge8dQ5m+hhVAAwiBy6x75J
1HXbS5dTXNb5SkZJvEbGULwaCRDGVZ42ENocRkq+kJLqvRP7p0rr5Ae3zRCrqzqdixvwZ/4+WzLT
WOnAUfgOz9VT2YD/WE8JQ+pVKSCKJ+lNRZDPNdRFxY9BFtWzZZjMuCQzpLMya5yHNDt9xzihhd0o
ylBzzK/lMFXcFjVEPXTu7drNe2crRjyBZ6cwv6Sum289H/85vajyywJofKWj2XqWzArTgWoK7Nnx
36tqZlBW1uA0hzzo++2gTPvGqyN0cIYkneb8gbU39Az51AYligzHcpTiYj2KlkHQ0p4AALp+619X
C5OoVjni7jKUv01PRF9GPyhuIwiK3/pmaZ64odstp51/F016YqMEzp1jJf5j4Xf1eys08ZGpmo3p
qLZae1aV3hRe7r2KNGm3NnfTNnMc7MpNoXcmTvAv5RwQLNaa+YctCruGcRnviPA3eMr6uoYyKNEP
9GKKNwtJ/bbMrPrVdzOIiZ41D284lTaHIucQ2IxL5eR8kbXHhnCT4dGQ1fWSq+i6mvVjkmXDS+nL
Zi0jZb+MTmXudDnBBxwZSHiaS/YuxJRyxex1fccIyPgQLQh2ZBpZcAH8K0aE21fTNh/rWTIp24wa
CqjtYLtmB91Xy6bYNPVutWmi5q2HlrdpjcnErH5yfnGbZN+Fq6uvCOhxhyYr3NZNNYtjfmoGCa81
ViKO7WMal5JLyEvvArdueOK+eLWKTj03rWDOBeugXR7MUY0sUD17Zo5ZmsG1hhO9UE8zIM/7wfH0
rsBPezd1eczolIWyPGJgisPM5K3isG65ulibyotBjczpcSC+v06HJr0NltHeoUt11kQB3TbIcK/u
BxapXJevtmvfXd1ibg+MfqPSOWYjCZrVfnqdLPGycVozX9tDZz+L0c4eerXIt0xHySb2IXE2nAKh
4QTxt6E3ut8qmsUNaWa+c8X0rtLR+2Wk7U/vlGw1S3DVzFWyy932++CW+i5JC/MncAb7pgiCZtsC
5Tr4bnOdTS10z6SET9FUCc7MjXcog9b5oeXi96tqIJgFr1aVcuWknn9fuSq7a1PfeWlEcujrot7V
lpkeR1mpaj1MKt15bh7tKCMuYS1r4zmu5vc6Y8rSborizk6MaEONPjo4nbTWhiu/EBpzKgQMrthT
Ya/I0sp17y/LBvCM9RoFCugnGTXzZeZwsjTNkO6FeWQbYls0Dq0kT2Ezsa58Ob8i+2zrjeMN0TPO
eB7MVlesSxc0LI7fFK6rW6N3umemvKSxadICJzmPnG2G0Vt1ZGV11a0NYbdXyICIYyjZr2cvFU8k
Pc3OIjjeacMSuMs32Gbohfwvy6Jpb9tI0LlxBcdQ6izyweyb/jgFSPCXnHE9uh2/dWtxFgUM4hRN
7lxj2peV20AWXn10YCVgFJzMm3Ky1YbSJ0JcdUqG4UEBsPQjoAF2Jd773NE7Lx/R+CcYqXudWJ4I
SbEMisvpyuByY2JwwQkJR/d7nOPlwQ6abFur1A4ZxuP7JCMFdmkwUFL+siOnTrhknHovMq/Yunoc
r8zckWGMMncTqOUxMvvvUZsGmJUw3b7pR5WHBNRyh7ay+NYWCzNafto9MOf4NajK4sFsDXc/jmN0
ldmLXsVzS65pu8O2daP7AsgUchRP4CZZNwqH9TLF+jQtupbRKrfYJgIsKJavX6U0EBcyzPp1iibc
Qzo3mH63nvJ+unxixpZZoip0i+UxG5kFzCefm3kqveuqTOIrgiB2rpdJtQ4Efj9ZSlercuT0M0iZ
Akrn4Gh0A9mmwXSCYD/cYj5b3fVGD+tW28GTpab82Oax+cCJU3hc9GMEu7YzjeM0je6vrGh+Zdqs
DzbeUDeTw221GgKz/D6IuAzLXsO9NOvkWiRzv2dCu35cZj/dYdjcv9SV4Qsmp3KyWTuNfjhF9yhE
l95TACjWxsh4a9rW6MpGN18bU8SgJl/ilbSWZt8Q1OxFNdEXQHGG4MfA6qeY9ZpDkFZWTNVX0B88
ELhWfA9Me5hZUh0XJAqPrRCptUnU4j26ccTokScbHfYW62Uz9p6dzNMDMmIjNHQwvKAGqbYKd8LX
urayt4r26Z0FrYuBoSH/NVsjXP+hX2693q8OgRkkv4eide8BrIIVlqTERpC0DzghPXYFKS73m3pV
qqFl0pYM1AllMYOrGKHLy/Y5bWUWximEKGuR8zGomNKKXOWsxTwVOz76ZB3Xi2ZYoVffq3TczZQ4
25UjVXnt6SR5irtBPk5tE61T7srbDEYfvRFHphu/SNrvvtRjWOa+cc2cwnKHuPF27sgwqIfIva5z
9dT1xbRPBOgc24ySR6ts5LFO0+q3RlkFqkL3XywjacHJVsExCaLhMECfoE0/LMWmn7BKXRVN1v6K
zSrYRQxNroI0bb6L3hifGtLgdCPLpW+3tZN4cmssM+hms69+yKDrQcLXrXGonCA0aBJ98XNZHc20
mw2+1KgDAZY3w7qdAOn2qZv8EFwmFNGkmT4U42mOuVwoikx0rMbZSnddJZOjn1gmtBVpXvl5Vd13
3dS+WlaMblFltOXt8RjLIA6j7DWde3C+Rah1B225qjdz1Hq7OGmWI1pLDA6S/nFWTCbnet4W4FHn
IMo23qi6tSAtpiuVb/I2kl9yk9cZz+o3Ac69RFW5m8yFFZmZ+ObUtdpy1KGKK6abOGBUsTzVCnKT
BiX19+Grl9UQSmHuAG3O81cvkTkhEACV+7gGYRz40r7XcnLXEiOj0Cx1gkEBFgVR3UYHEzM60rr5
ZUrn66bUV0UdbD1esL2YvPLoSUaczIPt4U432PlemsO8UX2QX2Wn41HJvrsiSOmve82UbBDcGsVy
U8Pvvi9T4dzFtsfdLMDlpcFDZVrNPq2/5n7yw6Y+YU8RRccc0zTd7omCDy4BBLt32Ykp+CIndRwc
QiR4b5u+kbdGl4bIJ77lChQe7S6unwJ/JIfYlS7vtaWwWjApWPYFH+eQ3uap/UDY/GKb1Us9+W+t
V+arbip3BHR3uUhvcpHtszh7VUCumTumTqBHKl+IwOuCtNiP74aeL4lYl/E1ndFPmb8XyD5Xc0E9
asyG7ZBKvRurxd4MpxFZVVfOTd6I5Ws8DFCxyQ528E7K22GsHnUT7/vCP1oG2qrSe+mCYS1nz7nx
jeZhyd1hPZSl3DSOvSs1EcwywiT3GNA1McQRLvOeNEAZzP3ZcoCTasofjIydMPkJSEHp3E+xOI09
/qxdyQC41OvIULcyropQxRH6b+5FQwkXboy/Wbrxm21TJpakTdtJqv2iYGzkdfYY8KevyqZ7a2d1
IgrxbAEtPqd17jIAXSvOkC9Mx9+mFqW5pTDmLTLY2wlgsBOMJ7YzyJmin+fVGAf7eq7v2tL5NsOj
X2JjbVqxgvYfrEp3uhUO1dG8JAtelruRmJ+ZP4v2G5aPvVNcmZ0CvOXF9SpKKhMqgNutqx6jNGG9
9pn3NS/Sw6KH3741nLLv9SgzLti60ptJ6+vGRmLlp/4tCBNIjqV5oJNPMTZo0pUJoDDhD+h67zs3
fb6KKsXRmcRMvmbvbWs8u+MsV0EyU2RrRbdOTzJ6X2iCCo8Kstc9mbn7MzqNBI7OHd7x7248fzuV
W/yI+0znLuZ1RFdpbj5jieasyiH/oUd3n8nh2ijKDbSbl3Icun0G3mCmDjH3RkH2N4Dp7q6Vkx8a
pmvJgUHaz/0PbxnfArch0OSY2dTF1K1VblOO6Jr3Sk4EuUS6q8Bv4y2z2fFWeP2ERh6R5UgG/kCW
rtcO0pCljup7HRT9vky77Ia4u/oaVQNmAJH5fzg6j+W2kS0MP1FXoZGxJcBMUVSWvEFZsqaRMxrh
6e/Hu3PV2BqRBLvP+SNWOdcozP1gBvegTNHuaDvE2tQM3kV7QXvN7oAmJOy4lZXxzaj0161y3NDV
kdpOqrsSjqjAl482Py8MKpXss9GiNNck18H1j5ZzN1pXJB7BE9jOtEaDYf8dDO8lnZurNoaLIDRy
UwdeG8arKjaeRRUfAg3Qm1V40ahmyjIGjsY1fdGkb8tGn7PW/p2t1dvQZvM+zRQwjMb3OHeX2Hf+
mf4UWqrjQB8vee0cZze+jriWo25NfoqVxvFE/HBvAWjEw/0ZGX9lmRyrInis53lbWul+cZtdabon
ow+6TeYWLxYVAo7sT6UQV55hd9tkQKc4Vee03S7eELNMZoTWCbgaoi9vhkLFkubi0I2CgnMg316k
X7T9SOopZoIOHVLZs/FmF5mKrNL4kjaoX4MNPXSKYNiknvNkF/m/0qPmfm4vGXm52cj6vxrHxnb6
DRhGZGfeP06Xdj854oM2sIvuqnfu8CO8wguXH1NYseydtn7lAL5m3vyZdwQwNpn7p5ToWZQ3nVmZ
j20CAFnlxEDXAAcsCKd6CYAn/EvaefAg0/jO1yYFrkxe5sY/yVWgYMwpZhxuXtof6yoFypvng9RJ
i3DZJ8d9zNNdrMzfdGBHwBw9brVJ5ngin+3ZodtimqZTjm3zySHG9CBsNZxBIwpIHuvDJDPinPE8
L2Zpv+NDlxtbmBH3p/qT8lzutJInfqNzVcgPHMycv8lMaUMAcj3kh2BYyotplwv6ueBU9PljUwDH
IA/8qvpWkavJcSOc+qmZVqomlpTVIJgo2ENpiLe78qI1EISb+PrJkHAPrp3orefy9V2Z5cPSqs2t
Vek66g2f2Ahp9DvPRlEO1N/tEj3qKPMnvmWonfcFvlTYtueV92jXFKuzNWXyLqz4obQBF2zztRUZ
layDyfNQrJ/+JB6zWKanVTmPyzy+e1lMdJuexKapFDuupl/ANetTlnsXlffuw1gsF3+oL7agZQGE
FK4kG49SucHGH+29xyw31N4HVg7KiVyvjsyiZNn1/40LIppR+ngZ1yysKtMm2C6JigEoLScxdNM2
FPFapsdICarrTf6pmAA3/cp/sJziVgXGcAasczaynLfkKf7JZG/y95IDucLrdp2T195pP9gY9qNb
k3rr1A+ziMGDiPUi2IQsyVY+EvpOMU2OjYR/VROKwGGqxGUyg2uRTPOW6JF6U8ZMi3ogj24hkqZT
I0GNkppsNx0VQb7udl7sYONkw1OSJ3nY9t6DIYsPYS7VwRiAZijoqKM06P2tSwpNV/fOQy0QBA8Z
m3/jdjte8PH/mQ1lld7cBawlbsc8kmL1Lvasv3VeNRu9eKTyLqu5JVJHIfUZ8n1uxF9d0d/6ZUbW
rhayXSHfo9RMCFVAORsCx/42ND3wz5WivgGiyUu1HWrX36dDMIWdmR1z5ckLtfSKHhKn37fKY9LD
yfXSmHw4U5c/WsKPpq7hK52/JqIC6weau1bWXO29iRdQ5t68y2ZZIKkKjG3ndbvCE31ERg6VEdIk
+STjNi2m4tEcBn10je6/QrhE2nrrsm0Sbm+jaM8x34Kwtu031RBRQVbrR+IwM9am/jvLOd+tbvys
fOB0iwOBmfA2iAqAk5MuRd66XU2YxE4TI6GJ7hnreLe2HI6dm+1sWL99lZspip5sifgCDuBZNQe+
lK8OXyJcahw2i47KQIvQXeznVhe/KgmKQ6UpoK4W8xflC70geUSGERN3K9JIAAJHntu/anAkNKdM
dfkDUULPhMhF/tw+dV18SDrgPhDSP2IMXpa+3RtzeWpIcYalnUj8KFcWqqCKZGE/OQ17Dal688No
NfO5NhA4sQ7egrJ/M6e+ZUC0qq1ViuWtmACx6mYXY2/Olt4ltOcDuQS9Kpgp5i6j1OfHqMxjORIL
kZUUIlPVdPRAQe5+la2Uwy2Yjzh8kzMx6RFl38tz35jJZW2zjFTcQG4nDcHEHoYqxUkf+1E2O6NL
Eo5UbqQsqEVY0Xu2N1H4hk4av1SmpBphrkE/+r4jrydOPJe/nR3ZyOhH8ge8bmO+i8sm2xCmfJpx
s2dlvHVW/sM9bsmPfyCo1GZJ1Kcpso9uGacDU8dOpuyig5leY/JrQpUCOVFuqf22vCGbUGFBot6t
yIXYJtVwF71K98Eu4NsFFLBYpmRTieaNqfEvGPmbp+gP6s3geSiNik4LpryybToSECZvUwXNuxDL
UfbxozXx4jvUcJFviSlEfuAxkfv/BescOsr8m4JFMW2AnZG1SDT0b5nlrz5QbLT45ufsGs/pUPJz
SdlhDL0SBbdfuxq0TULT5v9qiwKe1Xg0preZuJmNA2yo2YHmzviRvas2yRCfakXkJ+VMpqxDfTdY
lgkQqjb786oXiI9/4DEPjtX8zK7KD8nsv/Ua7SKKORm1E502S5zfhGbxlMtThSVz17XtbVFzRkiV
+3fpEipQYkLcDNIgIaONEX+TndncbD45LgP0qDn3cl+WJTftFJRhSeAWL793j7mZeXxjS28Fzk3Z
uKSkVaQVh7IgxsqB56CzA0CN55ilMK2MrQMHuh1ch7TywsQQgVkm7LLBjmLckBu3XrhDRipp2sp8
wzIx74VTmmdhF5fRdSIZQxKlLbmUJVSIKstXwsBBpfnajbw6LWq91fWShk6tmY1akxyiMX3O6oSI
opnfspX9VhhEXcnlxk356HfT3gmYafKCrpK65o5xSHVyfBr7PGABt6TURTT/JWq96iH48Sc+Po2t
8qRc9WRVNZRr3TwiFUs35uJw/k1p6K15T+rERByguk7Ln1mKrwoOMKp7mn/c2BaIJlvEZb2Y94yl
X2zKAgVF8wXPcKqa6jLf46GquHtVtf+ROngJ7TR7GzzrrRHdZ7eC0MTJt4LC3o7Cvo13vmPxVyOC
CbksUwVvNMpYR1yT0wl7aYpghLiRPoV5X/r+rFQAczha5zJfwf+sHNLT06w4RJjpJLIWVtA4VW2k
xMgmYXnXEen8FhB0JbIzKffCTEt0FC2KTJOk3RevyH88dyzC2siHD8MjeSfz5zoK/OI/fyqO7dja
u7Jyj1oUMmwxwR0bUnnu80LyUJNRtzHcxrmg4VWPXrF0TzrJlle5DNeCFxNWVs6SCtos6KYIlzsS
FS/xJSZSKJqHkdkEgYaomnDMjf9UalW/RlLGvxITaLg4nXnujT6HSmraHXMZD/7CdgI+CB8+1UnU
EIy0F6WJDtqdxVnDnmTS5IMm1ubSeZl16VEMfNhV3XtEh7pBZHUiIf+KYL2NVYz+RNJS75zLqRfM
LrleHsbOQvkcvwrWotCutfUhc8N7oNUZRULvmdR2BcVx1bbeVxjyH/uidOqNyGdw4gGa/1fztTra
qj0Z2Tq+Jo73OLKXvtfK6awNoXZ03lSQZwXWITd0R5oCmqF197kNne3ce4h6jEnHlJi8YmOotTpY
IH78hvZp7IaSgD0Rf86FDWfd0600d0NbQI9Z9n38aYpbIN1Ho1Q2oWFTdmb9hMB0ebAPU///rrdK
h2DTVBmQZeNv9bAATRulfBmtXlyFGsnUAgkKrTSxv5uSN08qLvttLn0j3gR0yO1JwXQQt6/F8zq5
UFNVXpBvxzPnFGX90tJnkJKIX0Eue7KMpDt759qNe4bN2ePj5zh3YtqSBqt0ngEaM2De1L2u5jg8
BIWMI9yW2Wu9FP4zPTdXM3HXYzPalLv6850F7WXOSuDrm+rpM1vHan3wh9X/tKuFocJd1nGXJHP1
UWsYPi/FrDWpxaWhJhuIUfTWWw8Ohax8wn4+ef6pQke+k0KMt4VjfFOArJ4stVRAR4gIeMlIsiFd
8l97kPpHO0XxMnQrbEHASEAeoPM6p/8/iR1oZi0pHsu9B42i58uISdVUs+zekWWN32UBa72UQxDh
YRwRqJgNrcVTX/LNJhPEk2380kvDPKP/eE+FXR+zbryHv0lrT/KVOJDznL8khrm88jC225XffJNY
qf7wvam+Er2RsQ0qcyiiahjw4bVp+ZIFPDxyduBjkYWdy0UCanMXv6MifCA6qQyzojUZFvri1GR+
wpVn02TlV+u+TfJ8VybpucG4fYbXs84cIVxjgWFtg3L9j3BeDZUlMhDeNUapEYwGEl/cm+tuWlwc
64Hyw6RP6XpqSv2iTU8/psZQPMSTXWynbs0uqobj2rs4bi2+5h55ZTAJ9pF0Ps0fLdVADNFSsW4a
d/FOIGtWuEjZHmKp+eU64f8JINpe+q7PD14/+segzGU41aUXiqpPfy0rRUDVTCaobpIs45vKQRLY
Od3NZKb0oU7cxa2hyThPeacInOTT9uexDcuZwbtqOQ03qiv7fxZY/GvQuwui7Mbjp6E/IM6tQoLm
L7gSp3uKXGLwQsJ0suXKHc748pgtWXZ/a/nVODcpmYyluc17WgSjfDHlf96cV94GhUH/Z8Qc91cN
a3mRne6hVuCNCIbL/41Yfftt0asPwcp0qCsD1Gtt7oGY2sz29sgqTe52fo4rJ47WWGfvKnHvtIyp
6LSjj2U51kmNprLQPs2UeiDO2Xnq19a8WtPSEpwGABVTkEF9VKs+EX3m+caKwSXiQF0HSfQbfCxz
4co4Wi+ueRuXtfqUDuDDgVRNqnqSqdePI713r/gxYJJGfNp8wyrEh7J1inTje5l8cP1pevRy0Vxd
MptB5u1L78VG1Dc59bBd/29ElnkBF6u/OdQn50N0zg8C9lts09FRmk6waStS6vQoi7AZxzXSS3le
F09vrMBGytlBo3INfMF3zKFu4oVMx6l9LN3J+VvHZF33gU4j6fnrnngFeinHaj8jPhMi8a+kP/6Q
K6122YRqxvC7NFyQbZDcV7F3m0t78ZsyjViYA/hwYI9mmfP3GH3aeyLN8TFDyfDJKBVvZ9evj8Nw
VytSGLpxakc99LCsbesZGux49d8Wx0sk2oiUO2V0WwBAIlYfgoXPCkx+ieZ65qNjk78Ufhxvzcyx
6WrQxdb6/39NpvGK4MEFP9UmLxIB1pADCSte2pk2wrfgTo26tf6elRd/sKFKBe0jAiRIVm/sCspW
I44QkogKAhhYNtejRr7QojRbuq07dCr0apXc4NXyqJg4l1xLpW+lo+8520kb9v4gUJVQI2cPFraV
ph9PpZeQuytgiNGEDu9z2/mMS6g7F4JCzXKfl8aFUUCH2piZB2aa5TDz7jhu5pBnfNM6jOTkj1N+
ymGEAHOuYKL63vqU6fjUJ7raloiiQeUoZ3E8wsjIfiwfmMqcS1GRZOkzGB1iKlPWvMj+rzSSkdZ0
WCZ58Z3rzn3Me+V/FvNCWpFrz/kGdXP732zE/mlJYTyCIHly4w5yj+A91oHae2pUUT6DXl/Lmily
2zuETApnOasVcHpw86ciQ2TG1bO47nbseRBUprw+pLgv2+re9HcWcX/062XlsW8E8bJiVA++ofNt
72ePcV5ZLwj9CXpcs1aAxwgbbKKCqpiXvkA3ded31kSSDs2MfrF4OxIUjJQP8Q0x+GdApnXoNzwl
EnAisiQqC+TUEwWFqKbSDTcedGyz6LPHFPKCRIqYq1gPX6Mm9pEynnIzduUrd8nwDtNlnDh5UhZx
aXHuYnkOyyI7ScaZrz5GMUmk2T7TPMejX8UIYu03k6/dU2PqF7PqEL/PdX0MpCCR0hx/Wh6atG/G
G2L9AjsuoBWcGq3eix42xAJ/c/d+mCn5nGU7taFvFtvU4NSY8oWIsXyhwZBjZj/GfGWHXC47JsKM
0tpK7YzCuPW0f54JsjFPWQWx76VZGq1zT1diBX7XBXQgrdCp94jJnsttISO1s5t8T1AgIZINJaTM
8sYQq0jmJNz7WWwfC0Rr4yYrtPSjeu1VsIlHPTGoBt42wQISjYbS12YOHkaNfhZo+LQY6odv2MB6
XNlbHRdnZx0oSKeDactEPMAzz2LHn8guqQhzO8K2Fm9xXXyzx1m31aUc09XB8uSR23rt6rLYBiM1
TP2EPD6r7tt6wSXfZanxOqi5U1GzksCftcNzcA/YJLRRHI0l+XW7UR97pqlwDlxoRZTq19oDO4uZ
PGc1L5Q+qfmUG4DCLlMtggCTImFvyB5U3i7ocXsOFS+1ir9eor/be+FVQeYsWrzV+ppwdPWIibP+
yTaD8QQE5J8aCPZdgf6M3thAQsE5zZOD3laFAPT/OmhQSP3Zg5l0+oS1ixDZYJY1fSnZCtPhmZvV
BUpyYAaj0s28g5MgKZK2DRrOo3xkorG2YObXVDNkgIpmx8lN44gnk2Gp61DCB/GzEch2F68o0bOm
9DazTueDYeQGojJItcZr6ZZLa5Ziw8pEyBQ977FZEEgtij9Jx/iRi8XY6oLHYYzTYXd3NV2GBbP6
dgELuKtk7gHBjkbOCazbDEkFWLw2Ac9igpOWS6TV9XvjuFPYOrPaTLXDuJvgQZ/jbka91dTed9yJ
jlLa9tynot4lTvk7Uu99lMPcbmrf/64Lo+VLN3JO+43h7fDqx5EHD96uJgn90wKrZqasj33cPko8
NDsyR7Nrk2YAorVZP+UdTJgzqXprzsSmOKt3cG16PCkaax4YBJIjVwq1OZThJokcb7rqn+M1/Yht
NB0I/xFaKGe2tnVAiW62Nv5TYxms7H0QRI09pFHQe78+D9hpdtaMtuD7eVtU7c9QeMk5GIkSDisc
AzkYk42VxLbGLczL2R6yX19VY2Q3zThslCnnrY0KNZJZ7u68ujsrsTZhvga70oI8YwDKQPfK+0Ex
Wtt2sYqHO2cSUT0qL5IcfcSMog3xU7P90brMySNvYMgDAawD33rKALwQeSgyhVa71EKYwOHNoj75
DtFayYQTVW5GWral6UmhfDUtmIbnVDzpxijOZky4SufJ1+I+MzUIEN4Hl4LiKqm8gyh5IVVqfSV+
kPQbD87xkLsBzlG/MN1I+nAja1ZnD45I+yjoxGXMA+5IWRK7X5Lt+7HyCXlhU1UCrt4vgpviqaRr
uYNbqmS7xdCmIh0k8R9MC8HjNAugMDpfq09hUl1sNpxjqkUuHJmt3yImwFs9k7dw9db0N3eEBvSO
821WKlb7MSk/AXjJqmeJjpKUmyROnIVSBKQkSJDEVqi02vtmkF28dDroNvlZJvas0l3yPwOWINB9
04YTXmObOG7eYyYJarpTs/Hf63v2LjqgorqYTXevQi6XfZ3pfduhWRBQ9H8LRcD7UDuAnH77oeQd
2GhS693uZbad8d5uaTYibsNsF56eTt3mPF9/sUfEVjSsObENIOBP6APMP/CJ+GXN6i2XtGkThmwe
SnuiyWD17Wiy+hmuxfznjLZ8nCoQj01XGfWnjRdsY6RGHY1jjtBX5Ol0oxOFc5ik6tBcJ/tY68r9
beH4SfRQ6SGmxe9c20u782u+qtzH4mdp3ZVtuoPM8MkXy40ygr2TH44Qz95gWIcyV+WR02w5JC0C
VTXgMNE9EmdkDMUflwxiYMeyaw6y73ZyJCVoQuQXOZoylY5mP7MWw9eMWv+1uNPUMlH6SSDWvHLp
9r86NdxDYw27IOiMf4yB6zeP/7iTBDIcnTEYTa7Won5mjGMf1ISGC69s17119xcHJEBjiVHqzMDe
29HiqvU8eaTZdZWazvFKPHjtOfLHFtkgHxn8CSd3jbbn1qIeUDFIPNa1iDdzPDY7pPsZmLy0DqTS
c89Vd8F1Av7X9fjT2ZrTJTJB7sK+RFZCXA+z9Cr76TKgMCzDJBjc9wYh//vCKeluWJCfaluLqPA7
K+ytpqG+peRHeEHwyJ+cd10a1MA1KVkC7mzDOirdscCv0x9GWzO6QyPQKW2541s8Hao4zjcrVDMg
p/4NZjGCO0FJDOP0AbAzI0kafhqZ42ioSjRNhUPvYZaR/7OxZ0Nfcb2jBPSMkn9Wo8eLmyfjHmnu
5eWfNeZcZ+w8JoGw/F1So+xZ+N03Ttnp16mY0p9cjJyPM9wGYQv7oKKLfiaHB/JHDNGiqi0CzPIp
bVEBzRphjl9bhxwFY2R4+XiyMaSRNxUMf4xg+pA99dmxBo1OFnxqRtDGJ+7fn9hMINLpMTmwR8gt
V2aLNG+G54SupWOFSCi5Ose0T5sLwKO7y2kVeiwWtwqVQXmThozsdDxTPW4ulD0hH9WuAmZUFkxn
L+iq5BEJ3ianOptFlW5KkQguFfZ9fFjOkxhLlDEifU6IQX6Hkt7OmR9sC6uh+4n86C2fM/qqvgMt
a6nVzjBBPPpMLke/bFL8HPyagR4/BEI98nMYR4rY/YLjtncpLYhXFIf1C/wkE4tj589WE2Tvdqp+
/Fna3xwvjDa6f2hnz9ljsnttDFI5+7h0ImSJxoaMbYGOSCJb8daATKKJJ5cMh3o7NMZxMI3lwEBz
sohRibyEPbJI+zZcFVHugtaq19p3z9aChsmvJ/vmrniP7tl2OEhjM6pzcWu85R8bB9xH4K8QON4U
2hPWISd3E1gvR3w5Rtf8VwW1PiubUgWCrEoE+t3oI4YMWC43pmSm3oxK9pfE6btPCw8CI4aHoZM2
AnnTWYn2FocxN4wszm0rSfey2Wrs3niz00R/gWvek826ZE9mV7q1G3SDdgtrSSUpLZNNXn8kq1if
Eh3YL6TIG2HQVOiXfLN7WPxm/emyXNIk35M6jkWD3bqbo3pOkh0v1jjOsQ3OYfVOituCBPZQ1GV9
rf38rHPkxXVOS2VpGfVdIYrTFOtHvym99F3qetrl89iXEFjrchrqzntHlgYDZWAFWMwA39egShK0
ORECZzU+vbsPROtC3eyOt3lNDUIpyWkg7n6bmsZwHFf2beRqJPSqiZWEO/ZWgITjcrVTspzvAKHm
QCZppCzC+K44T9AaPMla8lv2mVcCqLSg54NrOJHI4TDyOBhp4XAFqu3hc+mar3Ry5XNMVyqyGR1i
jElPdY5wmPn72AbDR+KCfzm+tC8TEvBxbqzfJEjy37imGK8rm5Khra7r0EsCT4VZ55T36IqFPU2q
mQVi4kFj5zq3TUFFWaMd71fNKREs7Be7YbConbCb9hTTMvGfNfvqN/OQHWQkQFHAVTBr7ZyqQbfj
Mnr2NC3v0kx7++5egWU1sJZe7G8WTeCCUUGUxj3RsabRuZDmJi2hFqT3IQ2W+iaUqXlwuFwU/XsR
KTRyb963ryoDvtUdJ11CBQmsdFAQqdpmw7HrneAk70efGmFvjKHmooYQpUXM31jrWqfbsemWr7Sz
rAwsiRG3zlXymldFLyNZLh2VuRlLv9kG3mbNVfCQpPQjMi4bO3/Vb76N7H718/rIHle+k42ArmXg
pvovEzGLaMWFvBmoxqVGaM4+QIzcjQnOvh1Lx1GbuWOeMrK0+9NVTK66Q+uAoozgzK7sHoRTwfwH
VEU3jo+tqUdUivHsHlfk3A9WT7w12JnegiqDyR6c/DzYKawI37mUb5TjhDyzME+BM15rp+nOI+D7
odcFJBa/p32OUXJuncHFw1JOcdgvRfnGEpV+r4g+udv9/NAa/OxZi+SCoHPYg2sXEcoRFdFgc6jv
DDCRUs1utTokBM6yhkNR31D2ozjmZNwawji7ZnprPYGQL8ELqhLYE93D8hCkOfJUG1MzP1VVknan
aZ6TW91wW4puSHCQuuWraY3VOfMQZ3hemx2XtmsZYn00VAtIVYZqrjpMdmZdFZG0YTlBgIgOn5fp
F8Y5mYg5Y2Kihm4q/a91sRPYe+WryK9aZ+vkxKuULfJDEC7zMDasUYEHFW8mSbziN/H/5YARG7eI
h33mMurUbknAp+9w4ignCfYMAly5wupZ3XhiAo5y7pgRFLNqhuBv1nrhukwNiC2mPTH03VOBAfq0
NnN+1Eu7nksZewi2G2O7JOb8svadsS88560dSHmB3sOHXWXuW4++8jQFwXTI+vKYZHByM5rw0MSA
Eg21hYXL/Ctk9pQxq7LqBvOpxaO8SafyvUtaKrlEH7B3jIxBaILL01gBt4cIOPD7slXcrN5PH13V
/6UEA+wlM+HgRo+jz2M/4DZPUanW6GoJIuS0F2i4bU3hBEmTNDAaQ84w0xT1H5AdBtr0Dullhfyq
htSxoaxVtZcA8lvLz5bnhdPtPnsR9jUm6Ggas8YmU+LsA4+PXyQhrPcqDPdv1xqQOkGW+o8Fgn2U
ivb3SmwkxGyHmgk/7eqU7bZ1MNygHj/msy4xOEmW/buAGIlxC3HgNPPEHNHhijv5GIqiYplXNAMW
0dvNWKGQ0Ni/bX6wt0n88i5rgyU/In2wnuYRfQYPfxoKUTn/cq8Um5TwkR1+ZPtoOLn1oImBO3Xu
SlJIZ8Hq58mcX7DZwD4PfjBeMuHzhi6DhtDs+urqD9J+ZMHiHfSDzN4FAF+vbewGn7k21H8DT+cl
b03m6MpzOoTviDESt8OISjVymDiOvEwVx9KEtCLw/zDvTs8WiPAGZ836BucvmQkTvB6VMNonFbfD
r5r0uEdWnX4YshZHx6Pie52SWyNTuCmrWavtRPvJDlNG8qnBpnHQ0OLhbGMsJP+xeQcPelytdtf6
/OLbWvnTg8b1tMWVkfsbdzSf8P6llHt77rruEwbSo8EFtweuS+/2qwZLp2F2G5/9Laos8ccznfxk
lzn+3n7t6Nbs8EOVq3218sncrkEX74QqWkIbPGQzsuNjrGoDiZQxMOcpCPZrlYwKFEMVAHI+alqF
1uluRYeIW3+K3tKHsXIqsXEHgdZrTpwV7Ywn3H3si7wPqSwXD+1o0h6u2gWmUB5BrWABFyRwTazs
yFXp+qdvyuUpm+0h1L0CYVpMdpAgmSN3roedqcwy6mzLjK/BWHevCeLVYO+4R69JGj/sEJbskynX
5yruWa51bZXP7Yh6za0NY6c6XezNkS3KzRUTguknOLQNNCISZCFKl7wDS3YZFS1zLD9zmtDhVi1E
Ww1ejmDEp6b7mZvF7TLSkPz6p6Gt/JSh5LtNhGPwfCn9mGRsCu3kOjsgt++Vd3HnEBYezr4r92ik
jAc1j8Yj8KS7N6siJu3m7mxM3dK8wm9Mn55gc0ZAOBEYwU1dIcr7a9XDigcmxRfpVmbFu54HZAsk
yF52ZpPVvIN0/WCTU044tV3xHrvx1B0buOqfQCXet2XrPo0ac0RfWqXZQ2av6/O0Wuglx0JlbwFd
XWc+Zv4H0L7uO1tx92r2Mb5EQPCPxTVcdPQNQlQb0HqXBCh+VnD7Dx173XNXyCevjQWNTv6eSmrS
N4OseJitxrU2yIfrp7njLWgNhJpZXBXPurLzQzaiyZ8DGmdpd5NbblFsXINjktC1Jv+xJ0LMV/7N
Kzp9MRqftFU77+srNx+tbGWrjsnUEL+AWfbsueBpWGOpOvG0+4KmeuS+pikIzfSnYdEFZmT+eNCk
Vz8VfFYXS04IX3LavBhWci4TXR7FUAcbj8y7sGDsDbMWG6PtpFjT9F3BcBc02OQfAHb73+OScSPU
4LHguX/TYG52BXfkZmlQxxfIoHgr8AD4WYnWgYrcpK59MJ0YQ4GQ+ckxWHrxKFZX0xFrWPpdfV1A
2poQlCfYF6uhNsj0eYbq1n+3uva9dodk2UyUre1Eheqpb9kl0PP2n8DkxWcNecnoopL0x/az+sfS
wF572zAd/tbg+9fZt/TbYiRPHpP05j7fKcyNGPjZTu27nLFbkSNX1TWvTCbywSajoK6xMab/I+28
diNXsi79KoO5J8Agg+42DdMopZR3N0SVVEXvPZ9+PtYA01JKUKL/6YsDdOu0QgwGI3asvYwybgn5
rVchEUtbZZg6a92WSfuQ+M3O57Clr+I/kLharKqBO2IhqKxNNHazqI5gJFOP17QZM7n0q8Zwi3ys
xFJCt/4do46+NPvqbxf1b43X8D/bUQDKqXPFnbCjGHIm3yxhU0YBt5LaEsomxNwUZSPvp5mCP+iy
0dDmDS4fEHAaE3wUtlkZLnzDVlDT+Ul4nAIgS19V/F8qINFGT4rpORvyX/XE6Z5knvir9IlHfcx9
A157uNUU7W7gm6mFDfCXGtYhDQp0QWaGqAFZ9EqWeKDoaQLpJPADV0R0t4iIDymjW5RYiprCYIxD
Kfa1WmYcTpaWEoNo1L8Q7bcLs+faUWoAEHZrcM+OyQTrBdEfmT2qGzxPHvpWDitE/9W1XolDC/9x
EaQ1RLs8R7UB07LDiwWfXqgXzXFCtr7mx9PGypTc43yps4cEcw3wb+qArMqmR2tUhxsbk59rtUtu
LW7fyzIvtccYl8wdH1q7jqOO4LfKsS6dGMGBnk8QzMjkDG6dzOCMyWXyi6NS27T9FO6syBIIHv3y
WEM6dyBk0dDOvZLOfCJ6WF6ZSvrVssvhWAVFcRsESreB74HaBfBqWGpRVWyoxCAU6mJY6omWuUGh
1RuzTe+sKBuvooQ4b2h3oO3Up9SPWv9kYPrwAOPRuRwdYiPTKU9Xnj9k13YV/W5E3x2BV9MLWWNy
XRZE4umGDDazf95FFGCcYYcqScdclxcojRAmBxwzfTUgFyJ9C1YDKER1m5JQdonNO76sWO8yTWl6
DJMg1mjpKdnvoa06Wv1I70XTUU5Ydv6n8WTpQfnjqgsXQOGDhraiLoLBEXttsJV1bxYChWNWIBca
Stv4a7ZVeI8aYUagR+M58iLs7D3Z7oDSuayLxHjoA9hmXNuDyVqSXWcAeo/Vru2zVarZzjLqzaei
hcXkKwXqMp2ONAKRniJnGHqXmGeQd0/c5JUI6fAbCS/BavBisltNW6bwOVHs5P6WLL5fgZ4MyxY6
+GWo6O+RVI1H4teC9dC3mGFxzToasSPpaiSQMPPuMQMQWnd2n0IstOsLGRvj3rcL8KRsbKA7Q4UJ
/faRq2B9zRbwFoZmfIxx3/kb1aP3iOlX/sv0sscBOglgnceFzUTV3mgW/UP67ZumHRa6ruUrddSW
cc/FCZ48Cg3Du4aPjqEmPRCuXkm+9DXYJwb2P2+2ZsD98+DE+EYHfNOEa6uHSwVuNy2a+fQxxaxK
KRyQETt/KIStbeu+vSlBC9f4dWTXsZnDNkdn5xbNKGeYVVCfVHBSGjNMtmqFT0jlNI9Z3uu/DYhn
G9jz6L8c+K0Z//g9xWq0pe3zGHSIG2sOjSyND+Zk9JS7or6fody9WunONqJ5sGc/M93I6hQ3he6x
wwum2kGiBTzwdNW5oHdZPFl0QbelEks3oEZZi6hAY9ndAEUAOiZoV8p8hi8JvwSuLngHpbTMoyjH
cA1CMyHGq1APDTAo1E7pd2HZJCgZRlRVBsmTgJ8tm1iOyH6RVe0+j7waAxaZvhVcKZfG2NgP09BY
10moqHAtzfYqxBxkFRQQd+0+dlbIw7zLsZHbuGhMbGFwBdrQtOA74E9ctvRx4/XYt9yMIBCoD11t
DXdmRkW8kPn8TruhPMboSI6Tmu89pRKgJFx9+K3qKkFMtAInyJ67BlsIp4Aq2wxjdSWxEFjiz1vf
O9gfYVzRGqCB/vBCuRiuRQtU3Ddx9Icb8S3hnsg+APsuyJ3Fa6oIsM2ROgQNJ5R/G6nC2RfwNts0
AAGB5rcnWrVcF2nwYCc1nC/6TIvBKrpLDBKMY1CU7a0OuY/QaCXcZLZ+pU0yuAHZ5Wyn4Wuse1kY
V6Q127taQ9KMHlRf5Z7fr/KKRE8Ly1LFozYPgc22XRNXmyzE7cSikl0KE+0ncch0x0Gz177CNHtK
LZbwAdS132PYooR6sLZUyQvzsKtrE9nfy4gd21EmgybebJIROPaVryvGc1kZ0dqoE4dCNkWKDy1D
fWoLyuKrkDrsKfQtinRRwys036io9VXtVeDFE28RmRYkgbjkJhAVv0wI90cqx27v4f2FSrH4W6DO
RvmuzOQSPusCwEZG3M2MuLnPOs0gAazNEb96qkdjPSwfBtOIt55j6Xe45tONctpqX9MRntD+29z7
JErekWp4QMgP1oS+PVP6DUGUjZtpNpmJQIJd5dbxYDxPuQU8XNENeZtQHCIbESWlbaWj2tDZPyw8
bTrxN2q4qv7zmSidtr1tnX74leaDeldGdcgdrVYxrx0LhK8LDQevu0KDAxHV1vhEnKSFXhnRaJ3o
VynObkCNyU2e4LFup6A1pR2ITYRr1m1JyO+djvmIa2hm6IY+zoW02RpxmUEzPcLqsxaYyDYrRUdB
NXSY3kRKeh9y0nS0YwHcFpPSmC+TKFuk/YEeP5hToF9Qk1oE+jRVHqxzuwqGRRZFMKRx4skuqRcQ
zFDT+fSej36vw56FG7SZsPpAd4JGqhY5/n8hZ2lDH2ObAlRinNc+56WFIxBogYJpGb28NhPZWwBx
6DFsvfopoWG4TUbhczccuQ30Tn8tIuR4glymt7GOqitEMu1GTvie9G2dv3aGat1adp/zmJ1ZLRNL
zudiXe81JW5QnOFmdJCQTC/MdiwudI8QKXy/tB3Nw5nMKGaydBlkbpu22R/PUKO3xjdD4RI7G1yY
qurtS8igK6l670FemVvNNjT+vYC2dtLkW3JxaDyoupeuelFdB4gHf/Fx+0CUZb6mwVWtp5lvu8hp
Ys7nNGnD20L1IPcrkP2IiaS3qY2WueM+o+HfnHvUV6glb0jKKJaoBuMF3mEoRqcKdIBSTInCRZeE
6kuFcelWFModSn4CL5w8WkkoD/lijItuh1dc6xLIFB8lYRl8D7h0XtVFpV00k07vu/OoZ+waHZ6d
yd91Ii87K/5L5xTZrYnQUY264CrV6z9CGYYHnV93L+gQXQNAd+Miy8YLoEsLsBRx7EXj2+2FR0vl
mj6aWOeRSLaF4qPrTppIoDWsS+eldERw0aUat4bRxqGqx2YIq6YMB4geE3q9la8DzEoE1pSH74UQ
3Q3M9uRKF3TimL5Zy4hIwjZliOtDLe/tjHYDBW/n9l4zPiqUeGskcxdxmJblNkuq1MW3MLxtWpFt
MfqEW2dqmY3dTzAgTqcvuRL1SEBr1Xh/cm+Wv+gwNhaDJrZFGFqPA64Wt/wr3taZmp44aBqLN5pq
yW3Z0UgznVA9djDZsqUEjPVo4YwOcnI+JRgoWmo8WGKwn8YUhDaBI5BtEwiv93g7YleNzjd7t+BY
bGqTKgluwG9y1N6l2ulvFYbIRy9N4yujqMedV85Ql65D3oCYV4ewNwe+dNiObHlA/2Wa4ndkJahA
Yh9PqGKgPl/BGBnqRdMMqEJrRWQu/lrIu8sCaP8CkxXgE0XNbHdukeqopOCfN0WCQbmgvFpyG1Ae
ukAEW8CAAns4A3IOlp1zRzldm2nRbjVH9PDFwyhpdh0xe811SAzvu0TJLMEIaiI49Rq/xwW9dKR0
WVV0L7lQzFfQLKyDCge3Zc+a9IOtt/qmqQpf0GrCHAqlq82BU2nPuGR71zIVXGMG/9Lw4wkMZU6D
1pthi8d2zF6nKP6901HNiWIQd1YOiWKYtUOFbShIVLHZtJW6R1bgHRua0pu+8b33Kuv8P7VId4iz
pj2uNlAKPCJP1AHOfk9l6SHZooO6LnqojhjBpNkWxyAzWmAI8F5P9F7pP4FaK5hiR3oSrFMlJIK4
7h/TpmEvSNph1Taq/6RiwHcp2ilEGtlY+zrPMDdh/96kU/jAJXMW3Fczg3K0Lv0KuzKnd6yjk2l0
IntnL/2AHPIo8dDWFKhP2sCad774gB9Pcd9nbXBLl4z2UR8BdkqmEKuO5NKI64gJysAoCakM1sTC
eW82tpZbFc+9HW2oYtmrerulzYcvqaaZL2rkwdiOK6R96RTfYCNY73yR1rdq6qRPmQmlUCfu41ni
M/Kid023lXST30eUOPuhtdWF1Q7YsyYcDitC+7RFSZ96OWWRw6GGoyJuqU8DOh9FcIbrMViwaY35
ChsAjNCLUHkQtOcOELSPaRDkF50q79uw8o+YhliXrUyxTfKA2RfmLPOIxyQ6Fiz8G8/W0icGuHck
VidVgXiCym+8JXHUfOCru8MpfnSLrLs14qm9GEbNeh67idWOzgJpUmnAAARxFq/RMAwrWuLJrREh
O15yDa1RE4/SwNYLk4u6xi4sMtTA7YARXAiDTy0WWs9BzCUhweAFBiT+G3mS3Y2Bru+iQJv5xYEn
kJiHN5AbAi7EpuI2kojiYFRSczVo5W1Wet51Lk3NLQWSOWBTay8N6GbCVMNNH+F0kJS6ByEabhob
mIFHT3tP3ooNshD2z8oQAdq1ELiTtSjq+je8DvrYkVbJe1FJq1qM2Gyl2Jn78gWvLvNQBbPst4Cp
zc0HbDelmx6RGm2ynHV0ZTZitwHTrPEhYit1G7VH8KN3aXadIsS5hugR3XToQtyKhK2bKgm73WgQ
+L1sIdw2bo/tS7WYGrVZl2Q272GVxgD6hlZic/yPLxol/S8y07AYsoddHYpeXeeNgg8rbI7uqhjb
aeNP+RNUUGWXe0aynfSp3o+Nb3Ct7o0j+4+6woSqX1tdo61AHutlEqIJQH7Tmq8RegoXz0qxIdYs
wk2qmuYA9FgPdrROL9IJOB22Gt+8GpLJ3avegbLJI7CTjU+xwMns1Fn2hYokpU43IY7ayzwV/tNU
ygksRkZbs/Fx80fsCa0hVO7DqSzvKzrAAS2DEWF94GB7ii3zH9vsymUeNOob7jLKKmqd6LlJHXNj
hUb8R9MlXQZI8c3DqHAnXuCHRtBX1dfePosxq5hGM3GtItmmrY1tnzOWtOU0zOprqA8cmqO89tn4
7jwf5HtpCEoV0wJ+gN2e4xsY6XWzqtK+IDGsxMWrKAmo8gtdMnFjtOOna1Mhrnox40j01+ww4sOg
e7Mn2Xl8DYbc2tHBRTKhNK1cJD7N3BSc492rh+jKoA96GGAAXUqpJO9JP8MJzPirX9BGxdCUK4hU
RnmJxlI+oa816UXqlvegefnIpi2VG7g2GOZBUp118wNMtCz2btqwF4e6L8uZ7qfjU5UACWCT09nD
YVQGHNdU33xIK4Tq2FoEuAXZMuY81qf2hkMZjwJhzMrLAef4NxTM/UM2pMgV+zS0xEJY4NmpE0GN
jnpH/o4sDSWmP8W/ZDMZB7paEQLFKth3hdS3fRXUWCgFwKVNVjW6izBMf+3h7r6AqnsbQxmqpcfx
fxWNEJaXdoiKVJ9voZ0Gvdbv0odIFZLSbIxwsAnvITo4LnputADdjP1Z0Dd25BkNMLWdsd5ReCGa
8TREXjqnn4+zECrnlGxBxUDOr8UmUfDB5I0PatBxFPt2bq37Af8yGpf9kl5f8Zj4BQrsjJb6TWtZ
sYG3jBdd59R88PLQHaogO+j+unDLFy9ZgJCYNvUYljD0HY6rOMIhE08CXLSzMJ7eSTTjb2pjNiFu
B8PKarG2WSvGYNzj/PkWwhVapRGdCVT0zn2YlfoVndXQWBSIC8eVURv9g2NTvjj2GOPykM/2othy
FoiZMntGhK9kGMNBqzNXb6MIRUbY49uigaFym1GGmwptWD6rKMPfeD/1l5zu8K6hhVRbI8nY47QB
M7DWz4tNVPv9u4ERI61iQHawbOL1Fk1UJH9sD6Ch8coKi0c+vB2un6ghwa9oEtgOaegaliFoiGmn
lGgFhhTvd1EWL0Qq8HtUFnYEvxQ+fr8MAzzwgrD2KDcMHZqcWUPY9wPNuTbHLthDVhi3fJP1KrXY
QxSO5dt2SjFMxh5io/slHVGKs3tcdWhtwYmFHtnoUbTq7Tw8dHSPVwYkgIgCe7KR+pSW22eNFbrt
qL30PkpmrJBtaGkon5O6aq5QpmuXiao+RIVZbHtLBMeq7FT+r4yUDn2Glr6R+gYMpdqbhqK9q5ZJ
P9oUQf04tSPmF0mpbGC8qnemXvZ3SpUUd4RT1XfcDrxXjxrmhZ4ftrv60N3bXUlYOHXAIlCou0E2
hplrjEhdtDkdiDEXG6RLkE64919m1qBcjQPk5AUQL7i4mORmbEd/o9ZDf/TVhrtz2oX6ryC28Y9r
sxVUL+xHvKjbdkMWxAvMl9XjlNW4XAf5sEDnJY9lXY2HOMwu2sQj8Vs09RJ2tu9OPCosiRYab2PA
0YnNnpIUz4FDN5cgGu3w+wqy0w4NibkpnXA4qPjtGFxKsMALkth6Hogg244U+zgz+iS9+I0AL9SA
v5rxUqnRCOCl1yAe9J4tUz6aIBa3Y1C8jh3ydhom3a6pswh0LdfAXXE4c7F9gPGkmMq9DTzwTGca
Kx6u7hQantz7uImspvn6pQQUdu0g91jU3HDsgH7VOpdzp5kdwpWUxtJcg8eCdn4lcBDQgpDCxSm7
W1WZsL8b+ah2oU4/ZOqbZHbCdVuAjY4YAx936RaBVphWKSmUaEpeC6+8tUvM+YtpzLBnA45csGwf
rJHFUGblIq7aLWzBY9kP42bKMMgxpbYIu0lbJLWl7rQ0ewsLfzhwPSKDLuEYJ3UpOXaxpD1tm2MF
G8Ifh6NV4b2lp3V4Ww7aL6Z6du7K4y026nNKdlaC2E+eg3GJhbKLZF/b/51O+l3IBZEdEAKFYlmW
gRzZb35ZnIK7pHX8P23jvBSydlCLgcqiMZ99mEzoPAs43uVVqZYxwCz4fjdFyrVt5uYGW0LUFHjc
HfocAHLRJyWXv1oltSgb9Gtuk5AEBh9TayOdrnygZty8x1WReh195CC/zeFvYFA7+4MmY4GGF/Ub
3Zxi0+WcSYY18n+FYCE34UjGp4D/5kJaiNZUiVj+p1VkPxoYcd6HSpO5VRkitJ6VLLiCLKKm013u
7c6bkQTRAToeRqwxXXU114JHisZi6dmQki0fFwG1C8XRL6bob5Hq3RqxcrdKsDtaKtgFQO9qXwp8
jdn79KU/FE9VilYj5vK2yDFYWXqEbaQL/Bv1B2tIVDqeCYoNnJZarNxV+yWWQIBmGOzDoA0vRqfM
nnN7VjZT2SKlaPXgMpbjPftzuDdy+hpL3H05KMhtIFJLDGCyOQllJZUwfBiE31LG83eaKND10Me8
NbU/QaGpzA04Ibm+xFGZN6bowzUakeYxLpvoAb0T4E4rTG2JiAfyuY4zoTNl9tzzuW0quA2ZrmKd
7Ut68cJRbvFuOCRKhaUEaOqVViGhqHQleos4phbcdaKlrrBSO4mP0MIkRDVddobRbFsRJ4dQ9VS2
1oTyrrNKupaI0/ldGWJmH/8ozyof6Z1MxxGF6DLSBt8tsPROiVg9pF02PtTR2D/CTUBeoXWTiVFI
N6wnAXa0yFWw0KCOaM9IqGxr7jsA5BAOlD9Kip0IGsHCHXEUxxPIFCt7GhBdK3UADpch+jRwzV1D
ZyA73AFJzzNtXNVI2F8qVKsRzJqpva0buiAtli1Z2eCtZSn6EQzPW+dGR+YrjUpcU1TohNLGE3py
pnYV6vatAqkAlTv8jmzdmc2scVJDY69Hwrup8aAhKELe1uUEO0qNK/Aco/C9rZUKmH+EqOmLLjKN
N+rveo3+wYb/CLHK9Wnbv/cdnXTK1g5RnzO5WZ2Eh5Da4KjxQeGwylZ/m+MJcUuTGlPjuLWPoZbx
cvzBe6W+CbZJq+38OgZvCFV72VTyXYfouAyCXr3CyKKYu+YTfr5drSDEbdBQFf4oDo051hdBmv6F
D4zvfWzpuC7X5q/Uqvqd0J1hG+OFus4GMzkOKbKiSrS4Tzvju5G2ydbRkdQHbBPs5SiyCyDbowd7
mINg4svpR6te+NyE18KX4iku8RVNSzKqOGmiS+68xt0Q6eEByx5rm/Rav1RZP5vWtt6HWIJJTGmj
vcZm6B+yOWSjFlCM0RMiAGnKatc42Dfyasu7ZCCHQzgEkS3Gtv2bm9ofw7IlXT2KvUVAft9mlJCC
F5ldyMtJa6Jrs4XV0s+trV4vKUO7RNuaVUewie9jzojXixua4Xx7gTa4QDQMYYeO7YF7S/vS8i2t
JKLcB7MifQIapGJtfWyh3FlNtFadoXFBzL0rFT0HQLTvocGxAdlwkC4uCFLjaIati2kfqu1k0yUS
UQbKyNCA+gjiAyk0EaGrKZ53mKAqQWizq/aerVutVzU34Wekysklf99WAJ8gtyTho5ieJo63+0QM
06UBBLbK0zp95eoKiQg7zW2u4lhMqyBf02EEneShllxL10Y29Xgpx4474HWDnWgZOEs1NUFrk9EY
9goKsbUeDRGXqiHbjr2ZXHV+R2keYmO8zjM9ugAiDjlVBi7GcTjdOzzGy1glERtqne3mPtpKMUl5
hek8HNXJKK6rOlLfK82wt3qq5MsyAv9fRrZoj3Rmi6fSTtGjD0aZXWDLiVgr4noWygGhe29e1gYW
gf98CQq/o1wCve01SqOEIOmfA4j+BbidJAPp5Mda0Miw+9a1kwQiUGr6DEiaXGiC2Q5F51a+F9Av
1kQnL6uNs7IOP4/4TYCTrlmC6w4hJbZ2GtyX1k4YEfsLdF4FK2jTWvSsOkuW+cL463AiT8OZR9S+
xiJqjIgOT9U0B+LHSWSUJSsaEaJ11rh3RPQnYHeERt/u9TxtUfarWrtXGi9leUV4v6ulvg8dXCS4
K2t7C67OtsPSGj+ZNnfpiFdHumK3nYZulLOieVCh9OINSNGeRjQzz4SYfvt+NMdQTVO1NNOyTyLD
EjqdLXh54ZoPzVt10Jb1kh7cMiWOwDWWxcY6N+A3aWi0dA1VWBrsBOM0Dc3UEGzK2PfWBcoHqss2
v8bwdNsrdzEc7GwKllbMvZCw66hececFMDJvWs0/ioT+oX6nedPlzyvmm7+IhWLplm05qkQ3/b//
18f8tyKPLLgxJOYN5c6GNfNseM/cUn1wzZ8H+prGhUbQ1ghoI+rQck7n2lHI5lFtguDs6QadZIID
gvE7Vs/M8NdoLI4NhnBobGrkRZ98cVNfChI8epJ3Q2SBb7lPJ+tcfPe3Y1gQ+pBaOxp0jM9TRkar
bCAe0PyJEVkgVVzo7e7nyTozhHOSe+9hzD7SNSBjMEOGT8OJE0ucS/kU82/5vD0xWf95EOfk3eeB
r+Y0aBll6i7AqaMbXIqUfaCTQmsrBZ5WUheXuNb/bgyLtjBI0pnV992i+PgXaJ+nkuY1Yi9VbV0H
91WtxhR+FcR39Mp/ns6vi1xXbUNq/EPoxEGffOe5WREsVlWUSDHOntQ2vSpfpY/rahb87Qb1+PNw
37w9yEOIg+kzwa87TSKs/AykmAs3HNF62SpMJi6FMfq7n4f5mumpMww7iW07wtBOP12/6v3ASBlG
T7JNZJW/vfE+1uydz1VW77VHNTmT5fndc+HxY2qmqtnYCZ1OI4YruFKTFalQl2IYx+n/18P67OfH
+mZNsDlymsxPJ239JPEQMaVniGievfwIPdI0dyU6UjDMn4cRX08u/dM48vPaS4q+MsaQcSgdl9OK
qIhds3c2ObmKivvzWPOvOvnQNDx6pI32XUKOPNkx8J73o0JRCTpK+bC4qK5//v3iuzmzTdWezxUI
0qehlFAOB6Ml9MjFQWetLcn12BXusEWOcjMtaZsu2Kmezp1mX78qOQc8Q3vghki5cbIcUkdpCjti
UEc8asBlYfBgQey9boYzCYtf153UwFpsS0X9Aip0Mn2jpJunTQN5keEB1u+o356LivxuBI0yYC4E
VGqn+VE/pKAmfQ1LIBt5QTkYAfkfGc7N1pld6OsqkJomdAykVb4ixzlZ2JwlUwxkDwfIo+fSrLC1
OrMO5on4vM4YwdEMLhZQCFhpnx9jgljVx0Qhu9rG3kO33PUuQSybaPPzcvu62j4PM29MH2bLCXSM
mFSGGSeqaRznCAfSFrF2bif4bsKkY887HJsoHpyfx/ErGKEyYBzHeMcaGzzw6ecH+W4AkwnjbDPm
veDkAOwHzoKkYAD8OoP6YMnV/+D3S8dhZTn8+affvTE6VSjhH7sqdkBsl+GZFfX1BDDIu/131HC4
8Rl+nqBSSjQYDn+/od7l7fCuTUcwt31t3goYrTLAyvjnB5pn/PMCMwRZpzhw4uIMAHhSlxQ+6u92
fiDa+3RK65U08WQq6XGF4e2gJmeuM1/fjyFMiYyTy4WpfanPxah2ZokNnIv5OLdT3TDOPM+3AxAd
On+S5MSeviBvAMvMDCYwg+5ZuXr/X+9chkC0SNFBrWgzdZ9fUKNgWjf1/P5yIIM293aKCm8ky/7r
dWbgU8J/2B91KP4nOwvCkjyguZ64U76rUJ2rZwJ7v7ko8XHMf78thG1+ubdAjDBtqfIi+uWcQkzm
2mu2JVl9o60whtooZ8Y73Y45Kh1VzK/eUQ2H//Z52jwdq4RYsMzG5vDv8vorbP/8vJJP3/zpEPOf
8GEPU/tOQR7aJu6AoO9SikBdKVCBznyg5x5k3kk/jIIixAjsoWMUYAq/QEzgLXA5+vlRvlQy//dZ
5toW+bkp5ckqozGXjEHIrzcWI5UM5sQXqDE32Ipuz50w3z/Q/xvKONkAHJQb1lTibsZtcl/aUOMX
Rqf3sPXL8v3nx/r+Df1nqJPNuUDHOxL2gsMwLGguv8+lgvbk5zHOPY72+f0Meap1jcoqaATQKSim
Yw2P6HhXPw9zemCevKDT7zPxkyrH3SdxQ9hRYsTi2TySVIM1anfz/zfSPKkfFpzW55NikoSHGFcS
HYA0MaaLm+bpNfbHZ57q3OTNP/8w1lh4Q5QbEzRUR6VD34lx43TR78lTlTOv6dxSOPmMnKEK8ZuC
54T7n4RTkDkr27f/2/rs9C2dlBuR4aROYNLPU72rwnith78/v5tz83VSNmmxXqbG3C9Miyur/oPa
Lgoffx7i3ESd7ARJi4l5hlcW3g1QwJTpkq7tmbd+Zi2bJzvArNW3koTPMpMa4QmFWu+iPN31Dd1K
0bUYrPz8SN/NGmcO1YYB0kvp8XmVEd5ljcZMzUEEaGwTwjvWFRYQhzGOxJllJk7Lm3kFfBzrZDvI
VD8L0sTMEexecZoG7bUFZwdfMBtvP4P+a7SvYDahEiVxZxFcTfVf37ycsTIA6jN/zHfzzPGnC5a0
Ie3TTR1yMKq/ls5S2BWrIatfG7goMQpuz07OoDDfTrEDzYfN1tFB5z5PsV+YvjXWWu6SUFyaB4SO
lur+/Ba/ndkPQ5ysfXhfxB/IcC4cqRwt4gLtpvRcnDibRQKVczEQ/Htm5Xw/g/95rJOPgY61DcMi
jlxPySOw52YVBoa+bNW3rlVe/ifPZ1HsSXCLL3fhpg9MbJuixCXaDXrneBX6jKn11rEPiPBCN37m
4b770rW5cnXAmCz9X8X2YfOVcWl6Bd7AhF5cwrlVizOf+be/Hx8Iy3Cw4jJPPzsrgYgYYEzkmtWD
gd0hYPSZBf7dqtM+jHDysWld7uS5M+QukQWhQva5vxyJjvj5vczv+OOFZf6iPw6if17a1ghQm3VN
7krduyK2Eht1fBOSfEuveRVHa5pSEEXH9c+j/itQfxp2nt0Pb6cda4tEjylzcZg6DId0XS4bsiEW
vRtsoz3ulqtz2/K5B51n+8OIjpkVoVn7XJU0WPgNLThYlcXMnNYXsHi5qflTuC7DrKNr7li7nx/4
67s0rPkeSicBAbl6ingiqBwJbhRYYxb6sDZF6WzLvsdaxKnjzc9Dfb8wHVMCXBsayQqfH9TmJxPp
rExtpLnYC1zZ0j+zWX19mnnR/GeIk80K7oKKOoy1rxsbe3gmFDbER/S/fwyT1pnkGUB+Th9DMbvB
V30eg7BpzycW6swS/G6aTFqPuq7qjilOO01CD6fQhPaDe3dKrpO3C4wzW965EU6+X7sgFxw7m8xF
SOAi0jji+X3mIb57Ef+wLG6DwFmn12d4m37mExDqiuHKU55gvy/xHPr5RZxiKDRmYbbQj2KamKjT
MYjImEJnhgD46baLsteuKrAPTbCiht9kERapKtufh/x6MIHWU9IAa9mAQ9bJphQ1fqwp5Bq7jvSe
GvoCkEcxe/P5ZoIzy+zruQuwxfpSQVEsComTr0XLMVYsUIXjmEuQUrOByQpXTJULRfzX3yUkTEvQ
2mMkqZ7WK6DelS7wpqbHUuPqLI/8MWfgoC/N5rmJzibjsMk4DnDXydO0fUXvLwwiF1tb0oWbnUf4
WIbKTRe1vZjMdFdh7zgZ+KRgCKBnw1+rb+F2lhj9D+Hw14zQ6RF+jescYsYlbXvozeaTFw9/MwmK
+fNr/vqBGJJOPCAGyMlXdLFyyKeDSBm7I4VbdI2O+uff/wWVYTqYaNsC8eFL/9IAqkInzkXOF9i5
3QGLYFe9Ng/dsl9hBbiH7umd+Ry/ARoAljXqDaYetOG0ARS3aYIJRZG5jra0N3IdrZRlTYrSJltn
m+DMgvp6ojEY8Jkxl/40jk8Kf6TcfdgNnKEZukfrV4qturKvrXVobvFkLqMzN+eve808nM0xRpiC
dE6JDBA4cvw95+H4WKKLwIL3ZPtnPsfvlsTHQU5OloDMotFLhwzBAa716244M2ff7CySPYzDCxt8
VsXJzmLqVtX5VkrV1jwopEYZ+yzc2dWZUb57Mx9HmZ/yQ63RRF6qlGOUueoeCfUW3fbapM1gn1lu
372Rj8PMP/8wjNS8uPYEw5CghkpCeyLV7ecv6NwI83R+GEFrc9NPkBO5TgdXGus3+5A62u3Pg4j5
IPxcDBqfXsrJruWAL0Hp56VgO+Vt8HXamvf+wbpEJ7vxXXGmFPtuVwCkl5pOJgJdoNO2XIgHbNip
Y+bKjb+N18NFdVFsk8W0FGvMBp6cM5vyN0va4PoxczoA6dH8fJ7DQmpjgNA4c2347Wge1DPv6Lvp
M7j+0tgCSdfU035wKpOqlG2curBd/206brWVu+GmPJjuuM3PQM/fPM48Z3NhCfLM5v35cRBlFiPe
KQnJrE9GVi3U8e3n5XBugHm1fFhzOGdpedRbiYuUJccSQjtTXHyzpj89wMkWgHdq0yCkhxhPwmG7
Q20b5mcOnnOPMP/8wyOkSt8V5PJQMkmXrHUguZ+n6AsxhYMN7J9723ywQaE4WVMjJB7Rz+3YrCxX
ofeEUaUfHgj9ND3451Sa/4e091h6G2nCNa8IEfBmS4AgPydvWtogpJYE7z2ufh5oZrrJIg5x1H8v
WguFmKiqrKy079u/CtSdpo31Fgq3dC3SqCoeM41Qopo5pd6AbE2Nfhif1OFDQ+ey9U0Fl8Day+xs
nRBBNcV6as36TUYrxTHIQnvNLy2vnOo9wxv9f3jMgFjEUzIdhT1UBSULQVKTFUnLoFL11Tilqfg5
iffKs1uW5kqKoGrMKPVgUCKlPSq+6SZ+5Duu9QLtsF+dAld+dV8tNtTuSpygdvRE0bw8cHO0+rFL
H5K9svaGBvD7lkWnAV01N00Ao5p1Tp/x+50Mx3QQfdH0LxK9JypKqGjWm/ur+W0YBYW7ipmFxyfU
orrmubaOSmYyMQof3GMjR9kXe+VqbYsBZN5wkL6CSK4zam1/aIAbPRB1ae8YS+u/x5ZZfR7T8RGI
AQl60JqueHsG16cy0reL1pk00IBFwEhaw4w1bAEFgx+QWarwQAHXLss7l3ZDq6+WI7xyS1AGADUl
5nFMFtMFvfkNaGLZQ0orv3t/57bO6TLZIDhRelbQmg4TOsmbj3louZqjQqn0EeA4j/E0776wzWXx
jP6/NXyKxNe2brQlZxwiO/IT5zQw8Ahjwbzzgm44bWtNlQo+XQ6EhYIIQ0WtkwX/IGWKDXDL/oM8
Punyxz9eCHGZqq3RCMZHlNLFim7RrFP4ZQK6OLiez7uh9JZBuJQhti1m41KFDCYV/vQaeoFTf4LJ
7Sw/xA/SKaetaj79T0sS+xfnnGmhFHhan3mKUn7qfzTSjoQt5+NqRYIhhdZktBKDoUmgrwh4ypP9
DMc73dupB2rZjmJvGLgrYYI9LdUG/NuEnJAWeABeOvHOataLIVgcfp8XYfVtGHdfdf3i3QYCPwdh
JGW/mndVcFgsIC/+KodzJruR+v7+2Wwp9aUswbpBP2HM0JGxluE9HJLOypesPg3BjrezvWX/Lmm1
FRdLihg4mymsEiMk/lpfLXa86Y3rT/jp2ExqyiTqNOHNkTPLgo8Q7xZvanGelq9p8+cO55UE4VAs
pnuyTkJCAF4qhWFQa/76D0dxsQbhKIJUUTugygp/AV+1dAyPgVYTjO9Ri3eM5brbNwp2IUk4DTDp
KdZRgWRetmZ4B8DP+UFhKLv6oGg7zsDWwQCyrq/thyqBjiAKpDEmykAP85n8WIrH/ke3d1s2NNih
B4W+FlJN/CdEApoFqFAFrYs/UwAMPv3UVjjQv+8fzcYqrmQI5kUa7UiX9Bh4xP6Uy0/gO+rl8b6I
LRPmkNFY3UEAY4ihrq9IrEHCqfXIaJkWpy20dCW3ByfC+7/rdd2VJ6wp08asmEHc8/Xsdxtq5A2H
Gpb6g+p3rvrU71iAzWO6WJ5gNKH9KWMY9ApfgmkoONgp0HmAA6uf72/j5kkBOE9hAAfxZs5FngEA
6FdtkALYRLvswVoK2DWqndVs2DNahBGhW5QGbsp6fahV/dLCet7bKrjRutowyfDu/lLs21t6JUOw
aYzFAuIKSgZQx/y8lIQvEFQ8yz1qXgPVC1mN/FwF/V5Ut7e0dYcvTHVRalpXrUBgjHAd814Gn63/
T7p+sX2CqYNbfkmrpQn96GHw5CNG1ZO/9L7q09Xtld/v7+O2Svx7VoIJUvq6NuXZTvyy+2Z/M61v
f9qVTBh8dVDrQV7sWFRraqus3YPhcq4CL1teknAnlN/TBcH3HBiXrokQQj+w3i8BhMhAnzE2M4HL
mrzRok//046J7aOh1smSlCWpbwbQXtbF10mzoadt1MN9Ods26F89EBt7q7zI5TGt8AmOiy8fyVQk
1D0gHiNNGb6H4ee+vB1NEMNtS69ioygV+i9TNybv2sJ8xh//mxDB0A1aB2650ib+UD+g4q4GEZq+
O0mg3jcOqmAcFispSYlSm5JPv2+QB6DVm9V2M5/nSTuRz45JEB3SvAvBwo17EgfKHDxoHZxhYduf
7u/bqsKCU3J5i1TRJtQM7zdwYvpLbPM0vAD5ZEfOx2Z5if+u5F9LYu64JrvaJxiGdOiZoXHIWMon
oJH8woNJ2LU+yn7tj7sdmVtFmav1CVZCLTVA0cHsIkRZfMsvYa93gUj1VI/2z/Z/VELBXiR6KDVq
HyR+90NKXvofibmjEjunpQntZU4kG3EJ6MsxU37kc8R4Nt1VsCX8VaUg5YSeAzuua6jSTriyFboy
REV+WcZ/1W76XRiOnu1u5nVaQ9fmAY+M2pb2Mrmzxyj8ca9dY1PzDcIK1dRNirOCinQR3e5UUezj
nDz2tAZPO1HFpkW6+H1BKVLA2AcgdBM/BZWpdtwGjkEgRe/frC0ha76UfnAKsvjJ1+9TKEP4HId2
5pfNdxtAz/Ktovr/k4jfmeKLJ7APddhr9TUnl8IGe5iSR2CX7ovYyjZTXfhnGb8v2IWMag7qOarL
xDdeNw/a2cbcmQf5uTu15x1Jq4kWTdGlpNX4Xkgq7M4pQBRbjat9Uo/KU2P7utcdm1eQJHrOgz57
9yVuqdmlQOHNgCcomIO1b38Gx1H31WJnRavtvFnQWo036BG7HbcNAHLWZmDrfA34lO5H073psXN7
erZ5OdfOov9PjGgUqqk3o2GkMNseZdf8BPOOB3PtQXFVL/fkp71xvV15QsgkOzrAhSYxxfwW2AqM
QeA57sQonernXujvNdVvntLF8gS1MM2UaX6VWBYe8z48m/POJdr+fSYpFTK0TAcK9xRst8apwd33
6+UBOFNp2tGyLZtNo5211k3Ik4ilkzjru9pax5CSh/isnIFPoc0NmLCdh3zL3NiqLa+NLAwEihV6
SFBiYOsQY8TPUu8nwRG6ovv3ZaNxj7q5Qp5Utcn5WmKHQ0ZXIgOudYKmhefITTzKGh5+FuzPB+XI
kFB16Hfsz+3pkFqiE2yN91iY2NQSJtJo9JAu+Ur3WJhvo36nsHW7bde/LzwF3VKZeakxpmnZD4tu
PE7dOzV1dt6b9b26NgTXQgQVMzRGyWHApTYTHi3NgwxW0kLfCH+Ny/f7R3R/OYYsOAiDMSTTCIKJ
H+SwMJ1Bm5ziHQdu3ZH/82JAa7g20/MCq2okYTXH8ascurXzAywfy/Im2s/2ZCmb66HkSLshbFI8
Q9fC9B7YQupRkd8ATnZYY5VQP6xNPNqr0Z+xb6vX6u61Um1LZRYVraOxTVxiK2cws06QOtc4BroV
JkB89q5hzntD6rcvBIrB2/r/CxJsW1507RQuunXUKvtnFoGvVcfpkzVCmjpUy8N93biZg2ZC4Eqa
sJk9WH/0oDnGsT0usz95OnBw7vpcdIfpUfZ75QBWqObuP+17+7le8ouX3YJdCGxBCJmrtKv9drRg
XlJgu0mGYSdi33BXrte4fsqFqB4YhjAGSAS+MIDCbPtBHptXsEg/DtQHwzj9O6hT/L3Ss7S9lOjm
Lb84zPWwL0SX0wJx8QJ8SZur409GEUs3S4f6TZCk9hu565oDxADZjtnfE7r+/YXQoIfHYxgd6agA
j6Iuj73p+ImkeirAkGFf7LyVGy8A5J8yaVLwG6j6ielSjm/Ry57L33nQwvr1Kf4JpRK0aTgb6jn2
CKn0HXuz4W9cyxQuyTK3lM2gVqFCBlqSvwYfYO4fB1c6ZUfpTb3jtW29OOuFNJnp5MEWg48ikaRJ
aenfqAEOhEDIA3L+cP8mbomgwQGbhmVjeF8woSGEACDlY6Xn5Wyqr6Rh56ZvKcXl7ws7NpbDaOXr
fVPD99Ui0+GwPAf15CWS5pmdsqMUW0bsUppgVuxZh/Q2QScs8+P80+xejOKVJu0saW/LBBOidnAn
xTLvdKIyInw2/tx9WvvzFfSIAFe+aaaO0gQwqoyQM9fTz+0YyIBJ06ohwzd3/+y3ns8LQaK3Dkij
XkOVwtkAGj0QxQPzKSluDLa7BhNgKoXefYGrcyG+15cCBWWzQbEuYImNfdI8enQY9QxWTcp2xofI
AnscfF2YqyRACz9DXhm6BuSYX+9/waaC/Lu3mqCOgRHPkMvyiA9qBKvk89DnxwIuHmlvbzeV5EKQ
oIkt+NdTvrYjVDWcyF7b/xdNv/h9QQnB6SvrCkDwYx1WRKaV7ofVnLvpShHckVnfObnt5az9yyvc
nyrOjcBEXk2ljrtdVDC5+WAG3j+XzceSoZR/BKwHd/F49EUA7NvUmbTFTI/lJD3lztNU66Vf9qAX
z79g3fnc1KDwGbsZpfXMb7XyX9HCu9XKpTOOThL+npln8Mgt3fSlOsL/x1x2veN/b/kfl+tc7+TF
OhkWjGFjwN5WcLeYz23zoO/1lO2d1XoLL0Qok2yFABNaRysd34GUqbvg8js7tmNnHZbg3RN3RzCq
E0cs6eCm6d/pWHorT/V9tdi0UJrOhtlAOd6UdqGOHFRgDK2jXSWPUSAtfgao8JOdBL+0ICkP4Aq/
bWnW2bHwm+4pPQT/yBXMhDKmoBdaTEw7+WT4yVLFL3HBHQ7nenqvO7AjlA7D01A11U8OUOlntYTN
p7Ss1mPuH4C4aA4OEFWtbNLlywJX04/7G3P7rAIHv+ZxGGLUbwE3ormo6MoMIZQwybcmA3NjIIJN
J3sMSgCp819SkkZ/rLogvCBx7UliolEM66EJzbgptXOEIfMz3EYP8BsPIOvujlxtLO5KkHBHNC2V
Yvj0nKPG6Ok5yZvqMEMh9ei04GBHkV0eRljZdlTtVqGvVyfcmhiOnNTUMvARl67yHC0w4dSFiRai
3W/3z25LEhhnDMUZgHTcBMamnCz6UFbWcWZs8wCgwcqwkgXEIXW+Y7ZvH1zATOiSVFa7zVC2uKjQ
UBsFioWjI+eJC+PMX4oG5a5sVfanUrUid4F3128G21csug7+cJ2qqTETrTEJJDN1qAt2tU4m2SnN
XgN9zKgPSphDriEvC4il/eDeFyVqDC3IzJ7IOlN0AKtSs7k2ed0AIUKfQ3VhNfDp1KS6vTSD4GBp
pV/dJAMjXNh7/e7iMQoyb7ynIFGA8pImv85/kEZZIIzs0p3z21mXJjhMUzUD313AxjNlg2vrHjmV
gwERwGg8aP3b/7KHRFJMljMVJqJehblEZkgLJr8w4oXBejWFf0xPD5peqYfRbF9lUbYHn7i1PrwJ
4ONAXcOvENYHOXagZrE1+Zn2twxcsfZQwKLZpF5tfbi/Ol145NfTupQkWHTZsie9YBrNl4bPVvw6
3et53tKGy98X/D2ZKU4rqvj90nReWobINDiWnXZHz28CUHEZ6zIv3vbCqjXgoBHTHoNT4ZUnwyH/
BL+vF7pgqv8cnR0N3N43oFfh8gLrR+xGTdNF6WCOQ8vHBz3yor1BqM19I9UN8NI6jijOPZJva0x1
4PcrIOMCkOjPqbJjh0Qn4veekSPgeJi2goH0es+yiGOvrWXyYSg8ZQU0FH19jOLqwYGFp7LTc6l9
/w/KRrrOZljVuM2zNyr3tgiLyVf1mB7e5yJNz/clbGzbmhFgSESh3fGmBd5cOnuUoTz3C+lxscBd
pnK9G65t3M4rIcI7bFfVQJrd1OAZT6dDq8CgmccakHjQvjWB9WUifNw5qz2RgiGHWAPipA6R0NpA
mVL5uQmVHhPqwDECeJ1ZwU5KZ2cjRZQUKuSFJSuww9dNeuzS8GmyOp+E3E4ycEsM3dwrNooNRp44
SVw6qZNiIyY/hdioKg4xbCowI/+5UlwKEYyD2QVD3oTQ5dQ5FbC5eMnUL3IW7Sxl4zqtjen/LEW4
TrEqxYMaKxrF5PJkpuMpgFpBzVomFnIvsV7FUf7rP6xLXxvuqa45N4jEwMrgj+fT5Dewl0cfl6/t
n84UYSJskFmBcKFLFXA2wXovEqRRTr6aCAdIVvu1+bMyYIpe3uh7nsqmIlxIEs4oNFJA6kckjflT
SIOE/PaPR8nFxQgH5Dg11C0BIoLsZz54ZvVWMyEZ/SoDSH//YMRsiihJCNpVqW6gEuXydFb4pFpA
9sPTxcDrK5THvy9qyzBcntD69xcPHwTvwKjoLCpTfvbmIW8DKL5gjX5s2515n40Xj+EynfolIQ6N
pIJPolU0tqgRpjXRmJfOC9es9lzH28VgV8nqru2pGu39wmLCWKmhdlVRgjl2DrXsjH8FVCX8yYQG
2oYZ+LHRki/3N/B2WdcyBWOuUhU2bDuYYS+wH5KxPaTjXofvngjBeCe9CSFV2Gs+lCPyyYLA8EFS
tG/313GrcwBEMzgJGrXBWL0hrAOmiQI2BvYuVqnCTe5kvTe7E8yE98VsHNGVGGEtEmQPua2gb6Bt
f7LL3HJVQJ4OedZ8hLXplId7YOU76xIforkO0sIY7dl3tKrxl8nWYaovopOzxImbSukeXNeGK3m1
kWLmv2OaU+8qZ/bltXUiByOgdGm9BOzuMD5nx9Avz/e39Nb0XQtUr6/wrEaaBc8qz9M8ejEABZDP
fJoMu95xkvfkCMZcqp1Sre1G8ztt6B6yKA4ekwgwR7IKewZw1YLL1KGirnpIZC0zq8OGCRe5l4Yq
DFeCOq0JtB8BKCsvcAQD4JFJ7crLJX8oJcjojTr1mPfayWXfPsQkxVbobUD6mRkQS8NVKcEqqMPD
VxSy+SsHRGhaVG0dGtRhN4+C+bGxhyhyw1ZSd24HYMjiyiGTWGFx6LFfUXnF0lSeA5sFLVl8Xipj
8LoigVA+lghUx/bcNpC6LooaMcpYvZFVABQrx1DeJLNue0PNCEWihmF8zmBKeV0scgyLNxy/MAMX
8gNNxlBsq04H6zWRuyIfZH0cGboIm+nQWHZhPHawnUM8vQSRL1cTFQualQ1XrZIEvsHFbvJnCcBg
m9E5MztWjKx/njQIk3yLluYzFN/qS5XH/fs6buBtMZm4oF2AyfW38Kl0HgKMxk1rVT5NJjyq1TBB
J+ksFrSL0CbB4ZIpkOjGEtTccZbq1MsL2KmLTKshv4ZMMCoTZh0n4vY3ZHmgKIedKHw9OFOUQYqX
maAKZsPHolqYILTmmaaBPs4Po+PwvxayI7mOtAhSllat2cmhfOmiJPlmTr3zcVFr+Wj0WgOKQwJr
H5S/eha6ZW7CxWfo/QI7ZdROME7rxVwfoFackuNa71APJFc725/jtIcKsxuTwK1Idn2zZFAgfavX
mTGsVBkOy9mw/ViDWLaS4dLWSYQeoL4kwQGoDysYTG2CTa2f51eLmuYvhrHkD4Ma0AbBC/ZoNI35
pnPC/O/KtiqYsSKtgchb6QNX79RQh7WI3v9DC5bslyUcACLqizI6tVJfHvW5fRfK0BQmiap/k5qm
9SDTnlw1zn/EpWW4MNe8yFlvPddGAg1prdnw+qjBOe0XX08UmFpoKCjKgYp6sgwnuLm+2wwfuS09
T8feSCCdHa30b8WWTDo5+fecuwWvqlw3+Z5luLkfOqPpjLtpq195O4Zih/BfN8C9npZmig5GKf+9
OFEMJ+Yfs1woDOBrwEsbBmPx1g13DWwdUl2YMZIWSUpfzaXBu5jpknRKsiT5dd+G/w6WryzetTQx
69UboaKlAZPOssHl77pOe1Q6Ce5OpqTdYKqCr72tz1+SrIVhM4aJrD7k0lw/ZEUxpQeOOHlFnimJ
3Hiy5cmTq0r6O9Ygzj6laQ/k8pxCKGvT2yuDUqoqyvw6TprqvZnOA8xB07R4kBfuwX9vHtZ6XjxQ
BiVXwYzPRYqhUi22sH6MEui1IHv6fn/j9kQIbss4Q1oeTuZ8ikL4uSPFgzDwUNq2d1/MjQu2qt3F
SgS3hRnuQaEBcD4lsaeMz5X07v7v37TMM8l3KUB0U4xA7pa6tecTXVC+5sXH3IUD+6T78jlz08/3
pd34RKswEJN440w6vUUXZYnVCqbIcDml5Xs4ylwprd3YCs+zXj3cl7S5b+bKxwRJh3ZT3xyySNGz
qpxPrRp8onbiW63l3xdx4yusi7kQsS72IoJR48oajAYNmPq+hUcOwFL647rHyNGVj52Z4JmbFUXx
gjBtDHp5D2Vzb4mCkueyFgxJbTC6MTN/D0u5mqU7FaJNEWS92EdS/jdDcWCEx21XrLtYt39XlgIr
35JHO0e1fue1Bfqt3/8IWT/iYh8HtXCMDEbuE8y9s2tKwxuttdIPEZSRXmiMb3hf9tD0t9YFGxSu
Dihea3L8WuSk60lnNvl8yus36rz8bl65rxxbmn4hQYTrLoK0DkwDVlElNh7Kqv/Y9cb3nhy/Xg/H
+6K2LBEAWlAvATqyArgIi7FGTR+XdD7J5Zs8XQ6B+qlph53MwKYQBn4pFjrAXIkW1bBHrm2FkBKW
sCx5MtQRArv/Yu0opP0jRTCqhg7efZmsS1naY2a/0D9wur9ZN0M7q727FCEcvdXi+JtM352Yl9YO
ijoTPBvMpiWT2R2sqXLeBYEK7qS0MvRlhf5UGEV8qhkE+nH/S3Z2VDS8NWYrT5LVoZAgX1OfGgfW
OOqv96Vs6uG/OypaXMmua1XK2NGmfazap0R5m3xtq51N3VwKTe7rAA+1ZLHSpBAoSFbczifY40Fw
08enbG9ccnMdFyIEI+Hora1FFU5RsOSPaQdp7qQ+rUCnsRHsgDJvGged8iYpUfrqxbZwq6rzYpQW
rq7kZsmDsVcj29wtSEnsFdwXgEghH6VCnDjnwzyf4io+duq7pTRfqjbfOfg9KUJw3oZtVWmDOp+y
Xu8PzTR9nenJ+JDROfLhvoopt3dqbSkkYuZRd+CZEzupRycY+i7Rh1PUKhT0M4hDD9msmk9amqff
lGjqCcOqEUDcsNKAw5ykzqkhGoXS6uDMivxLaa2499pQLU4TpMVv9XmsfoEJiO9I4eU0lob6aLYm
DgNkQa+locgPjlKmh6q0qtV50N/qbUKdWFNsN1az6JxaEaxts9Or/WHt3vnAfIH13VQl5ZWed9YD
CdVCPkS5bRKrLqVaevY8BozvpXKbuBVc1a+h7dNO0DPnJzVbejcblq5zE9qcvRomVq/CM3iwAjtf
/GXum/ph1Er43+0gdByeFct6HltJeSOFgfK6bBL1dRPF6c+21rpfY9DVX9oIAmEX8J5acQtLXcO1
IlLtt8EwkKQyFlOHaXzsKELDIxCcl8gY60Ph8E4eQADs35Zz94XWDodQZKJ9PY6CMTtMoZPPvjEW
5jkM6+zYJiNoMwWso1wT5Y1Krp+oHOLd5FgOxiif6jo0XkdtZTw7Uns0Rvhz7Zg41Rxy6WiygnM4
pYZ9mFKrUADjHerOzRHyVp5i5Y2dBsMnaU7nQ++k0TNkMum7Rc7T/hj2vQQ3UR/B7tAZmfG9mO3s
rA91+qEoe3Jv8CUx3GHNSgLsRpvXD7DiKhIoS2TPh7Qz5sM8EVTc19QbI2L9Rq2wTP6kZGMKiaSk
dwy8EFXmk5hoy97q6g/n5x4s383FE4QIlmqqpCoqek2h4p6eW5POxKw+6/Ue8POt4y7IWb/jwm2K
SmXWay2ZT1XXLAdrGD92+vjaYEB0yD9aoZa5xKzPA2Doc5q+kBqnqKPtbOiNqQRoBpjblV4SYJsb
jKYpigtFH8P5BPX5KWBItOv34NbNm6zY73Xqpr2G39SrhUMLp8gplnjV1WCSDk5fGYehV77P8Oq+
66RKfkmUHJI1PdD9ak68YuqSUzFF6ks8aselL1H4IEhdrqXmtnb/RH0XdME8TKU3VTZDh1wYL2Vj
q0dTg/BOT4w3ZGnlw6Irk2vMgLYU5Zi+Sh19/JzXxfdqbBVXaeaCl6jvXvQ4Hx/mBd8/DHC6+hAm
4VCaXkUwDn/I4E3yk8IGfrJqtZYRs7nwcAL1Qz7Jj2Y5L/5YpM2j2rfhwSjwrJWoepfmhfnMnSgB
DunV6ADjNszm2vJJ06X6I8wl5cFQw/yhy7vaM5tOfwnBF/rMZ8pHKLZb9dBV3Yc8qpWzpMRnLYFj
nJ/sT1PDfML9G7WhACsOzD83SnjL8iyfA3VsZh+MO2c+j3uAhzexgaDkwis2FHIQR2En+2a6HIMl
fKvVX7Ddj0mSYCeCPXEbdxcOJxBAmEOgw8oS7tRMpSZykmY+zeDcFh+Z4NWlv+7v2MaKrkQI3vrS
SUXfdkQ7XVr6pmY8dBZc4cU3ZQVc7N/fF7Zh8BCGm8HQnsLAs3A8slqTkl2d3aVKvKHRTzB1P2dK
dZDD5dN9Udtb968o4aQmywHPxEZUY+ACWBBSl268V3HYUDeHBjSggWi0g9Ri3dwLm6dKrTbBWozr
FP+y2sCzd1HnNnfsQoIYgSzZkltTMJ00DRSYaoDf4aOCDY3KPciUPUlCICLVSpR1E7azKYvTnIyU
iH4NffBuan/eP5lNQYZMOnHlWYQS7XrTcmcmj27b0ylOzu23OMuAOgrdZTdE3JTDpAPDOyvjmlhB
KIAFj4pEm05VLB9VuhIVo3td9+/juTvfX9GWrsGFSt4LTDXea2HrlMyG/ohKwQnG+wfNSY95VxxH
e28+dEeMOALfxnPYmTpiVLU4WLMJ5b3XWt0O7sLG++YQ8cIfpzO0QwH5+njs1OlgiCgn4sDiOaW7
cowsNzI7PwB21zECVzWXnWD+9qRoV6VxBWgqHm84qK9FBr2p0EVqdKcxAJzgZ9q+VuxX+R531O+c
wFVih3FhjA6WB8JmZpSFY5qIbke4IrpTHQfPGb3kXVB/ymgOHKXJdZwqpnAheekYvm3Gvwa4zOaU
gsIyD36m24BzMlRXnSTVPsSJ7JUaZlJRn+JZiU4D8xGu5bQwADkvKpQBaTZWHtiaT03+1zBSy01j
y62H+JxIxSOF33NZF9HBylovzov+EOk0O5uWF+owPCf1+0Gb/17K8Oi0NJPRLNkGuR/Uxou1ZGeD
JlC1oSM8HXwD4MNnOm+pGWUNuHRj/1SWBrFI/QPoLe9PtZyhZEvHuzJ4BW866eYmpuVsKaZTtsgf
jOFNtXTqoTeNnRzfljJcihEs3mInTWbq6J9CxkNSf0AgkED3MBrH+8u5td3XyxG0IcyHIHOqdDpN
evXULeFjtuxNftxeWET8BtkEeBf0f0Gvl1aJ8zlOplNRFG/6Uf2baahDUTU7CQJl/VRRsS/lrEu9
eIYSo9CDsMqmU53Vnbc4zc9Bbj7Ys3asJOX9OIZHPdeGQxqVC25dS8XEzt1Ozt4aVfhgt5P9uAA4
e1DSte2unOCjtXLX1Br3P+w4iSkbZkKgWMVERpwPixLZ0ngajP55LCWP2u+OJVE2t/xChqA9dZqY
9GOG02mMlWOSSu/NsntIuvydVOYvzBWYXJLwocjM8DAm48EcpNeK071QYn9Rw4508p+SG4GwSV/r
v4sW1CyQw7KFJI1FB9PRogNVm2ef+Yedy7mR87iUQ1vrtQ5MnV4ESeCMp4gSzSEgUZjRXtQlimcZ
8kEP4jdB91aHHpa87YscPPyXo/3NOkrYdZNxkawppEKN3z02sZ9Gqlsre679pl0gocfD9FuEoOS9
3EJxW7ayX8adl5ftIzXev1vVOTRLFO2o0aZtuJC1atnFhbJ7Wgpw+WTf1n1TOg3Tf7oJ/65lXevF
78NlUYdmtig+KOZTftT3hve2bgFoBRaMYLDmwD1y/ftkjMupLzkOuXvO0r+C6gV8rf+wR5cy1GsZ
wwjaYgvQp1/0p3h6axc7Vm1vDYLxjDoIz+SS5Ija6p7DGH1HZ14mxd/ua+6eGEGtEscag2KUFb8h
K2k8Lgx170FibGnu5U4J2jQ0k1VHJjapSj5GHWSP9nu99cp4j8h+S2sv5QhahYPVAMJOB33F5VPq
+KjREHB/t/ZECM4h+A55brfxdEr73pWkxMuHvQ7t7QNh+sykvkd0IFhwBmlAaZswZOE0uR2YX+Vs
uuEQ76jvlhgyphA80N9wS2vXmZJjBrqJvSzycx+l0OdVNHLssXvtiRFuSb4EtbRU9niyB/Ol1oLP
evwliPc60raO5XIxwl0JzSZrqwEpMEuTK3AOU78HFbC3EOGeyHEe9bnJftVjfbRkBtjMc9N/ua9e
N1O662t5uZD1Ky4MYw9cfZKFOgvpy690NL2f4/aldlRfM82Pisww96T/6LPSj6rxeF/2bdxzLVq4
PT1z6lOjrCcVDO+VqXwp5/HYyFp4KEyFHrH2KSiLnVhr79yE6zRZRVPmOjJL4itN0r3K2au7/Iac
FJ1DsBdAkV0xa28A5tLacdSsisaTVYRu0T9JUQkFoGssFAq06LBK7cKR0ajcC6BVltRfSf8T4KOj
kQfnXlcfglk9GNorKMypBzaHIv+uddaO078u9N5HCpfeGMrQTgrId4paP9I17ZYOsJZwuyZf83Bn
07c0GZCAlTATrCXi9msdK7RCos8NCjTIkANXCl76HBfRSbQ/tjCESRSnwdm3AJLShas/t3NO95LS
naRy0E+0ohFfluV3o5cz777qblyba1HC/ZfDOO6nee5PAxHup4iGP2JXKXmnAojha84iUyXp7L9a
R2lf5Cj6VRRw9O58w7qc6yNcv4Gmdujh6SgR8wbSqDuxs7qAZI199Zj4ktvlh8kF+/son5txT97t
3bmWJ6iM3PbVzAC64vfRYIGToTgPcdGpH2ZFquFrbMfnRV3Uz1W7mAeoxZbX8J7Y59nSFqa6aX5W
UvVLQf/rzlncatf1Zwn+fgHpkqz1uI6ydCwMi/Kfm9l7vvCGt38lxRa8/byj/24qVgfyZfJaV3ka
nmLXgug9fb+HFnKDg8NRXh6sOK+gt4EZSWlK2iSXICTpFFM6y4NOhBiGyqGbyvicZ1nu1ZKancyl
aD45mUIWZ6WY0Iyw9cwFVnBlVnYham9VAJY2BW5kxuA06IEEtYdjnLJfs6IANWr82gTO5MVswsZX
xzo+VXITnuUATlnC/OI4k6Z9rS6O9NNIy+9ZrpUeo7zxu5LE545q3qrA9Wetn33xiM1BM8ROAPaM
lehP1nHMa9lNomWPVfC2wZ4C+eXy1++4kGPn5rQCAcuw/jEs9Vie+i/qhxUMkZzd2flADWfniq9h
w/UVvxYoWE6nlBZ7YWCT4VDNH95H70nevzLc4TSejQ/3Zd2+xteihJcxCqswJ33fn0o75y512hep
7dMUIrv5h5XWsxdrY/x6sao99pqNZApjoipzYAbdA6S6BMlpb5VyA/eXb7+YjwAwvbfeDd/hU6zA
YrMPsmc+ZfWhfYo/M+t52gWc3NriS+mCVZMCymQBVUQwfPVH/Tidi3P5oB4aN/T2XNMNI3K9UsFU
mX1gzvmiEPpE6VOR2A/0RbiB6Xj0Kn7jlvwAzdGTgw9dVD4ZXbUzXbAqi6hMFysVTdhsZNKYaLPi
K0CmQ+qu4GWUbr/HgrZlIy7FCKGwpSf0SVMkPYVDobuZbIxnaNqlnauxtRgSE/SS0nOiUNy4vorO
AEgI+AOLH0BvIg0HradDNjyYDPndvxdbtuVSkHAFpzAN6D+s0Q/7taPAn/6mdvz7IrZ27FKEcAGq
3M6GPsGsWJI/RL71p/D/cA5Zl78vqHiaaUvdSxx8a/1FW6w3O3tte3unISi2lKmxLQdae0q0vHxu
1TZ+JNik1F3EXyddznfORLk1VitsMEAx5MbBoRALC0aQmKM1YzJqUGmZZgYpFGpHl97lU+z2HhBh
x/R1cprPyU44fus2XwkWK0JllAy1XWWyHwZUT2aDwd+RzqI3Q5V19DPVn6q5NnZk3qrHtUzhQs25
EsLfwCPA0E7x/5B2Js1x40AW/kWMILjjShZrV2mxNuvCkCWbIEFwwcbl188rz0UuK6zomUsfuttm
kdgSmS+/l87RuKAn5r8iTJC6+vhFf4tNPhxtfT8HzYSu+k3H0cdD0eyyCagd0C7ifRVLfTp4GH4o
OiDH+gsR0dHGTD1hWLrBGZHttqzJ29GMv1RZ8isdQEAoiuRnTIr57d8L7ZMNGG/54dHen7uGAnqW
wLPIXQebZK82dhtcLxm6TLI2+0oF9PeS+PNRF6GSEXwyKCOTNbrXwCd4cePl1sV2jyJf/u+3+nuH
+vNJ5/nzYeg0GnImn8XlBk1Hcjyad0Ti/37CJ9eds6wP1UKkC3DduFxvibAOiyjWmxeu0LvReZDg
oPmD0O+WVWkr3awLX3zy9O/H/oa8/Hli/fHYy9XGyaIDSzpkhf3xZljabf1sEGeqOzYHWTKhIPZD
wSOyYFcBkm8TbFsUKvV0eAqG58Lc1nWRtm0edjLTtlhXzyyhK+W/twSUCP3u0gMl90X0RUrls+X6
4Vv9noMfhoNXzSJhz+iuJxqtq97dd/1XrUhfjcflanX61ilx/STrbsiI/RaKK3hB++ZY97kvDhMK
ul9AFT6bzR9f6mI2e0LGtFtavfEnp13RKTSrWS9JJtvBWcFS5Isp/dnjgG8DM+o3leBStAzyke3D
qJnhVrLYVdKpKk1cBIQx8ggbXIW++qC/dTCXM+3jAy82BuQra2VpTeALjza7kTX3kVvYFRSrAg1y
C0ndgV4vk9qwadwKr2MpUpk7K+xdb4OTImgkHvH9CyDE4Gfl4CgYV4GdngDZ21gjUS5W6mCRhB49
d0y7etpXJTxRuPoR9hJtkQz/mJuwXHE5hYfAhmmUzEMehTIGX5PnaDbMk6R8EEvz3Wuj6wUSKDaE
8RcH62dbycfPcDHM6OUNDUtwxV/iXe0cnOna8Nt/L+rPdv+Pj7jYreAMH6HzMSo3M9kQzjPdXJXm
Cm2iZfld83b176f9Xgl/DGwSQTAEJlfko5BOLqniBVTpSTWgFYfAXKLcQqS4qp8gtcmDLSDZ/9+n
nef1h7Wv2miWFAmP3zAfdVvl1WZ8i9Jo3dzS1fjFl/xrsC5e7SJsRHcLUUGBwSrjbxKX3Wj+Njpf
eZj9tZtdPOQidmwNOBtzheFagv7EBMc0J5t/j9HfjwApykMGC53PURT/heqYGq2LEJgqApHHcjP4
X1DYf+uO/pwDfz7g/AM+jEqCYnA0wuZmTRt0xwComZa+kUfAL/vjxLVKxVAvYB2iP5F6VbzupyJe
u0NIryY4xq8WXgXpUhKC9FIxP7gW8pwqCL+AVPy15SFn+fErnEf7w48s+yheajQLrEv3ys64Z+xo
khVfcSq+esrFBMUuZgEeoy3UbSxlpN+N/ZxNbMs4/+LE+Gud430AmcK93g2Dv5V6JJ5dV6GhfV04
2y547vQ1bTbSueEh1FS7f8+gr551MUl5N8fCd2mxLhWaBYYpwcJDdyb6UGabJ3VVPMRoat5CJ/1f
8cSIX/94y4uLD687WSQLRm3mv5D4QvNS1r1r9cUM/mzUPnzLy5u76EEkaBUUx2ANVVGzT1ygRtVB
xfL53x/y7wAZhpjQxYeQOv/2Xry4azSTY5HHx1ocM7tyUjT17t2du/bzdsO+WPbn7eliVf7xqIsj
VwyGySYJijVomFVe+ig+Dgl6QzyOvm8n8aEDS766af+tVrl4v4sDblC16vSg200ELFAn32ZtVlPb
ZJX+PkzokF80vEZvYNcT+C+FuHEKnXFSrSBk+68n7fmHhChT0ADy6b8UjJGl0LopikaPAgYxEOa3
aQeWexq7X4JdPzkD/3jWZRgtXSTsA8CQ1t6VAWTObPQWnNrVvOpgffOVvdInc/Xji12Gv62KR7dp
lhaK4+kK1q1RPKWO6vKq+eJS8vfxB3dYnOgUDcV+HF0CjLWSpkL5fVrbCnuZ44f7oqmepqTJ/70m
vnrOxZZJokGpYW5hZofDz+x8nsqvGsLOu8TlUvj4Khcn+VLrLpocfLPGv2tJCcvTMTp29htu/il/
RvPGf34jyDFhtA7tAoUy7GIR+DyoFeuwyB25K7sHo7bJdPfvR3y2kfzxjIszd9GsSGp7zs9dkfXZ
vdndtacy63HT/ion89n8/uNZF0en0zEPFh+y3ZwRigIp3KHNJth4QBK8pcfi9YtXO3+ei9HCUe3i
ZgK3Mui+LvZ8wwVjVuLzyef/DSnZKlp536Zsyc+Qnf/DPvnxcZert7UNl8LwZe1MN8B+WP3QiVf+
XNNf/36vTxbuH8+52PotGogc57w1WrmpsSU69SZuvpfBF5Pvk7M6hhU6ovEEtut/tYqGEd6mLfD1
YLx+5c3jdzcCp3b25T2tLV018Y9i0qt/v9qns/HjQy9mY6lhZDE1mI2dTM8bIFuTO7uf8mFdrb/a
AM9/1+X0+Pisi9kYAj0hIE1vN62vmydWevE+itVX0vTPTjIsYAQfFJ64MM+7GK46QXtnESUA3GFT
99dmU95WD+q7zuGWkcortZ0x9//9GT+bIR8feXFih0JWjqkh39bFvrW5kS/dcOUl638/5ZO44I8X
u9id2DAYNP5jvpNWOalWHTt6zVAASx7unKoJr4U14otg9atnXswPMfuhaaoa8yM8zOomrtIK54jf
5kn8/f/3dhezo5q8AJwjhHLJnPXTCSk7a0uYCaTeV3mo3wbpf03EDzPkPJwfbxQE4s3BEe0G6Xgk
j3lETqBxgvgzmuXVDvF4tiE3d3Ly+mya6CO3usqN68FvK6BYKJMI6Lk61R2BWJ32bRXxwwKv1Wt0
SJVb40qy72JQflQdmFU5aje3OJHTEKC1W9FNIa5VlTj4MJ/YlnVX3C0zWmFTyuJFpCVpyYR2ABNv
vVItp1Fy+dWiRwfFX0vxN/APIFpEmvjPF+eq5kQYHekSjNjGe6oC8HtWxra47M0UVYVsLpo4c4dW
/Ypg/VylYREUB2HkCJdXGu0ANBNrU/fBhtQRdl5bRgCXBss39FmBAmu95BF9A2JE86saHyMVhG1a
oyEThCaUicvrBl3LzUZMC/0BxHnhpaTqdLFV3higRu4Wjdi3gRn2IT7GbilKuel9IqDwd90lq0fg
/DBUQdnhytoN77SAkcOGTwyfr0iGjqSeJv10L+hY05RHjJ4GkASmvO+VdHPWA1e4sm5oH90RMruM
whEBoJqeyGrlVGFy6vvRu/EaL97NHPylFGjvxD0tblHazNCiqvMYnh3NpvVg7HzoTaEfOGJJN/WZ
Ju3DmW6x72FzKFM2JdH1mICFlZLRWoBDjTc/18VSPI39BNBdX0IJ/6AW7d938TlN63T9eZJRNF+7
dQLYQuwd0RI8PAfoqYzSoOcj0hos3DuuZvAwb883Yqc/LhFH2qZSyNfHfZvxBCpb7tgtn4i46Qu8
EBQzJI1ZAI1GqyiqqdzbJX1k0Ooyz5kn9AFd5/POYW6fJl0EGFlMb8xZXTE3c14vJZK2bT/AEBC5
gliSnzWr9BvrBEAu7tw9WD2NmXNmlya2954Dv78KOEQ/cdLxFYQnzxZyOzDtNdnMGMi0nDwvC+m8
vEYuNxupUQoldPrmFyCRiglNqwwqciSt60yXOl6b0O1SNsbdmsqxQxKgvxoVC3Jp0dCrWDLkQbW4
Y1ZbOZ5CPYq118d220VdtfGDaUL0CHtn8LxGrlOemLZOo0k7P6kjNsSI8ArteRqeHAJeXKKKUjY0
RGdJxEO4S9TeVeigeXyVUMgPV8ugg23f0SBXyRI0qSscpXLU+IZyFU/dxFdVfMZf1eXZU9zlJVCD
hPdvUJSCEMfDtnjwhE/v+s61VyHrh3uw4PooGwbH/OqBYEwJevGvKm1BIx4XJuoUKKcADBhEqG+B
lpofCMc+tHH9CjYFZQIOYNq3PN7Q0nNW7QJTG1vbQxtYfqrdktxjQgg/HWGtBAEMfEdqW7CMV5ak
jdCYqk3cO9c8nOiSWY6kq4lm7PaBXYaf3O2RzSXmmjXc3Fj4ItzNaHI/IqfQd1kYi+FuoUl9lFHw
3YNxdx4PS/9E5fCgZUXKVUEmLM12dsQ16WbvLnBCsS/8cXwPeyd+FBUzuwYcHfA6Aep0p5k8eWpR
B+jTsNkuU7EuXNhSdFSTrY4hVnZVmWTaCZtNLet70SzxthzsfAMyYZSJ2H+VulnyRVr54pEeo+16
dVqVnncF6G2S1bRUzxKZEZoOYGziM/jmBfYF0Qa8pPAbH1WQe0OEGomu6c5KvpWe7PdzDBlI2tdL
9RPqrl2bqOKpCee3rgo3vmzoN1Yodlvgh+QkEjJfiL0fUJE9tG0M7ZWHI2Lln1uZRVcOcLIwfftD
w//oG62Y3LKqKZpVjSmL5SfgouGU2geNHnAwkKCU6qoD6Xp9s8yyS32uOwbMXB3DcswiK1Brhoyx
I9wo7UavH9JGU5OzJRpOzCnsg8Mbe1PhS6XeUtscw+6CNQFcG+gJfi4dRnJI2MQjdkW0wlJhcgMk
RNp4jt4LJZo97wMQia0d06Cx1snAUDDXg1yQb+HBE/wIQPMTFV17VpBTHGtnE8nwUDmqWnljU+QD
WumE0AtwDM4dqUtk9AdWO3kcFP7VgIaRvHE9+9Il7nMct/QoFj8PJLG3QSHrQ2OlxN5Zwme19pMs
GXR1cMM5PM3MD66UgqpwMi3dQjlr86ap2NOZYLImAsurpEbnoFp2G+W6LGe1525rrvwH7qluZcuW
ceBHkflTUCLCA6XdhIPGlbayQQftorRHAq7mc6nKNjcKssUgECorR1LeddjeN/VkYlgWCu8+KFkC
+B5OovWilNnbshL1ep5BWUa7JhzmebWgSSRaAiAjuXjpaQ/QY1/0I9QHA5KqEp14zuA7WajcXYeE
wQgEYqQ2KpE/9dzQK+iQb0qb1LchGYtU4rzMe89YmtHSJDs6Luhf7ppkvcDU46ZFvNECVV0hgSyG
ZB9gXGkWoR8m7Xjk3Q+0Lla9E8x4yHiaAa3b96G2GdMBvBDawejxoOHrwdbMnWFfOHZuWoXw0KoM
FH9rS7Rct1P9Q4taprKPgd9YaHdnSdH2uZxneVhKjz26YArtepw7Tz1tDUgcIyDDqG9F12CF1qeB
uckKrj1T2kjAL+NFmVdvsJhTcPPYysZT70CTkkyjY3tfNb7zGuG7rpfeB29SLeN0U8CbZS9EHxwF
DzxsX95UnoIxhlwIbNlTWJd2m6DN6oTMGmgEoahi5K9qvhv5gN/jBhPE3EAUvGm9sJ1iNd07ZVMc
uWrhl5Uso7OT2Kd+KhnQO7+tGMaQ+bACanv0YY48mFNEyX4mtcNvWjQv27R0R28NcU7SZ06HvUdC
BbKtrTv/AOw2eARjvs6Uafv9ErLrMAz6VR/GtclkWdjvcKRZHvqBk5NX6W4bAe64jZwF5AUvsDYN
xgpIhca2m5jgzWAe065i7Mkbd5zCe+vi7LVeVGTzQsa7ic6HxoXLRDN3NF2WWRxF4G1HfC5AXnpb
3sFJRbFsqiODZQCwZea1IsSRzgqvzGHNRjPQoJYVeH74yQGD0MIQp/3hCo+9irZK4J9m+lu4y9c/
pwiyuF5144E3ffNuF9FnVFgU6nwveQsi1u9MIPrdEEc0Q16/yBqPc1hAm9oPMlupIQMvcboVAbAu
rt/HdWbsEm3QKBhlBU2QNDPCXnlLgmGkkxXoZFPQo3H8X5mu/QMkdAgxXH+B4qVjKlNjInO003aA
6aABY8kKs9R7guPjqMxYPZkG+YPMxxfMeq6mFdoKxHU5VDPKGhDl3iiJXHnUUYTFrm8RXQbutOzh
Lcg2s558UPsTf9U50rnj1DWnmCXzsWUykStw2/r2iIZ9BYUeg+IzrVFIXQVSow7fA07tw3JnKFUG
k+8CRlyeU2x9aYcexxQZrjtX/3IwuU/Wa+zGIuZIZQFvG68IgwOCEycTVvXppOly8JMCyF0oKroM
+5a7qxQt7tFKWR6F9fTtUqBKaloWnvfA4jsIRGBRxtpVOJDq4j7s/Keei27bxmCasphzaFaFRTag
E4BDBnMXbyWAzTeh21rcghZW343EZ69V4BQHjJF3qgcYOCds6a/nqmzXdQSVeerLwbsdoZrYdEPn
vTdJ5OQqtPalLpphgBWQqu986ydXZT1g5hXg55waIPWOcRH26y6uxiJLxDjt3IWVHJV0vhjgfnsE
wgrSp5R7BFxvAovRcJ5GiahXS5RldYfAGS06eznYNvfLVuMK55poVYeMbAZXNJshts6DI+OHumpA
0dWiuIuLoYlgRq5p7vmcPnhzMLWZCUW8Bi4VmfAR8yB0ebCJJrcYd57CJY4nCVJ2KmjvZVT6GPda
pRB2F6eEA8LiogK0AmDEXwUBGpMQerJr8Aagiy/oewGXLJ51QXzrDNOYthW8TKqwhAZmch7qwtJ9
PQZsX0lE/6nT2lfpW/cK5oFrxCeOAcFIilVEOrP3p8bLkri227CnelO7TQ9QsK62kxcuw8aUsfNg
EjSwT9zvUYWZtxCcN/tJcfBw5/qKScbWYih06nImVIpE15IlTRHlgY7ZjVuHFFRdAsDwEOrd7PFx
H3Jk4yG4FlfUtU9uR9pNbzgsHKN6OkkglfaAay2rmKvyVczyfKOTUImnQThO73CE0mvhNtPVQMCX
c8c+eosFR16S1Qs7ArJqbo3kY2p7Vv2QKmgO9SjqjT3H2rrHNoKKKICfDZvRkiWSIE7rQWKmjeg1
zorGJtuRoVOLzpHdkFibJU1AdT4t7RKvxpFFe/yZ99gFMruo0ElSw9raIUl114Z98TyIAhESbu3F
yinBXE6HGvQbq7WDhcBhu4pr813hkv460eFLy1AA4aFWb61y5XY+izEz9FnYvQ3L/hx++odKlFeR
z71VA9R5lhAJEeAoEwSUdn4Z3D7MZmO+F5ETQs1QN1cGjpsb3Q3jtuPeeCyDydtyHXhvVS8XuVFz
oh7bIDFYFsBlkRpQ5jqKMNMbPaZl3YoyY4k77B1EwNmyxEWXJuOUPDe9/4sDofyCfoB2xxJYDsse
3VmjbaMdYN7AZIWI0roJLIGzi0w2sMp9FGM455wZthrRnryyuHOu1fn+I41edsviJ48VS8IU/b32
Kax9vqXVFG3rempey3ipVJa0i2ow+c5Ya+veCObZWwWoPaJSN3xnQr4QZatdF4soo80QZbLWcYZA
e9rAReRVAGMRZ06lCCJjBu2+I4HMwL9M8kKPyCpAbFheo98jOSEQhJxyCqT3jXqIHHQQDT/ngUe3
fivrbElKfa2mAExq4ZFn17FNl0406SCLrNspdzvcLkOOZTbhOvzUzvJaox3hADuOvV3i5FAt8eOA
nPON01dFtqCZ6VSBGr5BE33/bfRk0OI0G6u3cZrLLFGDuHbO0LZ5oXoNfDQiXQLxfQKu67WFWaHi
7vC0LGpYuwTYhWhJolNbOhBjoY1gDfUP6Ew+taFKVSSMyGJu7irXhpmJ/PGXHBdy23UF7XeRhJEC
0ksqP9+gDzppyb5Exmczj6S4tU4870Xcz+XaxHWMNpOlOXGv4n2G27s/7HFzZEdSlgo6HZx8Rzyt
elI0sQoM6kQ6KxEl6oS6apJijOqV7py5exog/pXo4ve773CrjG7DmOk8bki4nQGL+GEjZp40AO1r
6w/QoU3UgrID/pQ4etgSTnQk9VtZunZdDnN1GgmnaSnbYo28yvRCY8OeFGDdeiXjAUedu7R7Uqno
iGZ5nY79GZ3WNQ1EtcXCTqwgrbepE9GdPI/YEy9ne+/1tLtpxyb4JsMJCzleIrV1hai3RclwU6VS
PJCGGJbWPTVDFkzsqelq8ljWM27oBvm/NQGXAFL7ZEm2cFwbH2YW8W9D5/S5GHENSMZY37bMqXNc
M+AjuxTVexjz2wCZLsRnMPeacLY/hJT+cP1J3BrrRCKNa9ZuUNJucY8CEbdByJwVtWu2vWq71CPY
xawfBj/NzELU7qZ0hkoj161G6K7b2epcVLq40XrkxyTBmQp1xJOdjATOoVJiy/sC+D4bDO6r7wAs
pyjYV9EcBCnHSKRRVZjjrPAtAc+Ga5OOeaVTEVXRDo3zAANaEMIzKQjWdw+b9qdmmOlxHqi/arlY
fgy+CtdtA9Y6SJDTTnkV2kiLaY+hb7Y1ZhhuUAl2gFmPqB+jqzBFzYNvSV38GGRZeqlS1EXcVEy/
grDBj0IJH1jWEKHZgslNWXQVtLzaoqH7uhiSeQvE1U9nbs1+6gQ/1tNQ4fZYXbdwHIS6nSIGmuym
oj5SgrrBCKYgnkffQiesfzpNew5Htb4ZAJiH0mzGPRZxBd/XRVRxCALjLtVdhxMylLrACQS4hyDA
+SFTSLwtc8kTaxhw3U217n0t5rScJ/Y9KBtyAun1Bynnd2R0zuEBYIoj7guZYfBx9SJ74Mr1M1PV
xRqNyt12jK1+dHE3S8cRq6jCrSd1qoKnTge6FZKJBpbUg7iKgQzs0kBHEJ94VTPBmGeMcUcB20mt
ajrIYjc5nG0QSrC7pVfqm5Gu/BmbwWRMBOShbWf8L3b82YfMAboxuXWWCkFq1/sZMxARDegzW5zO
3wYAhYCi0+uDnNV1NDigJFJS32vcCB/s0veH0k5vqOhBdsMT99YFC70Dj6tSgPsXlLdZh7tRvgDs
vHIE3iIOGpxBjosInHlujqyXeia0dvNGhC9VHaF6ViG5MZM2OhW+WTbz3HkZaDskh42Cs/daiWZQ
wBYLqsu1IvY48mb+wRw7v1UT9irL/XpHz6II14/UtbIIwf2Q+WmsouDOAhoL3DhzT7MLd3RXjK+w
DubXahjgs9d6YiOSGPn4AO4CXevBZVyErxQU/5VwE6x2an6OFtJ8CA2C25lPMOXCJXVXJefC9sJ+
zR3EvH21tcAYZn5Hhq3TNXE6zZ1zbIfFv23dmuPcRNwpqeMcRaPuQfCe0dc56rxonfU4+C/qjN1D
Z42btrK5DwMHaiOve0ThQ+8QzeM0gkFzFlt6mpBuTJFN2Y+1OItbcklGuq/abkONswDUE6TV71DO
+YVIdq0oQ9Ar2vsyuCWkBEQUNhmHJXEPAy6NiYMrfZ9cYY6b71T7czZP5lA75h41glU/VMOqM9sW
ygTeuNuW6HpVm+69HstvEvLBDHy9LfHNuzUv3AuRtEDqkZfyAUcZriZwMM1miY48G/fvjYjR7s/h
fDA3OsXGuqqZe3BMYbIxnjJRFG4mh/K0dEmzp/0QI6XWvYdzc9Sx3YNpdW6h9G1a0WULgn2Xl67G
3xibHW4T7CwG0Smqfo9+QN8RWJbQkM88CxZS/GxCr+/OW1iftiXuwsjXq8jxIJqJnisxlqlM4oPT
afxZZ2dG/LLSeXGaIES6dWKYykuS22LmKyyZbwxZDRPqNSvDfPTDE07RKUdhZjuO+tSpbl1I7W/7
wfyc5Zh3YeDmRd/sofFYR3W3D6rxRxUk72YgPWTa1X6hoKEkcbUlSW1wvSJ+zhI4GyqIVpEPzL26
rJFv5S8TdIU7bnCTCcHGpNGyG/Wd9exr0HZh5oKkUPdyTr1BbXXBq70XDEeEDmFq6mBGYyGiADLA
qHcgyGLPJcIFlEncLEaZ4wYWLw6MQNAQuaQGV0jAd6LRrpm1ASwlkOJvuOve2LmaUbGwdNxHlCJl
Mg5IQDtJ8R37qnqbI1ghDEnrpK6m1yNlsCAlmh1mv2jThJXBI5Kkbx7BJy36SedwKzkg5efdTl6Z
bGFciBCuCYpvwRx+d3VQb3x3fIkXYE+bKRlXsEwYV5oj5z3XrEM4Ts6JAlceecn31o/6J97FNpWz
U+5w14Vdn+fqwzI7A65Dys0Ibma/FAkeUT+rTvMSytUkcTmbOkAw4bwQhThxAnINQxtYEMEjZc6C
odHXYggEZpNXtPcELh7bCWTK1AGMet3WGgoN0b72rTf94mPg38YWT5oSpTNI7kHvpX2zZbisZ+ey
3iqkbbsGpioyKx0G864smMppxEJEdmR5DMwUf1+Uty5wyz4RWYS7wIAlswQVYmEmEHUEIUKiASUE
PTLI+vHTcHGovOeS6GfiqDmfRVk9GxrobViAvqZLxuqMjdgvaEeaVXEG4I5l9ywXx8lAQPLTlpvi
ZkwEOQaCeOkkJ3WiU3XspJpfxkj520YDZZvYEcwOWnjXYVVfN6Gu3wiSzil04MnaV/5qnDpHrEiR
xKt5XqodfGl4sfKU1Kjp9FB/0Pi8TAmpUneUcjP0oX1MmHh1ItoeuzEsgS6jw+uIY3dbcNOCAVst
t0WvJlA6h3Zbesj1pKIOHJhwlm8T0tY/9WzDtaMa7yEa6zLjQQE8LrxAruUQ3EpHIukmRhsivJPx
tl8oClx2KdMuJM0VCmJdGnGGkMint1PsPMZAO1wJH0k6PrfXEyhlEHZ7v+DyEqxQePSPZAYPEsm9
IUEqnc04t617btxWHf7SWTLvAAhblc/+uJzQh9pCnoFjibcUFaMSWWav96s3rZpuP009g22NjFLA
l7Cb0ng4BuFyGGqP5kkRw52mwTxD2CEzt3XR5mgRF/UEFAbVhBunMfZXzJo7gZrP04hK5B6bfHns
J6mginLhHBIZuaomig4oxyInlcy4FHs+yo8Zzjq1SUDzfhn6ZVq1NfO33eIkmRkj/jq4scQvm82W
wJL+LC3EyQPqwZzVHLW4sovX7RK9wUwHscrSjHuNwtDelJ3YqMa06zARd5OV52JgZVdE6jqXEcMN
seNdTnlTbCJ9nmeBWHKOyG0bMEs3C07bIwxQbnndalw6SIuiSjMz7DCmh3NRh4rNaukMPQS98A7u
yF0kAL0ytSXG2JsmloVsfHRAxEfKYWS5Mkly8CeyN0ZXuCG7+4IXWH3uIh5gIIw/jb7dPO5wCoJs
y15kCNKzF6rTIgonc0L+FFgcrDipXRS9XERovT1L85JktEdr/OG198vw5xTbR2TRmrtyCJlIIwna
riPic2HORZczkiV+VYNqZgjNC+VE6whw7VS348lB5wv8YsYf3CAv0qCN7NpffP9HichkZ6KpyVFk
cDfKaWza0+qalmGzjxKkLqJ4+NVCZ4XDJOF3iXHF2kZ9jCJLc4WMUrCejBc8yWmatnrW+rWSwtlK
KXzYe+KXNg5tXloZJmnTT2UW4PJbA0uMY6W7oaBO72ceJ+vQq6ONrTu6V3AjSnXfoIfJBbnacVDb
97Ato1MLWHHbosKMkqwDLLWMAeBAod1HOfYICRqky87SQVhTMnUzq6YXOSeDhSssUtR+Gk5xVSGH
+j+kndmS20iypp8IZgAC6y0IgpnMVZkpqVQ3MCklYd93PP180NhMMUEaYTqnL8q6uqoVjIBHhIf7
v6RBBmo0jL9FoArei1pB4a1UFanbadSYn0J6MW+jPgyvdk6XGCHy5BXtYy3cdXM13RXgXwSbT833
0J/it7hL/GKfBxEt+rqc5gezNY2b2QAXwBIMAh3Dwrqz54CsL+XvX/IUZ+xpiaBwCL7JPsUN06zb
n1OXqr/5JPTn7Rp1AVOuusclESl2iI37X6ZeTp9lrNx2WQKWWcpQPpcmtbmhW5Wnd2iGSuFeCfW2
PRqTZT4mY18eLGOCdjSmj2aQG7s5CJGAVgstcKw66b/M2qKENRspS/in2iLFu7opH6eldDb2Rbor
lLZZ7i3dodpn7ThAUjZ0MDeuqlIbjeY+ue9kbkof80X2jkXnhjZ0sUMA1H9BhHH6nIajz98G9p0c
Zs/gKHmlYqlMtZ9f7yqi8t+bmcMjxGbrxgyz6d9Ool1clqO1E74OUlDPafwl2rCjBhuSyE/RjPNl
YTSf/Ur1b9U6a/Z5P1E+0Ug+8BPN8A9xoii1dNgBeXTbBX1H8YxHqLVDaiybn+SkMmpOqQbTs7Ie
JC4J3Kle6Sf2PxSR5lQfYiM4xnk4tQA8FKu4G6L8To8GFCfF0kMIwEPwzpjSVxHikrszG1t4Q4Fc
qBPObTa4akIXyO+a4p9YkVCIpiViyzs71nyKtkpwXLzMPVE1yoGeb3ITZeO0G8J88urafl0EOiA6
ULIbZ19yEVO1nCwrWm+A2vDYt9P8SpPWvBvBkDZOGyTxFxH7twJUxPdg1PsHOUP6vQpEtOcpjg1W
wF6hOXGwlYDuZys1v9VYFzs6MG5mc9WXQUlp0K574CDVpEnfErqqKc9Gn4fCoKefJ6SeB4AGNFW4
nM0e1U+hzO/W3CqYPUzdzLsE9WF3jIzySR+plWGfIL2OVk7rG2PFAWyLLO58uw+/1BL+E51vZy5o
mfRrQH8tcUcd9PdO76SyRCs26kovDbpKJ1vWbf9uoEYsuZDKu/cy4N/DeY9HnJhCzdHiWhtdy5qL
f8p2Fl9ovMqHXkJ82ppD86uQdFie2WS9mjUi4bytWwBQfvtvKee+k6l5QHMEI/b7ZEqLAzej/+hL
aOH7Zk5DrDPn2Z1Rcg92bVf1X2olbCZX6EvDvlDbGfnxdqAKInNwTw6qk0XuACxIj33Uhq+Wb7/q
SkSTK8WLRVDr2rVTJdlO0arWIYys4LchTeTCY61MUF19gd8czuZN/6AVRUOROuvQI4L3VSaUJwOl
fCzohtF46IfW521jhbnnt71+ny3QBzbJ9LkwasowoTmF411Fwf1bPpRSfwugRnQuUDo/39WJLr4Z
RtbcG/QFH2m+619D02hwREKtpUG4W7IeenmeLaeWWrJLbZya98aQpV80zyXZMaDsPEd/GmZomZt3
+hSBg2l9HqLL7Yyu+lM6Fuq9poI5of05fdfaXgs9fDuqp3geVHpIaCyJwdedtlJL8to6yZzKLsUN
MIBwl1PK2dmN2nlxU7aHxvfFo2TH+l2i9j+MaABHU7MBDwnGyU7XgJmq5xzTgEYxB41+XdDdy5Wa
hLsBlbw7vQ/pZgN63RnUmA5Tn+g/euLqJxAD9WtvRVgNNihtvQx9UR9SWn77UdPDd4Pj7p9IK2EI
VyK87ZaelJP7bRig219L5NKKnmzg4s7B5gsoDtkvfGoVQ6gr4GidxlVvDrjh1lVT/crsOsJ4onrU
y7l8BvUmO0Wf8NKRzZ9+ijrwdfjjOZj+4+ArCCmIrA7oDRalBugROsxNu5fzLTbnZdjffzNcIUjt
0O5tOzCjw1jJ37S+fBx66Td3afE5bbo3qsT+Hvq+fvvXU0P0GlFySgmmrhgrWHg/9ULNcn30ugCs
0xtnT+3fXB/iHFoMeO2/IcyVCJHU4gQo2TjKpoKOfpTgzRyV3NfXRznXHyJXVg3sT3EgpOrxhyx7
AhzV6D5H5YLzBQRa3lMV2Ym74iDtqBTg3ehNb9Ltlq77eVx8HHIVF1OCjZs0AsA1J28Kv3Dq0YW8
Pq2L6OWTWa2iQh3nSthky4dcqyhjmlp2B7K+oY+u/9CMeGubXZqR0DQT3pkJSUyssKeqlkZdk7CI
eX2b9A+U9ADNXp/R1hDLPjj5TgBwY6NZFs1fNpPiJMKh57ixYy9i508nsoprwDTayGMdYx5P8bJ9
6BWo9rp41sAJy7eQ+udb14R+hgOXTE/T4qz4OCWR+5YRo7/vAcClbFi/yYjglaEEJpNHbL4U8fuf
11fxIn3kdMzVMprYpmp1zzJqh9EVbuyZL/MLJ5RXHsSz+nJ9NHXZo2tU9uloq+VURRNz7qZ0R7rq
3Y8jxekB7QCiBiuj1GDnsI4J3BR0xbvZmdAUwI9Fe1B80o6LK9klgaR5XRUJPHe6+hN6JPmdqbfa
v6MZxPdSpjRPYDi2jtTzkwexeJUbA6cPZOqt1a+eO4v0NzBgG9AX8fdJuXEpbfz59upkq7IsaPXA
4A0WifrOiriIU1t7v772F/bL6STs1c0XYgzc21qcH5TU08JnCqNyuMHUvDSEoQl9cVC2ZcprH+N3
CIdEt2tofUVypHYvRbfqFp15WepVAKHn/d8Qq6OyiaMRqySGoK14A9DiRhzCm8xrNg6XC8flh2FW
x2WqJzItC6TwDToE8w+jyna9fDub48axfGn7fRhoCY2TU6zli4wVlTEEuORjdFMdLJeeiSe7tMHd
La7YpTg7Xbzl+50MNvHmtUUDFDqkCtHM412R/w+usg/zWdEu8lK3O2sW2WGqSbtDBzQ5sJL934cy
wgb4Lv2RTFsLZNQd4LAgI9moAkfR7uZ/635DIPRcYwQv8tMhVnEGor43BW0CT2n2VUC1KXNk5I4U
/RPtA7ky+LtF230j+bhwAXwYdRV2eh1XwJum5DDZ2OLUI8DwtCA2/NxyJX3+lc7tocjmb9eX81JY
QOSGRrUk6WJ9Wc9aHQ7TQqayai8t90W7MauLQX46wOqOyUwrnauSIC/2vTvtcxch5934qbhF+mhT
0+7SGp4Otjqsea35uhG16WEKk+90bVKnHBUwy7i+HcLB/6efYxMobahshMylk8nUDBxglqQRtOrH
zRUUo5nGM6tIUX80Phc8wKxfJfoKFu9/pXjM6o0BlUuH1OmIqxhtWlifYwVXLA8w8Pw05T/17H6I
dk1+H+RPOfCkcGhdGytz8YxpnlPKn6pvqEW618Pn4oKfTHwVtAPalqKomvSApR8kDTU7lkP3pbV8
ZWdoc+iBo3OrSJO3pr9M7+NVgLCJzCZF02pxq1xlSyDUQZ+V6ojcSO/OyJIG+9HBUd1bcrMtpcTz
q+3jYKsQtvy4Qe2AEPanm17dz/FN+9eK0NbHIVaBW/qtnWdQ/71OwDJSUycPtXu/nih+7ym3H6EG
ete/3PnG/8gQW90HRmn5kdlymfrWo0T+l9xe//PPA/Tjn7+6DGrYTTP4pWkBVlBmNQvNnXujjWhY
6p+VdtD+crxl76k6oEvEVHjCaavxQJ6PE+5ZitcKkb76ctp8E+DlnGL030EMfrs+u/O4//geXW34
sJbyBNyH5kHkuo+ogJtBfcMP+DKB2l3KiuC+Nz7YhWvJtm0UaE0yLOyS1p4mvtTUTV4KyOsiHHZj
LnZjinKE6G7zSofloxS7pZCsifp7KB+vz/d8C3wce7UFIr/QykEEsxfCUnIy077JBuSwZKXdGGhz
lqudMNlhFviDCXyzzY5aoRxKNFAVVXoU8pg5it+50vACV+5FTGJDiGa9JQghxYKZpiC/hbnj+i7U
cGullmgPXlbT4/Im37m+iGd34XqA1Sqa7TjPYeUPlJ8947stabQa9nkGA/JOth4ksAnVbTS9TGgd
Xx95OQ5Pj8tlYFtT0VbmTQ52ZrWoC058kgOhelba0bNXTXDegk6NWntKb7l+smXReWkpbSQCbM3W
sE9fn89Rokh6pYjBy1t6aZinZjd+BGbo+rTOiL5/5nUyzGpBba6IkIIeql3AUp0KQ3o8OWkF40fi
2LOFo5YEgixDzB94qLSDRJjjKWt/KkrAoI2SHkQuJvrzuvJTK0Na4FnxLkEVAQWV0PyuLGKdToYT
RJr5TEXzLQjApFq99E1OzJ95VB5jgPmoPuugX8uHCSQ29uDpkyiVmGa/VG1Jn6/34XrCqw9ZKHHW
2rI28MpqIbqQY0dvc/Tl+rJejFMcT3SsTQW9vXWhtMhhS4Vys2jhDHvICzskRql82IfCC7y/vV3/
TOlksFUm01HfbvgPr7oA6+R6L8Mz6pqNPGU5/c82wMkgqzxFG5sKdGs9eiFQIruCDdx88rP4MR/f
rq/dxQ9kY1mmGUvdYG0Wr8GViRPLHLy4hwHzrxx50ryR/FyYC/AnC1u5xVBEW8u/2Foti2lkCKNU
bvyqGnc92Lb9aOq7sbA2Hqnri46vo3LdUJGyufEsdZnvybPRFpEcCX+wvDD7V2902AWwCfX6Vkss
qjD5Tphb0XdxetSSqYVpOv251dUahHWggPcAlJODlDQjHaFoM5GehsafdnQ97WTjcLzwyZDj+G/A
VQDCjU8tK0yJDeBZoF9+GptafMtvXoXfkpfg3WlBEtDWkhVtPMQ9hA/S1QCj7CZqn7RQlHeyOoI7
GWPcqmfDFXKN+1ALzy+f9P62N0T266+D88PPWM0UYlyMkFtAObN2C+V1/leNNzROLn2804mu9pmu
NWkPn43nJCQa2sA27SelAl+28ay89M1Ox1nun5Ow9NM2SuyMcTJchlUs+xLoZVsF4K1Bln9+Mkhh
JGZlxAxiKAfVyvdgRwsYIX//TbDN4ikjZJ7ff5RgTwYx6jgFnsI3GaTHTJmfG3LWWk9fr4+yrMc6
AE9GEasq4ySA6OmyxLGkSt+VCvyWCeFnYyrL5XNtkNXOjSUKQDgAUio9LHqT7c3gaV58tPbX53Lp
elLpL+iLjpMinx2AkYKsd10yTnjf7XWvOWQ79VYc5r3qbIvaXDoAdVRtdA5BHUD8alKqVRu5mXPa
5irqB3hSt2BRwUAsDL/KOgAsvj67S0F3Ot5qj47wszIryYW3gIoGTcUnx0cS9rbI0Im+PtTW1Fab
tVYoWhjcMZ4GUAfoe3AscbT/bXcheoVNkt0jIYoLtNw0/4PdezrH1e4tTARc4fQMXh18j6fhwSot
QHLBRjp/6Sw6HWW1fcsoGEn6GMVKQgg0uy6/hzqTbx7uyzKtw/50nOV3nOzgugF9USNO7imvw66+
7Q7+c7bTHP3T5LY7+WZLZWlrWqvSR871r1udxSuloJuP7MldGzXzg5Tg1NsAWb69HiQXng4qlifU
eHSbius62wDsimpVqg8efrb0YObiJRThj0Y3SmQmULQAi7MVHhfiUizygGiXmZZqaaskd0SyFFfd
kqe8r93XcuUIpYHy0Edu1NLyKSDRjxmM2b+e6IcCwipcKnXy5zkfhDfnZXTflsZeROnwmsTo1EQJ
GWkd9+HGa/fCZv8w5upbZqGpTkoUqdQNTe2msqPXkJbfV1P6a9s28rgPIy1rfhKk8L4Fu6zD3UwJ
oFQqIe9omIIbayi2JrT6dCg6hj4oUMtrwHegM0Hbsm6r5EWY8OIcv1HfxNwFdx36Ggc1qfx7uKHi
iIKCcdOZKXIbSNgfyiCtXbPtFWM39DaoEdUvXJD/oe9gjD1hnYf+dlHkJjwDuqVHydeGV6U2xk/I
HqkPLMX8ngZ9GjqZLsVPXZP16c6MVeuI/mew8wdEW6ECpjDnywSJ9bFt9tdjSVzYpEI1FqP2BR1K
2enjchuGlWLVqimehQCM1zSZRXpnF84cIRdSTYHmoTBjd44VxMND1fZvpQbnLUR3ad/OfehS0LF2
fW2+Z6pmuP4gATtOCv3RbvNgj+kTb6RWbaI3SIYISfjgPpyioJinj5P+2Qes/pZOMrg0HcP4Dv74
7ZiXzzChcW4e4YF/T8LG8hLCjOvMhKdgFIUXk31cX4atVVjdZW00lEFh4dsJauMZp1WwxZLkIDTj
NOVW/e/MfO5PhJ8s+eo2E+C/zTboWfJYP4YDFtqWHw57qPmdB2cj+JeCz/OUAodU6xHyygBmPO+l
8SAnyGQU+Tx6aD/Yjkgh4SRReJM0dvYpzzvlmddYDLoewf/SL77JWZhsxMvFbUOwWMsTQTbWr6y6
jAebztbswUs3DmHpP9ejNnwG2+7/fY6Gra1m8UJd/OPX/udFB66zalEF5xK2nKav5IfcF9ODqlYJ
Tw7rVdgSIk6JEdxmuYSB2fWIuDRRHUaFIuuUMFEL+7gv9LLvhrrTjQW4Yaq3SrQTYmOGW0Osgk6S
enIaAfPDUqejX9xBCjxYkKevT+RSEspC/jeTVbgpZQTLZzYUDz0H1UnSkKDWrZ4TykigvhYZLmWh
efQ73zoWUjs+psqcPSSaeataQ/l2/dcsCdMqBfnwY5Z/fnK65yjntCZvaa+WX0oUF1Fi/F+u6rLq
JyPEAdBjOEeGhxjMrprCpzoYId0lL9cncvHj2VgYGrqwTJDvH4fJFzm2JGKYZsDO7zvn5i7d6rVc
yGgEwf//xjiTFa1RqOtmAgS20lMBPTUSYFLm6NWunwst28iflAvp4YfhViGf530j6745ehSXO1cJ
6mg/9zA4+lidwHRmxSFBWO01bWsgDbRinR5cKM69Ta98SWcDSanYV+r9/2qd/0T3yecMpazgOGIN
Ek17lesYEmNYPvhD8Lee5MupfLrYq20yJmUnRQUfdK5umu+ZeNSsjZ24ETJ/MH0nU7HUUJqsfKE+
6NY+1J/KvnhAisW7vmCX9/tJ1Kw2QEdActPLBoQihFRLL3R7R/kXnMNedcvDVpIvlkA/29Enwy1X
68ms9AlZZ1ladnSpWAcNgbynuJLVxxGewG0wcHarGipgQ5nLe9EG6ktcz+hKaoGdPZpZqbwlAYwU
ZyplsOcTMhuvuRzOKIvb/GQkFB+aUCR72pqQSqFZeSXoml9hjiKPOsrVc9j4yb3dVijE+S1ha2XV
N2kcU1fXJ2x25K7xSB/lEV0X1XwHk9k8jZNk38RlKnm1Wao/jQXRpQ3JRvHz0tfGnw08lrAUU/3j
j3WyLjBP6P2VPEdgkh/VQNr7GJCIvt8QfD3rry9xezrO6iAaltxh4qRGF1VMe1vD+SAc5WxvIa/l
NpPW/mix7QgqK/gVyQg61PXAkkq3MUYYu0yy1V0iT8p+zMreWQQLNoL+0hPp5Of9wdqdLEM+zVmh
lrw5tYoegDXe6K3+w5dmt/dhOuuDY8IFvb4DNlZ+3RSYQ4HYoV6Ro8Cd+AKvomqcYbJgaI9In10f
61L0L4DVBQdp22fpM8lDIM+poXntgGrQO3oWx3TBlaGyILSjSrsKMdmN0uXFHW7KwJdN/goGc7XD
c1pHNfe9BtoyRR4uM6Rjj28gNGBjfI6iuLmtI1hWajel71Y3yDdRMuJxo6vSQ6OpW/3zP+u5PgGo
uOMiYeE7CoHz4wlgBoU8y6EwvUJRux+Vj6UTNLL6Xoo1+d7HS7nYZ6Y23tiDhhpW3cz7hu4QqoWQ
7LHVSx+hurFfIWzdxVGrIYOVymnnTCGMHDNNrX8SgOGIRmg1ZOc63F3/gpdS/9Nzf/XrU3SnG6ya
QLMZUvKk9iWG00AoUCCrHuuQptz14S4mQCfH5ep5O5pWZMww/LxMnQSvC9VAoWv6fn2QSzvgdE6r
MyEt6kEvrVT1xiyYD6OFgAfcnsk1pOH1+kiXVo8TyFYNTTatswqI7vcKpCFJ90q1UlFlbEw3byDb
F6bS7UBRGIfr413cb/+Np6/Kw3nVtmYdcg2kM+9vf6GmJ/7wrCvdwpBZ0oQWHbas6l8Kzd8yyd4a
fJUgyWnGTWZknKGSPf5opzDeS9Vwh9qNvYPun76Vid7dRrF6D/b0by3k/pzzJzNXP+4yoy21XOoX
S76S8lJXoFRsLRWB/0H6fPJB104/PjJxQSka5hh+Tt+b/iub9PonvBScpyOsngBhl/Z6JYHlRjbT
3snIO6NXYrt9o79cH+gMFv9nyU6u4NXW7ig+xrTTqHd21k62Qxcy/R7xJ+xnqHpWxsGsyqcySlxV
aDeNGD9dH//S1Xd6Lq62uuqPsPUm3vm52T6MZu1qYfy5SeIXxA+90lB/DNImInQJwbOzmDIo2iNU
QenTfIwSfewlAVHb9IzcH92qNm7KQNdui9n82kW2+QCbxHCnIkaMT61/TOp8sHIRbFyKl74wDdj/
/yNWX/jP01kdLUAcsvZsDlLpKWE5HCWMTf+5vsTLF7w23fVNuKTTYKYWSebFETmVdihwaIeum9pD
l2u4xah2/OX6mGdmyEtYAdiwlyYpHdJ1I6wyQuiMQ4+9tOXr+8RM78dWiUZIAqX6bk29/RYpQ/cw
6zNsYBTlYDLl8WNg1N3nATUut6VKc8Slnf9HCFugQWz8iM5u4sZDLRxqiPLGjrsUiCc/eN1TAzkb
os6Ba1ZT2PLLoqR3K9Iw2E0KP0TFDN6B6j5Du0Rc/vpaXbgeNFZLXrBgkEbW4SilyG32lcCzb+oN
BD4t5bYvhHE7C9+b+nrYOLyM5RBcxQNlKWHiUqbJuFesTujImFSI/oR/peiRGyK04s6o++0iU8Jt
vSU3TuwiqXexXMKjrk3/0Opqcphn3/6l2UG0qKHod3mk1E+iaTklhsqwH7IwnQ9mINtObGNKVrVW
j7Ig0ir01ar3pkDQtaUcvmAhDahYyEzBOhUc0bZp1LdZZgPT8bPklu7VnTnXSGX7ifbJh8cK8VEC
pZ01OXxvQ7mfMjkOHBt98sfK1MRdiRTfLrXb8K3MODAk0XaGE+jNfINUdud1cjw6VVQjK9b7tKZS
IeAn50iSGHNcP8QhRbMGNcdj3RS8DeQInlOkDYemnPXJwTyliZ3RLx4r6jJ31pzZG54N2oXvQQlP
gVolKBga6yKeksfDqIZAJPS6RL7RqkyLRhAKS9Dq0Y0J9O9FLAnkZXI7/dEZyOHitySc1p7iyiFS
/NALlVDsIOD2B9tM0l2tgziQSgn26ITGBoqxTkXfQ0vif5H7VJ5NlC7+SYLWcmJ07IIRuAJSJNrn
Po3afeSTNMxlG4NIUcuHJksib2x936uT9J8klX6C2sBdKrHH2ygJ209172fkhejEdUHSfypM8+b6
/rhwUuKwQvMI/IiuWevqe1IXcLQrMoo0Bn2mI9LpSUHnRaNpbGyN5cxd7wxoicAFETTWIbt9vBhE
MspmOAcy5HG5d9GzKI6D1pdb+/1CiqSdDrM6+oO6iE1wKjPp7SAf0XkZfiGBkaSQneX5m+H3cAX8
XOh3ipy0R3lSw1vfT+RP9UibDp/w58lQVQeWEcqBE8EtoUehOcrcKS0+I/rwZUDZdVe0WvZO88sK
3BF15eI+sVEXHRCPcyBEVC9pInU/+kJKZWdSeecXhXG0JBPhB5ZhZ+T4YExd1IG5zVAtdZMJgXrU
OdHCp7Ou3XSl6XvJnE0HpJGUFAHSwNrleQbJEsnur/I8RW+RMaAJQzIT71AgfaIcVi3iy1nyoJk5
3mWdSN2uSMFjwNV24tZWEXBMghdVnaa7DuxBckApZfYs33rmSdXddBYi8pNio6FYYw7xaIVJuh9Q
WOCRYOhuJCc/Cw3viz7pt15wl6KQM9oy9AWqhWjwx9ioraSt/MafvdgkH7BTBNDl29jYwgVfugxO
h1llsO1UVNOc0r1QKd7J/bfClO9alF6nvNroVp5hc7miNbE4ivBAtlRjDW6LLZFW1jCMXlqEiRfn
YrhrEJ7DoIbkeTYbi1cDzikFDpJfowktJ32YNjbchZ1AYYZfoSm2xWN9tahzGpsG1W3Ns0ej2E+D
XD6HRqpgF4LOWKz6zYOiGMZX1Fdfxx4R/+sHy6WyEFkKUBBBhnt+Ew4w8kPudwIsLlp7Ry/+54jI
UBrbpetT6HQbsw4+DVGNvkBgSf/y8hCIPhrt0R7KryliVg/pFEQ4dPjpY9yi+H79B+oXDqQPP3AV
DYBPC8QbCTpY7ZjNNNnk1jrHs5n3mpv3w2c1VTwaokdkF0InSST1WyrF6Fuhp31vqcj992VnH5oM
3Ic7SfjsWtytiIYj+1h6YGrtd+QqlL2lFPXb6Hf9zeRDcAnRk3zPGnW+x1XCOCr94Jp2mt5MJuUU
fHFo36rVUSlC2aXTifqIydI5fhy3R7WzjPsuDYzPKLBUn32l/S2PoYJKWCQ/+rOChFGpWg8GNYRH
pCcb3hV5ppQ3dCOyyu0TFAUmKugvwYSE9E4gXfZJpChKJ9TPkIlD3GjrND4/86HoasQ/VpHoja/e
P0YSz2Pda5PXJb9DsUd1xI0Ct6OXev1bXsjCP4yzeugYSIfqc27wNB0t3/VnS0VlGqtqJ9Xa+ZvZ
IIeRdoj6XR/1wqn1IbdYXTUpEhpJmYP0LwyqQ0P9Kx3A/5pbxp6X4hQBFTxvFV05v6IBYiuVPaiT
p6ZphYYNDZEUi+uN/XppCU9HWe2GuJ9AjabUL4YSJdh+As/dTz6ZjjobxxgFeMcag3HjiLpwIEPm
+W9q65yg6NGq1qrJQyImRA8VvQK5zXe99LUY5o1YvLCMSBUAzTGpEQprfSIrgxHWrcpYUjn8DFCC
Q8c6evvriAD3Y5BIqRZH1fq1UXVBHWgTdpOaxJ5NVaEfQpJPHDvha+t/H/QfBlsmfFLYniu/ivul
kBdrIbwI/6avSm6V8dij7q5JG8fl+acCdYCSrKYoum2dsR9RUdSyWLSjZwafYZaIwnebn62yRb84
fylSmjSWJFGooELWWWIYo2saLE9bE42hndag1dyn2RPNGNsVY/cPGpa22w3+X1KyDbrsRIWpaIBQ
jDNUgWhRou1aqOvxhJ4LZsWoQ5rm/Yx92fUIOVtGBkL3Awwr5VF0VVYn4iCNSqWib+JFQzT8s2jL
VTznkb6KqqMPwGvj4X12RK2GWx2MJQ48qZVChOp4tWKdix9PQjUkC0vrb7tNjIQxN3xgwLMs45KN
nERjl86xOlTJ6JVoyqA/Z8u//TgzqLnYyu/ra3gWI1TUBGQZg740uc1Ztlj2WauT2HvlUA+f0yTf
N+lU3y6cBtx8Bv1OyxYdPbvUNqLk0sAUmsmpqClY9lrgoPODKQ1mpFVKCR0xhBC59VHfM9zeBB+F
cpBf/m0niakuDG7YmxAk9DW+r20aCFhqg88ZNL3dHAdm5mhqXezSzJY3GnnnsbKMtWCFFVPgp7w6
jHVpHDrM5yiL4lAwNb2DNaszaFumlBeG4XiEQK3qCNad4RYwBOskW4PvJIvCQ+7oKNevMLFersfI
+T7jDFEQJYbHdYFVZeNbJQPdAyjWzi6YobtZlJ9xS9j5arOlF3AhLHRQlgAxOEFota72tBTOOr7i
KPxVvTuEno39TXELcojU7S4PzI0tfV5UVggFVVY5PJZh1xdZkJpxEYlo8rRgKaRYd/g2IT92MBPl
pjFCt9GsvVp8E9PRDr9cX9Vz0KICixi+CXmPEOfSFQ1vFjtTusmj6d3uFHDechC6AusXlPzQck6O
fv47Q28eHbXfGRZM5mQ8o3r0S4QNLon2QyxXb77Iv2gRYs6qfg/GCsHP6AjI4mVo6vs0C49pq+9M
tfhtD6mLdvpr0pFvi7Tb6a10nK1wH9vhL93s+12q1xsb7sK3NMxFjYfl5b+s63fUJ7LSz9IFw96b
TmjYh9Gonrug27V29M3P672uI/t1fVnPUhNW9XTQVe5lDAMHVpMPHpKxFONi/jJo6UbcnCV4VAps
6qkLBR1svr3a3rFt5gZdoR6zj8REDnfEKESa4FGKBmZj+TUvmnjjTrg4JAsJGQAt3/O+bAJKOquG
3jPHn/483aF5+1hY7YOkoBOf5hvn1/mno+JqKxR70cGk8rrahpWa+kppyP7eWpTsKgeVySx48cfG
7eYXv9m4hM4PmI+jLb/m5L7zUXJtNIGXRd2arpy2RyShH+JS/m4N2cYynp+YZCV/ntFLffrsvkP/
dVR9zOH2bfTdCvvHoroRerGxeuc9fS5tDK50Fbqciv/Ravm0pjHVqmP5hl3vajuEBeEyam78KNAJ
KDamtDnaavkE+8/WMBDaa4dpD0TI88UfwSicNNz8MyZG13fYpa91OrlVdqKgS9youLHt/R4/m7n8
pDYGbjDlPp7kjSRha2prwAkY506TUsaan1p3MV1GEFo4nScdtLvAtTeeHMqfzOpDYfXjh1unQxqw
inEuGQ8FfRNBT0N9qAasl+V2SJ+HCbY94Yl5SZs8Y3hQ78cIYoLJsT1qIDgyA9EULdT1Xezj3NBW
wYi2qTXspR7VcUnnf+tGI9ypKbXvVidhtYwg9aak/ERDv7ot0/rzGLTtTzsUbbtrEVbdzw02cjKq
t4tmPyjmqetvp3aqDxjN4D0Rc/4YmJf1ia3hjZoOb5MeTI4VRT8gUb77klE5cicdIg3JTZw3vimI
0T/2VFjcam6DYyTJtBLC5BX/rnsVjZt925b+3sYV53nC+2sf4POIcQ4VlLyiy5THSYAetRLglCWp
P5fT6gZAt7+PoSQ/hUOZPKhV7AfU8dXE0U38rjQhS8++rVq/h6QzHZNN7Yhyrj1JLctdi5L8jYYK
rDcpk/lgmqPMvxJnewX7xWObo1jZ4or3nNlKtgeTGAVOWWXpq8ENCFQdOybLmNV9DkoCp45ucke1
a4Fp0VqZiwS5bouiZIULCAfYNB/xf52cWFZ+9KFZOaDk3ySdcbBIvl2EJm/xw8OFIJVwbmtl46FF
JhNz00o6XN9DZ8cQz1pId5AjUIbkgbu6QODrpjhtxClGh3d598U3b5R0I2s7O8KXIdBGJJfigXSW
G3Z2kcp2OedelU6OEu7l8HMVu5SzsIJ0tOjT9QmdXbu8xGQuRWSy/m9C8/EIl4D3QBAyU8+OvKg7
RMXGW+/Cn6/BB+LE1vULhOBO6PmAPy1accNPmYLzVrXh7HpdeuUWfFzSZWrN68dBgHSAInB99STr
aVLvpkWtHDMMhHWi3Lu+VBeGok5DCU/l+tGAfX1cqlovWrTiJ2PPU+V7FNTYztaPkaKVDn4eNDhf
rw93HgeAFrkAFBSKBE2p1XBJ1lozBsWLo2f1js75e21QWaNx0uSHuBncJNuqO5xPkHfU8vAnGODz
rx8/FRE/KVrj43mR/hpD/W1M/w9p59XctrWu4V+EGfRyi0ZSVLct2b7BuKL3jl9/HnjfiCBHHOUk
2ZNke+KlhdW+8pbKqcviGbF+/IxS/UrId36YTsdb986b8AETzHlCsZpgBZMl16hK0xUlrqRaDHL3
/Y959vatKaK5ioCtnFl5C9bD1Syy5pkLEvxv5Y9q2+8TAac6yewiP2zNK4XE810P19SyNDhpliwa
WwEN3ch0Sid45fXUm9F6t7TnROqvyhqtt83Jq8esDB1O/9rWlzkApx8QMWtJppNseW1d43WWI0He
xvXgYciJJ6kSgQUDc38bi8GtGEzNHQo+LtY98ycpXYTdiJrI+1/50oLSRRVpo3JKzugaciHFc0SQ
74VZpdqBgsfphMk7ZfFr2ijXRtpkCyp3ZMqDYXnC2N/WBdLBAWraOK5eo2Zd2jgGMjrUBJAJIrU9
/cTLSDd3zlvLixs5t7sBOTIFlk1iGjehkF2pLyprO2qzoKBJoYnQOiPY3W7TpqoUWQCH5RWjmN6m
YoQ/TitEx7C2DC8Hy0ybTsBTS8D9Kw+xBtQKrH8I+Yuf5SLivDDkL4q2qM8GauEuTi5fcOlie3RD
/XmELxQtfS3anai6UqZKN+Iy1H5Y0leVg/SpMePWhcE+oyqQFQimp1/UIvwhpEbw+v4+ObtoNtHa
ZvUiLZDjSiTwVcZPTYoBAbIG5quCr7UwOe8PdTESpZ4jUmtBAxqJjdMF1IM4kYqBscQdorl+jTwv
hm2H0EE93w2ujHa2W5jY28HWX39zoyXWtBjxPApeFu4UHDjAJSai08Nl/OisuKFVlVqtRJbCvbaJ
5XuxpU0BnMPvXNFBiN81D+GudYVdjuTKtdzrbFYMxl/Uhy3E0yj6nc6qpbtqUtjM/LT8pc5fBcRw
avQNjZcrkzo/1DSmSb2o82G/e8YdNvt5GWg8Fj4eHTZKvWj/TZ092J1t7PAncPDWubnGObww5lpK
oi5K2Rbzos0ri2+elWJ4U/gt/Rbzb9zfSNPXK/Na4bCnp5pSIhn5KgtAF3Bbzx+BpQm4ohX+2Apf
9KL8tSTTPkZWXRLcRhC4SFYOloi1afrz/aEvzO5k5M0L25pjIkYd3ix6+ayoR0xtBwxN3x/j7DBr
6+yUlSCIJIVubg4zhs5wzQD5+8r8yUwey9CbhaNpPUjxlbKUdHk2bPZVxmFVoDzdhxhjpIIFZsO3
PqX3k6s72Dfdyd9Ue/YVL/2k7vHfvXKgzx9yJqZAHkFwT12x/qdDlmUCgQUndL/Tdlq+q+Ir2KxL
U9LokVH8ki4Q2CSa+2GZsP2S4ZWMpRsgx1wJfc5vQDCgEIv5c62VnmnyqEovSAG1NHRwsedz+fs+
O07OeldkO+lK5HO+G2BgWBh4U+yC4LTtdqtmkCV5i+XbstRHhbDEzQtdgVhp9TdVuXQQCuRm9/4O
PNNh16miE9OZxP9kAGfP5qI3pTYImeGFf3G1O+Re4gqO+lnaiX7pRt41RZHzRSOTWdunsgxsDDGg
000BKznFi5tGS4B0DSW2qbKpG4FPsIQPFyw1ikAG6k0Whwwa+GYoYKEFvPfJ8rg4PzeJEjgYg+1V
DKN+UFQkUQ+S+loRbI0aT68r0luwgmgqIB0IIul0elaPN45q8TWnh94L94UveMvz9IS+rUdd2hk/
nIFSRqcwyuMikYRua7I1wWQvdLruRWXZeVhaqjt4Kr/f3yIXlkzht7dME/k3ZrfO+c3DXChWOqly
aSBmt+AMtcpL4g3SHvQC1YAPDqUTbaw0JIXuABoYmyuj1ZoBx3iZ+UT6ZIMq+SrjwOPmErpN7490
9i6z72kSrxwkkoAzmLmgY+qRp3w5aThWv5VVRRYxu2sZ9lke+m8ULkBzlf09y2WqBWZhxNHzrKnZ
49rY7qJm6P1BjevPQoDpbiJHt8OQXblI1p19sgt1jLhRmfhXjzXUf6DWNysWJ2llAd7CSmsoZzfq
RMMXRMJYkfKZDMZPk9GKUkLaxqHZd65k1tfu/rM9w3FbRWP5H9DpM4nyfJ6sKESYwVPL+wyJau1P
Pl45a2fPC+xDIjhTlwCpyWdDaN0QJZPY48/V7bGEOljCdKX+cj4JlKKg1LJBuB1p6pxu/Ebue1AE
luxFgbybOll1kRD5U46Qkd7fjBemgiKCYhCPkmhL6vqDvFmvuh/qvBM7heqy9FDO9VPTfbiovNLt
eMQALXFjnFXGKPwNgRghsKXZ/x4yd9qjourU/7Shrz1kZx9uBS3SSWHh6byeLY2By2wIYGXyw6h0
KqveKdHvPrzKEz7L+BiG5jYFpTXsZajTz2aBRDB7ghogR05xUL1yF2Pma4u+5lS75NpDeXk0ZEsI
Rtdtt1mkKoQLFomMFh0kX3HDm2JfkgqlbnhVQP7s/K4FTNqjVCaQLjlTRy0phcu4sc6+0crZ9xiH
mYMxy7MrQDv04rEBXxUWIIUH6saa0kX797ejLJ89YyiX0nRFnlVSeVa2HKoxDkEip8XiTxZ9/EWi
zl/VmuKrY46jbKx0f+tKyu67WW0lJyzCQTvKlWY8y0aVLTcWLmo/xFoIelupU6j3hrpgfxKKcgJZ
VstllIKNGB8RY1QUP+IhxQImM1RcxcshOPb4N6o2+PbFHtsc1VYxMG3ilHoPw0p8EJK4/wZicIzs
heeCDDjpVth0EsyDqwCc/oqTdveZmtUUO5lZTpEvxQmqIjhujakf9jkaVTma1rJjwj3+23T1l0FP
49sGZOQfOIKk1rQdgdrPlY9yv3qYMlgIcxY/yQPICasqccKalR9K2KbO0mo9ijdD0D3qRlM4cRpm
h6WUBxe0h3mLs1UDUyvAErvPxfyoxAolVkzLoOirIz7wSQ0Xrknl2zhL8JAOyqm9VfVSQfpUMfOH
Lhl+LlOA/8LYBG6aRJ9hFGA6bQz4SFJPvTfEcq/jqL6XysobYCrdao2GO2MB+JRi4BC9Tl2tYv42
BLKj4Cx2Y5YShlh58g1LcVStllDRUHHFitMxreLzIpd+FOGjboHbpnZZu2pVOJGaTXtTxHPTLHSz
cdNmqr8m8yyuvtPZZ/w+lcOQhattHtbbt5o8/4IZ/1fgSXRTHiMviMzGow2j7fn+EQJokCuLbpg1
e1nK5OuoCf3j3DU3elUQyY/1n0DMlR0PjOlVRhrdWw0uUSIQ/MI1BUFz8wYttTg1sVqu1K7YZ3ET
1QccFXWTbm0U3EehKDmRaPT4/OFEW6dzfSvUrfC1n8rqOaH0mDlTJ8q+3CyTk4Q6DVFZHJXWWQtC
wK0XO+u61zaKezdSxJ9ROc27KtIN3DgBa9izVssv8iKKt2mSx5Anaw1Xutr0jDRQPImL/Dkf1PB3
RT/r3kyB1ga06e2+wZqrKGPh2GnzZz029W8dukPfzGZKXnUl/IE3fdnbYVMj+cGnymw8nqXvBlaR
jZPyG86QnKhXAvP0cW8r7qna/OIzUtnu5H2pGE/FQrMwmqZPVE5SDNTQr5YM4YcZIoRECj8I8GWU
PoFc0qQLnvFZtVNbvJPLAkVk+CvZ36Wwcm8K+6e27HJbGKb+ZxBbtc9dUf3Ss1Z35kD8IlRYh2W9
JXmijOP1ep25WH4br2mv5wi/zkiyuBUPG6ZkYzrhqDr03xpVkN28qmuvUvXlKVFltFwMaRCutIfX
m/8kAOICRXoZc6k1ktS2NeTZCvCMjypwoZayT43wu2E+AQj73g/J18S81vo+e74ZTcW/D/0FddUV
2uTWXV6FYtIDqJm0ckRXF/PERJ2v1DcvTQkhH9IKrmQAhJvnpyS8TMnTgEJ3srjHfQHGrgpmvEwG
OpRi/aCIVxWMzqsGzOztoJuaXFOn+KeqxuLHzdRUnirmN8vqSS0VSntsojJ8yZGwsEWjiHKHGDe9
7RQavmNgfBWTNnPpUMrUUqm4OYVWXJNAu/TdqWawvDpy22eJyYTslokTHgD8KOu+TPAjvinFNQ6u
cZYp8A2Qgl/9iMhbzxoFQoWPMlLluAouiei2otDdYNI774uJGnYcFl2Mzx8mrUaJ5e+k1bGf9XRj
sZBGwbKvmt0oSvUOPOOjNJrzfizD0Ma7RXSlXu524KR+EX5+HgrjxyROAC0n9C4WSzrijFp4ZAvq
t1ZZUne2huahU6LZMSMEKBBuj+6KGuURblA4e12ezndZofdOgCn3IesnZS+Y7ZOJHb0vRmruhV1h
OgnOnTb3sOj1xFa7FBU5XynLCNlY7sIIyaq7PFbulbBpD1LdW07bTy0h3GpDWYjLcQqM+d5YMl7L
WHnCQJHFX4r02PX4G6J5m90QJ5v7Klp+TfIU+6E51W6EjMIXUsyfObS2Y2FxXSjIWdhiNN83+P8A
h8QOlMMzQXNUtT/478re+yHNvzrh9kYASfSP0WtCedgcHyA/QPoaeHxxi6NjGhuGL5Zx9rfWl/Yw
asovYHmR2yvyw5TkaD2nHWGdRtkvtpajUgyWe+UHOitssq3exnibSkHSiiOHqKQykGTBIQ/a0GWT
F9+LChaC1Smtl1lAlYcs+Z1nZcWeE/Qrcd45yWj9GQieUUoGlHrWcyqXoEuqRoTrVmZPej3kHiyq
XRqH/QH84G3Z543d8+VcAmJQBb3eXsnh1q++XRVQuCRymLlQOdncnDE0yFgXuacV0mQADDJm6+hr
OZGS/37/e//7rTZDoSFGUQFzQ3oZ22oQmKUgivE3xSqv1JxZtxoq8db8W4jlx7TA1po+TvyQ5pqy
M9omcNJSfZJGrnIxoa/k4Cse32pVO7hZj4Zh3+ShR8sJuDKWrRBcg2I31tKvWex/vf+DX1qk1SiB
UhbXPt2tTRkLnd++Ib7E7avWeVHrgBRxrDOedqCOeEH3WBxASqxNc/4DyCO3iT2uiVZceHzokaLj
RS7CbbQljGs9j2yCi7E/FXH/qbai36FScEIytFFsoio/FNe26fszPyueGASL+nqvQxwAO7A5IYUg
dJlRrdL4s6fot1ybi3LQytfUPGjdt/fHunDJEymQfKyd1/NLXu6aHAglsPquiW41TGxzOb8bms5W
hfbKQ34hueO5okBDs4scWd1MS0sHpa0GppUcuoN0DHedh9LVVWu1C0eLBjd4BJqvKyJps216fLfx
GzQhEC7omsjRFKJuk33rh+bD/WSDw2NR6VrrrKvcIIf8TfXCEiQhQguJDcpr5FmjAG5rqhPBIQWg
qPb+Qp2jl+nbqSquISAajXPQCjW7wBxVRKJrb/FlL0PM24YS7Uhes+uvlbHOt4VEJsC++B8IZzs1
2Si0sERXwzeWCTEy0i7OVx/mJalRErnWTPv3/fmdnzRqkmxDRaO1Bu1z/fU3H7NQCPcxRkUI3VCz
I7Xy1B26BLX8uQ/uGtyZ3aExiyvh8vle4TqnjgJ51iBe3jbZMLfQ0tQEgL7gt3WTx4F6v1Ql6g5t
cbWjcr79V+g5O1OGD7Qip04nSJqbk5AB38c72UxcCjja5wZVGieck6Vz61p5Cddkp08WrpXRPMSR
pR7ySCndtJKwGdNodO+WVOzdutLLh3IS8kOHArUTqFW6SyuhubLlLi0JpRCDlgylubMOyWBB7UfD
FTWuSNPvzB84m0l2INTCMSuAJPbGR30wEVuHYrZiy9gEcH02BypnjwtU1RY/g6WXyma+dsE/jGjl
blhrgWg/0yDhNjpdh6mNrDiPeFa6TsSGGrkqsY3lm3ASKfiAjfHf39cXAjDuImjEEsE6/7B9f4eW
vlDW11gq7SnT+KlXOrkzP06Otet2gnsNIHxhS3N8iGtwGKLQvyUvBwkE+hBciy/mY2wXyIw5aB/d
D7lYX4nkzrMQmksEFCt7A/2oLdYsbCgWmga1shz+vJU3gFyurdX5SyjzNHFsgFavLM61XPfmUpCa
RLVqXRr8pp2yvQCozSuK9EBAlu50lAXsOJuVG2x54yvx2fnWp99D43PlZoncR5vD2g5mMw6TBH3I
1L9UsnwshmbXBOEOLeSjqvZXgrTzT/mvNs2LhYDqqilxOs+F62lsrWX0exlPH1oVY5Zd2YcXZrS+
UhCUFIBfyvZ+bcWpjKOoHFHNjiOAuMVqZ4zqPtoFiVdLk+7JmZVfGfTSvCBEQbZZUSdnyUedtTDF
63j00/pe6Mk3+vGjrQrmAuCVTQhsbkWAnH45XlsIo93Mq4ghk9P0FEFB79yo1Bh37x/k8yeRkWic
rTRY0AvbBq45xwpo7RBN/FGFDdUSk8qo4t/UZuaYYdn9h09HlW8VYAS3cIbkZBW7Sqqhtsxh9JiT
KOfxz/cn9E886DQzwHn6H1+UNIae8WbXSfjESLUcDOi11wUIaoJauOySdVeYlItyVSO47uKvoSzf
VdZwk+rpcizWyiZIPRLnQa73eTFWN7pSxsdWyR7bGeENzVz+BKtZnFrrv5tgPmq5Yj1KAM9sM9Uw
lJtF6agIcuJQwanxBVMGlLHFhGYGxd/3p3hhzVD94FiBvuZt2caCQtSNcTemg2/GnZsZkROlCGlJ
lQt233t/qAtbHTtyKmHklezD7VVlNGmKLFA3+LlS7RtuxMC6loycX+3QcxCFgIy9Nve3e13UmzSe
i3bwkYV2lmLZjRnfFM/192dyaRh0L9h3hM/wNTd3ny4K4TiWDFOVnwvte9P9SPsPE7eM9XblgeCC
hUC7peLhDBd0ZDlc7KhEpEi7JemVWUj/DI822/tkjE2+kUtSPkUq8qpiY6UvwSION2FQtw+jWKf3
QRnmbhLNi5uXrXkzVWlp95oCplBHwt7D9qLdSa1QurlWWrsBFRi3EtvJsENj6l41uh8eSj3NUehF
IrqC1B0Tl9cZPsYukozqqJdVj16O/BKUyeTKSRTuBDUMXSkdspt09UfQgNq6QVhMd3MzSTjIpXrs
KsX8N7Cm0hfqqj/oYRodBRWBMrnD8bgdf0P+Uj3qSPFTq3XJo1xH0o6i0bJrQvOLIciCXwiy3xbo
ckAW1x/iSYV4pxidLYxR68l00yCQqZOnh8P8mWaE8Uw3I741EiU96LP0bOZUVaOh/zPmwmgvea+/
tKyWm8hKBnpEdCLThNGRkw7Qowrv26YO7gp5sl5gyZE9SkPpKUFZ32Iw2D402WzZiKQpTjhl8d1Y
wC6zwkzby1j3FRjGckaw2cRrAzV8OwyqxpbmproRFlnPbKkeUs8KyzSnN7EEqW1FQ5fapdkEi60M
qAP1o5k90Za6H6pgdAe5iWGJ/H3/OFy6Q2Dcco8AppHO4rdWSAwBGNbgS8wIjxf0FoaRLHaYBIDR
SqBfSZMvXCQk46vyDK6GxB7rQ/4m5gnqJm7njKMhYX+GvqIrwrh6f0oXh8CFEsCVBGJiC2ypCnUw
daSTEBn1k7y4adAQe3+EC3cIIAwyVQ1ZAL7d+utvJ4FufRzHTKKa9BujRDRbnA7ifE2a4lzQz1j7
DrBOQekbMCU3d5UZLUWsdTDaW+uROokoyLaV3WXokjVGYsd15vRNt5Osh0Qwb6ru0yJVTySTh2i8
pUu1Kyx6y4LqQd92P/oBAByQqhK48ibwx+kHmDSICr2OiWKhwsuLQp8kbWfowuv7w5xvTuJuBe4F
SROYp22NrCbpqOQInZhGMO6srrk1FlVzTOVvalRf/l9DGWtd982S4jM5J3NOuN/mR2IEU3OTxrC7
+cq9fb5zTmZkbFZUHsRaiddhDOV5JFCIXhPr5f2ZnG//0yHk05nEVZrL6BehRpCgJjXUjjn8eX+E
87zldIRNVGoSzIuhmIGdN/TOaYPIzeJl3ymaH8rRSxA8jNo1vcYLR+F0zHXWb9aHEnrRRuMw+4FQ
WTwY37m4akcPIPQp3dOgTMshaDCXTxUxd+Kx3ccUVHut2C1J8LVUeOIlmU67hbdpLwG3oPMd+Zmm
RVcW+B+a8/Rd5gcFuCRDwYettK0tFWzkPm270R9iHtBON8vQhq7y3CyysVMWs7/NhOo714dyiITp
Sciwyg2lAtkZlNlsSQtosurK4kTS2LikwDwcFarx/aD5S6fkqttkVftUC4XyJGqj/igzORe+VP8S
lhFsOPo83gSr+rWoF8UeR3N4aOXic1DK4YEi4V0bCPNOlePsR7DQSe5afbifhTC/Fpz+05E/+xBA
JrkhV4zcNoE2Q31EV2KmwTb1mYvd4H2lv5iWENl6o93ECCFm1Vi4y5zfTFJZ2iPuy7rc+iKamHYK
nVKPpFcLPIxQPFOw+g/nHXT7ikEHi02V83Q/zYtp9F2gDX4G7cPue+qocWv+CcN+33XSfKX8d+HY
8xhBGdBUkKvE6qejdcMwN72VjH5Hr8LBPkZ4koYh2FOb6fbvH84LjQX1n8YF1Bxe2rMKMTnenKLw
OvvAatx0WGzNjO0oIdyZxh16msQ4WB1Nv5GE//gsSQ/g2K9QQ0Q6N7OcKNuklULGRXqXscrBvdkC
4xfGWvzwE09bCzoQSBGZFv22ssnGraNeVQYfqG5tF4sAmT8a+yujXFg13aSiQMoD7vJsPjy+qloD
RvLDpbphs+7jCOFVBFfeX7ELw6wFfVYKTCX1781jGpEqtOogkC3kd02tY6byA93Hj8/lZJDNfh8T
IFR4rg++Zu6a7tEqjq3+9P481p9zc+BNGHcELBr7/KyqVMpzGqABOfr8auOFBboHc5ftxykavmrJ
eNvUZvrr/SHP2gZIElBVYsfhY0mAtLWFbfXeWDRMhDzTcKrD/zxF2AfBg+J0u/ba0VqfzrczXEfj
QuMIYepsngE6l6g0EEObNa8Zj6leueFypwmtLUPMSe+6MrXH+rtoPTcqIf1Htav/jW2B3CMi4nXZ
KpDERVTktQkuVgnurORrMMN8v/I1t+HWOgT6UzhbqWtVckt2bcexSZEQVjyNALO80SVXwY4xvvJC
buOTf6OsustIoVG82FYDM7WIFWVhFLX5g62T23UfrcutIyClRckHELEobgnQMrLInWiCu62W38j9
OV1Ue+/vu0tzQMGSRIa3g+Lw5jRVU9+AHmEOYSRjqdxZg1N22TWtzEuj8JHEVaEYtdDtkssjv2eg
MkqzPIMem4TD+7M4o8GsH4oWAf1zCn7n9G3RmsyZREnxhl+sw0Had3s64yurQdxnTvz6/nDbe46+
JeUQAOTrdPh0mxDb1JK2maBSeEnnmdFxam1F9P9/Q2xeoCU1AT+KDGE0N9mvrn0Ur7m/Xfhmq7aS
DgSNK4ebTjl9yqsGaUepWvHpruTrTuZ3e+0OVyr6lIEjfpAL9e+TkfsBVaK0Tca5GUxIpmmQGGwJ
05TgsDDug17/rfbJNYHkS4tDv2ON1yhon6Wa1iRBrRQ4M7Hqyy11iv0cXXmCLn06GbwBTynbbuUy
nM6mNqsCLARjqHed+z8WTfSzx+F4ZWgqVzb3hQmdDLZZJ70f+wxtES4z7nRfHjC8rAR8yZMOiccP
7zrkr1YzbV1EBmsb6U6ZBACqYqi5F74HMXinykBCvUf+y31/pPMbmiMLm4uOETDuM70FaxoLLS5q
jlDxIKVPifa1mpBd/2DXYQUYANLAPG59584luRO507SWa6FUURZVk0b11UnJ3SWa5StP6rZtvB1q
vQLfpHVaX+ZwylrFw3vSTls4z34dpnYdfWl0rLe8QP/28S8I4gaiMGx8ZK/WbfNmwNpKOlRgOFFF
kbjwGb6FkughXV3ZZr5cuY0uRCfMD/7HCjXAnHzbgii7pTBkoVI8U+9AABr2zFs3L62vGNMh17/r
lBhMtH4LhEz0j1JDDeKiVbSPWBzuCeKLpzO1skTM1JBskPh1Xz/VO3G09d+d3bui2z1VzrgH+/VR
R4ftoJsjnkmk6VYaqZy6n2mMi6Ps6vrkKcWjlDxqeKi9v5rnh/x0jptDbpSdPo5Swo0ipT6I/T3p
rqtn4ZVden7sTofZ7NIhsBJJnBhmSrpyD+bmbsUyPAzJ9ESGEH9825wOt9mjMAMrgOGrMPItIFg/
vglurSfFSbzCuYZLubBF6WIj3QJM5B/fap36m/MwyakUVAFjafbgysh7xTfiATSdV+3q//AV3w61
ecxmgEtpqOdMKxiPcmD5dS3vmqFyi+Cqv8MWhrnuQ9Jsw6DDQ2yz7XBLYPhmbGhkTzSWZJdmi/Gd
BucC0wuNA2SLvSGpXWEaKmeoks9hamhUSUQUjnWuciwmNQtNKS3ypomCUWfm6q9BXSSgsGPiwVvX
0HGErhONlgPTI9g3izrv+xlxKM0IgyN2it0hWNL0h9hM8C0mbISw7fhTZxTNhLpD9W5S/b6FQiB0
8q2uTomPxG34PA554MQq/ABjqq/Zc186LG+/yeZszohe6wk4Xi/H/juvQ+yjbw3jowzM7ZffHMnF
QNx8QunTM+LnJZt+AJtPnDxdHkPrKq5AO4+QT5d5czDxDBgrKRlxTYDKYGPH2fqWjkxpPC3lFx3V
UnuBYuJORv07yCccFhclihARK3+NM6SRQNWxcwvy0YmyqE7ouiyPeB93B23Kuiehl+OXvCsmV8mN
yovL+TUqg9Yp1Ci+i4SwhmfRZ9L3Kp2Fx0XVAwLOpvotNI18GFuigCyuMUAJRyAIvYTpnA3VwqJ1
2teLcJRFEMt2L7SC4Fi4qTx2AeCPlb9p/loWo5Nsa+yCndH30s+JRMdW07w/DFZJSlbVIKJEZYLc
qiz8O26VtJsC0zqYaq39Clc7Zuyy6AMiH/k4F7P5EJUS3acxS72xlrHRzgK8BrRa0bylkMNvaJgJ
O6mgRRcEZNG6mnqFhn+8noukmzFWfVkHihcL8RfA5d1jLaxcoEllcCks+dl0JE2besdXRmxaBHPW
m+lkTyof2Qxmu0mSwpahOcRxobkh9rdHQ08buwg0wW0DKbnrMim2FTMSOzsJGmNXaUNm16X8HAgi
LifWbhyD8YsSgHzII6TY4noO9hYNY7+pk7tqDCEJQnt1UzYoBWA1cIDqN3Zoda9NLLxEKmwrkzaF
PcjS5JRaW9uy3Ml2oSmPeiUEYL8QGL038zZ5mpZGeh3kqXIA8Coud9bPALmHT60WiDcllob0XEJ0
/tVu8EYMRB1dmrqH2izHG7TS493Aj4yVDu7QeE0h6aTbQZX8HAt0ZFhwzUb3KCaaF6LdrCaxJ8vF
sp/ldNgZkfLHqAaTvRfs855/mNq88pZ6WfZqmIq7URo11yjiAUHV9JtgUCiWjB6wSzvfdlXaP+Zl
Hf2KLaGSHEmrvolzKx2WRuvwtdCGTyLeIbHXJz1cMj2Jxhu5GUtnUNHA65UGhRFFwIxJarm01GUy
n8NY/QTpiYKHAqcrr7Oc/0z0JKXDOHUWX2O1+RwKzSPk8crtG5T1DTF6kszpeZZl6lmUm4FB+NQE
X42cVhHmwAX0vmbZt8Z0XwXao2AEt6EMfQn8498gHnpnaaa9UOJpJOSJcOCivG9aGAtik9tiAzNG
HNIvcm3dtnpVQhMDRVfon1ArLV1zkl6mSP4Exq50kik/QiCZ7JkbwM6HTreFzjTteR5hdqRj/XtQ
SuPYm+VzScjtlviP+hCBBfbBcCfPteBMgdB5QQgNIzNrzQ6WvL1b4P/tWznA7zyQBwesAnhzuI4v
MY1xX4/SnZUNSCBG0mezR/BPaJb61mirERSNVj62pTi/LFSci4a6P14zsBjrsb3rQjR/KtCxX3Fw
MF/nwmj2AIBNT4joBnCOxjup16JPs6xyo4Sj8K0K4sURhVFEpbWQJCiZRXIn5Qs9/rlP75YMg1mp
nONDZxmlG5oKukkYPtmLjG2RoFe3c581ThUg3ziasrBfcEf4iSQ4Gu495rAFWuBu1JaxQ7/lkAxD
5TNN1dEzuHt5LMRekAutk3YsqDiq33SxqBzTrGv4i/qXRBjgfoZiCli4Ft2m6r4UhWzcQKcPb/m/
LEeSZsU2UiG8meXw+7KEzc5sJNZajTp/LmR9F8bt8qWNZP1WjJNqRxZsLVznXeMHIfsVWE5zF2RC
dF9lRJnVmCa/2Qk3VRBmnggwxrWCMD8Moyn0rNA8fi76tvhqlehVAQmX/6aRdQs6YLwr8vnFgH3j
lzPZNru8+ZabCv5KYSvYnQitRSrT2QFRPB6yYjBRi1KqHwT3ujt2oERj7Ny0fJpd0o6apgbOWAKM
fCcMYC1rC95WJHWLQ3NfAbFYB35IHIApJCAitDQ7x4h1yxlnqb4z5fF1FkbNzuJyvC2KQCQ+Ev7M
6RJ7mIdYN3ocjzNuloW+N5JGc1Ioe+5cNLJv1Op0G02pVrmTFSSZXUmR4LQdUQQL2x+7IOz/Zlb5
U0pmMbLVQZ9vp0WCcdYrhyAtzbsCF0m3ieHtaBa6m46UaPKunFPzCQ9t8xNuln/yqvuO7Gy2p8km
uTUdObeQ2mYfaXnjdGHZD+BEJjFhXkjE7IMpM44aapZ73VoAX+mLeITdqn3B8P33qKTN3qy5+QL8
rW0aC+3nnDuFs9lCOqNTNWrJalJTvlhSnNuz3Gt0v8fvfdJadiYKrhFJlQfktvMTM/qrGq3x0BiQ
SGdEAh0hrbtjU0WlHxThMWnkH0HS74ECR3sUjw9h2jxkaf+ci6XhwLGgsd5FuVtoUXDby8GzKQWL
k8pa7/Sh2dlaRF3eFGLJK7vB8jjAsdOO+nAbydyaUVP8BgZS2f1cWU4nTL+XyNJ8s1O/AalqfLHQ
r6FTL9RSTiOfTTAdasQloVHLXkMZSnFjT3Cke2Wn+v/KUM8fTrNQtdfNtRYAyXtb4KilXkjn0ICK
b/gGDjVFuRtK7Qoy5EJ4uqrkQBtabQzpEZxmImMupQrtfQBASjY5QyjvDSnTnFKu/8Ns3g60Sa8M
Ne16to2KyG/n6DTDRPIQ1fqooD1xxsl8NpmV1ow9L7Oqeh2VBpp1dKiE/dxec2q7kJsyDF1FsCgG
dMlNVD+WVSmhrah6c6XvxLj7MxaRrzSUi8XmSoPnQrRtrQ7BIFGhTpyVM/6PufNojlw70/RfUWiP
2/Cmo6UFTPqkd1UbBC289/j186AktS6THHKqezMRCkXUJZkncXDMZ15DJEJk1vNEmpGlTg8K1xbm
qfe+XmyfPtCfRjmZN3noyq7tFdVrBHWvEC1peuSJAeFEe/v1SB+LT7whOlbQb6mq0aJ+v+LauTCq
ThlUL13wwcE14EQ3QVF2mP0bqSrWjSI5udB+U5j8bOu+G/bkjSVZLloFR4hHSAq+NkxeEcNEnsmn
8KUXpnmGEW1/Kfmj4RAvNe4wcUaFbRVvca+Wv4EyfWgXn+ZrJ7tBkZpQG41S9qZKOYypeQ7Ze1sE
wiUOUBB+2uRtEbKR0/mYmaQMX7+B5ZR631B7f4qdvOs2CcdBQGDak9TYHqJOtuPMoI4aGMa+JJqe
UEL9esRP1/Cf3vlJeupHYmRZLfZblQHCQKt3mJF8U+f4wIn4tfOp0tAyXqxITgVM2kiYE5QjZy+Z
ysOgF7asV+tBCc4EBC2qwlqZWP9UQrIriQhUEDrJC6R/9+sH/bi4F4cLtOdM8LokwicPOskCmEK5
kT0ojHGiO8CDC2RiHvG75ekF7XfpNHDF3o13cnxXotzRGeWhswbrsG6C1hqBQ7ARqc5tRR4yiBSo
iX/9kMvifL9+3g96snjRE1exVOIhM20fP0/FJaYCX4/wcYUygoQ0DEB/DvTTM8LPw7LShUL2GkO/
xf1QbLoHSe68ZoGDjtY3z/NxdTLaUgUgxIJ3dwoFqIDgi7HFaPDDPTRXsAk0vtlyn00ZeHFUvyCd
gEU5WRdWEdCVVQfFqxJuo95WHvXvPBA+ewp6o7AxFmDNh3ABp7Ce2J1yaa9SNVmJ350aH2+IRU3v
359vvj+3Zwoo+KImfH58GAQUSt7Cn5p0//WL/2yeFnc6hf9bADUnAZaWU66MLH/yfK29ChI/Wskd
h3HIzvkfLLGFf0uxEmQ98mjvHweB9tlClhJZr6F9CtLUTkx/wNaz2HZKA5Ba+ibQ+vT1mBKCdQvh
km7m+/HAblJUqpk+vZXvWjH9OZk/vp67z0YwsIOB6oMQ2wdnCnilVdSKEy9oCChL3MWW+c0zfHKJ
WmwTlXeDFBUX88nriQP0jtuK1kqHu+kqX/muujVuG5dW1Qa5128WwydH+vvhTpZcIMUjLuUMp1xX
b/4aBSFHcKbOblxrvdTKDfe3ZxAajgxGmhP8IzlRqk1BUTLGs5B8lbz5O0W+z+YPtAwn9qK0gaLK
yfwJQev3DC7RKR8fxnIu3RlxIa8gt7RbI4iOXZLcTWlfPQaxrjtVX1EwyXB4LUJD/m52l4jn5BgH
h8CrBLSNauMpYCNBd1CdBYm2vTGke1/T/ZVQL0aXudLbUMUv+6IXtzU+JJAacnGj+dF+1uRwj56O
dvP1zH+y7w0w44SDy8oFfP1+d6R+WI01Fphemaz0V61aKa//uwFOllKpU02uJgYIqwfkyKX87jtU
1CfbzwRYA6aMPYj1zfLzP/V0uHGbYJRG4qjxZxrU57IWf0Mg/G6EkyPEgKlj5qHKC1NRCtNKc1W2
GMn99kSRcWqQWemdIut+ci5289AmU80pgouJg7DDuYa4WNTK32jofXKbEITiMLxA7GkWnYTjuh6Z
c4GShSdp06UBc0puJLvD38yy0vXXT7SsnZN1/m6ok7tXnyKIOQg5eYWonceN/tBHhVcn+pWqP7d6
881C++7BTpaB0rZ4vZcsgzLO18hdXE9q3tvJeBdOxe8y6nk7hBSSBShzoTifHieTPpuCXDFWnvrr
sKtWCeoOWhZtNLoAX0/iZ2sPpCRpG6wA+QOBKy+QTMEckcslwzU8iuZkk9XR1deDfHIKcBeL7KAF
IPUBpJYJo6VU8gK8SaL7uEiccJaPkXj3m6Ms6DTQY6A58NT5qJqrRVWYqQBHetVHPM2ZyAWG5He3
EYOgSIOQFWsbms/JNupjoRhRzlO8lN64JlRevTBwpe/Avx9ey/thtBN0VxYMXNTFMkzY0YIPV133
9vuzhYwH/muwlz8ir4SyksGigBUR6vyqre6brvphjcE30/Vhjy7PsYQuyJN8UhTA9QASmrGAebDD
plkqZBu91Ow8WWu69/UDLTP/7jj4NRQxMqDOT/LEZJLKUEW8yKththUW9UPNim2p7u6MYVh3yptu
+BgPKN9VppYb5qtxT26gtKUv0JdMpKYl120jn0uxvI38ymnN+K5rx10axf+TdweL6V+PerIIq7D2
Rz/hUVEctgPMyqKqxN/vO+Ghj3AGphQlgsUPGeWjDwjdRJliXW4BSNWGKKCDS1/zKPuduYHOD2WK
1me5hZw32FTn1Cs07ehYdYJ5IWYyOfLXr/fDGXLyXZbz+U/XMEItZqyIPHNk5M/mcNmGyWPm3/zv
BjkJVxB9nGUoJBwhUzy4mZjHtj+locM++ma1Ll/3dNX8eWpPVk08FFFtBKwaaDi3Y7lF1fzM6LBI
ovP+9TN9DE7R5WBH4I9EUsSYJ6tFzVRE2BrOEuV6AQo2a8HLN9lhcjM3cr8Ltf8vo5F3sVxgHp9W
twWo983QMpq4NteyR0PikNuDi9qsE32rAfvJLKL5RJyBiDKwsFPqIIhbsw7NZe8tyo+5p9TDrpHd
GjLT15P46UBIb4G4XbT6T+ewtUT6XQkDiRGSb+vMfJTvlfa7NEz5uCiAQIMdBs6L8sspsUUtJWmu
xRyJ4xERUPh6u2FuS+ArSl0CkadzTJs2ulKzFgzEnBVHdkVw6c9da1epvhhO1oX4+PtPvthmctaA
ASLDeb/vykG3YP4DfMOaxrNqaRu09VUpYbydhc+/ORT5weLxoMMRkRZZq/dDUXabjL5Ssct8SSLR
FQwHBm+sxb+79X4NAyUeZYbFCO3kibTM6vxMliacHkUv0K7DSjvX9Auont8M9LEafDLSSTBsIZQm
dyKEhkoqD0qRrKUUhAFxtzU3XiiNly1l8SrbG/53p+XHbYhzMuGcBv54CexOC1NBWaM4ZjYMPYjb
Bn3/UYc5N+lb1UBvN9lHWnWBU7WLISp28LOj1u03uNcP9+LyDRZDHMLLT5wnhiJOp14XJ48lu8pz
xZle89LfhFK/CcxdbH23RT+QGo33A54i4vsMlu4gzpNHRrguAcTrCKrOhrnJAtWpX3hqWyCeNkSU
gatNgoFvFENzD2V7+pnFoyMm8laVazDb5urrhX16d3FeLJ0exKqW2qd1ekzResk7CHki/U6TBvPg
KQViVbnwzSH12TCwNCgSUnP8yCOeKBNXgZKIPEGAR7LozfWjBRb364f5EBUsT8PhtITABrIMp8pL
QmgOVlDlote0EXp7PxPB30ppvZmtYuOr0hEw1AYUQqmO96n0nfHZZ8/458FPzogiC5vIVJnKVOgF
d5hBWFgtkDNNF+TfnU5oOxAsaJ+yjfDhOAkGEHiptJmyj2e1veSGpv88DIuP8hy9fj2jv3LvPwcD
dBvlheO3qHWwTE4JeEKHqQk0HspHva+5hdmNXtk0ID26qAcWl4NN0OtQeoizMXH8EIFg8GmBci0m
RrQZy0C+SXGFeJAajMsbFK08E1fPS8pe0y6dmx91LAtn0F6LTY+Sp4OOWHk9aEOXrAWxnR5w+VRW
aQw7x25gbB4CbhbRlvJZH75ZOqe36K/nNBek+BJSfrhLsrEvSEeowKll1Hqs1J01Z2OAfHKYOGMo
pZuvJ/az8UjWDGrw1G8+SEIZgTRmWdVJHmCJDcR6x9Lmew09mrb/zrX+w7rkFVJDh4kBj/Kj8oPS
lmGuRq0EHLR2i6DwEiAPMJvcr5/ow7nOFCqMoy6h/5JRnSxKzE47Q8510avaaW8Nhgsd+ahN6r2l
lY7yCrNv2825O5oWSD593c/rr7+AdZqZLl/AoDe+ZNgc7KdU366f/TGqwW5os2W9akaJVWybkX8g
+gHeJ9Xzdp2YwVveR/mxqsoKRkVUOCJa/XbQz+V+CFGkCZNMd5fYzRYRWLMTVOG9LARe5WOUOzcy
gMdBsasSbGVk1T/yUihszRIfWzrIjlSoV6MOdLONNdEd+upV7qzaLmrxOTKCSyodF1Pmnw3GoK3b
KBX3YDuaVZ7SCaIvNa2mYkD8XYmx2tVz+dq31DNJj0tXzubiZ8CVylPo/jqgcntljSF2YX1TbOtJ
H2t7AB/ldHJXbkAmZduSh/FCU1Sw7p0ke4RAy/dT8qax45GOb5TVxRrRh3hXh1a1aRvGyhK/33YD
LHIpQJ9RSObbyQzy9aQ1qp02HSYdQrgx8qa4axLDvKjxxH1oTUHzzNEEqolK/NZAseaAE9x6GlGX
6SxF94pozvDTQzmfXJv+YBY+9FkkbZQkbI7cQPq+b1QJCJcsO41gDW4QZeU3y/OTXaDQHiVXpB22
qMi+j+DCupEys0U4uSFJkxHT7M3H8ncRJ6zAX2tvicXpxJ5WMpuqicYyGpdrDk42UfFx6rPE1cLi
N/li/xiIo4NaJn2r04uuE7VMVMJe9IxGhc/+U5u0lRJE3xyKy449OfwXbx3GWHjRcNPezxkdV6xe
hVb0MKNZ9S9G092NdLol8yL1jadfu/c/nsf/DF6Li398bPP3/+Lfz0U58Zdhe/LPv5+Xr/l1W7++
tsfH8r+WP/3vX/37+3/yl//8ZPexfXz3Dw/F7na67F7r6eq1gfv1a0y+w/Kb/68//Mvrr0+5mcrX
v/31uejydvm0ICryv/7zR9uXv/2Vw/tPR9Ty+f/84dljxt8duvE1eypIdD780etj0/7tr/ofcJpp
bXHF4sBH0M+iHV6Xn2h/QAPUlmhmkS/FhIefILbehvxI/IOskgDH0lEEWyA6f/1LU3TLj1TrDxQm
+CySFaAunPV//dfDv3sB/34hf8m77KKI8rbhg3+xDv/0/lGq5ztQGlVkomQ0rk5KfVOphQGKGqot
N21rj6R5aMUBAMyCHIXYah/JSbGJiwFeFeCHTCpQnLLux3LINnHtN7h2Al1Vwx4GMLDA2VfzVaJY
z4Jf34dSFjt9Mmde49eR3TUQ0DLLP/OHejX6IqFGQVlHmGPZwerhqTOayyFp3ZmSoDNLA1k7LdPG
H3/UMgSWUnwJSiQ2a5wjJuCAA/rtlWKsTC16y8V6r3fzxkzawpPCkoRUGQ+9aj5JvuREqDls/cG/
LFPV1cOhcrVgqD0lam4bA78TxBscQchHR/PRz8equ079C6PLznyUvd2ukM91dfphGdFZlFpbowOD
oWjoyfXHEYyqMFv5eevr5HJVb8t4cTqSH/wgX4/didDQz70xVyYw2EJrZ1FeeFHeVE4hXFmdpttw
ALDLsBInD8QMrCVwhDLPawo/hjOWTWmXhfEiAQO1TdhtrgFvz/FbFXF5cI6iL1rYnBdP3VDVuJEA
QbHqoXFAJ9Pm1kJbeUsRny7E+saaMMhQ1AHBgAHB0uRSGTFQx+JjqKRs1VG4cXojUh0hLBR7xg7C
bpvgBY16hLRDeDPiMOpOXQeOmk23ajMcqBhhPTA4Vq4+pIBeuUjP+hoehRk0MW7zbzjBPgWBZYeC
cI4pC4Lu1Y2hgYPIpeGmGfU7MQNcglqW7AhGH3hBkDqxzIMO4DFWQ9ceEmlGli8/56Td1GljR/Mo
23LgEaEwgZkm2ljKPdaS579YHRdyU4JzNowbfVReKJTjTCoOFcBsc8G2P06WwPQY5UUXlKprll3t
aAJrPpNncMM1duxzZapX8Ktbu+5amKzaZONh3h38FhZt2jZ2EJUZHBDjFjfLHrafZlcjghyFqcar
OhlyR6sVkN8imndkwHaFXDspoOTpdKEM5lwUfkrJg5zVOfov851kKsImRK/Z9f1wVatb6u6eiSZk
BJTZbbTyqkOHA30PGyJTQQdVR9l47tey1S9862E9F7VEWNN2dq3eVtALaN/Vd8okGyzqULfj57yk
DyajdmFVt0o8pfY0htzyQeiInXand8WN2Pumkyn+rhqsgzkmV2nY38lK4SHhDK2qvhlKUvbIU5Nn
baBB2ONwsprHQwTJ2EaPHZkaWT/2eXOP2oANHvzOklEwDIlHImFCugexK9XPApvU+14TeE0iMlaq
XF1T2MGkpemPrUoJKUy6Qz5WKM41T3lZRtRy5xVN45W2fO3YTB+lur/wxS5zFKv60fjKelQOVRWe
pSIw8qo37ThNnpUMAYmuiqE9m+1Pev07psedtegxkZGiafBdKaFlde4kUgjIdl1LWzoIptbOLekJ
mEgAeVR2xkT1hCC/1YKmsH0U24K+Wk9d/FgkXe6ko/acp3izZRb2Tqkc1d5kYF8ezNa5mtQPtUz7
vUmSo1YA8pOGZtvOkeQAD3N1Up5g0FJk5pJDQatIb1TVGcf0MZYiMPFxeB8242inJtUBq+5+JIW4
i+QIzxK7jLP+IkB0mM5Pv+kFydZ7Q1x1oPRta5oPkyrvwrmKmKAo8CJBK211UIm+gvBcEupkE8NH
oW6OZcBY7Fur010rVWumRGMfpynLPXTrcTvMUJTCMXsQjhHbAc6bJKGvKbh9OLy1g5Q61qDCadKr
63YGK6/CoEDIbFsTjUOmPGatEaEUBC22jy9GlE6d2iTPAmQtn9VZu5HmYq3UzQ6Z/8tOl7aqwPso
BvzR2/JtaseNVeWGY84LZ1iYnag3fzai9iMJgifunYNvRJfF2MaYEM03jebgXBJMXDWNXy6CK+oq
mVXDA9be2a1fbgQxEZykVjGCUpXZLhpjL2DVCWFK9504yeODI9QrxtLr3tyGXVvalS5e5xSZXWS+
G8cvxHupVtaCEJy1RrlICsa2kMB7aIxma+a90+McosdxYpsVhlqh6F8hUwFFa36c4vFGksBCtpGE
oGg3gLKP04dIG7BRCMvETnD34ATyV6bfr/Wkmrzl5LJVBVgK+qSOj8fVWpAQFjSjojvjUBY2GJgc
kKLED1mqt34Yu+VUzW47m+SySqKuE7iPWkQ5vyoh+ZSoM8lGkNrymO/CehjOAC2YOyApMrq65sbM
UK8eTTRpTV22oyaHtJUN6bmQSpo7E5248Dv2muTDRhFlR1TiYy12gzOZ1a5TMCiSST5dLJyc/tI3
o4vIGuJdGMJXsvT7OEQqEnJBsK4w3ZJL642r4ExEyNKJixs/w9MKNRR8nlKJzEXtkcG3HoO8Odej
MDlXujq+K1L8xoTuQvP9lzk2L9tE9qy5W9OrKLnA4oegwmdMDvzWjrr51kj9Grb5dkA6MiVowT+R
m9QIY1srleeIJMTFNs0LiHntQeuuZlHPVn6LXqwp4GI5nlujsa44tTxsk9+KFLVNM60F24og3BAt
a2vZ8J9RWtRwrOoLx5gei05C7asdg00cvmlBAJE/deNevwuEhden9EcfuybZag/FJECks7LSLqzm
h+UDeEKmtvNifbhKO/kfyI7firdvioz/vY+s30fofz9Gz3XRFG/tl7+1fi2WkLc5/aV3Ifz/LzE7
Uex//Css/hizP7Z99Pg+XucP/hGvy+YfqFoAIaE1TdyuU1f+R7gui38QjdMYWWraioJs0L/DdfMP
dNEWDQd5Ac6C0vnvcF3T/uAzTI2aBWE7ECTpd8J1eIhLPP7neB1pT412iAI+g4Id7grv8zUxidsJ
nJ7uwmFeh3lX7mshxb9LTkdPUNpgL2pJsBegBU1ZuZuty0lJqR7if2KupXqJHbd1t8U376r1fduv
NU/Lk2qVN6bg6D1BTdEA3G5y+I7ItSVWD0Vt7vBg7ahwdmnVOZIl6DsxvMnK7CJNU+ku0+XzxfVs
JraZMfR1kbkJVkk3IGvZHSbBC7VUd3xM3fdTp9yjLwgJLwg3TQk9eyF0TZq1xijtIqQgM6VKu69i
5Qif7Bqt7/tUnquFUDjZcqJJx0kcDn3S5K5q+XtdqNxOxGQJ2qoJL0caC1hGtfKAfGWz0iDYObrY
eW1tOo2So59rPeVR8ThnjyBaXwK1XalN4dDe4rzlxhL6W70ut+ow4RYXKpozCAnMsfQyUpUzHb2R
0k9fM+nHmCoxhksz9aYQnxpYaHaT+o9BiJhu+RQCzOkECkByelmgT6KE87bFaKsp7/EvWsEVtgVI
btRWVpWqrPN6dE1pWuvt6CizcCzUwgsik65lphwaSoiYzGleXgiuWgQbKfPXln4rVMboVZOp2zVp
Rtbo61ijw+L3T02wSrksBh2qUlTBZ+zbtSVmd1Xe3sUHMxZfI6O4WCa5DsmGrOmptTS3DaddB1k4
l8Z9T+zCrWRLRsh1oj/1YripjHQTD3ujV49qROHbCAjYRuM+FawtgC/qXOOmV9DpUuVtbSiXfQyd
JESM14S7W2TGWmDVqaSH5sbHuNJW9FnepfyS2bWJZ+at00r9oZp0WvizdpWgFXhbSYm79BbD+CI1
AodgbR9EGtK5fFCqC1tO8a2VZXaYj+tCfQhidYQUTQOmn7BON2i3RPljijGaASnCjSfrRk9reV8q
AheuYbpRS3OCAHoPC+a276Pd7CNVSH0MJnfTPlN9JJeY7Kl+TERxm4z9S30bFMG+bcabUozdojLj
3RQWrlCi+NgrYrPS5/hcE7s3XyiIl0PBLvyFMFCMHsgMsoo0wmbVvPRbLbXx2oycMMA8JA+t1knF
5AFLwAQOtvqzoZrsCb2VsPfEQz9W4XqR+XIiLSqdzDTKVVsg+lbCeB7WPZzlMc/dItuJHVIgde/2
GvK//aOi/cx9t/efomZYF1kab/uQLJbC0iETJWU7QKC0YSZPl3ll1Vsxb0sPIA6RSepbWymHNjnK
R7FJiHH10HIbqavPjDS6Fenq32RBq153BSFR1+7RO75sBR9Wb+30UYqynlNKVxZsnMQNK/4++TlL
0HyLfSgk+7EboeElNx1s57APn/viKhSPbVw5+UQOYyX7RNU3quGIpr/Ih9uJNN4GzcLdS+zJiNBe
easM0RZFpAljPMo7+nz9rWblOI1iSSqlh0YonXqQz1rePcBKe86dQH4YJMub5J1keFi3rjNDvMag
1U0xrtS0R588okuJQJLnBbBtksuWRG6iXHi+6ruLmjSeHwRHKVan/kXfHPVy8OoiWptVZ1M5scda
wEP0Wqrm9Zg3696okXKPvUa+HPMHHVJhnf5Uio1M6GHMCMr3N8QdZeI7KQsmFs/8QLyY88vmsvGR
eEnDnUbspkq3gkZVhkimPlOgdPZR5viSAMFcXGeSsMdt1imUc0sJHUGpbaX5EY4Se2265DU5UZu4
Fd8vCpR2nSubWaKoXV6GonlRiCXGsU4II1ODTI7VO6D4NsyRGx1vCqjSmoGdVJLA1lJcIahXpSQ4
GrmIIkyx21rq3RSnMCIRJYekCjMuSn041tMd7mx9Nbqz/tao/U5AJ2HGv6GKy+3Yhh46WFwuD0Wd
eFN9H+HXQg0eKR9vRBKcRJoce4rSM9OMIMpG62EK7oIhukhGa5tSjVB2UfKMiyf1cW+OtXUGEyWb
oKTOkp0OodNEFtLajcO9CKW7simfehGFgyCn4l5s03aHtKFXFoFTZfeDGV23U2zrCCLMaCdkHdLh
GHdl8lbXSVpNaYakXrqKegishyqALBkhnJ8Znij9DMK3ijLNPL01bfxcJTHZtb4eostIMm5qes4t
yXZvyZd1T3EeRyLkChxevK0RVHKeNENG7wHFUk4TNXubEQBQZm0t5FPlgBw7k5vmGMada4rxtmqK
y3gQ3DF0g0lnWa21dkISQ7beYi398eu/WZDIK8SCu7i60HtpBQN7jiI7xg/RFie/dCofxFam0gGp
QESukiJ15GFkpsK7flZ2tVVvpjrlDErMDQ5/jhgk1xpNayFLzgZ8fUb9py/9QIx3zAZKXU9tW7kR
d/A81/CoC8fsnproLm9NZx4CG68DUHC4baKaTssit1M0rysqLgNkuPi6x7jISrRDLV9lOnCn9E6P
H9hBVEsaO2nno1iuonEr+SF1kQml3+IpCcu1lrcrMBQu4ZvdR3d+mx2KaPQGgJAoaq0n0z/02g8j
gyJP6tpFNRIhvWt6+AOygSgmUQOYpdCmj4Qqgc49l0KeMbJdPSq7Ug4oBnCRJptZadbkgqtMb8/F
SXWNaUT6ad8ILxana0ijpdVec468IoIe3CirsW4JJaYHVEbsWq7psGNEzJ7GmsUsYzvIRk8N6M6J
1YbrHSOsgvZJucGsdVUUCSEbathFuc3k/ij5vDaxTlCqWPdV/0ND0z8HNgDrq9kEvXVVjNKh0rmD
Mi7GuXcqbs+40Gysad8C5Gt8/zrOQ7egQaVn8tVRGDDALVX9uvGtx4U/r+doWHS/qjLVyhgn7Pxk
65glSHMYAjph+XVqslCzIsC8MscsNsvEn8QxS0YaUz0a6b4jsdJdKGHUewXpdDIAsyYryhzcM3cG
gvh2Tr42vqQWBSOt126rQL3wrcodWQGmOG2yGSyK4Gu7tB8P0P1jO5d6ZCoAqTTrEDl+XAgOqVFH
XlqaD0IZRzZIwU1tzm4wBm6Eqxhq6NedmdPlC6eXtG/osXZLNGdCL7du5bg6J3rcBPl0hZbFQU2t
a0oZTj8idWJh9RLF+47Tce7P8MrBFvUtUMyXNu9puQzIsU+7ehBe6oBTskTNpWo4PyqOg25flKNp
R+aDSpXaJK4xd+18ppW6p4dFbvc+wJr4WYsV18rTFU4GFKOqez156Xplo1S60/qjI6NIMKFNrvZ8
AD33TgucIt2rE9oYXeP04aJuPXAUnY/TkxCV9hReplO59vNy36npoVyEWYTynDZCaDcZV7kPPKC2
e4r8rplpP3zrrbCKQwk4YkgirxXPNLHdZlMD8YK1YVA6zLGFmJG7kOmLhpzXHFllueGQZhc0dmaW
tkWCb/jKcUA+NOMBTFrlSzk+Nt2quJbx7i2E8Q7poY1v+Ksop66GZXYhOeMQH0NFd7q7KjSpkLxE
abGOh8FupmEzV+IuEH9Wse6pZPGGcCObyWas0q0vTauinTYpr3EpTEx9z02c3uicGxNrLtIei1y9
DovtrHK6Sr7uEnvbOSoMyTzuM+MaoIFh3swJdsaYllsy1ti96tCkhsFEJSoqbiI13vGHEPL0S53t
D6+xXg3G5JSd6pQiDmdqufhd43nxzDbdCWBl4MA5HdI5AmF8qLSXVkf84KvbXCoRkMrKc1nE2i6W
k9dkwIMC1ZRM0agVc5nQ6GxskShGm5AfirGgFYReJ8g0kkssiTFJwdrcLmaOS+xM1Z2eCg99ieG0
EWYeF/xFNSnXMRK1vq91toDiTVmlt2YDOrQhFHluVQqR83mQIBSBzg5VtpWK461lCXbYGm7k3ykd
oSixdRG+6CMlMLI4ghxrRE++Q6SBuePodCblUlMLJxiQDhNe8uS2NVobWLMzV/FqTsKtaG5xynES
bi/8DNFewgu7NZamD3cS9cBsA78/GXcwvj1Q8o5fGl6Cy7KmHmIcsOR8bxXmmQ70S0y2wjQRdAHL
nIurgdoS4jEokBC6JNtxsNAd6o6sdq+gL0O67jQU24tYxs+Plsq8l1s6KkrvdaNP4btfzXSUk5ii
ISmuLOELMufn9DKpHYqrOWqP2dFsz7ksuVi4h/xoI+rBfhTvW30JfjcAHR8TysyN322jabwKNAkn
0bcgLin+7nqiDbBTTsth0edv6SPiwex+1ZnjmxEJGQXl+TCm0lZkbp2bZ03pHwML+jkpp9xvKG1t
JJPtFGv7JigcSRecnCAlm3fGoOxT+S7SIyyw7yWSpdR/okcG9LDHLl67FUWW6oDWWfFGdXsVFelZ
mAeekV9J5mODbJlZFehMPde5YVM5y6X95COqhNsYcf9qphd3Y4raBX65dhdvxSgh37zo+ruSGEzT
Dov/eFQjjKM99EEINY0bmzLm3DKrPmo8qmlbZmxnumMuhav2pidsxjbaDjgqGuFam1CcAc6QlvJK
mhKnF5hdJD3E9B5dby5l05VSrtTxh0Crz+/P4QCRm9FAEI21imxcW+pO0QxkS8GqDvt1KWbr2jxm
ovXUz4QuqQFiDfJ1vokJr+TpWCYBCk032tQ4qnLs8qdFeWqWXnAYXwlobim4Bcz1GtPVLVC31Ywm
mmYFx1pGtKdV7KS4ioZun+qeVnS7WbNsk27FNLdrNoajz48QUgBTSE4zZmudAMvIs00Y4Xpslk7b
kvU0zUG3CAw5dqaDmV/hdbhJsIPSS/oc1kVdG24lK2eSRlAtpGdWaP3oxAxH94QrGZ18wo5JKG19
lM8QsFslvMOu6LZz162U9E5W32ro+VOm2miqrMsQORAVx3I5OvTd4DtDV7ReW8RbGQ5VXIAOwdXG
VXrhSYuj/8Pdme02rmTp+olY4BQcbiWKmj3KQ+YN4cx0kgwyOA9BPn1/2ud0A10XDfRtAwWj9q5y
pi2JEWv94zNtBHudcErOoJOJcAmINIxkl6uAsCEZ2Zmx1+30QesplbC8gqXPkSFXjCrN/IwgfKb+
B7x3HozHZSSQ3Wx/K/8tr3zjMAThrrbUc0EkXmC0zIfmW1IuES6BvcX2okd1Spy/RFBtGEzj3h+f
ZTg8dQycoQzildYko6NaW6NB7etH7V2Ge5FXMMQNh58b9GQEsd/NIVeLcWgpyQY2eCYtB3W/ux8K
5u+legYv2yy/++G4grs4bFf9EClSmwyX07m2ftPXwC1Vnhyqq6eqOVKjUG1C/QPVCQhxENXsCKE4
W6ukkvu3Uwa7VagT9BR355fmswErnTTVeWCtpykVyk1vOsd5MA31wZmw6ZajnQXfdd3v7+yYCEGv
yMSyGgJVibtqKBzJUtiVgaT8ptgNthw39npCxP+QLJ/ehPByWkVUVZ8myXYSqqHp580EfZj6Ypc6
y21VcBBOR55EGQXiVgbjnqCQzTz/CN3vpfyzmHKfLMWhF+K5HwuSQSRhmX1U2cSsTFxAINJz++SD
BqVVQdpRcM2N8Qulwc4G5CJQatiBNZv+4wgjMEPm3xPWvsi/2XR0Kll+ezIGcSgaCk0HU8XzHJbb
pp7WbVrBxsx/8WxRKjy0XlSZ3rQV1nha6M06X3MOuL/TALJuHm9e+yb9P+bS7uqZsbOzeVUML9mV
NYtrZq/qmIXWwUuNZVM7xSUL2m/H/Uact3FckgxZtfVAW62z7PI0YXtg7/fWlWnEf/KIfWyZ0ZWc
f+a18S5kwM2QcrKTrcXt0JmkvFn7cT7WZX/SxOoUbRN787GZHpgwdqamVI32N/qwTqsBRulNfzPo
ERMCdrRP6Lii1GEGAwyd1VPeugSSFbx4r2tVHyzvjyzEvhMHBEh7I8Cq7KKMmn54xEUZheTWfS77
/MXjOdAul3yjoUbcabN49cNYVfwc1KN65i2xm7hMGWnJ4Pq5tCkJVycT+sP169Mg1z+s6xuNlM6c
wxtV121vbn3yV8eL0X40XPuJ8der+otKPm0ji1mx/7kpzVZ+GL3cE2PFJ6M8CNT8hcsEIX7Z+Sg3
hPb583euJRMjSuTArLe4++PR/aunq2dAblkz/Ihj7ZntH/RdIUcBBVU9nwnb88SYb9kkK6FHYx2C
SntBd4Z0ZDfxB/FpeCK2Dkwt019h0b6lxkQdWM7fFRj+W1fATMueDMn5u+2GjdOxma20HjV0tweE
bv20191s7IEHI3pn71WgMeqVDVdjy7OS9EAZhtohJznNYjlXI2ILBg9g2G0juo+qCa/u0pz59rMp
i/eZldG0D7YOCay6LHK4+AsQ9XDVSuwXy2aghZjq6q1e82c3eVUiJ2Iui7LhgyavTcU43frkxKny
2s3vZCO6/Z+265E43FTC3clOq1zGZZ9oKe2+qvmK8jVysuRs5+hAiqolkoRQuSUR3TZsMjTJU3YI
rOKtN0eWQfGUdepsF7zjpaL9VPwKl/BslGEUtvVt0uWfBsTHsGuISCqu4XP7ayt/j3NKepqmX8wn
EQ4YCQSgOmY9uceTvw8ViZZNGI32cnZFwJDXMW6PvGkMsJ7DLttspXx2i/feJDZyyiK7fccEfkiq
9qYR+Zj6txI/e7smiO0HLwedN/ulehfuW4EYopYuwMMXsYS7hYjnUXobO2s3vWmiY5+uqQC0DvWR
LTmZx9e54Jyo3SCag21ZkLlV2mEs1/AhSHxOzp/Se1aruQm63xLQQ64lR/iw9632WxBI5panJdGH
2RYbrw+pAg0uAp+jxVtkhy99N8Jvz2/OtEc7E5llGg0MJ4UgqM7blZTOLHkTLfJnWryv7ByZ+BlS
hDAF1nNiTNteflcQCvIeyiGqeExhRILsNURjlM/50RvG7oimU+8qS3RR4QXbRRWbrvf3PeGcwVi8
E0Z4Whr7yoz+1NtdsSlTf976CY+903invuLunW3qkcuSsuPE4aWy+tKKqyKwScmD0bCcqwyMhzYN
btkKC5FZdxedcmmiY1Yzqms99SNgXuBfRiNtjtILPywiix9yycmQV5/Kz98HjNWcL9WTW8R6yTOA
jOVrznJyGasTl+byjPki2AYy//AHUrJWXzKOhs5Rlb7Dbab3js3UrDKkwwN/AZl/93GyBRYqGUus
J6PmRB6zOF+Oc9afyq4m7TDfUzF//+6d2dWom7lrdDrt4a32KaJvl5wTZaYnBeJkVFbU+w4LqP8B
2tp3q7dRFCrpEZMsmJ4vP0m3ObqDTWw2DcCR160fjSKvMTOoFbh/AU1NNgRgX2QSPucOaZuufREd
coaUPs7Qy/cGw2jqlzE5b3eD4KGYsrh1fs/c+NA0GdXJzX7MJPJJ036khuzmcap0p8Zv+01dBb+8
jgzHu2WDPWTrLOlfOfHkF+dGVZ/kjf4uhmXXpMw+ILg2kGhKxdJGZbC4jdRvWgcfhBDWW3tiBFzs
apM25CCHgE5DfxgDESNIbSkOrI6iHZlIuVidLOo1ZXZcc508w5E/u41GwDBfeOEvS9Hu8vyTfsRt
KMU2q9stDYy7fKx2LeCzzaelNcd9wTk0TQU6/ViXJCwIQ7D8lITV5gsPBBDPtfNzeTQC0vbsNnIb
lmWnKNIDIqCz8CpSg8X0bLXGn8SQA2A395eRJcnFT+pdaw7hJXHN8jz68+NA9uUhsYZ6YxVXtVjW
bbk/xdqrDsD9ImrEtXSD7lagPsucAlTYmiDeaKAQRroe5wmHXE00FhoDePq5nL2DoZwXibwmtklt
qhcAw9XnB8gzM4vTixYU1Yti1HvSjZRcvJc1HeO28H87FuSYhmF6KI5Dm7inIKkuC3FIVkYMYhmp
tk0e6zX5ofuuj9uO27z12d079/zPF7Pmccd1fqD9Z3gxczM8e3ftcvGWNn75avrHtiZCQ6Ti2clc
ubfCiO7bqzNP04G6pb+D7QWbQYxHZZVO1I++uAatu2nmcT4MBu9PG4IYeaLkogyn7rT2oX3vikJ7
BbExtcWJ6rNk1wfVzjLX5FTUzbT1fTVs08FZTgTaRRO1bNfWpomzSrgFfF6L7T0caUvx5l77zZvI
/PYYTu2lcNLkYjs2T6/v7g3dojkXI8bfkbhsKXaNEzgb6VuX0Ejkhg80j3XJVjt6GxEwgM+Y/XcE
KLZRtxA3OucLBMs/srWpkOealOLS12UcOn8DnOe7se5z8m89UEddf/mwm5QyNtG0zggxnflRqCEg
Nte4S+nlb1z5yxbZp4rqSfPn8rE/B437qUK3uoR3EKpk4BtmAopZz1ZAzGvqMStRdLWtp3F9Wmuj
PmaA5wldIDt/Nt/L2gmjjvIgcqChpit0ZKiS7EPtZ7xzdrgPG1g9fy6bo3d/Srvd7LnjidQEgjgd
wlPDIqTNfMyvhLFuZLWu5ydnTbIHqda9vNNdeZr/8kgMQFLm/Jnsr3tD3jtdJHdS2ib4taouLsLI
1AhfRbqZKQEQI/GvVVJ+To599QU3QNG8B5Ph7sNM/sgna9z2o9dHtssPVMhp4OXkB8XV+JR3nLOu
dItDgdwJNKPK98U1Y/VUgBih9N9zRZ6uMZwnH57Lc6xpH/blO2pHRiISY7f9XZvXF91Zy5pc4cSK
iir7U/fqlUk/3HIua4pgExK7sy/DgpIMCYhhIAOYI3R517rJwiKdPZZ36X6Y2U+hIoVaaMQBus7e
JoccUG8UV5iW5GkIbc59STa/MzIAZEhfAQrVyjBZPSVp38Rh2H7lfjD+7DtSrEUDS+2nzWGwjU+q
XemQF4yUnl1ctBw/Kr+I7XFidO8znrrVey0C8VRmjdzO1Crq1B6Pspr7jZ9CvncqSzZN5qmdIIwR
Ki704H0oobXW2OWTfyStNTIXTpYMu70LRc4kOj+ljlHHCGk5O2m+hsXgTbt/cTLf5AVvwXDdp9nS
LoI4ts0xr34baf9Xb+aMlI0eairPklPXtYylR3aH7OBkmtU9OY3c26ATg41wYkC652sV9bXzPBtg
VQmFx/zpw3XyonGUwQ7bXLPtVfUkg6Df5tKv6fVEUJ34W45D1thx2SpjSNFFpcbRKLp+NyBjS7zK
2JnIlUt+n0LL/Owo41TrNjkYXv3dr9oHlKval2A0wB9b47SSdcuqnxix6SEwy4rh3emSFsyoOHUU
nq3t2J4NuNYi8FnKBAJkmh81SV/095ljVLmC+zZX6T6QKYPKiNyPMHF+K7mvjfWtFtOjUych90mL
gswwz1N3Lo2iijnb0t2slx2IlzpNY4tEvP6B0nuOkiD9BbPEzEG5pK3ULl1cP0Yn8qUaUnSToH1K
0IvviO2HUFu75q5hZlxikbYdMPSyCEY2QOdEl48f6bUIY+6QYZ/0fbdVDWoy+n+jsQnIYOkJ3S1K
oSLcEp/G0ESqMLpj1wUfGqhpU9hBfRi5yVQyJo8WKhUbGCIqBv81nfuX1FVAc818TJXarr5TsT8U
SDJmz4vD2jFhQoiBLTvJtqiLbNtBpR98O+Z1zh8QoB/NbEE2n2OM8Uh+4tl1rJvnJLsumXF4oiON
Ddd/RXD+bUyk1ta+WCCXCl6SOrV5XfwwVoFRvdq0Xr4IFphtO0APzPboHchQ34eVEOemDY+8gsae
xHu0M+H0gBH9zZDBcEDKvMz3KPRDGdrqoDltkesocfJXz9j1d7WdqvzwWaK5bgUYOpCDdetQRbEH
Fo8t2U47o1/FZyViWSO/x1KP3N1BqTM19e9kQt2O+einUf/xpzq7Lmu73Mq2HLbFyDtY5OJ9mDr/
5iyc2cmUIay5/yMdDqhal3HYGW7+mqM4Jsmb/PE+75vDZAkDSAx6rukxDg0geN1CEpE0vepG8v6e
oRgKzeqpcC8KfvUCgbpltu1To5t6WxDBF6eO1dJMMkS5zz1b2y7B/jqXV6GSJaKCY956S9WCvQBo
0Fxpnf754t//W+4p4xhkD0LU/snsKjBiawIWpEsjtpT5S9l1Rv9mBefSQwEswfhApLrcFm5y4lLJ
n3xpHzS48ylVnAQdzNYuby1yDLN0OqPQKZg//OqKQrO9WvcvZLxPW0ea+SGRiMRHuRgPHgWStzlL
4oxmgdvsIq8R3pdjyOyWuC7EdmL4u7xBmo3LD/eEVQDPe7VF7CUKMHcRej+LDiFj3T5NluE/CGgT
PcRJadunpgMWWDpWx3wti2crs/ftUP0xwra7FoU8YeOsX9GoR4NnyEs+yAzJTHnoxml6cNnu9k5b
/KCeb5sstnpSVo9cy8yqp7XRf9Vdd5+WNvd0XlXva1rXEdYAn8dCIGrPAlrT7ZhCBpA+P3V3dqO7
W9W6P2anZnGrRHUcuEbeBTH2W08O1tHLYKxNVb90hpTncAAdCrzqJSim6gVSdlvOFFF0rtkdpND+
LeBeiok6n3aVXwE+JnN5rHMvajobTazMWuTJcozLvHMOHihsXDdNv7snbp1ap/y7ujI7kyidm25F
dQhaWjWt11zTd4qduj0xrj0r3Lex7rl9GhMRdVJP2UNw/+JNzk98CcsOByb7jZE8rk1rPFr3L4Wu
yfW23DfJanDX2OqnPjP1ky09sCeYJJqN5qd//n3gE8rfTAJ7BM1TGHDJUyAhH8zLLMgkzwui2qdJ
qCuqtTPvhX72vEk/iyClf8Vw39dehmieuUSKJhyubqXHa2PZaKKUyvfyLk4PkeNjNgMNaerwYiIg
hgIYEaYGoqeR5l5ZOzFox90qnIfQW3BALokde5UJbz8s9nvnJCH4mDpUjfSfnMX49iFMubVK+1Ho
0EOmJ4HzpvrnAgTdjh27oVxIMkf5arUV+wCoJySbqg9msZY7z+zHByvnf5jK9AOGoY9nezF+DGyz
cu0fGpdRdp5R4IO8wNyjD0CYi0HGN+iZ7WV6GzuBiGgR0HtreTWLKtygPABUW+4hvA6qnKC3j/dK
9pM3NgniO+eTCtv+sQ7AuVKK7JmQKuLZ6bPbUNehsggBpL/lI7M+tM54GIldRBMt58e+ye0turcc
VTLlw41PfuSq1q9srUnas5OPNTXR4xRoDnl+f2GNY0yb68ci8eZ3f+Ua4QY6SAerKIex/7SEg/9E
JmWwSSVOnFbe1foo9W6po8WrXW5rnBCbxHLXs6BF7FZJ91DYd+2yeRX9wFSGQGzr9RO771gyTNTu
AqCnU5buoA3Qok0FRTSeDSY8tE/LNLdHI8HQTZ0B5BAA0MmZu+azuy9lIXS3Rki5qnx58gtQDP7I
ea+DxbmqXO/7vsdoa3bWvnO6nxkFGlcDhm6HcxaAO5TqLcn97pmR/JbmRnMe0K3FTdIWROJ15V6j
IaMqBdh6oVE6nxlJSzAT3VY5Zh6pDnOlXws7eU6DTu7FiKcmdwv3M8/tvazA4BeB0cVtSqAeO+kg
RHEqtqX/mYYzJcjeY+BpotsnOI5U58Vh0Iu1xQCVx2UrWRx3nr0u12Byo0KbU5wNwXdXui9KDDJu
19JDjzhFiisdr414msP1QzWsrl5KVcyMPyZyDNXhjIC3GVBQbAbuxTibl09Tz/kb30jFpvnY5Ln7
SPnfh53UX+T9/8hHyghw0W9lmpjA8c5lCRCGpDXUWF3OD5XZhG+eGqIsnN2fy2TdrxwuTU39ChDh
GD4TdLRb6fHAhdbQKt03/P5Wc7SDlSxiL4unAMuWmKYfdj2upy5xbSRm4pb5U7811EzUnuVdJT+j
IVe6XLJK7EsjhXi1LkFRMEi1JloyjBnsRYAXitPAHJOJnYz1o6ncdTt0Jro226SAQ5Tlvrorv4os
Y1cYqYzvnVpd3Ckc9g3zrAuFlqQG/IrIInZ3KikKquZ00cx7Eg6O2OEe+mCa+ddBcSySD9KbxXOW
fiGlfe99OmCaMbgsZj29hmOL3oGbs0tN1C04nPV8pnimP8kCjc6odfak7Ves7urgzggP/MG/IkGa
N8taD8cmwA/SjOTGaGdbhICIDvM4WrxN1wGVpyEoYTFcAsVZESQfPuvp1vQLJ6bqJD338PG70gTh
VtPkXIqG5XEKCM5I6w6rdQLmK7BGEqOxRg19B2aVHAMkZldEwy9Z21ugmSzrY1XOO5n5mA0ovUUK
4nQcLFAGQXbruqS+auQC8EdK7GxzRlGWjRg/UjScjU+otCj5OC9W/qiWVD6OwcNA1cTeBRre6FEk
DOSUp9fhWh1z+EpBcelFuMtDswbBTq/+GZ4iprDBwan1tdRO9VA0xtdoen08LD5OkdnHA7kuQVxm
+S9Ny+pJDcuxDPW+KQGAh+riz+HdG+WBXJhps6/NSh3DdDo50/Ok1QLB7XqR1R5r3XytHirQQP/E
KguG0VrftrQFuiMwTCnRQA6EPfJ/fDSLsjkbCSxC4JRqa8OJXfwW118piRUySt2dQt1dzCl8JAfi
ezANTEALRP4AYKmX8KF00fKJjIsReZyg5AKKKQP78AByNoM7ghZlwZsMOAcTD7nVBCRSDAN1awOR
hkFu8aJZi/EK9LSRRP5sROWWaATqu+ag6M/gZwM6YNDc2bBWPnuM3yAjrk+MgL9SKaOqUR76inmU
nf2h79cWtseLsGJa8coafTC048Wt1791evnbUkd+CTMKPYz7l5B0uKbxkkObrqwijPdxI5d0R/5m
sQ0scrYpmoqU59wmp74wLnd7d2GfmVXD9Tm29sNq2eu1Lz5dLCW5m8hYm8ULnIFGKrMsj/hiwQlk
7+7rPhx2kmDnbQ1IJyv7mlrNOUnJR9HumPLB67uocZe/bmn4z6tog2fceSK2Zo1ex9APY5+nx9nP
aRjBQ7yzSjPYA2QcVTFbR78xsTMF4uTcUnM1L6Icd7U7/rAngKcqsDay+eYgr+I2wMSqhP6SAdS6
bJw/wnvLQg0ZRanO4xoc5fBJ37cHWxGQCdYzkNwDHsoFh5c35QXyyFAy3VXIElmPtYmswq/IfpNc
4W3TP3Cck85Q6eMCh154zCdr8jso6/pIotWGOBCcX4pEU9Nue2B99m1K8t4d98Mka8G2J5i00Yvt
AbuBC4SXE5Erx/ZBeSgg1kKzs2LaRivIYC9cNitS7o/SoVceDBJ8Axc0Ug4R6xq9YS45Ag1ClWa3
b9ER0U5HKEICvsmCY5UtwG5f5rvWrl2kAvKBs2uOcgXdnRiXMGitk6W8V7vSwX5oBt7bMojDmfYX
z2nUpVX9K/RnsqNqytiIlPXPyevLECS3xjNbpPD8IgEaLI850sgyrMi5kE/D79GNgdLta4ncBdB2
S1arxs+26mPr1e8BkNJ+tlFoOq0DH4Uuwx7ulzSDe7WipKzvjWxDKfSlstXbNLgvtsyHR3eezg4F
ipz9P+1+/UWSU06U3M7Tpbz0d3eC1QPmFneOu6gNiwdmy6sayzTIY7f6wzFr7NoUt0U5ec2BpR5H
ZMO8zcCC7BnSzXZW4KQIzwBVf/aEIBFFNFoceUasrQ4L+FLfWagPzGKKltzbmEH1p0PeR1UcTW9I
Wdyc692aZvIfx/3YeNNRlOlLOVMQRVoE+H/f57uQSTFh1dlYSw2Dn9f7dKVRJ9N//elHNVpsxlIN
1zD9TusEeJGwrr3KTIK07CKeS0wIOQDINmT+vC+ZC28Zun4fCmEJRRv1wXOmypxJOnvrxoTdtuFx
vX8bRyTVcf0lvBvVSif5zm1FqMQcc7vjn+1k3MxeuDNXR0dD0v+ZU0ynjW2pje8a5hZ5r7Hv1TGX
4z4YcpRKJLhFVm7IqBpqazf7cI0ZvNN2cdeFoa+9dsxUZ1LN0Pi4uwQvA52wtzZvq23op+HGYXeO
eo83Xy8+WR6G9OO5n25We3fS+Uu2F2vzsyMIBXpoEJEZ6pcAziyam67A0zLWkVzT7wmnQwkgcnIJ
MCKPHzFC2HTXvnudyUOPALWzWI3ikfTOcjff0x099sFt5qG/CIa3JLFaFBHsWeZU74u2AmeauTaC
P5Pj9xxHWc5p97spjH4nW4QXMB3s3nloXcw1nTfayu+i0o9WjcE/h0BQSZMN4L7PAhZnctcEtAnR
/0YRHQq05ZbXawiWCqSM+GLGE47oqUAX3zfDtuUo3mgHsE9hz3Ss9SOZPN5jUAL2tx+Uezb7If3u
vbS7GAZ1VqIM5sg1p6OdT78Gy2vuLI95WF7s2l6j8Z4dkw3AvUEJuyhYwFO4J3+e6tM4T5Clfc1I
mJk/76k1O2oBsaAmz+3QCgaxdASI4O0Op8SA17unFATDZc6K/hCI9su0e2xFjRFu7fHeQ7jUN9fg
rAA24AWaeuvBR6znit/oEN7zsOx+1E5+dZUvvv3EOIbOayjr/kn3iX8DuPs1c1BdUlwDei6ffSN1
D2WqTnaBzVXnc0F63fw04gKI/DHz9rrX/gFULMWlU/0qC/s26nx5HgQzUPUWdMVy8xJYhxDudttJ
8eLnBANU4xgBp9S/3Kra+jiGpbUeRMq7398Z9GCYkT6yCuLfFRDDPJe8JcB2ocIM4XgGMQDasw52
V9Jn2ARnyzPEnqj5bGt3K8pLi5fkfx9kgquS//y7G/K/5Zn83zNWCvt/MlZe6/JPPf13Z+X9O/6f
s9Ih1IRkBp54QUayZYr/SkKxvX95xDvSyEEIDdYmj+/5/0kobvAvll4MjYIELXJ1AwKh/jMJRfzL
JVCftiU3uKeYOP8rayX5Vc6/ZfiaZEzyB5rwd/xFphP8W1TpOrM8e61LceY8p8B2jkEWCnkepD6p
yITMiCpHttwbYPNIv5AMkasTQQkU8dDOfeTAj2zVmFmR3xFLW+mJsnJFPaOdr8PJWyyQKYnjP6SQ
zvLnF7ykFgmsuHAAV69eliZbP+gjcvDtiGLOHqW1T/4S4rt71pJJtJe8YzvdZ0gy3ild0AMFdcKz
ociqzDfU6FZoxpDF95Nm1+/bExNObFNGtGeNKje1H3wYr2u2ol+hJXeLmk7t2olYFq1k5NhsgIQa
ZFvep2NI9dmBDKnjwKDrTet4P2e+XVEZsZFQjWlVf+rSwt2MhQFE9Vr4Hkp6Pf9o2vUAFhh563Dz
BlZYa3jPkSVbVrYeaplYsZmwpCyfvJ4TBWudv/Xb/E1W+CDG8tUYpmWjyzAFJg4OKSqpSRPP1top
bGFHBWthIRw2jXvbTuc+lWP6aOO+iByPMdOQDCz1tK9l9dln9Y9ANowMCD4y36oie+3L3WhOn1PT
DXE1t9suLdc7oxBnibnuhG5pyqPnpEYGVvnfRDSma5bh2qBHYdRoeLt3JQN/k7GBriGbd2XPXWRM
5m1EkX1o8ByqqbUjX7Hu66r7Y+HD0Eb113Fgw+p6+dUGw9fSL3+WjHF5zI5+Yloxccq0dZqAHl0P
nZ+1WIK66VRX87IVNDkALlC7E+aQa2R6JaZmFkKssZEE5UTjHJlIUydH3/VZqIxXTRoV6zq5ok5s
drChxb07t1Tpuu/z43qXqdeVdy1JBKJqFFNdaU5qX9j6OMrVOWbLQOEmHU47XSh5wMzBz5XAZvSy
KrDuMCUSnmofqBftNzaX/YPfcOeFKEIHhXa0ZislOP/Ja6Eoh7X4MTnreipxuxpu3e2FzWVv8Gtt
KVSPcyP4WJb1VyWgcQYLfaystEMxCw+SazdLlAOL7eAMi10nCDQYhKvRD3cHVZrDW3dJ3fyu0liP
uO9w3crhg0zG39KcjUel1rtES9MYvNryjNSse3GT8adLbg3Y/RdG6k09zKgWjRDXW4VJI7MrH8uR
t+9wkeDjUZ+r1SK1ILkhqcsSVlR90IP6sQIiwDQiLajM7KSe23QyT25G7axZdOtLs9REizCeYSSu
yMAw5YMz2c+1Oe/8RL1Y8/xuF8DSE/AEgc/UTA5+HRcJXYuZnhBu1M7FaqZL19Z/bYRUQmDhW3Mv
BbGGdS28+YL1D6zUC06OWCWpzeJkQOcfzRGF5+ofjdmFi8K8RLLHLZOd2t2T/Iku2Y60WW28Gdks
7ZXzJvDL6dSUIQz5/cswNMvGXwJs4m4XbEY/PNhV/TZUGYzzNkxQ+VmL83dUzZuV5t9lUqg9Wpl2
Q1Z31NAMQ2gMLpbChEFUXchrm5Q/hzo9zR1pNHYv8AOEh9HyndgvChR28z7hM7/pNGigq4mN8Rzg
c+81DCh2Xca0imSldh79IKzdhhdlyvvZUxgsAuuxDtMvQ/RRb+oLpkZevNL8Gttpuxpus2v/yB7R
70x6RATACmJgzw85BqG+Ee/J2P3yveV9zG2Pv6Y4+cGAZ8kVCJFwhnF6OIP1y8aOVyPdHuxMn5qs
fGyWLG5SPAs1+VyRZVDry9VEU6oy+abCAknLtmXpmJumTBCd9fxqOIeQs05036L11NVoAOW5pzAc
H+defE15QvYtcBxYfJMjytFTj7ZE3TI7/+k06Avr4e/sUIGb+QUUZkRlsLepcneMMmc9l81wtdP0
OS+Ddy4kcDFmzbLkWbL4+UfK8jaO/L1K7HL0hJOAWNH6arnmX5uC2Q2NxxcbmHWDq5DdPnZy40wQ
TrIHefwROJjC/GJwUXj4/W6Z8RC6U/pkr9Sn9g4KpUba49ZNSdtIyQk9VS76wQ6Ivvd4NVasZY5y
ibeoYal0/nugk/Nm1G8hJaDHJO341kA+lrMxbeQKKzBNHbrTFeLc8KjtGNRfndu3BL4m1OkLlQv7
xEl+kWTXR91kX1TKmTko7FJtmN+ZaPfQ40Fa1Phs2Km8GWN5UTPNho3bK/zqyXqi+/MDwsbATGCL
/yDpvHZct5Io+kUEmMMrSYnKWerwQvTtwJwzv34WPcAAtsf32paaPKdq196r1k1pvMoev2TT0n+q
VXGVCg5p3RDInQkmHqDi0v0GQxm4WYo4J3QsENR6g048kltnktsPoZcjh5n3g+3y3wbAJ4Bmzeeo
T2ROY3YyR+ytLUnSlmW1LrIBYSo1Si9UlPdJ0q5dg7wXDeUVs+FTZ5xVLNWC356rMdsJWHQdU60W
OBkhuTIUt63C31cHXkGTrqENLfC2G/hVl4EPzLvZH9RJ/K5YxKrz4QE4JpHLcH+Nj/Ff0IX7hC3d
crykJr70oKntJBPfGmZwJS5v4lk3dOh+laHIrn5i3yRe32v/zFr1CCz5jhnqgxOr8NG4fNU6vGit
jDBp3Tn6yadVmaOKBspIQY+k5wWyTG5tSqXmWU1Rcgfm4IYc3qeRoEQYGlcc4GdNQQDO2aE5lo8J
S48tLf+mziIHuIx3PasVESTGkZi3YWCoMxUfWUp1qlrNwFmTFlCy4YELXNtVoICj6qJ0TbjVmfsl
OANX4TzZiTBfhL48xWp/j0joISzZtHxLRYO6G0qBv5I5e9kbie8ML25QDPSGxHB0gClbrLMbM6yv
bbvcsEH4VlQRuARcpihFrAS23KitMS9y9WShtRkCZdj0qKkYXOZrwABmlUhgdRFCR4ZLLBDmybVV
rT5JGOgwVYTO0DSsLmf8LtTSQ236bLUktnKzXI+t+I9G/qeeMXmZ/QWKwI9SR7tAzUW3mviJR/VZ
mMsblCCFbn+mPRKXVllzk1RvWYpbXnJ+HLFP+KidN3Ia4ursO3mjGcKe2f8CnRKbTY61rGdRTqUS
4Q4DsXPYpUF5W6strw2nsKIzVEOYk5v4MBtPgbkuYnj4Z9XFvJ71oltLOjvnfQYoYvw7GxSXpomt
vhq6WzCxKb6IismdC3xmQKNUMuKMp81IUDF1Df6GnenrIkB4NxnIirUMlEBb637F06pRCQpD/Dhr
zYhBRVIP8EzBwwVnLj0MMX40ME6eVK/LAxatyfFPwr4SOxKnaKfV3WC3rW6HtcDK4tyQHLmoJv6r
Pohe8V9XFk+MhInNNUBtJZee0BeLY1j4IXEGlcx4dkjj+Fd4yqp/VvsKZNKISpz4eHINmBuq21U5
uXW1eJJMF4ipGDjyxds8heF6NPDJtXjitDxw5jApwADylJQK0eb83D27qHw0WvHRJG9jSsGjjTCR
8+jsV/JHwUvixOnwO4Nr0snXpZ2IbduKfojjh5sixQ8uxLwgVZwAiIind6Ys9TYuvsdRTfe1ZLGQ
mufXAc56SAl+5SVFTNPlu6GYcJwb1ipRoC1ZQbhWe03Ev51LxO+uvlyXbiym3FPSjB3Uf+tkmT9G
AwfEXD1SYYlF5AMWNGgyy52kF4ig9Aczzg/XGgc6+7zz4kAHDEVmqRcF7LTdlxgTOC8fotpzM5gs
k8bpQUiW8BUDCzJNJtJq0Gl7c47ADXSxB/wmdURWhTs1pj/iYy2zuAHZtPO/WdWZ7Sdkbf6tRe0O
Y/iuRvF96lQ3ZlOdDWJGWNcybrkpKbjdg+pdmBv2fxnx02/0A0Q37KOi+D1h+6rJaCNakGdrhreY
Lo3zVmU0xKw00+u3IEDIToTkzArdrYbSZIf6+BLap6T5iRPE/bFuuD9bpk1uHMdrQYcgVnTBrR0p
W+DfUV5GUU+UCP3UX5xI8vQdqURBK11cQ15MVr7C9z34/MyqDMEzt4yt2DBvIr/wCJUUa100HAbF
Ss5Cra8qpc8vIKRfrdCNxNdgp5XYGQyjGqmc9Z0slJDbcn6bGY6YmntKpS4a13qf/HXWBV/Jv4nn
nY21jM7JTTUGxLcgLV6MVU1iuLHgVp3WriiEHQwjWK7S8hGXTGuschlJmfUzbAgnU2aRalDPijLl
DturD0Gg3POGyyGZA+Y0C+kBJMMQdEchwPIzg8ALasgqeMkBhJKejFLyIzXVTj9bX734Hic4T9sa
QNuURQQd8QCKQEgdQaPTw6b86qvwMugAs8x0eRwWUsUwYMOelb0Wt5s5a0QOdOrf4vDfr5Dq4Ve0
cMAOnqZWt9mcXuyQd1hZ9z4t/5hZgZsiAt4E9jS7BgxU16wCckOsjFtnAsgPUn5ibBCkFRPf1abf
zuLHaZUk3JEG7AyCBFCMQHeaMNkrU9F5WSAdsdFAm4Pc6+o8bW6eJmdLwCJr6j0AP4R5cjKcgop2
LgaJsWRB497m1jfRhFtV4wsf+IHCeaZex7RWxoFGU9FKdmlgn8KVtUkLIthpC5ypLfrnpKlUzmZ9
ZDxGxZzj9A6Z1w3wfMa23anm2JEFWDcJBAOZig2L57yLMZLYMek9R8mCL3Y7IpcDy8iKxezPnzKf
pQjC+21no/rEvfg+QflE7RB2YQulMwr5KNCjD3r8FyTdL8LjfWrxaY5ZSH8SPjAjX0dt2ExDtzVY
GW+l/s8oP4ypOSV1/pUPDFWh3nLmpjlDMI22z9xNRlGSH8BOaSSc0LEQn7PRFism5r6WvKUq4e0O
1kIlwZzUjSnYVm38iyDB4VK8fMQdR6nodqR4HYMLdLX6g2bUJ0GV3oo++SIHhdqqe/IMeMQnE75u
0syDTPkcTel3ChmLhENcOMyPVyx1/k7IW3XS0fSzyG1UMHZmX7/rTZATH8kegihkhGEsz59jKpRE
eJTt/NR1ndB1+bGQb7NIZKCdiMPW7HWvMHEOJiw9TOrUWIVUDKYA9KJrLxUW1x2S7g9GHXIrlMkh
TwD0L7sxKx44lR/GUCy4QVJRNeAyNx9EmhrOqKoJCBMknHVjmOGrbVV+qZ/uRv9RcZA7qk9qOzCB
Cyb+t2qS65hmmFthcuhnQrjxIxuKbM3lKDBKzF09rt/bgEJSMmXuU+kqKOoHcb+KLsZrxSBEWCHj
4y+jjy6SWKhjFCHudNHRR0LmrN2xsQGx1WesLpkAOXHoy5gdYnsB4JKjGHXmCjjMNBnYNDiGQFHu
gkLLJJdpuFL2NOygF6f4z5/De1z0q2iJ0ssicZIy2WgjicRCym8GvaJpzEzyGGL73VmY8K0w+pmD
Yyi8+TBSehG2pAbOAmWaF/eIFHawSJ4SImPgrontA0956cwYBOuQ0b5VndUaDSNOJUIWOCJN8ww9
JnMEMUfpaZYYfI5n1VzGCrBdZSPbGJV/VRrS0L2AvBxEE+awPdRDfZ33vNLU/L8dpJxcos4opAXK
JUpObCrU/482p3QcoELzy5RnMuzUhDk0NBji480dpYYhbMr3OPjjSIm4hM2RpBw/mb6DJCdueeo0
iZOvTi9Jpr7HFn6diXzDKubLzEbthy0Vys5KMdGO8V2f2ckhhuS3JHbslSybsCeiS6628J1EcVyB
AcpsPUlhHOSvljVXwKYmtBOaeGvS8B0aWUdFb+HSUn3PZI+obQZgLsDUXSj0dSfoGRXFrDZLel2G
daaTEMlJFJL+lOvpqNTjX5jm9Qom0CGZdNgQtfWXS99+WXxZivhV6vO3VMaCk7UJvsdyE8xk0g0x
zUEX88Z0+AatKTiUGMPckG2BRgF/tTJIq0TTE7+IqyfdDpPKpc0EN6ZAZHiQMTOHbDb44Y7hSOlh
E/qOfKrTiQ6aJQUZgtzAsibOdt4gMhLBrRvUh2Zk77FJyFbibIj8fRD7+7YyXqEWDauqGujTTNXz
fcZzmknvi5XrmidU+uxTtc22vqrByLSXDrHGXt9OM5WhjI+AJu0vkxl7zPQoSbyEr6FfEr0IrqKm
W1u9EAhIW4S2yLJHQENTNNMgHd6jsTprhaLYfSK9dG56W+98hMak/4Nf4rHJ4DmI3b3OGalNKJuM
Kud3hKec5N/cbw0QUOKiKlgZS+kC2TjnhfLohnCFboJteqxGxx95FOnf+Uhp/h6pcMcQpBM4Ef7a
6CiBxVphfbwl8wgRDe8lyqyO8zfDj7Gup7x0kij0GgHkUJ8u9A92LBZ1ReVbZ5japPYwT4rsNQqK
IFbaL3XUQTuptCyNNShcOciGiU6oEV3W1cySEpuore6LNzx7lFe8rIQHFzIDVStDPhIXVMRjzZGc
St2tMrj9x3iftPHRZHiww1ZxFcMWVDN415WGiONMTbHXiX7Chw0uvY/YKcqoZwjpjlhwkc9GWW3J
IZ77AFklrqBVZLSbJp2YNWH6oR7391rin/VO+MhKVKKpAPyVSvNtaGYbT6F4rfnwqykTe6xEAU5F
0VzFqJCrrZIBaEcX30JP3wRA/R2jGQt6IlxBc5fyZepKvgdeiPYEdtbDdZ5uEd+wOAv8EpThJfRB
3SQMH1CpkrMe6qD8DPOgktqBBgJ8MVUnauoxQhUZCQI13AlZRWhMVekEcFCwBClKQY6VHDKaADGG
WEbtBVLvb0DP2ct7GvRptxfCc2YQCeQnYzpDKx1qHF9bPMgX+KXDDgQ3vdMkHP2q3caZmm/JNRDc
nME+CuUbvkRCqFV1Kqz8VJgkfwayPi7IyHMnhXjAU3Y+afWecfhNSL1M4NaSgHW5TTD/yUkormuM
TOAkKkavWUJQ1oJbWTegbIVp2EZqiwE6rDxplIEWdMv1AJMggormTdZA+Vu813hvxPhh5bCp+g5Y
Si4IdD7JAAsETBVe6VtScUFMQ7VHqgBD0TXfnL2OD6phJacozdgib5FU3HpN3ov9/M5xlLt+Lr4O
ZpXIXKZatFHZs4iUAQcrx3NAjIXXei4gDRczt6OofveqmG+7Wv2TlGLa6GQuZilOV6NQM59ZgPsJ
2KXD1Hb73s/vfRjT45kmXovMIivoT8RQFQs3SHiTUMdXZuU7FFGVynyoECaKb4bSU2htlUCUSScu
pB6Qd3LNc45jctOwEQA0OKUmsJmvLjQZHAQfGHpLDMyc4GoNl45oFNlUw2MkfdZLK9hnYIaGUkDO
VwJoaqqSOYGuX+qCTGCXq1QwOEVTQ9qP8tXKrdEZFSlwuTLRCpHDk4iRfyJsS9kY9zqBoq4VZRyW
1q+yGGM6IipeLLMNxUe3FRjFr+sWv0MRbVjSCuJr0pYiBI7UEFm0EpbdaOZ0GpSOom0ytzkWGJrv
0ZtH9VJCTfMUa9opUYvtp4tXcoHwyYa3lHOYOlTMFMOxQqIahC91zPOAYYBt5CNXn9K5LJ6/xLOX
GBNbbBROeg04HLmoDL4J6J9IjRt3XhherYpZQzQgKRO8VjZiYK59sVJom9J0HZh2zs7NSYb7y0+p
MHKagtGAOJfnR55/hjd59ytKZInTOFLX1AZgg0PD7hhnsYY+oAdoJZ/hlFwqLt/GMYHUpUXgGtjT
lzgyecI5SHvcGabbYY8lacvPe8gG0Old85p0RLIuEi9ioccbwAFrJqlUikv1aNGDl9G7okF0HPXy
lxXC3yPPt59UjEj8r0xWn2Vj3KZ4BaQssIuMSx3hGSTMrO9mSXuvWnk9lUhoBs0kkNL3NlNesGFZ
p9jGZEmLBcc4l/cwrCWM0zPehexrDL+L+o6JXmvPpvhvNg9xf06Ss6qmqADoMOaHJd+DDt8ksTT5
oSc7JfCS/jBkJ0i0hbHvyFjoN786QWHrd4N+z6VbSsdaOIN2V6SbER4MRgN6cB1kj9/LW9AzVZK0
m2neJ0CGVvcWFk+Jr7lkUpEueCTATlHkMCmhkwXkOjL7qlBK/1nVrdCPc7dSimtuTDbTBQSRDzME
GMLKgeQlDvrRx+KFqrRS/OfsE4ReUO4oDf4pj24NIuhwn/JTWn32lOPZ9J2r0Bfmd2V4EAkwp0On
Pv35z1dfmvEe1Y8iCTfW/KkPDPP0m2Dsk3lPyi4ZoRgd9HbvW4TsotYLzcMY7Cp/P0e0KXurfq/V
G1F3W69aKnJrTWZo8mF+NFuxpRd7C9l2YCm/ZYL9MbaN5MCSJrm8iPperr7F4mVIvwtMYLEf69lp
av669lmI11m9BeVfrL5yDRMer8gs4f78DIN/rc+olQJCAEiYzKT7GT9NOn/kkQ4+tOyf6D9k+Z+P
BOSrT1m6KT5xXsTKGC4vUFUodglTLQnfOjTdiEMqymaijjxm0AlGAkYsFBAnpgSWQFh2JNQ3INFN
XACfEhihFnM16Dwj4S2jHB/1n1x4FulWK7BAWwSAIH/uEzaR9J7a3qr2MFkXost+cjTlZ8Tjph7y
YA3ZON8lZM6DXa+8tcNR59RO2DxohVszXi9LzKKNEmxz9cTvTAhKGdgSzz0KEUIAtIDBteZ6ExEZ
DkBBlqCyBISVYfjs6EQlGG1kL+wZ6qlP0NgQPjVOdxHxnz12kOlZj4J8Te8HgUbftyYIYDzAEgLS
nHIVoDkZ9B4ywXwIBVTAdqt/4ZagIuWRrj5GuIWRTO6aUiqEZtRiiF3Edksw7JGJM8NvHPgECHj5
eAnMqfWqOUBDxoR8CVVSU9DgGZ6tZ+m9ld/BNuiYcM9pcknrz0AMyRMfqmLb4mSEEUeFxpL2uDsT
u+mjU0XsX3pgmCM+RprOiYVvq2ddxWxj2w2Jn4wPfs74jqbmvtHqzI7ld5gAboEqEQL+kOUbpjLS
G07t8zd2fnLOrwH020HlXMv+8YpI8T6r7lL5acb3UfzL0j9J/kkY5xnxZw1SKkBsSJU/kclkCw5O
uU7D1wgqQVT5TrjQwceTI2N6ED25OCVrV03/TBW0LtOcZIY4g71C1z+n4cI2GLY7EFYiifuUp7+R
WhrIqqvSr8g37jd7EL9zZtjFQAtYzC6eUidSQg/nCv1PC7QSNVB6Gm5mPiL5a6jaFV8jc2KXr0IU
8VfsErTEOX4pXUbdwaa3iUd++MVPAoL0x+x9Ox79HfvniFGRWFPXy1Ne8kNa3suGM6flr8mPQ4Ng
XuofRGLTcgtYqv/x06NRP43qTzPfTfGtaI5p9Sqncyk94vwUjG+q/1XzXYQo1KP1Vg4yGbjM7Yjb
N24UUEoVGKXyK487Yp3TSf+EjwYGC2lCqixiIU+DmZMRLxKoaMuigaFqSbCDBcw5j1imMNDX6rCu
x56n+Gtov5jBr9C2bEoC9TYZ4BBQu1mDzaxntDv2JGeMCmpPFEgf1URYKmXfYKUI5zcz553nqa9T
9uaC4IFJa5DUUrKvqP1LmYmkEDrl6l9f48eNYc7CZuDsAe/EMAiw32h5i+u3mm6YxhO6FzIMjsJ/
a87hzvJkZpuUueBKpNB0tYjvl9RGGP1W+EEYLxesWD71SPQZfP6iFFdWwXCDqzlosw1hqBVsZ454
iD4AU1KIeXEOhIhpig8ry2AY1HWwfOkaQ3DFoAbYf0u1xNcHIrKgFoKKMIWYFKbWHf1xzWOHS0RY
deQ3Eta2RQm5CqOH5gOr2Km0hs2A4UoUn5M87cwh59EH0se8X8WQ3wsKlkGIz8pbUrRki3jPURsY
Fq10tXZ0blW/qFchOe7eRNGFHIY+4SbFB76Sp9rn0IkAhwYsKa5WwOPhcxsIG1wQ4H6uWStzO0ad
Y1UA0kDWFlriReGA0+kj0HiJDRbVJqBfECHS5AXNtZtvQvOJVZu6hKtIguOhYX25D9Rdui+QHJ7W
csPTOx6mgP6bGWDW/VjR3jAOYnwetE+F97jofwhqENxk+Q9Wk5mKaQLHPs0fk7oXoxl+x1aYww1q
HoDMnyCBE4AD3pqXzQkfigoMkKan56IVOUBLImJjgN7U/JNJEE48JQitGZuBrACbE1BMibUgS42Q
YlW00oZfo7tRaTmtjlYD32QwY4fNiqBB2XIU8aIYp4ZvZAS1yr/HTN8VTBy8KcvX2+LXtzJ103Zw
TnqkWQrjouc6YbWjgMt+vKj1nZSqHVNKWT9192GSVjVVPjWjcblnUbKJPyjh0YLUbvFIaYwDe+Wn
LFXo1vgu/4nqV5MdWGRF4RbwSPh/GfYmhaPZR0buuB2Q5yhDExeeuBvRxaRz5bVAwJhFM4/P4F6g
gysB55W6LvzuSrTBAa16FbgqGJEg6pAEZ4qv+pAOxOqAoeo+BOMpSZdp37s8sAqEG4dmBJH4pUU7
sRGOGndqgy0i7eGMVxhJUsTIQHXVwNrBSvQKNil1unbprJhPkhHDKBLuoOWdA4FhwKYoEcBk3G+a
7o4CLzD0sAIDhBiQOcrA84EDVOEYFH10FIz8UHThqS7FnZj5G79nuiq9N/K/mehGi+omq6VnjdHe
l8RHEhW4eXmKYNrgJeCzDis9GOGZVLtSBmVd3gLg0CLLhg1prUeA8jLYEtrs9WrisSrYC1IKHVmF
Rm1dTYLzeT38DN20F0g64Fp2u1Zfz/jpxIUEmd3p1E84n88mHq/CNDySeodgnD2jT25JX5IFEg4F
iJvKX6lAIAc8Qlu18W+sLvcMrTm1cnNayaV0hFXhZBDg2gZycx+7HeM/bTacyMdkJeYrleVRaj4d
JDB647hIajFGO/YLZ/gMouJZ+sOtFaGYRmD0CTo8Q7F7r2SDaWl2zMEVBlWwNyo24qitZ4bovaby
RqTqQ0ysU92od3yRJ5VkWJF+Rmn2T5s3ltGcqnLbWIYthcJeiou9DFJHojBNxQziUDa/ZGCHaS7+
jQlTEZqAoyqAC2IsmkrNJt21dfVJePev0sxTPgSPVHf1sr5VuvHbmFz5AVvI4vgY+NOWgAYL2/Tq
K7VQkTk+UmRAXGo6lsXlbB/MjyrL6d6+JCTfDHulpPBz3lZspiuqfyJz9ATCKwvJgHHaRf8LUsdv
9j4xXqL0eKwsBEtzl6e4Jq6TtW1CL5rvUcd0xIMAE8uPglKiOdTJPVLZ4clxXpQ2cLVeIx3p88MJ
mIwjHWj7GWL2wnsvP1U7Y1zwGainhXgNTzBiKAz4xB0Q1ASHKRyqykixwF/UbJAzj9LOljxJ/kCf
cTOlZZPurc9/8YY7pHNXmU/aAebxk2plvIj9LhfPsXJlturooZdl52jNvEFn++itD//K8Qp6vqjA
+axE5Rk3n7zVHMRHNpy5rISSjzGXtkRSelZOVnTRVyhTXtCceJW8hdatDgzKMZTi+VzlRKWIyzOR
bQnDDbaCF0MJno0Mgf9B7p6tOIRwlKdc7yQE0oTNAN7QeVjj+F+kHHTSBNr4yVb2rbimHSn+lOSt
jvB2rgpzg+1gjrdh9eKutHN4o6Q1iSHYgxuSD3QAlFW7wYYDph05XUzL40xz2H5U46yTvlOkE8yw
vVelBxQnJV/Fq8Idh21MihG2rTsn/7i8XCEkHreNfaK/5VHB2in199La6UysZTwf0XQAmePAFbFz
Y0W0X/iR0byhajdg2qZ/JNoyK7cz4zPhuIiui2TQ8VSI5mYcn8O81/2tJZ3DFS5F/ULFb+qPetxl
4QchRLV/VTN94CMTPiL9RX9Uz0SdN5P1LCnnc+nIig8+IO3Mhsk+XJUb/+XrULtkyVHGkhrvIDk7
kb43id2pt7IkYsKWr2Y6i07riiBQ1fU0nqvS68X90L/4bYmynbRzbl5MuE/LqhMCglu20boiLwJ1
eraLV5ozy+vU48EhIhgeRqaUZYq0+p3Nv4J2r4Z16jwnTFi/of9qpFsY/VGsQ+BUwmvSbibtxpa0
+BmoPwNMZutJHc5Kuw9dYhcKqKEHh7FoXg1X4Ln/waK/Eo1TvG3BsJ6N6ghMlHPTidI7/0yntbyg
+I24/6TiAw4kcMfWXThmsBuZ5xRc2V35PajvU/tbs9qgdSX1pI07Id7PbKdxAofHvMuOXbcX/Wvu
PDNWqCndsGqbz1KjutqW0a7tvnsKNaO9RQCFc7xwZn+P1aPMvnXri+9/ZRBgDq6jtF1+FN6S3Tkm
8SOcCKss06G9uUrB769hBTkJc3k/SbiO3vo1qRRQBxSshs15BI6wMlx5+XSFb9f6b9572G0CisUO
SFtXOX1/he9EDYQdE0sS9L3B0yGXQWzSLAbKG+Y4tlG+Wn+VUSfq8OMowyyvhGYTsaEtorHFOtC/
+Q1bKhhWQ3w0rglM7FQ8S3AdlzROCCUI9C5/OsrAdlD/5vrlN8cxfMubr+VJy8eBxGNISJKJOZyd
2OH/pSgpq0+53kfKFm3M1uwfXOU0Ju+5eoH9E6XHQT0vG9Ly6WoRfA8uIdgfQ1itZJbc1EdaIvom
QHCT21Tb/wJ4pw6H5XAoRAJPt7YcGUpWdo2pcSw22bCdhD8DL0YtoLZHP4PwC+XIS42PiQqzUy5t
8b18wI+LCGOgwmeLxXJsbmV+qaqtwbTdkzTPtBha7uv60VSXmrLpHTd2b3G8bBvhFbocuK7cH+kX
+cSnnlM36a6Nq7qz9FH4R7l+x3KD348YWGpTuXAUncJ003XeYD59G3lLeQXNMUY94PtyRHei079N
7FezuZBoiyt/GwonvoVw+vpvPs1MD4aG/2XKB4VpfJzeA+WP7Qv9jdAmjtD0vUBrRbNq95G1FpvR
hsS7NgDPpNEF6n20DGXoqamSbSKlTjHd/Ogh9deQ80Xn3uswsFFwU+wV+o6YK+DYDM91rO7RpxV6
QRylhb5tu39y5lTdzgqu3byf7C+xWmFtoDnZmc0eVghDifc+8fwVRyt283XDgMotQLXQWSbNX7Mq
3TosHRXHBptGSCgy9CRoim13OgjaSde2OizoblfRRQ7qD72SGN58ToO2u5mBV4r4YBke7o10L/mH
QnspCQLXZsy90TppLDSUdiKej34Fj7nYs/cAz7/Un1n3iQ70ltTL+HqXj0fIXk4h7MVmL9A3x/F3
MH/ncKcF9W1xjtOgOIEr04u/cTonV8XfdFC2saPyAUZX9SjvHO3AZk68zESfh9Vsqqu84QZnZSFx
Amf5NpUnBXoQrYbyrDDd7cfnFK4iy/vS0cSp2jxrW3r65LIvKNO9nyc/uzLYsujNKm9W4WgCHLKn
zGkeDFiqvb68EKM1pF0QeKcLn5qEqhO3azFl5ffGILSW7cqS925xMXhR7ZkrKFg4loVNH2yahPTZ
q9K2Vn3KkJQtmzrHDq8IfBVtr60VnwxomBaz19SV8sdQ7HhxW0ZB2q5LjiP7hOD+fmOksolArGfT
Hu1/pgtzXQGBt2nS0NaM89htegUZfStYrwRwUnqJuXICx8/WzcG0WXGzxtVBLjFwEevoreKlmOgu
knGwOIhxYPFNEKdN4Mkk59FABSkqW9He2vTS9SeFgsd40xUqJMuFbqZWH21LOYvW7mE4+b8a0lAl
mv2r0xBh6ajmoiOsvUhWOX2aF7Hrz1xxLKYPg4pqE6wV0hwN3fOm1ByVYSkmqnWN4+wicRoke72F
87+iYaeJwc59SscrWLwWaxeGKlqJfz5fecNyAvlLYmGwiQrXaTsxepjTjQN+mFyRl1zZ1uYLB+PI
iZEf2ujCm4m7PlMGevaXfNNCcqYsouRu4/XIKmcpNTrjQ5j3QD+y7WwctPgE+2Y9xZzOeyCELjwv
HskkPRIr5GkjpgIAFhQ8mwvO8/gwwp2QbsP0rX1Rx6xqa8UjbefmIQ+3ApNhEXb/ncE0KqAC3ox6
BvVCxFCnsxkV/XyXh5uE04mQQnYSeGE0XhAG8QqlryDuQ/nO1nVbzjeDsiFHQtFryR4PY5Kt8Zv0
BRn902DtoNYiAniYAng4I75Zo+cFNSv4GT/GuLOMQ5BXWFzdgeUdzFSc1ucv2ZYS4DJPK0oljMgz
B1UFH4VbtHjDgm7ph6byEkaiykbhH+Jv9NIDKbtwPWXmO6K/z/q1iV3CNeLOqdq90p47Mpc6LoyG
Fqta+awK/VX871F+a2Ua78jc4QVkHHXLxnO71nBj1+SucFbJ2R77SM1nSD8yobD1Ylcx5FqFKyH4
4SrXNa8Z1nm1VuHjRQsN0wl7aH6kvmOKIIQyJieqeuOVcYDqstV+ZlfMmGwM8Tj+jZzm4Vcz3oX5
aMRvk9u5WnZfirj5M2iuZsgIZp246HmrqdrJ2VGW2J80nHX2PGlbTd0tL7zuf4gd8of+ubxQXUv+
wNGw2cYNHHhuXl3nZfERu/o3Kzykwlacbqr22SdLDVmJp0m85PJOC466eSY8pbAVI9/PDvNl/0ib
QDiVYX6LheEtcHquPRtmG4onK6NYhnSOwZIQ+cZsSJmermR3qj2qQTdF5uYYUciwvxW0jMtOrS46
L72VgfxOkxAH0JfMtwFkSnkH0oLidzTHg9ldFBamqNBa7A7/SbZuebNakBttxRALZxufzaKB9v+m
/hrxhEU+GyG22rUWLokIUnizfIGqvyZoEcCG6fsPq79qW95GOd8tzJK0S7dN97tIpwKrb+fvDo5u
On4wYHL07kTbo8rPUrhhVyCjxFPpssGIzyZvlstBUW6jetO1faK/q/JDpk7r84+2fq+Gz1gAsc+B
CXw0PjfDiQOXGlehRZHh+GxJ83cTCMNbaN0hBLSTwxoXOqJLTxcvHWgGG39HBtg2wjdWF3QuCi5C
e36ed6bp9e2haLZo0OzhIk0BxcBaLwfQFJ2X2CwVMnwqHtAgxe3PN9CxzCG1N8xSZWbZGlXFSwq2
bboX9dUsnACA2J3wCNbhiuMFnrHXCe80vPTKk8OUFT+FsDNBYZDrq64QFVRmAClzgklC4sP4LFt3
tTjJxWSztM8v/5XqJZmpqN+wOP+Po/PabR3J1vATEWAOtyKVs2zJlm8Ihy3mnPn0/VUD5+KgZ8Zt
S2TVWn8kxkShEyEH1ttG9k8t8+g+xnhX/ZoLyrCpgbNY8PaNwaiEK0HW/gElDvLIuEeUBxIFp/iX
Gf+K4OTMVF64LGs4gbjKccdb9IvomxHfWb9LS4D8a1Rfq+RwFyzpMWg3NRUjOGqS9DwxD3XTIepp
SPhDCSD/6NwQs7JychgZwAwuCZ3QJ6Jv7OdMlcpYHKASmxSZxdls1iMj6Zx+6AHpVz8N7QGcom1x
Y3yonBIcBYFDcVDrN03+5IrKTcbRcaM361R00vJ0STdxy6AZwD5vsNFDHtx7HRcOmnAZKJv8C0k+
DNWP8N7FIIMjpE6p3/RR2+rpv8q5JMNvnd1MmzGBfldKXNaAyxzl30TekGs3uwOLj9e7ML0YkSgN
yda6xi+Z7PzGoxXGxc/EoaGKgsIjBq8lFY99+DYGW5UOMPPiM8KpoLM2D5IMioq3C0biTqeKaq3M
GM3bHrSq7Y5Z+WE66NTR85rEeqPqXCQiRVV9zh5iEi2BNr1GS7Sdzruf/iTVvWu/KF4gKyIO9pr2
GvIXWqUecpE51tD+xMKWpTtKDb3cX6fNcRAdCad6ekuaH6P6bEjlUu58IXjK52Qd1geFUjbq5i2a
oVju4Q50mR7grVY98g7T0nSP2isrUFAAmwzy0sgeWbmdy8Ng7Xz1W1tEmHpQjR5qjyFN++2WPMfx
nRpubgvODO2qhpi+CV+BNKbhkAjP5p/aH/B6Qvi/hmzPYtyZTKdT4jk1Qq3hL6rtpdYV9FL9sV2R
/M4nsviTzAeJK16sPkZQkGBjrh0Hm/5VR3VSBG8YTd2A9cQNPZn/weh4I9iPfu55Y7lPoMWS7xEk
VvwafB1KuEwpFjSsn7l4BhIxoleSlaqJM4sxHzvuogczVuZ1hkPGF6Kb9CIiBQcU+D+mTbSoR0NR
9pOYvA8fM+HFLVGTYUGJjr4Wy5pGUngb0oXR6uts8VIGuuvc3OcVO3X9w+bpKOiE94cHGci4u+4S
tEV6YClABse1fJ3MM2s+QzLBUixG/MQKNrCK3jP96Gzi8mgBLjIGI7ggC5jzIo+BtaojE0zh75Px
j/cyH98lADr2a8O6TBQBvmx6ZZ6kyk0lNRR08mULgUJ0B9JpWtubXxml0gW9GUfeBEXd1fLW9s+c
AZwKEwYNhY2V7asUSbnVr0qtqP3WhTe7PJLdWpdrUcdo6Z81UCvhGWKVkzJ2WePThskiUc0f9/yw
PlgF5mZil6sYQYNXBy5NU/jSdJCVWUcAm4qs7T11F1ZJlA2x59syuCJ4RiZLKkz2LJsL2WNco5Yb
VEfnSsoWGm5pAtuH8lrW9eH/H47ha3wE2Xs8kcv7Ww0nMSQbQYSmekCXSR1WcTeGdQIFHOY3hwuG
JhZXTPmw5B3DurUepg2dUsuaQ2YB6kEKVcNbGvqcs3xM0k7P1pF9oiA+7Tdt/aVGyFk+dHVZ9evG
uX/PbladOVHCZYvX8MoW6ZUBieqfM6RczllppT/DxjTOsJiFuUSXrJGuRdvpSnzmEBaRfcPM4oZy
z9BOrtYmD97M/l/L78q94aqo2QABQpNLlKbD4YMYkEWA98wc7hQ1ddAy08L86izXbpHMfKryDyN7
T1gaUestEuctzBye7a14miV1X+/6h/TFaW6km1Y5aw1DprZGPc2RvG6pRtMOAta0VMSLNOdt5/Qt
VJ7MCgr5hNF+EokQF3RLULd3krFdpf7pjF9bAyiBKxEEBurFUVq22lX8i2X4g3h+8s1IJFg6B/ji
CQpUu47yGY05nwiQizhl2xWKZWRXXxaCnrb94hocrX3mbIN5FcL/fBOtjn0DnQGjqke3FO6pyY24
WDL5puvnuLwDKBcWytLxgtkwoiVnAo9bT9mhXCOn8r3CvgoIqUo+AetM7Vg6x0J5KvnTPxYgB/U1
Fb0NKCOb+SuGj1Xqdzv5kJyz1a7V6Vj3exknBxPygMaH1qGMiGlelTQ8xuXfpBOfWTw0oJK0+amw
cjqgtU59IHjRpSti/OKWQqn4wddOu5XY8dLTsIlWU/UhNmeSjEZmgxCsES0ZZkJ1i66MY3VXc+ll
41cTbzKgBCn9jvNvX0U9gzGnYw+2dt1i4o3b9OOV65ofJm7OemUue+vOsoP/l6rFns2nIOlFPovj
0Wg3YXEtbcqbgpXl3JP5jN6nJZ9a3ZjYrPvVFK1KJJLJvynJiBk+CNTFCHedIAN8YgefTbeANJOZ
daTvmn+cVE87+0KcDB25L6pzFv6YKKzG+JgD0FjBe4PCXbd+KaAppLMJtRfCozCpyM1RVm+R9z1C
WeKvc5vqo6FV3iVaKDiTkyjuBHPeZmBDc2fAjP7M2j9KsSL/w+zujrmt1E2b/rQB09FuLH/m7kui
1wETCl+NwLJHhjX5y/DfQgznAh1IlA+xymv6W1Dt6uANqNnN4z374dIWMtVvJGALmy5KC768lLl4
uG0zgnTG8Q1cnhiiDgyiWvsBhUqiiZbnJuLoP1UKPQJ81BknNXUMroWzumfS9cE9LNKqVfUlOIVu
ZBx07vL0Ycr1wo4PNWIbjrnqZwhb4mDuW6ejrmWnhqht0neJ1xXRrov9sZPWbY06819iC0aXsDXS
n6kepQltJsmQx5MfLwXHwQBXWqnpiuLtCKPzo0eDX60wR7FyiOdt0r/U8i1rTkX+5/gFhYpgnMmb
LD8N/Hy+ceVBGxH9qAG/cH5rk0vyFs9Xa+QKB+fcjFOBe8cLxc6DhAGNWwCaz7++VGFDgEmQrXPu
jb+omaFVgTcRLpbxmsLcTgBFMprp/gNlF2PB2QpvkYyTcIsHYpnm19D7SX0MIhLELBYAjvh0Wcsn
C8XTOKZLXQtw8zquoavUMy0JrsLBQOYgwBBbrunsU/bt2mQcHzAUEswxHRWNs4a/a9wHxVO8iYV8
kh0gPHbNBsg0mT5oKnOb4KT7W7FyiyWBa4IHkTsfIKfhOok2mI1I/Xw61Zb2ECovXPEHqKCiJnTz
IETh0z12Nv30hlSZspHzPHFoIPHdshdk2TqPl9QblzbVQIwEaBPK7mxyVRXqj5b8Attb6r7Kj5mx
oTibipzeE3dDr86AcNtJuRGZvKAtdc12mCur1DzIX5TuumpzQ7q7dBhqSxw5FIMC0N0tc2NO29K8
91Ro9Hz8SXbV2odGomazSsuTrb7EJ2Fp79pwz4PP+jsym0U6cEVLR1ZCTipJIb/QVT8SaQ84+XiN
ETav60RxtjT0rmKxeAR/gbap8bwm6eecH/jcCHd0OxUGYDEgsCSo8LMi4WxaMVmYDoP1WhlOdn3C
94iKzyJXlaEYPm5KTjUmX3LVpN20myTUDGVNZyDOBYxCenTl61XQ8DWsD3DxM+LLXCZk9OrXb5AM
nolyud/0pBYc7aPTLJvu0Fp/WfQ5vhNFjRHfnjZUbUA6lSgTiP3S9+Od/knxU3pmKPYUJiXqIBz4
oLn+ytq3cXr3GeHiEc0Bw2vO7rymmoKDXXzviAsFtldY1J51P5aFNbO9WsZDtvd69Crcn3xg8Z2A
F0ZcysdK3hrCr3cMWeRrO3cVFumUdccKzr65tvc9jXbB9Kjnb0l7duYLVb7f71T/RytxhSxA/4wP
db6Z/UPwOb7/CTysmTBvSFKWxVvU72KCyKq/Eo8REndu0FpHJGAfKZFnZSsWpCUPi3tn1x53M7Vq
VbTqGOD9vR9fUdwJzofQf8PfTUtzjd5NJlJFfx+zexW9NKhhtP8OT4gCfzPDgiQ1rznLdx2qRHQY
NyRmbq0cOmzbypW+xpKczpXOnfdeEFphafPSBDaT55rR6isvn+JwNdtvhQtmuKotb1aO2ADzcNdQ
RcyR4RAqbYBEy2S6opulWj5CAp1QbGG7Egluf+2KOyJ5WVhYZ1p47YAt2dzY4zlU/yqLZjJon6PT
QxzQCsk0xdE1ZYXXU7QR+E+F/ASD5FaH0HUHwFKbcHrfA//KyDDb8Bg4prDjtlsFZprKKal81eG7
Mxz5vaH4AJbBE9/GVe2NSbQTjpcek2jGy9GR1BJQFrJPUNMl9pEzUcbXLrIibetXRd5TmBxd5amx
iMDy1yONm1CSmtci8MRyDfNJyDk+Rkv76GAiCJhexKDuiC74P0gxKwa0AzaVNcQm8418DB82qydx
c9zS+4fOSlN3inLVWTt1/0uqfuqZa/IweMMq7g4ylyL3d7TiQqHdic0D/MsgPCaPTwlFYTyUfkvD
dEkC4YPYOnDb0NXHj9T/mHp2+JcjfUrpZ14tSfHF9jjKq2ReMzKTL7ZrEC9NW2PdrYhb8xBjYN/g
Ffj45tA1/qEChDMnshOzVydsVBPuL8rcKAPDMPGhU/CKes+YPsVeiDORJkWxd1b1T/NKOEEMIK0Z
rVBdnCni0wjqgZAobkq1T+t/hn8CiypIBcrPuri6xV1ri7bgxqusG/SbUt1sRLxLTKzADwBVlp2C
Sf6qFfVVAWWB1K466PEHYedDtNRqSP76X1/+tp19qCmY3H5y88Qnww4TcdbiAPaE/AfUL56XqnMf
UaSF3AYi0UDdEXLi4WBRPzJCFbVz2R39gJ+INNUvPiI89HlPKB/MuCFzi4VMgAoQZIF1djro5k5T
93YNpL5GFKejl8XpDpKoZW9mdNcGVjvzF4aK2Ih/d/So1qfTf0fG31Ah+zP+OmYs0mBoOeP+grk3
XIkdeT1tbCz/0lpPoVuXIJQMV8QG9UjYDXlxfBBk6pVgbBacjt93KJLfsDO11oEyXGh6Base+rNu
Ppnhje/UnqHkGI1iJ/eallpYksmfOSfWSO1f1feravpnoohJQVmr7lKz9XdI7+hcdvv0u87OfnYB
zOwZ8kLSKFqkUMOIfi3vSVC8CC4sfm+ll1Z9z8E25kIUJZGeBEKTMG5M6TIGZY2JmQzpe8h5+IKK
V9UY3UABJN038ql4Zw5KEJVQcdVDrJSbQXoqIQwy+0NOgoe4qOKCg/FpFtRUYBzIqYLvp2XMSZ1W
TCApYeUoe8tlGGzA1cniChV6knEYoFDTrn3YcLYHrB/sTkILS4lIDeFMsR0/aB3565ymtfQr5SBZ
+HjTNGK83MnYNO8Ucjj6CoCb5suW4Tu6WPj1ZuPoMPBVeMXNYSfNC4Yz16r2gCsmvwuuGBf9KYOd
LrJM2DD86aQUF/G8p+R0ZNV7xZdPgOKCu5KwAJ4lKhXPwZu4l4XeBO5Knbbiy+/8j4YUNDIWaRqj
SQ9dfQ6y4+xVmZU95Gskk7Vm2uGqNp2nPB+08lZJ7wVxM93Oz58cCpq2VqPHDLfRMHnFhSc7QJiU
ExfYaduSEdcvsNM+yUZg2UMACpgpXC84aLXygh3PM9K9mLrCznAJxQRhgMbi7aT8538R9lALaxJ/
eEHQzQBJj+4St5+RJxudtGg5coDHpU2pz+s8adY6ObWzIUg9BK1wQDlZPhrG+sRTW0K4uQrElmV2
jpsfMCYBjJUSvXhgqA4z07h0ZI8DHvgbFgTODBpSUlBG39SVtSaCujTeKfbM3e+qXvsMOy0IKH6s
RQ5YT8mI24akw4nHBkRRsrZfNm4gtfgzlWs1H4ls0g1mij71hCg1VfmOUEFXdueSxV4c+niNNEwn
uKaCNN7yr8ARXWeXWt/NYLqOzO1n/rI6oFYiuR5e6K1NXgHXAtSBcQnSS6uDuaJRxcsUWl8VFn0N
Q4oz/QhZ1NAtOZ3Zn1eFtPMZeXkmy+A8Z5toehudtwlZYkhop8M+cEk4ArCrIsx7za7DibCflEdd
125d/xZPrbobJdIQkDRzZMhHHmjM6ZaWMC8HFpNtMiES3vI498ZLHcIO+fsezKwHIc4tC2FKB1Z2
Sf0vA9hxMMDvQU2tXWogSt2R1upgLM7/+SlZrslG8d/EYSp+Ue9bbmoIHVKDlRmWzgEyRBmFuiqD
4+Ys5c3WC1KNvlUQeak4/2CCJi3aVd2c9CavIZvzMiUPXTlPsMzCThLar5ZsBCm8cOGQLbsJtC+F
9HCn/mr8lSairuiPAFskAEce3iLhJ4Dut9FIgGy5BpJ4AYDVUb1oXXVVEsYO6DAZxxBmv1Y/eIk3
lXPqzM8accaUMs4FqMd5RUidJ21z4o2LlmgNUCS8JJMZ/ifMvyEgGn3D9CD5UEocLqm8bUYi0JkF
XXI5o+9KQHbWXgtYump3YJUYmBeAn3TzWg2/vMky3esLQ5Xc9H9q7d5ZV8PP1zLRLCXGuprQ5HpO
gYEHDzchIT4Yu+DqrAze4dhYxLmgVkGjS1CAF9JyQYvHsvYAOtv14HzU9LtKjUHY7sloNpbBJ5l8
MURG82YOL4VxDDLIKJ4OjYnGmTvPKpvfAEG2zTeYxCURhX/+MqCbfut/G0JLuW/Blvk4Y2R+yF5k
i+6Z4CmhL7YC/kLf22BPcDspI0eekQ8/ilbAbGvcMDAEw5I1KKOTYsE+Zn9yBi6k+UEUiwpgfiGb
bvbGVU8iEi85lP7s5QJz2ycT+z0rsiJT08R0ODIaSt3R7h4tf+osm5xGqaKwQjtLY5KWCgBgU0mu
w1scl4d8Rmvyq4ZL9ORSfaLndyFxc6bjzcDsUBb14vdf3VwgZvlZzxQHSF88JueY4EwjphXhlY16
w+x24rRW4xXX0YJeEQlTCQ5156URNUTUJcN6MOUrx/8r5LtAh5R6YrKqqT5Sl53OTcBvJ4euwqUQ
Y1EivL0HBLwOuQytSXw+SDThkP9y65n1y2YVrLX8Io6CMDyS51i7SG2cVT/tVEIswqsaeXJ4EhAb
Hguhj0EZuVFI3PZsWqvX4I4h/4jk4mlfWZ8NELBJxW6Q7hw02nb+cHIUCXz5SJr8W4gSWbg+8qNq
X82C+t+bWjN3KrfEsiCu0Z8gmh+0ck+gp8siFJ71dY3mfKO2B/4kNpVlpx4zjsCGeVJNX1r67ROr
8VdxpYnvgSHcxcw2lZ+KwoeZEbziKYzoxVmcG23x5lQH8cGWydp68ryJKyDtrpl8bdVTWQ+eZc/b
sKQ9d5ZpsiVxGJdAqRargbtr8ZoTCpNyQgAqnaEJRaAQnep/03JcxWhAcZDO/2pUZJaxbYLPQHuv
ETzTF4gc+SlrX4jO/v/owJVQvFIlQkbhlr1NK74rzCkkWEgg0xHRvTHY0mh9TO01wmRE0K1luvma
V6+8d/0/CYHQpDEutauifAxLaj4A3/CSkJ0FXXouS3kxmjcdXKN0zgNARvURBy9ifBlzSVyjlm18
5LzsKVmYY41JdEbqrmxqKtjse9HslPga9i+ClMHmWjIlSO6h+qKlHAW/iIuWSaPl0OVfOZmkL9Ia
BQ+ptYdqQLsy4+mg13ou1nl36K8F7724HyWbFD0PugZIvFkS/kGH6qtqVqa8IdHMZpnr3DC+V4SO
U1GSfk44FWbwo354j0difaYr44PzTyF0eTrV6BTKO/lAqAU3NuGuLz1YR5+dff3D0qO9BdaVpB7M
HqdmuhXJlWBKvRu9DjaUCHSXbhXi/8EUFn8G0x3VdVP+4AJQpB1wH4fFCjIOW+7e9iqCxniJWTeT
eUegRiF/OfbZj9/S5qxBvGNbxuzCdiYjxHrzqcxizDZof6+3GpQ/KnmEqom+tfjT6XxcOeOnoeJI
gAITj9dEPr9OtplpB/x3UVyIjbdlJs2FFNJAMxG6xiQjpibP6gwGN/jvNSx0+dSlo8CsHBMdlNgW
LrjYFuV89pslUkwhF5LUVRCSCUNq6FWcYJb/JZseqvZFIuweiDRYMyyGKxNPes0RmMYks1/FQDwS
KS/VPdBDggv4CRfr/Cvd+2ySjbMsmZhmlAwnB+mDuQ/g1yr9r5ovVv7IMT9WcrCgoGPRcwLmTD1Y
vAFImcldmxBVUrSOKm4mG90FX4vEuorT0V+rGVDSHuVkre4s3FEwC92f3Twh/R2M7wumPOD/hibO
b5sz50hQ1aKtDtMPmK2lM/zWHzXWBF1bTMjVTKorZQoBJ8g0sUSazSvkL54bOCCityk8JYMKCxza
GC7XbrxgC01vWoejA3Un2kDSbhcDd31gQQgbzxr6VhyCfYW5DDG2ueOeCeKtoz5mb16p1cXHdCQi
zabqtyp/1WxDOaHNb1IC3+Jv9Otjrx2xBnK78a4gBUX4o5ZbFkHaddrmd8ZG2UPekgWo/Tq4kc36
ayhuQbQxio3t0S6tswUtckS7q2SbjwiLJoCe/0+zEVRkLJqlhFkv2kHFJSNqy45hSHmv7HOkX4Kl
OgKNrOT6WyHgJW3+J1KNYmd6Es1nu3pJUTdJRDU4NT92SQ4Z+EGCeovEPMw6C0LNkN4w5OBOBlcd
mUm2BrKqrNjJWIKTY9NcEmU3DAfCgMlLupOMc/Sj68ixStG2xcJiM6A7uAhniFwFuWuHIQwSXQHv
PszNahzu2PgXKWx+2OLFhYagNAZVoGtlq3SV8e/95yzDVRg8xSLEFhTnG21tLHVp5dNmIK00QnJt
tmniSlYhAB6QEYSo3ME8cmzBlhU0E4TPhwr8zH7CttdGj6r8yNJPcMNc2ohlV1ly8Zn4fUFllJo/
pYJrMpldSNrrIUSFfnlguEjr37uJ7zNfgp0O7GHf/fCdaS+HSLdpqZ6ngKCujdT9ayDxYuOLv2RJ
uJR3gBZ/s4Mb4IsXWp+qvSldeEVa7z9AMQxpU4cvsm7cQaV55o2OKhaktRySo/yK+z8ZMT0YUKa9
VealY/DmE6E6bTveMn3JoQZoRCXFpmg3cn0lNo50zfcJ8EPMio56JJ/XTZo3RCPcjSa+K3Jz5buh
XQD/YmYgNLnk8hKeTHEcy9n3d84OvtTNX7ZXkKlwXKbAZdEpeLVQtLM08qVgJBNV5dNn1q165xHG
jzB8teabNNxyn64gRsPztJZWFZ2I6qHLsF8yfpGBVAO9m2ycHZyOBL+jL0vlEGFN5V4b6PBbl8nF
1M+qfBsaUoMuZfjSnAPgVlHtRNDxT1Wtie3CWLdhjPXgaNV4a2ec3OXWsm/t3OAqN1w/PU39jXQR
2/4orYNGyh+EJ7QSFsv5UZrvzrhB3WYY7wYgl1HujeF7Ariv1IuV7cQfzjw25Fch5SPBt9RPtQao
cFM4nsfwT4VK7VGLOUu/JCcBXsLFGW6jcu0edv4utd/9sl5mQKZJT38oR4rGpq3znEYEtiYzsXD6
cR4JHfeIh2l5toNFN6yd5AhH7eFFRIc0kq7tiYkxYTEDbhlKQIrzmG7QSPGUG9FFoPEz4QAMf1p4
UrsJ21W9jLDJ63tVPTsRjoCdRkQMCGd7Iz4WkPctBp2Y1Xc+B0+Cj2bC/ze35zT6U4l5onTF6TcI
pYUmOgewsYc/PwNhNr5G4H60gPpI2gwXhW98Of1TORr6wkE14xAveJRJa0XSIn0luXhL3Jm3mmnT
A5ZDyuCFxVJQ9x2eLiRUsfRKmQ7AZl3L+SuWTUE1k04687GUJTG7oChVOTBELN5qCr8LaFaU7V5A
SNqQ3DX7E4gkUj6i5zStBmkVFPeYNPT4dyD+x9E2uBOXmORIIP2HSqNZlZsCqZjxCXaFLqxxmE3D
I6UHM+MOuWZNfUSIygszEr6hI4niBjflE/8fmRpDxUS2jZ2nX37H8188/+P985xmHwB9qt0GqNdV
uJNXJTYwRgB8pCK0Pd0IzJNXKP2SjWOPtZytGL4uIaR3TcOhGzJd07PCguG75K8gSdyq6XtVc2QW
6J7Tc9RtC+NQEcDi+KdZu/LrKUcLiTyag8i5yjDqyuAcBPNbQtCARJjVXoWZ4EILBQ5UPXSYKiP+
duyfoWdsxjxDFytdRhTYkNXYH5Fi9sYzb7mq5QdpUYtY2WhRKO4uRV0P9ZEQAaSK+3yNfF7fUh67
hmZvj5ZWXxrlzuMCsx9rOyHiN5zTRSkvpXyW0y9IJMTnEke2lewH4Ptaek0y04+ENZKLRUFnXNnv
lrQl2xNHNGbj/aDZKKN7BMa/urEbkutYUC/k6RrCZ4xWlFunx5S52XdbYh3SmzgCpvij94+N+enU
W8PBDOnpypIAGzBx/ra8vlTvtv4HwJFw9HQ8RahbUJRSzbVjVRAOtDUUt/Pkv76OSAns0fEWKT3f
Ghk42wS/QcFjBCBATreUglXOpPUa2drasugXK0TH2UsvLurL56h19kglp+gKgrfQFPYk55pE/5p0
r0XUlK1hWILikSHwn0cO9IrpGMQXaSr9AjQodtYvDZZYHLE14+zVjTNJPuE6Xs946Fukb4jTEZl4
UAyxCsmt9qugBrSUbzlDnzaiNBtWBEIqYHB8ogG7/U3qHwgruAnf0UZ6mvbldNwLKtfkoqFIJOIL
zkCLqSVmwpiSA4ST1/3JSAMFjDH9WnxNHV17hISXjLMJHznYvocnPVkxA61b/V8LDCAwT64PHOgN
hDhhorCYKNBDdWP797r/dvK/BFzeAB+lQ4rOJtATCBbawBZBuZ2GV6eTj44KgIyX5Eo8V8hEwWDR
o2aYUQfj6tEJxZdbsMigphZpGxFvaV8T9UexL2aGr5g4fbsGAaYoz45Ar5VTIH849auzF91m2gzj
gXCdRF4P87H3etiLmyy+Wma6nkADOd/IGJBzOhjwk3sA+6GyNtaq9or+INUEdaNTIsqwmL5N2DIC
YAV7ZffLtP0QPpcgQ+EfgA8cR35rkKFZQgh3onEGM8e2t/ZpRVf5LQ4+RetRZC41Isb4rP3g0A6I
U8Il+Dc2lyWDP9NHTAwjJxXteub/thCfgwkCDPj+LYdtRjbFNcBnjnbk6GyHDUK9lKI2Pj3/kvCs
y8d4+GAJpHlZMgngABUEcykmNo10a9GZzNuUbEAtNIVYcq5CqXuArLtmtWmXFLMSTgKthDE5YR0i
arhF7BDUnGCF4oVXhPH0yqWwo8Yz4UYI5f04XYTEMeaOC1vJS7IXNHzY7si9J/ECXLXItyoC544E
F3bdyMFiQyRmjhQdNU1t7WVr04yrMc6FPplQtXbeNvbaDL4nJBWRdORKSbMPNboBwCOLZ7tE4ZEx
7yyi6s1uERCSsdxofPcbFux0/MyicynduvDZp6eYd6OZDyAczWbYUMMm9oMi9VB69dVRddG05+tc
+2ezyhTtdzvAR9b7lDwipvhmY1KfZjZHq+OPq1a+tOfshiLn2UzXjrz6JPR4IQHK80yCsy/CYBsS
uk/T0/AYgLuGHrlGcBZZFppJhyuxcLuEvDyCNCmK9iz1SQcidnPs8mQPFFzU5eKjnWjv+tRXzhqh
lBCtkM0P0InGCog8VvaTsetr9Ismzev867HTwiuDjV5rtuy5CjBfboJhB/xhSSe8xoBcPHIkVcQN
UeLIqdpD/cCDRdBh3aImXiXaqemIxOLgWs8P7iIx/Jig0wUiRbkOIQX+MXjhUi4+4i3/q9oL/yhh
dA0fxhUBGZYaB+kPpemGMDn+CRMTkf/ZceovUfeR9r9kBmIeCIAQec/QVTayTxP3V9zex1njEz/6
7Y45vr6Slz1w2Q2wKYwNJeR/sniFGmo8jsW1ug5Ab0d2sCD7CDhvGNyQuJNScY89uAekkf0lN/Gt
SptIlImtJnai+I2hkZzTGP+iTRn2EpRBbMBDf9GsC4ZAUfISrnXjX5vuUrAVhY1C7NUZFijINKJG
/AkCF1lL7j9ChRNi3oWccXiL2q8KG662HjHIc/fyZ4TAk1Sh9ctR5Y9j4SqIqL+E5XIel4FguRe8
gcuR4mfBfuhv1HsIjUef/laVKNk88ZgPCtNsPy7GZnSd9itAHyMTIPsnGxt2p6lmUxu8ztkwJozN
HeckxzMvACIy8uu8SHLDEp6crxEbZdlV69Q+8BPRDikEUgJk2d92e3R0IWPyvUm7sOHIMIh4rpg1
BCgYhAeHh0CMhqQ6enXNJUH8CM2WJM3cyBEkgeSUdW/jV5uu+fP1+MbQoDZb3ueqeEosl339U8UH
wU/ZCAtI0F8wGGThnudL7NZqd0pMC7CIj4uetR+6TYQES5q4PsrrqFMN6oeuhCC8u9jDC4uChEgj
ntZhsr4H1lr4KefmSyVHiCDSjvneRu/N0NSYr17LF6lF5AG7kHABMOxSPVfnN9XmACJCuImeQsD1
bUaZS6525pzDZGdnz5GpuyljtA14AdMPgTrkkMV8EkaMGTXwtIpIvKGDQ/yVeRy4uKo3wGOc/Gn0
Qb3OYqCvLaJKg8LqPsJtpTxrbq8mZw0JrrpBmBNJVQHmcjFyCgoMCaRe7mJswWoPrHKLq7uq3qXq
oNj7Gc2lpnqMVVn6lTNxzzz9mXErIYGK/AnfbJob2WFwlr2U24lBFJFB+QXDb2y7jdJtCmcPLJYj
kQJL7f+0CujAoEgIbmxWQFLEmB2Wp6hkBVB0zMA11ljW8u5hel2TuTbPTJV0S0pAFrP5zOzvcvzK
Ic4WcBEN+PFE96OFJgSWWOM74fTMjqaJF2k4ilOeI0+YhalFJeT0AL/FDENMEr0+6ioeOVN2nDmN
/g/TpvDMjKru1ddo/Ef5N//5jsijqHzjjHa1xsLL5jBX3bBpYPzL5pd4S1CRJvY/wx64/rmseLht
Un/QS9dM7AMuczcZ9mG9Z06YWmRKPeAdeJYIe51Ert7S9yRmN4DxVLmKLT2h2Z3YBTcCjQ8QEZRT
sgxELDJqDvwfLv9YICTiS+0f/IpMjP4PtzI8zdTuvhu8h+sR0Qmwit8BoGxic08bIs8iAlT2ElxO
mgP5V195k6OLgQhc2TIvDxgHUUcRL28eigjO5ybmnBhE510IPfWPkey8Jt/Y+k5nf0XFj6iTgD16
tWHH14BHFSJPhpUxWHfFhTD5lv7T6DdycPZx0FQndCgy1iOE2nmxnu09tObQ70JMbkJcJNHysxFL
GbMXCAJmRFbjfR6TEHsG+oflytdQBZ3sKZ33bD4LAkk05OSqGzqfUo1xglgGGZUjBfAAziHPBXUB
Mo//JbbeOxLmor9Q+fFt0tNX8aohqB623xOIhhqduvFTCkBpmUGQNQ/w4k+OUiFL5knFGimOOMla
Pkw6Blr+kQitix50D7smqFtovJnmWf+QcQco2j4jRComDagsbyHPZnzEyV1J2Fi2bb13KpMwqW6Z
TWtb96r4YkZ78ESykxfDynKBl/i9YF/fxvwt5q9WQ9mlkWuwMk+PRXDpNgpOJoCZ+83waCDfsFad
9R4TogNMYIJAku/A+EEqTrtSzZuUvWaDzTtbkvJCKMVC4+geizWUp4gviP73Js94Vw/DtHVmDdET
MSPXDsaN5QIUe9l3u1jUL9CmWV1s6SKbnz7Ev3OGFKAwxRl3A8fZRC+z9N5mJ1OGk5/3nG+BgdhN
FmbGmM37fy7C8izr26FXKxjAuYmhKdd+c9K5WVnaRKrhf4ydWW/ranJF/8rFeQ67OQ9Bbj9YEjXP
g2W/EJJsc55n/vosnu4k6A4QpIF+uLCPbUnkx6pdu9aeStlOCJAppHgWq4CKkPJYYcYZwqVxLSxh
EbUEBQ2bABO3zwMOtJv3Rp/seqeqZDWaJANZ3qjpnlYLrB0PUhkP717EHZQsAROMl5jKbJ9RZdZw
wGr1pDBmATqN49kEZcKBaCAwz/UZgqv26jXHzqBzBGghAXi1iMFEfBJHoZfzty3OIhKfh7HyBObL
Fahhwi8udzHbuxZZ79fSe6ZNSTCbvVMbdgUQqLRDgsoSZoQh8LfUA//vXiXLbvJaw41akgFQ0rPm
OMDp7lnvy5WNxofGNm02Z5eon2PbrrvneLBWxDp4+T4R2PogsyKhREyxrpHusmHnVocqkOVfoXLL
WT++6e17buDbBrqhDB8OIzMt+VIMZtPEUO7kSnoz+s+xUc0MzS7koyWu0DeMebhk3lFNVDuzTHJp
yb1adt3HiG2LQnpELOWERgczTE/ccLc2uTnsWMY6rZvEr1Ui24OUIFDrErXZzhJg3ro7yandkupT
NgzAYrxEh8PXbsUpW4EdVRC9fafH2EoAe1erhMaEyA9+KM/uK5cb86UR56W0H5p0B87DXefQZOJF
wYpWn1Cu32jyOCA0KF68lJIKo0JfNbgVTCA13edvRTQ+BwJhXM8YBHi/1Y2V0n/gMs3NJZv+mnF2
4/itd5H9xp4wfrj+SxmVXffmYYGsS4udfMbf8T6uj3X2VpInkEKwGH80ey6sHKjlJexxj1EL9hWw
Fh/3yt1SzwaNk25cRp+vFe9V8YPA6M6Y5znkUjDDxFg2W2LoBGnO3MjXXxFnWu+rzJevgHTxssRL
paH0zt/1LxbqVWj9pU9CEL1165Lyiz+aALPJqCWhoAiUa5J45z4cazIEDHwfPJ8AgxE7lrGEKhuM
YfB2DcFnJv9AF3GKTVmWPNIWQ/KIGThpSsO/QcZAOsTSTljNCY2MYrEe90iXDbmBKdk7nzJWA580
0eDTyY99j4uX8orEe7JoGgs5hUw29m/effrFvIU0/Mbgs56CDmV6M3AkqN4u1/nos/c+fWSkvgX4
EOUq20vNrR3nI4vxdJSY73gtdljjBxmFbUrcIP5b+QzZ63fAxTpRNetlggnYRmo4WddNi5+fWmv3
bjjRVMHowXfxRMEMeyQEuxAnGVqM4S6ELyengiGXzJkix3TztFgmgvaWu68ksKiJMUlh6K8X5dRC
GN2OYzALTkKVHVL1W+pIVCNTTG3mHj26MzB1zC+hOZcPanOs1H1KTu4rBUZVL8c9Jhm2t/WOaPdW
pnvuckM+6kUDMg8N5axnq07A9zWtylVcP3JwbXGc8jkBD8c3SahcOi6Tz8TRErvW6isLH+MO8+qd
2fq4w6+y09y9YQFklOyqn0wmwO1a4/LViqGryuefda8cR7AjvKRkMQrAiP9eeO5tZe5SYV2I8RrH
14H37beHyFo38zZgv1PPWbChE3prjBn6UBkuOk7ZQKfUn/vSUbYOarKj5VGwt2BgBrGA60Pl8vVN
h4c2ShdWRwzzjIJgVJswAjl0nWHEgVFx+3sZsBfpmSE+D/aisNGEn80b+JEnkp5DinZvs88DE+ig
6DSuxXei3NMKfVes7V7wZz4bfhjaQERQnFFw8LnXbJ4VIzo8Owt0HaK4VmSJjX1C462bWEH3XwtP
VHggMn55ctMX6ZT8Kt7CicFWGsxPVLVqx5SIn3nL4i8McFgMSF0SYEntXZwMXEzUvuWZFnwcQDvV
YZyfuggnnb+xolc2XP6h93msXXsB+XjzMeE+fOrK0iU/KuOhIH1QKgfLfm70OxRTi+HPMPf0eRkd
EtWaKNoGtlw9oHFRWs09ulOprGyraad6BMtCPrDehugdI4iN3qBxctTEvOcHvPap4FA34r/yV+Yo
/fJkrtuST+8imBsh2kG7YOo5Ljuze62uc+ksYz4dkAqLjOB4DEEyV4g7C6AHce3SgtXcA78nhK09
xkeZ0wxwlYAZNWM7s8rHBmlCE00NxNggGK3nwgtYLoZ4OiCmwTE2PcOk2g930REAfwQjJGTQ2Z5H
Hx96jhxCLaHl4DweF7BKZlhUwLgpFB6AwTF+O1JCKKTf+C8oMTzCm9DAzok7HRIU7+9YV6K1ELs2
FfIp5eosTdejLk1KJfJS5DzlnBv+uxveoeMyFYKkEfGH5PFdyq8SfV1JgMAwroTx4I5AbTFxTdge
3Mj8YHNXQaxW0s+U5cxsw0S3S7+1kkXOOVOT0hlsJ/4MRXYZafqY0hnc0cowsjMJC9NZLQYG1XQA
D3GTSsCwqpQnr07Din1F5sHz24CJmum904RzlnNKQOTqDHEiq9RiJO2EzHRc65GlL58islxX+jae
A/BKlsTj2Y0BiG8+zuKQYiTE17HXi2kKeuA9CVcoVkHJHjdzNGEeK8uh2rL1zp4w87VsCz6LHRA9
nSUj6hkkwkbQsdrYdQ7EYBWx7yFqJ48NIGinGEqtSdNZNLqnHGoGA1OktNJYwqFiKX9W9uv6zN6o
SRsWGQew7W9OvUZd0lhCMjlrFgG2LeG7bMuFl4UTcsbQdXCUs6PBqkN64mCp5Yuv35PIXMp8gAGD
ci5O5MJ5nW1UEZmAjGeuAAP3k2zefFZVLAbPJ87uMbdbMThPFtdh0jUnzwPF/DShaSelPCXSa5bL
nHbEHYg6B8y9LxfoTr65V3i4hbAMivQlmnuxnQsSNu9paN4LiuG65hpTNtDn7BztjvLQTghrnXFf
2lZ9C7IzkRSQ8KpJBtFzCJjDwLpZZMm2tQT8o6icwLlyjkZwzktLvA6/XVzjE0W19oyKegcbEYfq
OBnHWGqM5FR57bIRO/TIwOnRB5FqFmzjsjrNJoi4LYKFIhpcYF8hLaAAdabY6929TCDL3ZlrCwGG
bPUnUYi2QYBEnvLde5vt5IeXLcBtgG/nMUAvkoLGs0vBQwjbsMjz5jTrD2wCT384MDLsGZyXHI2W
z7SuPPbZ3gyvrfkVNK9WHBaEA1CsZRE2L+OkuZwDElimnUgmvcwWEoU58SEqGwFYVv7+gGn4/Bye
jsKUCwLCQFAqI1VzWgXSzDE9NouOtU215xxwgkcKkjU1PYMHufmOwbt4yTP1PwQgcMUDiRRynEZ8
cYaacDTevnpzB1HNk340MlytcyAOU7/71GCfV1vB+tHqrayvZHYCnBtx54rww4U6JKcgxPSzNNm6
3cvyjEVChf1weWq07lKJKAJwIRKmOwU44id7xfhwJe5wXERivxJmgZ0HcxrJ8YE6dnX85fjBZoJz
HjBulA07Wfj1tXHcXt1FwR6XJGRhxWxfRqmRQuC9e+HIsm8mdYzQ77G8EQ2MPiA11lnXcvwyFsKg
RNIEU94ldjp/kn7IjCRrj2jQN5OJSQGQ4VP0N2o7V0BDxv6XpLCILp30omZgxhZUf+mYEg3zbpHP
MWdkCy5Efdky1/eD6yic9RSjPmNPg/ZaHLDRqlDKKjvDGgzKt4oQO3yKS71Ceb/CeJ740q4VEaEQ
Ga0OwsHZ4EmQcqlE7M7xlMRMQ1lOuYXWYy37BWf02AMpic1m9AjWLFFKqF6zFc+Exl8g0ofDe1kC
k9wmyjGKzzUsAX/D9o2Q2xqXO+OcmTWnKx9bI2D2VBJldo7pmAn3YXHuoSYhXr1FRrstcVEyA5oC
ocCu3sHfpKkrgytwly796VBFDPqMcVOlklH74qlJfo7E/afh9VOW5TruFwV5bGB/KpOzm7mJUz3j
8tXoJ2/iLrrhy/PIUGH7IJxZ2iPGRVtcfnPu1vgD6/EBRNlpzp2I2mONiYHgB4TIb49ezSTrst6V
NFWmugizu9edpCHlzlvlXHxBs5Hc++BtzbtqLcXB2+hyMbN6IrHeSxi344CaSTIH7YhLFEvclPpO
sDDWjiQ33uR2BD+NBk5mWiRIUUZC5nQfMellRUx9U+tU53w6ROgFDCg8m2mtRpwmWnZIaQFqD6oA
2//swjT9ocHFnzIRy4oFipEm2yrznbguyMxOCVZE+SwXV7ig9YyPLMsPGgta0NKNTY3/XOYdjWni
xeYigkXwcfj11Ra/66ShHXUOY/cCHXm0N5vNfJy2FIRCFhrXIc//QsqQidq3EBN+iVPXYiYbCtyY
4J6QAwebtwoWgVouVSIK069CBZshYLzi8TVwSSgG96WnkpIuLF4o3MjMMxCQf8fkqMZz9NFVBHDg
J0GHDqtzSLHkasobXT6I1UmpsCDsskQEF6TuMGDQhhCWUDUfCo6h7qgADHcJ9mi7WwG+P2MjeKnc
UsBjwVmT0eH6g5wdJXrwjFIh/BxABuLxpe7Ew13cBnJ2qHPQqRXOdCtYqMWsqw7qOIgYC0Tz48Av
UyAqrhuGuPKHxU3Gxpy0GAcHIQ8w8I+mdiMQknnzmnkefdU2N4mbn+bwQkflwlHpamnqlP4SqWuG
DyLJFhc3+/h9+Ig9bs+Ny5VkjYQH2mc+KfCCkWrLASIogMV26ZwKNvLtRFzjuq3FY1Ive8N2KtiS
i9zhx03hAaAyKdHKMcK5lu0yepFOEXE/28ivA7ysZNPwfnrsArIeQtMtTcVXBFUQhheE7+1o2ZBG
QL2n4eVzLla0M7rtSmxtwLsj7gVzJg4NLyMn8t2lgnGORU/M6iLGipIvhiv6DPlJ3RT1nfOIRi7w
9jW3Xhk+jfblB9OGxa0S2eFSeFtRP5XZR5Ljl5qPkMPWplqrmT3lZQuKDyRZPk9NG15VnmE6tx1n
ixjShp/KuGvtM2lm+VYROeR+tO40tOA2BIZ6T4Xhh8Ri6DI0luNM2waBGnXTUi4oGRCvvW1fXkyW
NWCpk3jqcJkAZoigSKxcLkR1W/IYnMHp9B6IQxGDACI4WBnCps+hpzLOHRE32YolGb+6lNKuV28G
tAp2+3CHhs7c5YZtkPKWabYaulXi39Q+WujqZypfuTplifUqnJxjBztgFcp5thtspUCp6YYF2Ftw
JXtmTzxNx5ZrYBemnZAa8tbLz0Jir8uus6NFarMvnzvpIeM1Kbm3/Xo66P7EMj96CsGQ0KSF46wq
b6uoH5J7BP8qOqtM3Ub6Koi2un+zjAsGthpGxccgLTEje945RMeXjIPLHaCsuKwz6+whq7iIotqL
WVFfbIVqo1E6w5MQnSXLzPlAhlYv2YmL9UjtkURxXQp3k+jUju1EG6FLhXlUEHY7VWmIIuwyqnLr
hMMwLAX1LmOGiVCuRAGVNvro0ltGt5WugaaF9VhfNJ47Y/w8Ka4ddmGx/eINFWpSJNYJdiQReH1B
FoTpQwJLL574Q143CMdSXzXewslnqTqBVL0CCxnh7ktxcOriwQFyWy1H45ej7/12N2A00eZJ+uil
WW9eUpVKfMpDlgmXWa1MaSOeAWHK5YfiX+T0OoDiYsAizH11FsEexi874xdQ7NYukPIPdKghIsCv
duYpn3WMktxjz7eap+NxJ8yGiICODxMsgT4VY7vVWUrg78wbdvtAOaBwBe3JKw4du1M4NRucNLSR
wIb1ftMRWl2AHEFYFWoW6Vm4Cg7gDdy6Y5d2Zhl3KaLk2nohG1vsSKQwNExWF92HKv8E/K0tC3ii
8URqISLHHu/5zIDhd4hwKCE2zkxlGYtXgiL76gD4udS2yFiDfiBDEQWWXSpY97+N295P1HIzD8Bg
H2n/FdHw6TFRGeIJ+yxemnqbONVkWgp3QElsiSTpSYRzEt9q42vgKhCo4OPRwthe8Sf4PpWOtCIo
OZRvo6XOBK165VeSwwljmaEcMwGG9EBYsmYGYn3qtPtxbBEr8SSQv8eckEC69d4FL7XiYs+FArBt
pH0RIYts1WolVFTao1aXfsUst1Do68aCw2EcadU+wM6rBROVt1oa7nH1ZpUtQUEMaDi/PY+HgYW0
a26cak0ODZ+WWs/Hpl6+7LwYRgC0f35iqGy4c0CiOLAa9yPnCiRWNU4aovytRCCLSm1S8VgJtB0K
Twf0SGo/4kB7i0YwhvvD4w/OTxeQTRLfQH+6g09Gw06PjpF4VwcgX90lWAm8uHaVkmDLELsgpH1D
eeXlhx4tq6LJTfUvi+KqdXe/Lxykv2otuQj53PLEXV4irOid853wsloQ9uOAuxJuDO5zPNNmjrWF
jhydtZHfOqlBaABecY7totvmCWlSNl0cx1VNafVb5qunNbpHDAwPEC6wnXXIdINZvZMtGXqQjTpk
h6LFz8+TEO91GH2y+xVHmLHnZO446vhh5e5GhQHhs/s9nncuoyTePVnfS9JCpmNjT5qlkwKmAQfH
Vha/RyEYMFwR3BVzx9lWAhGF8Wt9yqxSlundE5DfgbR3r0hl0RDwm7cokKuttdrcTf4y6T6OJo3x
7NT2njHR6Kv1dUy1xvpzuWplzrtx43LHZTKES6ZLHGxARKhoSMtFzOlBaZJng0kRxvCNhTZgnxJE
J5Mjx0KtTlaSuOYNT7sb+WlYgTze9XuAF57qfqu2j6FbSwVxjTMKQFNEiCPugVFf0fKz25+8hWY6
R+RxctyLDMhWIQVDt9aAam+GDp8C5TPSJkKJhclwYSw9brnmnEbfmnTumhncE+sb5dVIv/N0H/qn
Tl/39byqNjjtWzyDJR4wYdupFwsZlIC48qJyW7CTG/xIIgJgiuxU3obk7Ly0dmr6TNo3pndAMWmS
RURNUyOa+CQFpS9ibBlTR/RRzIFUFUsiXGkGGw0cK5yNYAfiZUDoYOTZcowncxWQXiIdqx65yB6S
OUsHtYAFB3IglinlmmAOL89NePCDjx7rSBkiOAzNW6HtKgFT0CXB9gDQL2VAeR6zXpB5hOqU9+sR
1k7R0xFQtGLqZxhTs2AqvvfdkyPeqvxZKidf/hJ8WOkY7bN1SPdl8yu94CCwr1c0s6FZuOoiN7ht
Q2jxWycB23KNchyTrGmiWTdLbkiYYUzAQRaDr+3Le0dBXwBlqedsZ7Ae706q8Q/RG29VgLEwxVMD
JofDqEed2TkZROSlTlY3n0/3VrEzYY/JvpXTLRKCHZGIGEEiwrC8K28cUh7Ere/jHSWmxFgY8iUQ
3i2Of1Czo91wKaHqlR03TTvvCdMof9QgswvmJXq/YM4Rs3XYAgdayM6lS2e1SObOPGwFYD1bw/8e
8MM1md31XAaTLJtQ/7FLlEVLTl/dejpMJoOrGdkEtej5ith6u+JZ7EMRgMOI3RYzGNEbvv/Iod2w
uN/mW7+eqzrd4oZlVD0+dWXMltZo1bMTz87ozg3q5P5axa9W5kFsaHRNIxqKWT/VVkAEOeprujWa
s84Ge1k8BWVmdqNPE7NLAfNCbw66jJMm2OUql5bJvieLURsJOEAIcZndR1arQU9x0zl44Rss9eoS
jibtg0quQ4NBklUQsC7j1DHeC0JABuOmY0JSsyvsN9eKP3/Q2OOcwq1qrkFIECpSYAmibzDmDQTt
fN50K2BcbmCHxqm2qHyoLyQ2S9gCbGCIeZgxWWrRtuB7Y2OuQH5omo2gXLL6GWsAQ69tuRL6iO78
zsAwYDuG51O0wwhbKVsNf41xIoaAAUnL2Ql5PPa51KhJ1gS5qP2ryDYmCnPBmzVvu7UybLNu3wsv
YUz1fkamjX5PBv0gLtTggVfHEAGbsMYNw3Vv9fOU8zFhyUBhgdu65eW5X/vJvUW0QKMWUd+5oPTq
ByakDlizmPEAxb+BYhRBku/f+aUoH4BwfZHWsf0x0zvrpDUKmPd0LC70VQQgQ8XpZWc6PwmOBoVl
sCM/02DaEbR7ozt2+TVtbwl3TJlBNuqfggGFkf37yH/F2QxircFn5q2caiHISDPGy9RPGrIiPnJa
BuwzxMtmNLJT2TsN9UMD3CJJFxIPKmOdDmtLWalJOcEnK5bTCeYhomREzPej5AtgXjP3gGu4GhIs
FwS9VJgkdhmgXhe5LqPB09VbK56H5EXc3ljltMpC4OE0YgUD1nKYXxeMRXlJjN8T99KHV914jrcs
WmzwPu5RE/84yelXGBahtWvFqdDWknwk+GsYzwh2ZIzU9v2PGqtVzBO+pvuPPHRR/2OsQtk6oPmF
cebWOC5+HNpsKBfSrnHf4/470oNp6yOydCahe3uNmziddQC1ohgI+CHTQBSbxbnvTyS7xgR4hE8+
AXjaBDm0zGk6Giu24nCFwAzFuanPI0Db/CtubOz6jGvhNGQmYbrLllhjCtLQfVpY8ahGsbtzudIQ
8aEUMnwYw0H2PPOmE+pG9cyUI+Y11RpzZ22MlHiUzhEyb1xy2i1D65pD2oIiI38VyS1jTGFgpxUv
9I0ZEEgm6+mSCzxT3/nrI39NCjr3ad7t4UhXLB66HzERYA4UZabYF8tl850tgaPCtjnw23GKErzK
9pu3sW4Phrn246tozRFFqTZN/xTLB94qU9gikHouYI9tYkG13rKOKdhpfszRep12XQt7VL0e9cks
Zknj2EJ5AvFb01ulO45igrHRgTELF+U4bmHZebxwXNYCOQOUL45BOmyXmFR/WmpAU/O3Ws7WTfwY
kCRZSXIXQwteYeNrNwk5pWbA0ALnYSfO4AkGNW3nhSAF7oK+it0UMYQGBqivwqSBwdCMVwSjVaiu
bbMe5kOw4ldH3XWsvniBMChG1gkjvRzQ/lJWDwVhyc231G8c4ZYZ+97alNlGb44MEYCihv3Bl7+1
sOIOPBblKShPsnjLkkPUTkN0qgRL45R7xO3IiPiRnJseX1oed95cGBZA5ovsPQ0b2i7GWi7wXpZI
KmaAytVMT715yFD8g/goo0Hi41WfHuyngR1qZHk4+5/NsAwHTEsLuh/2dlLxHOS7MZNXI2luQFej
qsLNDGVZwr3cwBtd1MZVw8fLu8xxGsUrsTvI0o6AHze4qs4wt7LMlsOAMN19i3VdQUELqBT4HXyP
B1GszVEfZR5F/irVHlFsTJzW3MllR2e4koBjK0st/1RA2FuqsDRqlHnjmDP7zliW4+lH54XXhahe
ThKmvO1PI5wAd6nevsdmwprvLC/OWRtNhcpk8F0vkVn15gt4H+arsLFrtPEK+Nc8BLgkFBUWpq8u
+8oUuBB2pawjNuj6nlWsHxUjQOJ+48oXHFbvP5vso67QgXnpSLJ7CneNqRZOuXBueXcRPp+MOkwx
ORsSuwg2FcQtk1sbzKih01gfXbrSfsKAooOTrC5FieYiRI11jjA1lXDHGkBZbCLjqWpEpeBjjDZD
tmz1XY4ULcr3EHwI7D2Incos0p5JyRQLdREzlAXjlnI+/Oiim2RAUWfXTaXK78m+Y2wiBUiy2Oil
k9d+tPLC6uiFruEjNTFpVZw6HrCo8qXVFC3CY2DpWMVTYoxAoHZNLjFmJrPAvGP7/MlawXO+wPjz
KuGuBiwPbTiAsgzXH55LDply2Ln5MQWSJGi0RMJnHH7iNKNRyVAssOyhwlgkDzCbY8EOV0IezETm
R2IecXStWlK92kWl2H29ytpHPmo3FV68+gTkULEaROYNzz4H4TqifquVh4MMNqDbTKqWATxtlBfe
enYynLUZL4p6QboKD0Ueqjy/vASDhoLDQ+YylN61nkIxPNUQZ3huMVp2xd24pJhgFWFWy00mI7ET
iW6PgG6em+P56uLZH332sbb0SKaggFBW9MinVr+NWxHiAlYYnBvmobwytzvq3SrL31MKE6HB5NM9
R2tNUNqEKaL+82hw8LW3iPg6BvHGGxd934URkyG8AufHQM5K8R9t0+Y+sCQloKbWHEdOd1blm2Gc
UxE1g/dOQpHhACR5NMcox0hJ3ZFVPGICHH6tYVWYczAhj5QkQgGieymQC7cM4vd4eGdYvRvihatl
tKIflXqkpsI1XfLsHQZb5bT3oFcg/3gWQaGPodj7+oqLaTSbSy5b3DqPXVLPTIHMceynBfniXLRK
NYI0ciS3n9b9LHykWwz6MbqyZVsEAJDpdMWzFvT3rlvRuJnqXmiPbf9V5A/L/3boQXKd7AJjlWSs
d5xTvk5+SGMBeBb55DCujk8xnYCKeeWv3WonSg9ksFETI3r6TVqm49cdZWqpLjFnISa3d6GQsP3Q
a3pAOgTEImYiTKyC+68//vq3//jrq/t39zs9pFHvpkn5t//gv19p1vPHe9W//OffLoAE0vj3v/nv
7/nnf/G3rf8q0jL9qf7P75p/p7tH/F3+6zeNf81//2R++z/+uumjevzTf8ySyq/6Y/1d9Kfvso6q
338Fr2P8zv/vF//4/v1TLn32/eevV1on1fjTXD9Nfv3jS8uvP39JqvT7jfr7+zT+/H98cXwBf/5C
o/XqR+I//te/+X6U1Z+/ZP0vpqJpwC8kMJSGqPDT2u/fXxH/YqmmoZu6pBmyrGv6rz+StKi8P39p
+l9UVTctS5VUUZe1X3+Uaf37C8pfTIs1KlGURMvUFdn89V+v/J8+wf/5RP9IaqLpwQGUf/5S+N+v
P7K/f9TjazNEVZUUXRM1VVNNk+A6g6+/Hic/cfl+6d9MSapkSETNVA51dRLeAq986PEQYq1Uz7Ih
bhwWwlym4mIaPnrHpPYRmAeNYr7C3ZeyirgiSLGJ3IvKQ9Yn9gv5ZCPQVnf8EhwU3yZ+nEoJ7CLL
Zn7WHVIlXrWVcTNVNpoqApBV6K2F8RoS0L2pscN9DGNqRwiG3dT5VsVIFwXGsVGYMokmTyg001yl
hD/Uybq2kO5puxIluXituaAjCacl9vgm6zeuwSiOjLo3Csu3XPnok3Yu62hVUqTc8666ysFRENR5
6juPvC13RVHOg4jiibDoIGMZFZuYa3DAKGQJSxxwo18iFhBnvoy9DJzAJVAu5eWDxQ3YwErH5CSE
qR6SJ05Ig0JOy8EgYHOuIHSb8FwGO2Nc7EQGJqlyE9On5SWo5iJY1n1ClY4y2OAvB7TilJhh9Zau
I2SSEx9y2Zon7qqXqmNShftmQLFK4L/77VOh6PWoTjQrXOY3Kc6ZPtZtSNtK9rkDxAnTg9nkM7PP
SM9TSdwd58HghMIkommNKnKU5rFLcGGsu1M1BDpFNZ+G5SmTHVo37UP2IIkQQDvg8oojf5k1bIZn
PpbaCDqOio3eUS9G9MHe3jkbk5B86y2CfDpUWg2VgF7N1HtbVE3eegzxjmxrFgJIwxUQES1s0O9r
UWvaKdYnpTW+UmoHIR7xdeiYYjB1NXzUwrkO3h112OhmsMxBWpVE1Pk5BruiBj3PvhH2B6Mun6mn
4sExkl3opdPSEkiHHaypY0brLkiR9fND4UVLhRU/LNCmMbz7MAG1kgBYYPMSKOeC5VyzODauyr4U
ZpiMfd+AkW0Lxs/CE6I8CrY684j6oH5kZfgZdDyH5SZeFZTkgsJepU+6St4IoHEZRKXaygtOWttP
Mph0ZURCkuLuDEkkb4tphqo5DN/sodFmcVllqAMokFZQbatKOwc4a1JUlwYHdFKAGwk62ML4M1EP
1M5H5unPfb7xHDrTGg0401BIZOLrBnYVMnetp8+a6UdSkoEzGDG5CcHeU65WaV7VqIdIadHDN/HJ
k+trKUHA95FSF0Wck6uLedfyE2Zh6c4Po3Wdm0gMxcPT8mVqlAfDS4m4e4kRllZIDF0Gd8cXAByX
zj3WG8JZLDKDAwO3RF4sPZ9JTSV77GZrMmB8l4EMpyEbo1DU6plo9te08meK0WyUEtBnyScratFU
7UsKaUbhGuyRMKFZBFZRWB172No9JQPexOAh4ASVJZ1VVR9k8a0EBl7owSyOq1sO62OSWR2Or26O
21kfhHWF05viXRgOfiF8e3AUc0XZprI4rTGwCAo1brAwI+9kSZhmxVixBcV9ivXwUUlEO+vut6ez
Bt02I2scMmjhN1vN0ZF8ckx9+UpSB5SaxJLYp8J/1NdffuYcc6S/3HJeiU55WDIkS1Vm9qrsXiwF
rm5UsfSU6zs1zV55sMwM1kAEgSe/BCMoIM4vwkTa1NrHUJdzvyrXkSJC/AEXgIGhRuT2eHhP4yCN
1lbLvCMy3XPlJKs8Z0YfLuWw3IrqSOxcaYX0Xobh0crLk9GCwkiM5qQyXNXY7VPpagdQ1NDN7SHM
zgC4rn0dnXqGVEoQzZvWmqaFdwrxbhttTEWJhaaySAaZqXHzUIXUDgw2P3MFQLx/VGqMXKi4otjf
gMlsFOx9ukObqwSYlxjr+Y049W+VUiRTgN/CVCqUr8TkNgiHnJgkH5+CmDc4/ZmOut0jYV2gstJV
nT/BClsQr1Av4c9Ntf6StJcqxBLTdKy36sxU2DqGjglweyWC09M5lWTZY0ffYoE+x4sTiOtwcDGm
JQUTFB1tXkN0KkhF1GB9fzacbFovsZqcEaoO1Mqrp3GOqNoxNEROaYdy1eGC1bVsU3Xihxz05Zua
aXfDEEDuOjOjLFjCk8/MmlFqcbX5g/VEy/oJNTYoUx4Mg5jAbm7lueEE/VTlUjY8HTadp0+yjkUl
vP59ieEpdsiNSt+Zd71JuPJbTjZL7mdkNNZqNsl7utEUz3grsxitnhTEAzf2dy4ThXAwbcXBmmB0
xYdipj9CFn27RnwPWrh57L21I4CWuL+z2EMEFLzoUyqyVRHxPioE2jF4itRwphY9JPYwsiuveqRu
/rRkU5oaboO7BynW5z3OTH85tB4Dy+RD6QZsJclarDxMYcIcY+vUIqGlHZedZJc3WjkVprh1svKn
zolFENnPdQgBdmOmZcjNuZN1MzHrfkQh2Po9tUHuveqyJ0CRBRivf8btR1ZBUtAaW3Xxs7D42Dre
LO9MlbMjuIS6hVqc3Fo2RHJ10jAj5hhapcF+wM6g+2wBkYj8UA2ASpgYo2E5OM6cvuXsSqyNDOUr
0eC6uBr4GlPYNKnL72lnMvhewwdUmGYFbgt3YOdrYXTjpn/jPWIxmmV5zxwhm0UYfX1dfhiVtJHV
5n2Qw53QwNwKhfQmRNJaNANWc9WNGsdTVuHBjyWQ+HTsForCRpT0VMZw7hQwiuDEAEgYMFU5Yl5Z
4YhJ8E3oardyFdfDxquyjG9F8zbX4A56C0SkVaKlF5hn+0IEcSHDUDUKVJiYYLB4wEmRWqgC1Vp1
zHezqtWZeZzqxvDtCmAOmmMYLDvZmOu9TEp9sdbJiwh80OqZH3WTRihxnYrRZTzIjfYs18xyHI29
QwaR/8nemTW3jbRZ+hehI7Fm4lbcKVK7ZNk3CFl2YUnsSAAJ/Pp+2D3L1zMRMzH3c+OoKpfDIglm
vss5z3ERn6t0ONVZifZOnoL5pUmSj9x6W5FMD7R2O9PxGBcBPIO18a6ug+uxii+FV/10xva9S/w3
X4+/slgHgK5WmCkck5mTv0cOZQCPNE899Sx1BINRL4DJk2/q+H0O5CZH4WWJTxXxKa7+RqollyPf
BOav23nAca/18iVxuKKH5OYCVqqThSXL+jiU7mPQ9hcPEXzsoE9I6uLDhtBHVPhUtigNEBEwcGQ8
G1q1iTJCMtyOlKKEp9w5xDxMVcfQnTdjhcoZeQ9jxQTJD6G0eveOZ55bLpKByUtSxte60uf8vKSv
jjmMXX4MovilCzw03QMohiVlDhSSTIolz/wMiGjexUm6jyilZF89Cj/7OSClDFT2hxZuOMVFu1Oj
xCGhiNQgLMZhR5qvze/WA7vWsTyO4ORGXMNhNexnAklLBvZN2P7iqyF7/S79EE2cRdWn5q0DdQzF
/ZvbroS5RYBl4oocDX4sbtFS7MRImkNu3+O2e49MZF+mFQezZp7o1xEsYLLg/QHBhkvtuvrLuAtS
1iQj8uUJTkxFzyzb7igEocISXljLtg7hW8UHfvIsSuKKAO4V9nMtUsTjfu4cBz9BXYnKFhvh0pBS
NijSqKvbEIhA+qR5YfDNQ9D4qPTgtPhAiFaUrDXztZSMckrcwYvaXRQg5PaGfDeWVN22+E7qhDFT
SCofA7J8cM5zST6pZe9TqOkPG3SVoYlIZPc6liErJF8wE82JnnDdQx16J+u6zKRzuG0Ovm5PjjvX
I1g+5fJF8Y4q7phJaHkjzpnKyL3S49+O/c80bDq74P2mOtkitPTie0DSzwvkWoUkqfD/6bhuEnYL
zRzvhpVtaduxDODMgdnhfYfLzBRC9TWRz91OdvbgZowb7fAZZ/refIIOeFlMcS7Zp+bUvB48ckl8
RBhhO1mL/Sq/J7I8ZfLujM25nEEB28E5ac/jKlgHJjEBBiObJudAKPtpVipTptft4p8rLzJs/aLD
gidHIerq/Okz8THa02ZB/+d/oaLb5VN+TwwpiTktRakbcgmAiqhqf9NPyChagwxnNV8Be49ELQic
CP+SNBaAeCVS2TZRey9zDgnUUWPjvRd/usaBHfVtUVFqu1s71JoBHAfNNNCxxCdmr3lAYJfud47k
MsugXwxVSo46hNEai3zyAv8GXhbWvWcvWps93RvC5ulzzJrXuvH2rtI/NY7EG0o60c/tBGevcIu3
IF4ZFDVghHkL3yRedRiV0T73eJYxFBkiVXvsDiIhDjZ0f681oQzGlQdrQ8ZAH97anIrCjDC/o5eO
YJGJDzyiyfX87p9AOHcl8dqcR6GR0CZyueabyLyXqXcycXYK9KtR5E5S4r1BeN/1djgQXQxKWD8q
azCKELUECr8UiAZRcQkD1gyj99qGF3SFiG/hYrjeNbIR01miYTmsJRuLi8FnHVINr5Lc+B5xwcaN
/wKJIINFN//MUwEKSt8nPHCrlyGGQXEaXLrp2jBD9zgJvVu+022THP7oMTpLytmRTX5cZdvQl1+3
qmNidbyAmAkxPczTWyc3MvpdSnGWOAuzMX1dJnwUqHeCEVGxS3FQTnsJiAe11uIw5kNN1oS3oWYP
Zmd5SMFSJSyiEl7BCEk80HqrvHvJQ7VSWoRAz3vQt22/0/kfP4wPiWwvnQ2fM4vyFjkwTbQ7gVC5
ZQvG5bbrKMDcnOMYZSztZ+2MB35X/8mlhWOJXjTTv2f96tcTyvbJeU4FozdvPbUh27+QzcRYT4yD
6z8yNFwN833VRY8WaE6FzxY4+Vma+q0CF9av7KfDpvvpDhJ3Obzq1L2fbCNw4648DdXNxrdgSCi0
3ZBEwoe4TqSS4p+ZEkBh/pOnEwQRof8olHkUY5Ns5fqnLZdL1Mk35kSQdUX+Kx+KEwrD6xiL3eDZ
l9EG5X01md+p6vm4qxKVQJZyGZTqzGvZCuS40VizaEN4zy/vjktla4Lvgq3hmCFwQRnUR8jvwpXF
Xo+7d+l+TK34GaHE7AwYTybqMap75WBCQKGyTh0ejvXgRuuxKYPXyLUn87RU8coa1jwWow+/kaLW
ggadzGfFtCO0PK9zy1/qh1uv938Ofn30VkAWnWDL3HYvXWUoJfprmXEI5dY8N/WKqqgB0B/nGM5n
BNO3HKXlCeESs+bZeZK3CG6HYhCSiv6cM+8tXVpKHiciwA+sg5s517DG3ayy/Mx8IEA2noCngldk
52OasY2m8voPIo1FnhspP73vq2bB1SSeJoWcJ2+j9IKAZM0QXrYj2bfTvrLlYShq4FUZmL2iPIsY
ZGoU3A9N8dub5etCreFpvRvK+Li6NP5AA67BGDogrdNdqKoncfBToAH56j/IlcjfPHMobP5qV++D
tWz3utKHWZJ/DCe8LB/8GMXd0B6zLOGPI6MZlm3LHtAvhkM0c2Nl6kbm13fF8idlOds26tCIS2++
nAHXfoTlvGe9VkYfxap4jpmGZbgsxyAwm9p3fxfaOeUD7kju/puieAsUvQKM9j1YNhiW/gzX0/gW
YwEAOnEascA2InCJhXHI7PVaihHTH+ue7D+gNv4uM4hj8eC42UfbL2g0OIyCTzO0hqn1sEGeculC
Nh4ZwgLc4ijaaQGijBdZfrbJr1bcloM3d1D9aoE/9jB3m5jwBq+CsRMISk/hEklA8bSfkrPyMyTv
KXubvHI9lBUofmu9CyfsgiENYBeOOxN2V7f0LuHQPU926I8FzhI3d3LwQBZweHOaE/3ps/3rkx8O
FQ7NuPOuM1ZKeQvIMUn+saeOiYUzkhoshcf8jqgN38u+lRj/qpZlY1ewaY0KUFE551Y71GQtF0x+
JLTTFirbmq3/aCQqglS1sX3iXD6a5alSUHk6du/KYcpKO31bYSp/q2cDAal7GnMW5N7yxfx25/Ly
LE8k1ax8L5b0d9kMGx+ZWZWfNWbNWu996Tyam+RuIqkyVG9BUSKjwHZSiD8wCxDZUdUAprQIThQr
dzHd2zBnPFego087c2xpbPomI8WcXslg4VlxivU9Mlo8OUwfSiTLuYr3i24ACcBLIMKx8A85fruk
IbUioupnJTRGyy7EOZYCIXXqmxJPscTEL7FdMmrL/Ftz/hcZ+5jacKwhiafDhDE1FgE42lemNRIe
Ch1BKnZYhB+q2LJze7G4Rw0WsHjlKtRo/UqGGk2ORG1q60sF6lpg+XYQ25TBX68m2dhS+0a3rJBK
a4wSwc5b7NkfGPa2Ked6h8OiIiWxsf7fTkEXnrdWfSrkTGtxW7R6p1sCg86q3SzRWQXy1ZjTPJht
rCSFC8FCZKXqh5xMUL3LomtHH2Z0+yQLrEC439eqODWsowS1YodkSpFW0V6m8X3CJD3loB/wLneQ
HAAhDrtFE/2AWJ91Ghs8IqoAC1Hytzvsnzfdq12TrbEzmEFv005YUKEDjSOiFcZoTseJg05zLYiY
WrOjJV6n9obdDLfCpuNhhemVglAKMaTcKhEGV3776hKkOAW7jr2bwggu0KfPHx0TCW60g59HNFks
fdEGJAJnXPZeNgceyGOIAC8V2OYR/gxi2PcVcjLxZMXzyF9bkUZkWiQjMPmBNTvhbV8KXQ+BWIFv
nGCfdFaP7XSfqKeyHIiXGygxfpscyGWU2M2aV9cuB3c5eO8ZERRD3UE4fF3bmnXlchATXHY0bbwD
O+Hbba2R40Yezx5fo9hi4EoQ3P0z1Fhe87ehUMcUTD0txrYGNZdm78KVrzFqFYAMwdiTgQ19Gv4Z
E/lzlcXHkkxA6EkSsHhDoiJzbGxNze9gfUA+0Y36yqjrmJdP+UB+4Co2JlrfjEB1wB01Q9QSJKOS
XxvpozflYF3Kn7WCcmZ/VT0aKDfVKJWYe9clhpY+uDY1M521frN9+CKl/zQ7+iFBH5yAt0960Kq+
iysoEoT4pIV8cD08gk03/HSj/CHoBODukeMIGM13ILny07ZhObjysKMyahhdd4y6eooxf0kfZj0A
2B/T9jwsDCgcFkAt2BqZJR9LMiKhx65cLTFKsag8V73lGb01ewniuwhGlwcrCME6Hrt0OU5VQXkV
L9GFNt0EJbx4UrKNsoeetcfK1mhdXID4YEbC9aVukvnOJsHOflcV9g9kpzANGtzqFeH2LcdHikih
hnxjp5+Ouaq535PwS+45lR6rEl8effOjyaL92p7j6gi8eSKNy82ZFBCY6WyqueUgv0bmRf3Kw0/K
iFNGJzQBkGtuECPZk73FJEA4RG+vzdZjslSUzyTVHWIXRXr8w+0JSGzdXdqabciWbHLJNQW9QswD
U83qsU4nfIblRaGIYj+FQCLV+EPqIim2q3ebJMpsYZWdEyDqIGzMB3MpJic7h47/oaIBjzLyD9kj
OtN485kdntdQp/eU7PNuStlfubqkjuQRd92BYV4PuRY7IK1j5ISErbbq3u/LD2kjl1GCg6CvYgnQ
TzPqBlomjHfCRQTsEthh0FubyGMckLY4mwp3PariKayJwF1t87sZR2S6fXMZipDRn8OoKwF8Gvd6
eSP7JsSnMtl8ea609zZ79e/JUigvg5VHNWJ6nxY++hzd8ZLfSmd9ExWkFeGPqGGFncvnzIeRisLC
4Wu9DIl8S4pmeEogYScOIkoZ/m39/FrEZf9TzuUHYuZvkDvZxDq/aMkqDp3CIRmoefPHFddCy6ft
erwlcdh9wZUejo4yl7gYq4dkAntiC8630jNMbg2VhZM8x43PsehVZpeT9lgNCIuneUL7ySgfwwly
766/xiWwpNysy26KGiDUDQXx+rL0hTiOLu24n0+/Q3HT8DIvSVOP9V6U9pcxZbnst4fQh/6KkIBp
xC0Z2oPbvO6o9Un+mHBUmBscriqruxrZUO73NLlqItLXjPEG69JbIHr8cad4kPU+J5N0BIwpR1i+
dSHOHfkSfTWqE6y3Hwt0EnfFLpTlsXsZ0EpedUcsS6edAQ3yd+DF2aYfoFau5k+iiAQXBZiJuj6k
BnNEYqjXdfaeRyKEvcSM1AoqejfirvZm/3HsBUrgBeW26V+zuO2vfsTEOhQupg3CzIokPUwAeYXf
Uoi1FUg53RMHEU0vVQCVbzCwM6K1/ZXJJTt4HZetHaa31SkkebS3GzuaoV1I+GeJhHPe5x2PYfHm
GGovv/N3NTzzKQpcNCnNlfcHQlaQIiQdLWWtaSBx58gnZ3ft6cTz5FzwccNZGdbcgdTErLDz3AoW
FNOkMRn+uCuXQjeDQC76Ym+jCCkFSWdeFZJZkfyFZY/wZGiGi4/elnZ2aEmZHUbUsbLmXWLvySn2
vPKsbVVCezwTFSSXGraFRiRflA5JwiV/rmVwiUiZeIt+EYzlWXaAJp+KylybEYqZmn4ua2b/yTCA
5Q3MIJylVUSGQdtzkBS4Q4wLIbeae/SpZfriZct0apG4C2hJPtMyqm66mCXuGWPNm1XVf/JbsdSj
uRx4jnHXsP8QfXVsTXFfh0btAgMOYwwoVTh66QS/0kqAAPawyrdB252Fji82Ig064o2EOSUT6oNv
Z6VBrtZ4P2BQXSR5LGGDbTcbqcx9gAadRtJfUdyiJkEbOP+Ou+pXHyWXNDb31eAPj0XnvfTjbWY6
2UuTOQpjeG7B45tdFTO08lkSU8d7+PWIgdVxWR6WufrofSjeWgh7iL1wk4Xzs6t89+rZffgrzEe+
+ZOC86XR8hAoltfkoHeR4BViOlzRJVwi3IVrwFkhlz4BzTW8Sr+tuDq5EBaBrnlsDYE9Vh1aNta2
yF1mWxcAbuMmqHjgJ0umyRT7Twv5izvGkt1u5h+JlpIgFNNZ72bmStskySqsfMumnJFqeUOw73u0
A3MhLfng9CLN7NCUhwyyUhByA8OxO6G5PccVfYC/Ng+U8dHGs8HMLfYqeR2+B1gbwQhb4R+2TbKP
Cb6H63XDSVSu2EjXBazKIUAWYXMSyXcZ8Tmv47iPYiwLuVF30dg9TFaQfua2J2MJr3CKNmUXV20m
ERcMWbCJVEwI7/w+d3ddX+7GHNpK7Leo3J0ftTi1vLWP7o3+G5t33SLCUj3sm158dQVMHxCmzd4P
/uqYQc24+Ls2GH8SObZj3iYuAOVHUisU3nCPLht4TYCu7AaNWNdgNzsw9MYhcrDEzITfDbivpzbc
+6Ujn9Nllc8mmf5ZYhxWJkZ97nUeDQfEn7movWtbH7UvkR4MZILIAjjrMBtLR7Asj0nH13UR+qUI
kgJ9QbUz+lO43nodR3LNbUU6ELNTbDbLCBXYJ6Q68t+6NG63ug2PZl2xnZshJd13tvtohhwS058d
QzS7/TjaS3v7JYq0vUz+9E8bDe+J9aP9JJz8WMWeu19suBU8Fy86Wx5UDQA0cYFU1gIqUChz+NRm
RYMIrNQhOaVsJUGQDXO8UujhXuQsZKI6IIUuXlhMpOBGXDQPce7SALN93A0CoWU7YTQk+wmmRUpG
RKbeR2pVJgiY+NtM8oZQZoyKMy0emSZn+chyxZMPi8v+MglBcgWI4rzJ/lVWPmaqvcC7ZZHVkzrr
9CH5ml3VXJTN0K8oy14qV809vKwxx2GvC8JoUsvyxy+8kMWQ+7fx8gVxxK8JGcl941RfNj8ps0Zb
RmDsM6fnJJ3Orair0yrSFgAOo0c1x8ge60tXes2tgzvUZjktpRGU2Tn19KL2qZVEfC4SEbCIbkG0
6Dgbv34oIHA2vX/ROiT2R8Lm89QuChYMboYNUgn2hJdyanKMhNTfN/3weJt1JvqQ2IeRwdDjAl43
KnFBdhKdRpiOLVDjUdxVppO7jmnQzs2pf+uRSyfO3nQGyj6p2VRnKqD/RleyIxv0Fs/i3IJzBvfg
Z/5LzH7r6tZk1qN0LOKYu8pvbocghsmlYvKtAKnpmf1YFZaY/ApGXArCzg60SnqvCyQxwkwMce0P
0YJoEsVlRjNGoA9+nxZ61i3GTRQr5zwozBbKRRnCD8tNChmbch53byGvQRvvZ5MCk/VeJ2uzJ62p
Tjgf+7Op7xdnorWoCDm7TTgsrs5lUuNrST6sVh1Pems+XFwGfR4+i/lHnJEdTwTXvIn68aEqw5Mb
ZzPY0qWidR5hvYbZ1kmd8J4qc9PJ5hJOsTnwujlpx4DR/xjflMem2JYhH4Bx++o+uwV5xgKUfjhB
aVROxKNgyl3WVTg6B6hqSycq0tWTCBjMJUPgdYcsJThIRVvOEvZ9UQFie75F5YR0qE68N6dmAFLN
JQE8qfnZV4m/SSdqlwpdB3Py9hSQn1m1JRjuMpLbxUY7lDPxs5uo7laByV3ezGifbR786tB99Z5S
73M3PnDQa243DNbN7F78Hn3J1HbM6Iv5A8DzTzdpvnxX/mjyPHis++XxlqapVZG/m3zGbJAle1xd
MQ0173URMY+yE3x0mUpa91aTmBKvP1oLXrBnviEVlJUw43of6mLvZN5LKUIOWTPt1exvEa6xNSIF
osle3FxmMGYQ7fFwqwwzegj2IR01ooeUX0pGurhGW9bL8A8qFOIdTdMWQ11/ngr3c2JkfwoT4Gtp
8m3rG/NgQP4HeBnqCq4udxnxMzYg7Be8V+uikcTmDJXsMtEvcOWzUQe8RQbBKMV9icldc7lfmRak
Wn4y5EYoNKGLJUSguc6Ib6uQAKOoz+w2bdZtt5bgQ6aFcZv7MhYQyJOcn7pFJbbRDFXuyeBZtwtb
aTRIWBcp9rN7LV6jrG0fomBYrhmghI7+SqUekBbbeM/Zwi8cC/R8GoT8AEJdKO898gvk/AmnsO3Q
v09e8ji7jHJ7Bzqgjpgp15lTbpOpAZ/daajPGXa3poYU5ocExpQLudK1rLxNMnoJAA4WR3Eps0tK
Cfyf//Q//xsNkr23CFB4wy6SlTYf5ICPqXNhuBnaMQ2u5N663BUC7jXDOB78FE/R5M/EKefWPbko
cZwBfZWYxDUaAnCcOa59NvaVtQEBbm5/icPlq+4xkTQ5SVIoZEgurK5GFMWLYBE91PWns06aQtjC
We+APw44+3XaoD8L3RZMwOBTyr7H1uejoL6uhkswjfPJy8Avrh6YOY0pIpkGIv8a930tiLH38Nbd
evxDkCOBjNLkZl1M+cHWzRKn07VS8MXsOC3XLklJ8PHXc9tZDNmyvgaZsWfhdhdk18+9b8k4nOsO
MAKNQxDn7dmNiNrzivG5jabLkNfsPQVb7TnL1cF4lgcpwTPve+IxZdXkKPc6ad+5TgbUVEhpwUbs
0NdB/9xPHWhDtuOEnTjb1lUkiDyuHjMNtSKICwIyjtpqOq24mXD/IdZg9IpnAsF8OmBqjpoAK6yq
WHb4IdCLZSQwO+jPUel6WxXyYlNJaIC/MlV38kTtHI/kEtoBs3c05h0/lMExX0FqqPIXKEWG8wtY
fo883X6+rHlCnngFsH8kKrc14mibpMDgc/LDjlp8EF/e+MeLS4e5rQBQvHaU2lkC8qcJ95T22V07
Z+mhzuaQtXj74QiRIpREktuoxD1oioi7aeq654TZBOXmR2LlfOqz/sP6kj8ygWmLBtsxehl/qYFq
IM0eajEcRTdIzACivo43SnU8Mpyu0/wFSXtXp+FeFamD1zdG3Ylev1jClyAmPqMZv6ol4Elm7FUx
UWOYXeo9OAcqTAxRoefsowrl5FhGz6TnkOxWIkNwppK8xKT9XOf8b1Rk28alL/ZilqeFT1/Z+9++
5Kzt5vyH6wPX8p3fzhB9zMz8uj7R10U736S7Pq0x7ilgIxirm/A1oN4Rat6Fhig3kbJNYyqzibvZ
ZZ3p/NMZc2aLpe4SPcAsMPtSk1QFU42lUYe41VuK/C6KfAB/eAtAh+flSLA6YloZAKWFhBG06TFu
bL6PV6SvWZp+pQHEwdh3t0Ff+VC8pd5Sr7zFZXsRMTjOAjkynDIOzMGhEm4NgmKEKPkKsnT5bCvs
S0iupsE/UXUXqY9P1tbBLmB4P9QogoIc5iyy/a9w8rYJ+NJtVSNArFFl3hXJDJ2iv6136FbqpC23
IR9DH8h1x9t473QBKZY3k0ntzqgz5HMBoQiVNiRxRN2YJZOlf7Rocm+IuwFooxzglUIH6hR3b1cn
YBF4gnCN9sy5h2J8woDPTHclcy7zqk965O/Bt1xDdv6RDjPft7X5kxWzZHNJ65HVj24+isfo1VqS
iiJUBYWPPDuqVXLofRC78o72atlnQY9YzIUNDax5TyFnD15GpF/kiqMDKUUnigivgD568ibStadR
7bMoIqgSaEkwVluVLUxYphWowsypyGTp0ntYDbm5H+dqVq+xWc56EA08uOarLtxHWcYMriohTjNr
v4n2J6p1cElTC7iH7EXPLc4ywt6t+598TPAvOqRObRbtljwk8CScj11Zv9a+vgXSxmAKqwBtTW9B
GvQgeNsMRYW9bdlqsBdOfpuSMaxSvawBa4OcauIa7xVEgdrIbZxhKikMdt2ZRJ7Ww0FdhhzDmdOc
wxGBbtez13BSfE2hLfblmC2bkeZ768OJzMOZiaj7MfAEeiPg/CHIua0aYNoCHfGoy7+9hpKVDOF6
UKPeMn+35774LZYJtQpRrBM/P8uJYoc6AfMmPM8UjWXjQP/bKon/iS/sSanSBQeHfyjt9O946dtj
m5A8N6r22vDFRKPubURNjBx+2pzNf9nNSKArfqDERI/1zOupWfbfeTVNEOKeeZuVRh7aOX2Jg4cF
aeqL9Ef3jh7pwovDhQvMB/Ts1Fz1kn7omYktxfDGVYXeM3bhQViS7gFpFIK6gkhkIZ9mMD6Qerpw
15iK/W4HK6dtLUBYQZcoO2I/CHPwVg1kHouwVQ58+EnyCNZo85xYXBis5NohUYVTW66Qv4LRR+zJ
i3nEYESN90Pb4sZtDsP7PKqy/WgY/+LUggIhupMfeMtT0cOrLjVRZOVBc1n9CRk1DWoAZzUSpKI/
TS0f8x7DbNa9w/foCYWvo5+tQznNei0hZs2ffkb9q1tQHnGWOvjpmQV3EiZuDFx++eqTL5efegXA
PKitov8HjJeUCKvsTsbTU6FWytuzrm6Bjjnrh5kV4D9J/6L8djM3fy0sWF2Nhzj527DVy3gzVNyc
LMkg9TCcBxxiWRXcRwPorUmfK3ckgjPfdGSYP48kH0Wl3A+88Clhg9KgFN0jL4hQZpfLmwFuIuBa
Sn8Xo/CfyRcL0H3gRg66XUh3icqIXDjvlwSD1t1U3pomKWjfhxRNB3hnFYqnyHofacTaweCyr+rw
212YJhqNjb8/p2r6jFARrEzjiyn7UxfjWSVPk2ke05FNFKC4FTFvpZvXKGa+GvZ/px7K1Icuv0VD
hhwQsuCjn+6nVrKq8HGyQsid2a6Xdfrkan8f4/qnMUzgDk140coC2TOKZJ8lmfrRjOkRNs8eDQRk
PH0Ri94ugJltB5ofmQ1BeKMDHB2IaPopEcIMYGCYZ297QiVj9XfOOyK4R5oubKDilqE1nJkDnPHc
XE3GyhM01txcbyaKgF1GbsPb9+VGvsXagOoocnboEh4GylFbPNfDZy1/r8LsvBFNcs/Af83BY2aM
DN0oedU9A2AjkLMpsmaa5Gko23MQTPvstQRiq7vwtrQOmRjCDhImP46LOawuhmtRRL8Mbl3OHu88
V85DneEPIciSC92pbuKvo7156IZVsSx1nxOP/UUnHKQTkfrjl9gAy2BLw7eneBAsoiGVLGuyX33/
0Xju76jjyFhi/0DJso386b7txV1bVF8Jwm/HfIaUUGAhlJddo6C52tbFunLbmZD3iO6i4jvdR/tw
5F+hY9kaobM3TB1qqs3COnk7ivozdcqvuV6e/JlcqFtZQqvsDeVvB8KkWspLMcTHyuWLNaF5zaPn
iQo17ZejNxDXcssonvPgODtSsSjlxGEXeI98CCQFdzju0hHbB5KAbYI1VKTxs+lasodWVNjGnzd9
OJ+GG0NKpWeLaN8swE2ccV+iAgur5WlIsl8iXt6VHIGJo1+aQ29j+/6aBR0PGuWexxwsvyXvsp32
bHpq527TBs4PJx7+cSsEo/4R6STTT8SSN3VL3x1jsocjFFhePtwXwLuj0EG3yo5DB8cBQigaALOJ
EbA2vXOq4R6YhP72RiVp3qsIpFRyb7CuV2N6qsOcYpiV7ajNU04FXE3yw6+pc+MEwmkYXkwffOrl
u6hhkZblCQgco5JtnLhvCV5bAdq1XhxynyqGgvLqcNbTg376IWiePCE1S2TFBbnjpiqbbX5LwCFU
t0ZpHQELcZeEtTTM3II0VZ8qcjLTg+B2JIDpWLTNl7FsDUwLdnQBQamG/D8tj//F8fiv/jg3+N/c
cQHqKTeOQuWDl45uv/8v7rimLLylrYN1y1bKHsviPc1w3HTJjR7rvGidYy3lw2f0GycK19p49Vup
N33MEy+WfPsfxsL/78D8vzkw4/+jAxPj41f957/YL29/4L/ZL4N/c7FdShWFkRChCuP/br90+R3P
ixUfLuZHlEH/Yr8M8GxGcRgrH1OkdJX6HwbMIP43ITyEADcXZuiH/Kn/BwOm5NT8Xx8xFeCTkDcL
porgdfLz/esjJhltpTcnKPhl8+hYc6/7dl8ogbz8lVkTFHbH33jcO/WMAMQbziWXhqspjPwMzUCx
Gfs/phiB0ZDQ6QFZxeeyEPSZRPYYjcF+Kn8W0RXXNq69XN182oiWwd4IfN66OtYIt5f1l4S66jwk
0bR3GaEuk9kH9F8jQvpiRAxjvlj6gCshiXHxvkBtG8J5BiKvB6ITgu8ONHZRJViRKAiWj4z1dKqH
i55OA38D+grHENUzdqSV/rKGOFF/2av2BRN5PRYvv6r0DT/ynbJQPV7z+uAblMTcgjETJleijeGK
e8AGH4WYFYcDQ0IWIsDSGOHG8ATb57A5Ssp5h6iSEOuM86sur5hj+CGIYGT6WMvlrpGfSCGAsT2C
fo2BHdCutV8N0PigQFhzNAndbDgg59149XiXxDgDia0dARQ4nIFnvyeCsjwN4qeW94XOtm5PqBKJ
AqznaR/uvOA8uf/I4Wigb1NyUnDEe9/xX0YdnoPsmvX9biEltR4gquIKiLY6hPNIem7NYVsEI0xt
QtkDot340EJ3IwwCr4DXWHT6UPk/6h5MtPfTYwAi/RN+gAUdiK/2hmPek1c6I2LEf+TVd+yTNTRh
TWEVH6M0atZj5cyPHVq+lZmLD0aMxbNgroq4Gs+LhAkFgXsRgMmzXY3rvmRatApvl/Tl1fOeq8Dy
IdgtEu1eQGoKBDEdMe8u1ztSx0bB5QRA+joztmYlfuqZnfVDeQ0If6/H9QzLGL3PVUWvC6kViJK3
U0gqAyVSpOHCclcmyUs8Mrp06UPhM2QaaP6WXhkXnBszTldvMcHw/rsfhE//ztF5LTmKREH0i4ig
8LxKArmWa6ndvBBt8R4K8/V72PeJ3RkJFbfyZp6UUX+b9QvbKirLUMciPqr+MjZPTiKvM6TJiP06
ZBpc4hcsA7A/0idEKq5QGOkc/LtN+UOazGYH7TzZxmsS3KJ4E4es7vbEMXTnnwFz3YkPEpB7wyUq
4ycyIA040n0WSeeNKtRDzcHrOUO4enFSHpoUkOBIXAkgD30bIEDglLqkPLGGF0WxikumJIzahb5Q
4Ukrxrumiq5607N6mL3eQq8gs8EciUr3aet0iGxaTPYSUW9TO69JDXOqwjLXj9HORDQgSGyxrHgq
mDa0DycMzhHjsBZjTcKAuqgZowuuOBbbTPts5j9de6kz/ovTlaWyF4D3rGuxzaV5RLXbmvTLs9yM
W2bPCNPTTMzU4UrCqlN3ji1xDSxMj6H70Vu8LcWIMfXNcWq0imxrU65W2g3myBxkFfq4Ck2JCOWI
g+/TcIsntX4w+bBTg5LH09hka9kO/5L00FXf0fxlk5PVcNTBGy5i9yuDfDllz7KhbIugVcAjxfLI
t8qXAE9bk01kJ4zjEJNdVu1DGt5NhytugSdIIKWa2i4rWuovDEIWymUSJ+6K3NaLBvx9vI3zP8lJ
ZIOu5BKhjlAhc+oAKpM+q6+WtWIkM98hrzkaECKFC8+VUJE8aFG3UbVbwobZpZvDivxxFt7cz55B
M6zBcRE2oLxm/RS0WIO4kBoY9uKErhTl2GghWMcY8XeMuds181eSwzu0QUNbJdAfrD9jF31KHY9o
XnuJJB/ekQDwOtst1sRo+Ll0aQ8HFbaebQnCbTpD8RAAJWzhgekuFpy8ag+zsE+mO+Rnw7Qew1hV
WxEQZDXL6do0C6iOlJQhwfbO8w9uYg3By2LBbirNqTworHdZSGnvah1/y5jx0VTYwrmjfdDM+FWz
EX6RAL9dCIe2GWYUnWjH1gpecjNttoW9hDebzNyRi8EpnO9ZXE5pEoOrdKWHf3qD2cVntd1i0XeY
mFq2Wog9GAWT2led/le0rLZKdu9I1CnLf9eJPcuN7ymvrjqW/D50bDOttN5LGCeulgO67aIPu8bq
ravI+GYZ/4WJ6u442nOHiZWdd2HWVwPsSSTRbV0CyVkw9nt2PnFG2L0vudvhORurpbZ97qWvVBaG
lJuWKY3HssalvD4qELhsmO1mky+h1vivxUfpGpXnLuHkMSvVfW0lv9xsEKpXdRXvyqlfWgk1rssT
ftKu27bmWxd8jAJZz4Gu2Q/Z1QhI9gJgJ242Nj+A6Bt2gTMIwXka6dliAb7v5LCPKBCLnLr+1uIO
kAjIIyM0bq7JG7xJiSz0TRyvB3vsD32l/rJZwKReczAGEAJV/Cpda3s2irHR+GZmV+e+tv843OqV
JRpn78Qz51s0QMeq7eceTqgrOOxj0J+sc/uLCGy51dtTpmbTNtZmdm45NbboLr4RzxSOje5LOhb1
IaOGKpHDlzblo1fNlCgKyT4Hsc7p8gf9gOS5eDJg5Ehc+QSAXttAe5nVVGzM2gFV+96NCb8Al2aj
mATAqHImd9jmdhMniYk910qM6I0swCbXymgj57nbykQ6LwQqnVUY8vtwm2Fvg66JIrU/JjH+0cFB
Q7Dt6JTEdrALZMIB2H2zaETXRXBu+XBWuSiSQz+gF+MDFGnzapb080W1eBtMx6Hpj37lXmBAbbla
IcFMLZpxSItGpBFwGiyK0JwxO/MyPAdGGF2COTHZUp+bDht1nTMguWMOCBoqpuOUP2bdq1hr6Ono
eUZHHRSh6dL/EZVPuk5js5VNFDKn+nBRc+M+ham5swpi37HO6yVO5nXLM7V3M+tuRKxUk0Z1tmpt
nDE5NpoKji/AWLnpWszwgxORSZp02lNIRqyNatiNQRvu+5H3MX9s2qjE1p+CJHy17JQykyfUSSoS
CtyaM+aHykm6c8Mf5o3qSD/pdPKAM7ZkUZcH/nUJMe8fd9buxoDj18DeBFMLuLOid37rDtjwSnmS
Zb1XNSDj8fRIE/ez6YFjUbakNFDWOiqDOnqx2d4m2s5o0XDkZmAUxHi1GngZaVrJLHQ0s12yID7o
dgi3Y+LgRIHDqvRrRsuQxgYsN33oZ5joSLbuRfc5szoSR6u/tPVMVQG7fU5ME10a6tzFWLrK/kXi
2yqPuvjV3YsbbRuGhox/QdTenfyuxMT1LPPSQHhP7Ese7sPiyVWVrZL+WckZE/M5lzBlmZfQ94MK
mq11ley6uIpWVbTPqGaAPyedezCUZISKnUoIshPG5wQDYQypqdRNGGzEcYuA7j5Ib+6R+P+/oss/
EbhI6/Dwpj7nzCqkFERwew+Gfl2Jt4bGCFYseCtU9KVmPrYKCwq+X1bjkEifGaHtoXkrmV07d/YV
6x9bOHKc51og60GovLZV+rA6FvY8/WrOasSi5/Ojlc1zlFywi9JZs7Oy3GfOwaEAIz2igYyvncaw
WRoGI/G171Wf7PGmHaIne9A9yqnE/FwWVK7ZxGwV9WioR0uUD0NgMzJd9wp8yCOiAV7jbE5s9+oP
t8o3KhSRBPgFbZSz4h7UBi6inM4JpXwxhsYckxA/bGafcluRb1bNd0krMCk4JwdJhpozu0SpisOe
WXt0dkaFSkGdAVIhw8tMf9QpQrzI50ugVTtpAhq32XF+seHleZ0xUq4U7hUj+zC82ZpM9o56U9PK
6xfkPhuXxvqOyE5QGjDyXWUjXeb5ycHbMY80Fpvoely4ZnT6/rdXcVOwR0mwU428xSwb7ZIa7sVs
eGRTJBt/DK5qRb6FsTM7SQpDHUQthKXUemu3DTm3erzN0XM/YHGlG4xNQCFMTrnXAKhqyMTvziTN
eNUF+fKDoUCUHJajsUqLLzWk7FLKc9uk8OQ3cU4fmu3sWnPiXpWhTdnhBcwF9gWDeIINpz+ZX3vp
LibUDQEVoCSsUgN8/ZXj2eW+nqIrhROrJORvgQdPsPnoRpRYsI5iL61o7ejn0LwKaiXJ1Sp0TIbP
jnGVGN1LW91H7oG925OL6DvmywobxyDFeWiKVnIYRsoGwEa3NDo1w48VA7u01nlzc3IuANQQJMG/
NGKvxOeJScpfMicmheJkG7GdUWJHZDVUq2dygXSunSUpeB2SmxbZu4IW6UQv9qoTeUo7bipDW3fO
qS/7N0eh3GA86srRjmh7Idw4du+8vXCw0YlkXRfo6wQKx9kbhJQVRKdM1Q+qduLHmCyVZhK/JeaZ
HEtXnL/TKiXEvOe+U9q3mI1jjVvVDf9ZIQPBYB6r4JMMB2b0Z2ld9IZYl6ZSqWm/1NBhF+dtzO2r
1ii6j3lqHeBk2bvZyBeDtrPeBr8zXTT2dhMMIl2LLmBW9xXXi5SIbWH4vXoKoTI1A3PuvO0t4LjO
LpbyodmPkclHx23kkoTVYdD2yU7BqjSXLJIGY085I6LWo82x5SQhCi230QKjqx17Y1PdO8V4BOyS
4/lrrM2zxg1+9F3syhPEuWI82vxVdfEacEoYEcSSDn27sDtPWFjzou1YKZtxPOZqvwklOWSSoMr3
3FJb3zHXxGjWETfYwa13Y0MpMhJEEJP/rLakwXzSBai3WXQJYbIXBOJG/MZB1K6i8lLkH4OzlLxX
e4XfQB1ql3xIqBHiaBeh7U10ldRFfhwp+8l9kVxC7V47884GcGiDsMULtnhrKvWlGqe90oT7Cf1S
2zdWs6XX+oDt/jhbYBpxN2Tc4XNJ6Vhd3jkWfLYy9/+3VnCU8zb3uaK8qlG4N6zmVvFi1p0agHqx
CdPXCUVhLI8TidYag575bNoPk0V7xZp5ijFjTVP67ibhkb7MS5+CeoAIbNGpSmUy7ipefdoN7JZw
KbufApILabyKbeNf7vDRG2xiFXjLgmoZA4SfDZtmmqiNLjchaNzEoLXWpa4RqKppvhDg4mHtmCbR
hMIl+QlOb0SUt3u+4vZVy3jRhPUxChQql9gpAKgvC+dGDPlG3+2K7kJPcT4S9Ra69MSUP6P1aOf3
JtEPiUNdjvpiBX/ZAlw32BQJl3OjxcMjfb0mJV/25U3GxlFMf7U0fS1EtOCWEJrjd5VAm5jKPRxE
/KNRQ8qGQRbT+RJqzhvS0vRERBmvHEFvfNr6oH/eJgdex+gPYXvJYhDKTYMiAYh9yi8QWFxA9pip
eJITUL4Xjby+Ku295VJUaTzHOUErTDLL4842kwtTx8wh9cwLjAN8hc2rMKZbqhW+KD4SlzJ0RmUz
JunU/o7u25SppJqwzhl/HcpRUV1KffDzAIvFuIeGGGJp6wyNBiTaTIgt4k9ETtnU2JqmbeowrmaO
F+dfahF4WRM9KYb5ISL3HIQApGy6NZY32dh6sf6s1iG4AuM8mzvTXuIbzC0Yd+2Mi2loL9LU3ixO
6l/DiB1rvTcwZoQ5UPCOEnUI2xT/ZgjQqi9MoOVk6dSUWrES3JLFr1irDzZQS2ljxrZpWgA077Zn
xblZHIAGtfW/WaG/l/FOJO4hLd1tGWFkKA0aIEgSBcdWp8++im6EbQlXcsByuOqXysyPZaHdy4G7
4hVX872CsJQcypxMf03pgfqM74W2M14/zRebtYehUc41YJGsdEbFvz7ahRWgE6AusjR5IjBcYh6L
YTzH1FsomnaP6xfeow38L/ert7+i7my7j1wDMQGCFE/EIe8BfuRb5DWrJpj8jnPmLUa1wa3Au2be
6PW4C/US02i2kWAw2FLU4jBAbQbLs3bvjkUj4sqBVM3nHyUEip+Mq9Veynm5aJKHDZFHKYvV5KGZ
7lmK3NEOxcZZYAj8GyHG7KqYQoFo2OXmWXC5s/uBKiDS+4AH6KA9xRBmrVI76D4OXLZGa5SJDpqB
DtK3iuJXiVgVB9e811a3uWzwWS4w10eXOaekqjcN9uQhvKvaESwF5Ll3l/KQcdb2bc/+X4fNHfcn
fg3kuX5Cl5HNENuKH+eMeWHmHNQAfQucsQlfCjRaNQx8WumZvPy5vdGijqDMTMgaVKa3NBh9jVGl
UN3vtMcTBpy0pNFmMlN/Vt9EAId/mL5rGjxSxdN0YEwQwJtjAmq0b9kFl8cCnvBosbMcH238q6o9
AHVqdyi501VrY7rUgBLTyxc7gXYdW04ekEUqJvkYI6JifdjkESMXDYBjdUJh7LKFcnRJge1MGDAE
iSXwJlzoktvzTGFTTKovnAjuAW4NpoSrP1QuerD/j72nl0SH9B6TEKZtLeHnVkblbeqaZwvorMGV
NM+Dc0h+8LvrZrCjqn1UitZ34RcozEOsJTGM4Oyk3fqXQOdC9Gsnilx1QBVwGGS7l/zxHqywJP/h
QgbkruyiAPSUvMM9OxAJJBJF+HhrVcw41AQExcUsLUwJRz3ehzngEgwmTn8ZJsB+6dlw+cMukGZf
AkQca2QVo/Ma5B9DIOoYeKA6AhiSRRhByAHiV7pxy2YnHfL00xmXKu4SVEjnx2H/P+FvlsWAAg00
jh7zZpmiqr9sfGujeZeAtVKk5vcovAnt3Yob4+vYVCodhvxKe0Xzmq5nXPyYeZab6TttXM+q2p3U
PkOBBzfEBGPlO7smnLqxeVfTApnTJAUqsX4joqbTEpQs/Zl8DGN1GghH2ipOgwFPW7FO4u40JpcY
NE8M0IdWl0X0dQXHhcN5w6kuA5rixpRb+4FtnO9kO2GehqZchRMoyaeZMmUH2+mIFQrLQIlLi7St
tYexhBJcrrF+evhwNlQ8guCLYfao3dNS+1KTVbZOGgVzbskr2LmoU83JeXCYpKsu2FXGa9FecM3v
NCz88Bwq819Fm07G302NzxkdDUVIkryjATA/WfNFBeEXgprg6tRn30b8OpMTtPVhN3XBOqLvRLb9
h+7ewpkuxTDxuMowzJBSBStNOZhmPyUxwZdzXVYeCx3SzFRrk5dAUoRf6k2uss9P08R8Z+OPte7S
PFTIs+FI4pKqEAVyV7k2OP2rQ2cxiSff0Gk3aRL+6N1v5j5arlF9/lwN0zaDLEt2tvka3H47pAxC
YgG4AWaTxJLHd8ul5Rg3QA0PMDoAi/DjttynergWi/lMUWi71LwWaLmmEWytNi1nT2ej1Dj3boAZ
1hD612XMc5dvwhlKNJ+AedIF3TWldczmXzHxFqDxaRKfdoNzhhMYlEtPWJaEVU2rVzwG2GOkX2CX
lqL7VzKLLnKvYvg56uc8U8+GJdbJ2PB8FxzjeuesFcrlWb5u57Q4WWm2fPkrYab32DYPicAdytoM
U0W0NH9ZWHU7YjEDfo/PxXJhESOZqZtIfQ2fLDdGgoGbmB2QM3p9iGkObySIfSB7P2ZChyqZuk45
VVQTMskAO9qM4HxF/E8xoTn3R92B2ZCdJ0ZUKvhAr28DtdnOHaajijPMBqdhLjd32vPEeMSdeZog
mucu25v8MgFEtLvaD2riFnhX7TDZITCSEjTc6mDCEnZhA0TiI4qIezn3KD05eAPnHJgez5INoiQr
bpW4FtXDGL/wOO5bp0IzoVZOwV3FdqYJj4VRrpXuDzbrVC+leHr9xO5zlWu3AC5JBiPTImCotK4n
pvdZvk32xqTS+z3ov22IL5D2LLPYyvClLI179o7hruXMGlXqPg35knKnJsd1rSq5FlDexEh9qPFm
dbbXUIcx985zOH9iLYHO7GBIaJ8kCmaKIbsRRMSoDcDHzyiur6r8MUfQnJf8sDM1H6M6v2YR6pjF
Ox2n7lC0uxoxKISJoU0fc0nVU8Mhx6u20hQYkVjCxi9gSmcjeZ2Gi0sLuiBsoOVkKkuP/nF6Cd/0
hC2UlX0MCHN25K5VXT45tDV0sr1npjgypR8wlaFQWaqvdcNGy+DNJ4dQpbwhjfed+QRSzXXCV8nM
b3IuGsFbw5WgHxvqPihrKsidKA0v7dAb7QKdW3mYXL0T4OqJ9IrR3XCr3BQLPIxNXFklXAYxzpHz
67RhWxTXJH04gMdbF6luaP0wIJy8QNGDgGHHeUTFQoMxtpGaHwWyt3DTXWe9G2PEABntBhuXvkif
TOs2d9yAKUJ2uPwROfWjEH+b87DcwEucj6x+6xPrZWrG757SbfdcCGOtU/3VWkcCsR4CK5aZQ9Ud
AWMjUxfw1F/suPLS7sU9dhXFfREs4PqqqaSyrKOsiamqrLeDe6ldYoG/M9NfgrkQK1NG/CoZ6BCD
5V9qt5c2LYi+R9tEyreA/7vZWrehyX2bPZjad3vCTBsZYcuof9o28RqnPTbcfeYmoVB5E5FKtIvk
GBmsk5fj/5LwPqlN/GK9pMzgqZPB3jTpScBTohlo2fg5ELoRN/d8D/PkS73hMiIPBmp+KD54Ee7k
NycBWe2wf1LnbSwvo/uIjXsEOYrpT/7wJlYiOpJebWoWG8ef6zdS5GSrpylfd9e8BEMJVfS56gDM
QHfy2xdh7FN50oJdqmwTeAlQwOucdBT6h/VZZ/N3mgt/VJjsIsNvNR2cA5ZiSTY5suLN1KOFF/lW
qXBYTr+5MA4WJYqCiuAJTm6y8FuZndjcIenat8G5dggcuXWf8/5I+GEb1v7A+d7Rc0x7Cm63iVqj
BFkw+XQneC116XfsZIycpk4hPKnAloCqrlkwGbJNOUNtHgovYRNf4/ZNGTbYGx7IqHr1QsUjSgYR
h+/mXvBghPi7jfAQGyx1ecEXzbjNaixLY7sDPLfXgw9l/rOw6WczqVAuzq0WAQhKvbm1N2XNUpRu
E2arNLCeYhz7kNm8AX5gPvaIeleMnJ+hfVfc4tnQbkZHha6zSZfoUInyaZG5td4g5TAREDqdfUvX
nm3qotJp2pr2lyZ2PWp9V4hNG/yq0zvTvJcn9pte0iMi/qnUfLf9pzbIE2eBwTK5mrm5pecuuRRc
BDTOKJsHbw7AqhVgE9qKOzvX2Gr4V6WfVkyEPeu3ArodAalNmHVb+wsSLpdgogThhwRcWNDfleYa
3wol0S+lcChlXElPzkQHS5rfJ3672jH+ZwflJYZShj8hAdxc5l+l+VEM+KDy6FepeVnmwZU8xjoe
vkzl4PYQtbTXyFZPXRlgQMMRrv0O7jmaxRvTN/YSULRK/EPCnErPepewpFUSJM2R7XfEW90gGBUx
Tih4tVhfwRlLIuu1sF/C/K/Ax9YElArl71gjLwm51Im3pJFKbyCmHOUtd/PnkiLTQO0hau6bkXre
HJwYnSZqNq9n49up2jOBwK0VgK8FSeEY7t6F6qD2MKtfpiREOkBLYbYb3Dcr/zMLPgMIhCSM0IDb
zA/oJDR5u9bIakbGQjNYNTruDmZt3CqeESkPnBicAByRfC1c53BymlZPGJtLLaRawgm7garSilhQ
ZSWgQCOM1OPeNoZDmMkdeL97W66dbMBhqnxrnYsTtz/M6oyaSd6NeoS5KoEPofaxaO1oMw2XyLXt
K0X2kE3yawMCGLjY51Pum/NvJrdR/ZHYI/dqeVEBgLfVr9a0FADAAGRl1BnjRYkbRqlX02HLna5D
MBoVpouirk+6G7xN2k2hmjQWJXy/9kheh5UM/4q3fn4sFwZW8h9ACegumSj7cnueL4noVXHx4Vb/
xxi1y7XqJXd1P6FA4bnvkfICo9qbLjl5/IF9vG26FifSoR313VC1LykYIRvzQUJKLFW3aan82go0
Bce9lxVLJjVZO8K4xIF6KYddybhBDpcSn5ZsXksJBmQPdcqfEN6PwlSesdbt26bck84np8HoiCZQ
VmJLH4jaDufS7vdDdNF/SkTfQc0+7SVOOl4sSnMaJnBN3PWwP+IIeKr75m8s/CzEeDFb28ohb9wC
WjeHbehQY4IFmiVxGFWnSB41jrOQCHIlbIT/BYw2WHu9By2cHsvJWInmf2ARgCAIaTYnjekCNupJ
KrRsY/N5iWMgODbd3Rn7bz3oNvDkmv2Q8v0kz3PDCyajRTOqbzavtUlHkh++AoBAwPePAwIhu4Vn
N+3j9VQEEAKA5mG0yvtn/CJeo+VblVFC1zvoOATDEakVTcBgHA4JLy2hzA8bIFOZ4tZR1E8WAps8
sDdMn/sK7xDbyXUW3AY4fn1cXTuyYkuUX6piv/AD9fTDGVpEfFy8TlNK/tuwMica7jHTo316YcyF
O6NGOsUIi6fc1sargnMjuNYKtBAGZixK8p5G7kfjhMy9AxmdF5EZ6G74s/rBi8OfqGc64eEvherF
XB1r45izVywU40lo3b8xVzCgvDQMm3Gi78NVzRHQ7xTixGpAlJcf0/RLL3evkKCou82UYRguMPto
gOtTWfwadIY1Q3cAYrRvGcmU6MhYMjTta7H88iKGOsp7Z/sP7B2doWBnpnlT4jwq0mJlNfOKcLCX
QdCdpfaKyY+SemczLiT83LWvAo5VAQ8U0BpXk6Ds/nW03kWJ2Fgdq9ZkW7XDLqFBeCg+HKIbZYMY
HYbKThYKwGl/RLPImQRYlAw8HAXwDKXeTu2tI0CUTiMldnJlGOx9uVwDZZBYLQJCqXGYe6TQYNnW
dJSwhAuVVw7NTZleLbHsnQc/bc6mMR9NXGc4L458IGdBSrab4G5Akoz7S0hzr5B+MNhHbUHKaeFO
gA9oW7gSSPToIauQ5JLRVb4BGSPXSKssXatacQloDGy+HB5IsB/rZVWE0o4tqHwvgBUP2iXrlpc7
skI83IAAewP+Ldd2ngvu5gFdRjk3w4JcenkDc84+VEK0AZtrQrBLqztFRuu2LBAQPgzjI54ZRG2u
IurGHnikwF4W2pElw6vN8NtITPlQ5GyQ3L18VF1xIJj+rRn8isuRznuDiGSqf8AOMFZAZ7ctGgxR
Hq+ZuoPepVtos+dxYioqctSseadi49aYlegzBY2YaBtD8MFr3MLRL2rNtyvy3k09nGNnWumjDuwX
MceJ/JRbJFU5ncMkviAggp+YOgWC4mTHwhclA9hiz7hfqs21dgF0RPqa7PshmX9SDGzATkjR6O9B
spfstybjzVB+K4SUEQejW7w7YqJmik13/TPpWx0+sIguHe/PYGo3lYuJTnso1IRPlY6eH9+q0AAE
QxJ83QHgckuy5mG/5B9WGj66Lj8J4t1WlMANzTcN3jgjvOvmv7nY5yqMNYppcqhmTftVuXctUXYV
EdSAMkXW/LP6HFbP2ohVHlHI8BKXe4eRAGVjShYYvvT21s/Orw3vrODNwCjbjfxIis8y0rnlm/co
H0jtgu1uE4ILijcAwpmAdEiW6rqZPE2y/YrV4UPkYiUGsQITzwLG2hHI2ggmQZvIDVWi8EWIuq0a
DrNq7m4grF4ji1PfNqCTwtEeYtLjw5IvddzfwY4+GqT1EloSDon+1HD49RMc0Xr8NwccC3RB5CGj
VJGeWFCnenPmQDXNu6rkPRxfbT2PHR4VGbzT8bqO+Gnm1HWAkWzItkDYvPZzfa/L6GSO+rqdNPwB
KqDPtUqee+hgB6nfEr0WXPo8Z5/tSPteFRgduKhF72540xAPVNclVn2ZarmnzKbxhrh7tcw+PqaR
CnMKNv5gjerr4Bo/Yao+dVH0IduwfHPC0Stn+7VwKayqFJNwT0T8I6flzUisaRs0VIZMBcwijFTh
s6m44BI0Bl9+xMwIePqV6q4ObEariFqFgdggUUe9M//1g6HCIsvlSfBl53PbbDILTkLKrhhVYQGT
Zb5dJldX0nIC3YU1PcfcXBGsLWbUu5G11BajRpZxGhB+3YyBTm7Q7H6cXgkYGh0XfBTWJJceWyMp
ePxy46tM1eiQ9H1AYEm0gKbsP17D1s6EQoYCys2HLLINGBMIGSimeW7CLeSrt4jfb9qiA5qT6mlY
EdxEByzU7uco9VQxH7rgVaG4E/nP+HG1c7cgEqL3MLuN5Xhk8vEW+4WWVnsroMeqRUlmd5ovEzoe
Hv6DOCGJLCUXh/elS5GETftBSJ8uLOuSXkIVWF8bvHUjWJCo2qvMs5VFYpMnBuWPTT7beNCm4XQP
5BAc83DIHgZIuV4b1Nc85rKYv04GL5smoWwUIMHGSNhXdYCYO44wC/zLW2a1hcdiC7KG5W4GpcDW
El0HreJu2O/luJwIZXeIAUERT9WJzCQFC82R4FdEZg2qB72DA0uukp49mbSUlqasd0ad6tJw4hYM
tYPDomFXiUq3gIUaP9TvNZZkwGDYG9HGR5yPGq4kcQWB2hxEPX4lCFK7oWzQ00D4rDGsKQ9BuzBg
fSrvAD1qIv2f86J7pnVpBd6FKoJZh/MFrFzM6nbB03fyG+ANkWCVfT9u5wIliPefi74WQNlywFuo
I8A7ZLICx7s4uBOEMioLGrmgqOLNgiK2ORd0Ir6UZni2yZssRBXCwaBrGyH/Mu6hTYGjz3jRQS+C
cygbA1ffc4vW5YZfNT4Hh28rMT8VcKE9a56sxB+hbgCMwfhgKvixaSlSwGhWobmeYA/IEPIjZnZa
D7BQj7uWYm3zX17QhUMncWB+SzzZiokvx30RCQ57AFeQe1paI8qFfVehs+80TvjE2iYE8MAtjDUR
s9kXOpfvGOrCgE7Gnk9BMAeFWpificHuqTvzgm2qR169OYhGUm33i491pq44gD9n38popE6NXY+T
YTRmiMXtEksuksGaQhRd45+jtk+xTZPKrWJpl+vJJlX/DeqE0vhWItrqqYoIiX0leFgqrdjlu6Si
SPBybCEGdbSGj+A5wNHARZErcBxglo5a9ccVQmE4iCdO9wHTATgy62LzutDtlKA5G/2F62Xhcz9U
2HCmOF3D6F1ndxSniTtw96RC7W02ZnCx0OrVlBRjF2xHYztw07fNf1I8V3a7GhNzRTTYYrVdzkAa
dQohJNfPvasEHkP82nWqbd7CquftaCA9Rz/Iouu8e8LvwIHfEBI6goKOEpB+7DQkUYAUNjMugBJU
0HlZICksOJaanvqzzAkesL2gtn0BneoLO1OR7L2wI8S1P/LRaP1TgHJq9eBb310k3D5+r/hoRpM/
w7dSYn4ul0aAGGYraic6JrnS3nmbEaVNca7a5FgupGUZY9tGQazek3Zf0+HWQS4j6IEIVYljKH+1
4FpdA/a2kpfdoJ1GlTmSFdI0rimObk1w8fTccEev5mcF9rFF0YLSHO3goWEWsTnvixSfXPaAe0p9
LmHt6j4NFHh8zzU2eu1aRz814GNMTviM0uE0ucDP0FbDagW4jW2S5/CG1QeTwifVN3HZTjsL82SB
0fjXbZtlB7zP+BE33MwVs/Mt9w/80xoqyzYdzbVp/aoRF8OBEiL+FVzh6wKKQrsSxos6bgNeZ33U
HoLEi4JjnLwUIJxMrqEwfePqDyfoqnC4Nu1KA2NNhmDkL9S9gOKJnKNbHEoktwgSq4lDmVLNkaOk
V28KMHwFN4246FxZgEIApiqbdxFaxyH7Dplme+hYQfk6EkyzfGfaqvBFl0dnZsuecAVSiR1aFQQj
zg6fYDty3MFF2QxDscLfNxV+rr036R8vWoArZLw4LaGNcT3haUiAnNSMdmJd5Xs9fczWb0sNePbP
xPBZ/5Qx+BV3jf/Uyo2NErzoFUYSk2A3ZeQt2fsZkBxyQRuP1ZW2U3uCyiBabiVNLb+noaJwRBPW
XkxmtredWGxKdrU1HWNey03IN6ENEo1JlA0BQ1KSXXlLWfQhsvzqqvFB6REW5gnCRdabwd01LwOX
JFvExqtCg0E1oLVrdUiFSj39RGbuvLaSm1QQ1u9Nz5oyLksWAr2KVMPWvHRQkO0cyr1zZrVtvvTd
P61IFnaplm+GEWnKUW5UHYbPRvbtBjJjgfYfV2e2FDnQJtknkllol25zX8lkKSi4kUFVoX0JKaSQ
9PRzxN/TPdM3aUAtQGYqFOGf+3GWKgMa08b2QAzk1fBdNtMbGGvKANLlFXysaQ4GLfvcRW2wT2Ch
EWp8NxmsfpUSxE3JSQHMQs7Bku5wq2fBNxJYhIml410p1r3GNXOLTXmb+l+Cy97hB7F9em+iRzPl
YsA+Afa5Z1yBcGsxkQ6IRImvMReHqnqq8gu4IuyeDJiC7yDb++I+1TmFzISuq/nUWt8ROF2mRPtZ
fyv/0OoXaVyC4q9jZI8pTy+eaArfJUl1rK4ewad+29sIcVhptDds/H4pg37qMJLExJSSQuI3vlbj
K+DxhzD8MMjtLIWaDBaXm6NNZW4b0PyU6Evr8Nsk5Skfl5bWwtd38DAUVnOQVal4L1qLtkvm54pE
Zz7Tu+a6ssEaW7PMd/jfSJ4vtMNiyaIjt+4dt88vA7VRUTLfZdodE4MtT+nDSc6WTHtck24nW9zs
ufO/KcoUlvy7uyThg5kXJ+68A3DwcM9OOSa3dEmJz6dLjh4fETc/UzOxImNfELYXS+q+XvL3VkMS
PySSj/+b88qS0h+XvL5ekvsFEf6IMSfENfnAtQBrH62RjPEC1yP5T33la7CwAKyFCjAsfADKHC7B
QgyYF3ZA5DwwwHqiRcsnFwddwF4cWzNsXfZFsAcMIATtQiMoFy5BuhAKoGcuvAKtE2u92I67cWqu
BfCWEXv0IZFgDhbeARti+oB1AYIZFgJJJALwLwle4SC/tTEdey6nsm1mKCZM5Ye5UBW67GtyoSyE
4BaMhbtAApxxNigGJJzFj4Mtk8uWgQo/EM8GIR/zFZqP5j1055eDEx4GI4J/umsj7u9ti3nGW0gQ
KUiIkrHnitQstzt7opQ4M/fRQpDoFpYE5T/NwpZIF8pEuPAm5oU8EWcxIsfgITkhJy/JL0M1y+mE
nWIsxg58jd1t/TzBgZEUzwQxDvgl2Edg/JwX9kW9UDBas36vVHYkGXiKHe58cTLc4WnZF98reCKb
rRFn4aGvSnz0OWVsKBuVj0eazgPG9d5gptgdRknD9RCl55/PHSkc5Ij8eYIojzeUh7wwOk7ry4c/
X/x5KFx/OmWWpj3k58OfLyppLHjK4RbKMDxx+NAuxBc+nLDb0IFlEmH0aoAMHNjZydTMNDtRiRPR
cHEa/Wj+z8PP1/7n058//V9f+/lTpfT/+8+aak5OAZ1SNm/BtcfTf5qGCDOL2WXZxjDQNXxb3UOw
ZPsB+juzyBEqHDze7L8+FKWPtzsUrTpCYAPQHTd0NvT1+T9/YLK8CtIKQTHRm6LJxrmin07/eRiW
XkU94A22iOnAkPZPPx81//3Rfz5N3eZo48gzQHKdk/z/Ptg2KEkriKGPG05+drFcIcy6ZyZq8x5r
dFRNlNkbBvHC5cHNmPXZy8P/+lokjeJolANaeuZzq1U+AHg+4hyPDJVPaBLoGQS4qahVlW3R/+DW
+zbr3zXVMbCdE6XoUggKvI9RtautJjsggN6T3nXOwZindLXZqcvsVTtnI7P/v8+TMZ7Pydv//IWf
f/XzV/uKqyQyPTrHATBe0HD/66Gfm/b8r/cZNEUiO/886NDmJPQ/n9s8B8xHe4QDh/zCfozEp7Ja
6+y6FbGawJcYWgv3eR6Ct0Yp/AycSyzn0ahK8yFK0D+MrH0Y6Fmazax7dGyVQsSsPyxyQbjEcKhj
bAn2WnEAceGEXGMa+669FZ5mZeJQJqOz1SOOLIc6rYuXWZ8YdNxd54gOvoRCaEXBPP88EPAErDMY
WB/6RoIfKwM+hMxp9RWUTGMd+a19jufuK89jhTsaswxeiS6qjW0Tx7/iyJEM4fLh7DPgQrBiH18F
+hq1rbFNUBhXWUrGT8Blb3uMMdIQT/PgiUPpz8ey0tgKurE+ej57tBCjaeNNJJFz5Dh6iXZ1Ze9d
jw6vQsh2O8aFz+i4v2WRUx9T/eIlgfEa4/emghLKxOwCCrY4seE1j45+mGL0pTxuYL68tQHRmgbl
lzYOa6dKOZvZnK2UYd3inHSfEELDn4KrbXHqXVEGVB+DCfI4TSLMMmBZhchm3ayo+QZhQ4lmd6+v
s0+1UD/A009dVPrUxNMYFMhksu1ugIN/vrXbRYQfIuGeq4Ysgk7nl2oiNjhBsUf0GF48YFQF1pSf
vzhJZHSTw+axsnC72LXy9m6B1jqEKDoToaSA88x2kClsPg1KfqTIbJ+2lHU1aE2PGuMWu/nyvRUZ
nVJ9KWGxsAXNbMM7lF4l7pXB5tSXc7kn/zPfQ1/FpGwHJHo1v4tw1o8eSUgfT1tudbAs8KbR/PRd
FzT5VBBk73UjrsPc2G+8FhbsosZfJzOjScdsYvD+mCcsD7baUOQveT1CJ0EqRv6MvysxuWcLq3BU
HhGH0P/zurtm9mRgwB5fXRptd10xTB8p+Ri/qdp7rPKnKSiDJxOFqEkNn1lC7z8pyx72FsJRw5Od
jJb36ITSe/Rx3nI2tAFu/ffXZLao0paLkwry863vIHnEQt0HqIBrcu/1PkMauf88dGUisSDkT5Yt
ZjJnfnLzZusSWUtqtObE2lU8TZ0Ziz09Pe1lTKFnmKpF1l44nKVpxGck8nIPJ3xkGI9i43MjVMml
WCpf2GELG/ac5zCYBs/CKXWpN5/iPTz25opzprlKymauddOEFI21qCpstHedGq0VBN76QaqgIgHl
tntvkdS6VtbXKJK4eX3Y67NLfCVGLN/8wGbZ8KdHOyuuank30lTJPHXA/GH2AV5FZSvqYPv4y87R
zeKwN8/EJgmigs6p/GrB45ndxSAYPjqUzFPtw4PVC8aEPdJMcPW4pZwLWJL3xFzIr5j9Dh0W9ZBA
4WNeJGLdtCa53OX/AtUSbFzHuSs5IBktrD3LUP69ckknGWKje0cc1eSPv33OTkxSfS6XX24XYErt
IiI8bAC9rPfvPuWnT7kfvRUY0ZlMMe7he4gA7rRrJMY5lRlRoT6wUFLn+Jr1sJktlzGvzB7GPhHn
oXvqaJ0q8UkFDzHJV+rF/O6cjxO4W6+OKPUVw0NRy+FhNONHLybPzUvtbMopiR7sXAZbix3hJjAH
E3ypgF0Ph4iIovcY2+Fro5aeg4pjnTV41q9O62HrBEcxsDbjRdeAsNonuydoGgI5qkNlHUat29Uk
swJ/0fQyYMW/FPRebbOezpu5nD+boHnR0AZJ5wl5NtIyewlbAjZIJrzs4LHrvNxG7CKOlsiHjWnj
RJFGeW0YoN4rRqh+/BKEKVA4DLREUkuX2kDccz+LVLRAucsmw8qQWE+e7JyDCjRHYGx/NNzkZA39
dtJnWfJq96Ovz66T5sdC+FtwuOnKhai3d6Y6MQHR8eYKknxGDmYGNsTKOeUYEsyMMvrl/eWT4jEs
3Z9QHnFg6jG5KuPSuQvUs0jxAY6RbN71nIkb1YdDVA3PND8hbymG/rRV3WQyGdefN1SYI4eJmjZj
N43TA9tzUGxhfub21W1l43u/U7z0i3GqOXQsXLcWzs6exgycw9osbnmSwPF9jmvTuMUsVjszpUvF
bCSfLl8DGI5t0yL6EEbIxabH7XOwbf9BLQ+JS79eks7iP1f0NDjXAMz/UfWY6Mf64eeCmzVjzKzk
vw0GRRDE6C6NwcYuHsIEC0GI1OMkVnczdQmhhzcnaMGUPJAYXqMst24cYKwbgAJ2AxV480R6e69w
0gcVqRR/aZr956NOuSi5PWZIZH/wyhHTUpeHTWjkb/bUgdv3LXsTUOBHrzgE1aSFEgTRaVcOhNTH
cfg99jGc1RQzW4CKltsgQUjPpMuEJX8YFXiluAn2QJspBWeNuasp+O4SP9vD2YnOoCwGkUW7qZn+
hYkZb0z4oFEkKCm303KTzgXCj587W0jXO4kX+cAI7G4z5sRFKEi3UzS+cmIKF3pNxH6sCUsFYXCm
YQSJ0ut/Z81ugKH/LSyJw6dJ7V9DGXBDQdGdyMG5Cj4reW06C13Myl3uEtbi1h9S5H6MsOfufXBV
U6lvowVPquqOmHfZ6EzunUjUk+znQ5dEa71wVS3Bqa9R4dOcUhIJ02Hca6zSpzT6cNwyfHZNDytS
W0DMlNswxafZAwDeLKzekxf162Qig1Y5qWBVmW9z2+6G3M4RyyjtKQb3saybA8R9Tn54t7RzqFz6
BSvgs7uSEVZpL7mA0XgrR3Xl/NlfxWImkQFBHSjsK09HN3pBltQPZpHhMo2BtUlpQoVxEdychjO5
CFJ10sNEgI6CuJw7nBTHcsxZh9s7YjBgE0UOHbiAh89v3fjFrYdHzUn/D/iZ+AyDEdYrdG0YGK9A
LxDhoJxyMvaCSuAN7rJ13safVkbNTCXxEXhVdA4HyzoYwXLbmb+oHDkKgSIJPlBeelu/mTHus8ac
r6bUH4HPaUvRBNhFDv71oMd3Kxr4xsqRRykYDTpYbvOR8Fvmuk9VSuFCOQMVLn3/Krhq4Gt71mmq
ad5looTYkF/oCX82rHgTjvM/K0V6R2vA7EVP4Doz6nRnFG+TB6kEs0JL50rnnOPJPgvCBx1r5KNd
64fO6bpL7JgPcRW2oEIpcHRLfvWpeQyD2V+x3rlwDZHz5qpGhcc5diowmnK3pkiLWdgqSoEDeKm1
66ACoDMmYOvbfseYY3HTeoCz3PA9scC20McEhDeRDxEKOsYMa1uZPYJLZGCyBEJLF8S76NK9Fajn
IrFuTdvSYVV2J4PQH0ls+kRE6PLj6uzGdq09kC43jpBXT5UpIJ+ACD9pd34ZC109+2QZL+zaXns7
efzZ/v1s+iJT5ScjsL4g+mE/0R4b2LraM4AYcQnZ+34JGgg/olHBnFLcAnjS6U7AkVpz2wsyBlgl
TDVsg4yp1DoT09byhh6w5tit5+JLKPnqJYAHIh9uMgfU7QjMPeuGexDa29Rq6kNfjBOvT0iohlPo
IKgywDrxCbAWvooYv7AIkPunUmI9NFG70YlcxGrSaQ2AIc3Pja+2ZwdPxCZwXPvQTVD+WgXSqHzi
CaeLYWJa5YQ62Ha8sK2T4QsnRrh3Ov/Lrx33LMa/c+BiwZpOyrbAMqb+uylia5PXjXsVvUscfTr3
mX6niyTeCJlhMJus/TTWPN+WQzBWt/8MWAybKTNSGGKYHpPH2cXPleJEJS8ih02BaAWGZ3ge/Xze
Gz3SMjBUgsLWqjDL38lkfZuOT+kYHTWb0kLcKgXG+wxLeFThzJ+ZzfW4iwNWXJpKTHzkvP3OUEBs
RszKzt46DhFblUmKA1He/4bTveqKP7VVHHqfPFdl8qIapZutKfZpt23GoKsoqWTAQr4TVis2c9DY
FKqNrwk8Im+kSAV66YflT8XOyd5Dhqp73VM95/TyGpYmxhwF6bPqOfx3xkuT66Wlu/jdu/0rPeKb
ZEKtdVzruZuBd3vUcPXcqwv1W7TWPxPU+oUyN5YiboNQ73ihSLit3KbYu9LuzxPghN4EDeJEW9pN
262S7s4dspTKqmEHEPpx7qv3xGWIPrgYCnXM4DpAkydHyQIIfYNuD/qRVfYExzBq6+/YN6J9lcml
BA7MQBj/s/PydzoBoggSwlGo+Iekp2evCaHyTEH87WiLnuqcGLxj0FLggU4Vevw0feNXpSvM4BXz
Gpp0T56VQHYH4hRq5wHKAtuCuv7rdL8djxqIyZVfMmTzHi0FJYbZfkwRWx2zW7oza1xh+Ioamx3x
MAjcGYhgUdGtPSu4KEbE9ZRUWyzeZJHBHo7m8FCVIJfkqn4xvKU7QzB/gd/IgYeoDthPgr9PIDai
zaNbZZ9QR0n6xgUKPwt85OnfcbKEDnv/X0wx3T6me9XMSJ8JTpHwQMwnkwK92HtRvreHhvw65QyV
ZFfaKAsMCaneXknn6Ph0pypvADKdJb+M3GdsqTJ2MPWn2yc484EBgkZ1b0u0yKSYwHVGyrqi9jGz
XKS6TO7TlA4IEaCyhgs6oqsmJiim2LUNQXrdLz9X6hz9hrhNUOA+GBP71ZkRxjx33OTen5Ya8lO4
jH3nhrksx/0AmEEh2q3TydeM3egWGgYY9vgcjeOmzSEBpqwMqY2TEOBMajec7hgAu41d7NhTMWf2
kHP9iRieRUafajSSZFpuMI8+Z6N/jjEOUhoDFSFSaG9DeEF1Jtg7iR2Y7l+NJCTfJgX3G803DLwZ
3sNEPXbIuaWIWjrUcHNan8ocSkKN/kduY+qhCsIdpY9Oi5jR8KOVUfp7HNTLtJB3kYUOQSIkxWoQ
5Vm2vKVDlEQ+8Jp05VTlPff8a40ltuLQL7J7H0D8CWpea7pO0OOb+G/RcpH0fkN0Q1BnC1Ky8opT
WuHWlJF/iMwnuDR0Skfc0ajxBbC7NZvqWbc4Nqj77U1fHMzkL9zCPyWq08qh7gBqUbuuKiznLHN4
WE35GXZYzsymeJxL+piF2GdVlb6keEY1hzCeSblOK01BeFRyd+GuBKpneFVg8o4J6hKXMcNZsRS4
wRZLttME7gR8yhnty17nMqMstPjlVO0Bo+qHEE9aNc9NVYFJsFtnHfSU+Fre8sTgTGyn6TTUrD9R
RGuYTIZdH9U1U4L20cmS9yAPxcrlJrXquupctBpUe/o5Vbm3tW3gLO40PoqUxIJFO7xjAFpjP0qF
U1Yc2FWhA3P/bjshd2rkSZI0pohRbYWAs2SEpPv8/LlKHWJLpdqLHiSqQ4/rsQwdooDeU9PgHgmy
7l8aTat+SRMSGcOj2KAVUm1Ey6npYZN71FwCwGPJZuTyT5FN3q51eugQ0TNTFrJh4zVHF99Q0ugd
pJZXJCfw3NQztsvzN/gwbuhQJCcUZicREmc1vReq6C+5MvA5jP23LNto45kDzJTqT76k/uyl3mkk
QLwStvNmWbSeVZT5QXSw/tKwccc6pxAWYdtNSfyQ2wh79Zzd7Ia6jQTEuxF7b/yQFNP02e9iogCG
LA2cP2e+AvZDLwtMVEMugP3cmBvq6tY5qd+zHzIHhc2l2xT3ZwYAVrvehlP0ull2eEB8JA4W2FOp
OZnrHmzE5EH2sh32DrWPD6euBdoIloTGoG/C0Xg9c7KnUETehpAmK0YHvJFb6R+5qR+Lxm7PRs7s
Cu7BXBWXhrdTYHv6kI/9JWSRsjDEOZX/24z6M0vzuY/D78ljIAcSEZcb9KjJcp5R2gAdJjZ37vxj
nmkEikv1ULT+W+7XoFuqPdWOsdFcuVY/5A+iB22yImVDoImqErcRZ8onrkXWX6ZY3+khkduE/R6T
TZftImEefnOyxz5DFBcHFWmZHuSPhAbW0XUx+xo0UMPdFYDCBzE45JHBrG6G7f3RXfM5TMEqYEJK
SxUG6tq5+VmsT2V5rN2AEEz7NjFe5QX0PjOfl9yanW4z9pQeGuyv1wZ3DPYEhf2gocnMmmoApAkO
gZT58psjiHgjSSeHNrau+YXHp9xUHdv/xJRiReW5oha5X7Mx+8B7BrQjhoA/IxudAzVSeypgOvHT
U2RwL23w/ZoUmw4amIaW/4RhGCMJTguw59NbSNTZZaEv1E1b9qsX8/ubbI0jg8Hc3AMczLnCOadM
uJgN7FZYMBinPU2dTWrCMECzNOIvxdlzywpc9NUmo7a2p6FvtZkLR57ZJL21I8N4eDDb2m9+VZwV
myxpDnkhw5UGvOIXKUKuTeiMnqXZsL5mAmNUyXXMWnMSNQmb/9mJWaiXXe9TabSsBT4Fp4YlMWNX
dEFnoyzWXpAVW0AsCa67nNMRMETKD+oV2LDDrMMnaoTwTxs+NOvOTfhmKLq16mCYSZyiHca4FtU6
RztdGjNx/Q/hQdoRwBaDI12fWaBAgrfSfNR+xB4RBMlKhDne3fYtWCg+1hC9dl3/0UssBp5CfS3q
XW6rg1nYz5D458e+yMk7mfzrSZWY451xP3aqX7urjCbUhzalti4acRmrif6Y0b01sRmtRy0wk7TF
H1PbrKY0teigeOOewRs5Dk2MmSNvxtY7I1HKrRN6N0v2V7t7dXPbhKw3bEJqbUFHlLt4SD+IerHt
N+unCMFhG1FL1C9u3zod2x2002dVg0kKCxurZ4QqPnXi0gFQjDDB7MOYNhSvND+ymZG87VtHWsKZ
yDfmkYuQZYWi2Cjx/jaArLkLxEATAxZrarv2cQqyskGxKgLCy5HXkjCLDJ5hdyDh4LYNGzXu1cFc
PDG3IwYUEo0yivqFRgtOBDZ65NxAu7LjPyWyIHtKSCfMP17kaN1qG7laEFR25tzczejoqHwNPHw0
YpGpiUTT0O5ZYXehEYbA2CeolIT4DYf5dDTq/NpV5bULmXx6XdncspG9ldthwg5SyscyFKoi5s6e
tD3hAqBRdFAZq8lOdnZeiQPEYULUTFRnp//M6hxY1aMkHbdm70LI2ibBGFvZuUzHHWe/fKPjz0pQ
lGGCkK4t5Nd6BmNXa9AOYWRtCp+BZJWjzpgl44+xhFERzbT1xq8FboV8ma5HVf9YcpOOi01DG2EN
b4wB+7mMANB3Ax5UMyleqoBTG4ZUbErEugE1+vNwTmiOW0U+HEbhVXeVG39FSY0F4i+NHEHzOBv1
RWnzo0dGW9dROq2y0Lz/fAYpsN5UBTzSmJkC7Yr4zbtUF4eYJTOyhVoFPsatbiLsGBcxS7rHEx3p
neVB5mkKRuK2yL5Vp0HQwrXrcNTLNPkGPYnVzQrmhfx4wG8z/Oot+mJpVDt4IYafzCXeZjV4mpLU
6XfCwzkrKlq2sTPFAr/alGW7mTjm2vKhAg5mcIQs3mxSwSvXx2SkKgqv6kE9mOlwwhN5HIx8vKfT
+C05mbIvsNe+5XPP7MgORBHu7IauoCknMuYqHW5s6LSYIrEEpdyYlrcH7JYGrM3C2anZ7tmF+kh7
Ne4M6ACtM5prlQ/fVM28DZFTbm1jqzghcJnqedMTh2ss9vXaAVTpUEUwZJh5wujKqIjxQ5AuHm0S
ECyLg/onRPxaQny6dHP1UTT5xL5JPQajl5+9trrQkoXVDuJgmrfllSnZmxSUiMDwhiBk0PGElMr+
BYdOa897x+PZyErjja3mdKmCnKEGdU9OkBhMU7jkans6F9rL7mwqxwJ1eBojk91YNe6bgc5KmpsM
BfHBmIWA8K+SDf+ZjbmPdKh7UGZyqJGDOhgxXPsgmeZ03Gcp/7Frz5vM9sndVv1mSLFZNqWTr+2Q
t1mi6GBBY+EtUp4G4SPNJO7G6+F00AmIYw1AQtsDHYxIY5W+pniKJ4RslN3hMxF/Gq7LRBgJyy6/
h6ja50jRJ2VUNUckDH5JMyd3QY1wOxMRjzE6cZdPWVWJDpS6DbjNjbvZiDV1TXCG5vF7YuK5Agof
wDq3kqXs915kbnzFZwskJ3vTYWrvqDJPAT+QH5cxtCDyHbKjUaF12GNLaIEM13CODem+J+7RkYzZ
pA4e9DBJxktj8ubnz54SjfMIFkcO65YfXWObrNhW2Zg+Whq9K1I8dt7Q8LIUZroyvnMkTA+OJ188
inmYiSV7Z2Rppo7voSjjO01wvMyM+8B4cFSVYLb6mOLfjMhXKz+a7ENI5cLxHDfhHAbYC6yvqXa/
KHAh11JBdNHJQkx0863tmB+jmz91lUu+s+p/tR6J8rmCEtsAscA/xMqNIpIX2OfC8DMIKKWZrQea
2//gv381IvoX6+xj4myxHq3gpqMaoshIMnSqKi45gXuhk/o0WbATzQFDVtW/FH2zzmrFoBCz+m7q
5v7X6HTgnOsJgn18xbKPob+v1TavZm+tKuy9KM+r3Iy4k4Ab3FkR7BLe9+ss9tYupnnto7GnMbH6
rs5ADnK4GggtbIuZrrSsH/YFo8G13WUlR+B2MSctfyMgY5nHT+YguLXiBPUXyTZoz4yrxhXBQVb1
HNukpaA9KfO7aVN8rkX0UabJZZZkDABw/iGugLEUfqvo35lB0PdBxkmK3tzq3PuaivEZQw/ZSLmT
HZZWa3oumONvfOMxNE6djURa0Pm4rooKz3Xd1GtvIf23Bay8bhiOZRS555h9ehWlzilhQcGZpUgN
YMWeS87LZksTfAz3we1gQzKZoZzovRSIpsOkDJag4TTrgM2+4eqttU819RER1bEHiSFfZFW2D+mP
RC9uIEHAsVXu8NdvwGp4hPqE7so9FPBoNUDQGEs4bGWF2V4SKcJOzq+Eko//Xab1t0+ZLAzvaN77
On+VmJB12XKjrgAn4cfZpkOCtRqokA5ChF51z2sig7PLZNCjCQyQorfyGpKNVMphbjMP2gxguGGJ
4wWzBC9JTu0hxgIOGLgPP1PiIpxB70VC49LUOjfab96GFjOnlBZPhR/Sq9AlMQryvG07kx5t7JpY
XAkdTDgr2XeZNTvIfJ2iS6+8yGWr1xAkHFz0oYi0cJLgGrNiTDJGsMTiE/NvUdS/JCyxyjKyc2+B
FiDpw6tQdjhExrOHm3HlOON7UeXkYJz8t+fI9uh08adISVYanIR72ooELJxWNcPBcsVDNPmHum1f
TAtJmtEhAIX42nPcJWRU/W3aeASIFbzbZfhJUQho2+YmguylT3BB54akjCGl6AjoQGeD3tLQOhgr
MZV3ua1y/XNpUKNhEq5k4Kl3g9eSHgpyUjFNhoEBNUhgh2lyg+AuwN7AB4kICvnoKPLLw1IrpThi
U+K3Jag2sN61NtyE8TZ7tbvwvx+NnCRWjlPYdGh1UbSwzK5frBNaPqJ/Re7hNvJNAgSolEACSf+2
wgfhOJBYSfBkxUN9VpP9nXrDHzVgOEwaapz8utkxUcQVHe47iJue4XwwAfyMBX2wElEUjxp3Cmyx
lH5TQ8lWtJNfRtqfDLsOj/h5bl7c0sCo2LZV9vBoDMT4lIFMG//DBHLOaPoimZB+EWF6na3UIIdk
YGf333GTcdKc5LFk5UBbdbDmMmWhV6paD2MBGWt4Dd8H7fzzPIv70hCwu0IQKUbvM2ILvx7w9+Qz
KF7SFTb+xWifC2phmorRkMY2Texr3DkdF27TUuhIbexKJePPuvWrLBcC+5HW9C2liKAu7fiKp2fH
C+HuMR8QuRMTCxiJBwqHUJG7fmTGWNrPWcQgqUTa9wOEddMNyJK2H2NBXl67NNCbkFk8foXOrMk+
ZsDcQgfMmftdhZNNC4m5drv+XHB83M9T9NIHgXlW/WGEd3jqrGYHCio5umr8E7dexlAt9BFeqnXo
J8MzrnpcYjq/FKzMU5i1e6nNW96HRPAa3Jkt3ty1l+uTAbpMqee+VbRZknl0HDdkTLKGAr7KMBDh
ZLmjJR0phQCkJyF/94KGpbGCWZcW+lfYkh1Uhn4tUH/gsYU3xxOPuQN3p42CL1ZltGB7xhgzcfPq
jB7DUjxSENNsVMfbZo6gDDTISGwdCdDdAKROnzZc/U3WS1aCDq49tTI0wFuzOrDtQBewnGRjh9VX
1fAfJMWrZF7KQBOLVpq2VPEokDmRPEBPpNzLyU/pQMgzRwuzU4lxYpD/FCKx1uY/bcBVq1hF+RWY
W3fcT7oJx43V8h4fZ2gTREy8mUOZm3pbSbuO3RKV1EzRF3HPlMD4RhSrepx2QQEmsxvYUsBW3zKl
uzQBK2zvXQ1+R8qlQyJz8bin8ane6pJuZIudVjpgnK9SBX5Piw9qz4H1g8BwMI1VKDsaPQUAnKQv
jnLudganU3PA2FaZ8aonFq3Zg4NB/AbyA5pbgNWiVlRP6bl8m+d9ltf/lPZPVsx3K1x7P4Gy4hsh
v8YOgz+TUZYxMylT0bEywrOZEv4qMGeHsfCOIp4eqxHeiIlpZ+UDLq1F9cbeQ2zHgAQSjo4Sq70a
5oTZfMBI0WX63v1SqXxusRMBrwDkpCYUst5+5ny1720TCLwsF35Edea4gahiU7XE6QdZgyTUiOkK
xsolmucXVppulU90B2Ss6F3qCYY8y8E4J4lgecVuMlgF3NY9DmzC104UwK+Fg7NyrPqx0Gd/Aqvt
pTdBoTbgiN918j4aFuW3uOQswSm5qnquPse+pqimbLBA+FfEWVyqFwybEcyYMn1nTr8LmfVw3eTB
dnlzNGRlmGTRbB+O4zWp3wV3yLXDxIn7vvxtoe40HjnBOpte6UykVLJnZdEOvdGofgko/Wz8y09x
KVL/toSA9dhRG9//kiqG7dRu8zQcDnNlkARF0y4cgM1zrN/9NqT0zjtMlU8uC7G2ifwarK24t+Ft
SEKgQWn3mgRwRcNnKjG/cuj6u+b3nLFboVyzWfmN92AVyW82nc26tlpz2zu/WUFNPJH6PivjboAO
xeyC7CwfuAjP/ugesLD3GAE9QjYhk3ldZX8bk7QzPot4kREMOe4Sk6P2bGM5MkN0JMuCnuoD8jOF
/cnIbGMkKRPRtDrYC5s1/xrRXPddVbPP0iTghgTFtAoXiUkf0l7awLX2HJqgZFlesJcuFVa1AlE8
05ZH2TKTRmW8mkUTkp5BCYq7Ojkaza+iGEGTQ+212DKxiYIyYjOUYYqzFy2M52xmJRG+gwZoqrPJ
fHEayE7ZOi7WkxwvYVw8xaX7Xc7nhkxKyJs8RZlct0kYAAOCrO5pFNoEeYcdNtk+6XWHYim2NVV/
Jlq6HNQBLqLin4PAeRMzl3heyWGbeX8MB5Rf6MoHbZokNOL+JbHRC5qhesUAT7QpYo2ZUVtXVDZv
hIdm4iNHMgDQzKB8pjQaNjV8tE8nZ76E/+AriNk2ucH4QqG0tUn0kMEuQJF3TVR9tln5pvfh2vJi
t/LOUAIjQeD8LT2THugw2KHxkLFoSTx3QBeS2dnM0v30YrKJRHAtAqwclhhCUd9LEJwoVFoBRxpl
DvI/oOMwmfm6wZK90gfDmP4ldvuWJe6eg83TSHNIY0VkY507V/bwf9g7j+XWsbTLvkpFzlGNA49B
TUiA3kiUKDdByFzBe4+n73VuR3d0j/74552Rg6y6RhJJnPOZtfeGrWJCGjmYt0UmY3Dkg07Qeyx0
SLbUefKEtgtNHiSbYUmBqXkY50SHFQHhb8vi4H2qe1M+POipVj8oPTpHI2r2OTtOK2/7bRYOF1F3
sV+XNMLjGOwds/qeWBEoMyurJLKBgntEj9lwLRFm0bxP2AcQikv9wk8qUrFXDeY9ONPsqR49zWXi
bLfaNzQdiZUN5wERBn67sE3HTFHxyiL5jiblsSizp8QYXpcAbICZ8HfpaqXfUZhVnbmDu/hOGjfd
g7ITUV5eNZ2oXcRE7c61LF+bMPGqok9SgWz8ZoqTiY0qGjris9oG5bpA5ohr/rzKO9QrbY3RtAvK
zyLrHKqLcugN5Q6U8xXhVumH4/A2xxM7gOiuYny77nPUGeJpmRkUmEAeS5pjAd0xEhgZty2TzYgv
yzD7A59Nq/Q1SCnRG+Ba0pfEu9bMTISKD+532/4ppuauN5TqSkBkSdI+VEp/6FIakHIqPhIHv8Vc
vDtTQrJ8zYI/bSLdJ0vvNuivpZrtljomARKTtT7wBRLodYqgq2uxzlfGz0EX70XTXY3UeCHdnBl0
rB9ArXEKLT2y/Vb07Z9Ipp9EA+3TDho2ombi6yXMrGCXYFs9jaRQL6wJBk9j5uLHvLBqb5SAFcW1
4cpVpuJl7szqYI/8B7Ohg7DGa1zDf/chvviLGTwkJvLxEEMlpHw4ZIopfepVh10qo82puwcuo1NS
HcXKzdK3uiS7IqlqCrGNi+4vQv9dbfoGbxzkLSjLZukpgTPwkMUnK4ZgRwPEAdlMuELgQ7Ixr04x
sGmXogyt1jCbNMo312DwMc+voYkVp1ZGRwxhCr4eWZFa/2DZJBz1LBFMZNZeEmAU4whCPYc5RJbb
yxuU4dcYoWxvNd+drRdSU/DNjRka5W8gj/VmUPlKTEWg1yFHeX4Mi18mBfm3mNOLm8u013y+DCBg
XtwkDHHFF0BjftRchC4NY3c+nnh16OYmIvJtGxTWlWzgF/uJmaC7w9YUB+QEeJHoKKccr9XUPSyZ
VW0cSnKd+47yckH6r5h7PWetWyfXsZHFzRw+D+RWd8OgX0x8miwNETZRnoBXRMTyMzR7USe/okzJ
7XvJ0urDjjrCHZv+oQz4lnJSfV37vdI5bmpQTS+LOjk4rniDdXcXaOI3GFkBaXXjiTFhtpXjghTC
igPWbazefMKA/qXq8WHCJtorLJqrolb8Ie4/rJRs4mmcTl2XFZui7zRv6aaTZvsiwQLDcUzHc4X+
VhF/11OqeUCG90RlSqsR/+QpFbArWeA4wI3QW+CfyG7sAnV1/pOwpfdix9Y2BgRTKlE8kc8/RKFQ
eHTTcx8vvHYy4RiE85hp5iINXVEsS2swG0uxWa3ECrd5S9xjBw6O0bbq6TbTZ21mYYltgswOUvYd
PuhgCD7Cuq+QKKk4sN9NAzfFwWGWMDgvKqP6bWWxeixxzzqgey5Kq1pDNDT4orQvVenmEK1YRpD6
7tnS3SGDcEYVC508uzi0KvXdrHEtQcrZk3WY90lwyCPubTVRuJUs0yaD1mZECrUaxGx+u7Yn41r7
CkcCeU0d38Ea0S1GHDa258wNpsc4Hndj0jEAky5ec2zUKMSrj7qyeUOKmlCM1PwTjtbH4pCVU1ox
6z3a50jkXBFmejqXLOTXWcclUOrm9+y+J9heaIhpPGy1pIBMe8auN1lPEEKeDsPvTYoKHWNLwZaG
c1xO4lHHRnDCHs0j0AHRX4Qcy4mi196wLY/rcs+tN3t6qBCk7t4IPF1IilTdxtjiM0HGdZKeKplr
xm4DKX3m3JnpwzgS7ctJTj5oOtYElFArtH2GESKGpizsKCdr+8+EJTx5PWT1CKR1rMTZU92nrKCE
SfD9bzHtZBLYmY+d/mOW/a/JG7EZcsvxRPpdOQz0SS1aZ5AUcQDrSGPYr90Bzy4Ct4zByjiUCuRn
pbrhDgmoa2EqHTHRLBkWscw5C4W2IPophJaAw9Y3HRzYWgkLZTPrLC91Td2qZStwmbAflqHWtiLE
XaFc9HXXT2tDzx9MUl/H9ow1ypEY9jqp70rwy2DxQdfyJxrYGM8JZstWZvqJmdx7kx1fU8V/0JS8
acQm4ZfYE7cghImlCgYI7rBs5oh9UBxX2k5V9DvRZKWVH+0SHUsVVZyvWkVmAx/ntJN+p/VH0XNq
z/BZgwU9ZwvMrSDSl/CzDkEo25l43AD6p+jbXS8PFCc/Kk3/E5KCjtqfnW6CHw3szsr8cSrlU1S6
vRni5NdMtGo7aCrgmJFij7HQc3N1nPOmty4MOfcmusAD4Cgi5ECl/jcYPtcWglZGJGcWZxzSLsh4
FmCeHb0bpvI20UFsrKF8Afd8al21QyF2c0XbbBat/9UmtKB1SiqHUYCiVHzYMmnMAQ8C/mPtHdvu
9ixQFt4nvvh0myB/ckGeAH6NLK5Cfdozg/kBbfKL8IvjCxtxaYMj1ZOfi8z6G215Md+k2iVK5tdF
ZIA8750xshTFKUut9jHOSUZubaMQqKtyj4ARwIthdaDO59spDz1iS3Qt2JBiSmysyRAg6vnB5SDp
4RhzPKV1ecAj+1yCXUMK9ODm7zVVQTyFx3lJ38XCkaRMm9J5bzTa8jHABUOPvlKFe+i7LqxjFT/W
72YVPgjxGuofPHGHkVswwwMIf0Y2g+4BpOZCYeQlVfNlYSbRkuw4viKYJcCvH+7uMJ1Z03uVI4EK
vkV8k/uxeKtrXoWedsBsmyNWDqmRrXOoAy4ZqlN1O3XQw8LXC3fjXtmN+KaJpUQmHik8PprB8Mle
DhhluqHxaOJUUugUDJJKsCZWEH1wDDLsjOP8CQX3ZPe/oc4adHD1eTWS4DO6Ym8lya7XolezwsaB
QrXnlaEjfS+hrinjV3qvbSN7eg7b9FCkcJz1Q68NP5q4C+KOOE1WRZz6ScrjieuoYd1mNaRHmUlQ
dy59cZlnWqD/n8YKNtbN/1Uaq0GE6f/436Gn3mf3+a8/f//c5TP/859/nlj3f6bx5/+Txyr/yJ/P
tvvPP5r2b249y3UsTef2oy/+P3ms1r8dw7YNVdi6rrt4/fzzr6Jsuug//xC6Cg4hDNcQhopO459/
tWX/9xfsf9ukp9LAmpruaqbt/HfSWFku8dWpRAgfKvY///nHVvnAYj8vmDtCpwlN0/j1/yvwFzUB
27QGs2LMgmhLCazYh6B1U5JYl0qoz0nJvKhPtfFQY9Rs55l2yXExCQf0c2nnXnQMcDaZM7B4Q9JD
jJLxHOMFcBr74a1hme0zXCNfbVocXCUxu6/Dtru0QM7RhNiWYGVnrRYxC3rHonPi76cRIFhjyU31
4Cz6VsWR+1mkFEJ57Wp+ZlA0VBOaE70GbYzQx+8xv1qcPajgCWuFnSWVP6YCKdB3Fg5QNW1TgawA
cTXWfJg+Mfklq2LHnAnQHBeBWsUdAVi7GnSGPjNOTVQ0GIR0DPBWac2IshO3rB1hRhsaz9hJOb6q
XcYKOQ2KRyNLXsI25i/J8KLRWAM2NZPxFKpnmQRxPxoP5cDv9s2UIqwz8Abo0Ng3TpCd46o+hSHm
32M4R+ucvfBqUsSTyfYHCcc7urifTJ05PsrvHlCF/dE5cKNdUSabEZZdy7pbnxN7GU3H2i3v9gDN
AQyCvrS8V62Nfh/Hxg5Z+ByJTZZ1JlsbTG6qlB5hfmDpkXFnNSM9xRuT1VuToQyoQxdNa/09dc6N
gruSHHoNThSjHFyrHR7NIhgQUmlkV2NXE6EJLNKbY/RXzZjvfRFuxuqlUxYUjFlwHZzyuaHMmEL7
HSgQb5waqrUMQt82hwLBINtLq1A+Uowsd0NePVVxfIh1mxlMHKFcqIw/Zimsc60oBzFEODFmyN9n
oGWUE5RoQMUbJ4e6762ZaPe+20qvADwiM47CAPFPjl1egwXVyuV9ZbyiIg6lAg1jQ4FAootq+gCf
5Yh5mNI/m8vc4VrVvS/Mp/H+fIxD8ZSFspdWMMxiS2sPTLkzDRcC7IAgXdqcazqhYl3yY1pMlIKh
i53QgJvmbEw02xRLq9ilAWMEfs/qQopEcDkYwvE7iN32ENbsFbMIA9rQrT0UzW9lypwfCQBbx7Ux
MlUJgcs8HZEmL5V07UanODfNOjBjyHM6nDJgBp/DqKDhOMcKge8CFGxD7t3JkAOgUQ3w6StGos1K
58NJUFoFCjxUT5xDUWDNbJXTsIo16xYwMRSM9SEcGViXaXrP57DaxjkN8+SE14LWlBWwWQENxaAb
EnPJ1b21jMGhCLI/kW09IlhXtlEb/aBcC6nsG5KMUN3MzCJIVHIJDMMpDwXnW1tRuSl06QiDPYqY
hg9EZGQDmeLThoBgsbb4LfT4sjV0B0k/ES6mKor0c6SWwLs5m+sdoa8smglEbJGprZUMfRYZSSs7
mu7jkv6AVGL9Jl0fTIe2gXftgd8o1Q7BpwN2ipgL2+RZs/7MLZXbqH0W5E96PArYP0/ZFbUB3iQK
YFKpMasNG23LUY4pcP7alPSgJliflr9NU1/jLkRD22Qmx6mCmQ3ul7vQhve32q/extuyR1t3cDX7
k3H7BC45sv+Io+2i2ayD6DvWfRLd5sxCm40l5npo62lLIUpHoA+cZVqWbfH+r9DjGxkyJ2KDda14
EAtk/6AMV32ZMJAnE2Br2di7x8wrHBepfpsaO4MA+7NtW/6kk5dJjDTGTrCuHKIG+LEWA4fkc/GU
hMSwspEgbYqXP8a5ukNUz+eqqbcW/gAj0lZKXAZ3LbJJL4BScEo8yxqU93g91Bc3pVCsZpfUtISF
k6ARrl3YSYUjJHGwOSoEx/44n6KguKTjB/tu06t1wJHOHZncpo+5iDWW8LxFQcQMv9KdWzrH0bVu
HVh3h6yAWVfg3fBmX3eqeiCFrzowr8JPqmHbJzBKywLPUOP3hP3/ynYfFzgH/s/d2KbujrTVb30x
Tjk24l5MHBkOXu1z1LZ8pkugFzUvhofg0Q1vWpIEu0XlNNcBf2p7QH3UvLZNwxhHnKaOESFLDhIZ
UzJ8xniELpovSJIQxhfBJuwBpeyFeq4o02Cj73SxsP7EfJH7NeSt8nRHjGvOz8wkGqRp0kvCLhMN
mHad2+SkTcFpwmWDTR4EvgXSfWGLxtMDfu1UIvUGpT7U/HManXJf0hlt0jy5RqpzTozxR2EgJC3r
A+lTjr0OvjUV4+0ojK5Ome+XpSedJMR/2w7oItTC3pqT+KFnMn11ZCUsMj5LwCDUnnbEwR9hG9r2
yRZvgWvMRMSnpq5Z4KbcwobOIADBjAjJ9DJTYrKJj/iK+PmbgNiOKRyB88NhE+cF1lBm/N1lOBG2
zew1iMyKOTNwD2Pl1LVglNiyY7lYZDu86J9bbfGFO7dUu3R2IvvrtUYuD8zanyKSroWdwcBRA76x
m08sKReAy3iLJOQz7IS1sdnhYKcKStdR+hPKsB10RcVZSyVi3CpKDySAOArW0CZLfxi+gKMEHz+r
depjM74aWms8Ls6do9ZlF8DXygYXfsTgWWWqFvlorzqYrYKBEx9fK+U0Bt9Lt1HBcWCwU9AynBRo
WBMvzmeblCVoNXaSMd5fBvgwG5PV1C2/2pydFWTAcab5TkpUldlxCCUCmj1mBIIsz/JTqyXHC4H6
qqrCmYABzBjamLFL5ZKino446gn6o7DEHo1p8sFBfYopp3hukvYn1ggNDXMQ2oC5zYDC42IP03Ng
IdriZ9fXpUNXb1lehnSJNKyffnIgE3Oc7UUTf3WZ+lEOcw6+U7UP5KofokD30ranRGur7z6WEx12
GERHjV8FXiBrZabJjXjyGzRram1ikiPEfGX0w0dX5nUYoT2vFxl9lVXq1kAFtCbyhgdouYQN2LaC
tdZuAYFfGU6JvqqvxnPSsdA3Y0hi4qmUymCLra1F56HgKY4w/VcYLChrPiZ49o3nCkv7zJ2b/aKa
ET8ZG7SoNZ9nvfAU0T9ESI5ShRf1hfRhEpf4QC64/Q+kApDQ133As/wMAyKywIZKG0KOCOIVPHNp
iRKPky8t1ljEul200QqA5kDwUC8uqIWJBYLfaahrFZ25dR3Sx9cWrFk0fqsZERfcAccpMH8XNvVp
rFwWy7hPYZuvlRzH0bhd1FVdSxuFGUPRFAVQzB2lu59aaeOC5eqlb9mPddYla3CYzGWTX6RQqkxr
Gh3vUDyQHw2LSs9pv1oevw9OIHRm0Uvg3mYlXgn9Y3Jw4JQv7ZUyNwGH1qKPun/ujHM0f1dQj+a1
zB6+EuMryT6d6G1sHhZ0NxgF4mK97cS64EZiY7o28S006s+BMqeEw0q07yp8qWxs7y088X9qbQ+X
oDpe7q4xuRAIsoeUkFcGqPTUxXKaetzp4AgLSLESWwqCd9ZTw6QpcrYKrpFYl6z19CbzJDt1YRih
n7OsuQDv7+zR3GPvsx3dN6VioiQuieWr/B0phlcqhlUD68eWiVFG+90hrQ2PeFBBaWm+OjgbU0MT
U/eenXx2M0NH4XqDBjVlEQ8SysDoDxDoKdja4VfSc3CJDwVzNbcljTojtZm6q/xy1HPNLrcW1/qG
AzC1/fTQsy4baqKV4nVj4WMWzJuuGld2fi+GcG3kbBFoT1wEBurrgL8ZJl1rS4luvFObDnuwIkzP
PVFSKdTzZnFRyFzGpl3hipqk3MzyesCsMr/byCuEYBhhv7FjXY3RxPO6qatfFQAlnrRb7JLlajW+
W0Q7m4ue8iaDFOUvO+bKsCtN9Oetti+6ZR8vFBUUeRGqIIcMS+n1mqD4sZSHOKH+mZ/qm0Y+0oPx
W9LFDR6bvYRcQ8QOqd+NhGeuCAoZ2IlEjHi9hfzzAhskT7M3ML0oLVcm4Tf7iuSxYeRkYtPii1pW
fbo4kY/WwKRYHlfXCfvGgGn8Kr5l2G7UiHO2zEBwGq1an8hAyeslJ+exYHDokxw/Kr4bYIJH9NGO
1RgU5Bb7TBzuBmZ4BIeoFwR6joYbI4KEDVsL65iaA0FRe9JNRetj1LJR7P2QOKvyZcgoIs8D1SfV
CgEQtB9wOygfplsZEVR2lpxLbD+XySEfTzWvk1Ec4CAb4YXM0mEV8HqIvVaaRR9jMmCm1/xT5rJt
nOFuVs8crU22iUBU8m2d7iCzK7ISuRk8C1NhUpoDWSqGHZ0slvj4iJ/6lk7Pg+x1yNrCKT7cEmcX
atuGa7rd1PUPvIht/EmQpBORC8FEogN7YuWKST7TuRC/jRv1Y4d5yMIKah0uZK77jXVbsBvBjo6R
OiP05lR/avh6rZSn7GG44h7avHOwQp+0UtW3ZgeIYySHRIhDvHO0Qvz2dmx/QhQqNCRsV/EOLlcp
sAI6tIWZHoktfrBNEHjYnvEIfjoydcYS3SBZ2D2Tm0bAnm1jCUPa97FddgU1rrmZk305s4w+mDiE
4nTLJwklD4NBleW4Qf9Sk+JQf4/lT/JOJmW8K2pGY6vhAdTOuJvs+YtnnhFfkci7bxp+EZyzmUPn
hAkIXggq2BxfLFRDhDuEzh1qPKLEdiR1tvypuLE5O5zHOHsi5gDHxt+R9wuLv2S/tPhlMwLUDnzq
0u6EuQu+EghunjSxzbQVH8TuwTJ4vFb9B5k1aU1vtOHzxyMadW98zhBnYKo8bVCqmEBY+TEoHnJS
PWcDHRqp2MdxweVy20v3iTU+Scn0lBNuvGKtNKdPCxF6wQOgg2Mee1xKkTfNfs6/xVZvPPdqfmM9
zTDQOYTSMQ1md8XyjmqBLTYYT+OT+gH00+g3tqeNzgH/HuJBw/YNupG7/5NRtSk8JweU3DvdTfnG
UZ2BLZ6sFH/sZpDzY/g0XcIXwnybbxezBod1O58Az4bVDvwywmDLDwufCzpzdhPxTti8ISHqP3nO
9W5NoBgWqPCSIvQxAAACINed5ZM1+XDL6XKGNLCd65BuYtwHtHXx3eU3xzwQyEUacCMwVPfq4oH5
NNwR7XdN3fPG6CT+5ewoXzDTCslcpnAlsXb2cXSoRwgzHgu0YR4z9J7jhXef6MH2ZBWXjkChT4Tx
yISz1nOdBHyVU7V9NOVKYZOGmxjZ5ZJvKDJc0ye+orzwo/HeWlgHmj7EcG1txom65GT1J0wyywoY
NYbZ2SbKXWfPxjKLPXdzgFlQXX82yZllobqps22nP8AqSnfZ4uA61Gib/JM3Lq2OcC8ESaxGP72B
m/McKZikgle1u4DyiCAfBd3LNlSeKr7jGSUVG+qBhNyIdBnaUM9ud0SvOMUWwwmSkxcX0/IX19nz
uFvdSRNnZ9jhbUaiY+lFGJAnx1G5SWvgKL7x+alRYPWSy6cqnZ5c/UXTnh3iNuLZj0Jn376QYK9o
np6eDG1LHEwXwfj4WeyhiQ76EzcEDylzCCyyGfOQqWqkXvOuWpf0A+Qnm1/SzC+p/1DPbXVOFPbF
qqeoTzh+BeUWSBu7cvhL+gfsgHxpZfpawhkuHKmcZaDVXoGf8U5vj/yv7AmzK2yhrGLDZK3ljiEe
nAQptmis5IIRtbefoqkrPbVYMzjJjB2Pxqxh0+INTAJIdod153Q3VuOH9gs+TXgpDl3lcM67a3R1
xbphqEXJuxaYymE+y+5JJXgYHRPLxE3u/hBFkSVPDQ7WpT80a8ZJKWIJvD4RVVLh6isWD4q+I+MB
J975TMK6nRKnRTau/NkV5YoSl6qoFXhTwOVvhPVjsiMbtm274eXNJ084qw23boRY9oGUW7XEcgVn
g0RGxHPwztkerFvbS+/MlWFdZtMjVUuv/dxno1C4W4Q0pfJaL6TZXjWsdyf0gIcoPCbGLyGevU5e
KPmiG6LIWvFYRH4pHqnQKXa9KvyOjS2PmfReU4orbzTJF23wxN2DkiXrfAbB9ODMbqADI8/uDqq6
U8sjl6/C9Wcfkd+Mw2eNc0rG/tTD8LR9ZVFaLvz6Zmj2rnMFSVEfPRnZ3Pr9si9IQvJLhOu0ldZy
Nq2d222pAwC9+bHJS1DFHiqlmTk+cfe5zxzeQKV0Sd88itWA2IaonHxjJRcFJVnlT6+WczQwnn3m
tZiIocN4OLmLeUNqmEYuS+4RuxcOpCaw+9zwEWCBxrKK01p32aQ9l+k+YL6FdbzYaoHPjc3tPQ53
oWxidBM55eZmUDb8SD159w6RzCjP6IQ8VN44iJC7bgYcpIje1wxQoANwWTT3hEeSwjDZZ9xSMZ/u
jLto11+M/PSFvn+dfXPn4peD+y5vIkcPpsiC+Re7+VP2zBSG04nnhouWJ4QKQYhv3XIB7S7hfK60
G1UskTdPSngy+S9mEX22LUwyjjdT/2qF+6/GodlcD9donPya0V/HlDtKr1kJaHm1nFNl7OoPld0k
eWJw+vXdqDaifUL/1qXXRb9r5oUwtZTDi8mpP+sHh4w8rs+6/hb1ebKRmF0or6hN2KdyQSNW5sEh
FqDiHvgTchLXuN7Aw+/7M9urD8oThYcM9Ls/8fYGB3IaG/NEcBJaz1A/FzSPcJ3KJacrZ6hZHUup
zGAvxzyHkVZ4wo2DQFJEDYl4UiqPwWZNxmGxNedXfPl0EuAVouA2DNilvzZzLBccyOcVtd0d0Rvs
xZe/JVSDBJ0DL0e4Izyc59tdjhl7/hFB5PLbuE8GnH48bs74E/W7Ii0yoGdfTPcM4jbAIbT+sMEd
DQ+YqDv0xTZPdwb28S+GipKM5oJT2rdbVpA4sMlvJr9xQ5OiJFQv01c08Qw6COTme+S7g/vQ+BOk
/VxIU2AGexpY/mEQv2u+KTonmTUeY8QTEzZR8MzgVU3p6DI2w+mH/DH1quqkzufahqAqjHbIwo6I
+EXH+Lcicdpb/EmeNL56q/oW7PubUWB7740v0Rt/GTFj0gRnZX0CxVIJqhBghLrf1RcGzwenPDKj
405Mgmt9sb9x0M/JwFhPTD9N0vq8zJvvOesWjtoLJSNNRrmtcL/gAiHUxsIWtmExYE90gjfBGbII
EnJT1PUDht+4GZWQGjmmVUA72IBV6wDfZjbg5Pr0HUozTKD3E2HFvGKRCVfhPurMuwq8DVdzSxBS
VnHcP2h4zod5gP38gCWNnAu3y74ywSwV4079FaKSwmIeRebKOiPjrN708SlYcJVe8+a5hn8jBAMV
yhuW53nua2fYo5jQ+wNxgBRPhbPVqGqrNX0cJwZRTxT4tOEaYqC3JL4l74Hj0QjaVMIUs4X8ZCo5
TQ1pQ+vIMy1cFiLiAKHee55FTCVKba8TFQKp4nLWrIntbvHjb64DPjZPiyO/JYdUddI8q4eRzXui
IcjDpzoZnuzhVe6PzUUjAu23T92tZsTHCVla3d/FkGxedP3bBUAXKofeBcHgblTEbm5IrhPHufJH
4+rMGIltIyV4XNr3hvWEek74REUEnlyJ8YT/gIuBjf11cuZQTK9QeBxKVGoFPVtiE4dtsssIs3zv
AX+veoxmWmU4IfLCJVaqqQgLtkO8ddbYEvbTOwkZFHPl2p7FV+9extF+rpHUsg5dBSpl5LXJTrB7
neXPFKqxLh7VIXrULR4fNfaeYhypQMyd9NDX2EcF+DSIgMSooxv3PpPpfT8nJ1ioq2ggTM3+ZE6Y
GWbruk/2Jof1RP4vYcv4F61zRpc0/pvyEoYr/O8hK1SJWJBQ6krkopv3Y1vorLuWxK+pKE2JZzQS
1NAlsqHCbgQS4simWyehjqwObnFOEorEPUy4Dzd67yQGEkggRIUMYQ92biQqwrajwysDfAQfkn7V
Ybx2mDAI1LBxuITSGFFiJ7UEUEaJouCPW+HKmvxqElNx4VWsH5eztpIQS4tN3ygEuUnx9FPBuQyS
d4F7UeBfOgnCzAKD6GL+CA0udeTWR1Sk9IWE5UmIRqs/MgnVcBZSxUrORgI3zl/0BgannFYCIieR
aM4iIR1d4jqsnXwGfOZxkSiPLqGeErqnhfIh8pdDE+4nlQCQDgkkWi32DNggC0YoVH4biCEALeKk
8Jvtz13/ZkIV9dBFs8SMsLRZqxI86mVemUSRDJgk6kQLzTOYUi+BJYBHnZaHbSvyxUMlsaYlIFVS
xTCUUFraz1jiTzUclCqBKFOiUXX0EEhUypbQVCLxqRyOKoKnqiVYpSG6lKCVJZErC/YqKn+iJjYf
EabFSBotFroO45E2vWc6FVNH7ExXYxZD/jI8rP0n/Qt5QXt1/wv7IhdEgmDDXyRMwmGlxMQWeLFE
gmO1RMgiSiRDQmVC4mUqnFloeEQA3uzR3bNEwLQCHm2QYBqy11dXomr4JdIOSHxNlyBbCtEGCv0q
JOI2S9gtwQvTcy3WBlquJ2xw1GcTAzk4EzA5GRO1uHCV5ncuMTojoyMjrzg5uTpzb4XFHM4djEAL
icUH+oeAyMsKDLEaCenRnH8sEturJcBXBkgpaq3f1dXwCMKNQIawEEVifwr8XyTrNXhARK67nOwX
hgLUdylaQUvCg0JihIUECguJFg7Mqh1YwyxKX4Re3mPYrtExCFiUWKIjAcUQDwqpLuSdBV5soRgd
iTOWf8HGgvcE0BGIn/tcwo+j8zJKGNJteMzq3nwfnWiPzv5LhZs0Z8JaK4zSUgRGvQKHubDgIaRC
WbxIgpc2BGb4YBGzTkAx+I0Y2BloTGyjBNNRNcEhxSSkBgOHahNAdpoS8YS1xdUI6NOE/kwkBppK
IDS08580EzgITOjPtDbaDBIfxayemqBnRlA4qCNY2t8D5NTUiwGdjHizJYiKd2W/EWjlIVRziaq2
ElodoVdN+bPbU/Ox5IFvS+5LK1uaD665dIDbhIFFubYJXS57iVJqEpPtkRtqka1dAmf+7Wu6d5cc
8Yl8UCo3ct1cG1ow5MUKIBUU9g8zB4ol0VxzyT9a5a5B7HLI/VqS4JUor1oisK1dTnYx0IGFQLn2
kGxbCOCpkShwcjUkGow5yl5IWNiQ2LALP6xKkDgbhwcc4K+TRIxTm0EvFzfe385OfxSQyApEcpa5
0TaYGdEE+OnSZ0++7iZ7S4LMnZi/5iTeIuPCjJIZoDkgry2hn20oaMPm5sANxW/ho03JSds4E82C
3JsChhrcEluqBAbXeumIU42hJMihIK1Q4tcRC/1VOjJq4ilcWRLSjjSmxTbctt4/BBLjjiTQ3dvx
EZtrFvOw3gHMt1LnJONBizVLFHMBUlm75zJQwcRxQ/QwMV5WFigcU/NY2ggw3wEv7yRoPkjkPK8o
LCKEhF6dkr2NPFDCsZEZvZkSWNcE2T1q1dyXudx2MO0qbLuizyClEnfXe4xfdNPhVAV/RubPCBs6
fpGYvAMvv0hwPpyLlxaSfoKoFxKtB1JFsg5sP0rs3oa/dySIr0sk34DNH2H01Rp2FSlBRxKDRiKx
8tFRvGp03RLv7+H8cSDG+yM1XqCfriNKgKjrP007PyQoBMyJeig3/EE317pjJPgbsanVXxuUBVmD
xECRYgNnIqAkL951u6EJR4/QS2ECyMZhRKnQFEyoZHZmUlX3KDV/Ph1kDUgJ2FKhO4jikNYc5UOC
BGLCLHtdVKlXDGQ9GRRqWch4SpXKCaust6rUUkyPwayjrJAaCyioWMV3aYy7N66QBby6/MoH9x5q
NfqM5kyckzT2xVM5yDHHsVS2zYYZ4iDjRsgqLWkcBAntIv4opQrEnT96DWGXiTBONc1mh4ls55lO
fu0XxdNLke4ny/0quszcsbzFRqb0y7H5nqX+hCxIeujkiT3kIzTkt52SYs7+RHg1+crNaCClkHqW
Ql++c4Sycqnt5VLzIhC/YBkk9kLqYSypjEkgDyuplckHpKNoZ1KpoiEDiTk6whpXCmwQ2jRScaNJ
7U2OCMeWapxCygqkPsc22PDFTf0gClQAZMdpGl/U1DVlG5Z0O4Tf2Xx+V2E7o/wpxS6mT8qlJshZ
TIgIZEKD1AsFUjkEA8pyCh2O8VBLZVGWWx9BoTwOur7tmuo1DJc/IBUaCxYWFtJPAI3SLNVKtd6Q
ds6axxKQP1nH1qPOnqBnGJGkAE2Da3/mk0EQUQiTSeJ5Y5bqyuloN1i6n/BK/RmleqriJ6kJHGMd
iKda6llSZ0V8XMWoS092uVRhWcixXKnL6irta4xQpNt98YmpmeW3UsXVIudypK6rbZnltlLqJTVf
k1R/VVIHViMIy3CWRovePBv1EEoZ6mWJS+7J+ltFyO5zzROZicDMQGgWScXZJLVnnVSh5cjRaq60
nSkVauOIq9wIMijrNfY2hBslUtEmE+RqJG69cyxD5zdA+LZAvNrEt65jO5KGyhWqvfYopFoulbo5
IRV0A1I6g0lzJqV1ZviRFT8k6uVSdxfW9+ivDg9s39ekNq9XXmyp1VOlag+vogVBO0o+aBok7VLd
l6Dyk2q/cNoR24ZIUuoAie2DK5HawFmqBLMvo0czOCIeJI9XWavICTVkhQ59r6aImNAcnl09lZwU
an1WKOMmlK5pbvTmilohI/V/Mndeu7Gr2XZ+IraZg2GcCxZD5aBY0g1R0pKYc+bT++M+7tPdMGz4
XNgwsDa2tLQksVjkz/nPOcY3wj8VSCBqdgU+UggTsKDZRyTEYT5qJnznJaVaUjrrGpj91bBCiVnI
XZ0zyWUwys5SDQBOEZy+eijF1U1pvZoF7dam6760m9VDsuuxXi6RJjA+vJjGTI8UE9gyyczMxcRL
lq2iQTocpu4jXf2cIsZOEkCY0NfSsDW0Gi4v/SaleR0wgzaYQlPMoaMeHZEm/anJ0hkJsMyKQ1fQ
ja1VOiWhNrx1PTBg1Af2hPFUMbEMLKsXNdPvlTag52FoWq9uVRwTtOECw9XI3CH4JPTm1dsaqrja
wLLpeNU2Vsutl6xO2A5LbLl6Y5XVJQuolPsd42wVQTK/S6ubtg0Qe1XpW1QcSjm/hTOu29DQmP93
4hqwpOxqfCAbqumMIJ0UPw2+3W518GKbZ3TSNlTtuHsFbL4Ldt909f0iXca/FKufE8Y4LQaFJUbV
oSiBQ+IPI00unSEQKs8kmmIJxFkMOGqNnatJymlfKwiakcyWrcMdTnJ860EbUUi5MYtSdFWB6EAM
zPLqZCaWCBsW5mYgBfqugo6liQxXmto81HVGzoY549+mGVStLmlCJP0F27SsT4qvSIUzJMRWDq3F
sypq3FxgDKMpMBqFvjmaI2ZaAzqrs6iEU0gIZDqeDE7bTN9dbQQ+MuCCuZPFlGZF9WvhwLYM64QL
Ju0HfX6xDwxtRw6TsBWa7EG8geUoI2gWIdiJ+qB5okRwb5AD4i4KznXdYJBUI605zJPQeksTHPsh
qgkThN3ZKX1EGyLqDwS/QJKCcpfACK5B9hnGIe2KJ7VcdprQYiYAny8KI/inEeoWjMNWWuiwhsMD
4WG1QcM6QZTFQaSMQkfeMjQItrVeMabGMYSNKKAwuKro1IGAk1Rv5ec0Ftu9VYB/mvWRnkoJlxgV
rlBH4b7uGbWZ+jdC6nCfjc24TWbomBK7kEizkq02B5QEy/Js5aPlTSEFN3B6pifKtEF52+Iyq8lw
mtRuX/Y02mQ1zZ5gQ/IMJxx1jyStz17DqndCdUrY2kFc2urknsLGibYQrnlgVuqTrs74VgvCjvNB
IZeJWAclnC3MVrQlspj9j9ayoJiithUVdJ2ljGwqWdIMOTEpIZZxCRQm/AzCfUAe86Var++aZakp
45acM2q9dqBUFIOEzZaskIzMrygmq4FqxTiSzaPi5elRUNSF9iuJf0kqkRcCjgh6qfQ5VnJKTmL9
2wXTEwJNjXWNx1Ki5YMnVWD/4oww93lhjiXVGd7UdbGSdTgMKt/JRAc1Ge5d4jLn3ZxPe1LSrR0G
8x1rZX3Qe8sJ+1nbFCbaw8oAUJNlRrrVB/NRBwSKDhNk9rhCCziG7aZMYm2zSAYumGUcjoZMmJ9e
sD8RcjqCIDtRZmOREEG/Qsd8mOBVd6kEZUok7g1SFOmS47wry+AcagujyLRJPLlMUGFkSKEiVj0j
j3bkNGS7ct2PDasEd+4AAQf1pzAhfJhHUm8mZaYekQNpm8NoLsdIhCsolk7cWpOnYfhwhdlEwJsB
mIBdMLl6rBovGu0DePR7zVC7R9vH0DACH9qV/tAV2hEkIz0U5Ah5g2YMZMB4MaskPwDd6ThFhT9I
qXoYshbFmtIzv6a9lOUzU2SLotSgxTvwE7ZZm4Nlhb+9UWLlZZ7EgRDNaYtOn6o1Q/LCffxrzEzP
W+NXRpG+VbutmI9wRpLuSxesdws+F+rhlTuvKi9DrXyPyGjTkShtVTQO2hTuWSPxKkbxnpOIvqAu
8Qeb4wsY3M5HgHXpEQmIIWkXRjfemxqPE1Z84sBVTL9Bz2mnVkFrhJe4gYIWpLMtTYzzVGX51c3C
cqNuSuk3UjiVffkLXpkxJYueF7Y7NQZiBhSLWjpP3HAy3aXjeGtDzTeBjP5/sPptR6DtLq72pGXy
uvRyb+nUxE1KQyye6DTALqkqhnnZGNbbmNI90o1hk3PAIB/GS6KiTzKM5rslkWL1xNDnSOBJmRHk
1hRuKhsZsXDaQvUMQtZTIDti2Mp7C97GJhwFyxcC48AGGXsc9AI1nj0rz6dtZzEhSSaJ/dGawiS3
oNeNhSmvHMOfm5EKdynyDabWulUOFzyTjFAYrDYkDcYWdL0CIzqtSEBrARDyAk1Uj5c8H0snE5gQ
WEN2XQSUZ3Gjvev0Kii1oB3PqSNFPLl15mJBB7ou1h+auJ60Eho9uKWjmPc/eixmu5ZUzDzl8Gc2
K0F7scZgvmC8ylsvEHNfNeibzlksuMQcQMcUZQiS1Gk0+03EL0HaH7MapFWvPFmYheEoQECphWoX
mp3mqcDtlBHpWVqg6W71aNfR2oOGviOvoN5qNTD8mmxMV89NGSaLKSP4s9AZt4unhQ0aFMh5YLWL
Gnb5UjM2XPnb07Ivwp++DfM3Hma+VE845gt91R6KxZZEkaOclVjgQXny9+xKE51r1hhvgzS9FPES
kkQw3PjRqIQlOWSA177z3A9ferrkgcEmo3cKKwx8/ALFRswYVmbEeXExAF2lpi0OogjPv2pZJDox
3jXzUDxPpYcNobgalcDVjsBTMPq71UAsitIQlLDKFK8OhAE4UvuOUZpESUSObOMq6AdJ17jJSL8g
aFQU/hUSOIwD1IYyIp81UWyFpEpISAYl+ohJ+HIIFX9EPZepCNPfzhT1leVgrhayLWFfuLVMMWlC
BMCn7mt5qyMX4SkRxBQOBM0QVR7D5jPGpyQKVbswxCeYNhju4+kgVK2PbBxxaza1XsyhEHGmbtsA
ekI5Lyye+VNjBCrtR8SrYJ7fjVwCscIO81UYRP2kRpwwiDiLryv5fFyYAix/pQAKiIEzUs53mclU
IbIwvaD/Drz/t4aw//I9/dfvsiJNPYy69t/+2/p5+FOuDqt/+cT9y21163+a+emn7bPun71Y/6df
/B+erZe5wrP1XfYFas6nnzAui38xbmnm/87rRVH8+C7/p2/4eaxOL+NvqmIZlkUHTse2RbrX351e
fEW0RMvCrmXyAJIl6x9OL+VvhiaZfJdkyYqJt+sfXi++JJOigGCUjhTbQek/4/WyVH7SP1u9ZNGU
NUWVMY7J5KTIssjX/8nqZUQiRdewbj/lG/P70OkPN+Z0m8WLNokzbE+zgSOECMlnmub70S0cQHS+
cWGzvKCup297eAsHeYO8wmc7jt7Bnu9TY++J0IBU4I33eavtB7fbj+FWAwreOywX7fmtdeGGbfOt
4ZqUr8e5qRH1M40lffpNnLfMXbEdIVMAV2Tnp0F7WvcDHNi8QSXAwuGimhrt8FNz+s2t5yhuZL27
lpP50CndyEd9YpcHhkIIsOdjf4AF1dtvYMKO4lm+ZTuRl0PP3ZP31VH3ZR+u5sdBcOCtu7RO3tVt
s8dz/MU+y+23b+NGeFZsxV5/Q2CrxoUyTDki4If2bdji0/Ahn/pNb9+QnLjShRaXZr/tb29vln06
rJ/MG9KwWO0/ici22ZWjrgN6R8QnR3Vg0mTfvZeX0P5Cr3AEtuUyAOYv4fehCya8tDXsg7jKkng7
aB9YbIDeIgBSjsHPNuzP2H7hXNnJrnM6/m5yjG9a9DY7PNP+aj4QZT8hYbGLIy6uM2CwTfwqycUT
SYCxn3SI8AhqB3lkK7f6e/HFXbXtDiqdHwCgCj1lps42uoFbfMUn5uOVtqVLt9CpbRmDu/KFOUnf
7vmjw540rs198TLHdOJjuOM6eJtcIPuO/pntAXApqAYyp3VgIRfjFU9NdkU1i/IgvVVfINFLFDg/
1YVUTvVH8+pb74N5cQiMBomT2oeCGoiW5e5zIsiF6A9YPrzXtNyXn+GEbi31FZv+ArEc74DCbHj8
rwqvhhN3GqhX3OYz3E0ZPa0d5vFodwWm9tFMu+iXYWvCKqraiYfd5SDuFEc5Nh/zJ1vHicwx/At4
e+ttxHgCIUxHPtTo16JjHFvRHQDBoH/MztaNGHsHbsh7dYqO8kl5bo6j37/qxlX4sr7KRXSINqJm
spFN84G4T8+IYC4lnycCWWIuIinUMKktamwSYLtu+LhhtgEBjene0dgV6Mk1uMMgqCFwu8i3FDQ7
hFPTV/tleE3zEkMV24bqpX9EUECO3YXsWXIgx3lPul4ZbRUn2EfXZJccKfgZUN74kc4XIi37ej3u
OX52hc/4zlgCGOyhaI3u1I7VC4pGFKhrYOOv/qmfyFH1rR3GMEKcBZeWridwgSGXpF7RviHvcA1I
vhNhatpQLJZeeEMnzJYKjZDQ29Odq47BV/wuXdN2o32ga7ODZ/E78WwCUe3B77cq1P3NQHdto33z
wuhleZHXe1fiHC0b9Rcq8fXs0KyCF3tWLsGr4BE2zB0sKq/zO26kFiLhF8dFQgmgv7vGukHv8R7c
kmt4mP4wO6p/hK8+JROd/o9N5lc9bTW/CN9r4u7nFzLHmIafCk/deMhQMQLY3W5xLpWnHb4Euz1x
28SH5E961gk2QhZROJKd/gRovDDNbMyP7CuH+buVP67hyXoo6L8ZmV3lJ+UaW68KkmP5Y5l3zN9v
ykn+QGfTdNg17LG3v8UdaVPmxUU85Jt3QLun/Igexq6+5OtOefLJ3DhHv8rZvA4bxZ2flf253iVb
kuLp+odPRrojMF59UxteEE4h0E1b1BpO4j4e0TZBmrYT7WdIwtc9VJ3Nu1vZkX2eHVe70Tb+pm3r
QGD7Ix/5yAYFfi8eHwqLOfZM5Bsekgtn9KIH5Zpt8jfSBh2vm23ZMLrj8Yy8ZHPGPvzWRo56Wfa8
BJCNG9j9x97pXPNS7oir25B6ZDNu3+gOXSmLf7Oi6OzsrO1HhwPiz/tR2iDILLdxbVvKTgUidNI/
0p0a7LtfTbP5MPv9MPy/juLcocPYtAcKRBs6DRpNG0ApaPv2iCnK61H6Aw+0h98ErS+QbcA89rKZ
PcpDeH+8Jpjydn20fCiZTEbsttsLNKIvjHRQf0t+P3u9w/fotuZnxEUga0evwuUpntTvUERSonmK
G141/0M4ERLvWIy6bBw45NI7rBa+5FLsKI9XxBn75832V9ihvpcP+sH0Xs+YoTW49PTKH9om3ZEZ
tDdOEpa4zXwlwtnpPbKfHMVf/yPU9kYDT/jkGcvhG8Cp7fCleKQMPIF1Hjko8w5A5Dweya0ho4xu
ysmqie7ZCH8YwBmdA2IpVi+Be7Nwp/D4IiUrvgwhLiuec9pHxiELOOBQa5heJWyVYcv4oyM/rdzr
2Gb+r1SO/k+5euzbvyrD/6gU/702/I9P//8oHGWRcup/DQl4KvNH8a+MgL++498rR9n6GwWerFiS
JomiiJrk75WjLP5N1i1LNS3NUjRRM/V/VI4mX9I03TAMS1MlUeJLf6cEKH/TZTgBOPpNhW80tP9M
5Shpsglx4F9qR1UGCyoaOp42lWOUwBv8c+0YtRPMSrhSmzSnOd/2ZrLtlPAyiIG2q+v8mKeSa4XY
Wclup6EcjAez1k8BnTTsdEPtExzC1Y4vFg8no4wlOvR9Lmw1Of+QE23xRmEegdHh0GjWjL08JQMS
19R7nQfGW0z5zKPwva1Rm0omMslVU6eq1H7ym2LgkSsKTQT18j3L2ko9y6AZydneysQaLAEc9XZp
XV1kEFenlFe9FJ3CmjBOyxhKN5utFxllBcgB4poDZImjql1yOXvKjVo9CVKJKWwQHZAIuLMgew35
SJGr02vkvcFVEID4ZD1JFYC1TdsxmgWRToNwH4gR5s9BfiZ1RSEMDjp2T5sVUcG2mtgoGk03uUMr
PoVK4rM9RP+hI3XqDfzfdfBsTdI7EUf0TaYGLuFkWi4zEGmjNIFIL56RCONCVLIKlmIR6qqSaL5B
QCYTAgaQlpnBXJq6WyWU2CSsxCGLDaV3zNx/ZNHWmYqQhUeE0ASckXGZTNTICR0PrVWiDNIj43A0
VjEZV0Kw1yqiY/uWUkfUQy/XSbcmjHYT6IG+iYL5KJrEl42052kNz/jGpNgk73nmiY3UfoqaLynm
4skYVHtBqwKjVcUN2bkpkovho5N/tdIqd5HS39JyOIDdnukcHeQOuFXTSWTojeFeXFAHIJxYSCv8
YogbomKin2FZP2mjIOcZq5o0lI+pUmC4yBklHWovtalb7Ag0CeZKvNcMIbYxdVMxo9hrCK73OhkZ
ozgpu1AfmQSIRJ3IJLtLk6Cs3fjI7hQLSRj8J6ad2xibQjKJpm821SNU6cvMdZtuuzIk5iB9zGHY
blEq0r0nzsgMDPRk/R+5T+FCqx1THZ5QRjQvRzxPQiVZJ5Ph6ZIj0O2UCXFmLBd2WydkPQJ/GIOg
3ZK2/jTmhKUHDCvkbDBQeoj3nvkdbCIkkoKMc9zSxACxKcJ0mYGqaMDcUWmz6xg6gP9xntheZdDt
N6Aw9+zgmN+3IIOCmUlHhV6sj3jWIfZgyM/oaeiw+kTkFNDYSr2l7hso7iASmPmRCUHDQQSjSt7P
Gg8qRPtklGV3hvYh99h7gl6l611/kSpNnpBo0kTSssdQgKwRkLpbLYBUuVdh7WHOxSp+N/sWlb2B
H65tlHexVVhHjNd0ibANlt1rxZmN8ES6UzWQ3pvF12msP4PqLkjTxyiiIAzLC+RoxMM868igIlEu
ps7UgQI4oG2h7QgvWVIKm+xey5pwGPFm9Sn65pCMnG2Y32rLm5tCeQsIwbUXZLGohDDRA2en6B7P
DYIorwmpUEtBOjbmo03ow+YxbS5AT/Di0ey2Y/bawkjqiREmYxztaC95gqQEXpnJn1Wb8IYTR9CV
+0UmIQCy8iFOAMEnJkw2bXAWTtzEFAy+hPIyCtDiM0I5CSZQ75JGOTWGVxKk9G0ikPpTaQwRMIlu
iglMdlNPWA8MyasHAaDXADsWGa6hFEyhDe0bbhtvNOmfGy0cb+MgTKjBI6+KZwY+U8H7NTC9tjpI
oZMyPMFZGeBZoiPE7vsWy9w7MGpoa8dMRLN0Pold/ahUBkXAzV/yVJycsaPMj6JZRXEYH7SEbNK5
ISBEW0YnNVtgkmxDKsCnHrkt5CCYHb4CSvUqjhCgq0RwWlxSqhH3x1r8LnRD3ecKGtGcMbZKho2j
ZUjp8vxlWQblWvTZnZHfaeoX6Npm9EdHgEZDN6IhEGroezOdq1aSXLkwMjcw16Yd6IxOjvtbW0ny
OTIFp0GJ4JhjbiHtAT9XAodh7DIjSMxblnkgbBgwdhyfiZyQGWo0R4ZjKoh/55wTmFh57JdGODuz
IT5HsfGeBBWBPlUoHjvBuIn0exgJTIIv1O2X1pSYX8wAHtXQ35clTDYhkhuiXWjA14t0V7pU9Y2o
fGd+12CgfAlx9W6ZjGHDXG1qvYocIeaYOo3iTBqjea8OaDnJgaHvKFjtiUQcrjt2wI4mFf0V8eqk
8gAWm/A1qpX8pS4Eho9C5QcmhpEpaSovTUMmZ7ms7iyuapJCmGiEqXmc8+VFNIGbSQsjjyZg62qp
xlmpm/cUW/xp0aaR+3J5NrSIAlEdwS6372KRMOOTQHYbU3TWTWI8muwmkWGIEGNekL8DgIv15EPT
SIIkTUK4ysjBBRMu84AAGiztxxiHn+hmqn0SR5Yfgg3KFbdd0vZVMZujmE7xuddQyItnUsCqB8OT
coZz0s0kIDNIQCRdEVwx1auKf2zY8dA+rWvTU5Uhf1WX/Cgy3wI+yd477TN1V2Rptp/07yCaaBdR
omxxUpHW1Eyw1RrEFATdRk8MtCOmtLJLpBT7tiXBD2jUxZMoRyV4ZX36NHT8IhMh1oiWH6HBoEAD
g3qS+4A9hVSPPuwLeBFN1N/LRruNKQa+UlQll7rkPBRh8o7nZoaT6xZxXBxVVUlOkQLiQZrerUxa
Hiibm3Cp7y1jJcJsAxyjYKM7RYmutRidKhjxF1KYwE12WoYZgk/bXORMCYaAGlIsT11TgwpiuXHW
4agzVmwe9ABvjKmzaFlDaB1GlEQ+T/0PqwuGYyQyxf3rI7VUUCgpvH0i2AG3DzhXZiCrfrF6lCPj
a5Im7TlFNcHwL3NTTW1eYhklTiFEotfpilMqxMjaRsuTwlIsjxAsPiVsimya2nwgndyTTD/T0gGg
x7Z8VJF6xurJAAkay3hMQ3GtuvIP6srgVrOPazE6KlV7WdpO3UEXn1MhPA9qWW61vKEF1Oea1y0h
9gLCupUemxuRDizfAl7UrK+dSjAQGVLm7WrMcbIFRlxXrPe6WSNzDD9Rg12oIu8XSolLtXzuJvqg
s4wyMHvNWbXsWIFZUdNe3cg4G1RpFV1boy0b2t2UrUsQoirT1OGj1u9ov65yjRsNcbeCMyJIA8Ak
LWGjqaa/9OGkA6Gn/UHZ7ybJxdI+J6E+mnVNujL9u2HGUgxXfgEIqdpLQzHLlEdiNTcozdYBcALC
NghJgQvgoAoDEgqAK46hsGtfMxmgi/a4iM36PSIcC86I9CO2qUjIz7K1crnzcgU/th6n9P1exuIR
mUxyzfDUS/CSVHk4DnWKjTPbU8gdA0JFKui2eZWes37Ehwu2u0aExNreDca2JnShEe59pG9b1NLF
EvlTKnhtpQEHrOF8A2YYou5kCJCTZzIqWIp4Zfpw5VYcYKfUiFDAkth5iVWrpxheom+9RjhF9Jwm
rV0t8gu7zJGQJI9rFEUE/YCw2hVmjLe1sq4jErM5Hmx1wHs+IUBEsxiPsDr35JttJaAx8prRwMKp
FrIL55yTA8GH1EekKxj19WkrrPzenONSJESsBHLRm6nQULZEpvf0evXexCmw9KjF0wyLKKZgcie3
5dB+a9N3InW2NuFvpGpfqDREK0TLS0Mivur5I2P+31KPNQlX4FiDVaaFMPGCychb9amWPJxA89ul
RBZetWyiIv+c5Ftusd8ITLJxRrH3Jb27dKOu+m35aohgFucqxXT3OhfHNiJJkLlUoMguVgc7EOgS
zNe8lWzasxoM7xXWgma0GeetKhOb2VheUhnnmmZf3bROYFhvCEg+00S5JeskUuxoG1ArtrCC/Cxn
+p3XBOrFNQIRzdrzJkoeY4B12uCK3zW/ohGjs9rXRE3/6dBiaTSS5NmBFGdrcr8bCfGaasXWEUkL
wHpCgDZ9OfktN+a8YPsNB2gxEH9JSKslP+pLX6db0U70qAYgL03H8JIgaRqzwVaRgTqsFXfIg5It
47SX2DQIVkereBW75ujKtaQdtkEZAUGP4PNY8+SmJrVVnc5HAxyaEL03vfUsq8vNaCAHld28yTsq
ido8xS91El00g65irROcwfq6GxCALxqJOioJ4Hbdys8RG0ULjQyijfkpW6ovK4gkqDsmvaYJY4lg
AuUhYl2q0OVHyyRueFoildKrG3KJzxGhml2p2U3A7Sy0JNA0ETHkMwVXT3WMlDIfsNFFjITtoaX3
KYSkrCB0MdL+kolo8jP9MPfyI9GaE8Dee1JuQp4nGyVTIrev5TspPua9ZybKigAAbG6ZWM800QU5
+6xq8S4LDKDRXofY0Lsu5a5EQip3ZuaqJc1+fvMlR+lcVPK4AVoWb1S0bnGPI7guDWT6+S+bPS62
NRkJaJifBcp30NS6T5bxn6bVfX29zIxmnfFbPL46To/VpWSGNcFrGFtYdfTqq8vbbjdF+W9UC49l
ljBBVrXEzkxEZa/keP80JhxBxmKil0e5y6nQECtPraDsrWpyUqnaRp0m3FB7RltZQI6SCMDe2KKj
qpajxp5mTd7G1HlXnRVeHq7r5HXKqsJRmyB1Gc0XTqYDyKoLzZtwiXGHI3sksSqdkKJRQtL90NMn
Mm7op2GMLAP1lsbpLTdYZmqjRK6FBjwoZDYcMH6jykJPYJxVCRNKkXWjU5COGujqRRpnxkBaLngg
WxFt5EzzqUNQp2Cd62Y87UNd76eyuETclF1yJ45uU6CGE+wlYhAmrJQXEIMKchI6Lmp4MmHxVBHS
iZ2MC3qaoWdwN0iPqDv38cEcfR4wC1+3queJPfmIRThEg16plzR8Lqunydg3uKiFlK1r/NPWj2n+
E043S70g9J9XXdF9KHb1a4ku2jxKEPiYV+j6cxtTbIafDfwiA40PNl4xZ6qPR59KEBfjAbYhURmr
FjAGjUK8wPiRMBlsLkL3QN8/MGqJ6MiU5UtCt5WFtEeuTvMyfdLyT1Q4btGTTnH25PA+LO9RvwNo
YGV3ASYkHWINpw2As40wzDyrn5CxQHKl3cCuHFMKG/mfCJRqxC70rziv8iVM3/PguZdUpyF7SRkJ
N7LuiXnSyq0Zg3P8DYTvMGShlBEOpNg9mFzw9OFWwTO6axgCLVibvAzWWTt9MUylvZ8RnPeuTXth
vFWJW6nuorpWt9fM7Rjd1eI9M55OIG/BB8bqoQCJjkgnwkxYYCKpxre1TFldwkfGOoaxjTA7RIy7
TMzuuPsXVwsPOXJncXzK8NiHyT2Wgb1hZIqxonWjJwJ2VE+twBrKM30L7HdJQHC+QZqz+1G1PZHg
cGFEbqU8ckIwBMAb1vg7iMdmGu3GQmr+JNWtU1f0jIJHrex7xePxPtU+HrQWK7iJNkyoYrep/FDy
NEYwosbEER2tB8YLT40s73u8ZP2jQdhQIsMdpZtpndP6bUbNl6H9H81DGJ/U6WH2x7aDRXXpYN4k
WNRwplrNRifMnSWmOAwYYlWsoErFqHh8dBrWfOtrGGEbMCUcdXKr73XyOtFUWm/mj0h6ak3kGFKy
MRktxvNNU7cFlRF9ETDc5LV+ZOExyL6C+JpTI5Ug96v6ywC+UPiBcjSXwyLfUZZCjT7P1a5AowgS
MCRVpf0S86NuuCoKPdoLAYAWpFQc8qLuZuYS2obVkXaRIlzDVttV0BNI6plkZggHyOzYuiFrAVER
68PEDCr1WT91JrOJrZwC1tvc79k7LMZdTz8Tyl7VL8MfjTaPKPwKM3kQ+rVXDlXhZeHBUv9I6p8E
1gr7WYh2DHI3w+JkINWELaADY/iTp2e56ndhb95Io3Wa5jntYSlgMdOiC0sFmIdqRAEW7IMRb0h/
acNntuY1GqsGmiYbV5NCBZ8K0WlQaOrPQdnJ3UXQ9woucGE0z3lOAaiRqrafMJuFYNRWRBwicJPB
1hooDEInZDLZltcANZ7W115YSr46vPJv8vAiTVet3/eCy5PdQuTfl299vOORHYy0InmSafHgKStP
psYBTWE1iOcxfLHyV8F44neI1tkwdpnwaVQMfynz0HlBtfyW62cpAVF5KynZJ/NqlE+t8qp0DJcp
tzHUWaB20NRjSHuHW8JNFgLrMGDDvcjECwu/0fRjdQdcyQDYEL5D7uzmaxC9C8pToaLbYRvYO3r2
21pXGCRVfNWGW1MdJ+tYGhdLQMNArf5TGzdJvXb9bp63k7KxEDeTfh3dMkyFUQD581S0e4G+9cHQ
X9P5kmZbfh9h7sSeaCCyFcKN8TkG+r5a7mF6W7Bj5ecxgdJ/HouDzP6vypED5yxhR3H80EMec1sR
Q2j+GGRi15hodpovo9WErZV5nGUWQOJSbX61iS9lwtKpmKCd1KNELmrD9+60GVg06eKeoT41skCC
g6sjl6viR19fcxDcnD5VupW5r0GkO1nRsbBO1poRfk3rc9e7vECxf8rarQmSBgnu/FowtxyvQvzR
jT9t8p3UDSXMTVWuc3V71+gNhazDEk58eJaPKvzohxsLDcLGzDwPyT2PD8v8VKvvbXUUmGN3HmpX
2DhYV/XxWPIQG2hN5T9G+DRbz6wxeb7P5ZMUHbrgplaPUmOIjJFwXV5DiyLPtpCmmCSQPldC+Fxw
ttv6Tx3CCdzQY4pKtoTiu9l/SbjhwupHX3YZNzXGZoHcyGJDRRpoZzQvle5j0V8jStV9QH5e6NOj
2Cwdc4rdnJzl9KuQ0Ak5HL3VPIdurZ3V9Lraf0HacKawtQX9JUcSM8UZ6hc4X/PPGL734UUtnnNp
J8MBIImMjZdP2xI9Pxs/TmOOj2Og1YHrmP9L6Oc/zNJTWR0QRmI78isIT/FRQhaIE1wRPuPhtaFo
FtDsZNN7n+7z8KTX3/X0urQvWUwM8qVN2PWka3MJ8QBC9YjlZlRIFvqT6sBSvtXwJc7fuwiUJhdO
Z01OANmzO9CGB+kaYJabPPIICUpFcpmilzvxUFZGj+vHoc07hkTShgfOOmwppdlVSFDY4xfWo++e
FoLgCLyP9sbyxPOLM9OpGzN/5l0h1wH9/laN9uZwwsZdVG4ef48SNQ99O2v+6iqUHDyfeW7O9as5
3VKEvFTjvCTegqV05+EZ3a4tYL5WT3m4V+d9kO3m8SvnkcP1S/rK+JuILOK6bwXsxraz8K4pP1Lo
kw2KfaBaUUk4UDyDeTM7Vqk7d+nLpODOLu7LoWmfe+tNNcCQcTsiF0EZHkgXbrow3yrmFlZIOT8G
c5vJR/B2qen1yxdK90n4zsyLYZ1UaKzc+A0RoDZXuDZ/S2z8u8PSErPiwu0KET+xiCYCP/Q5C3w6
alTscnbmelVo+0EZoRuChLSEijW8spxm1teSvibgMtabm9m4DmLkNFKYZJBzi8FDPkNNNcaEovF4
TYtn6g1F/BqnfVZjIvcLkVhvDhas8IARrY5fK5fAcnXRKCW3fCrjCiAsj40qtGra/uY5BPFB0z1h
lsLVQGEN6mYeTo26G5VnAb+QTku2yXSXEMwNURYuFfimro5WckkRePDveL8MEpaN4dqSnZiQ5jrs
UkTN8H7Nh97gg0uejeDI1jxN/IXCGeu0QWgqamQOi1yBPv8ehFeQrrZU3f47S+e1pDi2peEnUoS8
uUWA8J5M4EaRpJH3Xk/fnyr64sTM9PSpygRp77V+m6CQkpZWBn5RJXMtuRBsQmSUCspDQgwZfT1e
TeFzoIiIr8VjW8tX3H5he2pyuCECmIxiQ8YAsTtdd5+cgNU3NsS6XhP8R1IDJAhw2jCcu3wpYsow
g1/N2McduaG6AznIU6y4N3QLWYcVjZ48JyiZQ7gQhXTZV3+jjwMKdwRRwSyGPuca9j9/4WOHrx5t
eOcojtLFAJdYuvuG/BFvL3dzlWwxGmo8MrzWjduvGuY3QLRmjxlHoLtHdgiqcJGNmAe4RaNalTzi
4qUiRd1o/Q2sS+NMgDOCWoc/KyVBooZa1B9FSorU3heQXxyN+ExJc+WtCJBMCha54i6k+6bf99Gz
JIfbV1diu6raBbA9AUunEOs/KqB5OWyJaHfCcj3EHPTXXHsnwadeXrLsJI6rlighcaGYm6xf84NQ
SToYW0O7jEwK5NC115ylkO7FBvVYe2uEVaUdoB/wu+azEbAqDJ9ddAqrayYv+SvZzIhL2rbI9jDe
N47Ke4Bh27soxleVbKVkF/lIaIOFnJBnSMvfOlSAF3B5dEQMstF347EnjY/ANqynyrefEzqD6k5N
Zg1KZmJBiFfSd1W1I1lD/lPGa6h/iEjOZRH4Jvwj4A4ruqve9OLUY0yN725+MOtdhpGELLKZr+x0
xhqSCetLMB5bIvmCOTZYv9gM7UKXrqr0E4bXoNmb63Llho40gyHMbGuGnoosD39f71yiCZVnLmzG
cOeKe/weNPuW3Wns/qpOhG/ipKb51xJtkK8+WfTMXdk2C74WMiSuwur9IeXYtmfEi+f9B6ubLG7b
dJOTfZAGINMCfyz9GTOCQHv+R6d8jkhQWJpsVXzQTM+/MQfsgR6kn2Ltj4fAOmSsZ4G08aBjrc+a
RIByHhhEmB/NjshwfolEelj5mghO0sarnolnFcfnRJV4lb8NTshA+KizhyKMzK2vQnF4ztF1l+mx
CB+esKvRqjTRn2Ltc/GE36htNmAVbmH31krRj96Ezns4OjuSazCBa/xe3i5Q2KdWcY9R3JGbnQsu
PL4ag8+I05PyakU8mdIeuSby+Gn+qhTk9XSYOOD64xFjM39mSwptQRSHTeSeidRSX+r1supRf1Xa
dYALIY6obwnqZ5EiBMwqFiWy/rD5bIQPEscJbYvQ100hbL8Jm0AZ3vjAk+4me7yGlAvOZZuiyuKQ
d2zG+W/vsjEj7omlE5lqsr/P1BuhcSQoqurGU7fRxiUvgDs+ER+8klV8oHuPNsKDmHxY5OYXwSau
r6b3l0DwpKGGc/85AB6H3SnSDs0UGlBpdi3j28du04TgR9kl8n0sP0eCmqDbvS3Q7mALs0Z+1phI
XlpwH1iNiZMj4Jv6tHpbmDt6hAgOZ0nh7sBSzfEOcFHP5PHB+Q+C7bxxonPRLjAMRdNjwpVNp8rc
V39cdO8hOQedvBkLAqZWpXfysz1fluqtiK0Y/ZuQQrS2XDO/DZJ2njvAgiPJvFhiF1SqLrKG0CVS
nCQlJtBuNdjvCkC0XUL6h585jkp3o08TLZ2M1j3BFB9q0J78xy3w1n0wj2TZJdf2YrCthQfB+ETi
N/sJuMZrfjGSKaGHgW/4YVG1h/GcdIzg/p/IJdBn5SLu0p3Vgtvq9APtuEV78zlia64OqXhHj0bW
qJ1AqYrRqTD4JAlQZz5digux+PbAmCA2yHcF3m+/2obYqxgwHoiz7j8JotT6q5Y/SVTyG9Ajtq/w
lDRPryXFUfipAoI6MGAbww4ib3p0SkJcjG1Mwlcsn6YNCFkowQJ0CTzyULOzzphNOYWE0xQbJXyK
8cnsFnL31tx3YJIAScYx2vtZpQpOq8N9hBcjfcnFoZ2/ZWgsbcGG3D9IbtQEx9B3Q7+TsrsMsFI9
h2Ft3kUiamT88w4jNJNoruIkuY1I2rKvUqMQ6ivsDoJ+tPgQiK9r4lXgnT1mjLwkE1Yj9oxKKeL4
Cz7fVa1v5Pac139h9acYVxFIuUUuY8KuGiXrRrod/c8s+JC6n4GvouIGFrEKe4uo/CKglkjFsuej
WBG0ZY7PEQCMKWIu4QEykifprVZx9uLPnOcABx84+nxsbTLW+LGhB4HCrHQz1S6Bi6kqvexetvAH
aVmONCoON94OCQdKhIlW4a3nFZmYqJ8YPNpyN1J+q8clLw9OUNk4xXpGw+t1MD4Fa53N3m65TIaV
iQEtoAp2H+mbTN1zvsXKh1+djeSFu85NtwTZmaQ4uSvTfA46eG4zLzk/JRoqOmA6+WriVyEJDyUw
WWej/B4ovdY481TQG7m3OUcZIt0jxmTc6CuOLJK5ZwFhdeRtcxSdYHbJolawptJ2JN8N9aUN8YqP
VOyxY200Jo4W6xrxGqtAEmYpSRo1bdWfgGuDdpPGXZlvcmGrYVGvIS9aqiQz6puWIJK8r9I32Em/
rBBzo4hqFl1GLhSVSTTRx0sdEp+xkpNeuynlHlfTnIxwZrQ5B4QiLIs/MdyUDV7BhVw4RvxuhV+c
fuA8Fw/3rgEnoJCtIlOnR2aZOryI6k7yg+I5Zb5ifAUKCgsHG4lTVkDQEHVGvmFzKOSjS3y99lsp
TzG5puU+Du/Ex0okr4VzvfsuozfJDPREHtkfdV6F0taIHtsBEIr3sFgxlgrWqqIC2T13CYm0j3jY
evrSD78s0sJy35G65dHs9y5ib/cWaBBNM1l+TO+9BenIUbVn0UYgTZA7Qd36wnO3TUKIWbrrcWVO
ofeEw0rzGEIH5loOE6dsqLtwwOUIYytdQpJX7CojkZ/N2s3Opn7PxC29ueQUXAqo9uqlhMbcj9Wl
xLEkzPi9eAatTWZsCx/zLj02Btp85ZnGd3ySQMjqVh1uk1RKYLSRpkOctlyDpH1zI3Z7ACcoom3K
ORKlnzzYVUHPLHteTa9jfPfx40YvA218sa2U49+HaD5DrhZlwkRJoUT0W65KFmVy+BB/KAIFeupH
MZBpFiM1dUElx1dsvDVywBLprFunugBkbK+duwjZZNc8nZW16/sPP4RfSOS5259VHGaIwDoC7xSF
H5m/hBe1i6AjlKPBxxnMTr7GUD1wFNZXjGt2aV768Toux7lKGrAt0mC41KfcPWvezZiQVAEUVSV8
2iCClSscWkWW6KCACeuVn0wBgFjjZ1PUHRmuqBJNioWZwtyCPCdDAIchUxBdegWpECzMecWOXIVI
WBjWIgLvbbqy+d4X/Twszob8Q38daQp7usXAA1ARtTcCbFhL6IGhY17Qd83AULSspVM+XD2SxBfv
Qly5FlNFDrLflMjg2P3lpTIFIBF+oiOSHu0yPTXs/eJb6D7ahNRz/g+dRN3uJmWU+/Gc2nDFc9U3
uXA0bmmsGRi1tf4V9OgNc2iH8JPIWzqIjtOvE7GBoDdH1ZHoB6mKbBBEoim2lbSvpgu9Ztp1PzXr
WKjkYmfhLks21Vdb7vPmwUelt+D46kamMsQyL3FOkekKTmzWNrwddlDX5N/8krJO4M1D9beItgTW
IP76VmStxgiw7dSfUbg25dFE8xwtguHX803AnR91iSexuSQW+vkvoyz599k1bL6xYV1gOd2qa5J2
5jKfqAV+zba90Nx1t5BmuCkJVgH5Uv+k/hp1d9oP+PHWzFiDfOZjKOKFJdkFa3pLXgZYvvQl8Eik
+Bjq/KpAxEQ4nQqHYut8rSxDNpByNfbLgPyyakdKHF+ZEVy84lDJZP89IAG6gPaoQ51vUsmuy63H
btCWWzVdEqwwK9hWV+6aiZGFnYtR5DYhhRuntZ3RkkUgForYa++9PbL+1AL+Vjiobcznd/d1wKqA
etG4ITXEmBXJqUV8RqgJoU5sPwNRJng/PMGuGdP19l4sVKcJN76TrZBpYxlB9uJ01lkZbqqFk6ds
CNa6iIAXcfAj0w2ldE5U7UD3cvmALBYEZGwmeddT/YqJTnC47ykKolGUcOAZP3APZxriDmIHX7nC
ztQeVjOQqP8R3tT85A+f0+nTRuQ/bVUHPwuGMeMxJU/2Eek3bcQTMDWb3PolaHhxzucqaJVjzLmj
QGzxW43DRneFmSByhxhPvT8qhtNWjOXI8UNmVNRq685gT59hU4bWLo+UgKX5OsINkl6y/qYKf65y
dd0PZdgp+kZvkEr+DfVeyr714KVIA8ABMMpnHP+5OpTh4TedoRQAcgCAs7Q9OyUzhteDUT2D9J0q
HHbtLzLQmW8TPOI60Bn85NlCdoIQNyv/PJEXeUNtCXbdKv0DOWLWF9RjJ6K5m9EHMW5GbCFBsCeH
HLXESYSfk0hkOgjAQhrF2uA6abeYAo19rm6yz91vr/oV+3shHgfl3BMiSYQfSC/xBDi9Cvek6W8s
bnCGWwAO8ip2JfwmiWGIFixMcRN0Z+P1z1fJMxP25E2p8TKWMGRgVQ/zv5IMa0JmmvRRphetf4zl
0a2XJjIERfqRETsJxQpIOOVgD+t1pd4K7Pl+dhaRCfrQPpIgbwWjdDgZ5wRAD7aPphQgYKdmJ25k
SmRZh44mI/Lad3LyRRpRtUf4mNZipE/3QbaiE7HP9vEk0KjQTnj4Q/Kr2Xx4S9/xSCueB8vux/rt
F9idas5LINgQKqF5pFTYoJbqHDE9tcq3KFDUUGM1T0/kqHKKNl8mV1gL9F/KLp3URCVV5KEBkI3C
W2oetXFh4i1ZRojIHifyBETjIlD+JS0l80Nnq1daRinNUfgC63wX6Q51N/Da8oySIVoh9HVRPdz8
FtMscNIZVEQgpyxlwpgA48guO5IV3d9A23vBGmE8TwThgEJDxDK2fONkoWLmSW2vHLU9V5ZkHU1e
WncFNQPSfgrTS9MTlkFwMYH1lBLw18fXHBa+goxTn1BASG/IuOUcwzFHcJTCWRWsc2EXIejAYjUT
632qrHVqt+aEZsiE8sszU6A+DbknZwljQy9QOi5e+3lFZQFi88WAeTJJ1+ApTqXvm2rrszIp32r5
npRmIqqlpuE2kgBDe5IiYDxNjh3vU6eJdfrBJdCTbsJ+4fx88mnyaX5OKNOgi7dm1/W4agR0heFk
JCtL7IDjQhaJsfduifSqImkJ0ogOYyUZ71j9dbtLlJM77KjZKzfEpdofGnXhBrvCwimHJugyASZi
Yq3rhNU6DAGR7mXySMhKIaKPsJSWZSn5bIyfxvjO27coU+axR+VoZwLuH3zr8ZxPERRnTrA4HbXO
ZFlrIhq/EG/oPAI8tsG36n8kzfny2YZnFUdC5Ehz0tvxzLHk6TQ0kE1ONSGhS5jbwGDNa61gtTJW
LD3JmVvBBN5Lue1qiYMEA1gPYZGQpg/LizqLA9fCOMuXoNGUwVVQJvxDAm3BelTTRhftIGyFNkKO
wPnb2MH0DRlz16WM4Vjk9WKATpHguXPpmgZg6xuCAo1ypUp7LznAdwBWtywL/KVTjfwMso5+HCgc
gbiIR3AxTJcQdbIh8B6i/56R1w/HHAVng+HCbbu5jIEhYNoTA8eqlzJXITqIbpeoFnDuyQPsHB3f
ILGSV+6AKRYSZCc/C2ZEH+2jgY4+ftNpw8c7ZbHjH5asJ0gBxPnNjb/FPtj1HrKI9CLUJ5AvO/DW
9XWA+ma45Zo0zz1RY2hJcShNUf4/ev0ROpy+NSWEMwYDzmcVR2y0zGNwXO1deBf+ZaYt910I27E+
StZHSviPLHNoiFuXUIMqvxauCq7CNV/YPuiDuMxLJ0YYEnYMJAH5Kc0yrwkIVB6x8WtUoIHiqWYL
DzBmdnMQ4+QN4DwLXwXmtRlbJ69GifmvW7nBsUKwbY2aQ07SjGg/tiKeCH6okv/o4OgDqZKeigOf
2jXlnrl/qkeKhLvqrH0zTKwYBwt5FjwHc9N0/L/OWKAAiEZH1alvAsbsHKC1Cefxf/+/YOQPNEFk
HRKyQWEiFypkY7qyhO+c5yzrv5WcCF5pY6bb3Fp7PMQkl6ovbwbVcWRFJ7GGv8i2in0yO1rIpErv
SzLuSCHRrHkex81szFYeDt6QDOiEnKiSPV4WXhTGGJbN78MG1l4ti2M75gIILoG/j8ajgjOzLB9J
/AuOTbZYs4Ynh9bHOqkelfYsnUTmCNAv9IkWKhJPcZLQRzHb2l72xxbbQzRMF0oHpj25q5E08DbQ
CJiE1G9534aoc7+uE9o35xgUCnTNBRq3X9NbwYw6TFzasO3Zu3maiGGnv22Kcpsns9fwj6tDWRPB
1c5DjUIEtBBk2AsqbyJeoPptQIP7trewzM0k0YwRZvUGnNuyn9MmQYqT2H5IdX4MIjLeLfLTsq8u
/0TdQj3cQWBEMbgGtXlDXTv9M7BDK59rRs9BTXHZIE6fCwbrL2jkVM/jPRr5HAyvIvuRsa80/UsX
byU2JRB9Y66XB6Y2F9s2PGmLKGAC33QFMoDNTky/PGFVVyiPg53eL+vkr5WeA4rjxCPEjZwWWfyr
eAQSmzLi4uWxwgBnyeJD5dcjGxkFK/JEhU8YAT+gnTLDIk+aSwcmE7ef2s9QfMqYX6tk3dn5cOjy
D11BplZR+Zz/YFEqLUfzYfb3HeoTvuuiWUJ5eCSmJ8/cPAQOlkPj1q/MtateBap6gs1Y60h6Kxq2
ofA0JFIXKkIA3xYZHhhgeDvgvW/OWY/bHMCVmtFJZaN5H3KLzdr/bpMvAwKi9witixMsojc+KU7k
CXEbnoaxCYa9rN1G963kx3i4Tn80UZQmCEOKHKg3Ix5CRLL+xSKCfGCpk9ZIqmaxfmFLUHu217ms
bFFH6tJDhV6HIo28vz54vmFqSSldIs1j2UjkDRcAYdAp4afTj7yxqlVPiLW8LJWpIIC8IGOV1S+q
70CpuH78a9AtiOQugQgmvGOADu7JSgHBoqsOJ9bdSD/YBeiHWYQYMejnICZmSscZekbitUAYPJYU
JM3IVh2yr9YddLxFE/fF8mmhgORIceaianxVMNSjSDyc8tOgEDP818gmPhCcV7if4wPysIo+Jb5f
jEYItGOfBWcr4Pf2siUGgbFOpsSpY1ZX1IUf2v49sE4PzrQfEX/AvkXE576c98hAYaJSOEuohWFY
ABEl8pb/Vtt/t0hOpkUozgWQXPBl/TRd3Vp7eCGPU2HIo+4dlR9ediKenuVbjX58LOJi+OGPF3Z9
yX/25TVGsjTBF01ygZMUcBthA5rVlNgNBHjFaO3Jk+hg6zbscHDZ1D1EXOIVRwJ3a0EjZtl9a2U7
n34WAFb0axKwZXOc5vpiQm2JToQL8PYZYt4cCa5aXTySMaA0JU7m9g7DVo47zH4oYIXVG7hSYyLg
TST/DPS9ZJUkYQfmhXzZ3ifxEZc/gldHqA5Szol+Vs0afS9i+PrLnBPEq8z4GR3eRAnw2dfucPGi
Sew6g2ZyKIVbMYi0/T3dfpNW9qjs6+HoMitWD1E8icIxZfkjXMmIN7iSbdU6UnEMlX4matkdFTsr
1hRwdLC5dEQ6pJNNcRUT1rQYyc4Cj8FthLupRz0u/8nJlTIR91kIJPafDD7nfrhE1DC0xo1AcR35
MpQDcEcwJeYddHGtQjtltAMguZcNjgyROWS8tsN1Oh/VxJl2O9+aWXMsO8E2D0+GOo8Hx8iIYS+Y
5MutUKyLxJGjFZ4VBqEiv0QRjy5qC947qQf++TT0Y6BdDSSrUSSTofOhmE8CZAky72Ynz1zEc2hE
j8RFLpqKO37TR68Ilcq8XxbBmgSgun9IwcGb4/Qf5w3OMpumXWVpmTtPegv+Ty1fqe8qqlMYvgSM
cgkBUTg0kBGRCARyEHpAe8XTR8DDEeGRYvbKYM2BMOaataShhhhiNO3p0dC2UroF4544DOwS01OG
FgvMYxFTx+CvKahAlCPEu7J1DCK+YJCj8octkCc+tHjcg29cYj4JB9ZRon8FHlFnNMmoPHJomSbH
CfiDJr+Eti8ArU2drgbLX3bqJ+kqpXnzw1vY72qKyUgh1HcgR/BMpFHyRI0WIczz4EJrmC6fQ/75
mJCNSY9IEK0ilY093NXVqqHUi5gDfhb09tWCb5vP0yTufi28c6DsflOTP1kzS1I9Qn4Sg3DUgqBz
dlhDDAbMAD8Qf2kmREuD83A+wMcKS1hpbCV8BT2WNHN66rG6I5AnuJEULs32ym2lbamGUjRcU1/4
yjDibpoENZ0ArGF2M7NEn7jsJdDt8Y+sBrj/wLqUvF5lTeg5I1iYX7vgwI8YLttV2P9WZ6LnGdLp
aPb2UfZHaTl6joiUUnk5GAMQIi9zsRlhV9jGoJjQWV1HHSq02xtA+nSHMDFgNXSC1OBpQMQKwdWx
Xi7gYsKdJLzc4j3ozyEni4t4KMOVZ3UF2IaI5iNi4sv9ClsGVDABsPUIOoQJcyYSQMrjO2j9Si3U
Wdv+GCLWph2HK9YbXtx2pVO54uDURz3oDIuc0qWBDSA96MF6gH2VnjHzGbS1wuYxMiU2AKzC0Seq
QqBJLtlhGlPke8QyNF6U9ifkhCHIeVr59HjbA0R0aDCVAGl7wXZfATHz/SOy86NXqYC6WfuBShNP
j+cUIs/69tOTHNJPUDAR888ZnAXfVQcrV4hLlsuFHm4JCF5A0U17RT4y/zCQxIRgtvDZ4lOqNkl2
ssrHNHDlPxxxNT28Bku2ye6X8spPMHw/5xSG1ug76pJJGa9gyr0QYRkpLh6vHusdaiKxehFSZ5NH
+w4iCs/gzBlftDUSnhqfW7+pXFomGWZL9xQKkBYEU8hYeN6q+4tAAhclyT3NYUo34gKfIGv7bcCS
iEU4+4egkcOqv8sYIb/8VCLI8TV0V9deeAxozBleaXOtkoOINLXLLiHaqxgNf8XBCTFF/jd4j00o
O9kvdgXUepmII5NowgaxuXLKDMSHrB9GjfrqLQ/2VBpJ0QbLrLkrmsKpSASaRrMgXyJ/ERFCWC4d
WShp/h1z1b2QodVAOSf/81QBKGkry/wh/dJPz279GmDbU4T803timSiDWJEoiom/ByJ20VEH6pVc
luXA97gErZgyqVlJF15O9OqJTlOA13kn3/sWzQTM2nScjiBAdTUJQ9jYh/pFbnbQ28G4mQjvzP3I
eSCEAfUU6bQFvzuvDSq6RQ/qA4fgE8ad/xUZX9Vc9NeqcepR92j8TN2tQT9iffDCVukXu0+hXIL8
BkqFDcgQOMAIY2pPaX+jJmXu13dT/foagKppGlE/sGPbnvLXLDtQWYq7lYM3+y5YUisfIrqbWqbt
TJtX59iftMiiBPqnQo7eveZVIyXRCQGaxOcWv07cRDS0fUPjj+2pTPZ1voirvzT9mUoKihy5ffM2
rbXMdMv8JlWqXX+lnMFrhbfiM0Byjzn0V4KEyqcOexN0hdeBx0t4cOYUw6xsVqFyCLNlUf+G3abL
DiyVyo5Zgbv1R9GhQM/EwhU5GXrHXrxO7H+wEgsPlgHUsDtDYIpWYetEEgp6suhKRIbaJuIkUfn/
L3ioeIcmsQYgE+F/q0Z/aN5XAjHY8QJbAYAC7l8oFFuIXoWRzhUdxEZZCO2GM4+KMJNww7okWx8z
KMm2ffdhSYvAXLCKtxB53CpjiymJv583Ypk4BlqhZcAyAVZKRL4QTIYKQEYFPIeMZfZDQlK2moXM
wX2Z0t+Yso85aDhmo0d3zAzEJbG/a9UhpHFFLlE9kgaMSDw+tP40gKQBqshHRWat4NAMMdNJjLFY
+4trjZ8tOU+sizClPZtItuB9PlEFFPmhwCNYtF8AbpqxroJPADXiQ+1IXSKm4m02qXACrJ8O+dDi
/EF2rxAJowCUp+t0mAvpKR3XVDIQBlPJv3Ht8o8oDwFOq9NTIG5j1Fr6EyaaQrstU1twLjNp7tMG
R9UM679FBqnJqnrmQ+vDXUFMGdLfCbVxmw/RR6EhTYTJErGCX80VHzsTZIKHXRCFE7eQZ+xojetZ
GILPCIlud9VJlbao7Qb+ZXly0S1C2E1OvwOX8oiMSyhvlI5TXJcTcTTM22FF7XEpnxWJrFNkU0wf
TF3T7Ie6vFtQAAYdOp366F3LxEQI9QjaSz5uaaGrRJY7hsPh0OYEmpVEvO5E2F3gJiF+kzCBa+vT
aBeNucSRpWs5EsAr2mGAfxmbUNw89D85ZU9e0zcvTknP8ykLmZZuXOPpKkQCbuBxFntSputLSbBR
l+/NyqnCRc8jxtU35cQbf5NLQjhEMj8/2wZdQWiV0Of4UHbmKZbfvnnmkezlNZkNjgk1ppLxoZIk
BLllLIjs6HYBi6EIORqdp/OUi6tFrND9+fla5phi0WvnAk+SONtLkMMV3Eyu/AjWl1l+WNaK3Y/k
qzZd1RLd0vVXi8Qe+Nhn49Wy32ZJ0IfLed9TFQZm57jAiNgCWnqdiG/AqvaN/9KBXWQ9oSXRxsk+
6eKaxFGQN7RBua+ybwVZBFm9xGTKymuC7JvwpvO3ui3q8QtHP7kiCGcz8OkO7BOjwsRAiBefnEx6
MpaRjGrWm8CX0bBB4NKDaKHYBF/T0rWmHZWpRcZH2kOuvkwp7D8umJhpnT8xBTIU+xylAJescbcQ
c/lOyKAeb8Pg17POsjTMvkinUE6NtdLHrVvt3W/2i4aQo22UMfaa/B2AeSNnHXZ6okiBUQMiTjFp
zdFtlgx5TIxdJM6nqAVMe4Dc/2A/sBR2rbrZsMLNCCSYltUKJamV36rsd/go5RNRlR3kJc+CRJTv
nBQsDa1/9ShRbcofhs2OF19AMUoX3dFXsh8yYrf8JYHc1O7Q22r3EY2Fm8GllJSQKshQODFcHpza
v6awZlSW+ZrCGKGKYLIdQ4gKrPXMZ9E2RN7OwMxcYP4bqzTxhFjtWPKECcJGRt7b8lTcTaU8mfV+
OEUOqk51XTmZA4zCtY/VZc/M4EpY4wlANldtQeaU+EEOAmESL343sd27CnqLpQZeSCUd05znf/nN
u5Ze/9Bp614jWiNdhODamYFZhIe7CE7+0rLlztqRa8H5dSa9D1PwQRL2lDyDneTHAsErMxNDghYf
exdYskTpSLObvo6AhhLJtX0QYMJzZuVUeBWSPBuR08t1jOpE0vbJC/17P8d3AYCBdIYgijl60nqp
O7m3wMDB/r1iGVia1Taae4QR4ib4sfKvwHoO4YZdOQ4unUQG7WEClPjfrLIlj1Ca1Tso5YycNSrz
QoCccs90g1l5N9SXOn1mZMqvREQOjk8LINQvZ86XqdADgeIm/A6ag5DewThoSx6+huChMaYWz6y/
d2zAE1M96TqD7gupBseNgjgNML/4lFTX9naNO9pmW9gqJS4//3Z/EPlI+AsWRKboUFg8fCjUGarA
vqvFuJyqJrGRQ1TcB15+4RyJZyHfD9GKAU9HoHZw26egveSkh1ofZr7pzgfvJ9ReQpJdre6HGGWC
BAXyMCeOuRP+pskwCX5Esvh+GXah1Bp28DS8twBRQndtuKdH7YJmmM4kQ9+4wUGRj2K7DZIn8Sao
aXoC3w800Yu4n0eX3S04wR5wD8Q1AR/E0j8n8qQijs5n7NYNkiCZooNkPSHBZrQPROcPlXT99JYk
fAIfYqmPuNwKqB2P169ENNRYvAKApAkr3iSwG82vSryxzRgaURxOB+KEJjCfk5Ph4RhS2o/B/5Gl
SROOv+azUA9Wup6Gnz49TyIw5EZtuxn8s446uRa+rGEbF+KsTu4BoWqkZCf3dvwQGO/VapirYDUF
eYrtZyVs9PBixYd41IBGefO6C/AiDgEo4ZUqLKcjgJGRki6ARqd/E5KYF5uqB5LYFf6f0J366lNB
3acei+jkjdx8q7xdhhljyS4eFnBDiYWcoB3sFEFcA4W0oFMM8E6qdkGH3MZdevVxpH/A3RnmpdGv
gf8XhB8dVEKDvAv4kkekJELUYsVV+ffglg80Gwb9gleIX9wrftp6AWPPgfFVIVBsEk7ngsBom/dN
CM+6chLEuwq1ZyCOnxS3cXXVmc59/zBxctMyZEX3CkVjpJw9aVWbK2NY0n3oNLDk1whihY26znEd
6KdYudYDQ0T0DtqfqEFdfoIFQOvE2tZjftNKYvH8P12gBXsrIXoG5y1sOVpb2XNa08Xq4hrXn0ev
a3N3AVyhvcoAuLn5Rcs2oLM4Y2Ps5V3C9R4KX1H/NTWy3gOFcdt+5/r3RCEZYDgjtJeRIg8oKagA
HJ1siw1hB4G1VSapBQ2x0G8ro9ym8aPMPxtMltm95atRpPuJugkjo88LjF1m1m7+Go16NzAP0qV8
x2DvnLYnp2KWqXdATCX17XSEQMdMBKTn8XSbC8v7JXhiCb1dootGmYyhEHNL/efzXqsMILV1Z3fq
fUbwN64ZowHSlhBaTEb5/GURJmDSxlhgsR3kgxCcrQLmnrNgAps7BOGbujrl0b6iByzb+EumUy6A
3gHb0KPFgH0u52qZMBKVuHf7H0GObnNCVhS+ECnCz48yqe42LmDBJNOw+byqqyhH87H8EvVFQ6Uy
8tkT5dZ9cI9DZhsaxaFXQc29/jZkHHkYdSbqpykY6MAG5fk0YkAVokgu0Yoxs6nZSvBX4Eda+TLp
wsqSH4nl1ni3Osyv8a3UkNQzJSdTkTAq4n8FTngcYaN/4PaaCkd9lDQgb4GCKmZV6O/BeCuABXJE
5YBwbHlntPwD2JXLETltYTP70gczRQfDjdDI5HUK3NzU8kZHts7XCCtcqjuYXVqw+1NN+zJO33Bm
qEu1WEuhZbcYJAKCxo3qjw0BKcpMKpK54ft8Mj1QKtFKui2Un6ZKrVy4Hd/8/hPsYHGhsGuLAeX1
vHPwnx3P3lG2TkSYNM1PJt7b8pEKm7xe+SRXAGMi74Mf1UlmWFqNTmXhyI+8170b9IEtQfM0HA1l
zksFiSOWYO+IM0pcioL4MbgnPf31SsadaKdR+UTbKYJaasK8paizjNgTfOFdPe6Jlpuyap2By4Ki
U7vqz0n4M+3ABqegSdqGBDHs8jvHzU8PbBRJ87Z7CUyXMM6Sskaw7VFjGNumgykcZN09/lNYjKeA
sZSgGRN8GjGSqDwr8B33BpWakhE1sOCLCyPzbZMjOkzrhUvLXUlEWIc43TABTsg3o7pgE4+ovUv0
J7LEsfxo62bJTjknE6fkN66IgPs3BljlOnSdBuLY06+huJskhXnUwWIS0lzRi3Hxh6OXvDTLDsdN
JAgMyxxONmQ1MlKbKiqS8GaYI+RNjXBpIjnmutjNfr9LHcVKRQoJBdcYQaDC++lryaNzPVxAxjIQ
Vd840wMTzH5bpn9c1MiGwI2WRPKue/UU5/fC3UbWAaUmHz15OBh/o76dgIZJyj26AsGfD8O/Bep3
Ld9GZHuqDVgQ1P+RdB7LrStJEP0iRMCbLUnQe9FI2iBEGXjv8fXv9H0Rs5g35l6JBLqrsjJPrc1k
qX6zIsqESzymxF0WJgCQSvSY8wJnaH+1tL3WrYI4wSduLEowXpW2x+2PR574TgNnH/WIbYgrMP7k
ARkiYaklcsLAKPOblapMhAbxvHKMb8viwVcRONzanC/VME9LbLEjcs7wYCmPzxfN+MFl0EQBQyuI
5N8j9Cnt1eEW7atTv8Bwwrobi2HfgsW/NtkseimGA2t/1XW/fXEPaT9sc16kt8jCHm5cMCeT/V2w
I5DBCOcTVXUlz/ScXtmlzYY2gYiF0obJkMK9Zy6rfQ76e8zgqGs0ty9v9vg0ATvKIUSW3zTYZVRa
Lrsl85+xKTHm8bRmKAqU2HKMPDB7Alsp1XzZBNVaPF82rWhY5BvbnjY8a4tWPar5hZEIA38KrY39
gbNCHGheySf71tM2qdOpAPIRiNlMUJAmLt7j7iTOVw/nHzjH+a+En0JPvjzlN444kwKcH/WBTw+V
Fxff3gR9y0QoCE6YoJr5oBWMgjvc9p0LV5+dm1etIs85XC0WmNgXggkVUQdfh7V4ZZvjjBp2sN6w
4EIX4+iPtiCTQLK9jw1XFxnuBRttQpxC0tJx/31ymbbmHXdtKmxxDLLhlhwg02euPmQO5gVCF9S5
dcuDumJX93iWljKJLje1PtTkj+m8GT3BCfjY9WX9YnfrMN9L0Gz7duY4EIlN1+P6KFLFHdkBHIzU
CNgpC/nueT/BmC07MoSYK3XpR3f+wvzug0Tg5udz1aIl4LfZCKgZz43Scmb2bzEdKmHiSXmIqlEL
P5M5JUt9/sFblrOtHitUPFwrJtnC0JUMR8SLFoNI85NPK9w54otoSpJ6ugpEBzpM6bgpwuG3xMYC
cYQ5+Lm6w0jyOoa2C3IKfRK+L6HpaZdzBgacLMxaKxf0i6jBsnjdnzhhCDV50+ODbSf4vWZfAc61
moe94PaGAIbYby8cTvjSdhadlHICJPPNIKLd1dwv0eL9DwXXbjxABcwJPtDRqDeIwbzl0hdPW0Bx
7gw/CbqLg+AVIOTaRf3tTcjaNXgh3voAzpKIjQDVquhDsIx+SDFnfLIeiuOEEtA11szvnzi4pTmX
EaNHEVhhZMx+ITTqJnw1lkiY2umj9gWfyEHKIBrDq15PwjbP6BBjHHHIlcla8s666Bl0Q/Jpljf/
BvSG20YMLM3LEL8PYljCWSvk24p8TLIf+Rbz4YtnnVcXscPcMakxmepVXOFJIC5XrWR28ZW9fAtN
r/njsuIhCt06At/Ptg8Nl0pMeHMc0DqoUNX63RyP08rf1OpTcsPVZByEkFEmK2/Frct8T5iEFJg+
7J9cxFyJjoSxhavLtt9C8UNw12eg4NBMvaVXfbI7iRgcnkuIOxXBrXPr43Ox/+IGQIP25yM5xg8r
OvOlLQD6sXwL/Y4h173yjvDauQe+dOOFbD9TxTqWnbfAsqzyKTiQiJXJDXt+HL4/+Ifk+9bi0Aiw
ljLIothotF/+HZk7smDMPTVra4vN10iVPaqY+jlq51Rq17ll4XioV71aYo3b1QH2nDOyIbx5gZbl
KA1wJy7iuTmxlLvAOc/D0dkZQHaC2eVd/+rMb5GsNsNnRtiPT0Zmpp+Ik4LX81E4gl6NSYjWDI0D
iis/qYPQW186/ER5vhMnQWVBQnITrC72+FLZHlPExOKtT7HOr6pxLOkvKT47xjnSj1LKQsw/K79p
AmfEuNN/j8ufgY2eGUtGs2BXp+eavp7mE0JJuTXiW5aS/l2N+Z6SGYE6lGlH+RxTvOgxrzBSDu/7
vSwOZXlpjW+bP/g4TZsJB0GiCNELWnjcYFygAp6xaEujyOJ25K8QqSmFoyUhErzLNt7KT96m4ArI
J8Ko3Oy87pJoQlyFJxtM8AmYHpYAHrD1+Buw4C2BIG6AOmDBAhbFggWLPfOxkplAdJSMDLKI2BSZ
uJZVclCOK1uW1oL3ZeDINzku+BU8Fg0ZvUNfQW0P5Wpgxt9QzMsUV/n82xYqOXdbCEFMvD9MwUa8
thi6ShYwMELkxpsrWExAJFGEfVgeK/ow7GWJ5Qon1+RkLrbaioXCY6jQizygwhnVO3tEW22bV2cG
9XpxJTFjOR9xwgKGSmLlC41HF8w0ee4w+2yWPt2ll3WEz8a5zYDJ65+kCRGOUeQ+6WShWaEwUjGe
yA+XxJz5mX3CzSFjYFW9Gab0z+NtTEhyxwrHbc6QLla7mbPXWvj5dCy0QWa5E52QB0m83xYJbs85
6FLjYGJtY8ZTq+si2scy+9+WkH7lx2Ss4fWaNt0v1lCeSX36tLCCJutsQ5pD3QMeFM0RIeMRVArm
ziZYWl2zccKrzrpau2GSvk74EXsuTlKzzLrdXvwsMkc+xZ3doYDiiu+KhHDvorM/aPdE9CDnWxb1
sBrQKEofUrGO04Cy+VZLb+Cn+oftHUlo9iGIzHHeO/i9nWjmmHj9VTbQJu0C765roQQh8XsG5ReR
h4Xsb/Tyq5X+iuiGHJ7l5w4vh49QbmAVVJjEIhm4fXPwLIzlxz75Um0qTvCfNZoNcU3hqrIobKvx
l9qUr5F+l8Gu+VVkNFzaQTL4JWqudjaqC8UF/crj+0g+gwinDEpst2ytfdL9FeWbitsDPhbPFqzP
oVicubyBNOFeB+xIqcUU1lzkWD6klUMWEpcP3z7ZIOo04CVr1SvmKd8+CArdLmZjTmL0ayAvOHv1
2R+hd5SEn4o/aezu1vgmvo7KfPThoWAOE6+caqWrxMy22biPEX014T9l1mjK9jzmOK2A/UYdF2L+
rCAnSdxRBCOxA2bhUnvCmxDHqSJtmTk7cFxAZ6MjPzKDHMix9Zh0+mTi4VqXhOUK9rcdC+UVapQV
zk6Sv6ruu9VQH7MKixLE3triNi3mhYWFFEekH3zb8MS4JrGmvLEwkvnOTi2vnnooszcPI4EH8EuM
ZH2u2p6+InOBBOK1M8xfhFa/uCJk6Nz0ias5Ryiw2LYE69GYyd+j/UUnOefKST0Ev29zfI/UL4MV
Wkb11JgcAMhBlhz3nRNCKkAIwrwqZE+/+BPfKTvPYE/OB2IegIcIUW84nvkimmErI3+SqEhp5o21
Hi7TEv323ZbeC+fP1HecCrn09PBVWIU8G7Mnn4zUNIRwUCi6cx4dzYJvvqGjiWGSrFgYvowAMTCS
0fDO48wJ/YNmbSzjlTdfOrVLEVwnCcEBHM4CgQtdXMKU2EJXna7sG4LehrgZ4X2Mbna2518xMlCE
H7GjYrC1pxppvLcsXmEdj2EF6DALy14r9Sam/0WXsaZj3mk0MTFO+Z8wxTmOo4P6IbEPCYazpNkx
ZYD8kyE6RlKHYSSaNzL/EfWa2r0JGxMHfKhzoB205mYZfyETh6C5MGTxfLBgWAntc9jvA+/i13ei
aAjerkebYxYSfy+dnfcB8044UlAWGUxwFcT5l9cdAvOgtecKIYi96DBNx3VdUVY29kKrw3mq/NoL
kKXeDwbNeUK7GYUFzhwgP5GQBLA7Gyf8kqLj7WqVGBXhvgxrZoPh+ayCziqlT61mv5/1Phgf01Rt
DFPDUjm5mY0/JLmB8CYQsEAyT0vy6zj56CjwhGfGtWYLW5jV+6RCq4ZvX4DICXgZ4slhuPZbhH+O
cVOrm+zdnb9xOS6YsVBENjMmS72Q/xxvR61ekSDj2JhdO5CwLwSOchux/aN12CVnHwQGIyTTwGBN
4MOMn45Nw9qWlERELz3TzT2Dasl7F+51q3to01U1niLPN3Fiqc030SzRsNMPR+mnFLyC8dGPRLV2
EqZtXg4eShV3cG1nVAQkyYjeO29hTTLpMAwXiw15ad/P70zrwr8aj2j9SMJLVoVwM770FNjTrKDE
fgMXjhmEUN8avLXHtkMwMoxIGVVjBLxlzZtcfSIsUIctJ420yKrHYp/L7+zmmI93Y9fYl5IrWsO1
RwYR5zoXs3Rqrqr8DOofO94HmYtHd9/3q7ATyqHvmgupegucC3+KDNqi1Nkrwy+DAYBcoxFeYG8v
bJIlXs/YvOJq2ijqtodYjkcXKhZxDe6zucJd/QVjOzjK/dGDkWIxCWQQjkFiaffvNZlNLipxL6MW
YNFaytk+SeDucp4B+PR/VGtAPCeYx7sxmBdAgv7srGOAlXbaE1JQxf7W+Uv2jnJxLAreHYR16dtq
3ifnjnraMGux6cCG6VihsXgo/48kvfQIiX1FrGO6j+VGGtedeksJs0XVzGBhQb2YILxeqZkW9Qc+
L4CbwLzyleMKl8ekXEdClcjsauPMFbVbOAz7M4Ox8MFWd4Sb9fi7UF8sL+W4PwX8rRnsMWL+Kgib
yAVBKEf7tN7gZOqKXSQdgWPPKsK0yjpP8KpzWhqsY8AMKL53LXTmms5q042XfdStMxsdf22hYgnD
b+PxVUkuH5wou3KQAyJrjplBegrNirQDS9zxXnlH8Un46kdq7fIJwCRT//GQh9Wi7j9qE/4mpZfl
7Dxzz9c7BmeyD3iVK5xqEV7vhrmELYGwi10Nu4VUHKXYbYeHhbsFRvss9j7ujK6zCys252xSL4tT
ptJsncQvEIVPTcaQtmDQq9wZiQEPZrLBkYGxxRq+h3WIfEQzjzX2jJw8jyE1ltK5JrOBO14BOj4V
bmAzX5hlbNqaLgnTnDManOZzZzs8IOmXZABOrOdy+pHq11TsB4Me5evfWX3UirdJ/wywsKl44to7
BRVeEOkd3FvYLyiEwoZNjq5VHpqFPJcmBBIWJWigNR3wzeweJ+mDvKX8Ftq1IdcfuRlqskcQKU5u
CgJuXWxZcM3k6g5qd2YYr1o+ZOSJm/2YcV7572P5UPE6irtW5WHMNBy2BtZ1pOqO2TreBJxxHKYl
Vu+o2Fj5ycATHq5YTEHRwJAZLCDTm2AXpYsmeUtltNr5l2OzCpTDNR5ZzoQLq/Y+nejAJktwdzu8
dgtwB0G51fU3YVyRw3fx2To94aPq1oRfTko+EMmuAjuzgOjKzf45Fi/F2raAb5JXpa6HcROG97F/
pvW7lP1GzSszuIWYN4zVxuJ2iljm5p9wU5E+2jXlM0efZh/Dv25RUSF2H/oSbjH1MXd7Xp4hH/rV
j02mNWtuE1oSzfuoZwxwXr5yysudoY+os5+x/tHhbZLbl5zvEBy4wLPwozK9Q4dVJNjK6PGRvufk
xrP6W7IyNSREurSAI6rrQHT/5zo/Sf3dNtzcBjiQX5J0bbN9KS9Osf7XyubcJkr4zdae9m65hgvP
Twx/veCnHy6YPcWurszads6tJNjCxgfUlS+es7LEkmytvJC+kY+h3gpxyMAnwcYOmiwtWOKnGMXT
jmugfEY4y8fkyP5psxAT7258iheR6MeIjkmAWYFGRQeiI95ar4gHQlIeYiddp//wzUzyscVR49u4
9lQyEuydEjfYTs0PWrqKppOsPQo255FtiKmPsWMwXVoqwBENN90bxjsbz5PpYGkHAoVV/J5yhBX2
BdcN7NUVFYOurkwLg9G5a9bDcC4snAvOMi7urEDIcELQltcwt/+PYjEg4bBPk63Q/xuOJ91Yio0v
MdtH3Lb5tHPAk9ansEHiJG3NJWapnsUlIJ2kE9mDkagzFZOzj5S3qgc89FFXPHbCJypmkRxf7mTQ
rtBG1FGzVvOfwXyxlW4RI765uZu25yFnRcpuMNciyRd9aqSPSfuC0vVWwpwcB4ehW0ndyukYNELR
wFlc+OcGCxTVz7f1Hu98bScS/UrDvSF8dxtbXvvqumdNaLXS5BfrMZzmzFLmEtcOgN2lbLOB5J4z
V8FYPqvwvyCVR+r6l1q/IaQkDmnmeFb3m/tvcPeR3EKZCQ53Q5i/2RaGVKYV9bJ+WPUmQmLzl5l6
tYwTSY3klYMgYVktytN76f9TNh37f98BOqR8gnGLT/MxqitDpUihZ1i21WeK/RYs93BkUNupWzYQ
MOHYYNDFysDcac66L3LKC3J35VrTKER2Q/tLCYeRFGWXHzbMrkmE7bdHsLhHORcNd5Xph0u0JhgZ
xzD95noI0psF+Uf6x1yJ+z3TVjxVEXqvsprgaN18+VDwEJsMh62BlObHiJphwbhWqgvmqVReZ7LA
qUrx3lnSxDTWwQLRGHU2rfg01/2/qjsKcwBECOzafE7/rqeT0MCi7MNi94LINE3AeQ1ib+mH0aNE
Ebkm8jkd0uaaFTfPAHD13VQCYHUsMKmbqHa1DnvnZRdnDWu1tLXYHxQcETXTeEPCJgihi50and2t
HP8cQgSTSPEWK/lLZkEQ9g1HEB+A/7AWAgXwBg0gGX4Kb2dTibOQoUJFkrl2GoY+A1wPptNUdhku
lUMVQiQSmgivP15FcrR8nsvJPA3ghXCeFuYmZ803G9umu0NVAGWgoIpzVK4Chv3aMefB9jChbBH4
C/x7LdqYjnAm2plk0Fdhfm3jnHQki9HqJygxL32JB7pko0eiIWy50BLt5NzWUOKCDIl/JWiDDnKa
YLFWIyGReu+XyBBnzXx36hcv/TwgrMSsmwOywRyqKZ9VSyhg1bZ/PiFriiVnMTU4lnE6kLoV09TM
f9P4dALnPCibcakvHZ+4fI53qHF96/H7LfO/pzNM+h9deDUq2636H48ZGC7JRYdzrpd3vbOFPh2x
ySnFVO389Naf+BlMmBYe2wHr+lKzmZ2xGiXirVzgecy/Rd/ZAg3rbhFapaR+wVGWiz35dFhE6ggr
x+GV01ajfhmk+wTM2dIeY7L1/QseRRbLa5pIUiOJ+LtQbLlY6f4W3W5Q7k37SJxn7WA+fcvlo+9t
ivBgIR7OKxByGxxs7Aj+ibm+p/pa6q6u/VrZX6aBZ2Bnz7JpPqPy7iQv1bnJs8D12wsbG+bjUpvH
+YfMVEH4HE18DdaQUW2xL5TpfHvQgNeEOyuiLV2SrvOye4c2oFTmv8dI49EAuTD3rbNmEMTY9AFQ
zQWm5QXgF05ZoiyT77ZoUmj+QbPVqQm0ZmV8M3KFWYPHEBqQCIybLi+C9Y0EhJqLK4d9AebBsm91
ek3673A85+pPH6ossb42lcZIGRwQS3h06yvp91N2rJnUJtx6EyOCQrnJbyb+h3Tz7+pkMua/CfJV
aj4N/IbDGpA0j/QRyJlWvdn5vqN9qJxiCfAGSBYysuhT1PZbJ7AxPgX7pelXdXdqkosMCCzfy0ig
iFn2wiD6EfloepyVXibgywbFFy9luuK+jrpjxxrmGr9tAuGYVwrdTAaDdeQIMKnBMFaE18D441CA
mWLpa1bYeP4vpwGGut8Jk8aAqEuh4hGH1H87auYJ9bBn8BirH9AGDMaQdU1l1+/ieNtOG8IF8/Av
qTERPTuPkdb3UG8UhnXk4Hu3wJ6nPxP+YP08hi8p3akcFj2IweGtQ0EpZapZUAs6tlsn+5G8MysN
6wk7EsOvvci6qoR2yk0ncV9bnNnHfzYq6YZ6NM9K2JvLNtmp/saWHqrBnpgVUY1NTOrLwM3R8gIl
FyB/WotjXkBpL1N4ypGAaRIEw4OcqUgC9DKwvj17tLJ9OAIVXWGPdCFOZN2zJ+peZztL2YOKq4qD
VVzaGUxCvAjgYYqbWl+Z+hdEzi385osoXXKH4pNq+uMQnUbuF7llQQ61I4NqaHfvLRVjXt7q+n2k
nq+vVnV1uEQ1dQ07MEWki/HoCKGqlK6Gemc/kNUew6Cap8NHp3NgTd+M+QW0u8Etgz3f7mqScFvo
7eYG+bvvPtiwMCelkCH1IUyQDqQl1MqL8+aN5AvWEQbhobtY3p+tHyb80UWPuY8TSw6GWVCc1HpZ
aJgTqLvWerRz2rMz7GFrjgze4bejZsbdM/Y57+qjTSOvsmOiC08man2RNdiHnpq2kfJtqh9FAnuq
VqqbusSehWfBP0p4HSJhKqC/iJdptoKOLnIzGtvFkVljEBRzLDE5qjOs4343mWvHXJvZWSkPEVYt
6WzSwRWYzR+G8amM15Stls7OgN9VI5Aq9VIKSmhQNoANPH9EApsjJeE8Mz8VTgHL+xDzMnC9uFOt
7D3sT0A6Zlp6mMptTKgkwbtD6+322sX++vcBjm9Eal32/0XeQXbe+u4L0gtXjOQdsFZnCvY+rMzZ
SrRMevwm8swRL45MlLP2norzFWJ1qcEi80pwMvZLyyCjt/ODH0GcqyAD5NuMDKSjvfu1vMLP7Wzr
BmcU7HPHmhdum56C+lrUIi1kbluiHKP61L3v2v7FNrNoMARa2L3FqaI3J8YgdkRbu6BGhl4FxlYb
UNNJLCsAEdnC5OE43g4ag/Jrwwtj7lP7UTyHBHoq+6UV+gsZxB7fdgBLJ2AfSYuBxeOxHHRoGQRO
Mv7R2tvDNhh+ertEnSZBQ89KxIyhSgWTU0So011tH6cBe/iCqjTmqfJWeH9IJfF3a1QITDdC9c1X
djoNt22cTZZbCT8fRhnouPy8bA+GCpYg55tbxdymCA4Z8liLblb07CcDR2gufZa8knaz9+IYrR1X
WTKeeW/GZ9RubNqj4QYrMpFA2huMlTTGANPI8XigfknR3/D6JxXI+guDhjnni2ztC7Y9LHAed9aH
Jxp1CFCMn1wHGrIMV3anXdXwkZEPsojdMWUMz1D7xvBYtMvafuChwXbP60ik1RmvSniDLu2gm6qB
dyzUL7GshROopVSBJdAilgJ/SoeL1B7l+IFfdRGgM4OZinfYSkPzXM+DJZFxg4C5MR+9td8sUOqC
ZbO29WNA273WbTeKT9TsKciNFrOxjBNG3BIddE2HDB1XhN4CTyThijnasAMswmAfPxiaaSFIB6ox
+4kNnTuqTc668UxyXiULO3B8SpIbRgqYvioIUA8ogbUPxOAiZgwPlYoiGZjwP79QwCsdH9tmiWJF
l5cmhAmWvvcYNKC8x7Fdg4GKcTT11do66PnBWtzpD+3ZxJZaIe5ZhGVYn7PqYrTgLVANjWI933bB
zcbyLjmL3mOr0icmw2iOIBleRC+Pp0xFmFWPlYFU/miwPvhrhnbFsBdVPklUibeNN56Hc+q20rgD
U8vDqMHUg59mWOvHJ6sC4TrKPebsc9KtckHYgkrk3JN0KdJ/xbXPmRVtuDVev3wSk3NDGeLVAZkN
1/YfsA+7LlBbBpEW9plcBqntBsMZ3gJRVt+w5xkR/xywvWzrrsnNaGgNqwxm1NEzWskl3DyaZ57J
zmHt3LqLL4xMnhp8cJpnTIzwInzjmfOGBNN3HLFYT+QcoHyShvNYnH0Yg21S0T0LSRaSUneq2Xne
rbQBMBLsEFbVgJ4nW0+6WmlX/NoQafr0OUYHO9lhQffAHNhrG6OTeSU5Mq8bJm57H488RPBU24YA
iA2WVB4ZZKDHy+oxqlF6mYnkID2yApIyvwAKcYLLv6e4HxcNdhghT2JR6ePVlL5nAO+ceheOWxFA
VkpXhJlVe1fUl1DbcsgUDuZOEDY8rtW9Jp+r71KKdJn1lSXtwtax6NNwD4x0Voz2OarU7sIujmK8
5m00n3xmkQJMwTBCMjgvMM3/b41WKIn49gYIo4DUC1d6kFLuqtV0gxTp4zLNhrdKB1fiH8LmNTir
TiRmmT/6ryxdKsXJTLcshyEiSd4Ui/ptKhZCePHShUSNrx7i5Nkz1ARUoCorhb2ZNHv0igYoKmHm
H5Vba7yLLFb0meP6tqeL6Oas8CgtornSHXxsVj5LQR5+uZmUte3dh0eG6CqdJO+tKneWs5eNVRQR
cwaO2YwYLq6JcHMHaDDR8wFYgMn/oH2Hztlk0BxbH9EqWEE6nMKfUuJoy835IP0lMP3yddmCc8QY
XBek95xrJu/0nt2BdHHgdo/yuHFYHQ8UYhReP+XQNq8DH0NDXVpXZ7CH+Xgp2eUz6KcoObB4PNfP
mF+SspmhBIjrN9I2vLxl+cl+Gr7qmIGBzxIqgRcLeFp7V+Qq8/orZe2gStHPqQkOLcdggNpbUhj6
+aqhgRX+SelUY/SQ3sQv2EISSOXVaD99VpmGRC/VFAsLVMR4jQG9rfA2jmuD5fDqQ0cKYAmKEF7K
vYWVjEbIIucYbNgnN2toAnGedSF3WffUA4jw3inKVxoc18EhAkFsT8HuBmAQPbFLuKHsk7mAlJc/
pTie2xyiCJMCXCCUJO7zlDhlOK4YjXGVouCs2nDN3mCtuhBvHujo7eoFh0844e23SdQqHWNS4yp8
zIPzLVrsflPC76g/9bZ3M+KaL94S79K1uy49KNpdxIZRbNlEbw5bVQf/vGDvytT86uV7a7583A45
ZlulhsCM9GGUy1F3DfN9ZJgK+i5QV6JtC42rSC/p5ULyD5VzZLy9qnEeM9YBUyDqZMW+9Mo74r2F
N8CHxscQmCO0fOTGss9+y/5OQZS8UelGDdxT4esNw79GuYbeI/2dotOLTcT9Et9mNv3mHW2NsLPu
IpY3ZJuIz0tmHRWym9ZuC7FAnBSYzLB6C5gKIiRKRG6fJy5txoCs2uwedMdodmZ6gjUSA9DEsyNn
J3aULBMe0qG+yt4Bup/wdMFYo47m/xZiXlmiwLKLg0eNr0KUcprKK3YQdChk6IKwjIGjnZHyM5M+
GudGgtlAeFDfsuCjBtpq3vAZtOIGDkmW44/e6jZbHu5yvGmFNGDipm0uSbnNsM6ALdapqsdXXmNC
dRbMl/zfnn0rFihH/DzCGg4ijqLH4r9izegQceQwo4aixXwcnpYfHkW9IccvBv6wP3Ct9htEfpcd
DyOaVrtPtVWJwqxSdH7XwVYvsMri7UrWTH8c4wBcctaUW5FXZHotFG1afPNSgeBQIqDF2kOrNk0r
uMlGsuxSfiB2jPxVCxv6rLpJ/C9T4Ef8A8U6/4LYbrTsj9wUgDl7prL3TBFYTQYB1q1RgereLF9l
hsYwjvvYR0SO8nyu0pGbMIR7RwC4cHEt4w2tgodrkYY+PMvaUW143TIon3sbCATSRWAcRGA6rj/F
Yx67/N/L3qX5gY2s5gwxQC6iH1cnMO5C3NTCKwsK6GIb7ewAwc2pAjQMDpCsxGQh0n7V5pr2NDqM
sDEtBZtFsQ+zo2GdCC6yKvbuM5Wjnpl3JS2XRObXolmBfl2FD0k7Nh7exJ6x+qeerDKf4VRIEIqF
1yAaJB0rEoqcsh9NZi6IXmX208FBUvdIclp4D4xrHq9NdVtKb3WOt2Jr4HSBHGlv7RSjj+aiK5NW
5Myoo13R/Y7Uv2l0TDqc4BntqPVVxRzS5WZgTRDbykSHpSlfVZqBkflIuPoslmh1DEyhbenhSLzE
e1Rm+aUqzDpZh73BD8bYpScZGe0qE6RUUfEhLvLev1WGfayl6K+tyk82l3BX+Zm+MCTlPE0idUSt
mGbyn6Y75yCdHqkMgKpSgDSg56sR/rFA2jVcxFWxYd3zUbHWo56/+umzZ5ukzZerDezl8qWjCUt+
ys1nnYJHC7qVjZ4TlP4uh3EfpemhopIM5ZaRqnLHLz5vSfGDiemvNk5SsKtYC8m/ZTF7NwhZltAv
vGnfByqXKTGQUl87DFPajgeuijk0xyWt9RL//1wNtcMhGNpjJ7dHy1FWfmFfezWVGbi0nL9ugTdQ
CyR8MwRCu/gaDNNKUnRwo85Kjik3peGkMovEkmHnDmQia9k15nKgzxKszZ6zppKbH1uPGDVYF8sR
sx16iYT95xjfHHxjY5pvrJC8KJA/bOYBqpNZXEsVUuwIi84cgC8ObpRDk7HGVT7hc2H3rGdjvQIt
6fnVqpiYADOKatQXh7HU9WslZeegNm57WTokQbYvupDFYdM6wSbYYnxQfO5Npghj2rN7zeGlwvqj
psu20FYtPWcJ4DXU6Y3z+Dyl9r1ziHp0pnEupv4QRMXK8AH74ke2EmUxlGJtTkFDN+E1TDA+Sgcz
3OopTwQVVkrujRbMSd8T0ieDPxx9QkHQNvcGDAE5Lt3GgikK91GMMfJIudQOGDZ2lLGeeBnzGoVB
ue95NChMAOip7LQsV1FuETwDSwTaHm7xsrMBaTG+mBQ21wsTUMUuGoWbUiHzbXd7Rf+S5NcEUKUQ
Z8+PYgGwsVhBUMPTqhl6oph6VBQ6F2BMpcTQFqTjh/cjypIE24rBXH84RwFqOaOlCLdhYNAm4QyM
bQblBmM/qI3MLXR0Yz06Osl7QV81OnTOLNoYjlKD/4HFkJMJnQa0VkPQ2UBQNRkTjxM+sQbmcxov
opYOZwDvyli9SPW5ym4KG1zYyJ2tUm44Xw7epZLtYApWwh6Dgvh7dDqswvnwKPbbonWDWJkZBK44
gX2Z3phOM5yW3rQbk49yqpf8oC5rNt3EwF43Ueh2P3qDpoRMEp1sa++Fu4zUB2IqlfICa5JWM1vn
/LDIKwyiGw1ugbG2FHaAMblkbT0V4Wc3XSm60/hRkPFt2UEWWpjs0CawoYVSv/CDdFWz3cHmE0nI
eiTsAJh5CGWebEdk7CyMCONGB+Dmp26Nt1NHCJFS+Y6i2HIsio93ElwbViFIMPAt3NWWzseGd178
cCENbZJzPmjPjh1GvbBf8gcWJqVKRB8qLC0J2wYZjLHRZPSxvBP3GKmpWnh7I/FrrusuX/i95Koh
fltvWGZY8CayAla2LgLGjzXyGk0lxuwCi0I4UpWABlLxs2cKwFRClCkQqE5UajxKFXYt/AIQBPA8
dHzmerbWgHoVXrzXK8VNq5FugwYOYdAtzbeqYA4W/uaAj000DJUnXNC9jCZdTIxzc7EC0qGPrvkA
OdzBF1bjNWzojOlEFAvZDZtpzuYMB6tDgXfdgmJnQTAOqJfxXzV/evplEyUWdIpaRQ9mWCkqVub3
SvKsOpCz2g6G1w1yfU0nDBCIEjH7lkKUYiRypecSQ9EuakpDCx/YMNauD26v+WrSnQUAbUDvqpnN
ydzaOT+rBohEk61138kzO2pwVkRzwlikmnLelKbCRfvZKa/AhyWa8jFfepstprSStasOxEImlgP0
6i6p3huTVBhjhL559d6zG45OcE+cU6E9cvVQh+9K+QG0wq7uUnLg4ddoL5WBKsWgYUHmx5pQqNSD
NZgB+o+GlmDgn/Nh2dY6VwYWisHbOp3HeOpH78EA978tpjWhoApNRI4eCfdMYfEAkae8ZHwpaXwe
Sib66ldmoz0kyr2IwLvCHCFqsYggKXgZYYOcpQTYNnIo4oP8LagWDDMN86BAlBotYMcjt+g9KzD1
hXx3r6k/W+Znihs6mTxXhD8cPcRX8jIgqvwF6q1tFcgWaG4BYizEpIaUYxh+hTWqPSuhWG2Q/fUt
5kkTt4PyURM0KACHKL9K/GejShWfGTbQiGbuJqcvUgpcAWyHvEjxSalgen2EuKpFCE+9hhHYdcJ7
SpUvYhUwWzrbTCRCy69Ov5vDjU+iJwvCyBi0XCyxkCucZ8Z2kC9+cUtZpAv8KNqxAlYx2SPEG/gf
R+ex3DqSBdEvQgQKtrB9JEFvRCNR2iBk4b3H1/dBL15PT0/0iCKJqmsyT7L1JvEo346Mh9RgnbKZ
jS8iPncQtf612lMVtP+KG7AQTPiMgF/Y9HE6DrWyXpvo2UZ9kYbeQrIJaKhCgxJ+tEqIiFLAEcNA
qvJe4Khs2BaY8sk/QuiH9cn6TDllhpyqRa51vvT/S7ETtH6YzHVu7FYGru5b+4x+17SLZcAozoNk
Gyc1eyWIkcOH181owORfwx5YY6hAU4hgmFBEFtr88UeSCLx8M+TlJq6Wc34IjYjNxh1ZxZlRlRIT
pnIyiGGjzUg35L1BjQax/M9O6R/6Izk3IxLK3s13+Byn1IXNPFfs2oN/U8lX5XixooMfXhXwemja
272KexFXj5Fvcwdu3yOpfiZwrwrYz5YxhSnu85c8LT4qbCk+Lzl3Bv4oJOtCEGEfToRsyNQpocuN
0mkToQ5CV6HRPSUqKP0Qhbrx0KNyqXcXw8tdXVwV46GQLqlrX8K7W+mX8N9ZlU9W9v/RUwc4wS3K
dqRQBbqnZvgszPesOrW2D//IJGiD9vBX5wTJX8KMqLc/LTgZJJLOj2WW/qr2Q7O/6mGveecC+Iy9
zxDCCJ3p4m9SFe6ovcbxQYm2Je9v7a/0ULqWjiZC/HUMv703WGdAYStvz3sZygPTBNZ2LGOaveoc
iOLBd1/LfYXdMr2V8zUbfhr0faN+F8V7miKy/eN3dsZDbtx4QsbpmXPNZuN3j5AvLT8A/SbxDYXh
BBdTPRmyJqCbtGRtaw+PmjogJf2w1o2jZJHCzL8RnIjvKtdPhLO9ci5qy4zq6JVXq/3Oyk05SAy+
9C0hJj5C47OJa5/NVFk8tMDmiXlk+ds4goPqb2ZznSsEoaLFdXPsm+KSxenSCg6auHbmrWGGksAt
vnYW6WY76Wr+KequGsX7uI9KerkTCen8u6Xc9qAtpkvAfMTTbrp8rwqxMLlTk/iMoY19oqOyCzxX
nF7VbQy+0/RTpBt2mq1xTdF306yb01lrtjjwdG2vkhYior2njphq12X7FqqIHQ9JfJH5zvauAYM3
qHa9t69YVXanonSNGvjCrjWveovIUn1M1r1HvyCyExT0ipZRCoY39TnHsMMb74m3JtvVxTER7+F0
UoebwUHQhg++MoJjAP9z6fxqjnkQE2I2bsz519HpRevsq2Ota8d3hiZg2EP/T+leGcuL8RhGLE7/
FWARKMl8/WCxrMO8yBLFx3DI7LLP74W4Ey+EAPZsRViQ8B1OFwUs5Ly0uFty2zAMMg4JXt/ILRzW
FeaB3fbYPlM28j2OHzrbWe9K3RivPfPM31TxRXXuFqNYaTKizDjRkSYkF7N62NYpqGAOvQTlPg1Q
8W+HCUnkBrieDC4B8kUiIxz9HJly6alU4WsuOdbiNqrfAVp+379YyRdgh4RPNG/R5ZHlMhTUWpye
3Y0g7CL7TeBrlj8x1196DPxw1aJYkIG9FN6rZ2y6Cg2KW2JZcj6V6mv0P6fozZJ4U5WDk17oDpZr
KpAAtnHFWZrrPwV3jcSDNaCmqXO0PH20Ctlu5f6nOZAPTalHGg7azjw5jQE59XSgMeuHQHzGwWve
vVnWoxhZwKyqbIUZyBv3TXfQkg+D7Xx29oOryf8HKdsMFLT2aHR3lXsl+uZwrM2l5uNJWISspcDo
NefCODJgqZkUYyBEZoog4TNFQSm9q8MCrfaukaB+gruh3TTvR+UDyB98I8r0arR8oH8FszJEjHz0
OiJdMLftzkBY7vOtvchh73ufRr0rBPOx/GP0vxt1bfaMv4tjP5wi4mK6bRSd4RnTwMt+Q0Yd5moO
+Ph3fpraS90efe2gVU96bBWiZxS9KfA3KaMM/btrXyN1XaKaZK3h7JOcDfE21F75ribFd11tkeUN
kszR9F+OBIlgCZwkpBozPHkNMdsIsHbipcQ5mXIWd7AhwdlCal9YcJ5T6GGMQpeUhYX0F5GUzKp+
5wdsHh4UDbPCY2TuM7HmaGuN14IMAPSLZvpXscYPyZikA1ygRAGtwysrxI4wZF/ZqhbTLhSpnCay
39XdOz6IZmLGtfPEgeGhg6s68p8aM24q4H91j1WYP9NgLNsoXdBRk6m6lS2Bo/qvMQcqUNP0aPti
+LWqnFX2nKi2/SKzq8lgodgF0X1u03ixXfVFl+rDc5eMYefCqEMxalfkZXiorw5Z8qvjSOoY/4YY
C83w3o9P2ruc8ie6ROkLQW2Z55blbHpIfbbaBxnfjOS3Faz31ffB+C7M7zL/KxH0ZwvRkyq4C/of
Kx4WGFzn/rBVfubMw5Q+rKtuhvYGF6ymClEY5gdXDKuM0T90FeEmXlKypJKtJ3dps/VqUGZrQaCP
DbxqPUxkw1+b+CYlw+5n4JyS14rcBaiKKow7JHZU8tlf4txalL7FN7cov3zvX3M4OIBqZsYsJONL
wVQkZJl44OValgvUgBBKiyeOwu4fD01QvvEMJPpZwZiVv47M9ZKNZm7GjHDUe+gfbJjQ1CjVruJv
SrJ0Vw8Da2x95Dqm/qjAjSPCJRsdMhmfTokjgQ0N+6h/bPCgb2ikBIVr/iay7xEDIs6J0Ua5sjXJ
l0Sd1hTAPpStPuKi4GBM/II1Ss2FwCMzIoUP7efGKMaVMUboQZyPLp3eHEt7LdSKIRPLSm36lF43
sw5fJJeAhsK5TbPTyJ/k1LzGTN1C2zh2OrbRXoINina1rvPI5og5vr3KpIIYt2YMI84Z0m0qy701
UBsU+cFDRZ9KtsQSmJ6C6BspwACqMk+qi2V7l0PRpofWtGc31ipQMxP9jnWJbAPlHPlW/BH0exGk
gCbUtE0Sb/S03g+9fuiVGA/dv0l67jQWrsKQ0rEjEIaoKAMIIcFz8GhRbMyAaAtwtK5Ns1mnHSEU
VUF8tSmWRXeFQLaZ7OAkPP+llu1LM0DgcEZa7kOT3nyg0t1n40ynjuKoCQAJxOqqpTRti2FXhh8q
ioF0pK6F79Rq6yxMjimR7GWGNsVEOEyom9WdPc56QbOudjcMAoV9Hv1hkzLaawIgIkitRpY6Ogyg
qPlU85dZvhvigolJjcti7V/JElHR7nE1wgEb3+Iow7kzHVo0HGLANNkcnOkRJv5yyohGyknkIc8r
NsaFWjSoksdtHX91uMIY2cRkSmD12/BRunmCUcWbrXH5tw8MmXa0wL4S/5kMQ8gEhWqlIa/z1zE/
KM0JqaXRHYGoYyReGhrCLsD1Sje6DvllFpFfJq2hSTFWIHS0NVzLyCpq8ma6Eii/vSKbmfOID5pZ
rEbd6A2gJ7xyYodLAFHTdzdVwf7XJpw7tdVfMbl16VWppnUeklTW+gddjDtZtzf8iVM+HJBnHtRk
5IES5yxrXmiA1wYpdThrcI1CihjIqYefkEdXlWy/UipvydjflOZ3kOGmt80HeF1TjlfNT/Zd4W8M
crQajL1Noh9Ko7orZfSrJMRdWbO8t+4PzsMeis+yJ6bX6r+iOrsVgu8OdSk2/162l14ZTr0Qp8ya
TkGMxJhTsgmI2WMT5lizTVgfv2v4Ti3JRrMGX10hfMhIQUrK5LOuCg4R1hYDkQwUNPLmQAYbaNGR
zHXOVUATK02W5LCW7Sx8NiWroyOgs08mBCuhpB8kvWLuX/ZhfB8D9S/RdcBfcXeqnb9B9LdOGi+5
YUKi7ZaWMW16kr8zs1866nDGYYYqQoU2phsI8SgvOl502pnsFFBB50hAzTBeenyne0sBP2u/o3jA
yZN+6t4BuAzbLXOWwBiQMWuH6CYBr0R508LyRqgNTGj9kPrlrXUwn6WG9szHuNtrZ6j73KZl/vT7
qcJG/T0o48/QE4yCQHFbgp07cGU6TOUdxodJ2/6ryrncQKST5ISzlbEMD543PewwJbthDF8IQETY
pBj/clJ9gwZHXM8JmpUE7OrsWwW2HCJp1nBobka1iaheFlPBqsYwq10RPXVCqhyE9YAHyGsJN1IL
Nsbk7XRZbasRci+0FSSfTRHtNVraNkH1hf4klazbZbqbApN0ox5an7GxoFM46rEjbcrTcd/BIClY
j6Cu4h1ayzrc5n20nAqc9k31oo4Yx6MA8Im/wFmytfX+YPmw8lVl6QXWewiUK/HSRdjznJF9q/b1
urJaIjNxCNcdXVh0CGnYxjDfgdW5CgLc+fKvJhtLsiGQod5Lo92MLdanVt2J6G3o+HKLSlyndnhX
g5qcD1rtKDirQnyXiHSzvfQ8lIVAhMthVSbtdpYCMJZvedOYO5K9BkB+iD8tn+W6wb4jqi5+Ue26
cPqeSEjgGb84hrUdWu7KGcFmcUMbxTLrOuxKeONRw4h0OtYKn7c5HYxA3Zu+tm9t6B4hdH0KBJvt
vhF99NCuEhhLKTKVYKTGtiD99Ie2iE5lFO56kJODQHILGgHroFeMx4FhY2A2G31sXcWH1mTm6whC
QNo4J7oa/FlbXylP83/tAKV2RUSKcM+KIzyZrXdu2MlXw7RKpMKQb9jWUY1GqNlNrAAlU88SFD6R
8S5QJaJIhbVoQO0nvrhoFWCdc5DvksD19BPxyfw1MLbwH7r2ouW00cxZmhNZoBXYozD8Lgb0eeDO
R+en1t+quY1MP3NlbXvPQn3Y5gveGhHch1AwBAZo4R0q5t9V+RUyjvLjjiE7gy3rvamsZcLwYLwE
nGMBrMlSKAsbUocTCDirLDAhZWEDVgUOCueCf7Z1dj0Hux9+tPplhtebHjMUdWfg8uqy13my6TtX
h35BB60x1JeumV+QwWS0JHm1rsCf2Z8+h23D7JwNOw120JJzCMtED18a3GNURc2Ivv1IehaefOqg
Q0DwhA842yhBEMdurXzwQ8heCF5ldi+4eAr8tjYxu83C4ZI0agcx+SEdX+xy1aqbiXaWyrchYduo
XmOx4eOok53inYX/WRl/mo68/G4bn6Vxs3R6V+i9Kspd/aaFP3zfUx/i9UcK1tK332C64TuaajRj
BzecSXLHHChhGYRLEP3twLSM2bzlIhvHBKOyIo7j04DKywygjzMoyDAwKDZpLG1B7h8PuKP8s1q4
hPhRGigcjQ1tHWt2T6rulDwjiwnSH78IIyBHYRy70x4d6EiNa0weleSeMzuWHYaQEF9cD7K5nv3R
z5qwUY0Cicu6nGdtTIXN6UsHhFkwUSOyxyDGR5EfdowYjX1R6iNx8qrFVxQMHMvxMsitVUIQT8V6
zlISMqqdlXcZdBZysbMJxxYzHppw3lx0pSQu8BSxzxmabG16iRs1s3O2ci3m17KjXxi3SD9IRGNB
TDZHjINX956glkl9AAmbASn2d2CTBybsXqSjRWoWvkWABrZ359rL3yDlUlTZhkHeMRglm/7A0unB
2x+5IeK2lvisfCOSF0V7eFHKjuIzjX5V7SlaGoqLN2zJ1nXciKNCWqdIfhQmcCD/2xgvMj3jO2GF
SCE/FVCJw68Z7aZhaWuPQ3vJ2MGMrK/+77fp5GT67of/evGaAfub6JY6OAhJ+Zr5uL6flFGp/PHV
N0uDJ/KIOarFre3YwjR4+q2UFgmpef9q2QebjyHw6r2l/CQNccKvQfwy0TYTlDHpD54OKfeB8hJO
dx82NQOURPuMWTr409PPsb/CqWarz0mziCxzwYXKzJzNs/IkDAox+i1IcTcpUEKeA0tZibCPx9H5
bHPVnWKBh+teoZOpkt+BdJZOcOiGf2Zqsvhj9T0qGDkXikFQFTPSIrmjg29QvJjWR5Tw0iYfiCZ5
Vgxl29/YhnCPtIN1JnYXxPTLsEmW7PDc3HKuY5Os569SG5SrmUHWiJVPrTGP3mpZbEwfDeMA4Ut0
5MFCQo1RnyKM1VaTFqyYKmGWCbDxYP/TspVTaFtHIXUQPe9gcaWKdjma3i5g2uT1xn6Ii5XFPrVQ
AJqRg2o5jCSN3o24gnuIuEY0kATCP6tnG/5OlOqx9/uXgW1cYvKwYH5OSfAcgnhLz0x6EVlOnWRl
ffMjzsvJOIVGsRHINxQP1Twlhi0CV6qpy6smczxz84pauS/XWWStJpkgfBHvRQjrpBwIDod8J9dj
b578Cq9WHrABmQUQrGT8hw/VQsYI9Rj79qg/KA+WhR+tmvJmBjGpjKTaBWhuQjeY2PJhV/ZMFHYI
fBMaaFVVoA3GrsavEA084bq3L7NzKLMDFmiQI6XiWpPzyr/aQ/ckVBTPqbWYVFQBGlwQDSJWGcO+
JuYKUohpQIUDhJACZJo09MADBzDyyISFUd6zasOCUyQruEWLGi6YOY+em3KZU+JQmwXNYSABJsr6
UxNOqxSVRxZBvvPZ/ndi2Tfjqu+9ncIECG2uAC5V8fOG3t6EIDzNpF3L0QbqyYpdV88ts7TJS1fO
oiK/xPCMlSLH1eiQr06XbQGppMFZmUW/GXtsLygyGid0O9CRKlLX0NYQL024cI6WhXKd3XcO6s1v
5LpkEsTIYpSPSES7tJQb+pJWzZd2S/SbYj/r2lmqDCap0/lDUAVfk2gzTPUukOR/LiblYNHQWZRV
McvHkRmIA/hHpZb0CU7/7ZkEGShO+tmi/KfEb2rB1Ckelj2+2NhmP4RR0Qmxw3VfJUya4gyZVrKD
061FPq+o4xZhMftdItqC+GmXBBR/hCz3R5yidns22jeLLVHubWvrGpvfhvLR0fPHKtWMeKniW4R3
F3P+3hSxq78E/tHPY7aEU8drqk+FqdzDqNoyn8lXMUnUWR0e59awKKalg19nICQlv+oAZTo3ic4d
SIUkfNeGeyW+7OSod79mthnCN1VxI/0uSfDM1rF6qarvVG7nsfuY91uVTk5XDlG/BGHuiVcPYnD5
YrbxKiVZRZTfMTuzsEFwJz9bcZhNRz64dBSgqvzKehThV4eNhonK0DNmyYm/aNp85diErr8Hurno
GeXF7OZ681udvZkYmFwjbXehgm8upKB8ddRHrYgF/wHwHlaEuTYcNEvYEsyXMsODmO4tQfYC6jja
QAv6JCWJJXAIqjXhRSSFV0QYswWbf0yaYp6wR9aTDg3GPPHehCH6c70jZ/2mO5cxgrFPcdkA+8aB
yAYCKZZqpT8tu3Gh19uGI1SJTVbzoZuwjezwGimnWqDx65udX5HCEsE28H0GuHD3YUXmkDEqrVlW
+PeMgXWY9ci4D2unZf9er0U2rQdHX/WDijZ1cIuivin6h8cxbTN4BVMeOv1CdyLUX/XaKXW3s7yl
7oWuaIxlF0u3K0o02R/6SFsCF8dxTnX48LTg3+RcktxGqm9D+RzcCu+BKj0OVR3fQ/LdtBjeYl4+
q7yhpg4ErW70hPkQS52c89i4MBpWx4Q3fC41sHuQsdc7BKegIi6RkbLJBTcJq55sEhrrDJ1LGozr
1GNo779nyJ0iZBW+8aahFUZlVZJ+NpX5Zmwc8CjmaojhM6G2CCfyHceBwHbE95hdi5JsMxI1yOlN
NURbGYZ1Nlc5a3iH47FTmUw3qFD+BirQntSj+TyJ4FYP7H7xv81r9qobuYVfGzZEmWTNYk6revQW
Q1ET+4eRkhfXYLZoyZhM2DqHKFq0vZbwKFNeK4tA4x9w1dGKruPwtYhQv2HkoLxrlH3XgRP6KdiQ
5RrGm/RPayi9xfvUtoQn+UuUZvNAtXC7yv5n0IFPA9F1Srgp7GnFnUUu0KGB222RNFr47aHq5V7W
WCy0dh0SnDGmoEONQrDcYA+THLo4IAmq7bgEpjPIuXekIClTZ3PUdrnIjppdn0NeOB1xFdHr2WZ9
SQzjc0zLYwEUbBJnQ8CGsXk0/mklvoj5ojcTxZ1arpmaUUk1nJK+XRctuUqJOPlOcCs78To7j/QQ
kaMWhXuZ8FCoBbYQIuq10/wEiEjbdKP6Q3730ct9cGZyU6kjD1oD48sCsxaeLAH1Li93/WRdJuPo
OcHXFOc3j8FUqtRvzOuYPOeQ+BuQEl77A7IxaOpbkhsoKADO8VMVMX7Pg8G2aU+xA18pmnkB1ckn
vjp5OC2QLQfdcvJInWhlY4uKo+G1zWswJ1Qr/TMB2lIrxjYZ2ZGjiEJWhbkwHt3cr89aUCBST+o9
D9ChExY6E4MzDUmyKd4FQozZZqBU76rN7srsId1Oe1HEWwapKLAQrTvVJbToNU1usLGqjhWNaBiR
ZWclz86oEGf4+k8tS9f0/TfDN1890V89dnGOeicA4JrwJo0KqC2Hedq/cK1ZnCuS5pGA1+8eTUNj
MCVLrL054gOL4rVa8arz6mSK+XtA2ZmJe+4ghhHjw1GIcxk02qYiTN7sKVpLg8rYMv56P9+qSemK
PnSr3rsOuf3Kj73Fhn/SUUT5JWLBHu2mksCqSyn2Las/Ow42vZZSno3XSxXWnDqofn0Mh1UBeREp
d6B/BzXJYRW5QbZyKBLpyuIFhv9SkgcR87BF7Dnrsj7YULHo1OetWXH1UY+PbNH0tsRLfNWn4TJF
WMWw8ykVKvIZbxoQJo+AiGF8lAA7YUXZccMJLTzm3fRECkd9Ph755qNNfKrYnRPGm6wtVyMp8q1J
MzfZtxgBhapF4FzjIz5qVwJUtLJb6qdrnOWKPz4bRApRYLhoXFn0kivvVfeJMX7rE32paYcxdo5m
wySuZUqc772JwPAehil0RQusqDUg/NE5Fkv9a6KZE5izvF79q9RkJXpzE3X6foz1R+Krrtma26Jg
60lGK6B/lAduGvp30TQndBB/fm4s9aDZNnDj7d7t+Lp1RKjDaE+aYFuiFAnQZkWki8Va4k5m8xU0
0u3tKxK/ZVcmp4raJswPo5OxIGLhwVQWZvnWxso1mj7j0PSSd2QTlN5jHDJlSUFy7q2DcASR8SHg
H0HTxvRKtVpKZrKk0UXrQ3qSUf0y5BtiZOFIDp5ySjMgoTqClC8ph43O8zulOA2Bb4RsjSXRuDGX
fTYhcZnEoeyxxbUqQl5zjw/7zWztv+HPJthUk8yjjCObUQH9ggnfwpDnqreu42zfbMzfebqmxd5e
Y79QBuWlnOyD6qmnXB2xYo7rZgDEZZGMnXeXWTxQ0lX1ygQTOrvIDLpeBpLKkIqrW/VGFPXF74Ey
YM4WTtK4NCP/aoABwveAFNpQGXW3AU0gxm4PTri1p2VnyLe8wgrqsb/J43rBTALl27SSpyxDdi2p
V33MCfhWYgNdVFPcHJRqYYraAG2h/jS7yh3IPOC2Yt0XWYtYtruOHTQMezHGYGscQs9xccQOG/HW
u7YlXUTU9ssyHQ8DKyES3z/Lhpy4ei+zdGM69UEfum2iQ2dmZtmZ0aEKkGa2hLnLYzng0TuIAH1S
xv6qNwnIKbaNAtWXS0cJUf1YzPEbbUGeeoqvL+cSJPOgYF3QtM3Je00QLEbjd1ukbjE6C1By+tBs
0il3Y7RTY2gQdSVhC+hgJrRFV1muqnZuAX49N/ngU3ZdXr1WDcQv+bBMIfCnw5pmcluTutsw47eI
+a7pyPFhHkqCqVS6shLDQh6/26ATawxAYEzlRymhuD+VKKeTQhshUCT7wZKP2A0Ti+lfuvRm4ySK
v7JuwC28D2QzeEui5x38eg2U2hHM+Fx1Fww2SY7qaURNpgrmTFzAVRcyJ9FnyRoi7PKzqVBlId8K
aWp10lmzEMdGAdtxYgzGZj7EYCtojlLyq6cAB3UXuW+2DldH5cJuHJg3JdZB5KuIJKkZiEz57qpD
xqJbBh9j9FVPz24eEaVgDC2MPvD8+DU/M6Vd5hS5XF249HL2jbkrdWyd1l5lDRVWkvkMA3fVRJ19
18Jgo4gXzSKprwobaNoUiIEuSNlpNXKf0zlskIiGvJ3wITh0YMKA9VUoRbfNahx9TogMyGyBWFuw
9of8aVcyWBo69Xrwlk7Wlx417wlImKVQw6U9YfhttJKfH/kfuhZRemXiHFZk/NgyRlEq4Z/0Cq8W
8JEWI+aoDe3FKoGcpZJhTQ5oruRXyGOTMtBGkJ2pMSSatDiJsrnUkCD9MkS022a22zQHxeMK04xB
LuwUladCoGo3zVuVhC9ZYMBLmUJZuBnxI3oitE0I7sQpC041gehbxugwIyOL2BdTdg6mCDYWlw9p
qBSTEH49PyZuEWnVYPU2o+14WdtefcgxF2q2QXInVmbFNr7K3gbVOhDk6CV3YZNZocTtN9C+ZZdY
biy0ldQwKzNgWkgahCxENmD9WN0MBwnDA0/STEG2ANoW3kYL4HFR/2JtJpNeOohhw4/Gzs5xodxj
wwS049Pz54egbw6RWW6SvqCKthAS1NN4kPi3gqTb8sYKN0qpeYzhIhv7FmUehA7N60DRRTcnCF5s
ka7iFK/+ZOm06o3KugRxAJ5/QJMIAXsFOYOQhMUNM3qU4IHQgh/ih/bWx9OsCRwbZSOPaQwOqwFl
rxK40WuMrTUzQBU4/yXLIlamNoACf+AOURH1mpHcVS1r1aC4aYP5p1svJHIAZ1RMon/8y6TCHY+s
t44YW82C7s8rj26NlsJjGj6HlMgENsn5OjMgo+kBXxK/vOtRgQ3FHNZGwsOl1/1esTt97WT7sInS
fdp6a2kzRk5teiw/UfvNkPqHsgC9EoYesvGl5N5cDD6cz0gFip8lBIJNSeKKMQD0EeqA371u1VT4
FCWT6oU+Gu264ikq58Qjs/ryWzte+cE0a9DTTWzO9Broj4M2TctxwqNpzSoncrlEG/ZukynDShbD
T1+m341GJIclalp0pvgaY3o1elSkfm+TSRLIlei/HljK0mJZ3XrsbPU63aklIjGb+WEpy6OIS5bq
LTTcMAbQFdsNtDCcFJKFwEJ/pYT+8ZscB0s8IW8Qn1mPRLsvllHG7K3yze+6KPpVBRJSNXmbWvha
PaQSMZG5mBJPUaeJBvcmRjvqsH+3onfcyffJbjWM6in9E0Fo6sSaexTeu4kQIJ/87ypF0RrrJNVF
iLedNH0WXWRt9NA7ZDmLNAt4VjkCXqxsa+OxYll2GQ2dbhg3FcIcu761IFu0sAHrM0abNkWj/qLc
mJJ7OSEcGn3wi0M46dTD00n2zHTqrsddK6iFiBRKw08zgdHae/dOg5kbsN4UOSLLTvirISDUQ+G5
NxrrK9K6fVSRRJBNJlGKGCe08q/3vL9RMA8YqAvCAvFcGdOWohzI/BBWsn2qabWWtooc31E/PKY9
w4CkJ9K0pTHOamoN43KoO7tSB3cuFPvdgZvXQaSpjVssaSZ00/vlrEm5sBhU1FcTr4noxh+hlwpo
E+IFoWZpNqgILrDEUyc2Igk1ifPoa56MbPiILGzG0UQurDDsY17cY8ZTVtQJJN98HIbN+E9Z51TF
/6RtLfTcB8SvEi2sVISsCSXzDj42NR2inJxZbFOesvJJ+mfnlCsTmJWXKjRsaKdbX6OyyRu8t12B
pqIuqRauTpzvbQPQdU0MdxSHoGw61LNebqNF6t0hM1hojhHgiUk/DBK6hVYEZ9N4D3VwAJ4HctSb
dd2S2AgICREoamHwbpQQMGx7uDZ6cdANTV2WE2GmbLdqG4qNxgpY0vQnSfnGmvacyhwosKdsNZDa
Tmvsc95xTk5mTnXi3Tq+PDA/obIqOg4Osy6Xk70cPCp4S2F/loVHTTEmIlVeyv/fidKIVlql7+KW
uVFdEZbWNog8TOVSIqtLKLuYn+JZaFPsXQO9jS3NFj3otWTGkCCewcLWEvRi4j3sS7zvcyUUN+ar
UyPudLqt8At8p8jfK5+pl6iaayIw+9QaxUpaTTCZwPUguhJG/m4EPlu0wcdUF4e0URXUL0KHxqnZ
6mGtLzOFk73EVWeOHonYjF6UDOlNLz+iGpHioGas6k2jRANy7CYCQTTpMJZXIM4hQfY7XIgqtO75
fSSEfmmhAqut6lqj94GzxGbJcPJn5lVswXQGdMGlstVflgM3WVUELDou0b6I950+RQ+Ki86yON1t
gXLQs/1NyCYnr8khi1OiHcKq3fFcYlYMMKTVM1Fn0KBgwAUcowx1c+fIJQqAR6I2B9GYYIuIBOGs
3hmIf2nWnhmPKduxeBGEZH0UtVqtVJWY4Sb8MTtSC0atpOcDx8v2rVxUzItLxdzwxLEpG/iqewMY
8o69fxL5rB0wNGm5sspjm//dEGj40L2VI3FGTvWNrJbJag3HMYaUG+Txa6cxpVUsPIYm/ZPte0h6
mQ11PD7MaK5GkiXLDvMrBXi+6HuMRU7U+mwjxA2MaG6H6sKsnISAYuaKGdm0KBZRUkcM6kutIN5S
OAAkpm6Fx3D0UnXZtD9m5lEEGt3T5JQqazg2LXseszJuGSL/Ts8AlY+dtRqbHBaCfPEHew4Yn6AN
dGyrEyQbQa0+I53KyBB9jBAaZV6Lopa6e1ppWfPEOBcbEdQHy3/Ri9rgIEO+FAf23mrZ/nqsxtop
rhZ8STFld6dIZaStmSa+bc0Es5XsiGHAbMhCq1Pq46CZP97E/qEzf5WxVtm3Dkz/E8ZkhmVuimSb
9hDkm/q7UBCoTM7M2KdTadUn4teJPaDpJGvFkm8UDFDjQr6JRkpYrhI+RDw6DPeQM43/MXZmu5Ej
Wbb9lUQ8X1aTNON00VkP8nnSrAgpXgiFQkHjaKRx5tff5dHVXVndQOMCCc+Q5HJJ7k4zO+fsvXYd
3abmobCbawYIYCjV4xsah+m5hj0gcybduMiJHXKzZfW4dHmB5zPGRiiR0XqpevFCkex9Qc8yHSJ/
l7UFQ60BD0TUyEPMlnq2oMYVZfYmKu9+NjZx181P1bJlWrnLY3Q/Ul17vNMWqCPpS10589lU94mO
eTVs+jT9BFstCCFKUbIOicZc5SZEZGKTsFMGIkuV0g8EhTnphFhfuALO3LAcEJsZLjTY8vY0uvKl
jUtAPBJvb1rZ1fWsyPuGCXzWtzX+xQlP+qy/B9k1hLFkzuDioYC4SzvdTh6FW39j7jL7HOesDA7P
YDwaivFDEYoY14Dz7Mb0O5t8ulVDSKxMLORmGPNLbjraVmF65+YTXizOXUnK3KEwLfCMvicIhv50
bX8niyJdad+tuS4nXFWj+Yl5EXXsgtXIjsUmD1R3jAv/oe66dz3kdNpQ7+1aZA1D71OVTf59ECAh
HrXGFkUZEhWhs4t7TnA23baaRV1qMny7LLn2NizCV7vwuo0Cvpui9KvXq5+B6Oatbc5LjkWo56B8
4zNgpsIBNNV5XJE0A8qeYtJ0F2up7yYrwN0q8nDtZgSyxdBFWirELC7pEY2YmkRLhyGP0ODOR190
JPY4Ef2W0L7LbQ7wIoG3WlFAmwJ1JObAOK0Y7SX9njScdS4sSC4OdW/vEqs8ZqsamfbKmcSPSfSM
STEaRAtlppWJTd0OR3Dt766KMFobRlB5FdEfZkPBOiQF5Wd3lcIZsgdkUtvAA/3nWKLvTlV4E7Yh
lsB6KdeutamC+XVQP6ymfKus5q3LaBbEEU4WnbavoUowt3W8/EkrXxzvOauge0N7JS4wYD0au42T
u78Wjq5cxuwImWVWirTTboJhmHciQkpT7opU78u2hXSIywDrp7bwwNmRs53JksbyeNMq6BvxpR4N
3FbYnNevj5pjIjJDQjvO4zUYr5N0ynOEeWvQ0nEEzbetrUN2VVqoqzZZxbh1vOv5eqGrXF8N7n3b
fidy/SNAw2Qv4ckZivXYewa9GocR2ivrfiDCMtSckOfReZoSBuSkuNM7+JBe6ADX4rcrox9+ORFL
OBNKqVIkQDQk4WIQbZtej7z0ERkykTsQOHdtKL6jpPxRL82Tb/fbjP7SqhgfLDFc1ZEtaED9rZpA
GCjmWm2yIBsornXghEFaOOR1dzBT0m7XA25AXdKO4CbLDCeJP26jBJbHnFrEhvcMYANQS717Jslt
BFHZZJR+aqCEdhXj4jbroK05SE3kwc3qACdKVW4qi6c3yPA156HcOxa7yDi6E+mzyT7sQwTXtsAn
FYbbpcYZh+jrdSqrH0rTb1oMQxIkk99C3WI5kztrygj7DCNGHvQc0yre/75flyYbYp4fdWk/i8R9
ZoLxgUH91HucrF1BWVhWv6ukvVIVTzOzyOGa7+7CqLSzX0nv37XNU0ajAEANb7J5GV4ba/msBKoY
G4tinL9MI7WPNN2LFji6K45l7cIsKH9wG0k6YPFdk+wYNnodLTABKjoEfemhKYm8XQdRtuTRb/zr
TxYWdCib3WRmGkI4xkKz6EpayfN17VjUt+64Cy1iBoTAgpdFaA5sm9WK76Jf9aNV8qNEzZqm6lWV
EeTaJ2/Exyn9wl9HHrI7neKerJEZsnEx/GXYyVJg+jBZN6r97mMvqxT+4UYgy1T+8DHW1ksbZWqn
v/VxNpG9dsYL8O6rhRKzBdLSMDZQmhZUokaYilH+SYqHe1XNuCm1Dz30r9Ss+xwBJBKnXHL8W/U9
1k4AGic5DMkGwCtYoEASEG9rknvP2Ak/h049pNI+dnmPuZsDjPagFbh9K3EiIxrKpyjZlD5bi9p0
PqmXAWaEOo72TUThUo9hufE8Nu7g+pbqvGd8u3duPLbrcuA1i8LuRQwIyJbgw7Y8l+kWxHHWKm/+
3iV4ST3sequk40ey+xSgoMpbkVNczr1Tnpqxey2jlzKRx7yqVgU6tdnP2O2mgjYgpnDNDLSo9LxZ
GirxYqp/9SZ4dZK9icU9v9EpTzAoTj7CNgjF9K/TrZ4njh49LZoxdz4FaaRxx3xvifQxjeZrFxIc
mjUEexEgjspHqOkLh8FeJNM6iDkki4HDtkpi5lHTuoFrKgP/1YwSmqqQes2ONDHed5ljsnUx12PN
bYd5JfiV6A8nyYYo+mfPponJrPMlgeZDFMrMnOOq5POK1y6kOWImPTKfNtGqHFLe8d1srRtq9qV2
YuQL40/XYq0zCcXQtMx7vwb5aALebX1N5S99Rpy9OnkFZ48pDZubxC5q/vrrCczZ1sr6akecAytV
U8o4Yt9545XSgaojJp6G0Uy2orOMc9nRvxaDmKMsHYp5r332c+RECAb2ehKXiEUdxyTPTBPzzPmi
wOpXbhbiW0CIjhA665DGeQHGp6Qj2jRpuKthYE41zqnC207QHISy7yuJULyOLXhJE2GVfQcnpYYl
W9vMXjpv3kyGtFjOgk5abQJVxwgLvxfty+Jx7M9zgWPOBXogsKziBuVa85ihViVQ/RaKRmU0ggWu
6VrqozMR8twlaI+sNjhQWq+TkrdjIemFjBm8IpXQMRo7pkW04vBEXJFvSYiAsZrHr6EbBMeaYj/I
6E/TIs8WlK4+Vvq2r7JLO1iPHevYLp+ad9EwbnMCHtfze32aGOe3meD1sjUnVmd+SgKtD9EUnJpe
XwXWd5W2g2PKAHPlaec0K9aqWiVmz/lwbxkyoZOKJq8dW5QKpEAVCXRab5bBdmlZvkQxvUU22lY/
aNRNpMOQBj42NIS/Gy/j8khdaMe6h90x8s5k5GXfwTvI1lOF4cxERFjo8edSc9Tr4ua+tzA15Yw1
dUjWoyZupsrR46V91x5l7z2E86CfKsRoDPF7Rli31DqQ9W1wyLHC5dHtWPHnjV0RKrbUb/S2OGaJ
kJ4NR/R5weZpF/gZ2fCJLjQ3KG54Resn2lAh9Wz45sXOrTfzXcpzKJRNsNKIFFbYZ/a0JHG0bgdF
aMZkNz2yEppFSz2h4/JItcwp0Cel9q7nA+hz7LdWCQtlQX9cYvNZXbUL2SHIqDSrAtRvkF5BnSOn
JHETa5fTzBxDJaiHTcxVKfJD7vNx6MISh8lhNuj5Wb/IEm1y+c1BqdlbXGZ26s3Ma/tf9HMWNFxg
H1lqK0TRUXnuyNYNR2db1nrfleLnohdiAUtW+MjaJHnwaJekuMjpimpU9sfYAUrSo7iMDnJfp/qM
k3pcTRN8ZIHp0AX06Dkpg58ZMayiIm4cXZB1W+9qL0Qam7cMPav0VIABAaOMo6YOgmfP080ul9Ma
TkmybzkhIxiJfuVcaZsleROZqfbJkF9/ZcpkSq2HOhGMRkeZ7XQnyAcn4AFpl+WuW1WSUyusci98
xG5NNxWrGgBbSNuYZF+OynP4gbGqGhyoOWHxwbsKRNgysPZXy2pOJPB5DxNcQrXnjCOK+7bkom9Z
XEyLgp8rmyigAb/HRMFseRNKW4oVGNZo3OISdEdON+UmNJxhRDUTCKDyFtt3vY3z7rvdUxulg/q6
qMHsU2K5PHonbUCTNo3rS4mPTjXIZJMFWcE8z+NqbEjMya3nYqJ7E7aN2LP3MA90qk1CdLgps+WS
SgfXfLIc4b1scFOQi1pFH1n4dWogUPs22o06ye+TdHgu5xCKlXYZv6DmrQLWpaW6yjOL8r12zGVI
mcg4JW+bxs3AoVQPqkDT7kZXK70SL52f7SYxf+0r/6N0qJfiHEWmnJjZw2LqCasZM96YzEDKBWyd
xzBXIRlA/fTLjiGll4IElgBJRxRNV6tdn64zBnW7JHpjyexWDqUXVhqaU32Vr6LQvHkT+7fwWOpb
x39Vne2cmgA9ntuimE/dd/aq7SQBeHoShkCuarRUSOYKS701CSevfNiKsNVrHa1HD/mkTxmrDQdt
wnFDdrJoJP5GQd9KgCtahnmBCoG3X/cWHDFbyRifJNRTWvTzfqEKW3Hvg1chwixZT2B7eL+QIRYD
IJaxQgk+deiX55fGj/tdxrV6E/bNIfdieoER1S9uyfsq8F+cwu823pIzc1RyoxK4Mb1F+GqAcL1L
lmwTweeYVAz+0ZdM95L+MS9QoWLBmPQMFTP4OQlasG2kt8bDtDEn8fOkPJKWCjYa2avP2m09+pXW
cUxiYugzDDLEGioTs1vPND/yiehNl5M1tHpKOdPTdowe3ZKyNO4Knn2F0mfw52bXTOc4CkZ2dBsE
vgwJYivDTd9cp3imiHfzQuNsrvBUhHnZ7GN7M+j5Mkd4+nQlD77bjwdAJ3eD/bVbKlLQhwohvmYD
wYxFCyDQW1BBXs0VZQjqbAmnAnnwMQGwbYrmFwPGbCMSa++NLgzgiN4q9ZDcUzvgzKZZnKbeQ9BC
XqgxAeCvR0853ynZ+EdUlMNhmc1nhuoDlmlhreeR2k45L3RgDQrLjhWBs/DQeWQZ2ut4Tkm88NWm
Hjv06+QQCyuIuU9xv+hu2KYouwPATV3E84l4jEiLsdoI5XwrVV1tmDpagR8R5Nc+TkSstRBmSMUg
GTtAhboU3WfKqefoBMODRUrH2hTRax7HP5LWZGfRkRWRBCo+pFYNAQWhXCEJRMNPh4pPs8Irl96n
7yTbpdC0hgYK9Lb4QLsAntR1wTfIqdn7YfQzH/1DxuXIutTejWTV9HYBztNCR8+II1j30amU/Aw3
9E4qhGrizalgwhgAPbJs8G+LsTaqzJ/D2QVWP4Ok1urDDMj6qnwAO8bVXtheBER8OvjmpOSY3E8L
7uyF0yxCvIJ9ipygJGfenOCEKXV1J0e7XE+KxmWMH+Bopg7/IDuYSycLK98MNAH12ggjYRcMQL27
Wu6DcCjXHgquQsJ/cN0Y6FBFk5rehB9AafVrg6mUgSiOqPzNdzhEyN4d137QTltR6lfzkS7RLhF4
WFpcusNQb8r5cYnSdBMiLF+7PJthDlMhScmLS6p0vdTIl9iQ37nu3wkOyzlVT5+zlOQ3WfiDFubL
kWPVZ2VxSLUgQuQMgHJ3ua1MsO4+TOGJree3zzKrzgv+zqVntI6difkgyWLyh4NNdBO2OVRua3qc
l0vYUi/qZgF+VyBmmtBbOwAYdeKIp4iqXipCHbzMO+c9BWYqx0tnQcQVV0n27CGjpqzsyHjmrNgj
aaOFGbirKzfEcn+W1842Rj0wO8WPDDc4YgdwdGz8V+UxSlGFNjPq6MJUGfKr1hf+nkpDRbi7orZZ
jqzy+yxgpEp/lI6YVz20rrg0i+D4OaLEuNYwBQpMLHKU8rpxl7WCpSqd6R7v1Zv0As0aqPCWezXk
O4NmcITtHvHE6HY4lLEzc03fFz2S98XCQNPFEm5qjEy9A2Z6lYnZmYmBBU7bJvc7BKTqiMYVnHOs
aag7Ia6B0YB7R8EdJYT1SCTvfczzVjp5hVPewAzNHNCLkARzj+UBxRxhNKlut5lh+RiXls5EWLJc
xMw/8dlthUE/1TR0PDvFQRQ2LcJPyuh6GskPRCUWOCbZzXX3kjcQmrB7DuvS8K+xdV8McxPVttVm
CKpbC2Dc2mSbBonaGll1itiC7SiNyvZsqy35w8l5gC7NymVQNPZQ0gytHSvd1QmrT+SX4z5T3Z0c
Apapykc56YfPcVIiYu9ojfQN2JbZTOfcDZa9bzPcxYls3Xz549/+/u//9jH93+RT3+uCQWPV/v3f
+fgDM6FJE2SH//rh3591yX+/v+e/7vPf7nJJP4xu9a/uf73X7lPfvpef7X+/0/W3+a9H5qf/47db
v3fv//LBhp2kmx/6T/BVn21fdL9/C/6O6z3/f7/4x+fvR3me688/v3xcq4vroyWprr7840uHn39+
caXz+4n6j+fp+vj/+OL1D/jzC8aY97T6/B/f8fnedn9+kfbfXJuS1ha+I9zQcb0vf4yf16+47t+I
OXRoW4WSyoxx8Jc/2O869ecXz/2bQJsQ2DZVgKBE97/80er++iUp/yauFWLAIwo/cvjd/vMv/5dX
8J+v6B9Vj8Ytrbr2zy88Tv0fr/P1Dwtsj0eRdsRJ3pfwyp2Ar3+8P6ZVwp2d/9MMJuY9SJwmk85d
bLkQDMx9hozCCPfjL0/KP370X3+UIyLB8/bXH+d6dugEgedBDPQd37b5i//646SDlqjwUg4hFSCq
AiG627nhQ6DS6IGuLgD8iP5aiBMCz1axBNjZra/RIuMTDeEeaCKTdlNJ82DET4a7KDeDqNqHqiVY
7XpTiNjnygQpVTO7rJfOXERBxycd7buqDsttVQ/uvq+c8qudHeOhy7b2GAFf066E8PKfN/SFblwf
voGobXgCTJmTkIyTakQcl2knPMblrHcqz6I1dcJ7l1lvRvnZPfPPX8EC+3wZTb7z2aP3CD6dlRjt
FxmUeo/jeUE3YdeXPkdMMkJdO7JDT1s6cycP/fGzMsI/xVEdrRRt6H0TLLiNLKcDHoijadCN85i3
sf0YYPStcZQbObQH20GsSFDFhaJ9OS8cQ0HHZEwMpc4fbClhZ9HsmXh51m0S0G9dRhcVknvNmZzF
GgXTdMT+Mx+d640apvHYrfPCqh8E/IW4aO+kXRUMpbGkpMs07jxT90faYAWQumCx3V3gWk++W8lz
5fRAprzqZeqH9JBnHlxjyFNQ7FD/je4z2fT2U2kkR9SnyHHpKjIoIBPBQcJwcsqXIUALEU5jfyas
Zj7Q1IEJWq77cfbxfU2YEhckXORPAWyy7WfHxM3B3jR9lJydKbDPrW0TpyEitQrypN8wo91fp+b3
tWvilSfdcR9OTvuc6XNX+8OTFcenmtb7TTZi+PQbu//Kmv2W4Y8ASBb2J8e2aA0RGjEO4/jYjjn8
9mzw95Y8qraqj30DWkVyoR3swH7VnEhxwdrVbgb+cNvU3rGxyUCaJ58s02wZ8IAq/96R+c6t8Hg1
5R0B62StZ3NwV+e4XXxvVNvRFPYp8YV9inRswQmTh7aQ4/3vm75tjn1KMu4/P5UO9Oi9gZjfMSfQ
2HGrGcpcQu0V1OkrP2EdNAItK5Ji4GZ43Of2lo18H3bdgQa0wxnWg9igwqc21R8yRxvHzjxsfEdH
d17nZPtiYDaMSq9b94Lw4d5DJjAs4XcvsC5eXc+vcWN9Zk1a7LOCMwi9buuG4Q3pNHl1ddpTx5ir
Q38o2FIX+rNhO/mnrn9Oljw901FIzxJF8daZshcVxk9WkYxf08zFRNOA1p8JwGXQqIq1Sw9/y/UB
+hbl5WF0cT6IMJof0naeH0oF/z9gtN1MnXvB0t9UycJUtRvtY8XEjlQ9dI+cdafjMMT3/thMxxiR
waoJzBbCIbGfIjt4UwG1eYS1U9DSTQGzxInceaGLwmFBrqKgkBK2NOxtmf8yHbCAAtZZ2efdfRLZ
aItK+7FskW/SelTTFS11Bc1V4Y2TIjtpszhel717Mqr90VglMe35+GQ7CCgjN4HoEy5bTfGoMaS+
ORYUATTNhJc35GeLpn0uA9FsXRcr0VJaAMYaa5/6bfZKW0Myi8BvknTHFOfOX25+fy4z5H2x5UO+
sKR9qGyMbTZowMcpIjGCsSOmyr44V0GcnXWffvL3PhSDndMl9qjQm3EL0RkfYa5RWkSA6epxNg91
kZxMJXAu5c5TZin13MHwZOXBRJ7DY5gCIe6NtM+uX+1gxBMXweK4qrRGep477Rl1UXuWiw5O9ZVO
w/+r0gKxd70RTLxbIogY5lYoWQbffYFHcEP399swKMxtGEYTDZc4594bG8QrlEV8NU2BPzgcQTBb
Yd0c6rF5DOWU3QY9dnbdEe7LFHN+9DxkHnUzbFQ8RKckGJsnR2Z3LefG24XByKYwTPnmgOZyO73L
pfR2eD1pUzYRjbwGo/I8SnMuyu5rH5LDkCUMrD3RDKcuwIbTUJys0pYkeJW56kUPCF2Yur/lCSQx
d5GUHIHm/Ft9CzE27EcpyuM4VOYc0xvuOtBjepiWCwDbB2z46hB11XJJUg8GRj8eEW+791HAgCZf
3BbsL2u68vncMpOQkAkkySlS5cX7oEYbmC0TojIA7Fg5wTJ+ZTyg9+5syzWeLvxpeeEcyDl8L1y3
AO5jur3kotmJxO5fXE8/k1+ffoTlgveC6faT9ggcW6ro2MfxdG4I5dvEMiufzcy0TqZSfkzIEL14
mn6lE72DDGNcbk8fZpy+s695z8XiL4gcF2dfOlX6ZF91RBp9bRQX4dcwk8lK14X1NM9LvgmGyLrN
FsluWsE6r9vWOVXYqFaydN/KIM2/DZrxxMQ1dztM8B+aSdNjQVosadGQRqGqA7UCQo1i1u8juUB9
6XwfOgwbTtyclcuXtKf7lxKDwBZbMKbL64e29sPdiEgQtjmdDqvIH37fjELnDNyQoQUhnqbcRbia
931zKa83i8yhHI+OwX+RODv6GQ+ze3G9aeWiN79MEkqmJrDr4rO8lU6ff3fc4joZTUizx/YTeBnq
fH/vubO8RFHpXX7/Kx1IAnDTg80Ck4sBe8Dcy9tGMG7ItVsfRt/H71m2DtZQ3ntLhJ+hocOKp9pZ
20HlPYkS9cPkCJBrtnpaxt65ZDB3Wh3cTtQvj34Bi96LzLegVDmpfLQSndz/WmLtylvrdZwsvKlt
oS+UtN0qS3MCHqe03bBPrmavFYdJdgXjH6BGxQQzMqz84VgHLTm3rJzpVA5Hral/IodeX0AduAaW
Wt9pDxdfRDpJ0nqIwXm2XVrCihz11MrpJhHo66UuQwMvaw9+40MtmdQVnkPHzRpa58keZoTjrWOf
hGm6szvKYGMsPFFxiNizsSD3zW3ufWrMWcvKNkl51ysb3NX1JsgQQwn8xKmDOt9ekugy9G546SbT
XvLplNLbXBsH9IfvD823oiSfRJbirSjH7/oa+VQJ8jrZRLe8IfXJitEkRdebtCegRMqxYsvKAYtk
fcOV1xQPooNnqHz/4/dHpcRIn03xeWJIeGNLJ/juptN9S6k8V6NHj1WYtcbXdptFiDg8eunroTXH
oo76J9nTeZZD5TKirjZxWTu/esI3YonVQnW9t9NNEAJWKJtny6kSEvxUdUdnM4L8H4RHxAp49Ts/
vbLci4eGGQJix0X8aOvxNsuykGMbOtbFkv7tklTvwgzLzh4G1P5IPi5xa4tLQNNzEwiYOCPT13YU
6it+ZpQmHg1Lw4D90Qnzg+/YGOa9QNxJUVmc3EpwI7lvn4Ud6q3V1vOtr8rXvvUvMyfax6rkGzOG
3xs90RA1NcNJ3qPPfiuC41Kj38t8pZ9a84NKprgrGrJzpoJ3meAZvrs+sXcTVlkAsDWBrH0/nS0l
p/Ni5u9cxaBdglAfJL6aIlkwzleEiIzXfWrM7Esg5/DA1Gm6/L6ZBXO2WfgLvPl8X2J5tVQ03jmW
vzyYJIcO0sBIlh5xSzNv0gFeeqIduimLj6fMYd4ZzZ651OxXJBBWA6lfSp2iwtUbxm/fHY95gqtM
dpc33m0YlaREE7R45wko7lUPxl0G6aHsd9q5HuhDgyIrEeYgne7HEIr5bkqq+3Txoie3e6xQJhxN
K4PdZHKUDfX8i7tsI2XSHw7dFPgWbvBYDAQ2qSGdT8rDI6mcsl3bfmW4PBDwRCk0KjoL+lD0EU0Z
CCgMQ5jdqqIpv9VuK7BDxmabFWV6wbn1Sw5OhWtqBhXD9hTmSXVX+5j5q+tNCdfRncL5+M9Pqagw
rLlkIyP9O1ZxKo+0LqFF0UgWrvE5nnJTu3aCeydGbA8S4VTaLDm6KJLXyic4t8h+JqovH1Xp3OeV
lb6K63mow0pw7JOdpehNGZqSlGj52qAX37aVCxVWg8zQA+eDzijvsQTjhwke1IeUzhMcWiYkczN+
vqbt8sMo8hKrhmFheSXbhnlqXlHr1yvEeckZLl278+sSILi0+Zzd5o8JL9k2rWGqDHGB5Gpq2q8G
rVqvRfGm6Y5DRe9I2zD7qiYZMBxA/rLXIFfCw7lHkcdYcE5IFb1eAGpqh0dTP3OgDW8sE7EgtoF9
m/dkIwlZj7u+xfWOjMVP+3A3MVhFpqTgjtkmBmPeNNnGH1CJNRVHAXsCmxWiVUIKizfIrZ0DpoN+
NcxxdKrz/scQzM/DtXSOWciIfDniJrc/y4IeuSzGH5K8N6SP9bLJeXdsK0+l6zDurEcF+2wN1WZ5
GAuPIKRU9gAtSfne96GNSSx207vARUKtZ2bXiOuXPVHw/W2Gup7SfUGpjydqV8TgusL5gWtK3pU6
A3xRB2cRZwsae/laj8Di0pkr2RsIKaaLZ+0K2n8RQ+1T7zonQ9e4aMdhZy9YLf2xFscAM7iX2fIe
mJR+pC2ALihHEZKFzHYWKIrW0tAaHeZN0XbVbdr3+YM2HltEACUlLb3gvk8BMnX4EpCmK86m+AEQ
1b3DRVmzuP1ks+Ix8bUtiZwOLgljKCIdzlVVATYvrXcqxEoM8V2A1kmB6wuOOnXa7xgq4lqEn3EM
Er95YWq1p7rNHsbeCFgGBQgoNTNE7xQDpBHbkFMAUHSCstjIDqaBL5sRfYO79pf30UdFjEnqaxug
ojX+tKZGBz5S9KdsIbXBHtAYxVo7NNuLYNUn1uvgdQd8RdfsiNCl8MMX2DHvvyGjU5hvISOr1ZRT
SWpBoHAPDanSyU+r7x8oYWROZnjrMU33zijnwIJeupx5TdoCax2jgEkE2G3Ysqj+3awnk8y5ENuQ
MxusnU3tMpCW3lHQAiKZgcLGMBRaB6zU+JujlzpGbQBgyvVtpvHFV5c5441VO+6qifFGJPzD74IX
P0WrVdWt2dmd8xDjK3EWGtplXoKPzced9p27mLXqRjvPi+OzbIxnz4mwFWUMeHM1v/W3Ih6fdQPU
MCDPO4zuonz+dKuUWBkok6yIFpkIXXiYe1wGpkGGZ+R7Kud81dgSd02HwTgr7COoefQuLtQkHy0w
tAqDDm7VzGTy1CX6IvjA+LwJjzX48ZDDr7JxStbZSAyi6DI2+nwtUpybs/mBNIBncCENFOXsevZL
msWF/VovxVO6lEh2EsygNI1xP9RMuNvbjqyMk9u75Bgh1kGiema4RSSRqrFeuIJZUcVYrRjJQi44
3dEG5wWs6Xnc2NfXAuhc3dZm2yEAJmar9vXx941k1HDUo4kOHukJi4fPIScMy6pd8haC+jy10QuS
YJbgIXgfa/8xjNw368o1rQe1LWV0zpeEuHLbHEtSJzadF9+nk/vVHaIDI+z8UFbDJo/t/hhfgUvS
bbBRWs02rUK9nuuMfI9NL7ufpkvf7VkifXLMCwixO9h0z1HeP40OqhoZNU+MqMitWVP2vPsegaVV
kK4437PgLx5hN1a6khnO2LIRhyyxs73oUJuP036mProxXjsRSBi+BrRTGLj86qDpcLZGKjc9FWOz
pUV2oM//OJI7hvnurspIdZwxunK4O5tOngF9szxYp7xDpBN2Z2YeQI5i68nrh93UkqhQo4NaiA6D
fTwY9Tl1CWJB1qA+GwG0zDiJIPBhg9qMFChwkUv8RQLYRow5InAWuTFGP/uaFUuFHgmJMTBjWzPR
smvxogZ/OUZjgB/H5gX0C4ZmLmhUOhxg2bEy3thTRii7e4fZPgAkhUhxxsZEVkbNRz1emU4/5fOP
4Jo5ahASAXJnqx+wie0myVNbiuVp9EZycmvi5aa4gpoFmbiokBzJ5kcW2vGqNcEvwg8uUVMcgzB6
pkcBCMXqsxtlM8UYazOjq8KsusD5mcV75BTlmkiDj2XuB1IZk18E/YC7LdVVj3ZDgEWybpsG4FNO
h8YUb4WSrCxKfQttwnexA0G8QTwYT52zTqKHQUXveczsqm0DBAKW3M1z/ste8GjqhSFaloavy+I/
LWl/UZbGmTjL72O/bVDnrPuaBMQ8c97rKtW3YyWfLVtCXJ6YmxVIh62GYEbVeuBPmMcPMzDXQvi4
haS5z2nd89ZESSZz+RS4cQqcErc+VEgEQoxVVibq0o1bSIJ2XdCHZUU8B8NpP0i3yJXjmwbHDsTW
lsQdt7+wImgcn4yc8AbnA7BLaPNFVe9Bc7fM1wUdetM/xk57aa6xpYOlr3yrF49BJGwL7zMX9acR
93CGz/k0RXuRAE9wf6KsIXegszCuzt6+h/cgSljzbt/0D3Y7o9SZfXsjg5lFgxlqPoF7Q2c2YqOg
GZei0bBQsNt0A3F5WHBmsSRurSk4VKWN0T4oUfeVyUMxoc8uVP//SDqv5baRdos+EaqARujGLUkw
iqSyLN2gJHuEnFMDT38W/nPjmuSxTQLdX9h7bfjNebljilzdG7Zls4ayKMxGXIqxARQE8ZUABPAI
DEKHMRbnhfUEnu0UgG56oNKlAwLw4Y/XqpPLS1Jiy+sn2BVGU3/5DoYDC+Qf3uGYK50PSprobSsB
HceFGADDkYJUlgfDACxX9+GA4JXCtdItDEBCQmmbPJe1XdWYWKmd/qCKRsBxdQkGmkBhTwzaCBQk
AqIIWVAmZk7bhM8yG7Fd6Vkku6x4HyPSo8JWPRmxizJimJ39Ap5oP1u5CZEJh0s0/jXzRTyouXGB
A3zY7HFOvERHsDb2prP95bImF+ZdBYXGZZetKNrOlTN9hrZJi86fehu5td5XRaoIAXJv9oCPFaPf
eG/NkegYF+RszsTsYPjL3orcMsglMuo+yshbVPtaSVRvZnXHhl+kqB4xbHrOuB9GpGGW3f72YnzN
euMWSW4Wqvz/4nz6T2X4yrhcEB1HycsQF+e67aKtKVEGRR1DAIrhvZX3xRHux16uoTOtLkh574x5
s4jvNuxDsAfPs2/+5/fOr6ecJ6xwvyKpyTnz8CXhSXtoZW09uAaw6HCZwx14CrACGryjP4uL1xYV
BdnwhEGG9EKMJxO6i1vB4GurTG1xmzjfmrgqQoa83SQKEichQB1WonhZMlDWHgJStj3I7tEGqLau
D52Xqh3iH6SJ5SSQKhWHwaofmLNbCFU48awokkG0hDvPB1DsJf7BWSD9jpmNVlRAGBsKIKoVavV9
nZeBkzrfSNBaqIMxen/kW3nSHZ0O3mTvF5j1GA7H6UBVhcHj0KcIMqJxeholkuWpJZqK6dfR6xll
D7R79TbNBKe5TslXjskBDC35yqPoWXz1VVTInck6fGtniJPLtjjyUIdHi01wiZKMl3qo0kd7wnAV
OxBH//8fRkUkbgJpcMuEZPEpPwTK9qkU3a5bcAwsg01AfGj49waF7K7M4gutPPucUKwp5t1Dr+Gn
qLYApQqNNpxsLgExfYzRZD029vhpgoQ1G9f5qIsU3oBgbBlZQ/th0MjclwXBvddButOTdXaWfr76
swnXKiKkt2BYLOKGHNWuvecK6Vghuh82NeFOlCRlu14WqDD+SfPwydMpMgUzee/nkpiO6ay02X5O
hf0XX7I8+euXzvhrs3SCAPbsJfbn+DR3moFHV8dPXki2gGm9u2kjwa/WXeBOv5b5kYkkaBnM7jx4
TGqco92oyX3JZrIvmYr3fZgjCDIHwh3BBTYCaxbJNUMyPidu7e8Wi7297ghsd1EFIFrOzYO5/lrd
7Pv44x4yO+zPbHlJJMgD5SYeZnuTEVguVJBnXL6eLE4RVcsFV/ElbnBokDgog2ogVrfssW1HGuOy
wDGiEnHHJX+NhUj+Q/WwxnjNx95aaeHMePGDJOYll4A6WhuJ47RM3Ws3QbCdCMQp+onYCr+4uKU+
osOdDkZp5oee1mvrDXIKKIlJr0Rt6kry35aUoQoIRUoyR7+nMU1bjj394qzYs9hUCOiiGd5iwaJo
ysLyrFLkgUV8XSwIuqLAZQuskTvRLgNPyj3/3bArMQnjPcnk3SEwMMw0X0nXhidtvWH0GZmBT5yj
IZHEY2yz1rHkS8f641tCYaBewCZkzjTRYuXNFv63GB3jMEEc3MR9Yx1aW/5zugWpLYihADWeebcE
AHm36F4kpOMXe2ZVOCfaOv3vbysL4EGaTp+SqqnupbuW9tRvWj3Rw+3lbHwnLDOfOtP5kzEM0iEj
W1nmV7giWe2Jm/JYDYXWAY09QccDOeLmREr7Itsd7Z+LrvMcGZxzqsvxZyluUUOY+ckl7auurGDJ
RPmCgne5TpL1GKNjFhTtrQhxgFTNhILKxz2JT3TXVbZ4+LvEcrg1aKF7xeTVJOQ5cCIdv5ejcxCj
InIwKa6Rqouzx/e4kUjiri6D2hjyI5Y78kMwHZdPdoldGsfxqWpBvY0uLm3scxDVy/mQ+Y18iW1d
74QNVFA5Jodfz2ZyAaiY0UQU0Ba2SZLcHGekvx4bhwOwrGgsZ3UxG0RiaYrirWK5fnD96c+Amvx5
aU1qhomFIUgj/Diee6lFstzHbKpviiqcpd5TWZf5BeQL3aOfGAdlVmSmlbpkv4C2m+s8ftRax49W
1P3xR4JPBUmLW9ZhgQUJBmjK/JjQGHMMt/K8emIAJaypdY9xOe34/773A/J+wxD3pMi/Rsmh44Kj
uKGLNk6FaQbzxPWBj7A3WEibvAfe37SKvGCY2vk17nBPDQhpAN+my32SIDYn872rPJtmMgbqhzfz
2MeMNfXZ1UQEzsRjTN3d57u/ygWqT2nXBka+8rJMjb8xBoNmD4fxoa7dFz+KocR4SLSWKsRol7Oo
UV+CpThurXO3Op74pbamyayrxie4Ga122Sc6hHQ915fBEvi1iXHVA+rgxknEeazCe5u4Y9Ba6Bl0
lJ16F9F2qQxEx9VbhpYJbxi7Gs2+99n0gXs3ONS8orompokeWZcYGfrxHvmDCKBRzPvGy9JbF9r5
3ikxADdDecLqd1v8GRaI/Bkjw2bHpp3dbMBeZG2tpuE3asoCKccYHivbgx2nfSwzaua7tZ2Vcw02
Zm7ZEOfMGaZl7i88rbvZJOHXo4PfonpjTCt9+mBMctXMzcbkTQLzqOZbBewIyRcZYVikDBMMibeu
4JI0e1r1XYSD9MyDFg9P8xFQF03l+DOH8uzN45exRjCYhro54Nfvg2MGtjeTak5KH+6VaR8rUup7
PIalutc1CQDSpl0usm+/5hFtUH0EA8HGJTMgwnhohtr1OxZqhsOXoqPE+raxwkJTE5d9sDITvBJu
auWj93R4trzRPgOaxSgnFSG2iffBzZfC4+VSUu18CDWd4ZgZ/9w0breoK92dl2QXOXtvsgbpKEdx
LznE0XVGh3h24BAKjQwcnQKAEH0f/Vjfe0bdbKK2CZ6gfS9In+zwDZhV9rGAN2TwvZs8FgtZapw7
szTJfvFPI9fNb+QLIIHsFsf/WRLm/QjrG3My5OyURNgsMNHV0SzUBVIS1BJmQaNbeeMa9ughT6fE
al3cAAOu871VEghIHVmDyI0eJ8iF9Gt1/joj+H+yF/Y6MmR2wioJrM2sbp4LuCStCQGMTcbIBlKR
fxWDpiXnqCLTMn9A1IDu3Z3VNR3s/KGeMI2MJWq+NGadv9QCAmMPNGFUf8M6+hMTMrDRXFq7THgV
jrnZYePGks5r3G9L4Q6dhLNNMk0Z6xJOiHaKHBwL2WuKItX3G750+sMcpraaHJQ7JLAhjnhjqrSc
MlbGs0bA7UjwWo6AsjrFnoXEnx+qAifLXLbjZU4wB805GYvxMIo9G76rXRJgj/vlP49Xh8FPXB4l
6HhtFphfMw1/aL4IBdKwYj4aGL41P6bVtHdpB8JJD9cJVbSYuITTgUdPdeuULCFCyg2HHzlmMLI9
DUayaz3KTsRGUVxhG8QMgaknPSS13z+5Uz7hzKFE6/kSfQ7ejYe86tEojC+Yff3ZhhXveqU+d39j
LchxobhDAox6Bf6mOlZ++VACi2MPiDI0KUYLRxA/lFEITHgevhrps66iwd2wGB/O6Tp2YJZxaviJ
C0wbuiP0RzN5Do9cIf8rd7NT4ucDmZEh+CQHQ1OAJhi8aW5MBzYpxh2GkB0oQme37EWRrCC3gSnn
YtN6rOzyd5T1q1MU7p+05Ex32ycPXv2mqkKTmSBKcI0LMTDTCORq7WUPNFbUYN4CLpXPAFPRyC5F
f+JcCGwSLPa2MTymkcIRoyOwYSBxFrSz0wRqLI4yMCau9vZ/D0xzfsFEwjFw5ssaUzswsH31e0zh
c+k0l5an8sX6SlxjPlaV+TaHw/xuE5nErTQ9i6X/MluZP/gNJJFBQleqYtIgF+HuYzsi122pv1Y/
7OJ59qO1/sDShhhTQh52s0hX/z2pCe28eDdgBS+6yKuDMWCaK5ZDWTcFA2nzq2WAtCuLHstgiqPT
W9uBEv4W0qzVeMtq11m/RWOMz3FVmE+5afc7O1qISdJkvpcefNsKCXiGUwhbC5TZFLX/jipBPVTs
EraVZUoKnbFA2IbFdGSNOvKmI+2V04XFqL78768G9qf7wjd+HFl754HY5GrpkHSMQMJGDtYQgfu2
6zVwTirlgsJIzMaPC5N9jvt4nbLt+kLme3qf5F3NYR2MPrw21Uc2BYrrPvt98ZAVLYpgtfxnS6KJ
JxkeskJEDybotJMDb4GI6nhvplax6VSgPKakIB/sv46HCdfooDF6HkJC/x7zTh3S/sPXg9glyKS3
8OZBFFhMWAe0A7RuKQKCLNk35pQSHJ+BFJyNG6kKOIYv41TZf2Y3OUEOoChIa/vAYtl7LSOAkyMq
E4+WY18SubtNJYaqchUaO3ibHMxuWzkyeGMOz8GfQZoe91He95vBRQ4xWeahgoaxaXLdvkahxtvY
+EdT8pSYOFR3yLEe0Enri0O6ZdGlJteWmvGOASWb+mGfD9APzM4AtDZUJy+G+1BAUuqHcj5ZY/w5
V15xbLPavPqR9T5SRu9rmb4YBhCBWK7PJEopeNpFdnPER2EJ8YIUHPBWs62T+LuyM/6CRJSjnuR/
ORwzyjaPQZXaZ3IyjmU1vc9enxOhwS89FVVzagsA3b3sTrC10mV6Ijam5Xsk1TZOylOSX2TecY85
NdZ3CEI7lprGqV3hrJNX/fXQ+PBMU4vxYSKCN3Gjj9o2TxK64vjXp7FmGXVGsoQ1o2Yw02Oo3wwz
cQA+gzAkYiV7Gxv785L55FV7NgcA+C2PnZ9b95uxOpdYF44L8OFa+AUtA6Au6+xmgz6sMNW+KW8M
ZglzaO9pMhAiUc/pUWjAm3P5VA4kHJiOrAKVAhATMdltSGZBHKR4u5aqHG5Jgx9rzqO9NOHcND5f
HS7jg1svq8IxhFrfAn3T0zfX1bkoWYLHvtESwcDPn0c8WEX869bcTS4FP2iU9mY7xLNPS3Y33zyO
+c3ccMmWMeOTnv06tjzkkCk44vQQjVg9QsW0SHskAC2rMTYBeUh6Y4g7BSRscy0xesgpOiubF7mr
SRlv2wsUmZ1e0CcupjYeOKHpRsqs/5wdy3zlIzqUC0daFEfLw6iLB6dE9uVZpH6QYn1h/D3h9rcu
wuSMbs0pYqk2/eouHE+w19tbCgAasIe+ktoC/mt0GAqEg4V2gAofINYQlJGTMYG0DYBx4DRs34dB
BpI8z4MBzfTWyFJEuu4IoAGnoxXFz/VSkWUJi7eE1fDQsPcTFQdOazk1F8bItwIK1LdUHDQhftiw
COEOs7fPx9F+GOK3gWXqGLF0xDAgN16s812dy2cVVvR9anrPO+ZMLGe65xoTaODaLKKUr66qh1u8
mE6AvSqo5zL7GHo+2Y5I5iqPHk3xkcW2wubTUvEjniv86bmAfEv4uCRZ2jah18SSXEcY/zlgS762
dQ7dd3ewkC2kb9JsUSCOQJr1d1JVFSM1jHNqNRrxPm3alF8Q7Rx+9JVirQ9Fg9koxbQW42U4Rqn5
GEpTn+2UrD9ntNttP3UvQ5q+45rkbbP78VA7EKjdqNqlITuY0R/foxCAD4XsjuYXH6qXIXTOMgP2
g78f8ZiiQqUqhHEwGsudvR0jOvk7dT2wX2tqdqWnAcE2HoDV0Xuv0uzDmCb5tC7Raq4HkHh+4Dp2
hSq3IylnURfEXB+p/RY1kX9Ms4auViPcSr1DXsDxzQq5zuRwOOKanmqHnZg70bdCIT6VPvrE3LD3
NOtJMDVOe5qJUM8iAw5yirO/h4W7YY2fMkhFZ/W/H3hR3WtcKcz3fbHP3ak9t/LkbkTXZrd+hUDJ
1L1RElnofJx32VWkmeXuTQxZdAij5o5gzD6jJulPmWDZxvr/XKX9W+il6Q1H83lI61sdq6MyiY3w
yviap8hi6Anr0uVQ6z790gvqrokPi0Dn489gPmHBHPzUJ7RkxTOtl1BC8KQBFMBwf5MGfn1na/8m
qu7foNpHtxEjAzW2uFGacdylSMMAWSSoekmpdkpNd/7kzuAQ5wbCsnQoEfImu+uOVDk8M4SeVGTe
RYCoJ8EsOU4XKtiouKbF+DGGrJF0EjNMi5ML+kKwQ5QdXfXk+cYpk23HwSS+Ft8ZAzlP16aHqsYa
jbNEJeNVstwC/ARVB0R+0VC0GZwM+zGKXtxoaPZtuhgIqqZDq/UauSJCXPuEqJR/rFw4d2VXz1Va
3UI2x1FKAD32emwdSM5zIg3aisLGDH8Wi28FVSoEUhLPKRn+c7v2WKnChnEd7h0/K4LUb8q14zgQ
OfZo2p17NfOS/TOhNpzjBkcYWOV47laAHRFMXd4dZbfszN7wj0aG4zkreVYldzo0ZxPkSDxtrELY
l/jF6PSHTkhuLg1jd8LiHh95G0A0AmMnQlnNj90sz0M3JdysQIvZKEH0nRNIBGkDpKsHqTRImH5W
Ub1oNwJKn7Jmr80n5sLJoes9UgCiVS+zQLZv4mNpM/6HNzURqNWlxzoT2JLox9jEaQo8gzBNuaL7
y0owqicBFRjDebTtPBh7xgUR50rrEbNV4twn21eFnIcTeLbZY4aJmtqPsFSEJos3p6nObOCeF2VC
aHe4FBbNKq6POc4RFAQDbsyEOeUbmpW7m6Lzx51CGLpdfAoKyu1oOUTludCc8c3nbkAZUe/Mgmmm
G3u4LowZMI/soE6QIccFctFR5IOKMSkKQuPZQSl+pj3vAny8eNvtBIsnixmljS5o4ZYewPJB8VnX
i1GVflgWOR+OZBnQr7+7vjgpn3+VO/FB6SLc9QIP+WhE3/6CQby1gIGn4YiZfKj+FWzit53sKMbU
tDMbGpAkI84lLH3zQaHnAk4xWHz8kc/hQh/YSt+9FRC90gl6A3ukU1GtmCsNgEewxvK9ht2ruc5r
/dHa5xWGDaYusTS+OoRZ7M16ztE4/iPD7NFT1stooCIV4ZfpeRnT0TWMpIkJucakTmU07Ze1xy+S
xNgjEfprmLF16OET7wRoPWE/8NHVjwlVOfq01LpmCf0zahPT1+05yiv7RS6lebR5DjlpByKcQPNp
Cfu2IM/aswn7HZhQpR3HYEn9BAgVXGjEb6LCPMotfZBq+Shbh6yEfCHEsX4U+jIimGdO2Wsi78Wn
1+SEhRttERglmE5M/sx6p/y79+Aft37516BKNsN4OIwJmRYZZIyxoywmqGbaYWF5TGK0b37W/dEz
RU7UR+2b5/PR962OuWcsNPhglGJd0+NZZfWSgrdBd9jvRJOtDlwZPcoEGJjlFoeucwKLV3tbgNkN
NGNGbSnc6yJ9SsISNEBZfmHsxkmXwilAxJweI1G+tXLqrgsZMiNmgjOieQSR/WkxSJUUZvrsqZ+6
E9CQEzai+Vc7zwiroU0cWUxwWzA4oGvn2umlPqWTfOeRIMu7isND06A9GJBTHQ1/RidYdQkHK+Aq
UUX4GhmqCOrbfdV4QHYaZIjQFvcmIvD9rAEIEvcDV+TgwX9KU0brae51BznVLOuzG330I8HOrveC
58DedwPZBcUa/WW4ZbFLnT8LUaYw15DEaOcV6iARIrP7IDhJMGiw4YehLpoUgbc2Cf7E2bExWFBv
uR2SI6l4ZJl2aAVNCp92JZkAz28Qix+GsXi3IvlGOQoJDpXPNpud36hkRp6LcXXD7BZ7jg7pUvGa
puJ7YRG+X/yFrU6dHcY4v86idK/2UpO+6VvwHpL2jQm1sRnGutlqReSSVOmL9skkAXnb7SmNiJDO
l/QWx+3FNu0n1+3KO4iQRyheX1WdMWNeOfmFPk99FDORqwTadIn2kQHqob/AeASwZQ1nzD7iEMLJ
RkLHimc1vzPfXz3VbpoFVk9FPafRQ1ySdOFh3mFOVJ2Z/z1ZlMmW3yE3HliV5xzo3NFoOZcU9TC1
17ljOPmAWOk02IMCjjwZF2yB6dZ17RVPG7oXRiTeJRfTH8cxXChNWZAui3t2K/dn6RsQ86V6W9Cu
vNbk9kXRElGTDxfPlyZ+LueD2NENg3/3tkjigwbLvw/uf+VA8zO7QYLt9bLGwER6tO9qM5neS0r2
LXO9diJZyHq1GKPuR9BGU8nKU7U2iYNKA3ONqq2fGAVo1bJbX7Enp9fWA4hAqDWEPHbtjGCHGJxH
UntLUzLYj+2dg75lC5DNPFhAbaaGAgd6cGE7Pt554jdhZIhb25N9Jpg1NXilH5o/roVQIMmlvGC/
+guNWOy9AbwQSmri8Azjp7X4n7QVM4KMoNWg99agNeYeJUtYQ9TOwYRTCkLw3VJQ8FpGJFtltUec
ZcNTjX2Idijeu7AucRdzeRijy/1NCAGfECahVnkPHZ381oxhlCVl8mqPMZBUJ3qbWxhLjYr+AQ3p
0r/CZAOi0vK7hH43DxPd3UzV44TqTxa7n5YFax0PlRnEw7vGF04BQouSkTPv+1is+6Lyt7VkmzFV
rCL67tDHvH4Fso+HviXsQDXRLm44LodGarTZbEa8+NEXzDxiK/0RuIAfwmKkCI6NWzhMP3rWsBs8
GZh99NdLXHmwELxult6PSZ1KwYPepJbqQBd1LSLqQ3TWVR0xr/BD95yvEglwc56Z8H00VWCkOLGT
gii1oRu3wu4v6Qzl3m2bc176/VGRlO6nRPTauHeojQrDfp3mid6EIdimKBYKJf1qm2B/+jL0ebzV
ZXDKZ1SEH40JetH2TOgNse5337NumVeb/itif3TeLRA5OpzgsW9qfWHRu0EGgACntptDBfK2aR7c
pgiDMe5J2G4fRzafqxjwEfXk3dS4DcXQ/5o6DyRPcVGpLakIzh7ZwfQbju9CCAgdhFQ3w5cRI9UF
I0XCJj4hF4MpCyL5a6UkVNfVh8fMwuW93CzoivEHmqUDqRN0BNTK/zLo5MPC5WWxm0/nMwuvOsBv
dJ6yNXAgWj30Jn1xIwMKHcKgVzVsnr3Led7rfDqXDWM8PlzULfaxHTWehwmtTVf5ZyAFgV58AEq6
DhaEC0Ga8KlG/Jm9tWwuf3AmPNZu+ual7b8uroFxCHR8UxJoBJt1eADEcmDfJo5tV51mh3VC/ZTJ
8Z8YCFUt2EWJ6Atp7L2ZwWV2DYkJYwHer+RrRaTovsecAjast72yug85MuHIWbp4iuQvhA+sbbAp
4rVJt6WAxhQhCeHFUuQmU44Ei5YvbldVW4pugmkrNEPTQrM4WGej+OnttudtM37obhmU9wVSG9Tw
CA8Ycq0bFFuN5OM+Z2xud13YP0plvKzfyBKTmLTY40v/OxRtv6dRZ3wxo8kF0UJbLS55Svnodgk0
Nze7aBZrZB1QdJUT31NYPklzYa44YSLKFhZvoUbDnyneA/eZlaQOPr1lRNreVJc+yqHVj38ZsDNz
mN3qWMyHCGTKHs/BbVI1iOY+uYSEzveQlIIW7w9XGaYOn/RXuF5g+WeIceTH7thGAYbvTv2wAIPV
9QMDbZQoktUJu8OrD6RvaNzrOEXv1ULB7zPE0NNH4S6KyFUnkE7c7cMRPYPFzqDRbMNt56bY5ERu
f+iB6JYdF7JNFGbQdOSx1Vn8S+PHRAQNzUbZPXjxNv02y+Jl6C3njX0KiM8TgEH3Fd/kI6kqcFf8
puW2SW6x3defc3rZUPjzhcJ8RzFHcl2fyLtqkJbFLI1ttw3J3HL/2bKlNtMZOrsFSBLrBLbQiLmB
d60ccCt5qSp5xwWuuRB4Rmkxf2qbidTgE/7YiBcMo/uixT08cFQ7tXJ2cbxgtkthGVGszMfWQwJs
D1N6cWAhH9IxvqIBhBvjEl3p6Z78doxP0UsZLurosZjdx0bNZIYHGJLwjjlDgmBwrLbFrP/R/hGC
mzKDzcrptHiUXI1N45GDJYFJNL3bhrC3SWvNx8bglVe8kRAo7XtVJJ/loOaNMKGW85wQ8RWXLXkz
sBnS4mr3oWKpNUAOMXv6utnaNSSI3U2btASX3y6q2y98sCdZUQCMaghYioVXYUJOTyKOYVEw7Es9
BCR6gDElmfBvUA41GDuTA9vTN6asn7Zt+GdIOizfEMNFiCZEJ8n0El3z0PO8NQycMSXGDoHI4r0L
w5UU6KDjLIff0fWSc9srmwWA4x6phYgLrkAeHrpy+pc0oUC+4J/iokfcY/YrpIxHtX2dOZRHxx0Q
A6OszzJf7NwCUKkn1Yl5L/E3vhOdw/lJs5J7IBDiUy1jsVmmOnnEUkl/VZ1SLDqPk29A0OiA0Jtr
9HMW7f0hUyd0mF8M46ASOkwfMvti54L0qC7jIyL5ftNE5gkbGX9uEOOK0cRLa3IDlPj7UGM/M+RB
2Zb1yz7yjDfqUPBUDEcNyH18V8anR6omZVZ4SWFTxWGTPojKexVQQgn3LJ94O0g0NYkadwt7lf9s
F9Qn13xZ/tnwZlZcfwts45rnH6LV38acQ06KlGRsIVkFl5a18waj2sIrZUNkV1hnO6BojLU82R1M
uv/VV9PtG+IhpwwfecgUImjZGW90mr3NCpCMHcmbz4rsNprRebaRvxu181J15nvs9+JgTEVzNgms
YFuFT4vOCIOq/lT5V8Mn8acJXZof2eLgJnS+aWrnzczvWeQVxMXQ9VNcJhsLl9gdzFEyNWIrARId
pgKCiEqICsv7odti9E8g7lonty/lzl7TVfsqPhSu9UCcEYSjfI3jJGwiMHRj7NTAqNBJiMNLUooq
qqWzIM48gOx+6nkzYVQhJDOAnOhhUAHUSK4ul5yvHmkSoEq9H5kINEC+9tCngLrRE1g+BkPR/di1
czOzhfkApJRNvLQR1xThhxPRRKlK31FwrB/e3B9dU0RgXUAhZSTSP6BCfS4whl361CLWHI2mHftP
/Wrlo7ghxQOjzgkw+g80rmrPOD8FO+SJNyexrmThPBqIzTfkqm3cpEBTmh76OnOvSSZep4HhW5JN
j11hNbeB4cCSyUNCrfE3ZFewaX1ZB3yEDuYHBMVgGd1jniPOE3EE2aL5xzWEHTWXrGXjpNkmcEK2
k+t7LEGQryuiZWvCJ7V25qOt+EAF9ojWnymVLVsG0uKf+yGx7+jzn3W+TGSy/ZmVx6Ap47UPTT+F
4CDUIQyZ1637NAwLH5bt/ecooNQ6r1GZ4TIfZGoHHRpYJpZrJsgtql1BP8xmR5Td0Vpmf1dDZN/3
S/NrR+2XPQESgv38nZjpvAvXp8eXjNLFGH0yZDHOnuEZu8pBs6pwtu8ctbKsFGcXnKtb2DL/c6sy
GGrpXIevwne6M/NmPNBRDRucHeQBS1m87Rz64aQNq5PGPBV4rMTLCM7YzE84MOB4AqGqAhh7Z1n5
Hz7WzyQpkFHGzWUuQG81amJTNN99FitM/43s6veRzySNRrhQn2OiwgdHHUjgmffrIKc1oKX7z6jE
QkDgxriqDuHoIT28Jbgg0oxfWhFw5mSENc7YvXcEJB3j3GeXGnn+vtAQuytz3ESNOZ61dHHh+kQR
gTcgbmMh3zXtADJi6Z1stw+MGprR0FQ338JQC0YDrRgYyNqdz1TWPBMDqWyxNi6tTXPutyEBcu60
sxkmICdhD65hLI0Tex9o3c7jEolj2HxlOneepDE/50igd2jQR1w7uzhzX/Iw/jJ7hr6dV5+cCBJn
VFtnZTp/G2v55xMNsGhfbdwflAGKKaK9HBQIrQjR5Cks55fZUev5fprngu1HY1/yAm0ajKrtRI7Z
NmUIcFxsBDqVP9jBQuoEuIT0ASfUTuiMfdsiH4e68ZhXV+pc5r//U346WpRXJur/eAKIfWlyMJ8p
nEzVokn0h+FbetUFOA5zD9TL2zYmYCB0Kgx0PHUOPS42fbrlNLwugAVKH50idYe+2pl5QP765lS9
F4iEDskz9T/Dn1hBGVayJSLnTbe8S6PFG0QuE7G+bIWzM7M4jSoZBouq21MhFhl4ufEHMp9zptLF
QN1wE5k2rL9akAg8i8bAiWX8CxU5cKEgf4NOFU2ZT0JLVUAqsxAyAetn4OmVLFqHYzaaxzYfEWs6
ZDzmuRfoRL4vSFzcMdbbxrCfEeYyU2Vjt8tRIjdQVt6E5R67iIDZiqVQ0I1M7Vus/ju8KXoz5dT2
TowalGETrd8r/j6Tk474Zqsypg9Pxnf/f9LfmHW6S6uF2SjdE13z3mXpK8I85DlVugaDA2crUiwn
OjejbR5b4FsidQkr9ZdqGkEtwNKA2TQvUotboVX5Y2ok6UUlPyUjvl2JKnPXRKW4ouBnQ0v4lGj+
puhm7gw/BgaeNO0SycBgZRoSWVHdeIiptQBPp0xy+CxAXVksbhEFJ+BUwvajrZa9m0wu4TsW0Toz
GjnRROASna7am8g25BB9s/8jYNkpsaMsmuHPwOAujlC5aWV+s8WSu2bVExWDOR/ryLm2FQaPug/q
HAVgrPLxIDWVsypwJZdvzB+ch6iG+QcImDA5wgGxosd7FqdvGNbtg2cQA+YuzSvHC+ERNKDgGT+V
YKVKnAkx7s7dMufwhrRnqQCK1YKKy8e76ixkWwtfg9zgUdraeiWmJKeh37nUTDR+yHPtEnF+m59q
Veng/zg6j+XWrS2IfhGqkMOUCATBLCpPUApXyDnj673gwavyK/vaEgmcs0P36rwU1i1pJGcEPEFC
JcKq6ZSjhK1wh6Wp8aZKPQ5C6bIQDf0OUMiwWC5FH7hXrSKTdmH5ESrha8kW2Z+IDk6IUT0morHy
LhC2PWT1aaroAzDip9ig9/jeGXuwqWeABBUgyyu4wwJmoZCCy8JqifKFgF8cB1FS/JunFJPuYvmL
mpTnVcs/ExUxvRXXgL5ZIC1iPZ9yKfwBkIzw8VaHi3EWDaCBXMK+StyTAzmTdcQq3EYpXg9zVX+w
MloY7/7NMWpkUMdIQPCNz3QnQA2r/ZIk7UFCCgZF4ygOd6mBgmPhLLBh+0MLT8MS2jwm6WTsEDqj
GFyzwlt1ZsAEUSjk2xy6kEwD7qeeoBVC7CjjNR6oGTTQoKVHmgRG4jUd+qs+rdIRpWshyjEDNNba
7JgIkStR/zdZRNhXpYzXZpL3PNrDYRH4fnNKodvQToclnLXjAi5kp5SvmSnpRwoKB2yq7hf9IgNW
6gCVDogw0ziaTyVgFDZ2FVf8eIcaIQRlpwgBXBsWzFVYOcqA+K9d04Znj9lO2C42iQrpYa04J2RB
s6BTw8SJGYkemYTeFlws/rzEA9k/a+d3tcnIIrZmv1uYoG3tmTuyOrL7AfoiyfUIqqvhjxJ8PWJH
FY+4TL4zKc28dkVKtMsx8dkmgyhHbFvhyL6JDbYFagIizqfe18YRYedPEi4ajZlW20u/mntFrySH
zrVEy7MC1krxGEpqqF27xAi+MLNnhxFTdZ/TdStS3exHCZ+FyDTYrYtBRyOszldMmPhnCU34aYyJ
jQr7NjN/notCeUrU1k/lJHpbykgmRxDP1P//N2wlc29ZdcXGgb+r0WpSUWX5oefYQWYtVOe4HsnR
SNXxmCh6EKOMC4bYPAtCjOKhoi8oKmIayAVyxo2UvZbClxArf/AvEg8mKHFAq1eH1TusdjCvS/dF
WnfiMBjk8h11OKOLFF2I8pADuaVtkdeh96R63/S9+GKw6bSLVQnCjoMUoRy+ftsCxn4EF9w5vYQi
C8ovARYUUBjfJHGXG4nlFioCtCEBnR4PujOOkXgvR8z14hBDD5SEI6H1z1nFCqTf8sEHg7N6HmjX
MuGMyYsc5uW4jnn/ahos81m16axAqgnhUWGFxbmxRnlrl1IkMa0cdPTYy0z6mYGD1aw3v5lWRhdZ
bBEKfPYNAbxiJYQoC3Voh2+J+bHEkVeYzxFziZXZiFFSIVQY8GgUVf0etUQLG+a5axNflRKvrj7m
qvDFcUWuUxypR/YRktzGfCaeDMkDCU4sQewGJ1VHPWjwbSYZOJkbm7N9MU+AdqFbIY6YwDRijHqp
EQGsW0xLjCZEDnrOXlGyyJUtDt0ANWBuDnOLY4s893GGjArKu5rfpG7ZDV1vm2b0GvZHjVgbOToI
q4FSOwmk/CL1k9OzcDUabJEFG4u5V47diKMAqQADqFOJh41QOAdY9odMtKnZvFlMwBoAHAjNgwYR
9ww8f7oqKXqn+jIl32avuo0s+A0hXCHrTwGklbR8CFsoYmSyVur8WSPbVSdtNKY7F1cGhe1HrPEm
LnHtgmQsdJkFMXuJgRYK8ZwIR2WAd1G23am2rCOtB7aML6HRn/juHa033FF9E+c1EEH9E3SNf2q5
sbAHYte/SAKqZ0JixPYqvEap/BiiF00r93CxXL3YhcJ3DXXPx3pQJm/y8h6B9zGiifkobYRAv9Cw
66enUprT3LAmrGo37P8KrJqonMEg2Es7oaqanSyrUQdXiDW/DfORN8AaMOaETjfC77KEF0NCvZWd
AR3kKVb89NNkt6GCi416tA0reP6dHqGpQntsQVIXqtpbGYfkxA2jLuU7tvuxpuWeSb1rHZA0NhuI
N8CBRLTATRDbfa+gJChvbHNwbF+Q13oZ3ngqoFn8wOdmq5scjErPsh419om6OMJ55Sf5ZZ/E6B22
M9vRUp/cRjlh+ho0RN/kKGDW9cLeTaproRbnef0cyEHpC1vQELnPhNbxMa66JxT1ITW0YGYWRvrU
TsOYygDsjMByvwJkWJGgr8Srpt1PyKjF4hoey0eu8vUgCyxQ+6nh3sha4vEqF1eZF8/hSy2P+xGU
Vw8Cn4AWWdU9oGWr9KWyeq6Zh2brv6TSjzK5q5F2ZqMvwIcdWPvJI+bSNua952dZpsfABsiMCuq3
bWRH+AoRoaHsKoTpxbDQwCUjK6sgzKukMgR1AuE39XWF+mt+R3XuR1vmnMq6d1UOFZKNUf+Omkcm
ffXauu+LJ5Ehb2YRtfKv05JfhWe2TH80jExiHQB702jR9P6rFo/ClKMnav2Bj0p/0Pw6oDDs/Dyj
KKkAzEDs2kkYR9gwsls4tDxwYngpG7AIp4RniSAplvfpfsLYFqWugMdUtu5DN3zkJZ3RxktWJn+Z
FpLmXvv8B8X3DoevyEI4qa9ica430j72gphoCuag2QZEGHnRtc+ufC7QrAhaD6nrmrev4MN8VB8X
UQtEJKohoctVvZfyhVXLuRECXhBi1k5YIOwR/nvxrBLUCn3ahTVrhxBrO/1g5tcy8sttMAoBPRve
tzV4lJHTFZD+uBO1cxfu2SQjeQ2yOQsMlPCFxX3XMQbjZ4sxSzdYLIm1XdIvZKhJ0p8nJAjF5I2s
tEfSOyXhhPpvX5bdTh4QzzLra95k0i5ykjCx8+KrJNgnJb6y8FOORWGLSpCxrXd+2lpus/xs68B+
/Gj64bXHgWRNy5YqRBXu4Hv0BTTCiDcdDJ0ey02nJ9hSS9/wIjckFijMzOeh2U8yGXADnVQJ1qP9
l7CNsBjKRtZlMFHmgP82SXITNXJOyd6DqTdnoOTV89QSvEjn3LGzYPLAyBgzqO7mpDArCJ+zC/CS
wBiubchLl8dnozkI2anHTSsvV7g8eBWGnUQFOaZuCw1Ja4M+Z5goE/FFDnRlJd5QsBGOaMc7bwCi
iauSA97rRpWxBdiLzC3/UQHZOtsAMRZ3XO+sePi+Oy8XjSM1DuStTWEDdSuEKAFwZEvMmfqnMq7u
Cdg/bmp7SlASKMivsuswc5KEXUCZa1s4YiKFvBMmmTGL1SWPD/d5Se+4mfcizQ0SBIT6LcQzYjDQ
fZmpo6FXisirKDFCh/rHMitgvKnt2dZDStpV8b1o6WeJnVCRmaZIs2XqKwwT7Bt6u03+SfPzhp5I
0WWzXGMD4pXA9LqW6o9U7yGYWTLVSEpz6UcM+e+Ubw3pdmVNdleHa6TH8NuwA8W3noYz7cQdqM8O
DrItcW6V8R2GAU2Js0ahR1aCjQjEEctNA8P8YmFmT2oE2rJOleCmCGCxfjdvAsbwc6V0BxO1c09O
p4l8ZJLeRFwyKwE10UMgRE5oa5z4+tkyH0XS49bu9k+bOVxfbluQraUIL5Ak2EpxiRCmK+GAxBi6
6bKCuNDcVI3P7bbV2mRWw+TPaH2Q7E1A9yoyHKkufSAkxKAxeAPYlWVqQUDLI8qHgB7ZTuVzge2A
lpiv+KrctOosbqv7FEyDxyaDFly7jxzjMy/10gUsbYeiwxOVO4JcoVIZqVtp0GT0ZmmybaHfROEd
sZaBFXoATr0c8pL9GOBY9v9MwMgtuQzNT9j9KNNbAli9eTFm8YFYzduifSza9j4OnaHCDB8v3ypJ
gn3st9afNiIm5zWtxhYr1fTc6t+TiMSxYvYhPuX8jqSV8UkyTz/Ka/WQtFs5BVPHxFkrjp1yRTO3
0ajcIry1dXo3y2RXhcfEJCWlUh0SeU5ZaOwp7YMy8WtNfE/030RX7Z7YsrvZXXQESaVhoV6bYX1O
5JI0QSrx1rBiyYi9KGOK/aHxlZ4BdWYDsgvq6kXuj6gqfYJsENUzMoOxaf6o5Vkqh4MBfUXf8ouH
EqYSeSyEHoIyaNVLV2NBTVKIsL0b8bplRniTOe7jwrhADPuIZegcmYV95XvImUNvVNMF0c25YOCM
FV0wYy/LlnunyoHAAEebg3YmJ5aMOwVtVXjp1Ayh9p+wKja7pWPevsvdPxW0T8R8cyRZW9Pec7n0
ZmW63wr8VEBhDTljEL75fXEIV/DakZdjEl24xrsnw9IdaTQOiha5hslABAkAp7pJGMGi7UU5o/15
b1rqJuQHDNj6a6cy15gRzM1vUcY5hR5s205CDznTbLqSySFcdIXbpJgRW6/qW4l7rDpUqeryPP1Y
LTiGSDnQ/3ji8kcrfiyHijyyhB7E6r1y2kwlFm+Iesx4ObXwzxRfEiZPTaoE7fo+6c+5+juFiBQF
YDtw78C9kR0bG+u9LM37ZJU74iXcKBR+1ag5Fiu7VeEFjfrzxCiExcqvICDs0gpmP4iAJwZqgBNe
dIyNFnZglW0EFiz6HO7I5VwIRs+gU/X0RDo1sXCGCJWb8zE21M+VboyKCT4R57ounqpKxmk47aDC
UA9T4lN3YfrL4vZqptFxXrJ31FRUpxA7VWp+1XhWnxYki8tCvQPaD/mIkL7yVjiy2Zwq9FCK3t7X
OGL4mSPrZpIQSo5l0H833SMkp2NpqgcoXGShCuoCxHqyYAtTfDLVNWh0QhoOs6adWi0+VPNywPbT
K1ggVoF3/0Sjsl8qiSD7h5he2zj3cr+BrrrU2gmOqRsVFIShGX0nqXg1mBSwojoAH9236ntvXay4
223J1wbdfkWJYdUCdyArnNHUvLyv9gP/pJb5Vo+Iz2r8ngVl01lOHG3b6Q7AnfCzbkKplJnxwGLu
KNWhkyvxXiPTROvcWmYqvBUWQse+vXrVCYlJK2ZAkheiw+BhUQo/HxVInN8E1iMNl5/zsnyAOiVH
iUJnS6blcRehGukj6DI5mNWDWFnoPflZyFT2jcU3ibMyBFJGQFwpxnM6js8hUKCt3xShvxLwJuqM
y6GcqIjWmCZvINDhoMrxlUE+ReDkTOWVJHZPU9ddj7C6z9/T7Uftb+DMWCvH0PsaYG91ZGvDiyJi
r2gNulz9ug5PmyJEGr90Qzlq224x+lzIYk6H2amNu7bi1V7wqqFzfi+LlLN8sU0meImOCIR2qTvX
WG3DVA8UgqSxta39hRg/4h9v4wKpltW+JbyRioVLIPU4ftbqaAnVXjbbt45FlIqTrwPWhNWgrIsD
I3c3FDVfhh6ccg4vwnkVxsc0l08J+YwyZZS5lp4KLjduOr8yJm+I8EwxxU7CT3I4dkYxEIeBet7g
uwa+8dtCAYaQ40xgvbsmCeYOdNS0X5PWk7D/mMkHwMpTxHyvWw/DxFpRvXXdU9veN/wLhGFBvRnK
ZaVBQrWQQ2EnakyMdTedIcdFOIFY9DeicNUrGOumW4Z0wACZsg3YKrOIQoUtpuurpaK/GZBk5WCN
RVS6olqBJEJAlxqmzwntzlQTlHEllXQd9vaykeLY5SX8brJ0KIg+inkHas4GhkGeLEfOlL5WkkaK
B2L8+CXUKMolCCN3OnW73af6G0l+ZlSejR4oK65985RRqhAUhYV1Gr64R9PNW4DjEW9nhA614ZTj
8+xR60TDv7bWKJRYC8Y6Bs9fUZgxdoEApVeXGEQPM1FYXtn+FOidxyHeSVntdvUd+e3BVLYdKqq2
CSTCDmjxLoeagDBrSgM6RtdiIDtU14S8lBLAZLg42lwgyiMtsW1vkuizroRKH2BrOTbcZF1CZFS3
B0pns4V5p+BHrywpaM08CKUHPTwlm+9VnC5IDIBGmAGVV6KF0CmwZBOx3qkfOsNhUbhIOBbmqKIk
tG5sdlkJSxXSrKMiiMfRkCnyqFPXp0gKFIhTIpuchMEKY0Kvj28s3tQdMbkdWGM5FhyD3wz1Gotm
Qq9Df4IGHAGuXPon2gS5IXkpPCyyvkvExW7r7FmObkAispZty6UCExHqn3g3kAlCusjrt2FGAfI0
VNFRZwPFqscuG/K4sB7iqs8zr0nwQryFSk+zbtiq1nnFVsiogHwjr0X+WvTFF4jYz1k96nR0OVmf
Ms4fo1F9Yv+YCtNSVMbXSqs3lqVvsYc1KihizFmqoMI5VTNLg73T6zcLqhrPW0yUZj7yoiwld/fF
EP9qIfKFAlDoAQ1MWUheZ1Emceaa+lPUPTLCeRuSemPDYweZFv90ARjKTxZ/VtZhaqsrMBUnZODf
EhYnTkx5hutIfF7t1uZXJIkH4EK7Aqhn3uG1cIjqyoTBltpt3WbaDKdALh2y9tT3vpGcJMrJEaxg
Vc0oXoHBsc+EshLrfsySgNWUp42ts3YSiPlx3wwmGFfrK0+W51XuvQHPXZ2Fwzkrx5MqUIPpWnuq
gHjakzoCURrEh9L+auOYepABglCGG6VMc+NaojR6Yw15w5q07gJqYcfWvveybcyiBQlQCQITrJdM
Uwfws6yLoekxnAmz6KDVkz/2W0rPopDaacZgFTv8EoOSik69WbIKI85O8KyY7l9Gq0OnGCvZfo5I
tqqb5NBgiU4QYLhLSjhfskXEdrH8mNtuuqK7LF30XBEzSNhWqRpxoqLhRMgzoePYWSWRXF1R/MJV
GDnLi6+kqZgMKYxYFDZoKdvbELnCNWrSi6mkl2gkM1MamNAVI4E+AGaAxjk1DFB/QLB6WFk3qSQF
Opa1vOX8gmfGdq/dpicg27rIhCTIWMSwxN96QRzVjdX8DBUyngTXtRot8RkC1ms5YV7szWY4CilD
Y9iuB1UnHWyl7TPyxHwhErvfD2oKCqgiOk6nZ7B6xcVWfp0TffbByeBZJ47GT3hytM7C3GC9sW94
GkugPqIkvjDOfyVwAikUaRCQtYYKkWhfPEs67Thfd7WamBlmtG+l0X/XzcT0Lazh5BsvdAmDC6Ta
qxmBukkySnbdhfPeQEajiuNe7pPhurkZ6lzEhQFZHS6C/sRB/pTNI7DnCnjwIHImFpP6JyFKvwCN
V/QQNj5nfwgsojfW5cIiX0pX0LHT/A/99xCgX4ztMlSG/Txj0JJySbkz4v4O4/be60b9k4NwhrB1
0AapOIw5tc2YxuyTNEKAuMOr3wqgrj9ZNLbFkt5MYF6TpMi7LvxoNYBF+6Xhp2onptwk5JC3EBKd
DjJ+1zlLEv+TDIHF1IqdVo7X2oVIYU3CPynE9VDym4LKRQ4gF4HF+LWCkKheUw1q8iqUdK8pBJ92
SBnSyqWtJ1HqfMUKxcuk0p4bI4BXEk5WvboVGZrbFazFT5V1li+Nwj+k3vSnbGtIqQ/f6ynlToI7
A3Bdfxe1hQsSIxdHw13XIg4dJWEcg5hsksXJrle2G13W/Ytjayt8Rq4Vwi1rURYcVjzsf5bEy0im
rjtl5BESQEmuDxMt2/ZcNKOl+iu5lyAQrGbf6uHLJMDi0qI8MGP9mEQCqGrGEpKWvKIJNwIVT++w
RaivTfJjyO8SwazUwlxCQnuWFn3eKyvRcgsyqhE9J1hqoJhtdlArRtDhVhHPgLkUTX8moby4LJJx
zusukK2M0w8/blVLzA2hkBPPhCoHFCJC3Z4E4LSWCK9cuTfnWJcYORCNq5cY/1AiTH38BQ6cA2ue
qpPcv48QxENl+s6VxjcTbr5GjrjZhSPa052StYeVoaLVGd6wKmehafYKMBFFy4NlWNEIQ1jTkcAq
V4V046y9FyQ4Yr0LquSlT00CsQY3Q/QajbnXGgr8iu9WVyBNSoiaUldCtgU7wJAF/rP/NICzrVwH
ZomtlNYtvZTwZey4AlHIBe1jO3Kp1z2VgW8aPRjd4JJevJp7rckX9Pdc29ULxhEPATkoXAJmWIsL
YvmkJU9VYn3THxdgSghOxo/1Pas/pD8wRf0st+kFD5aVTvhq9hk67ZXIsvLLMK9Si3TVCkh4YClB
5Fw5vOlxtockha+ncYzxLVoXX+5AJoc/TNOes5AI6sQ4thLBIe7SNjZGIi/pQj5aNlswQbMM/5Wu
HJNY3Ftd5o2EBOjWTe/7vSy/NOtfRlQjes8JLFVNExkyPw4ZWEsNcaRReJE+iprq4SJYpqtIryqm
mRnc+/YxlcxZavO1EynKhnO71zBBKntx+MqYu0BjZAzOvjXb8lVHGzbIbWXIoMR0FiAHSaSMOfxW
zP+i8gcaAjk6t9OMlIv+IqHxS1p0x1kXSOpzRqTkjJxq4uPGdofDz3oaGduQ5OuMiMQHcoihbQbk
38rmp1Hsy/Sga25u2Ul4V9rX2TzpPFTxht3+Lc31UEMSI8uGZiU95UyrBBq3pHAjqoYSeqOZzLdc
Oq3DFSSLHdWlXU+NvShA6oe7rGq3SXkxLScxn/+f+ho+rAxmMayYW4rNTU9hDrpthU8jPhUtU1B0
ICZd5nNGZmkShbahP8zqIhcNoog1UHuoN1l5LsHdLxL8F56oWXkMfsmIMYsb4FAI7xSE06V8aBB3
0Jrl4YQNjR0cr4GYnmm0aXkAw/NeMkRBQ0beUJww5DBs0psPq4X6BhmYqhg87cjPhQMwj+tSrT72
GDZPhZOptCaU+MVPqr4RLUIvCOash3/i6ZOFRMLlZRq0zh6zzxSdUq684ZbfK7QYHSLlXUvSeY9e
21qBjDJfHPt9xfZiXfB1ksEK6z4saG6k00wKMUW2G6mnYWGiYUpPa2Z61jT8q2niS8RMOc6AYIDZ
OzJPgsJJiDb9FwLJ+dgVHzAW1glFkhkgucBUtyn0kMHbzKYwidhVhaAO+qc1MPz21BxHZ/0FrGYb
HQ1P0nCtUHtOPXAS4l0mFF5p7Zgs7or8jOrJ1PAXxLwjhHVW/hre4oS0h5QHud2F5BkD6iNzBYov
Q55LZd4TnYwIXFhECuz4tJJoTw1tzGdJYOqyPi7sB56q5s2on2RklkAobUH5aMF7tQr2JwRmZoiI
+iCk3QnwPZvf15RNHaAql1U1xODflAN07iBIJ7xRiF3FL4EKLx96LspPAb1Tn3NxIt+cR5z5LDMs
lOyVdNGlryb/LHhFxHCPzMiW5YroE8lugHyQwCJM/OznIf9oJM2zqF/mCqQIQ6GU2Ny0ATqTU3GZ
P2KE14WZhJjFxGpjFMpbaMS8ThpGGGgRbbqFWEiPzBT5ckg9DdtjE3fXdVFpB6xznxqXnn5pFaOT
Wjzg/nncM8ydQRgl+OVqEX3ryyiPv1LT3IAFx10WJMb83ObSPoXtRHexa/vwfUxLW8vmi17Hv6Mc
vxnpljbDfIcPcbIoqWIFPdFiDH8zOOKkILEILEl4NLb0ytBouMUUaafPnUN20D3EYCuut7FT3KFU
PyGb3/uNiklFF1+MyPQMyWVx/mQOOOhCyy47GZEKbrt0pzOfH8leXayUWmcq/18Vja2AH4lr0Kyp
TfER5P3LgLgR0MtbhjBHkr9Gqfoe4SLnfX4pCzpE7tQiGjbGPPulJCAFVpbe9Dq66V9Sf28xn4Xd
by4cQyX+Vjsx6GQynGvzYxJmwo63ozL7SGfCfvhkOMA/uoFhEzWtwdO82XxZh4xA5cOiRfyW3Upc
3OxvGfq3NDRjbGITqoIoSZwhQrBjMUyva4tHWD9ElrofgH1aYn1oWjYy6rYo+RClHIXx8jbl2fPQ
VU/CZPgib12pfHXQKDR5oGMxj+v8JQ2gehSoUdV0SOBul+AJdHOlYtmJu+p3OnU6nF47d2WiEsMC
4W1N9rnJbjk5rDEo6/qpxZ4ntyj4h/haWDF/oj/UMaio5ihs3jm8t3I6P6PJC6x6sJvT86TSO9Lk
iKNw06UVv5xi16LLRyAYxIZdCxaG7LQwXByrWnsOF3ZEyzeFIVnnotODHCLGGvG4zgpcXSnN2bCa
7aUVRqKSEgrWfsczBHcu3siMNcoh/qdynuvo4SVuexF3S6T+Q0VQYqVHgSetV2KfldCNmrOSBmL3
kVvmXUz21vKEBJx6NpGOa6vD05X8FBh/dYrREsQcs2v1c+N985b4hdwhByXxcdCNvVD89aXkby/F
mLzF9UPDsVMCtYoKheP+ilAVvoW2uICNNCiK56K4to3HAgQZmyH5Rgb52cE8rjd4neBEDtydJOn1
IlYbBzYvViKDi0TxOBpBorLOws1KboECgOaevnJ441gXgKxjhSFXlGIe2SJsQnFP5VqiFiar4MFi
WD/xCLTaTniVf63GA27gEgQhDrZMnZc9LESgu+SE4ISNtHxADtH+pYr8kssaoC2G/jLcEQsjvAmW
ZJDYK9e3VC9J0kzPRgsory1YUnbGvS9U+ydnExib4kGW+GYw3br41sWGiN/aJj3gkFeYqQbSZ2Ei
C0N+KDLklJBeNSlyJEYlFosfbhQGBVPtE++X94mT4Ef3+TykM60CmtD5JUM976AmzVs7DHfFTfkr
vxb0+NcKNSaAESFIDsuhe55fMJyumWNSCtdO88FUwELOPNof0Xv1zOu2KY5v1qG5gd7dYWlZMCk+
ISfGk63mzxG6hYmbnO/xmsMZGAskRONC6htByhWeJbaJ1JILi7NZ+k7CitG5Mf4Jo6N8TixvG2e1
rQChwPCsniRuIRnLM0FntvWPhsOC0I7ElMkHyxEgJL/FDUkd5jkav1J4g33OapfoV7U5648KI4y5
52vrs2CuuVl3rVtjEcVZjjpgPc/IgReg7bvyb3mHSoBOGd8FZeiKHb50LeWj2JwrPnNftMPEvSJf
MU3Ebzy7FEE7agWee360cSWYhx+QHwXP+bB6DSvCPCCjrs/5mVAdYrzzwtoRqgeeGuQBeDin6JSL
riX5tKTuNAZqdBTMYxEfuf3q5UBRHPXMjX2hPqISQgczwDcKKmh1fIGQ4bk23yuvP2OSIIW+M34x
+Rr/yINDMVtBGZt8NieMUdjvQcJr1ovEOj06N8Z3azI5nY/6AI/IaeDhHFC7StplUV7YKkf5s9g9
lNrTmpeWu4tmNHrUn5Xqa+Zp0K5ZdYiya9fwI8xo1mHmDNew4/Y4v2gRb8KbmHqF5veoAgBjULWF
/KL6Y+CvKvlJmM8FtHodGbD0E+ae8Ff3niwC43O7aBc/cRIhkGbMhoGPYpC0cnDWKgJAO/uRUCoC
ATLdF5QFnfpCM9AzmTbOFH4oTjqNA2uvQVXesz0wi7OKHh8PMrSm1cZ/ozIGQ6op7cOMQEQ6VC/L
PdzbjXzS2HImL1LoppmPplPt903uyd0Bqs3UPHNQ8HiHGCJ4zkgKYnHBxCz6BpMdxih4eOxJU/FK
5dkc7D49GNJ+eUxkl6/H6U1mJB+jTLlogjupJDaNCLEd6zPjrMVrgAdNeeYRKesj327X84fP4bhv
KziWLLs4aX29Pq+8LlF41lBQ74v2wEOMCo1x+D1/i1EnpIe23X4lhQTEt5WoO9PW9o3GqRp/aeJZ
n49Gdew6XxQCk0jUPOBUl0w7dah9lk3buM0lStJYlge/kBjTxl1WcrMKIPvqvol+VsOWKi6L+r4a
jlnjznL0BdPLXiYeKDuU1V+uBIocgNkJoZiu16Z3VZAlf3wUfIfck41rZvasOYp+gdvC19Mf5gva
X9LCGUWrZBzzW4vxnhliKV8n+TZfbBGsQevQfrHGFcq9tLp1+8sk24Ag1x/aCDCkm4LC4BRKWQW4
I0ZvlHJnSk4WsiG2/tJW+L7YHHRvBH6klKEgUBDrVWwj7Xp8dJQz1i/loNqxdmOl7QDLtZqdSDVE
QDebiSvGw+iaw8cez9i3WHjzBIQ/4+dK/kcGBcsmMWsodzUqPRlSGosLBLq44uyNcaTC8mSuEowI
1QlTkzxQby3tEGIGrSTCCxv2NXvgq5K7I3+OOGiVgn7X6sxTHNQ3+pvwl3CjrAdQERTwbj8CZNnn
3IjVg7eGX51cmnHPXL+EG5rzDb7Wipd+bhi/dwWSHFn3Wx66PfQ2eruCv4B+me6Ig+VrBjzIp0vO
TYsXlo0VSoXnnoz3nhEehx0pX1qDuukxz/SFIm03UyEA+vJ9E5SMwpNBIAT6IXwssAX2xujL7blB
dIT5SETB/FLKe1ZuyRCYnMG8IDmcAmI3Sa50Wum8MEpLxEvPIaMuD5VlpubOjORVTDd+Wu3bjuPD
AXyQ3SbnQ6Er3GXRMeLDei9mj4NYDg9F5ORIDOcbmDO2KY0IDuC+spVha9UGzBOtxmY+QHypJe91
Hb42lIOYt/tE0Czv4YIMd3aM1W0KHGIMJnbTafNsra4EcJc4p0qEzsqJ7eGdy+N7TAsBEAeJjSOj
mBr3ycds2Yt1nhIqPB8pZ0hKp+qgVOlFW6lxfzqR4YPkqcGPEGCRefKwi56ZrzU/EtF1L7xjFHB8
siAUG5OT1FHakxJfOx4cBtvFk/VVLvZQI5HBLXclUyrbzgNbbxnxk27no1YTUj9GFm9depDLGAJr
G6RYE30R5agTdCYHtejzq5FrnqluBYuAXf6/SXL4+RYYcKxqPiNkkg+hvag3DfsYOBQWlcRMatzt
TvuVJawmDrRQiFlx8ajvRM9QL3Fnggvq1fey+hEbZ2yfiJoZ+Udad/rtyLyhPnF5nXgt+Nq6Aw8P
UST5V3xZkZ+xiSDrr9tOW7gm4nTM+KrXG7SIRWUIRQrhbjgJ2UPn1xxsFius46r2kIUBiwydHoJH
PzSvqhUAlWdu27uF4XNQawQXCG8M7OcC5a2XssGvdz1+2R27uvnCaTAzdBmwdT8BF2QJirXrJCMZ
6AMNspQQvi2GjxBPXbxO+beSVpBg6b6Of/jyoAf8VK1j9vvF+jKNQweaXYXw0PpdQzDS9FDKY9yf
GGOlIpNLEEpIy/wMQUFrPJi8KS8cF9OVm5mkdRQv1VV5rbSfwvheWn/CEdzVjLj5lw6gv5B/AHGB
iGoeKhRdBtp7r4WN0/p6GDTmfmTBTa2OUmM9Y8dk6TlxLRS5rSIfx76xkxlnuLxDXLHYyzpoDNiZ
0IWvO3qBincFBYy2VYnyesSPxZGGPrUBvsIRifWV+li2s3dK6uFaX4z7hoE86O9K0BOrlE52viKM
hNHwJBg88C4kMDoo6hIDgNftP47OYzlyYwuiX4QIeLNt7y2b3ZwNghbeFgru63WgxejpKUYihw1z
K2/mycBl/sD/t0jVMwOqbNF/iITP0Irz8pehJHK+iVbw1uHOV7IFXWeJt03K8yhA33JgWDk2nVNg
VZYdO0T/k+jtXNLJcabqgu05r68EoZ2O8RXvbSZ6zI2Nd0/iBwyocK6/IMHZHargHrxHzftOOxJX
CBBM2kWdLqx8V2NeyLuDSZcGRg7q1LrmWIZnrb8pMb7fkuc6NSKkRh1mJP0Q40l5G7HBjzB7A2fF
ZcZcVXCEBMJc9HuiPdTYcl/wuOOmK09cfk7HyXIDOgxADT4xuFfroD6GKh2VE0+Ci855cGXtij5n
FQBNahpfuazCfM1AywQQXWzU/5fpzdpdcqA5kgcHf0VuYZThJtcNVmmPrtvRpcFCZmsTFiS57SyN
aX2Ivjw3yPAEUJjo2+Xpc4ApCtRHS5YFC4Ho25ML8AK0IgU//Ym3Q3UZs/vQwZxVL0pJXQK2Gji0
HG5ZMavKLKKTqfb7beip26CMdnKUmwA6bV9SqszhFG8gFlt8I9XSZq1qN+ptavMYrF9e2l3cYVWg
FEa+aAlnKnOoC3+LXDxY3VnpsOGlWxPZBZXE0DbzSdEG08lRMjpCW5lAaQhbCpIoHXjIYdgJe3p3
ueYKtZqNpoKt+k2U1GNYJIK9fKE6lHYreLQ5Icj2AuNzUV2G6jz0knPGMS++KKTh8Y7PLrzWPNmL
/J9Rj8t8+EyJb+P1zP8JnrwD/VMxLQ+K5uJ+wSCj/bNEA866XLkFP+dWW6rYC7qthShWgkpIZMxH
nzJnwF4jfpQ4PFa4WarTyNPfbF+N00AmMreC+iirYpfVacc+HYizYNywrgG1gPGI0mSQeqyti5tC
DeJCcHo059SZdZICw/GQoviw4q1blGwFIHqwkiYOuIVZnSPJLuuHH3KT8CwfH5H+nde0TgSUW1ef
JgQXUSbzrO3QvqDxMcfx2Qm0z+Ai1KehE8X6euTpxbSAFbBg/BbmEcXeb/+1pTVrPKS9Sw9sKq1e
qvGPbiz87rcxfMf0saIQ8ZbiOoY4aW/69pmaFXJnYAEDmWrCTY47IROqbCgfG+hSsIrR2sqKBinL
pULB7G5S6+01C7daI/Hjmh7zPln6NpSrwORgoMc8nTU33wQeGxelFxm7ry6n36xnDnR5JjYSK0tP
ml31FkrS85gh1ofpiqZ6di3LqmJzVyPQsnv8Ezm7oabVN07GU8kewVwxe+BySxS2U3A+jApSQMWK
spoHWs0Y57vIYrjfKeQelZjXla9wGB9YjlKgPU+sdWinyU6BiMrqvzz0NpdecIhc+R5BdQk8y8cF
Yl39gbyC5d9puAgwAits5204axXubttz8VfpzlP8z+C5DViSlF/fNI6FnWx8l88gUDtCjhwhIvEs
sFIUMmMl62qwtLSLmTcEDY2l3yNvNXa7zKLyYfFUoj6JHPNWFuYHqbeW01C7sgxvmw71qZTmd60E
V5pgl57tr7UGwSAaOf1MAatxMMIlIBSiHu9FQxrdL5q96gZvmZbEc/PGoG1WUHBHhR5e4SCMDap3
kV72Zwvnq6XTNM6NVTuke8LYW61qfhvfIkzOMaJk9ZXnzrwbQuIJOkdNfSfS+KNUA4PVy1QqWBz8
1sBlU7oU+fYHXYMkUP/0PDOtshhxCiVQJ3Xvp8qUr7hEuC9o8cK/Qb7HawpwXQFuF9em7K9odj7d
tewXppq2W+8MB4vE7iI95n1yU/0uZgEe78FskPkUDA0NDQN6ieAHMt1ctY6ykgrwMM0ybfRWBBuK
oPHGT7NQz9M5NWQNRIp8eBVOHu91ndT7BHJazuxK1p41JHndBRZHFf/5QJ2ZSctV2/ZAgvg5avqb
aobXtHCeSQ9FUJIjAPmwl1l2M1S5n9zBDMmVq9GgHgdE3Ou9p7KOqLRNH4Q/eNJhlQMIRCKEsFZT
eUOy5sAG8EQ3CWFrHi5gRWlHdo12G3ZHC5GtoobK8vnpF47N1Z/tldw+6Z78tWvuf0d59f6tGqY5
t7noMVjxAKkfzvloxTta6nepi3W7l/z50qWFDJrH9l9fW/sGzq/idFcBxXnm9jxV8nav0biRYCdO
+PAkq9scaXcczyXLoVgz1qJ2vgAKEmGhsAZSFw6nIiFOg6yf+OmXdPxnwlN3FmLg4ltcQXF9A5x/
1EaF+8bOtxAB2B8WO0MEK0uLtqVHS0sIkhZhMLhZEhur/EPyPPpmf5SDeydHajTNFXA6XRcKiDef
s6XOGZ/LaLM0ONAxemxctpsq8FsDmdlIFxw/Ru8MzfbuasjXtbmuG16xkzoW0W9QojM2N1nuqoKt
ppMd69BaJ+2+HtpNkomzYZCktLxHpPnHKn4ZEwpyWvsbuI0Jf2VNtImMt9oght2gUGQc11qEsviQ
YJt0ocUNDGM2heRTyW2M/0zS+EhXVME4c22zDM0xxSH06uOvpPs3xi288UNufMPdhBM1zgQrXyhP
m66hKGlE12JDSE4LR2rOOj3rrWXJABIJTKNM4i1xKb3sKSdyyZf485hAWjXZEnilmNVniXdM8HPR
ImVR9iGZJbY7KWtGQGjUZOLTitHHR2HPpRrPfSWfq8NOo80t+nGCj1oQe+KkzMNspWA1gzrIVkYA
MsFerRVzyWM2SIpl371q95/h/gN9RtX40g3vZfJB6QFST8c5C0dmmx2EiDAamgshg0Md8YBp0m0K
XjtozvpUa2kCJ/LFOs6sVQ6CrJBolSpNZrUNMRYyAM0OWuuxCqaljeJWStFWOhRrE2gPN0BTwkEZ
vmFyzayHkM2pMIJVZP3Lc9zIwkP6/QODSedOuIZruKTqBA+nsdT9klsNIztorB5AkBgOZf9SXe+o
pSyX0znJ4UM8+rvEGHd631KLIml7yznVsZPTd2bnf2rApVlBHIpmZHeaUxc24NtQQcwpPXtKQOah
T52ydmCdso6pkQ3IEnaSRXzXISOBNZSG9TKZxQgS0Mhi9vVd5QnMbnjRBQMJCrADubPkEInQAgJl
HnhirjPvFuQD53GKumqpi4p/m8qvMhtOrW+CyXEuOov2piGa3SGDdIKzhsSG7sstT80LJqRNkITr
Ms/ZSHCSBTV1MRE3I5f/OtrykPeXqDpZAOZmXqSuA0n8w1dPNWXaPKMv+kgPpaXsK9YfVub+VliC
lNG9MYD4BPdV3QHyBXbtSCKaor5ig+E4Lf0/xe6elBHttVG/2+G4I4J6cHBaUncC1Z2WFgUAvKNd
chikegFZ2O03gfolwqNfBavOV0752mt5CxcbiKVXvc9OXmask7E+jzaSNjsbT/NuQ1TDP4X33dqH
kLB/3wPpgeT5yAmuBFhzImzKBk03gNW2DjTtnENv7xH2Lw7GmIB+yU+yq/Eg370RqkTTfRH1Q8XQ
+NkSbSBRmDTh1uhcdOUfiaprdyv2wyc9bLZKbi4sv/hTG2zDUfA2NOmKqfTMGa/hJNIo+PTR6WxH
fRi2Bt7F3PA1EaTUP1W4pyEa5k1lAFFTNxaAEgvUWiz0Z92VLynFyeqqPX2YlAS/+gQPs64foF1S
qN7xipRvtuVQZwUyK8RZjf2rHtsXiyJG87Xt3ERobKJeoX0iOY5soCH7gKFz7hnLyar1bzW6rJXh
WnJIH3vlq2w/mnY4jkl1z9vxperRUdLGRP4e1mbyLftLQ8Np0L8rHOPiChWJLD845uyoj1xB8T3m
h9sHTOlZtHDC8gbPjDVO0LI/Ege4V0B06ZNvkmUKhExoV+7XFW6ooyTtkHIbWqHx7fY+kmMJLyb6
UhsxqyKxCoLo2ugevbQ0PVp2d04xr7NG5jDUEXujT/ihU8WAU/DUK+m9Gb33XA3uFjK4hlAH7Web
ac6fKsmQOglTVQ5EGAkJOndJRFmFGOTdM2m86aCVYAlD0WhOomDRH9OFyF6+SG0g+dGxxVac+fLb
ibjk4bguWPE4nCf4qpMoBGjA6m/9ZGQe79CWb13tvHt19KzdalUGxk8tcObERfEKsQxQTr7q6/oI
4ZJ+Yts7WV59GSx9HrGDV0u8Vc64r6YlgsM73K8/MEGoqrOxLO0jbNwzhzCe6O6hLoqDY04+izog
hNecXXPVEEnOUtubWZJ8DWaSbcj6gjKvhHRBU4h36LLvvLzWKYENs3/AgHqW1NIVMn0oh76rT26V
PESpbbKi4yrFTVZr32U6D8N+kxQmZpBG3Ev/5vvyhwEJR2O7NKePmxZ1wtM93rbijrPpazCPmBIv
XVHtLC156fyQwLRiJFxX04kNOtXGH/19MnCxDeoP+NiNEkT4+08drSMVYKekZYcWR3t9aomwcMqW
rcaxILxXqXYqpDZPOrnu6v4UiuZ3kPnZTJVVblf/WymxjqGPBg3ac9obtCktbJ/jf+18QnC5GJO2
4FFGbfUfmiPOuZYfzQHzJhy/YcC5XnxQNXfWQTqsxoTslJsdmCsC3XjaY0ntlYtmqbRrt5imDn9f
BPIAHwkORDpvvAPtiqsCZbNTeABBZAhSbVPjfKnZp5ZRMsWIuPOmeFPyL4vhAul/BXE/KDzwsH5k
uxLKvmOKEOUT3DzQyPckRakhFRdgxRAYBrhltfSL8gXKuiFArBveghNrOQNDzgFw1pViVROvUZFT
M1wMImJD5b5XKFMKcbrBaInawDCBWWKni2DCtzRQGsUfxbCMCp9ujwbLEDb4LXgwmAcNTggLtGUJ
QZO4I7qEAsQlGXr6xbCRqeGmA7EUUt7XEzAnW7MpYUbqGn6EAovuM0qwLPDNucEHVEH6ZYd1Fpc0
GQUb2f6U9bDoUMtLQGQN/qzWo3a+YhvItsnw3Pk4pBD0aYY0L8nZj5kau3oP1mPbiYAzmQ/brSJi
wrrZyfG3mcsRc0yFg07D8ODQB5cUzlYprpIoVtI++uKsQOWpY4C2yj8HVa/GH2sJC2cUWdKpJKQn
sj0065jXy0DytzExg7NWxmLmG2CIYQgQm2x7FXsqpfBTbymEKzcia8YBUc3fTeHMFZZjld4s6Kpg
G9jj5HSXdhCc47jdKBUSWtfsGHuX/kni9Ux4rEx3gA8LWcBJVQlS8hpZjHb2YwQPdCqseUum835g
/42uG5dXp72XZb+jH2TV1BuecZyr+CG0qIyTRZFigZqIf0yvbSmQh/VmaVeYyuBGROw1HFie2u9A
Onek5IpHomldsUsYns2+xFqX7HAIkNWMufxPJ9+Nahvp9iEw2x2+bv2DZNvKLH6mL9NNcimxkhoD
f3buYQLpYBB9BFwKuGchOlSOLQfeYf3NK3HWiQP+xllGrLn+GjA8qQHisfUtcwa9NmUDcvUzLpBn
4t1xa4zlEfQBhMd+O6Fd9WTX2t9CuTRyze804gfkf699mvlGb3+Ji1TaF/nYJPqQxOCS+Exfri4A
fd2AM/FMXBUlPXW84TIRHSkrO4aEKohz1lsvYBVZyVPi9g8ATthYyiPiMepi4Gh7+pJx7WBRuKmK
2IA1Z4b9FMWPwJyU7Rx0MUs+XXke3fH/sTtNP7nHTZm9Biy0mnmrohbguoflyyGVsHTk3B7PNrek
h8/Txn6AAskw3WGgyKNhoWLZr4enYP/ErMCy6FFMNO/0D3Q6S6FHCSQKYy2tsmjjnFWxLENQgGTK
cKOhhVrVBmAK8quGKds4wb9L4KTpkyNKeguJlYx0J6bKTZvilC3fPQJ2kfVScO0Te2b9DrGGV0mN
JykZDyEJk5Ekv4TgJohci1ADjcFFQyYArgu/1VoEobuaHijUrC4NfB6V2q1dzCXoqxLSgKGeQ99D
HWXrxwMtrMmUd86GYzhdRDXn0YOPSbHt/F0Lml2iYBdE/EZoChK4j4UjVAkHxi2c5vqBk4+p2ltR
ISAgdwtAeG7fz1WUJokHbyzY+gRQLSvSV9g8B32TwoSxceeYfL2cAq2CfUdXJTsXFporAV4Qhw1Q
RkFlzYuQMA6hZF95r7CF9iyprzbM12jgAEmKlucjMhigtmQ1qixFMeVqGCg83tUhMiF2W+ycqzAE
phAhCxKKoNqrgGcwgMlqSaXYMb7cBLBcyXogeJgJ+V8fCrqIUNq8TSRQDZKNEFRGdVScRDgIOu1j
cNMjb4wlh8Z1TrDEN/OVvkdAY03GYWRVsowZg3EB6J0a4RI+rnlS6K2FWWGQuxkGaH2Aarow2aaJ
sS75IyQWuzHMS7y0rrSAHmnpqthC+CF0srRbTJ7SqIz30JpWljf9s4ngCUerNNYdsSmvM/dTYpf2
612jEUYMqLIoMnpDOigoKt1Z2GOxFMPEpKaWXRs8SUItyxHktLbJ8bhKrV3Qc74w8Tbgj9hQnkLW
uprxm6xBXTZhBWNUWXCcXIMPvUEGWYUN/iLe9GEXbWFlT6ve2HkX8jdN2Bm0V2eyAvMMNe1/Ao2Z
O79I3wSRrjqb8M9z9D9M/cPCzMi/R38STGZXyZWi/lYJpy/nbUA2Agy4yr9rGDncZA1tBlb+0VZX
UIb/J49wx9iALlWTczizKDXk2POJycB3Jv+i5OxiXzFiHT7pRvxTOGOF41ugXNURsy9vYAxL+4HA
UJBcc/c9aS6W8hP4QEyxwFgO/WTvMuP3AR9R2JU37PZG0qb6NRPvUXTtwpde/1IZntYfTvMqjfcR
wdZg7VorVClFT1CQrvpRcCZv8VT1rFQy7N+dvFjyqEXrnnnKi74GPNrAG02HDMda7c+BfwE7ToB8
FuGHtnEb6jNA790dY5WRXlR5H/VXGv/aJtTwDHYejNKr5OTXv4Uh7bIrmooH7aFRJtvBJnGwnpaQ
HzQ2tq37y6HNzDZBVhCFa+ZezBWEMTZqf5tgx1NuY9KIRx0bb+FXrGU/FtN+RgK4YWnkwvtw2reo
hSIzVCtj0DEAAMBLs7VPL8fAvmHAWJCNvPKIhoWgYJyE8IhRHr1LT6+LpQD08SBKcykFhY2JOGEE
6+YP1a/nRAhXqsfKNmGTiNLBSVryMXhIjHpyNcevySEMMByMA/eVbs3q6L0dXq0AaAeTJeM05xDh
zFuU7vQtcznInke0MO1BYM5V9l6xsqtl1f1F9j8E5VawqJ3mOwf1xsXYi2kGZDZWTNzlmA5HWeI7
lfOsYPpoLayv1mIKW8fJaQRd1OlLAJHuuEpU9HaGk4wSIl4ZPpWq3RGoJt/MIQ/e+vKLV65iP2lw
41L/lwZAIG5a9DMadxVHvNn+WgZkePPOx2mMb5m4tsVfOUAUP7vuNnUXAvnFf/RtsEoswsS8esWG
P0g6XGV9CKb61NADMwOoH61CeRWs0IT6FofvxTKI727zmWGOAVDUEd5sugQkFNPFznFMPqhjaW9K
7d1icd8U15yZJGUE9eSzYB4IjXmhDHhXvlyW2DZWbAqMZrZ15XbsxIWqT3wUIHHiewKMZFTfi4JR
GwcT6Z+gw83tXYruX6exx872Xn22iuuIo80N4H+ghYuMkVNni0tCAWxIUExWRu6SS2Kzqq4w2tgf
FubwwmvppcUmaX1RST8HFtFw76YpemT45opPviGC4bb/ypW1l31WuNBq49l7PxEoioKVSBh9o0gt
mvhiNqd6Oj0WBykv0rkG5tYzTmF84a9JuAqKXWKe8eb3CgYcBVA4tkKTUzqBay4ePPHOFIsySxZ7
TI0xVs+43xIEQuMbl0Idtqb0z67kKNp0mxivqdORmiyU0xTyG8W2d7LH9H8VmezHsGLHjXuSkyhn
9U0X1jx1hyMQBiDpdE+Et67kJh2JvEJa0uLhoEfuTo/xZpj2rk8OQU/t3PDP1rV1BRKCYqyV7Dhq
aQY1oxrNidoBxDPwP5VyAg0MGJgWgOqWBkIxMdeuL9kUc9opXOyZ8QVq/glQ+HeAB9QPUbqd5hZF
2pVdz6eZ1ut+imSRh5WNveINW6ZyG6FtqghOrgT25hX76CRqE/JSdHY6WjhCgWO0/9Br7YZVnxRE
/1QDnc6SYQX/d9Mmj8jQWVNCFCpiBM58bXTxjarO3dApO2MqFw36fcJYlbvtMpkA7XVxGNLpsMbj
ZuqL6d2PgpeaHRG6k8PBkRW9SsQ1uvglzOCNdtNrS391R8xM2PjEdH9Nx+cmQ75K9W8FI1tHGy9c
hElf00Zr4/gdaSt7lwPM8uNsPSbW1mfEsWFOAsjAj+7sAN8robuN62ZroFo6ergJfFpcwA6GjHw6
VSMFojaIHKMhYamYrJ66cRO7/t2ySeIZ2UPXe2WmW61D9HkbNCxI8657jBWbyYCtPy1i19bgS+q5
/rAnHmxYItz5XAEYj9h3ssOdzFw8HPtlNx86iVWkxmZLZRNzmfZT0sRp6dMZpXqJDkqWfi2Mpt1P
va6Zj6qSBtXdUMyDLZu1FlVs4RTIKMaJb3Ib45QpWBnOWxUG+1gczaz8FGq7GcGmT4nLbFoYTXyt
zuI4PHhfEqLeQJXULBBUFRv2JWHWdeh44CUwnmuDwcKH18gRHKj+AmT6gXjjtdM62FR/bdKeEoM1
Yx+qfy2UOkbeEmymqmT/xpyL1HQ/FUY35ccG5zHSH1UB+uh1moinKBEBx67/cqt98p65ypuFOc/H
vVbX5Zks02dGbKTIaO+m/4pVIGsBkhKW0L57D1KX3fJNVxGLBbQIvz/VmnYy+d7h+pw6p7sIW72E
7AnbGLpIedfl+FXJ8ELg47N8OdHALMq6P59cEiA9bb95g7p/6HmOGRl0UU7W7Hv2pjvcBJR9x3p0
brTxm98EWljpKk+huhezSm8W50CcAkvbTveWR8TSXlsjOn3RXkfbOMOVPNhGfBhY/gk4sELSFaru
KlT+PBoPfj2uiza7QeWxKcPNKDhXlQCxRuvvURy+fJe1qZSE7HU04xxce8ZRzsn1JWmUZdnXS4Pa
C89ZGzCmU0w0aeweG7y8kRKse9p0qRwGMu5TPQGRuitYi5Iy4MEOYuOiNlSB0ksvefHQqQUsvJmV
6p+WrDz0TRLao/Gd+4CfcpQpycKg0JpNHDAIO28S3EidfEXtsB1x6cQmWM7IXhpFs5rOhiHQF3d8
2KisFttcvpA1aAc1LC9Grj3dZJyP8cNulV3Mdt2FbDUEmPGN2SJRr4bzGQMJAwNOb0BEyol9KJhO
EBQbO/POmJice+mZJJsRwCn8Jni0sCKoIibqAoAhOzt2xrSPm0mYD67gAu/++fawA7aLD1Jbho3c
jAIXoamhHn6a47nHP0opEfbsEMap8Lqr5UdXOKEnsCobKi5VzEjt6ONhxQDdRNRBhkQyMrlyFcYo
Bom+fcWphzWEzr84JUAD1NNg0opBs2N4zjNEJngoNqTFesNbW9/kkEFDbvrS1S8xvwzbvviWe0kb
3Pugt/REwcDOAvllO8E1YMSFPbkDWvcvpueuKaNtxoZBSnOjK+VhgCagT+hXJd+mBsczZxi3fuQc
iuqnwcorSou4RroTnkcWgSi5ah/d3jhYr/BiB+VJ5xdItittCdDbjasbkpQo9c8KV3MB7q9Prfdx
0J6RqvwL+vQSiHEJQs55FUNyskSyTiUOSFq5LBuBjmB5pgW73KqfHCTNEGbRNsLuxaG/hQjmvOnF
ktMQ/5S/AaQCoIyuGVJCGJbyy+hsR/fT54GUB2uzudEAXOhHsidfBQ2D1UF0G63eRRHANC7Hg9m9
jTkP7Q0I0yiZpiKfRwpoAv8WVM84/g4BqVn8arJJjY+wj+FwGQ7hruCI4JkXPdvWWF05vmbLQtxA
RY3U+pnfkvhj+aYZf0MZzaL6EsefdX9Heu1fWn4esw9WID3DvXlrnA3aG2e+sn053jrTtlLbKu5O
abYFqJ7Kmzv+UR3+deQ3Wa86+YdAbnCbd0N/yhrMIQMeOZFG+QHTxOPsh8AVttefhMqDbvp2Byp3
zN+0+m5KzGcfOqCnQv9xzZvGZYsDfYqWrbCtV9g1susYA7N6q+UHU7YZvdHWTbqM4Yp0oaP+YkFg
XdqKdDlOkgXOwYQsYpcyVpbv/OHb6ACJjrcZnqSdqeyd/GY75C+PDY15+SWpiNYSuqk5LRWeT8zp
j6zEcqy3MORPFMrNDSjhieDO5RdubMZeKHjNy4IWqeRnXTnA2BDjlxT7uv1wul3A4Cd4RCD8Kayw
u33q7/rhBDqjwsjFJjI5NkRhyaTqf73kRzXe9fQJanrEShgdnOZYNCfNC4jGRjPD/Y1cd5eSZmL+
9UHw+KbFZnViuc7pMGQ9T3sPtvQKJmof3iC9TB8vl3ehb8MAPynoyAQvVplBvz8w36kEV81vy2Xf
/dTqLd9Z5+1lvS8BTzugSd6D/KdxP0fIxG33VNHympzKsZepHGrJbuCCJTr+5WwBS7Ppj063ybyV
Qg89ndlyGxq3wD0x0KdEuC0H2MO3U/zTOPaBszDFVwJhWLv41ckcl8Q2y5BmE57gb0WJ5N38Wu6f
Id/K7EanU1g8EOw1/yfV7w1TNOtF7gEX5dXxb6nCUkn/zKxjwLG59sH5DV+FeeybM9pwasFsmcMg
rS1CmQ9umjEmvfGmyaPQodwT6p3Yd7duwOK+88d/oXXI3D3Gq7xBVaU352wj27pPTi+B9hkTaa65
43oE9jzFoHP2QF+hcyHznE35ObCbz/pk6RIqaEASsTaZaX0yN7Pf6bw9PSf45oFsIlIMF684Djzr
obpHLXj8r0x8RZBippfbSeHx5797uIhpDsItEy3b7Jj2q9D+6funp//G+p/t3CWXV4/krrv01xDP
LuncjDgif7Ud4K5yYdeYvMqn7h8UaDP2IsKHTeJdmRzRRBnDi2uCbtk0/rlttrI+pePeEddGO7n2
ya4fWXpxxDPGkOVZxswheqJ5byK5AHxXrLOfrPmblAejRjIj//MDsAPuy4U6EkEf1pDSYTgB/jmG
9m+V7uhoV7GQqpdEuQz6G5Bnjghsq3uScQ8+epXACfwDjY9EL98r/c0MjjUxay1dEdoaBL6go91h
PHoPgz/PuCOg2AQHJT1G+ZeO2mQSqDTR3FR2lKhKcHN/hbj0AfGD4j1DKOUl4Hr3wTuV8T8xHg24
Ndozrf5NNxgZU3XKvmnAU7U/FMWOgMVgvyWI3UE+k+k9MHamfqyq1die2LT1hMz1e0RowPVvXrHL
kos3YOxZ1PJJFQh4cIxxe41Fp6nvHYZ2bav5ZxYfPnqtJGXQn9oJXECIspGYv/uxBIcCrSf1C3uR
KIFNjbP1TqP9K3BxKWNkuAwjsbrBf4UcCAI9wnNJtdHUu8wxldJp4dwyxX7kefilJNX3kCZLybCj
DeLXYdJceO0rIf03K3U0DJfloqD3d6RAjiW9eultxuNeivc26/DdByrEkQDMuOu4C0pE6NHOKL3y
bLq0y9hZZpR0Vk121PQSFJUGqF0LMMEC1OYTqZSEBUIZLyDfm7h1J/Sa0v0mVYmJCF63Y4TWsjAF
hnSfGAVblj8oH2zDwnRCHdAbTwLJxpvfGxvNQfKRZoGMa5LBiM2Yo1xsKQtuvmxtN8WWQd/fpyjI
+NXXiqwutiEXcWcs/l94UreBC7CuWH2GqzHDgOs0YYjCYXOhjfDxSLNCFh/lqm7VXUqNCtKufVHd
knVUCXRmHDhblf26sdzhBMfVVCH2WzGCcTPgzk8V/Ot4x/lhWAtfhvqKiuZFX0TNqpE8EPWIA1Q5
er+Z1uirBKpZobPEjZWtO2gROBaxkFEGBUK1iUya4cA9fOtbY5+pIQWNqUCvVpSDyRDFsjRjGuSU
Tl8mLwY2GQ7nMPrVqrMfems3d+kpETRZuoi6bVVNZJ/gQxLxbobhs1DIs9QTG9fK855po9i7CV7J
IuARMn3eUPq3LuXcGJd4X3QVTePej4NYruYA5CzQchUAXH7u0baLgS4pgu+2Y389dziy9Q3kZacf
eD9Ar6DRRJkNGiEYtvb7qDKHTVObf7Xr5lQ+/ZhZOlE6SmUuWzXcjlSfr9KuxPVdI7HT2Aa4Nqr1
FUpnrr6bGtjOER+CtPR9qBW3qqvLm8YFzloZXCzprs4qvy3YNlT5iD1bErFrC17xJofOtkhgGyig
e3GyzsOGVERlp285riBRv0YCQaFhaWu6EXlqasYixF86H0RRrak1Wg65Q6lXF69YRroYTibVb3qv
0xGNDu/k6krY2l+pozBIpyKPiCzAV3YFueCBoLLeKndL8c5gWHICi/Su5V5+crOqoiGzXfvlsxkx
VTouyNEoM/OtpI9raF3lGMEU8FW928URo09IAhiy/0EYZMVSJ8ZIHvKqTeVeq4djMnkf1NbHb1rW
a1PhBO+VtLxnSN5kX9jNQKSnCqoK9aUvYng4PaHsPuKONVF3igrPhFEDueM/zHwQ2ochc+OzlOOH
K9J8NbrRWlVMY9EAKCQXb6RbL/fsdSgppsrcgHYXvJyzoeC32KJnJhoNUMvA4MyBmV3Psssmojpy
WfoquWgnePUZOShgRg6umli9tmLESj/eelS7dVqyTLak8mEm/pnBy9/3RQeEpSE9kkUKa4xGQ+ED
c9Y558EBQDAWoLV0z3GYq5ydQycWM0hwgcOGMV8Ue65qda5ECXT+ZMpW2+aVfhmyAUl6bDObXUZM
jCBsb1oeL1KTFZNlx/oqqgmhJ1jJdZPQSumbBGZVal0Kjk+NPyv7rll0GjwM/LiL2kPu6sxRzo3e
xmysF5+10aWzvKBUwlRq0jO4/CHnB3MaWzAbtXRx5EhhLhW52E0ReFV2zlmqbOKKY5LVelBc2Bol
MY56W9Zg1Sp/pSPXYZXmYzDTnHUCG2VZ2uzIwrafC8o4qEGMlnVrkaLwzr3EIi/cAUw+1ipA2u22
HXJ8tPH4ikI6uhQw6SuUlXuc2Q+utDUj2x/K839cnUdz20oaRX9RVzUaqbEVM6ksKtgblCzLyLkR
f/0caBZTNRs+WX5OJID+wr3nAlxdHMajw/gGfN/GglA9ALz6cNOO9bHuqQSsvyGEGbfCl0EGzwlt
1VMW8hmn6dxxA8WnXImRKVH0r1EYuLqZreSEBAH0VL9x6Hxlb57yAgtxWozQ44KnoIDpJkIsWMwt
eLgjUMzJlN71jf+Wmvg2tMWFuZvweUoHVf0xjM4VpNBzj4muy8LtqCwFOL8hV5Q31+vB53Uy+Mph
+x6cPj1XNosvwWwCtVD00BWcIpZ6TNRwnll9ArZ4TXlmbzxMQJFn7yrDRkDP0a0aY4ZJM9oWQuR5
y1rsjazScpNdofiTRuItX9qWn6RUfBbW18gYKZ09oushO5Ay3O5UO/1b79NxmBt+0EBh1nedl9in
xIYo0BPiUpNFt9G+++hHnOp+PhAencOH94DbtpAgcXywjuBxcmM7iIO71JaHdinfVug8hGW03lJO
u0wQzRENahsk63oKvdkSMxl3FzalSDReXGjTweRS7rrqbwL3GYEPlPSVnZcWzke+tPmjQYo5Offj
kp+DbP6Kq14R18J8bwjXbWoekLtQRO4eaiqPXsxC2eyTRHSmeqeS41LkWRVySL/aRJ3VzppJxR2/
b4MGfx29Yt18FwNz2iiuvf3YXdjgouLuNBt5pI9eEz7Nyi+OCNl9TkiyLYvd3PmGhyFr7yFv4PeV
j14j2UKSXBokMKVSr3tIUPXC5rozjgt4XppraGAjxdC+kNv2twErGGNjBVk5nKCfw5HtY/cxYD1h
0c6s8w4B04Oh4/L9hT6X+8vmkBkpC4P2GA507iTR2duyAG+6IHed0380ZJydl3Bh+xnavJtC2S+J
L+Nba9wZfO3Kx5XkGzLFagdvGktJSJIdfrnm0Zl4H5Ux9o07hW9isTaDzcO0jwkC7D1E1lWF58+d
OadmPNQ+93FoO7+0XJ4q4Sh6Y3M7q+qjIf8jnQY0IzFuXPGkgz7aA5vnLWOrO7MH173/FVnBvgI/
e6pTmaMHvQ5hfnYNVqYxLjQ3D2cCql0+nbCFG4beRRQeZSnmrSjFnwrxhrW/xjhANB36Ke6uUrwU
JfACp2v/Nt0K2Rnax2L2xq1F2ZgKD5kRVLOKrK+scA+5bkeGN9BnJwz7uf+R+ArUEXYY5LLXYElx
6zJmCJmzbrsgvSaFJmcrqT86dOPb7gct0uImtrayKr5mbFzRmIJOj9nCjNr67kVwlUF2UBU1p/Ip
DhzvkPLcBegSf3Z9+uxILssgQN/du1uj+hTz1EsoRr1p/NcgBQ5Kzsv37DfRaTZg5FiPr3zmEF9U
xmjUZQvCmyTSBy8L1hQ8QPOTTzgAe5DUdfFgDDnBrIEKyGGxb8uh+xxMf5+nr8x2v+NoOCZiOJH+
dnRR1Wj5YjUYZiYzsjx2G3zH/beb/gsym8FXz0qpwqOdrVODgFTQ3s8/Cs97RULBlcFnkdo4HfOq
4lZN8YtnwGdVQX7WAGxrwMMDlkGee8GyNpM2bO95jykBQDOroiGezxHlb9fTkDeKT8PW7d3kolZJ
I/PqEgdPBAGjG4x1R0ORB1FmtPCdsA5gB3ka1hTiHJrKXEMp9IXNNDn48tdfVo40AUtGaz8622r2
XFw0WGI1CrNtkWcPbsjkMi2kzU8asSlcdbc4A5odScifk6EyqjnI05Qmn3UvqTfk6jrzN9gpLBKR
nRBuQ8eJjCR0mpYUl8g6UO2DV7JtkucDdqM2hK2mw8khyVFUDpZ6Pb85TvOc1weO/Z1sx28/h6sd
3ZsFEMvgocM0Q39UpXtxF5LCm8xsf/6Pav1tlip9DNP5zR8ruibTcHjbeOcLJAdTCG4fxDhbG/kx
LsFnpDhnG6biN8xpl6DkqGgw5s5jd0L+wgXrDnc54GKL9Bpdo3NIQ2zUQqiXrsRGY88l9ddjL9De
RV3fbSxZv8Y1pV1SKxJL8/radGCCLNw5dU/4oCdS0nkUDiiRQc/wif0sCkxllUmvHm0rOpw/xUy7
Hf8LXH/ctzbAw5husiPbaTVgwaopvbPnNxOUqFLvyQE/daKfzk4dY10fUHW3HrPMABlGMt5C6MZi
UI9XuXApLMYDB7uMSNMdICQe7r1qHoDuymVP87nQVIxfIeP5KEa11PAoiAVyP5jDJc6vPnoOvUEz
QU33nS5StOwZm+lkQAQLUMP3Xk0m34IJx01JRlPnFw/jGmwT5v17xzOKfzaal17xQTrzO6JpKhz2
ogAAHkcpv5xoVbB33m0m49c0ZjY4RQ3C6QozP6Qfdryj2Nt0nzfzgBgnjF6cTLyLEId4EjkI4iy2
xI3jf7kR1RQiDKRIBrDmFMI+YUix6fIoPWgMmMK4lwj6IwMI1JWtDoKbOVsdOao8ym6BnVZfSVne
SHv5rDqaUTJrmOl4Z132Bz2NQAuz3tr2UKJRqKM01Shv0DeWkAAygS0O+vfVqojhZBdhOIs+rBWR
RrwYAmVFckLoP0mR8lFmAfb4KN6nkIBRe/nBbqjmS9315bmoGx7CPCum7hZEJXwFleDHnuPigg+F
ANj25HARzykTiDYDz0o6VY+Jwo2Pw5L/nWwq4sjDfjCX5yQfv0tiKzdBo0iTzh6yOn+xVGtvM/sN
rdUvk9RX81o8UJWstBrY+3OMrMkncYph5X70kVbbAQGCdHjPiLH+ZVMc4e9vX03D4DZ3tqrzgU2n
2cqA5hRgpgzf7k/pljeq9fdz6r7W6LeWVPz1W+TTbl8dSoXSYpGc+DWRA0XCE7oef1kV01bC38FG
tGI8dsYjpqRHkCVnKguH5HUtyLwoqKYH+LSMugXrNTtodpG690posKPl3DrdZDbntI2vtOvgT6Mk
vkS2s/frVMENxkYQ2WxFkj1GQYhZpIcxyaiax8GxcNKMrt7BX5t5e0iHsYu3oGdariFLiIYgy15H
iF2GLQTWD+lV/T5cgxJbHIZLTs1h96+9Hd9yyMsIqcLgs2x0WscgpAVNlM+rUM1lNNOXmlgHuMKT
7I7JgMwtgFzfFqE6WnkMx8qQ+BSCGV7FcXhJMfaYU+chcBVQTAxdy1glOHVc87yI7qFG1idsQg+o
3BhuFX9TPTDzbW6HPvoejfxTkLVkGQ9LAPyTNF+ulrauwGNpGcoYS5GF5stt75sB1JmXYIzPcVR1
E2xB4S5Ex6rlqc+pqokoZRkVB0eb64RSWZwEQdlygiWcUc+VTfKnj+J3ujn+DYmhw+AcNbI6NQ7q
GGERkBxnnH3jSnOp9pFFyskc8WeNKNpYQHDRM/ITenrJTXOfiuVxFeJ10cTfgWYg7bP4lIiHpiYz
ryzdcxr11zbgfm90X9ySlL2ptM0W2/cRzEyTvClrZLd5llBpBEAi3RJRQ2NN/DPJmGoy/8jJ+B6Q
dWeE87Ss8a5axS84DLEOcKw3duvxSCjxsClSEXxlOip7bizKWpLJcgQfL6qIEzT98WOyag2wGmWz
NW789U8K8LalA2l+oRanb9LKYCIVZtiNwXNjeEaYxiHEQb77EUeQa3+SSoTrubk4UXoppv4Pjxgc
axmmDGYHR9yQRwR1X2E43FaRH238bnjks4h78R4QBO5iHGZJCokR+ySgm2IdHFLCR+lElxTlKDO6
h6hW+3mN1Sjq13kon0yHwSSRNtZV6yOMJa2X5i9jsnrfNNPVJ8yIuTZPl5mLpa663xg+my0ZmF8o
L6+tgd07l1gcEkW02aKoclLNZDsf/Z0Y6mhrvuuqerSFPrm+QLxTEfsCre9Jo7VZ3QHdRoYO6jky
Mcbcp9sc23cnUcvZKGzC5QiSAawrVAiZMIYen4yfH926wVjYUJH3xeqJnbBkE+rgorjeCjv8EzgM
iIIpehb2cU7UFSXFP4Iv9G4e4dX7HTmBDjrsmGyTG5fBiYhoccNggs5Uv/Z49q/L9OXriJ2dZDSc
rcEhE5vZwcQfqZNgbKqLhQEzo25jTeQ3EycG9CRjKjNEj5xVYC8KHzqHRL7V1GrelH3wK54NlVgC
8zaXeh/tbJKCEQ9SStTEqNgzMNQRFBYTYVI3UugCTvo12J5zo4z1ZxzSFjnZahRk9N547psVRU9M
te4IDb4UicN5zTOGIfPWgFGabI4lt2/+tYPaMH3+3bkFARE84S023nkLq2vtIVFro/T4pAlh2O2c
x5KwPgw4yY2nh9NcIxPqOtYjlsczmAp1nSFuADxAmtRgJ0MUPxspQsiDJEER3Ia3gG4mz9OHWDjj
uc1X9s2wWdz5j0jLD5c5kXbck9bIBRe8rwNqdIam1ptK+j+Z9N+8JN7AD5zQPHED6gaoT4KmmnyH
YX2LFeAM+NGfkthcvMXTLXKjLTPVzxyZQ4fgyWBxVE5G7GwTUEpTuSx9VG5DzWNY1t7LKJYHlxAB
GmiQ1N561tkHCrkBpkni7Es0OZ1LHEJL7AAo/HNo0t+Kxh8pq0XA1Mh2KvCU3mnCwoYCiWsRZgUp
Z8n3pLJXv/P+6ZB7kK69KzH0l9Vr32us5lTfagA80xu4EE0ekKWxvpBmAr+iXHeieP/Y7kMatTwM
HK46WHVe7ILavuKHxZOALqxcYB7g3UoVQU7JaJ9TPun95IGTjLEo6nRlFZKsOCeY34wLT3PVyJDm
9m9acJohfggW2OwyRNZWB7Lak2u6Dp612in5byr6Ny8snkuS5dWgnkARp/f2SOyJ8OG7VjNI1Kxd
nu04ZN4TrdN3+LPxeZk5ogDLBtumCN+dqXgPU4Skc8gIcAXtFVEGJTNuPxoCnXIf+AduZx6/Iujw
VVBhpimSj2VKPwG+22H/e1nyFp0/+xiSYVcKGagam7Dnh4GbkoyR93T93AIdkukCGdE+F11pXm32
M24FFXwwFSLWmuSfhjnSzmmzeRvU7E9Kh5qndmG6t33Vrn/BP/PsvXeEeuD6itj84LQg5ro9ZD5I
bXtZ2BBnv9yGoaCv/cehqtFYiEhtY+s49JA7i6CK7ptOdzdU4epY2ei1shQ3fYksGf0kwmtyyZLj
QMAYHyXXZ2g39qkrGVHOKKxhb7Kf9GYN6NLBQo/8FQ4SicQzpaoob2QGoyqfZhtp63lA8MvQEu1y
ilWRwSlvbbsdNKjwalDBTViblo1Zxome7JuK7XIwBBDsFDthu+CX2w6UCtJIJgnToyEiF228tPYY
JKc476FHzX9rBJ9lNf9RazbXKED7Ld4L98rfYfYkSt5cbXPWpAXhgce0nq+Vwn3ZTyjUghzmXOn4
TEBqJpDHRvM7OFUZ79AILe33qOXZBbhqRSxPLB+odwq0RpR6PvuQlHyVmX1YmI/QK/Jd7rBAKAUB
8gsXaBtXv2AUfFTVAKaqZ07Au1KLmAK2j1Yv3aMmooAJG9aoogXl0irczwv7hk1BqG/k6mMw2AAp
NcDC3n22u9zbOz7LUQH0PecM3Vg5/jp5P7a2ta81ETweFabXtm+I+AmiMVeR4WRoliMj5F+574EL
w2/mTzU8OIuVqFX+DcPxbLuloKhkIz4s/X1HizBmtI5GTOT6+SCgcpgqkDIwgyRbQuaaTSp6DJRG
rZvlgWTuJ6f33puIGZglANuFs0cGsNWc22E69R4oYPiu5Xb6V0SJv0HUH1LQWZi2WDGKV1Ev5q4j
Exur6HTobHFkMPcoZtNtWmaI2O7JBySybOMIoN02pnPuRGun/PHZD2woXSF6YH+29naymLNdIJ2s
WG3t9SraKHvcIovD3MJNW3Z6miRzkMM+wq8VgGnnHbwmTFDdQNJoG1TkW3qNZMI9iW3L+vhiGUY7
FaqEpjl3M4mZ+TSs7S13Z4HuI0lH6ge3IKx6hIQREDVVNBVTCKhZtsUSZfLvc2ljknfIAI9ieS1K
btOaIjL39YBFNntqq9B58sx040bkj3oZSmlmoYTl+Ch+Ce4ikZRuhv1eCS/J871dXWTl1m7DbDfm
eBZGQC7CVsOji+N8Th7H2VVHV5Gy6DJkZJbkyaNFTDG1boBq07jiKbXqo4aCNmJVP8dz+WaZYjjl
XnXrhYBnbOGS1GPZRFVMckeABmEjM2utqBGfTPL+dQXUQu3Vf0QcgJFqwlcNdIaJAG921pKFa7gU
kmmGWap8SO3J394B7xJL72vwJeHX6DrrESMNEoPZDwHW98m8c9PlONIIE9akxk2JASEJJApqeKP2
avTJwdwi+sbywaN6i6RZEJCXO+qDjvx3nS4TmE706UvDlqcYiZb97CbOCfXhIIIjbosZGw2inpaP
zAVaF7ufU3o7zRyTdjw+wPFlPRA99J0DwzWQOMiGCLDVwF5z+XDnxicWqnkjgNnboMp7rpz8aRRk
ycjY+t159RO5VUwpeMM4spnHsqMNmThAHgIWHGTrkjtc356l/pO483PcIV03Tvk8T86LOy8D4y9Y
NKNnvfZufqKAZ2894KhsUBbzx6bhHZ05hH10IwSk4Opanpo+eGmHd0GmpecttySTqBtGdzAtAJz1
mumu8ZfhWLBsjV0iPFsP+0kNMVJZ85lJU8SWntxgpot0o2Tx9B5JIhFTsdVQNykgFMuEZLg+DAs8
PXVj2LbZ4cCJSeQ2Wbn9NB8qAGkp8m1yn/lAAMK0GCTy8dRxUy4gGa3iV8zyKMy/o6A9lX163/Ao
7v5lAee33zPrGNhNteKsht4weMvhSrXVNmNZfqBq6yiTUGxUYicz9ylJit9hEb2zBYT7MbDbDdA6
hfuIhn7QC/sypmTIwyL+CO8uJEKvCh4DoXh+Yqmz1c5Dp9lSp07l7VK9TjVeSAlzuq1eu9FzUCnD
UQ2IJrGJjg41sSWsyY1d/c7x7lTUQK4Z0StOdynM/QK5koXyKGIOkwFoLRX/1eCI0+bGLT7b5DHv
BwZ0mFkxwPTU7OS0bhMsP2TqMbf9sox9JLI+5gZHBrT0EKGT2Nqo9cHUaGaXKID4/Zdq3jJsuZGg
+NdZoA35vKOpG2lNWzrrKHE2mFjtXcKouAgCUAMshOvkWBJrC5OXUbnX01YytmIHxe4bJipKQmeE
FEld6PwhIWYzsAqUNNCYnbZNZW0ctC5FtnEbtkT1En8ZlzFwGRymZelv5pxRHjkNw4aa5nFMsX1l
JJZTAcKajAmRRayQi8Ylv8kFQCZWz/2hDQIObe/YiI8ak2w3+Fg8kn1NKFkO2C7radDr7H5NZA8Q
yk6S5knn5x6fHM+2WxoWw2cc3UXID4byU/pXl+lovmam6oJgooRzDp20xDFifUelhHesm3dtepvy
pQr2nl1hF4XnGQ4W/XWISiaIst2aq7qG+3m4fiXgllkg0oUHnDLABBpQ0Nnnw4xrprxl9oyzurnV
7m8EaIWrPVJh0UZGPNpSgkjsDj98kBFNjZt3fWTjcwD6gExy7j6s2vxSIY/FzPUflLE/qjSAmm/R
GQE3qZWSm9hmtJrXCbtukb/2jr33RLk1pXkxkh7GnsECOuGqnD+4CtQkNsKGfNxgW6eV+6oIQ1Nt
F/9yKkyiXg8SgWWueO4KZDtTPiy3i4tSePC8HtWSY84FGaLgXuDxkPZNCxlwDA+2+IzSfrjaA6CZ
bqTHmd45bGQ/v3pLGj39vKAMny8DlVzoi9c8n+J76Y/YaJD2P0QanOVQTLdsSZrLYkFj8suwvK1G
dl2zHrJHtsfBTedH8qBF6xI7AIVj8XEv6/TNqdvxWRhtbwd79k/RMJDkObn3iVtr1Eh1TcADnwLD
mPxc12h/uFHOuH/m34GvNB+tPZ79qK9e1+8TVjHaiHG9cPULx9nfcF7kLdv+4eQT82mnuvpwuvhZ
dLbzVJkCixv/98+3l8zzSDpp9C4ZerZfpm5oPNP4WLgIyjvGB68rKqUrC/Ih7d4/R5I7xPaW7MNz
KvKWGv/eacW8Z99dvcdL+Wxbvn5k29W8jvA8f77NxIY5f43rp+z8ZmOrWP/6meunU1gexwqD7uRT
oHcTAnlM4QF81bUem0t3R18Nz2oQal+jbnqpKvjine0brvxdPMXOXzXVDGu10c9JgMiknJiwmS6J
HnwDUH3s7fZGBmN7axbkPi1hca/JmLkbjRPjxTcoDrzO+j12TnrPuI2QAmf2vhUzOvMoA1c+6awN
HtKufXQViDT+5Pc2AXYtQ21uDX6tNh9p1KJ2/kjq5at24+aR6d/w3BTzQ8CJ6/isp5fo0MEFgdw1
27eL0LDGrP45J/9qq4X7UTcIfosSa9xSt9lB2+h1bNQLNEKiu0CXuUlAUBxnROUvgqxEHx5ZbNXV
qVNm4tqBe1Rlpj6kXvSyLjiOvhMHd3Pc//Jt010arK3wmKYzkLbYjfgZo8R9z5M8Y7h4N2e5Id5y
Os9drlBFJTiECvE7X0Z+5HFmwAZDPRPlD20AX67tiWLpgSc8ZAWg8o76l2QFgN8/L4WPRGjJCn2g
973zJJe8DNV48dJh2UeLBo3PFfQ4OeorAtb2OSH5AxLo3NspwYVMUVnS+aF9n+CxmrhbmUd1w84L
65zrRDm3VV0jA/HkXkuCCvO2+TWFZAaoCSr6AgN05qyKK8C8bTIRBiAV/JJx2QPCgGdsjX886+CU
VIc3S+LvF1bcO+l45jAOfJyTH4BPSw/xPGKGSsynk/Tc/jqbL7EHAxk+SrpZoLrJG69uu5MN581f
l+0xI6wlqu4DC506pTYwHAEloGVXvrecNbFbUaoyMzrWQYxIqB8SHyUbOtdRWghkFtXuqMufzVhG
d5MHFlvnlMBFO585NbyznwFgi30z/0Llh1+uTiB/dyoAMbZ8SqPaa1ljQuoMwF9P54wcpdqMzKpv
55lzvBpNc7HhRuoiXCgLJa2KEgjEKrAVnGenZlI0XLN18eGs4Y16CPh60AqBnZfBWyK5yVS+PgOR
KN8ZjlEFZOZXD4YegS7zaKCeoo2f5x72U9f71S5mb8lKWJpNKi3I5ch866mwXpSNcDDieviSqnzI
3XQrZuTSjivGuxTaCmtYxNrdLCbGWQ0iGpqcPb9tem6cvV173i3tPSZcofxdw8dxyp3kZPTYfSgb
9obEZOHyhIAh5OZ3egXUeKu1HXZB6dNPR4OhPnGT5shQBZmJLdODN6f62EwO29pBtvX9HINPsoCc
gfto2ez+vOCmgAi1lCjvfrOvQdjPbvoBCxRHaj5DGDM5kq31pTNs1MWCshzliz7bM0BrQvzuqhxJ
Z9IPF3Zm9JF12hLsOMg7RyZPfT06x9TvsztYn+Ymbtpq//NDR2TZ3c3iQISyuUluFoCTq06TgYVh
Olj6ithC0V2xEDaP2sX2Z+kc/xhX66PvWI9EdeNf8k17MeuLbHJIUFIdk6Zwz1pb4QkJSvoXUgBW
rjafnxWag8PY2X+NdL+ytmguQeAZjCSBJGWnzKhJulNMJbsFRmSuhLyPB1Ubw5IPSrdTedGdh1Lh
pvOE9RAoG95UThhKH6TzfTEpMBd6302u/i5DRKOZmsWuDaCgRiYkuWqxl716Q82UMAT/UrSRo+i8
i6eK6n7s6WeDyabWHnFxAdxwbw1szKSl2ektdHLZVDKfCjpCiD35GoyrNNCDIl3RaJ9bL+l3SVxh
3hHIEUuBGFAA5+vb4FK5kfNWk+c0lFyBZThDh0nxaSwh061YAa/qR5yxVYusKerkUx+umhHCbqXY
V17BhMlNLbRxpEPFVnYxOKEuWRPs+zIc18faTSl9j421k10iMWQXOeT8vgVtj0Lu8za5xOwshVUd
uZz+GFgw95Niuup1BYj9jINPOxXh80F/yirdvwS1VT+GnqYRjKnjs+hMExBfvJxFU3WI6k7e17Rl
L0Vd8ksJr0K1ON/o0VcXo8LpogVJcgai188LKwRSVZjWasbxtxGz2BpIxhkaJ4BrUr6sDzWZ8Mn0
1sV10uFlhR71sd2j8LLDo0kvPQ/Zu5pZCfvBoXzRDWkmZTI+8sC9LJgn7yynUbjtmOSQy5UHnndZ
QgFOan3h34NOJS7nLfHSNodQSivHQ0ZtE5vlW9VI+7ZYX0ySvs74kg69jMMevjTf+/nZdCwAdqXh
E11euTpcrwzcgPZDA7j/efn5/s9XRi2/557q+/++//NDW64hRKonYDtoQxa/TZOS9EhpX2Szvu8g
0OJuTY+VsnbTMA6whnkCVCUNDcm7CguKQkERcvtoXT8uXoSlfwnj+6kUyNGXzMp3Ol8TFDoZ31tw
B+9/vuINCC5W14H/4eGRUoJdWjuQZ/bCLvP0BFVfyz5qPzgCil083AvJyMzt1rvnB+60vrBWXvY6
wiORDGV/lzOPbSLKnrZvIaiWafCwZH3wULooptPA5xmpmquDi+0YDe+tZ41n0Wbjmbm5BPmUu78G
qakC+yCE6ZH6d34efngW7/NYSwNuIn5CNUYpvH6CP1+Z9Yc/X7WKUQ7bGlCF/Dvr1Q5Z9dFJqnoB
Vc1LnmX4hhf8egn6i8jNGn4fIx9+XkCG4rHtnMss5cmOwvqIcdQF8h+ZM6TBOnft23Z9SZu2PUjF
ast1y39B6kynzq1TkDnqn5PW5vK/lxqX61GnFinOrR7kyjhFagd9gOATHmu0MayR+y74CmRHjgUH
CjbRf1MSqTefARmHwLpfDEirDTC7xjX+jbjTPZKcAI+Q1YjXZMF2mcSAjouxfVkVNj2N7CTC/jLM
0r37eWG9kuycpYGqskTFH3jFHmEJPVtsBeGwJEiXc2mLqmTGTDYz7UAmUS2e+ZfTc7UdhiBPh+Xe
RzVxRgWjb1nennVB/6va6qFuh/sUMwH3NE/TbML3NI8zQxr3AZUxPDaBusLJ4/BlRsW5UYbpgJ1T
j0vh5uvto69ZULIKIgURcsdnw3z1OfJAERVOB5Ko50gDtiEqQkIWXK33zEsI9ZIuxFNhfyzDrC9t
ngco4OnUcFiCPws9Utf8qH5PpV1z31DntBAMCyQIe9b2Z6Ph209YwgVN1tYqof36ILy2RATRKtra
Osl7GVTk9TqZvI4ZCo+BQVM4/25Qw2zwdST3HoiMS9LKZ37hezro+aRmSPohixwUKbvcLyA/dYyl
WkituxBm5q7sbtmNEtodM/SoYVYWiQdI0Zc4LmLrmUnJ1qr9v2nQ0NMMgf04ZeQ2hVmXE7oRuYTx
2UxbYjt4SiuiHoqppa2S9h2zTzKA1osCsk/JBjTCRDrwkYWW+nJSBkojO9x0mMKjPTXqrsz1S5q8
JN/h4ohdUJppD6YpeZP8NXblIknnJi9tV5s04MnhomMKz5X7VwZ6Tc1bTW9lfI0y9TG4JdvtXF0r
DX0qJhr1PK2xwZ6qzqbHXFQo+eAndG1OSY4IVV18SDNahmLBgDuzUlNIWHZD1wD00GREpoHT3ukA
QXaXaAk5q6cZLoarVLjoZUteIgDJEgsY45DY8az7sMjVfaMQ5S1huE/XR5JiaBegCEfUijEIDxHs
JVX+zmM7xikW6O3g9dMdWpSKmhQ96RIfcQfI3RiL+jSBABKJvQYmmPkjF3IvRGO9ROGw0qEqGhUc
yfcIC59AYhbHyuohw/RRch0HHyVGkxzHUDPuHnKzHy0/ebWtX9Ib1EvZVukrGOBLA3X4pjakXCPo
nK/x7CBFj8Z/iw21H9WaOrOJQ2ITgO/nk6fK68P+EPTxvLVz2GZBUDG7SGL7utBNA2xiLVSPUl2L
GJVo2TCqdiv26+LfWN85seoeTC7wzuXrw4Tq7JAkMn3WY8XgMpY5NhEoMSjcp3Oc9NMBGVbKNCCI
3lQI+wHIc7TvRv9hYr3xDO3iV2iJ4UvJtamlX3fXccESqveg6xmHUgfujMjd/YAGB2w8MalBLSpc
+wPpLsP0TYDo8N+z9ecIrQV2unHEe5trr3royqwjISEUu58fFnNePxTvFkjAXUQ0HpWfxdRSPJIt
UYJycKOPkrQhvYR4QXvv0DlFd6o1Nm68VwQUUIHQYMAwVJFO7+X6giZk3lstrR4WRqC7DnSOlu3j
c1oI97nynzQyN2bfE44Mp2FTohp1DAoSCiFEIkJBDYmgrKueZLu85aMYrzy3vuUEBmRw4+hYSjt6
8cXNQtg0d75Tfgf1q2/j6xodY5+zSVD4rUXntHIog5tFwO+CKC0ewypCJTnhnvRj672oQja6pXn0
G9hRVSnFUVQoU1pbogcu0HBaprYOQzg/pXPv32r9EUdIl9VM9o/fZWScehMRKjTEzAXJ8bHnP006
fqJD9F+WodgHsF73lu+E+7yLs3ce6ReyDN0/U0uYiO8CppjZlqBjaRB+IQ18rzy/wEVNQHE0lvNz
JLoT0vFym9BCHlpyBq9xi5IrGsduj6OZp/PSYbUaJ/qz5OZTS+CPDgzme0a87FoTnxDOOMGRZA3y
aDwXY11C9CtUUHQI2PM05FPRjdiLQTZs/F7OH2CKktlub8s07kDMIbhs0hQNSwLTFiiuAmCigi/Z
Geek26nb+bludiICR7IC6++CAv9Pkfwma+wQOMAQsAHRo8MWT5z0DuEsudSTmrZu9VYh2YMbQoRD
03UQhLQ97nwxBMfIo+tYZvxak5e13OfQlhy+YBjnfPztxqb4QgBaMyZKGPUH1aPkGjgFerUVtt6z
rJEroM/sjvF/2Duz3eaRLUu/SiKvm1kMBhkkG3XOhTWPtiTPN4Tt3+Y8z3z6/piVXadOFVCovm8g
gUynbVmiqIjYe6/1LS0wTkMKdV/5gXmPZsRYWpaJUKWJnih9NWBxZnnScj7tRmUReFTnwbF3o68s
ZaA/FOBw6fyCEaopSG0nuXGB87Nt1uXq99/+5e//+i9fw//2v/MHikRcCPXf/5Wvv7j2VegHzX/6
8u+Peco/f/7Ov//MP//G30/hV5XX+U/z3/7U5js/f6Tf9X/+ofnZ/Psj89f/enbLj+bjn75YZTQ/
xkv7XY3X77pNmj+fBa9j/sn/6Td/+/7zUR7H4vtvv3+RUNDMj+aHefb7X9/a/frb74at/3mh/u06
zY//1zfnF/C330951nxn336V/5df+v6oG35f/4OTgu7qQpkC6Yr9+2/99/wN4fyBcEYhD7J14eqm
/P23LCcU5W+/m/IPy9SV7bqSX9KVYf3+W523f35L/OGYNjpGW0ghTVup3//vS/+nt/Afb+lvWZs+
4AFsav6kbfBXin97r+cXZxvCkdJ0BfsIz8Q2lMv3vz6uNNPmn/9fXtP1STgPwnHc3LQ6h5xNfZih
XtRfOhoWhq1oG9tE4qjnzCTYIyguLmNLDYiygZ2hU8WplHxYFXt8gTBhhgcz/YC0EevZk16UG0sh
mfOjfOs7gYaL/wmTokWzl65qooUvTtCtWhM9lM/W2LRgE/uGpRvJzXnSSnVXTuYNfBxiBeTuC8PV
Gchp/SFHnFYmckebl+QlmwNRGr02aUHyRaez+cUPKhtwoaXfrotHs/eg6vS6e4wnoprSMN+EKv9I
fMIYiTG4o8G0t4c2WFgun8XQyd+y+m0I4ytCyBkNUAL+Cj2CtuDLcfZ9w1nyYVb1AdL+q6LorFE7
hOmbH8yKB7fBhNOVAAIi+CJp1L3BTMXyXI5QWOkuRQppEcy64ADm8MVvMg+VLRDWIWuHe4FLeA0t
qD41nl1svSK7jQIUUVE/BmH8rlXZU0nR0MTVm+9iKm41HRlYz8VUpraZKKvGUKPFxDHQnTpSFSNx
AXv7hB8KtTAD/LuurqN7aGhL3ZU7r4W9NQmPoS1qwjuLozCHCVDMRue80Qcv1hRhV4H6Bnr+s1Sf
tiIEzmbMuyxx5Qw5+hS3JKx1oiahv3TV+CnBIDccLJjoMRb7cEINmch87lSvBbrJRTp6EA3sj5B8
Qd2qT4FDTe+b0PEdKj43JQs5xImLtkEtGy/5CqYXFaaEbZfwvmHYO71ARxYPv2RP7QkKk+LX2tSc
39ZGGJq8QoKyZX4fVWS6J+Y32ysyL7RHQ92csmBY1ylJpUaAo0ROr67K9r6JYGZMXlKU5Dxovsv9
2N8F5o8lYhdTIefpCSFa0BgrpBfUbraLxz89jYAwM997HuoY47FqfhVC3rsN9U6P0MiEkdGpGUdY
YL7Q4+apZHQ7hHmH6wnhYymz16mGeREMjzkGQhtQdDyULxUwH0dPt8CNTu7gfchEnscSUI0J6S5C
7CEj+iWRqW8jsz20mRbjxTPwuMhDYVacphG9MElb4Lv76iYOMiJ705SNBaWYONCzm/q1f6rQuRdl
8ops1bpL8/TDVPj8weWnNWpkSEvM27Xpbn4yXTLdiiDam7xBmERooRIoAgdaveuB8VDFXM3QLCRt
Ouez5/5fNa3xEjXoqOB3FG5/gNbTjx6JIu46NAcAvbNEMcuHb4fK1Q4gUzlHryxRDQY2vOP2YKL8
rKaL0aLB5rPDuP1Fxg0gbu+tMrQff36QkEMJwqRNV/dPESemXPeWFiKRZRiXgtabeqDN0awmgxub
LvMvrG+1CUA5bOqblnZnZ+xu0I2B/04fouNSjcPNZAYI8rXZmwn9+vCFi9ekcCJLMrLzpNuJwf50
dVxfWfaRZmpaa5XxUQc+bvyiE4ue+HSjtx8LkDmi566OXe7xIBV7bIW8uvq+G2xm6gfqylOKh00w
CjW0vaXTGwfB19jZntCalZ0D8YSNTyt+47j+2WRaO5abYpZWJ+aq9P21Oc2MoWgzIlzSJKm+Xb3k
7SPhHbEZrpcGV3vsLn1jpGvyYKhxWUc+kye6GGFHhzu9MzWwqdpACzbbdcAVjWeK23U6MIfIi20g
9f0wgUvmN0VvrhClo9BgBlEFnC8jWE3hQYlLRBajieOo0e5F/KTkG66JbZxVG7utl/x9M0OTXbwO
Okf1QH8oQ22Dys9AX3dn9eEZa/kyAMWUEaWInW3b6ca93u1MpjaYdJCbzj0phY4o25qgTKYM/jlB
efM1aQui/gKF4pqyd2jg/BNoxam6EtVmfjgUSyufhJN56rufZMgqYSI5ASqtWccEzTjqvzvCPE5u
9+NhGFYR3LqHguLXHP0rH/Ml0fTb1sh3Yw4ISNr0+se7nMXM7vaIPLgH9G0V9UTQsYEUPsZM/IFc
Lc8ZdmlJECr/7rTgowWzzqG8mb2JgMLneF3ff9JRoqfkEGkZpE7l3YaiJp2BYKbopc8AhpX9er6u
Uc23iQucr/Po9qsBq5tAiuCQqUmfcKEH1coI7vMB1jpz/iInn6BxbbzXxqFEWeOMBYZPtHeAaB8i
2z8HmcA97W6qqFwJ7dc0bHpFSopFwTNqyQktpp5M2wB4fclKZLBBOhaRdnnePuUyeZVw5GTSvM9f
V3H+mqjxQdPlvafkC5iBG+/KwkJGWcGSaIb0ASHGQ6z7V1rlD1VCOx/uruEec5AkZHc/ToRG1i7G
mmJ8sjNQHobcz4kyY5E8zPyGVBHUFpCGNXRPo+M/xiyiCbw3MpI2bum9GSE/N3VPmm08UMMffRvv
o8pPkw9iPI5S3PeAPMWLThKMMXxWilusYRwe1u/NmHy6XrOcD/u4DC6wvo3oNcu0C6Qd2+6uLaEO
GszKUQ5XyWNonXeTqPrrWDtbX+EI5LYl7G1Arij0fYRmHMsVOgOT88wlc6tVRDgZGqeFGY87l5DI
cuoZ1LpHlUBQTfemA02ibq8w4kqgDRhqwYybCf1bncDa8IJNcz9F3XXyTRZR/9ll4KyafuUSu+sJ
fWXG+SElpRfDN+ld65y3Xp+yb/0NK9oVjf05K2zAguOHafZXSq6waD60OHgxTEUsTFzc9WBCUv01
KJZN3BxKDcEigHbfWuYnvxhp4mjX1B5eSBK9zJ8ZJWqyAMxvj9sOV9oh0MVDSdLOVE2HeIH3+dYA
rYaecHJs4xPhyg9z26UXTceimJ5prb3EbrJPzfY9+XM0hChEO/YyO4UzfkrOCLawPrpgBwQ3N/q6
jT13nwufySplTlefo0l/zftD6H4YUBmmk0ejOfax3zJOTdtdXvarkovSjNp1hHVZ6UjwEbwkhDJx
tEFUl+aH0s5OmC8JtGJCP5jtsx0T4pZ0ww/eTDp7nyQ3rSsGReIwgMOYpe6j2d5qLbr4+vRakF/U
G8wMOMCge2YoHGwZXC3aSn6ag79BTfXYAHykisXX2LmcjCMMoWyOk9lewwC1YelgR/O1iRx5uTAr
TgMyRSil2fFnWTz1YNFEnu0VWRgs46ShAHLk2AGaO/TiVx83h18X964jV3VRH2vvaqYfsq8ReRrt
k6jCa9jGD2OlGOgh7g24emBA9Joo+VgeYrc60/88j3g6kT0gH8TzS5M1HJ6C0iE+jrebpL8aIG3i
PSW19pSr7skc+FBkDavLTx1oN+ZfiFM18g7sIzbbJxaQW+Jz2raHncIOqQzvFk3OLXDHF8OhcWgk
VPmQ3gyObFH6MPSsHRNheqN/Tnps4VmdkR1eYLmXOtRP46MPOUJaTaEWEzJ4DHUbUT8aHgOGNJ1F
DPiEKz8g+JoA+ti5VCYK6YwGSBrFp7q99O02zoNfwVhmq3y0FXKRwllGsYllmm24Lq11QxtliIaR
FC1vJ2r7hMiAKzXtrAQ5G3EBmW9dEMKja8uJSC090DpOcR0sJMIDyhg67wCQ0ZCN0czgChHAtxVG
KRepQ5WVxn5EhBVqQ4gbk8xFZFbJWLacddDN4QUNl1rlaKSnoaRE5zR0pJy5CsQK67m9hqlw11nl
kYN1f8x69J5eMUxLWUjM0txKVUYiTgFK3bOOIoc4n/ediYnivvDLt9byUSKN2NAjOqhG9TQwUb6j
BGXi4cuVTazfwtKTrWn1T7XKoG3yEWmy9JzlTsA+o5y1FTBninDeETVLuT9j6j1afVi/Ahmehykl
mtFM0rUpqkMmyBCg8Fp1Nhtyo1HboDAArye6Dw9UHnO0Q60z8tTx2vI0chqOjKGKWAGH08lVqL9q
y9rIzmTeGWXnJubDGnTtGwMKQlAM2JMub3OkO4gScuBck15+MFzlWOEmp6F14EFZiyBFOj6wqSc4
Drc6mt8BOekibMlbnfi0JSjWwxluj569aws+jIvOKJ8jT/6ILvjWPR2QgIKZitGFha+nHLLsh8me
bfvaREC2a6THuPGzY1RVYtU7rFLRNJGgMxTEATU/kFCTRRWU033vAl7ileBY62yxKcjsWtswIHh/
+5Vp4x1GbzxsqwFrJkUJvWJsEWt0ouRhFVjcHI86Ny1Nta5p7EjJGloBObw3x2RbVOSi2l7KeYZx
AmmKiA1zyNfYt8JDKY3HpKOpKXmtyyovV3rZ9cdQXBU+tqd8thrHagDRO9UEFUeiWlvpGNP1h69k
QyklCmQOyMlG6OnRNEtEP0kp9e6kVN9e3R4Sp673oCqB5aTS4VYHf6IQswC3RhdrcRy4A2TDPeSP
l5yZ3dKXQQQKNhyWeo8MpI+BMRoe+u26X4V8bIQdJ8ci9HqQnPEvv3fjpcVYxxFTg/bKKbdt7OxK
A+uxJWCJ6HTlHFh5vutSLwkKvdh/mjq6CRKKRtqnDJZcl+LRALLtMNEHwtRgEvcbcjgZpERBgPKP
wJbGYqiE5zg2JqoqFiCIneQBpiy4HYNoevPg0jf0mutFm0YAr/vso+3yvT3B3LPZTnnvme6XXXHi
XPlDmIbwkBd2Tsg4s8WkVMjvrouCDxOVoeO5hIcB8qfbW99HHgVqiTNrbQ+5dezjcCSoJ/xmTR3v
eTcySh93XZI126LeqEZl76uq/uu/Csdpd0Ig5KidkLcfdU/jZd1txPMBdQwHS5R7x45RH0xObUTJ
lj1IiQ8C3BbEw7mvAtate7ayau0GBeGmuU9qeh13tyh5UKmD+9WENzDI/BNzkXWzSS7SsUO6yJCV
ir+03MmffbTevlHdB9yb+25At+IzZbyGeYWzJPX1+5gMFXCSIHcL12LKQNjR1hnBvc5tW7gjESF5
+pc/pbBbcPs2uZGSRURSQxpE7mGcggb8gQnKLJAnJeL+SsW1H7G+7jSjnNZuhvHbhTIf+eWTFrbF
xTG+J3vSLjw0Ng/WDGD1PQNkj8pGSZSmcXYNgpfeKBQGo+ArcxP3zbLEs2yG4bs0YNl007OS0W6E
VqoUYsHOBUZuEVOREdGgS+MQBi6ABBNRDg5HxeaQhxqn9E2pJ+9BkX5z1sGOk77XafJcmOGej/c6
rwHnGrgrYldccO5tmoqUqTo5xR0hRAE5ILKCCZ1pK7tAw2ruHdQcuNxn5wl5eGXqr1O74HxgOSP+
j7q8M3Jrm1c8AMIhq9n7VAyYdMZsA9L4C40oWT/F1Y3qbzER9KfPjCi4mcsixSM9+IhSyWuJ7gC/
AP2REykbNUfOlsb1eIT3ysSCJQVhsYN2wN2q97J31kke/mhu/u4MEivUKZyWZdL9ciETVkX1ysax
MjNr55v2rqySWzJsu9F7Hz0Mi4JmkkjpO8Ak4lEN/9GbhnsNiWowJbDlkUoDA3rUaC8shtnHMAvb
OjGe0iH9BCWxMYg2CnPIutS5CtPJiWbUysu8vW7pL2W9SbTop3LkGYnjQkKi1DISq+ji6xFBlRrU
EuH5V1aTrRYl73hcMSTWuDx8eiJuFfz0M4uYTRXWq/c4/1sS+NA2/jVJLmYefirEPASJNSf8H3gc
y1nMzGec7Ch19uzkWFs1p6XNZN3JYVyn1J74S1EYfxboDrD3Vq8ogx1RPfV6dmxa+5FGzM3VcMyL
OdDSPTnWPRN78K6RRaZX5f94DlUzXEtsnptEZaRbTNOzhVpykYXcPXnynuTN1iC8RAQodGKMXiu/
Cj6NydqFNYWw78WQb/slo9izAPKFctnGxgoduwrSXYqWcenqT/ABprsJg3k9zQboNCkWVdY9ajrq
SEQSwCHDeZTFDMgfxnglkSkuwrJEyQWljIkLN1Zym1r0Rnp4C0Ibm3CwLCuG9CC+zT4khCJKPmVC
uDiv1HbhsYbVrUqr1z6ptprv/hKjekt58xdxBsfNNqnYaXQazuOAP6HjUrUlnw4nB5+Z09rLu08R
aIcuRaYmOpjr68ngngNQrAhMUj0dqTpNj7QIvtyclzQWwWffWzC7xh+bn+h6rk0GghBC0i5HcD//
t4PlAijaAuQYsSrluM8qddGJ/YKhOANTcDqElrU1U5LVYYQvnbo/TVhUQvDbTcFJEQQNFp2V5car
WrWnrJUXz1LnJoOA3DrLCmxeqONPQ021ywwfs7qNry6+xA4YxEatmJZJPs8O81GAiAuHJ5qZBONI
/nKfZXCbeNbebPcpCuKkEv8xQtSY94zFGC7mqbWLQqZMpQi2QYbSxqYf7Kbk5WTcqQmrpOwRWMQv
TZPePDOh3T3cT1X56uvcZZmWomWWFxLfOMw2c68fmmbrc3EY7oL5RfZPelZHDro9N9/VdsTq7zBo
GwaeXzGoXayowfJij6z8Exc4hluNMWbB74SFSBadCXQLM+fEZYf0UI7OmjHYUYqeCSq6f0zD54aE
FzBuDVLCZDsGSHctNOhV0byOdfyjtM5fSZk9Y1G4p5+2QcvmGPtexD+G3S57rTuVXPg6SH5kk0n8
GpAGvGjXVDxl4uKOgWZtS70iddT9xsvKCKDMHmwn+Kw/01xnsqFRMLp7bN6f/uCcQ5mszGZ6BoKJ
4RL+iPGmR/Y6Z3NoXG3va+6+bLN3pDkX6RBYT6eutLhPRxV/1jWrqwy60yFvWAT6UO4TDNmF0FYR
hu27HicS7YaFZibHrlPn1stulWFe2A9vru/s4KevEWouIW7/VHr+gaD5ruKeHibGLFFTvnoEf26A
W37+ACiTDfNcz9T2Y4yWnps50bGDAkzEJFMbF8dU0F2LltwMJNgIU19E5u7SnJIDuVoOppNoEjQM
vxKG/R0Mk8GxdonnH6qxeI2m/tms7PNAGErtYdAeHJsyReYPkkpShf2zTUOhxMIyX4yGRigZiTzX
gHlARLwj9/SqAn881dnNbMmpJMU9yfmIZ3j3c+2ra7h7xyE5yhKxAB6/0g5PTZTuww7ZrRWGwBDe
Ukm9wsj8uQu+VFvFa7tmMZa9evTS/uCJeocBgfHr7EnRSiQIkn3NEt1RexxH85z3+a0LFOoPVASh
2nz4VUT2r7ktaUVAdidMJCG+ShG/Rkyt4X+OkwD1xHY5WB3c7X5R4CsopNoVvvMYAmmYt294Gycz
tLZ9ZlxY4zkPOKyYWrdL8eJbfv4gUhq3Og8V+tnDGMjN6DRQbgkXMivW+cEfXzgO85lUuOvb+nUo
5S/c9IzTSu7eEoN3Zl9DY3rotDGhOekQBYcOO2vQx/pLb+AOyEpra2k8UXK1WajNMFwhdsfxRH+H
ThYFlljNSYmaj5O362ISa9WjwjBHwqlnc3gibwACJPY5oFPmUKfbmiRMK/fqB9I7Qr8mbbAoepy1
wEJa8u5rl65Ox2cTKgiZhmBwMHeJ+Pv/z5f/Z/Nl8d/Nl2/f1Wf48c+zZX7hr9my/GOeHruusIQS
YA2c/zBcduCzzN+xbQIsTPMf02X1h3CFYbocu01hMJr+x3TZ+MOQDGpdR7mSb/+/TZclSuz/Ml0W
umM4AsGFTkyvNX//P0yXW27bqWCug46J4FrwH2YLyAXd96FycjimjEBbG4awgdp9WeAorohNtNJs
gzt6WhpQa9faxBQlNbIlSn+Mf0X1yx/JKtBDMB3kjjGBxog95RyNg1C9OOCLCG3wM8SK4j7u8SrQ
EENHYazcowPfFDoa8hFc2Y1Pse/KmGNLMie542InGgEQYbLNUo/Y6mbSFjWOZLyHaNPjd2wX5OxN
HGSVMyzQk3zPGg1L79oV0dDb1K56znqQUgmjIL8Ni6Q16Rs9Gc7egOW+EuOvvuWcWhYdDQm9uiJE
QerTYIgwPAOq0OCwksQgOPRppXwTjk9fFGwHGauqZ+wc9j6loGnTjhdMo+2DqSRDqa1WYU1AM8Bc
3AYCF2ceui9PBiwXsKbQ2a20YNhy/6ziyd2EteaurFSACsm+ITfeI0y0sYFDWZlUFa7w47yTApqu
QgBgpFQR2tYWhNZmveSwZvrHGgQEYKu+ZaKnhStvKr8BKGgb4bZwfLpkw6RH1T05DtGLS55wKM41
rBp3JCiAH4RtEX94GvY9BJXvdGvSOyJn580o2U+0oBkkGj9p53H0TYG2Nw2IedM7wxoU5EORUqqq
AoqMfO/pQ1pOy8kJ+hR4MxMuBrjcwi04wsf4gDvYstSx5QhCqjoGwAUXaLlgErmYZE0okJVdmQvV
eP4y7PKVkXofBHaXTXZrWgoECJxccDLaF4N3anvUkMmcpDSeCsZFQt8mXfDcdiYHNCvaSZCVJiFA
pINxNKehs6o1jDE8whiAGSm8eBd61OlGfwa6k5KcwVE9iSgdprco6oimE5QiXSbOffhTh+qIYOhd
I2kBV90Wct+KWxnzF7sajknyEBLG7DvyuiDPIOSB1MPmUtacN6V18jTCVToKVW+JCJzL10Ipskv1
oeXT82i61mKo2bUiqOAcas4Emh5V5l8yyznbwnm1ONJS3qf3YWpiSzRvQVURwyihc9rY+cqs+8kE
RAjsFg4YbCoiXrKZttdKBzYpuk0lmrOS9q0S9q4xfiA2fap4vM8S68kfvGPR1fdYH5UaNzjQIU9Y
wYsK+ss47K2WkGOrvtqi+Kp8b+PTcsZZcjKLcE3ystmXKy7eYczKK3yEXdsdUw/dZDrBh/WyyljS
Zzwx7Xn0FYdTry0XASnfREkZr2XlX3mrF8abjZfemHu2iTOrsBrtSzrhK3Q5YAdI/+tDCw/iTu+8
dxCZ/Z0GL3HBHCijy9rU9PvaHGd22X/g6tg1Y0s2ttjJKp1N5XeNqj40JsmW2b3R8MKLTb2EpQDg
pHooiG5Ab0dork/+QbNXIKvupN4SbK5dqp5EcTu2D4YeP4OOWFRzFm2QYGA0AoAYuTG8paVC+8i5
LzFaExdV/LmlA8ihs25ewyh5AXhCbYoVQMG+zTvzFiaY5+qWllaIqP2uv1Qou++w+AbLwTV2lYWN
OuU2hEw/vNBDP3c6Tr9W95/J30M9GcpPRiBIAxl3NEH8CGW7wYYS/ZoCQKfRV5sWO800kdTFZ7tD
KKNbDmnz1RJZJD8YBNd2Ij0U6twWV34MGU0cjMYGupa9hD0KlWHo78F81ctGILkuFEcvyyabb0In
atdM8DKHYYfYRIShUQj6p5AQVgQTh17nRSUW+E6vkSTxxRdXQTps21+yAuvodzTE4pHspTzlLigg
WmjlSOdF1w6+GxkrJCrPOJU+QxVUTLcJZNDpV1A2XAYHpBb/M3GN19rl1G3IlxHdCLYu/6RjG0YQ
YB1trdi083NwSAaj03DuG+JTxkZcOqc8WD4yb1ZUiQomuZa2vlBkmwIdeBdRPLIcEy4pvIVKSBEd
6KTiL684qX6RB5DS+YUhR72KO2B66QpENhQxALFiqBJ1VL6ME6mBQ80khYrPD42n0tTeqwlb1gl/
8C/PVyczliuNxhAM2p1dtih0MvURppyfvRoIOoyF3KF8Sojeot+JWCNchHmILmv86M1RLM3AvIQs
zMagaXeMTFl0cHeSfOS+BDG9/4EM7KVEbFH7h8J2Hq2Rfn8eZb/iIAAzk1N2MAs49oRR3ZnkscQl
+ix/rho9SVOmzdhwHWKaJ7037rqInNrJfe0a+ZMyraoZSy0yT4fUmSagLy9lO5JxoORzZ433jVdz
HLZoxyg7u3iR9typZrxTbmuvet8hJQV3dBMam2nC/d9YdrKC7vdWNkjca+U0y9z/BWgNQRNDBgNw
WTtmFz69JAaoDIcZe5uEo5ZYOGLillO3YIEw0uHJZu5nQFMJsEmyfGsKrwKjpMTpAUW2u4hbfq2J
4SGaC3G9gc1dYbu0u3KPb2xcOFH5GtYFjAfXfjdEeRNd8gR7cju5Q0ZunuGg9KRnSCemjZho6pKl
HmkepUiySQEf35lhqVZtGaHb8J2DLnoi8+SEsDUEMhoyrIH5rdNyM4Jlywy5gMHkzdwC06cz7U5H
BKLgJmp08yZZd4NYjx3296JHrBM4i9RQ5y7Vyrt4MH7semCEUrwMVJOGz8TGS9QRx+M105CgGuEX
6F/SImp9PUSTWPtNKleu5n3qGrMQHtpdWpwMbOZJWwSwERsoIIOY1qxTlWKVNjqE6epaIypeTGML
kyfqDnqO3SpwxUc+uOhbxm1QEOPb+DFul2jeMT36hB5RxFXzog0Jcjr6r4s8GqhCZUI+RwbBODAk
JCPC1yN07TiR8sWUp8wjWv0a+Yj4dfnKeWgmEARilXXJXoiOM18FztmZGCIxLgwcllx2PCYvOfk6
BvXc5LKPu/NZc5DmScN9atPDdxMa1rnffGUzKISAMLomA2NR78usvW+2/d3giFWLTh7wekIkIfPr
cgKzBL07UP7WHPRwTdHMnlO6hIt44D1FVWmHqEpWRqlLnA6kN+sp2UANi5jDxl11KCSCDrru+BnQ
G9US6j7+Gt3uXeEVGw4E3Y750RXJ/NqRdo6nACOuP/lLzpCHCgDlsqStfhcn1Q2TOPC0pHpjSmgn
wU/sh3SH0LL56ZcfWJhL5+ikAfYDN5eWJCDgreDdxtTZ2XJNNDwqibwCT02NnEEqHAfrVxS6QNaL
hzoNGLoKGmeFCyCVnTDD8XEn9CiBkYKqPEYel2kgqCyPxpyTAjSW2F67TH25gXgOwmQDkuuJO5/w
FwvQiSqKS+kkj0VqIa4LCe4sRXVqkvRDz4ggz2mikxNJLBj+uEU2smYFYfdYouihgOL2K8EQxzRC
BvVVWYHLAR65NrvpHsfeqk6j6RSE/Ueh85yrvjm7dSm3SKHypQHMeiin6zTSFAhIF0N3NufAWulP
5BUnYIPJ2rBmO4xgeNtV24iDoWhHut5x8w6TjqNLXKODGpHbVwYrADMHBmhsuzDXe6CnBta+kWmW
p/esuaaQ4EftdZehISPM22AaD44EVz0pxBHarj6yyLZzXFrAgCziaQ7tgYVMSMNXNBEu3Iqdqn6N
Xuws9ZEDQENcnxrpx1WFnZJ6geek7hgqNAUiTj9H5pYxA1/ovYl9DVTgcnTR+DJvZQ/Bu2lEFSYV
/y0qaOcCBkDhobFw1P3kb2vMTg0HbSIevUePc/w6FbVGvEh4sOI6RVXkEL6cFZwJcwImBvLQRgvQ
pAjnZZYjc2AuxyHkbvLpOCiRfQ/CZk2SpwEUzJ0W6F/WgGJPoIdlcbav1KBw0dOjnk/auk1pnhT5
1u3FulVYIyI3PTo2sRwKYy+5gAE1pNX+iNDiaKMZCHlJnVFlbL6oHrM61LZKYXx3DfomHJXqhbRl
vNOIh+xW1sjXWj6/QFpSgLaJ9mHkK7lw5D94C7mZ8LsturT4bqx6H4+dtpHJ+OaFhrlIJKlbI+nC
WTHpK+n3m7Gyra3ICBuJzBw178rqSZmgebjtUd8uiggEtOvpC1ejOhSRfs5tC8tQD6ghy26odt7B
dbDoJfgusazdxlo8Tow5MOmOSJ7BQEj7Ve9lyEZWjSvGCJvOEMHeqMHXVjFcxCk/+wESuegag1m/
0aS8KDOu97ZOQrKfFou+Rw9cZaOLZgDoJX4dpAYsDUPzq3bNFdx6oIlNBccXqffAHrss0NSTVMbE
n2wN1MUJIfA1aiIvd5yjbdOU55ZWSCmHN8DJYANGQqhTmCGMx6k+hKfhvGVt5/CNCyVpt2XgV9sp
gMKqcnHAjINYDMHdvnfMe5B8N29AHWrnEFSM8UaARbJpIsmHmx4rrJX8gNsvvzPLEL3xUH60s5yu
6bQrbYgIaRP161RmB2FFxzJwKfW8H9ew7X0+9s+Bk4AcIrLhTre5MfuOtDfhEpdn9hWIK5PHRRHA
hMphTdZqe0cMx8pAIQW2Nt+TEWnADKty9u0lynSwZRZpDX0IyBxBGeJ4Ws+EscPCtCwwefVT4L4j
pUeJTqrNiml3wwi0tcZVqfdMsvmoLbqGQduAH6SciRC5ifLBREA5QmmAG7bmjG8uS4FtKXQ2IpVY
UbREw96OAj5o+xPefxp2DnW8ksm+IumE6LGBmDlNp3cvT07WErHI6hJb9WOWCnehV6pA9ZT/jC3q
W4CB0YLMn7UZomRoLTRMupDbnG15IdxOrcpAe/ZhooTIc3GQFSSD4dltMAreteWhdxD2tQk5lEiG
fTq8yGYExQ81bcsMmiXJs8df2QTOtYCHJJFsLZMurAk0rxh8Eg+zqJ2iW5OI9ZraVJaOMMZVbgsa
Cd1TojXDskwTTp6pv7KDCC0Rz8sW1EyWgcqJknphKWEs1jk5OUvKWA1Cm3qtSMnB6LgEB8OWHlSS
tK85p4Ero0+4zZM+gpdCX5XRgr0NaRlgukUHTSCY1nDoNIfsMsTiu2+RKpCSy4Q7XMce7VS06vgZ
fEnYEal7tSeJQtt21f9h7kyWGwe27for/gG8QN9M2ZMiKZISqWaCUFOFvkcCSHy9V5btePEc4YEn
Dk9uUyoVSRDIzHPO3mt778VU/9UbHo8CbuK6NvuVjRS1o5u0IXbQQHrgfqAmRhTvgNF5uKR6uUNY
4GYl3tB3qnNaT/muGjB35rVZLWsNjXwef3Esq8pwgmGgOKZ1+JMyMK3z8Y5znjN2bnYrBJYXmzHO
v6ZED+Asb5Jy3TDfptTRdqWoXyZhAdMo1wUyLqwK8TqfXdTgObjmkVCgBYgQOs18EW5tHog7v2L2
/ePNR0+vdiy1NvZn4PbOwJyGiJmnQbTtgiZXUKOJzUef9oDHvLLvHlZCnLuVk/zuks8UZH/ieNQo
OzRKXd3bVV1MkyKejYUFrFX3j0OYTsv6rQ9gDFRRcIfg8SMN0itmnn/c5Wj04u6zA7YNqpXJC/NH
jSaMXgFg1eDY0ZbR4KUgE3JHZFnTlb2XR94I3wTofb01fnT0nz7eTvhX+i9AFswAGjcFh3jWtHHb
GDzTrchAalY7N2b5Yp6BjgpNmq3xW57jsBWkrFWiKj9E4GyHwslWRdmSLz+HnwFswtE1bz5DWwuI
s5Vd+9l+45COwyVqf8e0vRu57Jg+JPcOm6DFQJcm558EyKXHmXCRWSklTPMSC/e50NO/val/j7BD
HfXKSVz+mDLelWW+sRBiLEwzQi2YjU9W70DLNzkp6a/EGN1EEjFE5yifluEOv+WyrkB1pg5Qc6+x
id3pXnwrfdNbH+eL+nuyKL9b23jXWd/hmvpwQixWNMGQIRXRbho5xBBapAxxNsZ2Cq4Ks+ciz5EC
WGmN0s3e0+4kkqgPmIgBAsTs0y/blNthkiSZ26s6FuYR7poIrdWcsMyHERsriQZlChm3HwPB1rka
qubRJP22mvtmPeOIWiXc8JwNYZJG80cifaqFwUEt/9aEnbKQ/JMBXTMzC5eeLjbN3CBsib713v2s
Het5BFZXd4IopmrswLXVS6RPOTrAumICYqoGK6KZ7kcvIdtVQ2QSjJj9JJQWMvJf4H68wHP1lsNA
vav5ySrU6cpNArC2SR6frs/+k5+u/dD8wWTz2WTso5gSEcSFVPC5SMiup7lWyphjnBMdTIQmSGG+
O5fW4WTW/dpuapoDMAbosER41DGPMv0duLokpMHrjs5dBbwAD/wI7y+ARap+7mj6dxi2G7LeX+se
6b5ebv0GzIKYlFtKOKQ3px1N+HnFKSjhzG3/HfkeHPb6YOy51ibY5Lq4x519L/rWwYYBYLFOuneN
xr5iejOLHKuP1k8/PPk19+O7cNYC69lKZ4q/SJKY5jUd6DF2Xys91aHOGodJc+kImj39soit0ybS
NgMnbVUtT3kc/M3xnDTdcIhoV4QzeMch5suQiNHMyfpu4MEsTYMleDB3ozFbK05Vk4pBWAWR2IVj
Q3HaM6h12vKal9O7jVI311kKhI8VzQj6vWf1QFlLeXCY8c4WXE8nGElIC4k0sKONMvkurdSC4c9Z
WWoIVSK9fu7b/mQUwiL+DcWfk6xLtvclUPblkBGBS6g78qTk6LNnbVwR/8ogeWArYN4NjQZZKm4c
Svh4D2uYLJ0aWanRPWlisLZh7tNGJtmTULR2q2k8cP1kX0jKwfnBgUNTjYt6YFrQ9Ei1c/eKWKk/
GKG1HhUM0M8NxtpoXNKJplHtmrig2kxBPPVP0Dd3rxKY6ttuzSPCEm9m1NnovujKJc9523PCy046
mUOY73yEndkETZmIC4A1rwVMfMq58KoPfP1zKM5yglFWzcxPujcXAf+U0Wcx0cAsueY8AYxNGziH
FQo2jkslQcGcoagWtjoOkY2drmypaTu/0+CPllDrwP2HCXlv3FArZtrzMjckti4D9GgpMHtlWrNK
BIFHDntw52GGhUeBaKCEDJDGbzm+rzy0v/IAH7HNgoXHLv3ojewrshAmTLN27x3mIbXV98vQ9yze
O+hoI07XYio/qkK/Th3EYddFTC061MUllBZWzgftisa3BbhxR2UjEYyRxYh4PH2Ay9qnW1ElnE6d
5KWs7W+Z28HSQfiHKECM9Hc0FqUZL7/bOvkKKIMyMf+BHELYTgfM1yyoFf3YW5qmLHfphO6mHjg6
d81EFySuVhLd2qY0BndROVOxGaLmobdEWWcd1z4Mm/nJ1X6TJgIKSljW2NMFMFOQtP7oriAxXPqg
/1Zg/YahVpzTP5RxiYC4gF9dC7dYD7p8k5nbbvK+W8TOiAQ1hyASAT7KkR0tHaM+mEVhrrLmI0nE
KRuRHoVh4XMqJ+qa3s6KPqu+HNzqN9S+2uwCO1qlo1Q22k0jte65R0QbSC0GSjaCGjfBn+7PBBSS
7UQLLJjDX+LCzkiOhj0e875pco5AE53ugNLKai2Um/GxpEtPeQm83NQiLDbEqhmuZSwc0UysH8Zn
wViQuTbLJxSlpaiz11QLLqQ93cfRJR1AVzM2cjPozSwJwSFPgwgsBK7bLIH1wboyyR4EJ+h2U/SI
SmpOhE36EzrxQg8/AM+96218t5yAZlhr/Z3C/tsAIsm9VK2sCnJpHLHi6z77TIyXdqk3wdF2CRSZ
5PBmc9Tl6GBfx4YPpanbGzksWkH8JY1GceUCDcL+Rask7b193bSI+ukR2oE7LZs82Rio1n2LSVYo
ka40igVq1t26iA/lxEG8MyggiGtykegeysSIVlELjQsN8cHUtE0sYJEO7U9Qyw9/gtWo1R568JRu
LCj4rW+Tg1A5436oCJwxveLM0vzXrDMNtcynLDmgox1jUxE4rhHN1b2zYpMiYyXqvuZ6oLYoxGvW
xH+yGSheVn4EXkFeEBnN69qmuzJhRsBJFR4zcZVi/KibIt7JVno4yJSmIAInHxvGwcU1WQCAi+3h
KR29I6GjnxnJQZQtZDQ1bq9tHbJMQEElh8TjKTQ8OLuGVhCVzOGisodshRbWsPqjKLyXmGQHFm3U
MiVBVYjkOJU35K7gZMpItqgl0aiT/Gg9fFsSqATDzYD91jSf7HB8zeYYb3CCgj9B81DXPHStyxDH
Kfzv1Gbu0Y36GzviuM5cFRNQYpapUa/Ns72btfRLwVg2oShgdtDZNmeDhk7n40fTIzy0VoPRTbZn
T8Y/oqMUrgZeZXCCq+dW08LOyDHW8OaJJtK2VMno8cbnOgyOdamEVFTCdCtMSXvcvAUZ44wJ3Bx6
DGBV3Y9LNForggtqb5o8VQbVH4JAFm2H6KTpsiQn2G3XcT6cptl9RI1mEC7KvtkF+nqOQAF7DnG3
ocWd5XCwhW4QrkVGqoDpErSN8H5lmP5naGZvDaRARfN6pLG+cxEOLP0E+wonjQ8Ff0VXfCbwB/xq
z/7m0cLO0RetJNsvFVlzcOb4WXiFe2Bv3JYxVZgoUM/RsxpMnQ67XpAcV6p2J8QQqyWKKUuf/Lwj
n8/HH0d0GiRvf+ZBaPLfwvc/Bf6HktahGTHEnq0j6masPRmM9DQfPpG8dwNdut6u/iA8XTRTRGMZ
36t19Tx35E4a2iN16qIXUqzTcLoRRfNNiCSD+DnYBJ79E5fWPvadkx1sCACEbqQZnE7h1S3YKLPu
PW1tniUvv1slnSyYmuln1OYc+XWn2UzCzjd6Gj276GZMO9TOU5asJ46J61r1vMxJFmsXxwb2vXqf
JIG8NUawjVETEiZYb1xDL590z14VPY+vT+R5Y8LGtbNrFZbeFXkyqMxNpTtHZ5Y3DyTWlno1x8zg
OOa3w4K/SWN6XJGsuXiSSrrTOLeMbppvRN//JkHJ0+OM/kHicgFD6AHBwiYhu+loJ6RkDbDpDvEQ
9TBFKghp8znSRUA9OJCIETr0JycY4ge7i779Eplp4Wkfo0/+OSALwBVds8q89NNlAti41jKZtHgN
E5c5jUrSSyBCcV5kQ8dccHD77hiVpX9UOLXBGfstpcMeKQQZOnxZq3wEj4QGLMJQVJru3UApHkBP
vdWaS0AgzPDqBdkVgqSa0WI7YWrGILcQUQSctj8NEdFY7LxGvY5yjK6Dgxkvba16NaZil0cSNlTo
WLty0rGJVHRjhfC0p2oyr1kC5icQ+cQMD3MDHwvPHTmSq3jiQD8aqLlK85TUo34ZRuGwdkKDGl1x
p8yfWQOOFspQGles5nPtbHX88SAEaHRwSbrZNzcmk62VsMqvXLO7TQEANrQTzIRuvI6sB9AbnKat
ePK0EfYl9oNkZDvzSdtdwR6HwZc+AGC7y0hQFiF9BsSdeyNpuRD5XH88ssEv8l4JRIQkfgbK1inr
k0/XdBxG3EQpDC2J5AFB6QUCxUznoOM42Ra9/76Fn7uY/TE9RCnucMdEk5O7b4nebiLPAkkde/sh
7xl8FJhZfFsGq1kY9CAcubUipONebi0nypltgLF9oRpiUQTtqxm2cKEop2xw5EzMZoBFW5FwQu2N
4m4ERMhIIGuroCdSzCzaHJUGX4IxIf4xmwkLSivewdCuylgHmutXUNDT7BE0iCRNvQaNWV5Y996R
SbFD+gwE3bGmmdYcGsN5qTu+Cmtu/nqmWSxJD9uN+vjVl3JXzoCZZYAYJKrkH4d/cxVSaq8MTQ16
Pb1G+p8/EM/jAcFMbza03N1Gf7bb5pFx/gXG5O00MUNpm/yjmXA7Eq3tIbXjE3W03zaF3+7aFldq
UwiQSsTE0kRlOxu8R+mz4mohFjsdEeSgwvBGANNZd5yyNkfCHeT7sD90/WRxAgnTl8IzjrpLtlUe
/PFlIfdDgF2BVK73JCeZz9WWTkIKKE7ToaBsCfVtHtNs7abxELo97ojuUJuUTRMWkn0/utvCw3Sk
+8RxSpiXy6Zp9mlF8saksXNCkDWXsi6vAyw6wMMkVqHFVyD2DkkpsY+xQqpJ1pE+r08cu35JHArH
HnSjRxpi+9YTcLBw2OtVkt1ZuiwGge1wmvKqE9a0L9P1WShGDULOKFbllHzXffCb+cXfxMEd2Tbz
S6VZm9yZ3kQxMQLnqVLpvIuW5WY16jiGmH9pyYw5KZn3uBYcUpsGJoD2pSIa8imzxss4Mf4UvUOr
NZ+/Y+pUv6LRMkfdpRlT9qHMaFdaz8ha+q16aOF74sJamoAhGYaWhBVx7lro9pwcB6v4CZseL6ox
RCu3BTlHCyIsja8CvevSEtD99TeUXHJRb8OoASTWconUtFJEMJEBMTLMjA9hyxB9N4/ZZm4sZsNJ
TstpxLOrxLIdMBZ2zHOhs/GYJYFQAczABs+Rh82EPqjxxdGI4fssaUvsJlMyfJXM9j0v/mhZARtq
Uca26cDY1itXmFt17G2rvg3ejeqf22ZZDikNTSKGscGvvGzYdTo1SRZpCS0D3zjO1kS8QNy+NpXj
LyGSl0tzSu0FulBStcKbQFQXtdNqEjoJAK6YT2ZVrSbAvrATzkNkI+FxX7xK343t+F6NJRueGfzm
bbZjm97NgGx3LrTBKZQvojT+6pwS/TB9HiyGv1GTXHNiApoEba/VUtUnmTiNg9HvWJjwdhzZJQca
uxMMbRwu1NjJw4lrDq7ZtGaWz4xfEb5+ZYp+Tgb8jToIp1WBgnmZA5Na0J5pGJ2QKDAtACwrbbPZ
HLSHjgl+71U96a9ZxaC2kJueAjFtjT8eeKy1NJurW3sap6PQpY6b1ukE3H1UrVytt5ZFaHn4nUlm
puA5Wop7I4OS60d1jFkdZTCd2E0eaS1QlCJbezZlhVIlxVKA0YFlkFkgKBhUptGPa6aftS7Blucl
TroQw1pEI2pAN34AcPHQJ9ERw5Q0NweOpl7mf4hgLL7tYr55pdB/nUrsvbz86Nijr5DdqDn9sTzi
8Zkikkb6LrowR6h2CVUHt65HAdrVJPMk1t7W/Qf5jPVeau600aGstZFMvxotv04lBbtbC49ytas2
zYRrm44dM/350ueXMtCjJ/JbvpGqrczcJ34PJuDKlfEfgDD7xPDas5KXhdZnmBHEUc2UU5MYvkhI
eSPVMdvzSPuLjNUUnkum4/O375ErKTZqOjvdzPOb1D786NF8c4aaMJ1UvBoZWN2BxXsf8gROYZc9
KwwMAePRqpUtjZcZICMtEVz9MOSCzKR3CLGjisSXQTBCw6wX+uxWByhdFnFHcq3W88wRLFcIoR3C
DpyWO+IGr5nT7pdVa0EPGcpL7rrVinaTfJoTOnaamX113sDmZYe/CdZSYTYEQdP5rHZSOU8N5UEd
o/wbCYBypo7Ko0pDe5Mp1+o4y0WkfKxIEUbla00wuPrK6SqxvHrK+5roygVLsSCVL7ZRDtkIq2yn
PLNSuWdNbLQtdlpaEj8l9toKm22n/LaMMBa0USPspSG6OEy5AeZciUkXsZKa6TLFE8rB22HlLZSn
F6kOFwKX76j8vmT1njsMwLNyAjfKE1xhDmaqzzqR7hLlGsZegEQJI3GuHMWtW54sZ7yTcLdDh8hN
jvkYThYB1f/8yO3dVv7kVjmVeyzLFdZl6TyDXLNJh0Btx3nzKDA5N5zBZkzP+JIMKCv4oAvliK6V
N1ookzQO1Vm5pn3lnx6VkzrBUu1jrQ6Vx1pja1u5MW3YTDmwUxq4DpbsWHmzJ0zajXJr+9i2e+Xf
npSTm4YwNym8FuXxzhuHCqIlO6rU2luTIXgRtHdA1YLIi72riPpdrnkne9T3aLfWeuedOkzl7C7y
qVO0PuzmpfKdJxjQTRcneqk86eiY0UdgUx/ErhXXHOt6QctR09ECTZjaM77mBpM7ns6laJhthKFN
HR29TtlWKld8kIOdjDSs765vfyEENfa9/QN8tkUuiqk1xV4PPYu2n7ib2O4D7PfqTYZusXG97EKc
45tlQ2SFqyFRkbLh7usYsnQUv8Z9cB9s/+jKCK4OewOsz9z+G0gBJTu+2Ym8T0b8wOJ1L4AFTORO
gQ6IQAjkoARykAJh/0K7YT+p8GiAAyngAQmAYAZEoGwkWsRUwqOeaN1dDLBAV1uKyRsdIRlYZLqE
txa8gU9nQWtr3AyEWII/0FxzbdDBk2ARZLFwgCRQ/R9wELI53UMv+zYVSwEVICQcCyS94iwkDSVr
DHoBkMOtsnZAgsAZKjbDPzJKB66BY/arBb6hB+PQgHMY4h0OPz4r511Fe6ABtKfyf2/BQEy2eJnZ
ltSCwEASapEHMqLOv1MAEuwpf11FlBhBS7ggJhCIMHQAOqHBV7bpYGeKRkHeBc7R+TCBqYA2f6vB
VpDyt27k3gFmoeguAoXcFMAi2Lrt9+g8aZH1rtXibIMlH+p4rdmk8Djzdpr6Zewj8gOeYbIcx4qm
gYfs5Cu8RrHIbOOSA93ALn9wgXBUOGACoBwDxvIMSIfnmd+ta5w6bB4OEA+O1gA9asAekc5vAvpQ
nBkH8IejlJqAQCY/pTM9vY0AQrQK39xJs8nh6JlNlqcOlEhUr3L9fQAv0ijOiAFwJAQ8EgMgyfqz
hXsIwcxXQb2XgSnxwJXMHzhP/5QgTERMsjNdAcAmFheFR3BNUsbGAXziA0CpAKFIgCgSMEpSB4cC
UArQ2O0MOIVgnlIZq/uQvJS6u1VgGZNw3/TiNNfe0QVj7RBtEJnk1k9kD0Yo57xmHXZXj0NUP3kc
MVt0JjPEX3oMRbtN1Fj6S68InHV5sgFBqtTb2oy/sKdx+xjuWnewz7bGmyLRVGFPJ31+cYi0y3Jj
B+b0JTXMSwekGWr+eWLywc/fCJB78ynCNL5GRbYJ5CWQDYgn683ggVQPIFq1Z2F2a9ckeSccbqYn
30CpXxQqSP08QCwVHkSPQcxsPpxnYUdXAsovpUxvQzo+OgC1A+BTMxAvVCNLDJAAKL1ja3Qv6PFu
QJfuOVx1qeBh9lmTKvYvepS6uGuZ/gbiysZZp0f6RS8RyJNCGWXuMZ+Sm4x583I4o+M6J0yyLNFt
hhbyjxXf4jY467n/oZYR0J0MM8j04d1PgiD4BPpUfFMrSeBjVIJ94q18932sL1GbPUanOEQg4/wl
4cz37u8cIDKRy4hHg3NwPp5ldekMDH/F2u8uTnmniDmNhDO1dJ3AGsxIdmg5tBvgvUcdLF2fpZcJ
i2ajycM/UV+aPLC7X2JDnBvhf7T0zPy62xs2zxQjyPiiPefzBvLiyhfyppY59VeZbb0yAbpbw3Bv
kIbko3PCPXJrABoxuLm5enJzUYxFQ/TADz0mI3R1VsY+eWOCfBEDqXR58oBpfLIb/HbirHhGgycv
paX9+2BdF98szb4bFfNf7azeT6Cu50CfklNZOYIXLA/kUjzEmENtecnD+GilX7FsD70MznGXPKw0
OhcdazQv5fAJUhe8Rn2e5/SkyEzOJM5QaV7UF6D+/cLqTtqwda3ohpLoCR3afbSmtyZJQJGQJN+n
75aMHuTiMRzU2s/EdfHLjy/qjjIG/zR5P4rQRNF86wsbNAU2axT2QVFwChxuFP8UH6iOuPkSHO8p
fWovnDBNipvu81rCPauf5Xa4a9qvVpRol5OHTOa3vJqv6kPNdnKhfIO8u7XkfGXk+JoK8YJC9+Pf
pqN7H6Y5coRlMBw/FJop8bwPUr1uTrt2LHGRovou2+ngAaNpR3Mb+8MaDl5A909xtHSt+YxngTYZ
JM2wIQ2Nk3v8qt5CkeU7wligeH+oJ4prdTaE8TYM42sutumQnk2DGPbm2lnDy9jaeF8x+xnDC7MB
uIbpjnwGoBrV5d9tow93dfdGzoQHGPkCHVzf1p6Cun9B0/M+z8Mt1fQ3JDUflcPp1SsuTW5/INfY
Tqmz4c5kg4BdJsO7WRXwmsRd7ZOjXYCcHSlR6Yil4xWS56vok5sT/SEk/mBb0cPWyNjQsRfxaww+
/22vZRa9Cr0nyLI4GRUEsiTaTk32bVvZZ/vmz+013BCAd2+LvzIcnjnovij4Txx252Tk1R1xZ3h4
VuI+BltdLZFng43yhxfdTN+BiF402z228lkEQLna6Ua5S0bBPp7+HUPU2/r3NQaoQTssSRbKMpS1
vD4/CMLHv/fpmgdteI1m/TduohsNBM55n+pTuH35zgp8td1D4BPeMLKWRbii7ezdjPW3gpuCQD3U
3uLeixDDCPkVSGZIfei6u+2Zzy3rVqMGjBmE+8nXn4p4g8B957f8BpCWheWiGik3Oj/2qrsdxXe1
eZmmqrLWZJ5+9zVpckWEOT66uFRUDI+ihwqJEaygkUUI2FRuOrRmZA5ytTjfdtuimk9eAMBA008N
tAUniHbQ+LcpZ1KPij11xDHztFeEFfvCg1gdJEfHAHSBDTvBtt+M2VXt7G1Q7GA7/MSiXlYE+Ixu
9DA0RFOaYT+HTruM6uJkecrJ0leXsXwfU+NXwP1GFMWyWL9OdvnttNOjsLw/3Tg8F/nzpAWkdsVQ
UkBz28NrarLaQvevLX9rV8YiYGhhRDdCxRduaZGK55E4n78LFfbbTHvpj4cEZWUBiw/BOf4zIyDv
Ul95Ey0vAfcDcRE6lm3Y28eh4BeQOnnEbTSOuVxJ5JVJKFkbCLUOxHHOy4sFSxE63NFLjVNU9UeZ
7ltPbNFnP+sM8ibiLi5sEsmZBuouDwUJzy7BScO6p1Hd608J0LswJu57/K1TZRQcbrnzxlOfPDcJ
1ERMTWhTfDc62lHz1EcDQmgYfnqz1U25jxHL6LQlAXuiyHrAoT6OVbGkU3dW8j+CCpnNh69GyADZ
JJgVUCq93Lb5wwyV46WzGiOOMGg9db06NAkIRfQW5IYtq2zaqOusTpTIEvUgOqJrP1QKLzsELAfy
4AzZOeLM4TvfadDdXJHcRCqvmA2QvNbbwGFNYxA+1M85wTE+IkT8YQxzZlSdMe8kYpSATmJpuwiJ
hp+Iu8hMWZHEcK/64cXSkEWmQOqCTgmaSQyxQJrlLDe8XPZeSK3gy8DHpSXbepKnIQZ6aqMQe/Y+
kshDPV0/NbS2Jjf4Y3fEg9CbcB1jS34SQh57GQS/3lEdXKM0YgDtb02Ws0H/k3b+Uakre2+bBifT
QZrjxvt+ykjWxfzDvLTizwKeRLOr1pp6l/x5IwqorgVsb6AnxKcOw1WQkth7045J8NIALqreTIRP
JDPvpASjGvIRajJ9pdb3CjpjEeB61P/uJhvMjfJ6JxKW4kwmklbuYmM+DTRvw87fY5Ka5BKE6tr0
4EtKLEEZnZkw7lYAEFfdc50Oaz+RqzaUK5sRTRiqB5eAz4moPCdsSYbGoDPsq0J/xiB2mMdibzXx
tpPNynAkjLh83xsVYMkNBJMFCtN11pjMFZEdkgE/p5vWxJdj4VQql6P+61ODOzxAAx8p7Nm5fy0k
rigFuE+RugK29CVYnZO6AvwvdV5W30IR2TT/21Uv5xUjvRu2/YdG2okX6KcAckq1nvTgkMzOhq5C
QkM0uQ3g6zSr3FL1f5SxKtXia5HZH2l4S5EyDUS+e7Bcp+fQmy4o+z9CGuZUWfWgo7PZePqTw6NP
buap7aZXtGRHGMmXAXVBDTE1q9/yJt+nabdVdwGMghPrTYpF6Gd0adU4JrocW14RyDOkpuRRk1FX
WUcktA1vH3DkzKqAOEKWZzSYkQzX0eTt24yG/ahtxrDdttyFcXvzSQRbUOWeQDk+7BGKaJecPT8D
tzf9wH1nsCwPQObpci1ty2PEXFChO6sWa4tBuRoM2Q6HB57b5yYcXxiYXIxMYwnUT049IlK1l2hw
F4TQrSwcO+po2kQ0OOYNbuPT6Dgb9WN2dBC0/t4TbGvYXwqP1RSKj8SBIUcbByGFAv8/KcCDgnv0
y3Ez9PbaJZjN1k5UJIv0OIbrQkZ0OQjvcectOup1W0+bEKY/O9Aa1tUan5RyCeEeXufkgmiFXKk/
Bpa317xwy6N5ZpY+sBgoybkrv5WmQiJkxBe8VRshbOurHAriMm1or85mCuInjX5ffKUjcJD2czQg
FqyQ8Hf+ubA9sCv1M/kBz6ZP7k0YbNP4pWaCa0UbJ9rgoFv3NKy07jaGz7OkGnTqrdTmrTs3H7UV
XWu2vQTgVuwcEXjSQYMPDvSi1KJty4+6GjpnuXQJ09VcltYEz+XQrnBOrQaEoVbarsji3obTsLYK
9+gyGB8LGGYZSfRatvd1FKxTfEy5BMGIZ5p87tFZYdt71ClfHAe8BIm8quaoWADHeS+M9N+SOTsI
WMfmt7qp/Aa6B4JoYC3+BNo5humPHCUljTHN96POcG4y4dXVO2OyNv+qQ7t/iShlstx6b2r9qU/i
rWYAB4/39liua4c+nnmU3ColRaKPw9kZvgpHA1HIBKjNTyB+ds1ez6yLY+JAtp2dpbHCiGHDLxa7
sce0xrID8E2pmfZeEWyLxt+ry9T/Tc+5ttZIaGHQFuA1/HfJea3OJryWoRy9xZVIOSmYK/Umgbuy
/AdbOg4L7pVPwZ9ZGQFeWCppUG/C1sQSxSGA/06TcG2OIImrD1JfN27l74m1v5q29dzpRG3EwzXR
xLHBc0iHjKBilwmCDdrZZo+7azNKDIJKprjaoZJZEF627IVOK6HeqIV5EMMuTiCCsahmzdO/tVrn
Sw/0bUF3rwSATmt+LWI0tPDtuBoyBU1elZvRjY9OzR08JFuNSLM+GqHnoFBKxMYe9Ke8985ZmR8y
c7jXjOGyGQ6USWwZpTImfbZr8ykObRTDwTY0ENsYQLcacm9K55wzGkereOySASLa/NuTuhyMBR2Z
5E3dyRkgXjw2z3Odn8Zau7oBZy0bIS3Kla6Nj0QQ7VzQGMyudyjGFkZUP5nEAo6MqoZuWxr1qoi/
Peo6yAM5qOrUfyrrcoN+eksnaaW+6MZDupEUO+mUh/wK6HCb5a9RDczasZ91AqgQQB281t/C2DlD
zDnAGti1Ut+GRB5Hob+CDfDUNO0z0u7nMD8RaHhJkhJMUHEooumlzih6gPlOSbBv7XyPXvZYEAGa
WrwSIpsZX2eOtELnawBpvjJnfydLRqYcuf352EtYyDPG7y5HtWU39m9uptYWhVGV1g1SFVhSzqVN
iQ/Ih/BumRq6/drqNk/h5MdgpGoGxAWVQIim/v8tPkQlTfx/ljxhYFkG6EFIx/8he+Ks4iL+2+nr
589vVf5XSMj//N3/xISQQWEFlm2ZruEZED/+RwYF4RS2a7secRK0qz281f+JCTH/w2IcDkEksC1U
bxY/+l8hFPp/+K5uBD56GJeQAM/5vwqhMH3+qfq/hlAEtuHqrk4UBeG8xv+OCUFFOKCWwaEWTOvB
jTjWjeRkej5SQnUKbAnLYVwzphfd9p+cur1LjRhr1K4LkaKM4lDjVCistV5ZJirxLLT40zHPhBnc
HdzOg0e1OWrawYvCM22+jQf8QU7TCq4PjlfDfffn5kgAQM9pkvP8qCTaHGxCNBFht8linnhweKwa
4aLKiMMawNnr7rwWHs33PADxoVf9XrG+Ucu+jqmZrfXQqPAFAryIzHokvax49BMdJ0fvGUmkuDIL
UNYhijhLpmo+kQGwYP5bW463oM2LdmQKXolEZTiIV6GpT7pj/q0D7wqIfzqQ+pxUWORokzN0JOcc
oyumowZtLJ2nRSwZDmsCBDGPP4WojcvP+xjrQiJNIGcNMxUy8BfoHjTCp/AjAWiKo3ZUfpYZj8di
rOkcjzGJ6vMP8j20+e50SojaduFANFPeYxdC+qo1bFImYwCvXxpt95xpFEO4REpAKIuo9S8WMWQ0
z/0nD/5n1s8nOAqXFBLFOklqHH4JO5wqM9OSNpFliU/XG770kUNdOBJhWkEZyRBgGtCiQruhBUTJ
NmTPufZp9MHDIQoszvmPJHkDRvjdJNFRj0cAruWt0AiHZuL54pgr6cwnTHUR04boeegEQxbtaEID
LdL8r107T6NFfKDhRewm9GdAT706jRkAX/5xwuHx37k7kx1HkmU9vwqhzb0XEPPEHCQgHaDIZM4z
M7OGDRGZjCKDjIkxcRAEaKOH0Fqru9BOS+36TfQk+pxMdqeT7MqsoqOr1HVwGl1V2R4eFubmNvz2
W+CS67UFZUh9Ruc1bf/McwHqKsB2fE3Nym8isr1Dy3qsx/HttAhviynU1Pacgg1IE8b4QeMAYkLH
OYZ5EBBrkSU5FG3RA3DvruNiign4WwW5gtn0BqpJGGRT7aJkblkLbvsuGed2fSxCyZJ+nQJU1TCC
y3Ha6NJreQIwY1wSzzFksZUXdHpOQY1F09noPGIQFQCZqhsnwXEU6F9ic+y00/yMm4Eh2gwZpUDe
1RckSRg7SjU8Auw5SEFEVNOP5lT/CP7skKrg5dR0jns5YFqAoGWgQ5cQX9BEfOJWn/MBPTBjZ+DV
h+bpQmBCRkbjKY71h8hlNAFkt4y7r+4hRaAcrk3xgeAIGQDwwrpR4AKiNFiQ+ozj63zIMBJnYj3X
GbrQKqqYZDwMLVPTZnh6epOAfWZuycPyb+2iDp8DrqORN0PIH5u0HZrmcTmLzupTgNdlrPVJybSG
jd75kHE09ElPz1KwXqkRPjEw/rPWqL4CYHoKOP6UZQFEwYc1nbrZKWPrYodSoDWObgY0coAMmV3b
omHtbOT26LZgdnNWHLmCnQ/2Abi9SvCd5pjTBhvQ0dwOP86b8w4kNhfT0aJj2NNby80vbXN4pGvD
8+FUO0vh7LZFu9tjsnDRYWN8MZtbsNYPCLsbp1ZIW0k+FTRtMLZA3WnO0nYkZlfEFQ2gjPcCVD4I
6iAdrDaA1sPe1PzIlHh69Hh4w8L/otcnWojTnRZap0djf2jRKpfBmNmeDfJrYyaoCJpNOtqYUQNP
PmDd4yYJIFDGACdLxqVNmnbeWpAZZqR4BqYZEEOvPrtZVNndyB0yRk4DPBQWZ0k4pPpeao849LAU
8naMmakDALvKS7zaxSiE9nrsErylDw0Qp70g/GrMaEGC/WPeyvNZJ3KM9jgRtM9jaNCAeZ24C+ts
5Iy+WhMY4cb6hEIwqbYiAo9N1ytNIHq9nUFKV+RzH88Yj9XM7uDhNyZXUUXn4WJhzyHEH13HRsFE
joo5ifN41nHyGG6pVDseLxh1Tvb7Y5ymXxYASOCCgr9/MbWPx9CiIqIe0f1nwKpsc/IZSiUf5EOz
lXXhHojZNGXznD4Ii+GCLcZVAw+6ihsgDDBW59VAsAHMRj6oIxCtaQobHD9bNzlgeqA9jkZwsS8M
8mAAzNvTUfN2PsFNBitkdGbOCahuA86UBpC4RHuaW18YIwTsUJuP2kV9BKivqgOvApDGIANukrBs
gfovGFHdcqbwlMT12RWNu1j+WPN71vgBnoOuu6j680ZwaswFKm9K1Z4bj0Yr3kV3sS0NI3+MFo5+
ZJOmA33xEPIPkRVJ2vVAo5c6uGumOS1B2uyYyQb8f3pmOTDJVU30vZd05r0oa1clzbx8svuGzQxk
zMJnfXKrcQO002ZAQ6f7aRTRZpJERWvSg6wIPg1gS2baBQ1LkMcQhdzWr7n8yGo0qZA3zae8ZGy1
M6NSBO8UvKXjesuqeleQ8l6YDTQmd+wOOK6LrEeSqdC8+mDyXA7PCNx8d3INeufTYuzelItxZ9oA
Sm5Zky+6XfBV7OijW07vbWN8njufC3vxmKXRZ70pGMVCBtLBkdSewL0wrqf3aS/sG8ARxFx3QCQM
YmtFswAK0uxC8LlM9OiintFeOSi4QKdVekof8YNLmRFbj0SCfAZ8ujypcsrCiZv3ndmEjoBEO7RN
ZmUxoQd6A4OGASLfgSZyE058VQFgbC10Lmy3SQk1rEOwnTY8IpOHkUW3r5EU947FPFIdQM7Msq7S
QT6G8wHGwCq0Lst5NG5NwKwwMQ4A8EQ/DxdwOJtR4ZwSKPRpsoA3sZUE4bkNMiGyjSkwcNOAZgIw
vcaEP7hsKaRnCTlqPSs6WLtrKHkAzNH6ifhmXwpHOwc5SGvkPf1jfK36kKK/eVnVrweL5u0AeGRL
B87fKqvZYzMy/DiDC6TZiO6goL7E3B3PqDDlDDHK7Ucz0e8dxzqb0lRTH0DTYrdTd3hP5iEA7qcf
N+v5LVxPD6OPSaPHLPeURpqpkznAW8eE6e5ZYwYtVtEAXjJu0E6kjYpraNBRYXpzXFCRkFcYTDaf
Ndto6iUshx8tUnDH7pjOWwP2CqZBn0/z8izvWaeTKDtt6ovjhi46zT8tnbKoPanyId31C4DzsXaU
pNFROHIvkjDrRyYVTi21IUMfHvXi2XPOIL6JlkLvOO43KMgRnYH+/Frk9qRdzYYUP9PsuljM4X8K
AgaU2JdmlDdpNoRo1Qm/jkZ88UGD9kTI59qzyYi8e6/qASLUbaDHkwuXesSkHONDgmgnA1RhZYFr
4eV9ypgNn5R18PwxYGWGLmbYBu6yQTcoBzdTzb4MU7AjBbPG2oPqsBT96HHD+ly3Rtd6MfjKzdca
kV9rL4z0qdfU76fz9Fq4iUypPZ3azj2zgZicYFMXKOhwdcBWtDDST6OEi5xYoTWOKBXwfp15OHvQ
hgM6B0GSMoRlYbUKuDYWQ6dfBNHHygJHXnAxJ8OFT/0F8zUadOJh44thHk1Dcj3JXT3DxU0FuVnP
pcciKe27RWWdUjaP240Q7GEPkjmXi12Pz0aCe46i4kku2Ojq0NLNBD/d0IGpDiQqWEfI65IpLHbp
IqYRH98X7j8jaBs0a9F51PtcH4GaDTLSudWQlmQrT64Ns6+704wpPLDmhdDnudSsRkZ1MgudolPi
zbkQcpGbMl3SPfRLQ+FGJSSHkS+FJXShwSNon4/DSG9NLIojGh2xc8Hml8H9x4DO9HAyncP0F1K+
HkzH94DWmSADHWAleAHTAZa9OUvvBNoLmByN1dQu+vUZHYI6xIIQwB/HgmmQyUmXzSX3oAsLYQAd
oYMnwrCY0cNg2PNdCAsZCpa2zZTWqab+OVqgaePphFxLyUWKhwJD+ehklg6a7UVkdZ00gB5csCMm
gidxlJ5kgjcRAsjj3oUr2BRN41YbJlWbzMh1RS3ypFHiWcBR+bEaYMsZL8NZA2NJWz7URcCRYfpJ
+o7LGM2SEcaZWQo3hnw4fOMLoF7hMV3g5Yk+PjOCenIYmdhhew4VtDma0OHC2CThnpYZPVzm4hLc
KA4QmQRLpBTqIrlwrJmMHLVEygHH6yEXSYjEvhlBp0G3xgQI8PEsaxiMrdL7eQlXMA2VNGqS0Uii
+QVwotsxB3sOE7nbWFC+sofT4zK3P9vmAouUcWYLuvVSa0LvXDnUaGEwHowFN0G9nJ5F0d0ckP+4
EChKJo+0rdL6xKDBW3I0twHAt1ZAVs0CRjsMsy8F3SSHqBVOR96F0q/L2IXWAsJx+An5LqDlSehi
ULksybWaQNybybg9rpdlZ5FREtE1SlwDh/026HwBEdyERnec2u0Jk7NhC5vPOoEJg3U2ApnWZLBd
xVgw0lhAmerOhVnSi1cy0ywJNFC3WM2xbl1Ow/ixV4ZMzSjPbRgrODYZ7Nn0CwXh5HQ8xXJXdYi5
UrP+YAYwcY4zPqUF8RZKPQyBwZiAsxolpNaVRn8QuY3jOQ1s1Nv8xaSC29kOFjTm9PAtq2lAznNM
hEKfUs+9HE5HgP7tWXrKvJxOUxBKTDR3caoVmXUEUxuj/KrmNWDS87gYjc6LYfPYipLhcTDWi05g
OZ0ARaN8yHAsxny1kiKj+z8OHmLnU0pz2+FiHl0PY2vQsQJzcJ0RNMWMtTgHgWU5FSOyneI4iolS
UkEFOY4q/RCE6e1sRPCbC4jdZM7gLJiF88NZNn7QpwlUwjl0ebTdjY4bMaHKQGdy+/Ifi5EBj4E+
Aj7GrMBxT7Q4FvMhdzL0znE0/WRSTaW9Q2PuRfxxMhjBtDLSiYPq0zZNLVxtUXOUHJU6U8LCyLi0
Qlgyo+SyMjhRqXvFOMRTqitMHawuDLMIH3Nz+sSnzWi/mKVHlCdgLZ1PLhsFs9Xpkx4daT3naFDB
Wcw4SiKt5oJSzHx+OygHGe1Zl7EJIDqzR5N+b3ILB1oKAm9yNQrmzQu3sH06Cxf0qQWg6R7Gg9F9
oHFBZ2bPbFepTkG77k8m+f0oE47PGASYXk6mh2XAoZuahFOaRocKhb6yKOl/x6UrjZh+8sHH3Bkw
QglqAlCH5d1sHsDBaT+MQv2T6SR3hUZRqQnLUDUZ3OaTqG/GAdBF9y4CwVTAcTkb5bdlr1ndMk3q
yGBEyhEzobv2wHhIML2kwk7GGjGtydBJ6GAYjmDUjwcNGm0LgL0GWdpBY36bFaSOXToZO5yow9yE
xh3nDbb8CkTS0GGM1jzv1KP6rANvzV08CTJUZKS1R6FzEjdwk7KSXmmNqZajXmJClmJfBvRKUK2A
906bGZ9mQ+z3wJzE+HgjrzGemmfxrTGnJbuhmV/rNmT8MWw0hLHuED+8w8iZHhFxGAoMX0xDXHVU
AZg2tfmla9jXAYHgxDDP0Dzq0hhCO/lsuSm3fDjPjqaNwdO4OA0nGZ0IRvMZDtQvhgvsZ249M9f9
s15BumLF5ddB/RSA3APNEcQzpgcNB73FpLcX3DXjaMr8QryPVFhDJmOe5vOpP9XD/ITgBMzCdVJh
+RtwrUV1agWj5J4c/YW5iPsVIQ7DV8RUuhkeqRZ8HixA3DTzw2o01AlX40UnJjGANwDjG3XauEoS
GlZoz6MZF0bMkUOU2Tuql9d2TCtfMsAZnY7dI1Hkhaed1hx7OHRP8mwM3Lw3IskzJIEkOpP0ojsL
tS5MXqPWBIxUO2u459BHLg7dCXSZOn0jvaIZ0xwyzw+TUTQ56fXcBxtayyNjCtdCo88MWotyignN
FmmYOTO56ePCTXKtIe2Rw8A4imi4SgJSk07iWqfQ/Hs9ho6eRZp1ATKFCh7yb6fFvF+N64tzutzg
YKoApg2a98FC+zgDBJrHjkkXQli1GFrrDZzs68Jwb+hlP9J7C4oSY2x2bgUQPpY9QdFO0YOZEuVh
4c6BiBBJMTOOWDoEnXZYt4sOf1QM3eeEmWbwcrV6JDJpLyHlFEzTu0y0qtk6RXMA5cyIuXdK94ue
wyKQQPVN72eJ+6dZp+OsO84n6d0Y9DzUJYvDRcFUl3ET+zO3M/sY9iha1Zy+u2imtBRlj5VFOdJk
JNK44cCOlNAWSbtOi+b127Axt4/cynjuzaH2oxHqPhjOvlS0DR7phSlIb3pZZ+bOPoXM/viL51Pv
UQAQ/+mfzZ5ejdB++dvlHOb7pLM5vfpdP/S6DLC90PuGWevQgEv1hOVCt2KO9rcWCD3GbZd9xl1b
7oHdcDXYpJljHSYxZmb557p1oFvwhjdM5lmLXytS81eS2d7y9uTuH/uZb+3cX4p6Ocd7k2b9e1/d
1g4Yxg1Rb4PB3OKXLAHrwIFPqmE3GisBaEza/mO+upgb/mNv9x4pvU8CLhve6+M75oFBsch17Jd3
NCQdMOyDJpwNsLy/SOCX0wHdpbK0lwhsGPIt2zENXf769oFjOIxRb0BAuPr1q319Z2/95/Py3qLc
t3pDWQKNAwYKNDWmyb98/ZW2/UIWoLG38XP4yhYpJEN+dePAsiFTtZovhqFJffXXOvrNfV/d1g84
2fQHUO9d/pIloGsHZkNraJCBrb7+r3f0t0rp32v/LfPANqBW0xhJvvzFO76+AY0DSthcfOjB6tev
pgT63heA3Txo6lAiaXzqXSLQDlwTut/mCrXwCx19rNaeht9sHjgNrB8YCemz192DJn+BT7C2/L+c
3VveVXvdehbHu6npmsNAmeUvPvAr1a9zMmzLxP8hTl7rxa9lAA1j7+sPBRAm3gCTukMGOMC2oeH+
rW/HX+4OMIx9z4DlHIim1qUqLD8zC75SgwbDg7SmY0NSs/qFe/iLaYG12tIf8dr3XgK2eQAcqkHl
aKUEwtS9EkHd4CRoNnHCSxikfYcM3mEvfw8UIS8P+8s4MvDJdBG/reKEN39gHUVuL/ASRCxjJdNu
6L9jupY/ej9P/dXiq5BK/P6fz0kZF+LRgyCJ/5PY/6u/FKi1V7+Vfjbf+uGXl3/9rNd/1BFx3PpV
d77D+g9PAp+GsefhfPmfrMPaKy8iem17sdf3Xg/TMjmmf2zyP/8HaZevroxvrXqc+X4cenF/vZQQ
obhw9l340p8Fz8l6HbGq7hDA7Lts1wvionaDnDK/xrZrl8Gk9NHi9dJLFdAUPOkhDgq/X+sWXuHn
0upiHtm+79FmgcwLax8iPwuepc9quFqDk/enT2Azv1+I3/q0bfB6T0++J4kG82aS6dDeXH+XAv9z
qfnkg7YPoBzpf//fv7zu8ust3399JF4fqm8cyp9zJlt+CEHPWpbLzavQjSQvvNrdhlrYClbuhLWu
F1ZeP8leb9r9lrq9U9uOS85J5IWSKotg8k/1+J0LnyRxv8w86Qjize2/8BUCzjxYUtZLLY3UN4/e
O7d8g6mO5GWbb4r45x04C669/W/M1/t/uXBf/1FHySXY8oYZN4D0xYhZ9tUxmMCyUtIwW4HmHnsL
j/sjC9L1DpcaJtyqfTd8mm2YdQE733vRPPP8cL3Ocq8iU7j3spk3Wa+yXFSEM/suepZk/Q0RGApE
cF5OvaBYb2+5W1PBshf+k8dcOHldBRp2HW3IwFFwSdyS7peuBxIH652Lg/1jjmbXK/tB7UPmbU6E
1WwFi88zuYXEMBQcshcPUOy51omCbMsRNBRI+6OfF7WWF4/XUhBKR6pu/dsfl/hnP/IllaN9Zv9V
r5IaSvcveW0zaLBV2LXjhGVr3fKpH+QYzmfpKFqGpsIs35fxU+00F/uXTL5IEeluU4GMPjyVtcsy
99bSXtqR1eoK1PK/3HW6nbvHzuF/rQnl8TMEtqn/ZHo0yzZFUY/STsOyrDetza7L+q9x+MnJuNq7
InZ8CHiUii1nXw4MkmeCnjd+RoqVf1JE/+HrZujnihyPfDW+vPI7Pc8PMbb7udgIHXRn2xH/znXz
DfuqG1sK9X0rdsosSaXQSddsa+vwfd+iq6bCXTH1Mim0n2hLLJIXbsiBWHVPQXSTkkbIHXs2QXpt
+R7fJ49rcRLkHTtmo2GR87dIersNTMT25f59z7jBXRhstnA6luUCtTBtg3q72zS+bX8ww+/KaKAz
3oYiOjQFWEaDJzANXm8wNPxbN+d7H3Tp50maFF4kyw6rajfthgFIgHqUCZpiS1/LP3KK736YNxhm
/tP64IvLwjUZ1sf/KFlSl3V1Q0BSZLvwAw/6PSFUu/KLoZ9t3YANi9yQadDHStlFo2Bkm28+9udd
Gyt7sW+eSL46folrISRYkBVvywy8+vrvPDsfYpI+meSSkP7/U51676rCKMp7FTCtfZclrzYIymi9
0NIl/tYJeOduoUdBsMu08YmfLfxBUgWxJBLjW9bjvU/xQ0jfOP0rKSw3v3VHfP8HZOrdgIyutF1T
wXYP/RhCUin8UBEnnGaIQS4rOAoUrpMXm3cNvuPeCtde+M9DWbYQA+y97FGwVVsROIZ9j8eRx5zC
XSHMN++jd6rvEamlZ3+9SaG9Anu075aPgyecp43EQlPBlzumfhjn/ny9RbHht5OtWH3KGN+qnhz7
GXGuvKwKOVBvk6UrqrD7SredJaBcJdOgawrWPSljbI4kBF1TYMtOn7eMA/CL/eVwWnihvFuBnNpX
umd+tqFg4AgULEum49KbyzkaXcUNdOEV1YY2WAqkexEUw3LTNdG3Y7byDx/4nTanGyYVHN+yAlsK
ZHwRYNcLPyZNslE1sBSY94ty5kdPSZkN1togrI8u4OX76txlEvaRyXqh5br2VnLg+yV9mcTeRlne
VnBELoVtlzbrKPh6fxKmLJHQ+wqYVMHUk22Fiqv5RiQw+5IkVGQUb2BLKgeeXJxRAdO4Y0zpRrBh
aApshTjR/ubCugIF7i6tZhbEErbEUBF1dNON0uISfLivonUrj4Auk3TCMFSIeOr35ctjCRTce7/T
oFiskgOv1XiJwNt37YexqN5KziWJm/VjfrzU8VKpOQ/iQT+Rw8btjGr53dfTI87VM3rXDgrJYkBb
vP/eschcUP4gkxVaRVTT9bPNapurQNrUTvxa8hXnRSov6bauogT7DmI4EpTF/Me15TzJk0qSNkRx
lrOdyP1+Tfntvwvzvys0cy1TFw02UNk1KJWZ1tuP+4mpNVEw+Btm1nZWR+y3wUQ/70uIitDf8EOE
A2CPksOoILb+EA/wvtYWeZkIWP/mx40FjAv5FDzXeqWlJ64gBG7hHUnm01DghsMhUsb94PVeBfXl
vtd2e+hJ7ouKK/vOT8unMHgWFwnFiFqbflzJJqsI/w79KHkGt8Fj3n6eAg1sg9SGfFD6rm9X3t9O
RrUTRp4n+fpLCh20FXiQv4OQl4Xo+HcZSc9RECe3vdSvPfpZX/L8RDPSvpp5OAqIvwtJ4x0FUUYH
Pr9ivT0hbkfBZjsTMLIJdi+sMR429iWb4iiwKZ0sKDJ5WRX+XqcYBkkqm2tXged7z7E/9qINF7Wh
oNh17D3Jh7Ch4PMdDzeugbc9uLdP9rYigNBfK96P31rt3/534df6/3JaJUEmnTpdECjve+zO/Xgu
ae8OOMj3O88XwdOmV6CrCN8uqObDb7V+7eUNbinQMva7IQVLwWV7SZfPwMvBpssbVvDZyDYnRSGr
g5IQFtj/VLLB8Cisd//jSkxScWNRBaf4kov0eTMDqkS2JdZ3M5emq7iMLpOFsJL0Oa1lulRhFeXU
qwBHXFpVhWFfrirfF/Czrx/z4wqxMpZ1OEdzr1wvt5TFNlDq+83PHW6+3GBnaAp8wq4/fx76YehL
7hvttusX+HF5vEDHtmCEEJkoWFwkpeSMs6GiRtcVvXte7cJPNhKBugKXoks6exOip6I1oltudBsA
jtpfxPeJHPIYpgLXtfvb/0xq90n0278vgS432W//K34OZKilYSqQNTjqYAONR1pLgVS8eLFpR2lZ
3n/hh8HWAVdRFiXoHgMjqh15ueRjwLWz/57p/Q02HGRDSScgSQ3A1MF6h8KKGo4Cz/PLlkNvqCgF
fgmiJ+9pKt2Ahopul5UN3T7fgm1pXzcZYtTaPZ6RVLYDcrv/yh+e5r707Zh2QmZZa1qgbUH9g/54
88D8vKSmIcKFv2FW8+uAEJHGFbkuosDUfqAg9+QFI3lhBeblQ0aPkOypKfCxaWcahF7fz4drTV+a
FwWCuJx7Aq0oLatiw8Ny86MpuMigUI3lU2oq2Cs5xqekL38zFddYNwtqF/ShSXG9ivCbDn45fa7i
XqQrfFA7F//ofrh7rQ66Cp/9FLB07G84NzpN0ntfCawsfzpYxfdf9cxLZdOgq+h/PJ9ng/li05xx
y+y/4VWR9zzZyFbqpgIRr270HWsrONLntHSPh9siUXCuLzw5wU+deH85M1/NS7aOiK1AysAWqLZt
6LIKz5SsTz+o5GhZdxTcdSzszTfPtIq8/pWfynEyVJr7f7obL2M4XrgLS6CLIXT7Oqc3AC63FFkF
IvsGeqcgTSlw5OtdLq//b/YwvRcoCsLHSzEb0sq6Au24H3rBJnTPEFyZ+8r53hsF25LGXVexdEDO
ar3OysdSsWMCWuEWbmqHocIiPSye/B3iUIGZfQz8AuIVSR4qTN01PU5JVTstqK6ntX/UOhTxkqJ8
OZmvH6dDo6fgA7w88LyMvXxIDPmP2vpfg10PZZClAh+im1IoD+e77I2pC4KYvU/CZdDvgxzreHmx
Xkzo7Ip+5s9Xx4q8qzv0RWrdYTCmdTNGar//66rb//VDATjRwflmjPx2AW95q3h8oCwI/+9/+x/5
2Jt7teNsThWHHZxQiIy89VeT7CGdw46pogx1HwAOqFPkkis7LlSPpiDy3teAdX2CgvFa3fN/HAZe
MideCmq3gE08KeclKEYNFSWEw2TcTxDgvTcmjAxkNiXGp1l04u7/audeGWSB1PumC6pQV3AO7yu3
G68eBvVn2srqeV6u1xMa//IMBXkg0NCDHSsrsEEXXloMN9yalWjevLh+XmLpd3a7fZNLr19B1Gdg
j3z9Rx2BQN2b0fFDVj550tdb/+bHS0IQQARQmi1T/y0ve6JusV506R+sf7PPEwZlEMo4OxUOmNgt
xHSSjVTRvSVQJtCGQcgmLa0iQG57c7ondt2YKtyZ9oZ2qCipHyYRSX+Zb1KF87BedzeGTEX0BlHp
Jv+pisYaaAv70IeWcn1MRTn5BCIxKUWvq7iMz9Djje+nq6ChuvQyUQ7axBioQBmKBodc1Hwlr09X
QXF1Q/NvkQiqTMkLMVRQUa2YZs+DosiX1vTKZ6Tx2nwubakKV3/1lIvyWc6kGEosH11SQd/rL7d/
nzxB0yLtX0Wr6T2x4ko+bfQyyXcZQ2ObK6j87h6claAeA3rTIQAWTRYCNbyyClupBhU4LIZ6FkE+
rD0GGcO9d76XitPx0P3mExQAAlq0fG6AAA0VjK9t2HjILkoqpcL173qyV2S4CpzxrqCN7sBWQtW7
lI+xCmTSSjtxYYrhb/8e+tH8tVRsNbAZXuDS4wlyz59grVfg7q9eYHUL1P51xQHxb69fwoQRSEHA
cuVVHuitl+P0+gGQ1DlNS/BFUQXQYSF6u8tgl0v+DUddIUf1Ln6rvzbm2PXur7j0pc1I4cpbUniJ
e5c33JLdTFrqJRgiL4IZfunC+/+OSv+DYC3axImpaE6mrPU1Ccc7tNuhORLe9abDoC1LTJp7G5G+
6wv/Ndq9Yp77G373bCC0Vq5Gq8hstqiEbTBuqGiFbWXeQgYPqQAItqnPSPUTFUnIdhImm50cKnLv
nWcCNJmtXsUYiSOiyeehaMPZ6OlQAfs68sLxn7YBK8haHpegYKS0DgnF9VX644mdLilsyieSaugq
GKVEJZOclOQT6Q0FNbsbP5Pzqm8b1bcT+g9ZublZBkfuL95H8NQLRpVIHw6uxbdW/nnXwC6q0L/h
pbCawAKJshcl0sdR4ba3oBHbzMEqwM90hblNdkalKuA5raSs/GKHG6MCu9pORJ7gX899hqfEg3/b
FVmriN+XECNBjk1QI6z8rueoYFRqJ8na4ZPiShW0SmdeRtJpx3dQgXw+CkbB2vgIb18FaOUIShrB
k7+em7SkCQmes2003TdHEL2z4vtyi8O5NN9C66mY49Ki+JjtkH7DXMvtx2/bl70vwWpCS0VG63f2
bgHE7EvapOK6JNctgSO2mZ/L707LnfhQG72IaPkOl8+H5JvC9Z9JLwFj7/6CO0mmr5yr9XpCgXUV
Cdl12m8J1IxrSwbt2j3p6wDUh+zCqOCcOkuGkNNhyT8USSj1CegqwEeCEUmUqO58/6skKhWBxDm1
8yfyafLCCs5Ge5gBPqJgt+Ps6So4b2+8MJrThLYtdBWz3S490Qq6kWZkvu5aTj9uNK78aa3thT7o
ZLleQHJOwerBRoepCvKARy+G9UB201UkdK8QsryqihtFCPiLD1B0g8NPhcW/CYpnEvE7nTaY6/f/
fjdeSuVfvMIOVgE1iJZws+9WgUHHP8tBmuxGum4Prvj+O2qV2z7xQyrI/7H2IaeClDPzc1UWE5YG
Awlaq13GQ8n/Z6DA/h/lPhkT80mayqRZFeuChF0vs0zWqsDO35ewFW5sVoFmfuTz4scKH+eoLIA1
ShtXAWz4iKu247YwVHjhW4GhoQJ7BhoSAtLtK4jmOCVdNwKDLarja3vzWuQ294XrMuvBhvlOA0z3
NvXpT0xD7BjxsW8a4vXbvJQ0Xv9RRwm+69hPKB1Luq4CuH9X5htdDIYKZMn9b/+HPua5/1pPjLed
rV1i+2uqFLumsfy1erHr3VXX4HaNgvn7veWuyTO/2Fu+8bFfEKLPIQHxP/8fAAAA//8=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27" name="TextBox 19">
          <a:extLst>
            <a:ext uri="{FF2B5EF4-FFF2-40B4-BE49-F238E27FC236}">
              <a16:creationId xmlns:a16="http://schemas.microsoft.com/office/drawing/2014/main" id="{00000000-0008-0000-0000-00001B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manage an </a:t>
          </a:r>
          <a:r>
            <a:rPr lang="en-US" b="1">
              <a:solidFill>
                <a:schemeClr val="dk1"/>
              </a:solidFill>
            </a:rPr>
            <a:t>online retail company </a:t>
          </a:r>
          <a:r>
            <a:rPr lang="en-US">
              <a:solidFill>
                <a:schemeClr val="dk1"/>
              </a:solidFill>
            </a:rPr>
            <a:t>that ships specialty products to countries in Europe, and you are preparing a workbook to </a:t>
          </a:r>
          <a:r>
            <a:rPr lang="en-US" b="1">
              <a:solidFill>
                <a:schemeClr val="dk1"/>
              </a:solidFill>
            </a:rPr>
            <a:t>track key business metrics</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28" name="TextBox 21">
          <a:extLst>
            <a:ext uri="{FF2B5EF4-FFF2-40B4-BE49-F238E27FC236}">
              <a16:creationId xmlns:a16="http://schemas.microsoft.com/office/drawing/2014/main" id="{00000000-0008-0000-0000-00001C000000}"/>
            </a:ext>
          </a:extLst>
        </xdr:cNvPr>
        <xdr:cNvSpPr txBox="1"/>
      </xdr:nvSpPr>
      <xdr:spPr>
        <a:xfrm>
          <a:off x="190500" y="2012983"/>
          <a:ext cx="8725948" cy="29238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Orders</a:t>
          </a:r>
          <a:r>
            <a:rPr lang="en-US" sz="1600">
              <a:solidFill>
                <a:schemeClr val="dk1"/>
              </a:solidFill>
            </a:rPr>
            <a:t> worksheet, use a formula to fill the </a:t>
          </a:r>
          <a:r>
            <a:rPr lang="en-US" sz="1600" b="1">
              <a:solidFill>
                <a:schemeClr val="dk1"/>
              </a:solidFill>
            </a:rPr>
            <a:t>Product Name </a:t>
          </a:r>
          <a:r>
            <a:rPr lang="en-US" sz="1600">
              <a:solidFill>
                <a:schemeClr val="dk1"/>
              </a:solidFill>
            </a:rPr>
            <a:t>column using the information in the </a:t>
          </a:r>
          <a:r>
            <a:rPr lang="en-US" sz="1600" b="1">
              <a:solidFill>
                <a:schemeClr val="dk1"/>
              </a:solidFill>
            </a:rPr>
            <a:t>Products</a:t>
          </a:r>
          <a:r>
            <a:rPr lang="en-US" sz="1600">
              <a:solidFill>
                <a:schemeClr val="dk1"/>
              </a:solidFill>
            </a:rPr>
            <a:t> worksheet</a:t>
          </a: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L2</a:t>
          </a:r>
          <a:r>
            <a:rPr lang="en-US" sz="1600">
              <a:solidFill>
                <a:schemeClr val="dk1"/>
              </a:solidFill>
            </a:rPr>
            <a:t> on the </a:t>
          </a:r>
          <a:r>
            <a:rPr lang="en-US" sz="1600" b="1">
              <a:solidFill>
                <a:schemeClr val="dk1"/>
              </a:solidFill>
            </a:rPr>
            <a:t>Orders</a:t>
          </a:r>
          <a:r>
            <a:rPr lang="en-US" sz="1600">
              <a:solidFill>
                <a:schemeClr val="dk1"/>
              </a:solidFill>
            </a:rPr>
            <a:t> worksheet, use a formula to calculate the number of orders from the </a:t>
          </a:r>
          <a:r>
            <a:rPr lang="en-US" sz="1600" b="1">
              <a:solidFill>
                <a:schemeClr val="dk1"/>
              </a:solidFill>
            </a:rPr>
            <a:t>Country</a:t>
          </a:r>
          <a:r>
            <a:rPr lang="en-US" sz="1600">
              <a:solidFill>
                <a:schemeClr val="dk1"/>
              </a:solidFill>
            </a:rPr>
            <a:t> selected in cell </a:t>
          </a:r>
          <a:r>
            <a:rPr lang="en-US" sz="1600" b="1">
              <a:solidFill>
                <a:schemeClr val="dk1"/>
              </a:solidFill>
            </a:rPr>
            <a:t>K2</a:t>
          </a:r>
          <a:r>
            <a:rPr lang="en-US" sz="1600">
              <a:solidFill>
                <a:schemeClr val="dk1"/>
              </a:solidFill>
            </a:rPr>
            <a:t> with a </a:t>
          </a:r>
          <a:r>
            <a:rPr lang="en-US" sz="1600" b="1">
              <a:solidFill>
                <a:schemeClr val="dk1"/>
              </a:solidFill>
            </a:rPr>
            <a:t>Revenue</a:t>
          </a:r>
          <a:r>
            <a:rPr lang="en-US" sz="1600">
              <a:solidFill>
                <a:schemeClr val="dk1"/>
              </a:solidFill>
            </a:rPr>
            <a:t> greater than or equal to $100</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Countries</a:t>
          </a:r>
          <a:r>
            <a:rPr lang="en-US" sz="1600">
              <a:solidFill>
                <a:schemeClr val="dk1"/>
              </a:solidFill>
            </a:rPr>
            <a:t> worksheet, insert a </a:t>
          </a:r>
          <a:r>
            <a:rPr lang="en-US" sz="1600" b="1">
              <a:solidFill>
                <a:schemeClr val="dk1"/>
              </a:solidFill>
            </a:rPr>
            <a:t>Filled Map</a:t>
          </a:r>
          <a:r>
            <a:rPr lang="en-US" sz="1600">
              <a:solidFill>
                <a:schemeClr val="dk1"/>
              </a:solidFill>
            </a:rPr>
            <a:t> using the information in cells </a:t>
          </a:r>
          <a:r>
            <a:rPr lang="en-US" sz="1600" b="1">
              <a:solidFill>
                <a:schemeClr val="dk1"/>
              </a:solidFill>
            </a:rPr>
            <a:t>A1:B15</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B5</a:t>
          </a:r>
          <a:r>
            <a:rPr lang="en-US" sz="1600">
              <a:solidFill>
                <a:schemeClr val="dk1"/>
              </a:solidFill>
            </a:rPr>
            <a:t> of the </a:t>
          </a:r>
          <a:r>
            <a:rPr lang="en-US" sz="1600" b="1">
              <a:solidFill>
                <a:schemeClr val="dk1"/>
              </a:solidFill>
            </a:rPr>
            <a:t>Warehouse</a:t>
          </a:r>
          <a:r>
            <a:rPr lang="en-US" sz="1600">
              <a:solidFill>
                <a:schemeClr val="dk1"/>
              </a:solidFill>
            </a:rPr>
            <a:t> </a:t>
          </a:r>
          <a:r>
            <a:rPr lang="en-US" sz="1600" b="1">
              <a:solidFill>
                <a:schemeClr val="dk1"/>
              </a:solidFill>
            </a:rPr>
            <a:t>Extension</a:t>
          </a:r>
          <a:r>
            <a:rPr lang="en-US" sz="1600">
              <a:solidFill>
                <a:schemeClr val="dk1"/>
              </a:solidFill>
            </a:rPr>
            <a:t> worksheet, use a formula that calculates the monthly payment amount, assuming the payment is due at the beginning of each 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Summary Chart </a:t>
          </a:r>
          <a:r>
            <a:rPr lang="en-US" sz="1600">
              <a:solidFill>
                <a:schemeClr val="dk1"/>
              </a:solidFill>
            </a:rPr>
            <a:t>worksheet, add a </a:t>
          </a:r>
          <a:r>
            <a:rPr lang="en-US" sz="1600" b="1">
              <a:solidFill>
                <a:schemeClr val="dk1"/>
              </a:solidFill>
            </a:rPr>
            <a:t>Line Pivot Chart </a:t>
          </a:r>
          <a:r>
            <a:rPr lang="en-US" sz="1600">
              <a:solidFill>
                <a:schemeClr val="dk1"/>
              </a:solidFill>
            </a:rPr>
            <a:t>and change the Pivot Chart formatting to </a:t>
          </a:r>
          <a:r>
            <a:rPr lang="en-US" sz="1600" b="1">
              <a:solidFill>
                <a:schemeClr val="dk1"/>
              </a:solidFill>
            </a:rPr>
            <a:t>Style 5</a:t>
          </a:r>
          <a:r>
            <a:rPr lang="en-US" sz="1600">
              <a:solidFill>
                <a:schemeClr val="dk1"/>
              </a:solidFill>
            </a:rPr>
            <a:t> and </a:t>
          </a:r>
          <a:r>
            <a:rPr lang="en-US" sz="1600" b="1">
              <a:solidFill>
                <a:schemeClr val="dk1"/>
              </a:solidFill>
            </a:rPr>
            <a:t>Layout 4</a:t>
          </a:r>
          <a:endParaRPr kumimoji="0" lang="en-US" sz="1600" i="0" u="none" strike="noStrike" kern="1200" cap="none" spc="0" normalizeH="0" baseline="0">
            <a:ln>
              <a:noFill/>
            </a:ln>
            <a:solidFill>
              <a:prstClr val="black">
                <a:lumMod val="85000"/>
                <a:lumOff val="15000"/>
              </a:prstClr>
            </a:solidFill>
            <a:effectLst/>
            <a:uLnTx/>
            <a:uFillTx/>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29" name="Google Shape;7890;p302">
          <a:extLst>
            <a:ext uri="{FF2B5EF4-FFF2-40B4-BE49-F238E27FC236}">
              <a16:creationId xmlns:a16="http://schemas.microsoft.com/office/drawing/2014/main" id="{00000000-0008-0000-0000-00001D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30" name="Group 29">
          <a:extLst>
            <a:ext uri="{FF2B5EF4-FFF2-40B4-BE49-F238E27FC236}">
              <a16:creationId xmlns:a16="http://schemas.microsoft.com/office/drawing/2014/main" id="{00000000-0008-0000-0000-00001E000000}"/>
            </a:ext>
          </a:extLst>
        </xdr:cNvPr>
        <xdr:cNvGrpSpPr/>
      </xdr:nvGrpSpPr>
      <xdr:grpSpPr>
        <a:xfrm>
          <a:off x="271801" y="325730"/>
          <a:ext cx="2531584" cy="667346"/>
          <a:chOff x="2656994" y="1676486"/>
          <a:chExt cx="2531584" cy="692746"/>
        </a:xfrm>
      </xdr:grpSpPr>
      <xdr:grpSp>
        <xdr:nvGrpSpPr>
          <xdr:cNvPr id="33" name="Google Shape;7887;p302">
            <a:extLst>
              <a:ext uri="{FF2B5EF4-FFF2-40B4-BE49-F238E27FC236}">
                <a16:creationId xmlns:a16="http://schemas.microsoft.com/office/drawing/2014/main" id="{00000000-0008-0000-0000-000021000000}"/>
              </a:ext>
            </a:extLst>
          </xdr:cNvPr>
          <xdr:cNvGrpSpPr/>
        </xdr:nvGrpSpPr>
        <xdr:grpSpPr>
          <a:xfrm>
            <a:off x="3318753" y="1676486"/>
            <a:ext cx="1869825" cy="692746"/>
            <a:chOff x="1613474" y="1288575"/>
            <a:chExt cx="2016340" cy="692746"/>
          </a:xfrm>
        </xdr:grpSpPr>
        <xdr:sp macro="" textlink="">
          <xdr:nvSpPr>
            <xdr:cNvPr id="37" name="Google Shape;7888;p302">
              <a:extLst>
                <a:ext uri="{FF2B5EF4-FFF2-40B4-BE49-F238E27FC236}">
                  <a16:creationId xmlns:a16="http://schemas.microsoft.com/office/drawing/2014/main" id="{00000000-0008-0000-0000-000025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38" name="Google Shape;7889;p302">
              <a:extLst>
                <a:ext uri="{FF2B5EF4-FFF2-40B4-BE49-F238E27FC236}">
                  <a16:creationId xmlns:a16="http://schemas.microsoft.com/office/drawing/2014/main" id="{00000000-0008-0000-0000-000026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34" name="Group 33">
            <a:extLst>
              <a:ext uri="{FF2B5EF4-FFF2-40B4-BE49-F238E27FC236}">
                <a16:creationId xmlns:a16="http://schemas.microsoft.com/office/drawing/2014/main" id="{00000000-0008-0000-0000-000022000000}"/>
              </a:ext>
            </a:extLst>
          </xdr:cNvPr>
          <xdr:cNvGrpSpPr/>
        </xdr:nvGrpSpPr>
        <xdr:grpSpPr>
          <a:xfrm>
            <a:off x="2656994" y="1764113"/>
            <a:ext cx="662579" cy="563931"/>
            <a:chOff x="620960" y="4111492"/>
            <a:chExt cx="644465" cy="548514"/>
          </a:xfrm>
        </xdr:grpSpPr>
        <xdr:sp macro="" textlink="">
          <xdr:nvSpPr>
            <xdr:cNvPr id="35" name="Google Shape;235;p18">
              <a:extLst>
                <a:ext uri="{FF2B5EF4-FFF2-40B4-BE49-F238E27FC236}">
                  <a16:creationId xmlns:a16="http://schemas.microsoft.com/office/drawing/2014/main" id="{00000000-0008-0000-0000-000023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36" name="Google Shape;239;p18">
              <a:extLst>
                <a:ext uri="{FF2B5EF4-FFF2-40B4-BE49-F238E27FC236}">
                  <a16:creationId xmlns:a16="http://schemas.microsoft.com/office/drawing/2014/main" id="{00000000-0008-0000-0000-000024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31" name="TextBox 35">
          <a:extLst>
            <a:ext uri="{FF2B5EF4-FFF2-40B4-BE49-F238E27FC236}">
              <a16:creationId xmlns:a16="http://schemas.microsoft.com/office/drawing/2014/main" id="{00000000-0008-0000-0000-00001F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32" name="Google Shape;7890;p302">
          <a:extLst>
            <a:ext uri="{FF2B5EF4-FFF2-40B4-BE49-F238E27FC236}">
              <a16:creationId xmlns:a16="http://schemas.microsoft.com/office/drawing/2014/main" id="{00000000-0008-0000-0000-000020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155575</xdr:colOff>
      <xdr:row>3</xdr:row>
      <xdr:rowOff>22225</xdr:rowOff>
    </xdr:from>
    <xdr:to>
      <xdr:col>12</xdr:col>
      <xdr:colOff>460375</xdr:colOff>
      <xdr:row>18</xdr:row>
      <xdr:rowOff>3175</xdr:rowOff>
    </xdr:to>
    <xdr:graphicFrame macro="">
      <xdr:nvGraphicFramePr>
        <xdr:cNvPr id="2" name="Chart 1">
          <a:extLst>
            <a:ext uri="{FF2B5EF4-FFF2-40B4-BE49-F238E27FC236}">
              <a16:creationId xmlns:a16="http://schemas.microsoft.com/office/drawing/2014/main" id="{A3F66268-0440-42BC-1795-7F2DFC3532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561975</xdr:colOff>
      <xdr:row>3</xdr:row>
      <xdr:rowOff>22225</xdr:rowOff>
    </xdr:from>
    <xdr:to>
      <xdr:col>12</xdr:col>
      <xdr:colOff>257175</xdr:colOff>
      <xdr:row>18</xdr:row>
      <xdr:rowOff>3175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4D5300A-DE6F-1D01-BF20-3AE9074277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4575" y="5746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485775</xdr:colOff>
      <xdr:row>3</xdr:row>
      <xdr:rowOff>22225</xdr:rowOff>
    </xdr:from>
    <xdr:to>
      <xdr:col>11</xdr:col>
      <xdr:colOff>536575</xdr:colOff>
      <xdr:row>18</xdr:row>
      <xdr:rowOff>3175</xdr:rowOff>
    </xdr:to>
    <xdr:graphicFrame macro="">
      <xdr:nvGraphicFramePr>
        <xdr:cNvPr id="3" name="Chart 2">
          <a:extLst>
            <a:ext uri="{FF2B5EF4-FFF2-40B4-BE49-F238E27FC236}">
              <a16:creationId xmlns:a16="http://schemas.microsoft.com/office/drawing/2014/main" id="{EC35700D-81CC-5B5B-DB06-381E3A15E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15" name="TextBox 19">
          <a:extLst>
            <a:ext uri="{FF2B5EF4-FFF2-40B4-BE49-F238E27FC236}">
              <a16:creationId xmlns:a16="http://schemas.microsoft.com/office/drawing/2014/main" id="{00000000-0008-0000-0600-00000F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Sales Director of a </a:t>
          </a:r>
          <a:r>
            <a:rPr lang="en-US" b="1">
              <a:solidFill>
                <a:schemeClr val="dk1"/>
              </a:solidFill>
            </a:rPr>
            <a:t>beer manufacturing company </a:t>
          </a:r>
          <a:r>
            <a:rPr lang="en-US">
              <a:solidFill>
                <a:schemeClr val="dk1"/>
              </a:solidFill>
            </a:rPr>
            <a:t>that supplies the beer for all Major League Baseball stadiums, and you are preparing a workbook to </a:t>
          </a:r>
          <a:r>
            <a:rPr lang="en-US" b="1">
              <a:solidFill>
                <a:schemeClr val="dk1"/>
              </a:solidFill>
            </a:rPr>
            <a:t>help manage pricing</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16" name="TextBox 21">
          <a:extLst>
            <a:ext uri="{FF2B5EF4-FFF2-40B4-BE49-F238E27FC236}">
              <a16:creationId xmlns:a16="http://schemas.microsoft.com/office/drawing/2014/main" id="{00000000-0008-0000-0600-000010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Team Selector</a:t>
          </a:r>
          <a:r>
            <a:rPr lang="en-US" sz="1600">
              <a:solidFill>
                <a:schemeClr val="dk1"/>
              </a:solidFill>
            </a:rPr>
            <a:t> worksheet, add a data validation list to cell </a:t>
          </a:r>
          <a:r>
            <a:rPr lang="en-US" sz="1600" b="1">
              <a:solidFill>
                <a:schemeClr val="dk1"/>
              </a:solidFill>
            </a:rPr>
            <a:t>C6</a:t>
          </a:r>
          <a:r>
            <a:rPr lang="en-US" sz="1600">
              <a:solidFill>
                <a:schemeClr val="dk1"/>
              </a:solidFill>
            </a:rPr>
            <a:t> using range </a:t>
          </a:r>
          <a:r>
            <a:rPr lang="en-US" sz="1600" b="1">
              <a:solidFill>
                <a:schemeClr val="dk1"/>
              </a:solidFill>
            </a:rPr>
            <a:t>A2:A31 </a:t>
          </a:r>
          <a:r>
            <a:rPr lang="en-US" sz="1600">
              <a:solidFill>
                <a:schemeClr val="dk1"/>
              </a:solidFill>
            </a:rPr>
            <a:t>from the </a:t>
          </a:r>
          <a:r>
            <a:rPr lang="en-US" sz="1600" b="1">
              <a:solidFill>
                <a:schemeClr val="dk1"/>
              </a:solidFill>
            </a:rPr>
            <a:t>Beer Prices </a:t>
          </a:r>
          <a:r>
            <a:rPr lang="en-US" sz="1600">
              <a:solidFill>
                <a:schemeClr val="dk1"/>
              </a:solidFill>
            </a:rPr>
            <a:t>worksheet as the source; select the Philadelphia Phillies</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Beer Prices</a:t>
          </a:r>
          <a:r>
            <a:rPr lang="en-US" sz="1600">
              <a:solidFill>
                <a:schemeClr val="dk1"/>
              </a:solidFill>
            </a:rPr>
            <a:t> worksheet, group columns </a:t>
          </a:r>
          <a:r>
            <a:rPr lang="en-US" sz="1600" b="1">
              <a:solidFill>
                <a:schemeClr val="dk1"/>
              </a:solidFill>
            </a:rPr>
            <a:t>B:C</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a:t>
          </a:r>
          <a:r>
            <a:rPr lang="en-US" sz="1600">
              <a:solidFill>
                <a:schemeClr val="dk1"/>
              </a:solidFill>
            </a:rPr>
            <a:t> worksheet, use conditional formatting to apply a Red - White - Green color scale to range </a:t>
          </a:r>
          <a:r>
            <a:rPr lang="en-US" sz="1600" b="1">
              <a:solidFill>
                <a:schemeClr val="dk1"/>
              </a:solidFill>
            </a:rPr>
            <a:t>B2:F31</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Price per Ounce </a:t>
          </a:r>
          <a:r>
            <a:rPr lang="en-US" sz="1600">
              <a:solidFill>
                <a:schemeClr val="dk1"/>
              </a:solidFill>
            </a:rPr>
            <a:t>worksheet, add a formula in cell </a:t>
          </a:r>
          <a:r>
            <a:rPr lang="en-US" sz="1600" b="1">
              <a:solidFill>
                <a:schemeClr val="dk1"/>
              </a:solidFill>
            </a:rPr>
            <a:t>G2</a:t>
          </a:r>
          <a:r>
            <a:rPr lang="en-US" sz="1600">
              <a:solidFill>
                <a:schemeClr val="dk1"/>
              </a:solidFill>
            </a:rPr>
            <a:t> that displays “None” if the Price per Ounce in 2018 was equal to the Price per Ounce in 2013, displays “Increase” if the Price per Ounce in 2018 is greater than the Price per Ounce in 2016 or greater than the average Price per Ounce from 2013-2016. Otherwise, display “Decrease”.</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17" name="Google Shape;7890;p302">
          <a:extLst>
            <a:ext uri="{FF2B5EF4-FFF2-40B4-BE49-F238E27FC236}">
              <a16:creationId xmlns:a16="http://schemas.microsoft.com/office/drawing/2014/main" id="{00000000-0008-0000-0600-000011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18" name="Group 17">
          <a:extLst>
            <a:ext uri="{FF2B5EF4-FFF2-40B4-BE49-F238E27FC236}">
              <a16:creationId xmlns:a16="http://schemas.microsoft.com/office/drawing/2014/main" id="{00000000-0008-0000-0600-000012000000}"/>
            </a:ext>
          </a:extLst>
        </xdr:cNvPr>
        <xdr:cNvGrpSpPr/>
      </xdr:nvGrpSpPr>
      <xdr:grpSpPr>
        <a:xfrm>
          <a:off x="271801" y="325730"/>
          <a:ext cx="2531584" cy="667346"/>
          <a:chOff x="2656994" y="1676486"/>
          <a:chExt cx="2531584" cy="692746"/>
        </a:xfrm>
      </xdr:grpSpPr>
      <xdr:grpSp>
        <xdr:nvGrpSpPr>
          <xdr:cNvPr id="21" name="Google Shape;7887;p302">
            <a:extLst>
              <a:ext uri="{FF2B5EF4-FFF2-40B4-BE49-F238E27FC236}">
                <a16:creationId xmlns:a16="http://schemas.microsoft.com/office/drawing/2014/main" id="{00000000-0008-0000-0600-000015000000}"/>
              </a:ext>
            </a:extLst>
          </xdr:cNvPr>
          <xdr:cNvGrpSpPr/>
        </xdr:nvGrpSpPr>
        <xdr:grpSpPr>
          <a:xfrm>
            <a:off x="3318753" y="1676486"/>
            <a:ext cx="1869825" cy="692746"/>
            <a:chOff x="1613474" y="1288575"/>
            <a:chExt cx="2016340" cy="692746"/>
          </a:xfrm>
        </xdr:grpSpPr>
        <xdr:sp macro="" textlink="">
          <xdr:nvSpPr>
            <xdr:cNvPr id="25" name="Google Shape;7888;p302">
              <a:extLst>
                <a:ext uri="{FF2B5EF4-FFF2-40B4-BE49-F238E27FC236}">
                  <a16:creationId xmlns:a16="http://schemas.microsoft.com/office/drawing/2014/main" id="{00000000-0008-0000-0600-000019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26" name="Google Shape;7889;p302">
              <a:extLst>
                <a:ext uri="{FF2B5EF4-FFF2-40B4-BE49-F238E27FC236}">
                  <a16:creationId xmlns:a16="http://schemas.microsoft.com/office/drawing/2014/main" id="{00000000-0008-0000-0600-00001A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22" name="Group 21">
            <a:extLst>
              <a:ext uri="{FF2B5EF4-FFF2-40B4-BE49-F238E27FC236}">
                <a16:creationId xmlns:a16="http://schemas.microsoft.com/office/drawing/2014/main" id="{00000000-0008-0000-0600-000016000000}"/>
              </a:ext>
            </a:extLst>
          </xdr:cNvPr>
          <xdr:cNvGrpSpPr/>
        </xdr:nvGrpSpPr>
        <xdr:grpSpPr>
          <a:xfrm>
            <a:off x="2656994" y="1764113"/>
            <a:ext cx="662579" cy="563931"/>
            <a:chOff x="620960" y="4111492"/>
            <a:chExt cx="644465" cy="548514"/>
          </a:xfrm>
        </xdr:grpSpPr>
        <xdr:sp macro="" textlink="">
          <xdr:nvSpPr>
            <xdr:cNvPr id="23" name="Google Shape;235;p18">
              <a:extLst>
                <a:ext uri="{FF2B5EF4-FFF2-40B4-BE49-F238E27FC236}">
                  <a16:creationId xmlns:a16="http://schemas.microsoft.com/office/drawing/2014/main" id="{00000000-0008-0000-0600-000017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24" name="Google Shape;239;p18">
              <a:extLst>
                <a:ext uri="{FF2B5EF4-FFF2-40B4-BE49-F238E27FC236}">
                  <a16:creationId xmlns:a16="http://schemas.microsoft.com/office/drawing/2014/main" id="{00000000-0008-0000-0600-000018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19" name="TextBox 35">
          <a:extLst>
            <a:ext uri="{FF2B5EF4-FFF2-40B4-BE49-F238E27FC236}">
              <a16:creationId xmlns:a16="http://schemas.microsoft.com/office/drawing/2014/main" id="{00000000-0008-0000-0600-000013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20" name="Google Shape;7890;p302">
          <a:extLst>
            <a:ext uri="{FF2B5EF4-FFF2-40B4-BE49-F238E27FC236}">
              <a16:creationId xmlns:a16="http://schemas.microsoft.com/office/drawing/2014/main" id="{00000000-0008-0000-0600-000014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110490</xdr:colOff>
      <xdr:row>1</xdr:row>
      <xdr:rowOff>1213</xdr:rowOff>
    </xdr:from>
    <xdr:to>
      <xdr:col>1</xdr:col>
      <xdr:colOff>528666</xdr:colOff>
      <xdr:row>3</xdr:row>
      <xdr:rowOff>192232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 y="198640"/>
          <a:ext cx="1027776" cy="5858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374297</xdr:colOff>
      <xdr:row>1</xdr:row>
      <xdr:rowOff>0</xdr:rowOff>
    </xdr:from>
    <xdr:to>
      <xdr:col>15</xdr:col>
      <xdr:colOff>367808</xdr:colOff>
      <xdr:row>5</xdr:row>
      <xdr:rowOff>161330</xdr:rowOff>
    </xdr:to>
    <xdr:sp macro="" textlink="">
      <xdr:nvSpPr>
        <xdr:cNvPr id="4" name="TextBox 19">
          <a:extLst>
            <a:ext uri="{FF2B5EF4-FFF2-40B4-BE49-F238E27FC236}">
              <a16:creationId xmlns:a16="http://schemas.microsoft.com/office/drawing/2014/main" id="{00000000-0008-0000-0A00-000004000000}"/>
            </a:ext>
          </a:extLst>
        </xdr:cNvPr>
        <xdr:cNvSpPr txBox="1"/>
      </xdr:nvSpPr>
      <xdr:spPr>
        <a:xfrm>
          <a:off x="3003197" y="190500"/>
          <a:ext cx="6089511"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work for an </a:t>
          </a:r>
          <a:r>
            <a:rPr lang="en-US" b="1">
              <a:solidFill>
                <a:schemeClr val="dk1"/>
              </a:solidFill>
            </a:rPr>
            <a:t>international non-profit organization</a:t>
          </a:r>
          <a:r>
            <a:rPr lang="en-US">
              <a:solidFill>
                <a:schemeClr val="dk1"/>
              </a:solidFill>
            </a:rPr>
            <a:t> and you are preparing an Excel workbook to </a:t>
          </a:r>
          <a:r>
            <a:rPr lang="en-US" b="1">
              <a:solidFill>
                <a:schemeClr val="dk1"/>
              </a:solidFill>
            </a:rPr>
            <a:t>analyze development indicators</a:t>
          </a:r>
          <a:r>
            <a:rPr lang="en-US">
              <a:solidFill>
                <a:schemeClr val="dk1"/>
              </a:solidFill>
            </a:rPr>
            <a:t> by country</a:t>
          </a:r>
        </a:p>
      </xdr:txBody>
    </xdr:sp>
    <xdr:clientData/>
  </xdr:twoCellAnchor>
  <xdr:twoCellAnchor>
    <xdr:from>
      <xdr:col>1</xdr:col>
      <xdr:colOff>0</xdr:colOff>
      <xdr:row>10</xdr:row>
      <xdr:rowOff>107983</xdr:rowOff>
    </xdr:from>
    <xdr:to>
      <xdr:col>15</xdr:col>
      <xdr:colOff>191548</xdr:colOff>
      <xdr:row>25</xdr:row>
      <xdr:rowOff>174360</xdr:rowOff>
    </xdr:to>
    <xdr:sp macro="" textlink="">
      <xdr:nvSpPr>
        <xdr:cNvPr id="5" name="TextBox 21">
          <a:extLst>
            <a:ext uri="{FF2B5EF4-FFF2-40B4-BE49-F238E27FC236}">
              <a16:creationId xmlns:a16="http://schemas.microsoft.com/office/drawing/2014/main" id="{00000000-0008-0000-0A00-000005000000}"/>
            </a:ext>
          </a:extLst>
        </xdr:cNvPr>
        <xdr:cNvSpPr txBox="1"/>
      </xdr:nvSpPr>
      <xdr:spPr>
        <a:xfrm>
          <a:off x="203200" y="1949483"/>
          <a:ext cx="8725948" cy="282862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Indicators </a:t>
          </a:r>
          <a:r>
            <a:rPr lang="en-US" sz="1600">
              <a:solidFill>
                <a:schemeClr val="dk1"/>
              </a:solidFill>
            </a:rPr>
            <a:t>worksheet, remove duplicates from the Indicators table by only considering the values in the </a:t>
          </a:r>
          <a:r>
            <a:rPr lang="en-US" sz="1600" b="1">
              <a:solidFill>
                <a:schemeClr val="dk1"/>
              </a:solidFill>
            </a:rPr>
            <a:t>Country</a:t>
          </a:r>
          <a:r>
            <a:rPr lang="en-US" sz="1600">
              <a:solidFill>
                <a:schemeClr val="dk1"/>
              </a:solidFill>
            </a:rPr>
            <a:t> column</a:t>
          </a:r>
        </a:p>
        <a:p>
          <a:pPr marL="342900" lvl="0" indent="-342900">
            <a:spcAft>
              <a:spcPts val="1200"/>
            </a:spcAft>
            <a:buFont typeface="+mj-lt"/>
            <a:buAutoNum type="arabicPeriod"/>
            <a:defRPr/>
          </a:pPr>
          <a:r>
            <a:rPr lang="en-US" sz="1600">
              <a:solidFill>
                <a:schemeClr val="dk1"/>
              </a:solidFill>
            </a:rPr>
            <a:t>Add </a:t>
          </a:r>
          <a:r>
            <a:rPr lang="en-US" sz="1600" b="1">
              <a:solidFill>
                <a:schemeClr val="dk1"/>
              </a:solidFill>
            </a:rPr>
            <a:t>Spanish (Mexico)</a:t>
          </a:r>
          <a:r>
            <a:rPr lang="en-US" sz="1600">
              <a:solidFill>
                <a:schemeClr val="dk1"/>
              </a:solidFill>
            </a:rPr>
            <a:t> as an authoring language and modify the Proofing options to allow </a:t>
          </a:r>
          <a:r>
            <a:rPr lang="en-US" sz="1600" b="1">
              <a:solidFill>
                <a:schemeClr val="dk1"/>
              </a:solidFill>
            </a:rPr>
            <a:t>Spanish Tuteo verb forms only</a:t>
          </a:r>
        </a:p>
        <a:p>
          <a:pPr marL="342900" lvl="0" indent="-342900">
            <a:spcAft>
              <a:spcPts val="1200"/>
            </a:spcAft>
            <a:buFont typeface="+mj-lt"/>
            <a:buAutoNum type="arabicPeriod"/>
            <a:defRPr/>
          </a:pPr>
          <a:r>
            <a:rPr lang="en-US" sz="1600">
              <a:solidFill>
                <a:schemeClr val="dk1"/>
              </a:solidFill>
            </a:rPr>
            <a:t>Disable all macros </a:t>
          </a:r>
          <a:r>
            <a:rPr lang="en-US" sz="1600" b="1">
              <a:solidFill>
                <a:schemeClr val="dk1"/>
              </a:solidFill>
            </a:rPr>
            <a:t>except</a:t>
          </a:r>
          <a:r>
            <a:rPr lang="en-US" sz="1600">
              <a:solidFill>
                <a:schemeClr val="dk1"/>
              </a:solidFill>
            </a:rPr>
            <a:t> </a:t>
          </a:r>
          <a:r>
            <a:rPr lang="en-US" sz="1600" b="1">
              <a:solidFill>
                <a:schemeClr val="dk1"/>
              </a:solidFill>
            </a:rPr>
            <a:t>digitally signed macros </a:t>
          </a:r>
          <a:r>
            <a:rPr lang="en-US" sz="1600">
              <a:solidFill>
                <a:schemeClr val="dk1"/>
              </a:solidFill>
            </a:rPr>
            <a:t>in this workbook</a:t>
          </a:r>
        </a:p>
        <a:p>
          <a:pPr marL="342900" lvl="0" indent="-342900">
            <a:spcAft>
              <a:spcPts val="1200"/>
            </a:spcAft>
            <a:buFont typeface="+mj-lt"/>
            <a:buAutoNum type="arabicPeriod"/>
            <a:defRPr/>
          </a:pPr>
          <a:r>
            <a:rPr lang="en-US" sz="1600">
              <a:solidFill>
                <a:schemeClr val="dk1"/>
              </a:solidFill>
            </a:rPr>
            <a:t>For the Pivot Table on the </a:t>
          </a:r>
          <a:r>
            <a:rPr lang="en-US" sz="1600" b="1">
              <a:solidFill>
                <a:schemeClr val="dk1"/>
              </a:solidFill>
            </a:rPr>
            <a:t>Region Summary </a:t>
          </a:r>
          <a:r>
            <a:rPr lang="en-US" sz="1600">
              <a:solidFill>
                <a:schemeClr val="dk1"/>
              </a:solidFill>
            </a:rPr>
            <a:t>worksheet, sort the Region descending by </a:t>
          </a:r>
          <a:r>
            <a:rPr lang="en-US" sz="1600" b="1">
              <a:solidFill>
                <a:schemeClr val="dk1"/>
              </a:solidFill>
            </a:rPr>
            <a:t>Sum of Population</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Region Summary </a:t>
          </a:r>
          <a:r>
            <a:rPr lang="en-US" sz="1600">
              <a:solidFill>
                <a:schemeClr val="dk1"/>
              </a:solidFill>
            </a:rPr>
            <a:t>worksheet, add a calculated field called “Population Density” to the Pivot Table that is equal to </a:t>
          </a:r>
          <a:r>
            <a:rPr lang="en-US" sz="1600" b="1">
              <a:solidFill>
                <a:schemeClr val="dk1"/>
              </a:solidFill>
            </a:rPr>
            <a:t>Population</a:t>
          </a:r>
          <a:r>
            <a:rPr lang="en-US" sz="1600">
              <a:solidFill>
                <a:schemeClr val="dk1"/>
              </a:solidFill>
            </a:rPr>
            <a:t> divided by </a:t>
          </a:r>
          <a:r>
            <a:rPr lang="en-US" sz="1600" b="1">
              <a:solidFill>
                <a:schemeClr val="dk1"/>
              </a:solidFill>
            </a:rPr>
            <a:t>Area</a:t>
          </a:r>
          <a:endParaRPr lang="en-US" sz="1600" b="1">
            <a:solidFill>
              <a:prstClr val="black">
                <a:lumMod val="85000"/>
                <a:lumOff val="15000"/>
              </a:prstClr>
            </a:solidFill>
          </a:endParaRP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6" name="Google Shape;7890;p302">
          <a:extLst>
            <a:ext uri="{FF2B5EF4-FFF2-40B4-BE49-F238E27FC236}">
              <a16:creationId xmlns:a16="http://schemas.microsoft.com/office/drawing/2014/main" id="{00000000-0008-0000-0A00-000006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271801" y="325730"/>
          <a:ext cx="2531584" cy="667346"/>
          <a:chOff x="2656994" y="1676486"/>
          <a:chExt cx="2531584" cy="692746"/>
        </a:xfrm>
      </xdr:grpSpPr>
      <xdr:grpSp>
        <xdr:nvGrpSpPr>
          <xdr:cNvPr id="10" name="Google Shape;7887;p302">
            <a:extLst>
              <a:ext uri="{FF2B5EF4-FFF2-40B4-BE49-F238E27FC236}">
                <a16:creationId xmlns:a16="http://schemas.microsoft.com/office/drawing/2014/main" id="{00000000-0008-0000-0A00-00000A000000}"/>
              </a:ext>
            </a:extLst>
          </xdr:cNvPr>
          <xdr:cNvGrpSpPr/>
        </xdr:nvGrpSpPr>
        <xdr:grpSpPr>
          <a:xfrm>
            <a:off x="3318753" y="1676486"/>
            <a:ext cx="1869825" cy="692746"/>
            <a:chOff x="1613474" y="1288575"/>
            <a:chExt cx="2016340" cy="692746"/>
          </a:xfrm>
        </xdr:grpSpPr>
        <xdr:sp macro="" textlink="">
          <xdr:nvSpPr>
            <xdr:cNvPr id="14" name="Google Shape;7888;p302">
              <a:extLst>
                <a:ext uri="{FF2B5EF4-FFF2-40B4-BE49-F238E27FC236}">
                  <a16:creationId xmlns:a16="http://schemas.microsoft.com/office/drawing/2014/main" id="{00000000-0008-0000-0A00-00000E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5" name="Google Shape;7889;p302">
              <a:extLst>
                <a:ext uri="{FF2B5EF4-FFF2-40B4-BE49-F238E27FC236}">
                  <a16:creationId xmlns:a16="http://schemas.microsoft.com/office/drawing/2014/main" id="{00000000-0008-0000-0A00-00000F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1" name="Group 10">
            <a:extLst>
              <a:ext uri="{FF2B5EF4-FFF2-40B4-BE49-F238E27FC236}">
                <a16:creationId xmlns:a16="http://schemas.microsoft.com/office/drawing/2014/main" id="{00000000-0008-0000-0A00-00000B000000}"/>
              </a:ext>
            </a:extLst>
          </xdr:cNvPr>
          <xdr:cNvGrpSpPr/>
        </xdr:nvGrpSpPr>
        <xdr:grpSpPr>
          <a:xfrm>
            <a:off x="2656994" y="1764113"/>
            <a:ext cx="662579" cy="563931"/>
            <a:chOff x="620960" y="4111492"/>
            <a:chExt cx="644465" cy="548514"/>
          </a:xfrm>
        </xdr:grpSpPr>
        <xdr:sp macro="" textlink="">
          <xdr:nvSpPr>
            <xdr:cNvPr id="12" name="Google Shape;235;p18">
              <a:extLst>
                <a:ext uri="{FF2B5EF4-FFF2-40B4-BE49-F238E27FC236}">
                  <a16:creationId xmlns:a16="http://schemas.microsoft.com/office/drawing/2014/main" id="{00000000-0008-0000-0A00-00000C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3" name="Google Shape;239;p18">
              <a:extLst>
                <a:ext uri="{FF2B5EF4-FFF2-40B4-BE49-F238E27FC236}">
                  <a16:creationId xmlns:a16="http://schemas.microsoft.com/office/drawing/2014/main" id="{00000000-0008-0000-0A00-00000D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8" name="TextBox 35">
          <a:extLst>
            <a:ext uri="{FF2B5EF4-FFF2-40B4-BE49-F238E27FC236}">
              <a16:creationId xmlns:a16="http://schemas.microsoft.com/office/drawing/2014/main" id="{00000000-0008-0000-0A00-000008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9" name="Google Shape;7890;p302">
          <a:extLst>
            <a:ext uri="{FF2B5EF4-FFF2-40B4-BE49-F238E27FC236}">
              <a16:creationId xmlns:a16="http://schemas.microsoft.com/office/drawing/2014/main" id="{00000000-0008-0000-0A00-000009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374299</xdr:colOff>
      <xdr:row>1</xdr:row>
      <xdr:rowOff>0</xdr:rowOff>
    </xdr:from>
    <xdr:to>
      <xdr:col>15</xdr:col>
      <xdr:colOff>29885</xdr:colOff>
      <xdr:row>5</xdr:row>
      <xdr:rowOff>161330</xdr:rowOff>
    </xdr:to>
    <xdr:sp macro="" textlink="">
      <xdr:nvSpPr>
        <xdr:cNvPr id="3" name="TextBox 19">
          <a:extLst>
            <a:ext uri="{FF2B5EF4-FFF2-40B4-BE49-F238E27FC236}">
              <a16:creationId xmlns:a16="http://schemas.microsoft.com/office/drawing/2014/main" id="{00000000-0008-0000-0D00-000003000000}"/>
            </a:ext>
          </a:extLst>
        </xdr:cNvPr>
        <xdr:cNvSpPr txBox="1"/>
      </xdr:nvSpPr>
      <xdr:spPr>
        <a:xfrm>
          <a:off x="3003199" y="190500"/>
          <a:ext cx="5751586"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a:solidFill>
                <a:schemeClr val="dk1"/>
              </a:solidFill>
            </a:rPr>
            <a:t>You are the Head of Purchasing at a </a:t>
          </a:r>
          <a:r>
            <a:rPr lang="en-US" b="1">
              <a:solidFill>
                <a:schemeClr val="dk1"/>
              </a:solidFill>
            </a:rPr>
            <a:t>regional winery</a:t>
          </a:r>
          <a:r>
            <a:rPr lang="en-US">
              <a:solidFill>
                <a:schemeClr val="dk1"/>
              </a:solidFill>
            </a:rPr>
            <a:t> and you are preparing an Excel workbook to </a:t>
          </a:r>
          <a:r>
            <a:rPr lang="en-US" b="1">
              <a:solidFill>
                <a:schemeClr val="dk1"/>
              </a:solidFill>
            </a:rPr>
            <a:t>track your current inventory and orders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22</xdr:row>
      <xdr:rowOff>99530</xdr:rowOff>
    </xdr:to>
    <xdr:sp macro="" textlink="">
      <xdr:nvSpPr>
        <xdr:cNvPr id="4" name="TextBox 21">
          <a:extLst>
            <a:ext uri="{FF2B5EF4-FFF2-40B4-BE49-F238E27FC236}">
              <a16:creationId xmlns:a16="http://schemas.microsoft.com/office/drawing/2014/main" id="{00000000-0008-0000-0D00-000004000000}"/>
            </a:ext>
          </a:extLst>
        </xdr:cNvPr>
        <xdr:cNvSpPr txBox="1"/>
      </xdr:nvSpPr>
      <xdr:spPr>
        <a:xfrm>
          <a:off x="190500" y="2012983"/>
          <a:ext cx="8725948" cy="227754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In cell </a:t>
          </a:r>
          <a:r>
            <a:rPr lang="en-US" sz="1600" b="1">
              <a:solidFill>
                <a:schemeClr val="dk1"/>
              </a:solidFill>
            </a:rPr>
            <a:t>F2</a:t>
          </a:r>
          <a:r>
            <a:rPr lang="en-US" sz="1600">
              <a:solidFill>
                <a:schemeClr val="dk1"/>
              </a:solidFill>
            </a:rPr>
            <a:t> of the </a:t>
          </a:r>
          <a:r>
            <a:rPr lang="en-US" sz="1600" b="1">
              <a:solidFill>
                <a:schemeClr val="dk1"/>
              </a:solidFill>
            </a:rPr>
            <a:t>Inventory</a:t>
          </a:r>
          <a:r>
            <a:rPr lang="en-US" sz="1600">
              <a:solidFill>
                <a:schemeClr val="dk1"/>
              </a:solidFill>
            </a:rPr>
            <a:t> worksheet, write the year between parenthesis in the </a:t>
          </a:r>
          <a:r>
            <a:rPr lang="en-US" sz="1600" b="1">
              <a:solidFill>
                <a:schemeClr val="dk1"/>
              </a:solidFill>
            </a:rPr>
            <a:t>Name</a:t>
          </a:r>
          <a:r>
            <a:rPr lang="en-US" sz="1600">
              <a:solidFill>
                <a:schemeClr val="dk1"/>
              </a:solidFill>
            </a:rPr>
            <a:t> column and use Flash Fill to fill in the year for the rest of the wines in the inventory</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Inventory </a:t>
          </a:r>
          <a:r>
            <a:rPr lang="en-US" sz="1600">
              <a:solidFill>
                <a:schemeClr val="dk1"/>
              </a:solidFill>
            </a:rPr>
            <a:t>worksheet, create a formula based conditional formatting rule to range </a:t>
          </a:r>
          <a:r>
            <a:rPr lang="en-US" sz="1600" b="1">
              <a:solidFill>
                <a:schemeClr val="dk1"/>
              </a:solidFill>
            </a:rPr>
            <a:t>A2:I101</a:t>
          </a:r>
          <a:r>
            <a:rPr lang="en-US" sz="1600">
              <a:solidFill>
                <a:schemeClr val="dk1"/>
              </a:solidFill>
            </a:rPr>
            <a:t> that applies a bold font and light orange fill to rows where the </a:t>
          </a:r>
          <a:r>
            <a:rPr lang="en-US" sz="1600" b="1">
              <a:solidFill>
                <a:schemeClr val="dk1"/>
              </a:solidFill>
            </a:rPr>
            <a:t>Stock on Hand </a:t>
          </a:r>
          <a:r>
            <a:rPr lang="en-US" sz="1600">
              <a:solidFill>
                <a:schemeClr val="dk1"/>
              </a:solidFill>
            </a:rPr>
            <a:t>is less than or equal to the </a:t>
          </a:r>
          <a:r>
            <a:rPr lang="en-US" sz="1600" b="1">
              <a:solidFill>
                <a:schemeClr val="dk1"/>
              </a:solidFill>
            </a:rPr>
            <a:t>Reorder Quantity</a:t>
          </a:r>
          <a:endParaRPr lang="en-US" sz="1600">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Order Tracker </a:t>
          </a:r>
          <a:r>
            <a:rPr lang="en-US" sz="1600">
              <a:solidFill>
                <a:schemeClr val="dk1"/>
              </a:solidFill>
            </a:rPr>
            <a:t>worksheet, add a formula in cell </a:t>
          </a:r>
          <a:r>
            <a:rPr lang="en-US" sz="1600" b="1">
              <a:solidFill>
                <a:schemeClr val="dk1"/>
              </a:solidFill>
            </a:rPr>
            <a:t>B5 </a:t>
          </a:r>
          <a:r>
            <a:rPr lang="en-US" sz="1600">
              <a:solidFill>
                <a:schemeClr val="dk1"/>
              </a:solidFill>
            </a:rPr>
            <a:t>to calculate the arrival date for the order</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Protect the workbook so users cannot add, edit, or delete worksheets using password </a:t>
          </a:r>
          <a:r>
            <a:rPr lang="en-US" sz="1600" b="1">
              <a:solidFill>
                <a:schemeClr val="dk1"/>
              </a:solidFill>
            </a:rPr>
            <a:t>12345</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0D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0D00-000006000000}"/>
            </a:ext>
          </a:extLst>
        </xdr:cNvPr>
        <xdr:cNvGrpSpPr/>
      </xdr:nvGrpSpPr>
      <xdr:grpSpPr>
        <a:xfrm>
          <a:off x="271801" y="325730"/>
          <a:ext cx="2531584" cy="667346"/>
          <a:chOff x="2656994" y="1676486"/>
          <a:chExt cx="2531584" cy="692746"/>
        </a:xfrm>
      </xdr:grpSpPr>
      <xdr:grpSp>
        <xdr:nvGrpSpPr>
          <xdr:cNvPr id="9" name="Google Shape;7887;p302">
            <a:extLst>
              <a:ext uri="{FF2B5EF4-FFF2-40B4-BE49-F238E27FC236}">
                <a16:creationId xmlns:a16="http://schemas.microsoft.com/office/drawing/2014/main" id="{00000000-0008-0000-0D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0D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0D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0D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0D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0D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0D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0D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0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hired as an analyst by a </a:t>
          </a:r>
          <a:r>
            <a:rPr lang="en-US" b="1">
              <a:solidFill>
                <a:schemeClr val="dk1"/>
              </a:solidFill>
            </a:rPr>
            <a:t>coffee roasting company</a:t>
          </a:r>
          <a:r>
            <a:rPr lang="en-US">
              <a:solidFill>
                <a:schemeClr val="dk1"/>
              </a:solidFill>
            </a:rPr>
            <a:t> and you are preparing a workbook to </a:t>
          </a:r>
          <a:r>
            <a:rPr lang="en-US" b="1">
              <a:solidFill>
                <a:schemeClr val="dk1"/>
              </a:solidFill>
            </a:rPr>
            <a:t>compare sales across stores and product categories</a:t>
          </a:r>
          <a:endParaRPr lang="en-US">
            <a:solidFill>
              <a:schemeClr val="dk1"/>
            </a:solidFill>
          </a:endParaRPr>
        </a:p>
      </xdr:txBody>
    </xdr:sp>
    <xdr:clientData/>
  </xdr:twoCellAnchor>
  <xdr:twoCellAnchor>
    <xdr:from>
      <xdr:col>1</xdr:col>
      <xdr:colOff>0</xdr:colOff>
      <xdr:row>10</xdr:row>
      <xdr:rowOff>107983</xdr:rowOff>
    </xdr:from>
    <xdr:to>
      <xdr:col>15</xdr:col>
      <xdr:colOff>191548</xdr:colOff>
      <xdr:row>25</xdr:row>
      <xdr:rowOff>20472</xdr:rowOff>
    </xdr:to>
    <xdr:sp macro="" textlink="">
      <xdr:nvSpPr>
        <xdr:cNvPr id="4" name="TextBox 21">
          <a:extLst>
            <a:ext uri="{FF2B5EF4-FFF2-40B4-BE49-F238E27FC236}">
              <a16:creationId xmlns:a16="http://schemas.microsoft.com/office/drawing/2014/main" id="{00000000-0008-0000-1000-000004000000}"/>
            </a:ext>
          </a:extLst>
        </xdr:cNvPr>
        <xdr:cNvSpPr txBox="1"/>
      </xdr:nvSpPr>
      <xdr:spPr>
        <a:xfrm>
          <a:off x="190500" y="2012983"/>
          <a:ext cx="8725948" cy="27699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Product Sales</a:t>
          </a:r>
          <a:r>
            <a:rPr lang="en-US" sz="1600">
              <a:solidFill>
                <a:schemeClr val="dk1"/>
              </a:solidFill>
            </a:rPr>
            <a:t> worksheet, insert a Subtotal that calculates the Sum on the </a:t>
          </a:r>
          <a:r>
            <a:rPr lang="en-US" sz="1600" b="1">
              <a:solidFill>
                <a:schemeClr val="dk1"/>
              </a:solidFill>
            </a:rPr>
            <a:t>Units Sold </a:t>
          </a:r>
          <a:r>
            <a:rPr lang="en-US" sz="1600">
              <a:solidFill>
                <a:schemeClr val="dk1"/>
              </a:solidFill>
            </a:rPr>
            <a:t>and </a:t>
          </a:r>
          <a:r>
            <a:rPr lang="en-US" sz="1600" b="1">
              <a:solidFill>
                <a:schemeClr val="dk1"/>
              </a:solidFill>
            </a:rPr>
            <a:t>Sales</a:t>
          </a:r>
          <a:r>
            <a:rPr lang="en-US" sz="1600">
              <a:solidFill>
                <a:schemeClr val="dk1"/>
              </a:solidFill>
            </a:rPr>
            <a:t> columns for each </a:t>
          </a:r>
          <a:r>
            <a:rPr lang="en-US" sz="1600" b="1">
              <a:solidFill>
                <a:schemeClr val="dk1"/>
              </a:solidFill>
            </a:rPr>
            <a:t>Product Group</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Sales by Store </a:t>
          </a:r>
          <a:r>
            <a:rPr lang="en-US" sz="1600">
              <a:solidFill>
                <a:schemeClr val="dk1"/>
              </a:solidFill>
            </a:rPr>
            <a:t>worksheet, consolidate the quarterly sales figures for all 3 stores in the </a:t>
          </a:r>
          <a:r>
            <a:rPr lang="en-US" sz="1600" b="1">
              <a:solidFill>
                <a:schemeClr val="dk1"/>
              </a:solidFill>
            </a:rPr>
            <a:t>NYC Totals </a:t>
          </a:r>
          <a:r>
            <a:rPr lang="en-US" sz="1600">
              <a:solidFill>
                <a:schemeClr val="dk1"/>
              </a:solidFill>
            </a:rPr>
            <a:t>table using a Sum</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New Product </a:t>
          </a:r>
          <a:r>
            <a:rPr lang="en-US" sz="1600">
              <a:solidFill>
                <a:schemeClr val="dk1"/>
              </a:solidFill>
            </a:rPr>
            <a:t>worksheet, add a custom number format for cell </a:t>
          </a:r>
          <a:r>
            <a:rPr lang="en-US" sz="1600" b="1">
              <a:solidFill>
                <a:schemeClr val="dk1"/>
              </a:solidFill>
            </a:rPr>
            <a:t>B8</a:t>
          </a:r>
          <a:r>
            <a:rPr lang="en-US" sz="1600">
              <a:solidFill>
                <a:schemeClr val="dk1"/>
              </a:solidFill>
            </a:rPr>
            <a:t> so that positive values have a dollar sign ($), a thousand separator and no decimal points; for negative values use the same format but wrap the number in parenthesis and give it a red font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Use an Excel forecasting tool in cell </a:t>
          </a:r>
          <a:r>
            <a:rPr lang="en-US" sz="1600" b="1">
              <a:solidFill>
                <a:schemeClr val="dk1"/>
              </a:solidFill>
            </a:rPr>
            <a:t>B6</a:t>
          </a:r>
          <a:r>
            <a:rPr lang="en-US" sz="1600">
              <a:solidFill>
                <a:schemeClr val="dk1"/>
              </a:solidFill>
            </a:rPr>
            <a:t> on the </a:t>
          </a:r>
          <a:r>
            <a:rPr lang="en-US" sz="1600" b="1">
              <a:solidFill>
                <a:schemeClr val="dk1"/>
              </a:solidFill>
            </a:rPr>
            <a:t>New Product</a:t>
          </a:r>
          <a:r>
            <a:rPr lang="en-US" sz="1600">
              <a:solidFill>
                <a:schemeClr val="dk1"/>
              </a:solidFill>
            </a:rPr>
            <a:t> worksheet to calculate the </a:t>
          </a:r>
          <a:r>
            <a:rPr lang="en-US" sz="1600" b="1">
              <a:solidFill>
                <a:schemeClr val="dk1"/>
              </a:solidFill>
            </a:rPr>
            <a:t>Units Sold </a:t>
          </a:r>
          <a:r>
            <a:rPr lang="en-US" sz="1600">
              <a:solidFill>
                <a:schemeClr val="dk1"/>
              </a:solidFill>
            </a:rPr>
            <a:t>that will result in a </a:t>
          </a:r>
          <a:r>
            <a:rPr lang="en-US" sz="1600" b="1">
              <a:solidFill>
                <a:schemeClr val="dk1"/>
              </a:solidFill>
            </a:rPr>
            <a:t>Profit</a:t>
          </a:r>
          <a:r>
            <a:rPr lang="en-US" sz="1600">
              <a:solidFill>
                <a:schemeClr val="dk1"/>
              </a:solidFill>
            </a:rPr>
            <a:t> of </a:t>
          </a:r>
          <a:r>
            <a:rPr lang="en-US" sz="1600" b="1">
              <a:solidFill>
                <a:schemeClr val="dk1"/>
              </a:solidFill>
            </a:rPr>
            <a:t>$3,000</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0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000-000006000000}"/>
            </a:ext>
          </a:extLst>
        </xdr:cNvPr>
        <xdr:cNvGrpSpPr/>
      </xdr:nvGrpSpPr>
      <xdr:grpSpPr>
        <a:xfrm>
          <a:off x="271801" y="325730"/>
          <a:ext cx="2531584" cy="667346"/>
          <a:chOff x="2656994" y="1676486"/>
          <a:chExt cx="2531584" cy="692746"/>
        </a:xfrm>
      </xdr:grpSpPr>
      <xdr:grpSp>
        <xdr:nvGrpSpPr>
          <xdr:cNvPr id="9" name="Google Shape;7887;p302">
            <a:extLst>
              <a:ext uri="{FF2B5EF4-FFF2-40B4-BE49-F238E27FC236}">
                <a16:creationId xmlns:a16="http://schemas.microsoft.com/office/drawing/2014/main" id="{00000000-0008-0000-10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0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0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0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0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0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0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0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374298</xdr:colOff>
      <xdr:row>1</xdr:row>
      <xdr:rowOff>0</xdr:rowOff>
    </xdr:from>
    <xdr:to>
      <xdr:col>15</xdr:col>
      <xdr:colOff>367812</xdr:colOff>
      <xdr:row>5</xdr:row>
      <xdr:rowOff>161330</xdr:rowOff>
    </xdr:to>
    <xdr:sp macro="" textlink="">
      <xdr:nvSpPr>
        <xdr:cNvPr id="3" name="TextBox 19">
          <a:extLst>
            <a:ext uri="{FF2B5EF4-FFF2-40B4-BE49-F238E27FC236}">
              <a16:creationId xmlns:a16="http://schemas.microsoft.com/office/drawing/2014/main" id="{00000000-0008-0000-1400-000003000000}"/>
            </a:ext>
          </a:extLst>
        </xdr:cNvPr>
        <xdr:cNvSpPr txBox="1"/>
      </xdr:nvSpPr>
      <xdr:spPr>
        <a:xfrm>
          <a:off x="3003198" y="190500"/>
          <a:ext cx="6089514" cy="9233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spcAft>
              <a:spcPts val="1800"/>
            </a:spcAft>
            <a:defRPr/>
          </a:pPr>
          <a:r>
            <a:rPr lang="en-US">
              <a:solidFill>
                <a:schemeClr val="dk1"/>
              </a:solidFill>
            </a:rPr>
            <a:t>You’ve been contracted to </a:t>
          </a:r>
          <a:r>
            <a:rPr lang="en-US" b="1">
              <a:solidFill>
                <a:schemeClr val="dk1"/>
              </a:solidFill>
            </a:rPr>
            <a:t>track traffic accidents in New York City, </a:t>
          </a:r>
          <a:r>
            <a:rPr lang="en-US">
              <a:solidFill>
                <a:schemeClr val="dk1"/>
              </a:solidFill>
            </a:rPr>
            <a:t>and you are preparing a workbook to </a:t>
          </a:r>
          <a:r>
            <a:rPr lang="en-US" b="1">
              <a:solidFill>
                <a:schemeClr val="dk1"/>
              </a:solidFill>
            </a:rPr>
            <a:t>analyze monthly trends and contributing factors</a:t>
          </a:r>
          <a:endParaRPr lang="en-US">
            <a:solidFill>
              <a:schemeClr val="dk1"/>
            </a:solidFill>
          </a:endParaRPr>
        </a:p>
      </xdr:txBody>
    </xdr:sp>
    <xdr:clientData/>
  </xdr:twoCellAnchor>
  <xdr:twoCellAnchor>
    <xdr:from>
      <xdr:col>1</xdr:col>
      <xdr:colOff>0</xdr:colOff>
      <xdr:row>10</xdr:row>
      <xdr:rowOff>107983</xdr:rowOff>
    </xdr:from>
    <xdr:to>
      <xdr:col>15</xdr:col>
      <xdr:colOff>49760</xdr:colOff>
      <xdr:row>21</xdr:row>
      <xdr:rowOff>136141</xdr:rowOff>
    </xdr:to>
    <xdr:sp macro="" textlink="">
      <xdr:nvSpPr>
        <xdr:cNvPr id="4" name="TextBox 21">
          <a:extLst>
            <a:ext uri="{FF2B5EF4-FFF2-40B4-BE49-F238E27FC236}">
              <a16:creationId xmlns:a16="http://schemas.microsoft.com/office/drawing/2014/main" id="{00000000-0008-0000-1400-000004000000}"/>
            </a:ext>
          </a:extLst>
        </xdr:cNvPr>
        <xdr:cNvSpPr txBox="1"/>
      </xdr:nvSpPr>
      <xdr:spPr>
        <a:xfrm>
          <a:off x="190500" y="2012983"/>
          <a:ext cx="8584160" cy="212365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Van Collisions</a:t>
          </a:r>
          <a:r>
            <a:rPr lang="en-US" sz="1600">
              <a:solidFill>
                <a:schemeClr val="dk1"/>
              </a:solidFill>
            </a:rPr>
            <a:t> worksheet, record a macro named “TableHeader” with Ctrl+Shift+T as the Shortcut key that selects range </a:t>
          </a:r>
          <a:r>
            <a:rPr lang="en-US" sz="1600" b="1">
              <a:solidFill>
                <a:schemeClr val="dk1"/>
              </a:solidFill>
            </a:rPr>
            <a:t>A1:F1</a:t>
          </a:r>
          <a:r>
            <a:rPr lang="en-US" sz="1600">
              <a:solidFill>
                <a:schemeClr val="dk1"/>
              </a:solidFill>
            </a:rPr>
            <a:t>, makes the </a:t>
          </a:r>
          <a:r>
            <a:rPr lang="en-US" sz="1600" b="1">
              <a:solidFill>
                <a:schemeClr val="dk1"/>
              </a:solidFill>
            </a:rPr>
            <a:t>font bold</a:t>
          </a:r>
          <a:r>
            <a:rPr lang="en-US" sz="1600">
              <a:solidFill>
                <a:schemeClr val="dk1"/>
              </a:solidFill>
            </a:rPr>
            <a:t> and </a:t>
          </a:r>
          <a:r>
            <a:rPr lang="en-US" sz="1600" b="1">
              <a:solidFill>
                <a:schemeClr val="dk1"/>
              </a:solidFill>
            </a:rPr>
            <a:t>size 14pt</a:t>
          </a:r>
          <a:r>
            <a:rPr lang="en-US" sz="1600">
              <a:solidFill>
                <a:schemeClr val="dk1"/>
              </a:solidFill>
            </a:rPr>
            <a:t>, and </a:t>
          </a:r>
          <a:r>
            <a:rPr lang="en-US" sz="1600" b="1">
              <a:solidFill>
                <a:schemeClr val="dk1"/>
              </a:solidFill>
            </a:rPr>
            <a:t>merges &amp; centers </a:t>
          </a:r>
          <a:r>
            <a:rPr lang="en-US" sz="1600">
              <a:solidFill>
                <a:schemeClr val="dk1"/>
              </a:solidFill>
            </a:rPr>
            <a:t>the selection; run the macro using the Shortcut on the </a:t>
          </a:r>
          <a:r>
            <a:rPr lang="en-US" sz="1600" b="1">
              <a:solidFill>
                <a:schemeClr val="dk1"/>
              </a:solidFill>
            </a:rPr>
            <a:t>Taxi Collisions</a:t>
          </a:r>
          <a:r>
            <a:rPr lang="en-US" sz="1600">
              <a:solidFill>
                <a:schemeClr val="dk1"/>
              </a:solidFill>
            </a:rPr>
            <a:t> worksheet</a:t>
          </a:r>
          <a:endParaRPr lang="en-US" sz="1600" b="1">
            <a:solidFill>
              <a:schemeClr val="dk1"/>
            </a:solidFill>
          </a:endParaRP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Monthly Trend </a:t>
          </a:r>
          <a:r>
            <a:rPr lang="en-US" sz="1600">
              <a:solidFill>
                <a:schemeClr val="dk1"/>
              </a:solidFill>
            </a:rPr>
            <a:t>worksheet, add a chart that shows the </a:t>
          </a:r>
          <a:r>
            <a:rPr lang="en-US" sz="1600" b="1">
              <a:solidFill>
                <a:schemeClr val="dk1"/>
              </a:solidFill>
            </a:rPr>
            <a:t>Collisions,</a:t>
          </a:r>
          <a:r>
            <a:rPr lang="en-US" sz="1600">
              <a:solidFill>
                <a:schemeClr val="dk1"/>
              </a:solidFill>
            </a:rPr>
            <a:t> as a clustered column chart, and the </a:t>
          </a:r>
          <a:r>
            <a:rPr lang="en-US" sz="1600" b="1">
              <a:solidFill>
                <a:schemeClr val="dk1"/>
              </a:solidFill>
            </a:rPr>
            <a:t>Injury %</a:t>
          </a:r>
          <a:r>
            <a:rPr lang="en-US" sz="1600">
              <a:solidFill>
                <a:schemeClr val="dk1"/>
              </a:solidFill>
            </a:rPr>
            <a:t>,</a:t>
          </a:r>
          <a:r>
            <a:rPr lang="en-US" sz="1600" b="1">
              <a:solidFill>
                <a:schemeClr val="dk1"/>
              </a:solidFill>
            </a:rPr>
            <a:t> </a:t>
          </a:r>
          <a:r>
            <a:rPr lang="en-US" sz="1600">
              <a:solidFill>
                <a:schemeClr val="dk1"/>
              </a:solidFill>
            </a:rPr>
            <a:t>as a line chart on a secondary axis, by </a:t>
          </a:r>
          <a:r>
            <a:rPr lang="en-US" sz="1600" b="1">
              <a:solidFill>
                <a:schemeClr val="dk1"/>
              </a:solidFill>
            </a:rPr>
            <a:t>Month</a:t>
          </a:r>
        </a:p>
        <a:p>
          <a:pPr marL="342900" lvl="0" indent="-342900">
            <a:spcAft>
              <a:spcPts val="1200"/>
            </a:spcAft>
            <a:buFont typeface="+mj-lt"/>
            <a:buAutoNum type="arabicPeriod"/>
            <a:defRPr/>
          </a:pPr>
          <a:r>
            <a:rPr lang="en-US" sz="1600">
              <a:solidFill>
                <a:schemeClr val="dk1"/>
              </a:solidFill>
            </a:rPr>
            <a:t>On the </a:t>
          </a:r>
          <a:r>
            <a:rPr lang="en-US" sz="1600" b="1">
              <a:solidFill>
                <a:schemeClr val="dk1"/>
              </a:solidFill>
            </a:rPr>
            <a:t>Collision Causes </a:t>
          </a:r>
          <a:r>
            <a:rPr lang="en-US" sz="1600">
              <a:solidFill>
                <a:schemeClr val="dk1"/>
              </a:solidFill>
            </a:rPr>
            <a:t>worksheet, show values as </a:t>
          </a:r>
          <a:r>
            <a:rPr lang="en-US" sz="1600" b="1">
              <a:solidFill>
                <a:schemeClr val="dk1"/>
              </a:solidFill>
            </a:rPr>
            <a:t>% of Column Total </a:t>
          </a:r>
          <a:r>
            <a:rPr lang="en-US" sz="1600">
              <a:solidFill>
                <a:schemeClr val="dk1"/>
              </a:solidFill>
            </a:rPr>
            <a:t>for the </a:t>
          </a:r>
          <a:r>
            <a:rPr lang="en-US" sz="1600" b="1">
              <a:solidFill>
                <a:schemeClr val="dk1"/>
              </a:solidFill>
            </a:rPr>
            <a:t>Sum of # of Persons Injured</a:t>
          </a:r>
        </a:p>
      </xdr:txBody>
    </xdr:sp>
    <xdr:clientData/>
  </xdr:twoCellAnchor>
  <xdr:twoCellAnchor>
    <xdr:from>
      <xdr:col>5</xdr:col>
      <xdr:colOff>224975</xdr:colOff>
      <xdr:row>1</xdr:row>
      <xdr:rowOff>0</xdr:rowOff>
    </xdr:from>
    <xdr:to>
      <xdr:col>5</xdr:col>
      <xdr:colOff>224975</xdr:colOff>
      <xdr:row>7</xdr:row>
      <xdr:rowOff>6848</xdr:rowOff>
    </xdr:to>
    <xdr:cxnSp macro="">
      <xdr:nvCxnSpPr>
        <xdr:cNvPr id="5" name="Google Shape;7890;p302">
          <a:extLst>
            <a:ext uri="{FF2B5EF4-FFF2-40B4-BE49-F238E27FC236}">
              <a16:creationId xmlns:a16="http://schemas.microsoft.com/office/drawing/2014/main" id="{00000000-0008-0000-1400-000005000000}"/>
            </a:ext>
          </a:extLst>
        </xdr:cNvPr>
        <xdr:cNvCxnSpPr>
          <a:cxnSpLocks/>
        </xdr:cNvCxnSpPr>
      </xdr:nvCxnSpPr>
      <xdr:spPr>
        <a:xfrm>
          <a:off x="2853875" y="190500"/>
          <a:ext cx="0" cy="1149848"/>
        </a:xfrm>
        <a:prstGeom prst="straightConnector1">
          <a:avLst/>
        </a:prstGeom>
        <a:noFill/>
        <a:ln w="9525" cap="flat" cmpd="sng">
          <a:solidFill>
            <a:schemeClr val="lt2"/>
          </a:solidFill>
          <a:prstDash val="solid"/>
          <a:miter lim="800000"/>
          <a:headEnd type="none" w="sm" len="sm"/>
          <a:tailEnd type="none" w="sm" len="sm"/>
        </a:ln>
      </xdr:spPr>
    </xdr:cxnSp>
    <xdr:clientData/>
  </xdr:twoCellAnchor>
  <xdr:twoCellAnchor>
    <xdr:from>
      <xdr:col>1</xdr:col>
      <xdr:colOff>68601</xdr:colOff>
      <xdr:row>1</xdr:row>
      <xdr:rowOff>141580</xdr:rowOff>
    </xdr:from>
    <xdr:to>
      <xdr:col>5</xdr:col>
      <xdr:colOff>161785</xdr:colOff>
      <xdr:row>5</xdr:row>
      <xdr:rowOff>72326</xdr:rowOff>
    </xdr:to>
    <xdr:grpSp>
      <xdr:nvGrpSpPr>
        <xdr:cNvPr id="6" name="Group 5">
          <a:extLst>
            <a:ext uri="{FF2B5EF4-FFF2-40B4-BE49-F238E27FC236}">
              <a16:creationId xmlns:a16="http://schemas.microsoft.com/office/drawing/2014/main" id="{00000000-0008-0000-1400-000006000000}"/>
            </a:ext>
          </a:extLst>
        </xdr:cNvPr>
        <xdr:cNvGrpSpPr/>
      </xdr:nvGrpSpPr>
      <xdr:grpSpPr>
        <a:xfrm>
          <a:off x="271801" y="325730"/>
          <a:ext cx="2531584" cy="667346"/>
          <a:chOff x="2656994" y="1676486"/>
          <a:chExt cx="2531584" cy="692746"/>
        </a:xfrm>
      </xdr:grpSpPr>
      <xdr:grpSp>
        <xdr:nvGrpSpPr>
          <xdr:cNvPr id="9" name="Google Shape;7887;p302">
            <a:extLst>
              <a:ext uri="{FF2B5EF4-FFF2-40B4-BE49-F238E27FC236}">
                <a16:creationId xmlns:a16="http://schemas.microsoft.com/office/drawing/2014/main" id="{00000000-0008-0000-1400-000009000000}"/>
              </a:ext>
            </a:extLst>
          </xdr:cNvPr>
          <xdr:cNvGrpSpPr/>
        </xdr:nvGrpSpPr>
        <xdr:grpSpPr>
          <a:xfrm>
            <a:off x="3318753" y="1676486"/>
            <a:ext cx="1869825" cy="692746"/>
            <a:chOff x="1613474" y="1288575"/>
            <a:chExt cx="2016340" cy="692746"/>
          </a:xfrm>
        </xdr:grpSpPr>
        <xdr:sp macro="" textlink="">
          <xdr:nvSpPr>
            <xdr:cNvPr id="13" name="Google Shape;7888;p302">
              <a:extLst>
                <a:ext uri="{FF2B5EF4-FFF2-40B4-BE49-F238E27FC236}">
                  <a16:creationId xmlns:a16="http://schemas.microsoft.com/office/drawing/2014/main" id="{00000000-0008-0000-1400-00000D000000}"/>
                </a:ext>
              </a:extLst>
            </xdr:cNvPr>
            <xdr:cNvSpPr txBox="1"/>
          </xdr:nvSpPr>
          <xdr:spPr>
            <a:xfrm>
              <a:off x="1613477" y="1519656"/>
              <a:ext cx="2016337" cy="461665"/>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2400"/>
                <a:buFont typeface="Arial"/>
                <a:buNone/>
              </a:pPr>
              <a:r>
                <a:rPr lang="en-US" sz="2800" b="1" i="0" u="none" strike="noStrike" cap="none">
                  <a:solidFill>
                    <a:srgbClr val="19673D"/>
                  </a:solidFill>
                  <a:ea typeface="Lato Black"/>
                  <a:cs typeface="Lato Black"/>
                  <a:sym typeface="Lato Black"/>
                </a:rPr>
                <a:t>SITUATION</a:t>
              </a:r>
              <a:endParaRPr sz="1600" b="0" i="0" u="none" strike="noStrike" cap="none">
                <a:solidFill>
                  <a:srgbClr val="19673D"/>
                </a:solidFill>
                <a:ea typeface="Arial"/>
                <a:cs typeface="Arial"/>
                <a:sym typeface="Arial"/>
              </a:endParaRPr>
            </a:p>
          </xdr:txBody>
        </xdr:sp>
        <xdr:sp macro="" textlink="">
          <xdr:nvSpPr>
            <xdr:cNvPr id="14" name="Google Shape;7889;p302">
              <a:extLst>
                <a:ext uri="{FF2B5EF4-FFF2-40B4-BE49-F238E27FC236}">
                  <a16:creationId xmlns:a16="http://schemas.microsoft.com/office/drawing/2014/main" id="{00000000-0008-0000-1400-00000E000000}"/>
                </a:ext>
              </a:extLst>
            </xdr:cNvPr>
            <xdr:cNvSpPr txBox="1"/>
          </xdr:nvSpPr>
          <xdr:spPr>
            <a:xfrm>
              <a:off x="1613474" y="1288575"/>
              <a:ext cx="714497" cy="369332"/>
            </a:xfrm>
            <a:prstGeom prst="rect">
              <a:avLst/>
            </a:prstGeom>
            <a:noFill/>
            <a:ln>
              <a:noFill/>
            </a:ln>
          </xdr:spPr>
          <xdr:txBody>
            <a:bodyPr spcFirstLastPara="1" wrap="square" lIns="91425" tIns="45700" rIns="91425" bIns="45700" anchor="t" anchorCtr="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rtl="0">
                <a:lnSpc>
                  <a:spcPct val="100000"/>
                </a:lnSpc>
                <a:spcBef>
                  <a:spcPts val="0"/>
                </a:spcBef>
                <a:spcAft>
                  <a:spcPts val="0"/>
                </a:spcAft>
                <a:buClr>
                  <a:srgbClr val="000000"/>
                </a:buClr>
                <a:buSzPts val="1800"/>
                <a:buFont typeface="Arial"/>
                <a:buNone/>
              </a:pPr>
              <a:r>
                <a:rPr lang="en-US" sz="2000" b="0" i="0" u="none" strike="noStrike" cap="none">
                  <a:solidFill>
                    <a:srgbClr val="3F3F3F"/>
                  </a:solidFill>
                  <a:ea typeface="Lato Light"/>
                  <a:cs typeface="Lato Light"/>
                  <a:sym typeface="Lato Light"/>
                </a:rPr>
                <a:t>THE</a:t>
              </a:r>
              <a:endParaRPr sz="1600" b="0" i="0" u="none" strike="noStrike" cap="none">
                <a:solidFill>
                  <a:srgbClr val="000000"/>
                </a:solidFill>
                <a:ea typeface="Arial"/>
                <a:cs typeface="Arial"/>
                <a:sym typeface="Arial"/>
              </a:endParaRPr>
            </a:p>
          </xdr:txBody>
        </xdr:sp>
      </xdr:grpSp>
      <xdr:grpSp>
        <xdr:nvGrpSpPr>
          <xdr:cNvPr id="10" name="Group 9">
            <a:extLst>
              <a:ext uri="{FF2B5EF4-FFF2-40B4-BE49-F238E27FC236}">
                <a16:creationId xmlns:a16="http://schemas.microsoft.com/office/drawing/2014/main" id="{00000000-0008-0000-1400-00000A000000}"/>
              </a:ext>
            </a:extLst>
          </xdr:cNvPr>
          <xdr:cNvGrpSpPr/>
        </xdr:nvGrpSpPr>
        <xdr:grpSpPr>
          <a:xfrm>
            <a:off x="2656994" y="1764113"/>
            <a:ext cx="662579" cy="563931"/>
            <a:chOff x="620960" y="4111492"/>
            <a:chExt cx="644465" cy="548514"/>
          </a:xfrm>
        </xdr:grpSpPr>
        <xdr:sp macro="" textlink="">
          <xdr:nvSpPr>
            <xdr:cNvPr id="11" name="Google Shape;235;p18">
              <a:extLst>
                <a:ext uri="{FF2B5EF4-FFF2-40B4-BE49-F238E27FC236}">
                  <a16:creationId xmlns:a16="http://schemas.microsoft.com/office/drawing/2014/main" id="{00000000-0008-0000-1400-00000B000000}"/>
                </a:ext>
              </a:extLst>
            </xdr:cNvPr>
            <xdr:cNvSpPr/>
          </xdr:nvSpPr>
          <xdr:spPr>
            <a:xfrm>
              <a:off x="620960" y="4125420"/>
              <a:ext cx="534586" cy="534586"/>
            </a:xfrm>
            <a:prstGeom prst="ellipse">
              <a:avLst/>
            </a:prstGeom>
            <a:gradFill flip="none" rotWithShape="1">
              <a:gsLst>
                <a:gs pos="0">
                  <a:schemeClr val="bg1">
                    <a:lumMod val="85000"/>
                  </a:schemeClr>
                </a:gs>
                <a:gs pos="100000">
                  <a:schemeClr val="bg1">
                    <a:lumMod val="65000"/>
                  </a:schemeClr>
                </a:gs>
              </a:gsLst>
              <a:lin ang="0" scaled="1"/>
              <a:tileRect/>
            </a:gradFill>
            <a:ln>
              <a:noFill/>
            </a:ln>
            <a:effectLst>
              <a:innerShdw blurRad="63500" dist="50800" dir="18900000">
                <a:prstClr val="black">
                  <a:alpha val="4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sz="1600">
                <a:solidFill>
                  <a:prstClr val="black">
                    <a:lumMod val="85000"/>
                    <a:lumOff val="15000"/>
                  </a:prstClr>
                </a:solidFill>
                <a:latin typeface="Calibri" panose="020F0502020204030204"/>
                <a:sym typeface="Lato Black"/>
              </a:endParaRPr>
            </a:p>
          </xdr:txBody>
        </xdr:sp>
        <xdr:pic>
          <xdr:nvPicPr>
            <xdr:cNvPr id="12" name="Google Shape;239;p18">
              <a:extLst>
                <a:ext uri="{FF2B5EF4-FFF2-40B4-BE49-F238E27FC236}">
                  <a16:creationId xmlns:a16="http://schemas.microsoft.com/office/drawing/2014/main" id="{00000000-0008-0000-1400-00000C000000}"/>
                </a:ext>
              </a:extLst>
            </xdr:cNvPr>
            <xdr:cNvPicPr preferRelativeResize="0"/>
          </xdr:nvPicPr>
          <xdr:blipFill rotWithShape="1">
            <a:blip xmlns:r="http://schemas.openxmlformats.org/officeDocument/2006/relationships" r:embed="rId1">
              <a:alphaModFix/>
            </a:blip>
            <a:srcRect/>
            <a:stretch/>
          </xdr:blipFill>
          <xdr:spPr>
            <a:xfrm rot="-440344">
              <a:off x="705954" y="4111492"/>
              <a:ext cx="559471" cy="413193"/>
            </a:xfrm>
            <a:prstGeom prst="rect">
              <a:avLst/>
            </a:prstGeom>
            <a:noFill/>
            <a:ln>
              <a:noFill/>
            </a:ln>
          </xdr:spPr>
        </xdr:pic>
      </xdr:grpSp>
    </xdr:grpSp>
    <xdr:clientData/>
  </xdr:twoCellAnchor>
  <xdr:twoCellAnchor>
    <xdr:from>
      <xdr:col>1</xdr:col>
      <xdr:colOff>0</xdr:colOff>
      <xdr:row>7</xdr:row>
      <xdr:rowOff>166169</xdr:rowOff>
    </xdr:from>
    <xdr:to>
      <xdr:col>11</xdr:col>
      <xdr:colOff>107308</xdr:colOff>
      <xdr:row>10</xdr:row>
      <xdr:rowOff>56334</xdr:rowOff>
    </xdr:to>
    <xdr:sp macro="" textlink="">
      <xdr:nvSpPr>
        <xdr:cNvPr id="7" name="TextBox 35">
          <a:extLst>
            <a:ext uri="{FF2B5EF4-FFF2-40B4-BE49-F238E27FC236}">
              <a16:creationId xmlns:a16="http://schemas.microsoft.com/office/drawing/2014/main" id="{00000000-0008-0000-1400-000007000000}"/>
            </a:ext>
          </a:extLst>
        </xdr:cNvPr>
        <xdr:cNvSpPr txBox="1"/>
      </xdr:nvSpPr>
      <xdr:spPr>
        <a:xfrm>
          <a:off x="190500" y="1499669"/>
          <a:ext cx="6203308"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lvl="0">
            <a:spcAft>
              <a:spcPts val="1800"/>
            </a:spcAft>
            <a:defRPr/>
          </a:pPr>
          <a:r>
            <a:rPr lang="en-US" sz="2400" b="1">
              <a:solidFill>
                <a:prstClr val="black">
                  <a:lumMod val="85000"/>
                  <a:lumOff val="15000"/>
                </a:prstClr>
              </a:solidFill>
            </a:rPr>
            <a:t>TASKS:</a:t>
          </a:r>
          <a:endParaRPr lang="en-US" sz="2400" b="1">
            <a:solidFill>
              <a:schemeClr val="dk1"/>
            </a:solidFill>
          </a:endParaRPr>
        </a:p>
      </xdr:txBody>
    </xdr:sp>
    <xdr:clientData/>
  </xdr:twoCellAnchor>
  <xdr:twoCellAnchor>
    <xdr:from>
      <xdr:col>0</xdr:col>
      <xdr:colOff>-24768</xdr:colOff>
      <xdr:row>7</xdr:row>
      <xdr:rowOff>6848</xdr:rowOff>
    </xdr:from>
    <xdr:to>
      <xdr:col>15</xdr:col>
      <xdr:colOff>367813</xdr:colOff>
      <xdr:row>7</xdr:row>
      <xdr:rowOff>6848</xdr:rowOff>
    </xdr:to>
    <xdr:cxnSp macro="">
      <xdr:nvCxnSpPr>
        <xdr:cNvPr id="8" name="Google Shape;7890;p302">
          <a:extLst>
            <a:ext uri="{FF2B5EF4-FFF2-40B4-BE49-F238E27FC236}">
              <a16:creationId xmlns:a16="http://schemas.microsoft.com/office/drawing/2014/main" id="{00000000-0008-0000-1400-000008000000}"/>
            </a:ext>
          </a:extLst>
        </xdr:cNvPr>
        <xdr:cNvCxnSpPr>
          <a:cxnSpLocks/>
        </xdr:cNvCxnSpPr>
      </xdr:nvCxnSpPr>
      <xdr:spPr>
        <a:xfrm flipH="1">
          <a:off x="-24768" y="1340348"/>
          <a:ext cx="9117481" cy="0"/>
        </a:xfrm>
        <a:prstGeom prst="straightConnector1">
          <a:avLst/>
        </a:prstGeom>
        <a:noFill/>
        <a:ln w="9525" cap="flat" cmpd="sng">
          <a:solidFill>
            <a:schemeClr val="lt2"/>
          </a:solidFill>
          <a:prstDash val="solid"/>
          <a:miter lim="800000"/>
          <a:headEnd type="none" w="sm" len="sm"/>
          <a:tailEnd type="none" w="sm" len="sm"/>
        </a:ln>
      </xdr:spPr>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1"/>
      <sheetName val="Orders"/>
      <sheetName val="Products"/>
      <sheetName val="Countries"/>
      <sheetName val="Warehouse Extension"/>
      <sheetName val="Summary Chart"/>
      <sheetName val="PROJECT 2"/>
      <sheetName val="Team Selector"/>
      <sheetName val="Beer Prices"/>
      <sheetName val="Price per Ounce"/>
      <sheetName val="PROJECT 3"/>
      <sheetName val="Indicators"/>
      <sheetName val="Region Summary"/>
      <sheetName val="PROJECT 4"/>
      <sheetName val="Inventory"/>
      <sheetName val="Order Tracker"/>
      <sheetName val="PROJECT 5"/>
      <sheetName val="Product Sales"/>
      <sheetName val="Sales by Store"/>
      <sheetName val="New Product"/>
      <sheetName val="PROJECT 6"/>
      <sheetName val="Van Collisions"/>
      <sheetName val="Taxi Collisions"/>
      <sheetName val="Monthly Trend"/>
      <sheetName val="Collision Causes"/>
    </sheetNames>
    <sheetDataSet>
      <sheetData sheetId="0"/>
      <sheetData sheetId="1"/>
      <sheetData sheetId="2">
        <row r="2">
          <cell r="A2">
            <v>20713</v>
          </cell>
          <cell r="B2" t="str">
            <v>Jumbo Bag Owls</v>
          </cell>
        </row>
        <row r="3">
          <cell r="A3">
            <v>21025</v>
          </cell>
          <cell r="B3" t="str">
            <v>Space Frog</v>
          </cell>
        </row>
        <row r="4">
          <cell r="A4">
            <v>21116</v>
          </cell>
          <cell r="B4" t="str">
            <v>Owl Doorstop</v>
          </cell>
        </row>
        <row r="5">
          <cell r="A5">
            <v>21260</v>
          </cell>
          <cell r="B5" t="str">
            <v>First Aid Tin</v>
          </cell>
        </row>
        <row r="6">
          <cell r="A6">
            <v>21888</v>
          </cell>
          <cell r="B6" t="str">
            <v>Bingo Set</v>
          </cell>
        </row>
        <row r="7">
          <cell r="A7">
            <v>22174</v>
          </cell>
          <cell r="B7" t="str">
            <v>Photo Cube</v>
          </cell>
        </row>
        <row r="8">
          <cell r="A8">
            <v>22190</v>
          </cell>
          <cell r="B8" t="str">
            <v>Local Cafe Mug</v>
          </cell>
        </row>
        <row r="9">
          <cell r="A9">
            <v>22197</v>
          </cell>
          <cell r="B9" t="str">
            <v>Popcorn Holder</v>
          </cell>
        </row>
        <row r="10">
          <cell r="A10">
            <v>22653</v>
          </cell>
          <cell r="B10" t="str">
            <v xml:space="preserve">Button Box </v>
          </cell>
        </row>
        <row r="11">
          <cell r="A11">
            <v>22694</v>
          </cell>
          <cell r="B11" t="str">
            <v xml:space="preserve">Wicker Star </v>
          </cell>
        </row>
        <row r="12">
          <cell r="A12">
            <v>22740</v>
          </cell>
          <cell r="B12" t="str">
            <v>Polkadot Pen</v>
          </cell>
        </row>
        <row r="13">
          <cell r="A13">
            <v>22741</v>
          </cell>
          <cell r="B13" t="str">
            <v>Funky Diva Pen</v>
          </cell>
        </row>
        <row r="14">
          <cell r="A14">
            <v>23417</v>
          </cell>
          <cell r="B14" t="str">
            <v>Bathroom Hook</v>
          </cell>
        </row>
        <row r="15">
          <cell r="A15">
            <v>62018</v>
          </cell>
          <cell r="B15" t="str">
            <v xml:space="preserve">Sombrero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11.413478009257" createdVersion="6" refreshedVersion="6" minRefreshableVersion="3" recordCount="200" xr:uid="{00000000-000A-0000-FFFF-FFFF06000000}">
  <cacheSource type="worksheet">
    <worksheetSource ref="A1:I201" sheet="Orders"/>
  </cacheSource>
  <cacheFields count="10">
    <cacheField name="Invoice" numFmtId="0">
      <sharedItems containsSemiMixedTypes="0" containsString="0" containsNumber="1" containsInteger="1" minValue="540546" maxValue="581476"/>
    </cacheField>
    <cacheField name="Order Date" numFmtId="166">
      <sharedItems containsSemiMixedTypes="0" containsNonDate="0" containsDate="1" containsString="0" minDate="2019-01-09T00:00:00" maxDate="2019-12-10T00:00:00" count="132">
        <d v="2019-01-09T00:00:00"/>
        <d v="2019-01-13T00:00:00"/>
        <d v="2019-01-14T00:00:00"/>
        <d v="2019-01-17T00:00:00"/>
        <d v="2019-01-18T00:00:00"/>
        <d v="2019-01-20T00:00:00"/>
        <d v="2019-01-21T00:00:00"/>
        <d v="2019-01-25T00:00:00"/>
        <d v="2019-01-27T00:00:00"/>
        <d v="2019-01-28T00:00:00"/>
        <d v="2019-01-30T00:00:00"/>
        <d v="2019-01-31T00:00:00"/>
        <d v="2019-02-01T00:00:00"/>
        <d v="2019-02-11T00:00:00"/>
        <d v="2019-02-14T00:00:00"/>
        <d v="2019-02-18T00:00:00"/>
        <d v="2019-02-21T00:00:00"/>
        <d v="2019-02-22T00:00:00"/>
        <d v="2019-02-23T00:00:00"/>
        <d v="2019-03-04T00:00:00"/>
        <d v="2019-03-08T00:00:00"/>
        <d v="2019-03-17T00:00:00"/>
        <d v="2019-03-18T00:00:00"/>
        <d v="2019-03-21T00:00:00"/>
        <d v="2019-03-23T00:00:00"/>
        <d v="2019-03-24T00:00:00"/>
        <d v="2019-03-28T00:00:00"/>
        <d v="2019-04-03T00:00:00"/>
        <d v="2019-04-04T00:00:00"/>
        <d v="2019-04-14T00:00:00"/>
        <d v="2019-04-20T00:00:00"/>
        <d v="2019-04-21T00:00:00"/>
        <d v="2019-05-09T00:00:00"/>
        <d v="2019-05-12T00:00:00"/>
        <d v="2019-05-13T00:00:00"/>
        <d v="2019-05-16T00:00:00"/>
        <d v="2019-05-17T00:00:00"/>
        <d v="2019-05-19T00:00:00"/>
        <d v="2019-05-24T00:00:00"/>
        <d v="2019-05-31T00:00:00"/>
        <d v="2019-06-01T00:00:00"/>
        <d v="2019-06-02T00:00:00"/>
        <d v="2019-06-05T00:00:00"/>
        <d v="2019-06-06T00:00:00"/>
        <d v="2019-06-09T00:00:00"/>
        <d v="2019-06-16T00:00:00"/>
        <d v="2019-06-20T00:00:00"/>
        <d v="2019-06-21T00:00:00"/>
        <d v="2019-06-22T00:00:00"/>
        <d v="2019-06-23T00:00:00"/>
        <d v="2019-06-28T00:00:00"/>
        <d v="2019-06-30T00:00:00"/>
        <d v="2019-07-05T00:00:00"/>
        <d v="2019-07-08T00:00:00"/>
        <d v="2019-07-10T00:00:00"/>
        <d v="2019-07-11T00:00:00"/>
        <d v="2019-07-13T00:00:00"/>
        <d v="2019-07-15T00:00:00"/>
        <d v="2019-07-19T00:00:00"/>
        <d v="2019-07-20T00:00:00"/>
        <d v="2019-07-21T00:00:00"/>
        <d v="2019-07-24T00:00:00"/>
        <d v="2019-07-25T00:00:00"/>
        <d v="2019-07-31T00:00:00"/>
        <d v="2019-08-08T00:00:00"/>
        <d v="2019-08-09T00:00:00"/>
        <d v="2019-08-19T00:00:00"/>
        <d v="2019-08-22T00:00:00"/>
        <d v="2019-08-23T00:00:00"/>
        <d v="2019-08-24T00:00:00"/>
        <d v="2019-08-25T00:00:00"/>
        <d v="2019-08-28T00:00:00"/>
        <d v="2019-08-31T00:00:00"/>
        <d v="2019-09-02T00:00:00"/>
        <d v="2019-09-04T00:00:00"/>
        <d v="2019-09-05T00:00:00"/>
        <d v="2019-09-06T00:00:00"/>
        <d v="2019-09-07T00:00:00"/>
        <d v="2019-09-08T00:00:00"/>
        <d v="2019-09-09T00:00:00"/>
        <d v="2019-09-13T00:00:00"/>
        <d v="2019-09-14T00:00:00"/>
        <d v="2019-09-18T00:00:00"/>
        <d v="2019-09-19T00:00:00"/>
        <d v="2019-09-21T00:00:00"/>
        <d v="2019-09-22T00:00:00"/>
        <d v="2019-09-23T00:00:00"/>
        <d v="2019-09-25T00:00:00"/>
        <d v="2019-09-28T00:00:00"/>
        <d v="2019-09-29T00:00:00"/>
        <d v="2019-10-03T00:00:00"/>
        <d v="2019-10-04T00:00:00"/>
        <d v="2019-10-05T00:00:00"/>
        <d v="2019-10-06T00:00:00"/>
        <d v="2019-10-10T00:00:00"/>
        <d v="2019-10-11T00:00:00"/>
        <d v="2019-10-12T00:00:00"/>
        <d v="2019-10-13T00:00:00"/>
        <d v="2019-10-14T00:00:00"/>
        <d v="2019-10-16T00:00:00"/>
        <d v="2019-10-17T00:00:00"/>
        <d v="2019-10-18T00:00:00"/>
        <d v="2019-10-19T00:00:00"/>
        <d v="2019-10-20T00:00:00"/>
        <d v="2019-10-24T00:00:00"/>
        <d v="2019-10-26T00:00:00"/>
        <d v="2019-10-30T00:00:00"/>
        <d v="2019-10-31T00:00:00"/>
        <d v="2019-11-01T00:00:00"/>
        <d v="2019-11-03T00:00:00"/>
        <d v="2019-11-04T00:00:00"/>
        <d v="2019-11-06T00:00:00"/>
        <d v="2019-11-08T00:00:00"/>
        <d v="2019-11-09T00:00:00"/>
        <d v="2019-11-10T00:00:00"/>
        <d v="2019-11-11T00:00:00"/>
        <d v="2019-11-14T00:00:00"/>
        <d v="2019-11-16T00:00:00"/>
        <d v="2019-11-17T00:00:00"/>
        <d v="2019-11-18T00:00:00"/>
        <d v="2019-11-20T00:00:00"/>
        <d v="2019-11-22T00:00:00"/>
        <d v="2019-11-23T00:00:00"/>
        <d v="2019-11-25T00:00:00"/>
        <d v="2019-11-27T00:00:00"/>
        <d v="2019-11-28T00:00:00"/>
        <d v="2019-11-29T00:00:00"/>
        <d v="2019-11-30T00:00:00"/>
        <d v="2019-12-02T00:00:00"/>
        <d v="2019-12-06T00:00:00"/>
        <d v="2019-12-08T00:00:00"/>
        <d v="2019-12-09T00:00:00"/>
      </sharedItems>
      <fieldGroup par="9" base="1">
        <rangePr groupBy="days" startDate="2019-01-09T00:00:00" endDate="2019-12-10T00:00:00"/>
        <groupItems count="368">
          <s v="&lt;1/9/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0/2019"/>
        </groupItems>
      </fieldGroup>
    </cacheField>
    <cacheField name="Country" numFmtId="0">
      <sharedItems/>
    </cacheField>
    <cacheField name="Client ID" numFmtId="0">
      <sharedItems containsSemiMixedTypes="0" containsString="0" containsNumber="1" containsInteger="1" minValue="12357" maxValue="18252"/>
    </cacheField>
    <cacheField name="Product ID" numFmtId="0">
      <sharedItems containsSemiMixedTypes="0" containsString="0" containsNumber="1" containsInteger="1" minValue="20713" maxValue="62018"/>
    </cacheField>
    <cacheField name="Product Name" numFmtId="0">
      <sharedItems containsNonDate="0" containsString="0" containsBlank="1"/>
    </cacheField>
    <cacheField name="Quantity" numFmtId="0">
      <sharedItems containsSemiMixedTypes="0" containsString="0" containsNumber="1" containsInteger="1" minValue="1" maxValue="400"/>
    </cacheField>
    <cacheField name="Unit Price" numFmtId="167">
      <sharedItems containsSemiMixedTypes="0" containsString="0" containsNumber="1" minValue="0.72" maxValue="4.95"/>
    </cacheField>
    <cacheField name="Revenue" numFmtId="167">
      <sharedItems containsSemiMixedTypes="0" containsString="0" containsNumber="1" minValue="1.65" maxValue="500"/>
    </cacheField>
    <cacheField name="Months" numFmtId="0" databaseField="0">
      <fieldGroup base="1">
        <rangePr groupBy="months" startDate="2019-01-09T00:00:00" endDate="2019-12-10T00:00:00"/>
        <groupItems count="14">
          <s v="&lt;1/9/2019"/>
          <s v="Jan"/>
          <s v="Feb"/>
          <s v="Mar"/>
          <s v="Apr"/>
          <s v="May"/>
          <s v="Jun"/>
          <s v="Jul"/>
          <s v="Aug"/>
          <s v="Sep"/>
          <s v="Oct"/>
          <s v="Nov"/>
          <s v="Dec"/>
          <s v="&gt;12/10/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1.556533101852" createdVersion="6" refreshedVersion="6" minRefreshableVersion="3" recordCount="181" xr:uid="{6003A164-A64E-4AC6-B3E4-D5BCA080BC64}">
  <cacheSource type="worksheet">
    <worksheetSource name="Indicators"/>
  </cacheSource>
  <cacheFields count="4">
    <cacheField name="Country" numFmtId="0">
      <sharedItems/>
    </cacheField>
    <cacheField name="Region" numFmtId="0">
      <sharedItems count="7">
        <s v="South Asia"/>
        <s v="Europe &amp; Central Asia"/>
        <s v="Middle East &amp; North Africa"/>
        <s v="Sub-Saharan Africa"/>
        <s v="Latin America &amp; Caribbean"/>
        <s v="East Asia &amp; Pacific"/>
        <s v="North America"/>
      </sharedItems>
    </cacheField>
    <cacheField name="Population" numFmtId="3">
      <sharedItems containsSemiMixedTypes="0" containsString="0" containsNumber="1" containsInteger="1" minValue="11646" maxValue="1397715000" count="181">
        <n v="38041754"/>
        <n v="2854191"/>
        <n v="43053054"/>
        <n v="77142"/>
        <n v="31825295"/>
        <n v="97118"/>
        <n v="44938712"/>
        <n v="2957731"/>
        <n v="25364307"/>
        <n v="8877067"/>
        <n v="10023318"/>
        <n v="1641172"/>
        <n v="163046161"/>
        <n v="9466856"/>
        <n v="11484055"/>
        <n v="390353"/>
        <n v="11801151"/>
        <n v="763092"/>
        <n v="11513100"/>
        <n v="3301000"/>
        <n v="2303697"/>
        <n v="212559417"/>
        <n v="433285"/>
        <n v="6975761"/>
        <n v="20321378"/>
        <n v="11530580"/>
        <n v="549935"/>
        <n v="16486542"/>
        <n v="25876380"/>
        <n v="37589262"/>
        <n v="4745185"/>
        <n v="15946876"/>
        <n v="18952038"/>
        <n v="1397715000"/>
        <n v="50339443"/>
        <n v="850886"/>
        <n v="86790567"/>
        <n v="5380508"/>
        <n v="5047561"/>
        <n v="25716544"/>
        <n v="4067500"/>
        <n v="1198575"/>
        <n v="10669709"/>
        <n v="5818553"/>
        <n v="973560"/>
        <n v="71808"/>
        <n v="10738958"/>
        <n v="17373662"/>
        <n v="100388073"/>
        <n v="6453553"/>
        <n v="1355986"/>
        <n v="1326590"/>
        <n v="1093238"/>
        <n v="112078730"/>
        <n v="889953"/>
        <n v="5520314"/>
        <n v="67059887"/>
        <n v="2172579"/>
        <n v="2347706"/>
        <n v="3720382"/>
        <n v="83132799"/>
        <n v="30417856"/>
        <n v="10716322"/>
        <n v="112003"/>
        <n v="16604026"/>
        <n v="12771246"/>
        <n v="1920922"/>
        <n v="782766"/>
        <n v="11263077"/>
        <n v="9746117"/>
        <n v="7507400"/>
        <n v="9769949"/>
        <n v="361313"/>
        <n v="1366417754"/>
        <n v="270625568"/>
        <n v="39309783"/>
        <n v="4941444"/>
        <n v="9053300"/>
        <n v="60297396"/>
        <n v="2948279"/>
        <n v="126264931"/>
        <n v="10101694"/>
        <n v="18513930"/>
        <n v="52573973"/>
        <n v="117606"/>
        <n v="51709098"/>
        <n v="4207083"/>
        <n v="6456900"/>
        <n v="1912789"/>
        <n v="6855713"/>
        <n v="2125268"/>
        <n v="4937374"/>
        <n v="6777452"/>
        <n v="2786844"/>
        <n v="619896"/>
        <n v="696100"/>
        <n v="26969307"/>
        <n v="18628747"/>
        <n v="31949777"/>
        <n v="530953"/>
        <n v="19658031"/>
        <n v="502653"/>
        <n v="58791"/>
        <n v="4525696"/>
        <n v="1265711"/>
        <n v="127575529"/>
        <n v="2657637"/>
        <n v="3225167"/>
        <n v="622137"/>
        <n v="36471769"/>
        <n v="30366036"/>
        <n v="54045420"/>
        <n v="2494530"/>
        <n v="28608710"/>
        <n v="17332850"/>
        <n v="4699755"/>
        <n v="6545502"/>
        <n v="23310715"/>
        <n v="200963599"/>
        <n v="2107158"/>
        <n v="5347896"/>
        <n v="4974986"/>
        <n v="216565318"/>
        <n v="18008"/>
        <n v="4246439"/>
        <n v="8776109"/>
        <n v="7044636"/>
        <n v="32510453"/>
        <n v="108116615"/>
        <n v="37970874"/>
        <n v="10269417"/>
        <n v="3193694"/>
        <n v="2832067"/>
        <n v="19356544"/>
        <n v="144373535"/>
        <n v="12626950"/>
        <n v="202506"/>
        <n v="215056"/>
        <n v="34268528"/>
        <n v="16296364"/>
        <n v="6944975"/>
        <n v="97625"/>
        <n v="7813215"/>
        <n v="5703569"/>
        <n v="5454073"/>
        <n v="2087946"/>
        <n v="669823"/>
        <n v="15442905"/>
        <n v="58558270"/>
        <n v="47076781"/>
        <n v="21803000"/>
        <n v="52823"/>
        <n v="182790"/>
        <n v="110589"/>
        <n v="581372"/>
        <n v="10285453"/>
        <n v="8574832"/>
        <n v="9321018"/>
        <n v="58005463"/>
        <n v="69625582"/>
        <n v="3500000"/>
        <n v="8082366"/>
        <n v="104494"/>
        <n v="1394973"/>
        <n v="11694719"/>
        <n v="83429615"/>
        <n v="5942089"/>
        <n v="42953"/>
        <n v="11646"/>
        <n v="44269594"/>
        <n v="44385155"/>
        <n v="9770529"/>
        <n v="66834405"/>
        <n v="328239523"/>
        <n v="3461734"/>
        <n v="33580650"/>
        <n v="299882"/>
        <n v="96462106"/>
        <n v="29161922"/>
        <n v="17861030"/>
        <n v="14645468"/>
      </sharedItems>
    </cacheField>
    <cacheField name="Area" numFmtId="3">
      <sharedItems containsSemiMixedTypes="0" containsString="0" containsNumber="1" minValue="26" maxValue="1709824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rique Ruiz" refreshedDate="44152.371141203701" createdVersion="6" refreshedVersion="6" minRefreshableVersion="3" recordCount="149" xr:uid="{83BF80C3-325C-4021-A43C-DDDAC9E80F49}">
  <cacheSource type="worksheet">
    <worksheetSource ref="A2:F151" sheet="Taxi Collisions"/>
  </cacheSource>
  <cacheFields count="6">
    <cacheField name="Date" numFmtId="166">
      <sharedItems containsSemiMixedTypes="0" containsNonDate="0" containsDate="1" containsString="0" minDate="2020-01-01T00:00:00" maxDate="2020-07-12T00:00:00"/>
    </cacheField>
    <cacheField name="Time" numFmtId="21">
      <sharedItems containsSemiMixedTypes="0" containsNonDate="0" containsDate="1" containsString="0" minDate="1899-12-30T00:00:00" maxDate="1899-12-30T23:56:00"/>
    </cacheField>
    <cacheField name="District" numFmtId="0">
      <sharedItems/>
    </cacheField>
    <cacheField name="Collision Cause" numFmtId="0">
      <sharedItems count="18">
        <s v="Driver Inattention/Distraction"/>
        <s v="Traffic Control Disregarded"/>
        <s v="Passing Too Closely"/>
        <s v="Other Vehicular"/>
        <s v="Passing or Lane Usage Improper"/>
        <s v="Unsafe Lane Changing"/>
        <s v="Driver Inexperience"/>
        <s v="Unsafe Speed"/>
        <s v="Failure to Yield Right-of-Way"/>
        <s v="Turning Improperly"/>
        <s v="Pedestrian/Bicyclist/Other Pedestrian Error/Confusion"/>
        <s v="Following Too Closely"/>
        <s v="Passenger Distraction"/>
        <s v="Reaction to Uninvolved Vehicle"/>
        <s v="Outside Car Distraction"/>
        <s v="Backing Unsafely"/>
        <s v="Alcohol Involvement"/>
        <s v="View Obstructed/Limited"/>
      </sharedItems>
    </cacheField>
    <cacheField name="Vehicle" numFmtId="0">
      <sharedItems/>
    </cacheField>
    <cacheField name="# of Persons Injured" numFmtId="0">
      <sharedItems containsSemiMixedTypes="0" containsString="0" containsNumber="1" containsInteg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n v="540546"/>
    <x v="0"/>
    <s v="Portugal"/>
    <n v="12766"/>
    <n v="22740"/>
    <m/>
    <n v="48"/>
    <n v="0.85"/>
    <n v="40.799999999999997"/>
  </r>
  <r>
    <n v="541115"/>
    <x v="1"/>
    <s v="Italy"/>
    <n v="12578"/>
    <n v="21260"/>
    <m/>
    <n v="6"/>
    <n v="3.25"/>
    <n v="19.5"/>
  </r>
  <r>
    <n v="541115"/>
    <x v="1"/>
    <s v="Italy"/>
    <n v="12578"/>
    <n v="22190"/>
    <m/>
    <n v="12"/>
    <n v="2.1"/>
    <n v="25.200000000000003"/>
  </r>
  <r>
    <n v="541224"/>
    <x v="2"/>
    <s v="Germany"/>
    <n v="12474"/>
    <n v="21025"/>
    <m/>
    <n v="10"/>
    <n v="1.25"/>
    <n v="12.5"/>
  </r>
  <r>
    <n v="541269"/>
    <x v="3"/>
    <s v="Germany"/>
    <n v="12626"/>
    <n v="22174"/>
    <m/>
    <n v="12"/>
    <n v="1.65"/>
    <n v="19.799999999999997"/>
  </r>
  <r>
    <n v="541509"/>
    <x v="4"/>
    <s v="United Kingdom"/>
    <n v="13263"/>
    <n v="22694"/>
    <m/>
    <n v="1"/>
    <n v="2.1"/>
    <n v="2.1"/>
  </r>
  <r>
    <n v="541631"/>
    <x v="5"/>
    <s v="France"/>
    <n v="12637"/>
    <n v="22174"/>
    <m/>
    <n v="12"/>
    <n v="1.65"/>
    <n v="19.799999999999997"/>
  </r>
  <r>
    <n v="541711"/>
    <x v="6"/>
    <s v="Netherlands"/>
    <n v="14646"/>
    <n v="22653"/>
    <m/>
    <n v="10"/>
    <n v="1.95"/>
    <n v="19.5"/>
  </r>
  <r>
    <n v="542080"/>
    <x v="7"/>
    <s v="Germany"/>
    <n v="13815"/>
    <n v="20713"/>
    <m/>
    <n v="10"/>
    <n v="1.95"/>
    <n v="19.5"/>
  </r>
  <r>
    <n v="542080"/>
    <x v="7"/>
    <s v="Germany"/>
    <n v="13815"/>
    <n v="22740"/>
    <m/>
    <n v="48"/>
    <n v="0.85"/>
    <n v="40.799999999999997"/>
  </r>
  <r>
    <n v="542080"/>
    <x v="7"/>
    <s v="Germany"/>
    <n v="13815"/>
    <n v="22741"/>
    <m/>
    <n v="48"/>
    <n v="0.85"/>
    <n v="40.799999999999997"/>
  </r>
  <r>
    <n v="542371"/>
    <x v="8"/>
    <s v="Germany"/>
    <n v="12468"/>
    <n v="62018"/>
    <m/>
    <n v="6"/>
    <n v="1.95"/>
    <n v="11.7"/>
  </r>
  <r>
    <n v="542428"/>
    <x v="9"/>
    <s v="Sweden"/>
    <n v="17404"/>
    <n v="21260"/>
    <m/>
    <n v="48"/>
    <n v="3.25"/>
    <n v="156"/>
  </r>
  <r>
    <n v="542535"/>
    <x v="9"/>
    <s v="France"/>
    <n v="12735"/>
    <n v="21888"/>
    <m/>
    <n v="4"/>
    <n v="3.75"/>
    <n v="15"/>
  </r>
  <r>
    <n v="542612"/>
    <x v="10"/>
    <s v="United Kingdom"/>
    <n v="17841"/>
    <n v="20713"/>
    <m/>
    <n v="1"/>
    <n v="1.95"/>
    <n v="1.95"/>
  </r>
  <r>
    <n v="542648"/>
    <x v="11"/>
    <s v="Germany"/>
    <n v="12476"/>
    <n v="21116"/>
    <m/>
    <n v="3"/>
    <n v="4.95"/>
    <n v="14.850000000000001"/>
  </r>
  <r>
    <n v="542887"/>
    <x v="12"/>
    <s v="Austria"/>
    <n v="12373"/>
    <n v="20713"/>
    <m/>
    <n v="10"/>
    <n v="1.95"/>
    <n v="19.5"/>
  </r>
  <r>
    <n v="543731"/>
    <x v="13"/>
    <s v="United Kingdom"/>
    <n v="17677"/>
    <n v="20713"/>
    <m/>
    <n v="100"/>
    <n v="1.65"/>
    <n v="165"/>
  </r>
  <r>
    <n v="543733"/>
    <x v="13"/>
    <s v="Belgium"/>
    <n v="12395"/>
    <n v="22740"/>
    <m/>
    <n v="48"/>
    <n v="0.85"/>
    <n v="40.799999999999997"/>
  </r>
  <r>
    <n v="543737"/>
    <x v="13"/>
    <s v="Germany"/>
    <n v="12477"/>
    <n v="21116"/>
    <m/>
    <n v="3"/>
    <n v="4.95"/>
    <n v="14.850000000000001"/>
  </r>
  <r>
    <n v="543831"/>
    <x v="14"/>
    <s v="United Kingdom"/>
    <n v="15769"/>
    <n v="20713"/>
    <m/>
    <n v="100"/>
    <n v="1.65"/>
    <n v="165"/>
  </r>
  <r>
    <n v="544355"/>
    <x v="15"/>
    <s v="France"/>
    <n v="12714"/>
    <n v="22741"/>
    <m/>
    <n v="48"/>
    <n v="0.85"/>
    <n v="40.799999999999997"/>
  </r>
  <r>
    <n v="544355"/>
    <x v="15"/>
    <s v="France"/>
    <n v="12714"/>
    <n v="22740"/>
    <m/>
    <n v="96"/>
    <n v="0.85"/>
    <n v="81.599999999999994"/>
  </r>
  <r>
    <n v="544399"/>
    <x v="15"/>
    <s v="Italy"/>
    <n v="12594"/>
    <n v="20713"/>
    <m/>
    <n v="10"/>
    <n v="1.95"/>
    <n v="19.5"/>
  </r>
  <r>
    <n v="544480"/>
    <x v="16"/>
    <s v="Netherlands"/>
    <n v="14646"/>
    <n v="20713"/>
    <m/>
    <n v="100"/>
    <n v="1.65"/>
    <n v="165"/>
  </r>
  <r>
    <n v="544480"/>
    <x v="16"/>
    <s v="Netherlands"/>
    <n v="14646"/>
    <n v="22653"/>
    <m/>
    <n v="200"/>
    <n v="1.65"/>
    <n v="330"/>
  </r>
  <r>
    <n v="544657"/>
    <x v="17"/>
    <s v="United Kingdom"/>
    <n v="14895"/>
    <n v="22174"/>
    <m/>
    <n v="12"/>
    <n v="1.65"/>
    <n v="19.799999999999997"/>
  </r>
  <r>
    <n v="544672"/>
    <x v="17"/>
    <s v="Netherlands"/>
    <n v="14646"/>
    <n v="22653"/>
    <m/>
    <n v="20"/>
    <n v="1.95"/>
    <n v="39"/>
  </r>
  <r>
    <n v="544672"/>
    <x v="17"/>
    <s v="Netherlands"/>
    <n v="14646"/>
    <n v="20713"/>
    <m/>
    <n v="100"/>
    <n v="1.65"/>
    <n v="165"/>
  </r>
  <r>
    <n v="544811"/>
    <x v="18"/>
    <s v="Germany"/>
    <n v="12471"/>
    <n v="22741"/>
    <m/>
    <n v="48"/>
    <n v="0.85"/>
    <n v="40.799999999999997"/>
  </r>
  <r>
    <n v="545664"/>
    <x v="19"/>
    <s v="Italy"/>
    <n v="12584"/>
    <n v="21260"/>
    <m/>
    <n v="6"/>
    <n v="3.25"/>
    <n v="19.5"/>
  </r>
  <r>
    <n v="545937"/>
    <x v="20"/>
    <s v="Portugal"/>
    <n v="12758"/>
    <n v="22740"/>
    <m/>
    <n v="48"/>
    <n v="0.85"/>
    <n v="40.799999999999997"/>
  </r>
  <r>
    <n v="545988"/>
    <x v="20"/>
    <s v="Germany"/>
    <n v="12662"/>
    <n v="20713"/>
    <m/>
    <n v="10"/>
    <n v="1.95"/>
    <n v="19.5"/>
  </r>
  <r>
    <n v="546780"/>
    <x v="21"/>
    <s v="Denmark"/>
    <n v="12435"/>
    <n v="20713"/>
    <m/>
    <n v="20"/>
    <n v="1.95"/>
    <n v="39"/>
  </r>
  <r>
    <n v="546843"/>
    <x v="21"/>
    <s v="Germany"/>
    <n v="12472"/>
    <n v="20713"/>
    <m/>
    <n v="10"/>
    <n v="1.95"/>
    <n v="19.5"/>
  </r>
  <r>
    <n v="546843"/>
    <x v="21"/>
    <s v="Germany"/>
    <n v="12472"/>
    <n v="22740"/>
    <m/>
    <n v="48"/>
    <n v="0.85"/>
    <n v="40.799999999999997"/>
  </r>
  <r>
    <n v="546920"/>
    <x v="22"/>
    <s v="Germany"/>
    <n v="12471"/>
    <n v="22741"/>
    <m/>
    <n v="48"/>
    <n v="0.85"/>
    <n v="40.799999999999997"/>
  </r>
  <r>
    <n v="547194"/>
    <x v="23"/>
    <s v="France"/>
    <n v="12637"/>
    <n v="20713"/>
    <m/>
    <n v="2"/>
    <n v="1.95"/>
    <n v="3.9"/>
  </r>
  <r>
    <n v="547517"/>
    <x v="24"/>
    <s v="Belgium"/>
    <n v="12395"/>
    <n v="22740"/>
    <m/>
    <n v="48"/>
    <n v="0.85"/>
    <n v="40.799999999999997"/>
  </r>
  <r>
    <n v="547685"/>
    <x v="25"/>
    <s v="Belgium"/>
    <n v="12408"/>
    <n v="20713"/>
    <m/>
    <n v="10"/>
    <n v="1.95"/>
    <n v="19.5"/>
  </r>
  <r>
    <n v="547897"/>
    <x v="26"/>
    <s v="Portugal"/>
    <n v="12792"/>
    <n v="21888"/>
    <m/>
    <n v="4"/>
    <n v="3.75"/>
    <n v="15"/>
  </r>
  <r>
    <n v="548711"/>
    <x v="27"/>
    <s v="United Kingdom"/>
    <n v="18116"/>
    <n v="22694"/>
    <m/>
    <n v="1"/>
    <n v="2.1"/>
    <n v="2.1"/>
  </r>
  <r>
    <n v="548745"/>
    <x v="28"/>
    <s v="Germany"/>
    <n v="12471"/>
    <n v="22741"/>
    <m/>
    <n v="48"/>
    <n v="0.85"/>
    <n v="40.799999999999997"/>
  </r>
  <r>
    <n v="550188"/>
    <x v="29"/>
    <s v="Switzerland"/>
    <n v="12457"/>
    <n v="21888"/>
    <m/>
    <n v="4"/>
    <n v="3.75"/>
    <n v="15"/>
  </r>
  <r>
    <n v="550665"/>
    <x v="30"/>
    <s v="Germany"/>
    <n v="12530"/>
    <n v="22740"/>
    <m/>
    <n v="48"/>
    <n v="0.85"/>
    <n v="40.799999999999997"/>
  </r>
  <r>
    <n v="550827"/>
    <x v="31"/>
    <s v="France"/>
    <n v="12670"/>
    <n v="22740"/>
    <m/>
    <n v="48"/>
    <n v="0.85"/>
    <n v="40.799999999999997"/>
  </r>
  <r>
    <n v="552337"/>
    <x v="32"/>
    <s v="Germany"/>
    <n v="12621"/>
    <n v="21116"/>
    <m/>
    <n v="3"/>
    <n v="4.95"/>
    <n v="14.850000000000001"/>
  </r>
  <r>
    <n v="552978"/>
    <x v="33"/>
    <s v="Germany"/>
    <n v="12590"/>
    <n v="22740"/>
    <m/>
    <n v="48"/>
    <n v="0.85"/>
    <n v="40.799999999999997"/>
  </r>
  <r>
    <n v="553037"/>
    <x v="34"/>
    <s v="Germany"/>
    <n v="12471"/>
    <n v="22741"/>
    <m/>
    <n v="48"/>
    <n v="0.85"/>
    <n v="40.799999999999997"/>
  </r>
  <r>
    <n v="553377"/>
    <x v="35"/>
    <s v="United Kingdom"/>
    <n v="14888"/>
    <n v="21888"/>
    <m/>
    <n v="6"/>
    <n v="3.75"/>
    <n v="22.5"/>
  </r>
  <r>
    <n v="553540"/>
    <x v="36"/>
    <s v="United Kingdom"/>
    <n v="17511"/>
    <n v="21888"/>
    <m/>
    <n v="4"/>
    <n v="3.75"/>
    <n v="15"/>
  </r>
  <r>
    <n v="553832"/>
    <x v="37"/>
    <s v="United Kingdom"/>
    <n v="12957"/>
    <n v="21025"/>
    <m/>
    <n v="10"/>
    <n v="1.25"/>
    <n v="12.5"/>
  </r>
  <r>
    <n v="554356"/>
    <x v="38"/>
    <s v="France"/>
    <n v="12670"/>
    <n v="22740"/>
    <m/>
    <n v="48"/>
    <n v="0.85"/>
    <n v="40.799999999999997"/>
  </r>
  <r>
    <n v="555095"/>
    <x v="39"/>
    <s v="Spain"/>
    <n v="12540"/>
    <n v="21116"/>
    <m/>
    <n v="3"/>
    <n v="4.95"/>
    <n v="14.850000000000001"/>
  </r>
  <r>
    <n v="555162"/>
    <x v="40"/>
    <s v="Germany"/>
    <n v="12473"/>
    <n v="22740"/>
    <m/>
    <n v="48"/>
    <n v="0.85"/>
    <n v="40.799999999999997"/>
  </r>
  <r>
    <n v="555162"/>
    <x v="40"/>
    <s v="Germany"/>
    <n v="12473"/>
    <n v="22741"/>
    <m/>
    <n v="48"/>
    <n v="0.85"/>
    <n v="40.799999999999997"/>
  </r>
  <r>
    <n v="555284"/>
    <x v="41"/>
    <s v="United Kingdom"/>
    <n v="14298"/>
    <n v="62018"/>
    <m/>
    <n v="48"/>
    <n v="1.25"/>
    <n v="60"/>
  </r>
  <r>
    <n v="555572"/>
    <x v="42"/>
    <s v="Belgium"/>
    <n v="12449"/>
    <n v="21888"/>
    <m/>
    <n v="4"/>
    <n v="3.75"/>
    <n v="15"/>
  </r>
  <r>
    <n v="555637"/>
    <x v="43"/>
    <s v="France"/>
    <n v="12535"/>
    <n v="21116"/>
    <m/>
    <n v="3"/>
    <n v="4.95"/>
    <n v="14.850000000000001"/>
  </r>
  <r>
    <n v="556258"/>
    <x v="44"/>
    <s v="France"/>
    <n v="12694"/>
    <n v="21888"/>
    <m/>
    <n v="4"/>
    <n v="3.75"/>
    <n v="15"/>
  </r>
  <r>
    <n v="557007"/>
    <x v="45"/>
    <s v="Spain"/>
    <n v="12484"/>
    <n v="22197"/>
    <m/>
    <n v="5"/>
    <n v="0.85"/>
    <n v="4.25"/>
  </r>
  <r>
    <n v="557466"/>
    <x v="46"/>
    <s v="Germany"/>
    <n v="13815"/>
    <n v="22740"/>
    <m/>
    <n v="48"/>
    <n v="0.85"/>
    <n v="40.799999999999997"/>
  </r>
  <r>
    <n v="557509"/>
    <x v="46"/>
    <s v="United Kingdom"/>
    <n v="15389"/>
    <n v="62018"/>
    <m/>
    <n v="400"/>
    <n v="1.25"/>
    <n v="500"/>
  </r>
  <r>
    <n v="557525"/>
    <x v="47"/>
    <s v="Netherlands"/>
    <n v="12759"/>
    <n v="21260"/>
    <m/>
    <n v="6"/>
    <n v="3.25"/>
    <n v="19.5"/>
  </r>
  <r>
    <n v="557789"/>
    <x v="48"/>
    <s v="Belgium"/>
    <n v="12379"/>
    <n v="22740"/>
    <m/>
    <n v="48"/>
    <n v="0.85"/>
    <n v="40.799999999999997"/>
  </r>
  <r>
    <n v="557885"/>
    <x v="49"/>
    <s v="Belgium"/>
    <n v="12465"/>
    <n v="22740"/>
    <m/>
    <n v="48"/>
    <n v="0.85"/>
    <n v="40.799999999999997"/>
  </r>
  <r>
    <n v="558262"/>
    <x v="50"/>
    <s v="Netherlands"/>
    <n v="14646"/>
    <n v="20713"/>
    <m/>
    <n v="200"/>
    <n v="1.79"/>
    <n v="358"/>
  </r>
  <r>
    <n v="558628"/>
    <x v="51"/>
    <s v="Germany"/>
    <n v="12626"/>
    <n v="20713"/>
    <m/>
    <n v="10"/>
    <n v="2.08"/>
    <n v="20.8"/>
  </r>
  <r>
    <n v="559036"/>
    <x v="52"/>
    <s v="France"/>
    <n v="12637"/>
    <n v="22174"/>
    <m/>
    <n v="12"/>
    <n v="1.65"/>
    <n v="19.799999999999997"/>
  </r>
  <r>
    <n v="559366"/>
    <x v="53"/>
    <s v="United Kingdom"/>
    <n v="13102"/>
    <n v="22197"/>
    <m/>
    <n v="24"/>
    <n v="0.85"/>
    <n v="20.399999999999999"/>
  </r>
  <r>
    <n v="559418"/>
    <x v="53"/>
    <s v="France"/>
    <n v="12681"/>
    <n v="22197"/>
    <m/>
    <n v="12"/>
    <n v="0.85"/>
    <n v="10.199999999999999"/>
  </r>
  <r>
    <n v="559550"/>
    <x v="54"/>
    <s v="United Kingdom"/>
    <n v="17757"/>
    <n v="22197"/>
    <m/>
    <n v="10"/>
    <n v="0.85"/>
    <n v="8.5"/>
  </r>
  <r>
    <n v="559665"/>
    <x v="55"/>
    <s v="Spain"/>
    <n v="12556"/>
    <n v="22197"/>
    <m/>
    <n v="4"/>
    <n v="0.85"/>
    <n v="3.4"/>
  </r>
  <r>
    <n v="559862"/>
    <x v="56"/>
    <s v="Portugal"/>
    <n v="12782"/>
    <n v="22740"/>
    <m/>
    <n v="48"/>
    <n v="0.85"/>
    <n v="40.799999999999997"/>
  </r>
  <r>
    <n v="559907"/>
    <x v="56"/>
    <s v="Portugal"/>
    <n v="12766"/>
    <n v="22740"/>
    <m/>
    <n v="96"/>
    <n v="0.85"/>
    <n v="81.599999999999994"/>
  </r>
  <r>
    <n v="560211"/>
    <x v="57"/>
    <s v="Germany"/>
    <n v="12621"/>
    <n v="20713"/>
    <m/>
    <n v="10"/>
    <n v="2.08"/>
    <n v="20.8"/>
  </r>
  <r>
    <n v="560590"/>
    <x v="58"/>
    <s v="Germany"/>
    <n v="12560"/>
    <n v="22740"/>
    <m/>
    <n v="48"/>
    <n v="0.85"/>
    <n v="40.799999999999997"/>
  </r>
  <r>
    <n v="560694"/>
    <x v="59"/>
    <s v="Portugal"/>
    <n v="12757"/>
    <n v="20713"/>
    <m/>
    <n v="10"/>
    <n v="2.08"/>
    <n v="20.8"/>
  </r>
  <r>
    <n v="560901"/>
    <x v="60"/>
    <s v="Germany"/>
    <n v="12476"/>
    <n v="21116"/>
    <m/>
    <n v="3"/>
    <n v="4.95"/>
    <n v="14.850000000000001"/>
  </r>
  <r>
    <n v="561066"/>
    <x v="61"/>
    <s v="United Kingdom"/>
    <n v="16710"/>
    <n v="22197"/>
    <m/>
    <n v="12"/>
    <n v="0.85"/>
    <n v="10.199999999999999"/>
  </r>
  <r>
    <n v="561093"/>
    <x v="62"/>
    <s v="Spain"/>
    <n v="12540"/>
    <n v="21116"/>
    <m/>
    <n v="6"/>
    <n v="4.95"/>
    <n v="29.700000000000003"/>
  </r>
  <r>
    <n v="561093"/>
    <x v="62"/>
    <s v="Spain"/>
    <n v="12540"/>
    <n v="22740"/>
    <m/>
    <n v="48"/>
    <n v="0.85"/>
    <n v="40.799999999999997"/>
  </r>
  <r>
    <n v="561902"/>
    <x v="63"/>
    <s v="Sweden"/>
    <n v="17404"/>
    <n v="21260"/>
    <m/>
    <n v="48"/>
    <n v="3.25"/>
    <n v="156"/>
  </r>
  <r>
    <n v="562605"/>
    <x v="64"/>
    <s v="Germany"/>
    <n v="12530"/>
    <n v="20713"/>
    <m/>
    <n v="10"/>
    <n v="2.08"/>
    <n v="20.8"/>
  </r>
  <r>
    <n v="562789"/>
    <x v="65"/>
    <s v="Netherlands"/>
    <n v="14646"/>
    <n v="20713"/>
    <m/>
    <n v="100"/>
    <n v="1.79"/>
    <n v="179"/>
  </r>
  <r>
    <n v="563749"/>
    <x v="66"/>
    <s v="Austria"/>
    <n v="12360"/>
    <n v="20713"/>
    <m/>
    <n v="10"/>
    <n v="2.08"/>
    <n v="20.8"/>
  </r>
  <r>
    <n v="563756"/>
    <x v="66"/>
    <s v="Switzerland"/>
    <n v="12418"/>
    <n v="21888"/>
    <m/>
    <n v="4"/>
    <n v="3.75"/>
    <n v="15"/>
  </r>
  <r>
    <n v="563808"/>
    <x v="66"/>
    <s v="Germany"/>
    <n v="12626"/>
    <n v="20713"/>
    <m/>
    <n v="20"/>
    <n v="2.08"/>
    <n v="41.6"/>
  </r>
  <r>
    <n v="563950"/>
    <x v="67"/>
    <s v="Germany"/>
    <n v="12471"/>
    <n v="22741"/>
    <m/>
    <n v="96"/>
    <n v="0.85"/>
    <n v="81.599999999999994"/>
  </r>
  <r>
    <n v="564140"/>
    <x v="68"/>
    <s v="Germany"/>
    <n v="12621"/>
    <n v="21116"/>
    <m/>
    <n v="3"/>
    <n v="4.95"/>
    <n v="14.850000000000001"/>
  </r>
  <r>
    <n v="564328"/>
    <x v="69"/>
    <s v="Germany"/>
    <n v="12662"/>
    <n v="20713"/>
    <m/>
    <n v="10"/>
    <n v="2.08"/>
    <n v="20.8"/>
  </r>
  <r>
    <n v="564360"/>
    <x v="69"/>
    <s v="Germany"/>
    <n v="12471"/>
    <n v="22741"/>
    <m/>
    <n v="96"/>
    <n v="0.85"/>
    <n v="81.599999999999994"/>
  </r>
  <r>
    <n v="564438"/>
    <x v="70"/>
    <s v="United Kingdom"/>
    <n v="16628"/>
    <n v="20713"/>
    <m/>
    <n v="20"/>
    <n v="2.08"/>
    <n v="41.6"/>
  </r>
  <r>
    <n v="564479"/>
    <x v="70"/>
    <s v="France"/>
    <n v="12682"/>
    <n v="22197"/>
    <m/>
    <n v="12"/>
    <n v="0.85"/>
    <n v="10.199999999999999"/>
  </r>
  <r>
    <n v="564539"/>
    <x v="70"/>
    <s v="Sweden"/>
    <n v="12715"/>
    <n v="20713"/>
    <m/>
    <n v="10"/>
    <n v="2.08"/>
    <n v="20.8"/>
  </r>
  <r>
    <n v="564734"/>
    <x v="71"/>
    <s v="Spain"/>
    <n v="12484"/>
    <n v="22197"/>
    <m/>
    <n v="18"/>
    <n v="0.85"/>
    <n v="15.299999999999999"/>
  </r>
  <r>
    <n v="564965"/>
    <x v="72"/>
    <s v="United Kingdom"/>
    <n v="17677"/>
    <n v="22197"/>
    <m/>
    <n v="12"/>
    <n v="0.85"/>
    <n v="10.199999999999999"/>
  </r>
  <r>
    <n v="565333"/>
    <x v="73"/>
    <s v="Finland"/>
    <n v="12375"/>
    <n v="20713"/>
    <m/>
    <n v="10"/>
    <n v="2.08"/>
    <n v="20.8"/>
  </r>
  <r>
    <n v="565386"/>
    <x v="73"/>
    <s v="United Kingdom"/>
    <n v="17997"/>
    <n v="22174"/>
    <m/>
    <n v="6"/>
    <n v="1.65"/>
    <n v="9.8999999999999986"/>
  </r>
  <r>
    <n v="565416"/>
    <x v="74"/>
    <s v="Germany"/>
    <n v="12710"/>
    <n v="22197"/>
    <m/>
    <n v="12"/>
    <n v="0.85"/>
    <n v="10.199999999999999"/>
  </r>
  <r>
    <n v="565430"/>
    <x v="74"/>
    <s v="Germany"/>
    <n v="14335"/>
    <n v="22174"/>
    <m/>
    <n v="12"/>
    <n v="1.65"/>
    <n v="19.799999999999997"/>
  </r>
  <r>
    <n v="565519"/>
    <x v="75"/>
    <s v="Spain"/>
    <n v="12502"/>
    <n v="22741"/>
    <m/>
    <n v="48"/>
    <n v="0.85"/>
    <n v="40.799999999999997"/>
  </r>
  <r>
    <n v="565765"/>
    <x v="76"/>
    <s v="Germany"/>
    <n v="12526"/>
    <n v="20713"/>
    <m/>
    <n v="10"/>
    <n v="2.08"/>
    <n v="20.8"/>
  </r>
  <r>
    <n v="565854"/>
    <x v="77"/>
    <s v="France"/>
    <n v="12490"/>
    <n v="22197"/>
    <m/>
    <n v="36"/>
    <n v="0.85"/>
    <n v="30.599999999999998"/>
  </r>
  <r>
    <n v="565865"/>
    <x v="77"/>
    <s v="France"/>
    <n v="12637"/>
    <n v="22174"/>
    <m/>
    <n v="12"/>
    <n v="1.65"/>
    <n v="19.799999999999997"/>
  </r>
  <r>
    <n v="565930"/>
    <x v="78"/>
    <s v="France"/>
    <n v="12685"/>
    <n v="22174"/>
    <m/>
    <n v="12"/>
    <n v="1.65"/>
    <n v="19.799999999999997"/>
  </r>
  <r>
    <n v="565967"/>
    <x v="78"/>
    <s v="Netherlands"/>
    <n v="14646"/>
    <n v="20713"/>
    <m/>
    <n v="10"/>
    <n v="2.08"/>
    <n v="20.8"/>
  </r>
  <r>
    <n v="565967"/>
    <x v="78"/>
    <s v="Netherlands"/>
    <n v="14646"/>
    <n v="22653"/>
    <m/>
    <n v="20"/>
    <n v="1.95"/>
    <n v="39"/>
  </r>
  <r>
    <n v="566076"/>
    <x v="79"/>
    <s v="Belgium"/>
    <n v="12449"/>
    <n v="21888"/>
    <m/>
    <n v="4"/>
    <n v="3.75"/>
    <n v="15"/>
  </r>
  <r>
    <n v="566163"/>
    <x v="79"/>
    <s v="France"/>
    <n v="12637"/>
    <n v="22174"/>
    <m/>
    <n v="12"/>
    <n v="1.65"/>
    <n v="19.799999999999997"/>
  </r>
  <r>
    <n v="566195"/>
    <x v="79"/>
    <s v="Norway"/>
    <n v="12433"/>
    <n v="22197"/>
    <m/>
    <n v="100"/>
    <n v="0.72"/>
    <n v="72"/>
  </r>
  <r>
    <n v="566567"/>
    <x v="80"/>
    <s v="United Kingdom"/>
    <n v="16161"/>
    <n v="20713"/>
    <m/>
    <n v="10"/>
    <n v="2.08"/>
    <n v="20.8"/>
  </r>
  <r>
    <n v="566721"/>
    <x v="81"/>
    <s v="United Kingdom"/>
    <n v="12921"/>
    <n v="22653"/>
    <m/>
    <n v="10"/>
    <n v="1.95"/>
    <n v="19.5"/>
  </r>
  <r>
    <n v="567185"/>
    <x v="82"/>
    <s v="United Kingdom"/>
    <n v="16370"/>
    <n v="20713"/>
    <m/>
    <n v="4"/>
    <n v="2.08"/>
    <n v="8.32"/>
  </r>
  <r>
    <n v="567280"/>
    <x v="83"/>
    <s v="Netherlands"/>
    <n v="14646"/>
    <n v="20713"/>
    <m/>
    <n v="100"/>
    <n v="1.79"/>
    <n v="179"/>
  </r>
  <r>
    <n v="567526"/>
    <x v="84"/>
    <s v="Denmark"/>
    <n v="12435"/>
    <n v="20713"/>
    <m/>
    <n v="100"/>
    <n v="1.79"/>
    <n v="179"/>
  </r>
  <r>
    <n v="567552"/>
    <x v="84"/>
    <s v="France"/>
    <n v="12583"/>
    <n v="22197"/>
    <m/>
    <n v="24"/>
    <n v="0.85"/>
    <n v="20.399999999999999"/>
  </r>
  <r>
    <n v="567795"/>
    <x v="85"/>
    <s v="Netherlands"/>
    <n v="14646"/>
    <n v="20713"/>
    <m/>
    <n v="100"/>
    <n v="1.79"/>
    <n v="179"/>
  </r>
  <r>
    <n v="567915"/>
    <x v="85"/>
    <s v="France"/>
    <n v="12579"/>
    <n v="62018"/>
    <m/>
    <n v="6"/>
    <n v="1.95"/>
    <n v="11.7"/>
  </r>
  <r>
    <n v="567924"/>
    <x v="85"/>
    <s v="Germany"/>
    <n v="12471"/>
    <n v="22741"/>
    <m/>
    <n v="48"/>
    <n v="0.85"/>
    <n v="40.799999999999997"/>
  </r>
  <r>
    <n v="567928"/>
    <x v="85"/>
    <s v="Belgium"/>
    <n v="12380"/>
    <n v="20713"/>
    <m/>
    <n v="10"/>
    <n v="2.08"/>
    <n v="20.8"/>
  </r>
  <r>
    <n v="567938"/>
    <x v="85"/>
    <s v="Finland"/>
    <n v="12704"/>
    <n v="22694"/>
    <m/>
    <n v="6"/>
    <n v="2.1"/>
    <n v="12.600000000000001"/>
  </r>
  <r>
    <n v="568040"/>
    <x v="86"/>
    <s v="France"/>
    <n v="12681"/>
    <n v="22197"/>
    <m/>
    <n v="12"/>
    <n v="0.85"/>
    <n v="10.199999999999999"/>
  </r>
  <r>
    <n v="568179"/>
    <x v="87"/>
    <s v="Spain"/>
    <n v="12545"/>
    <n v="22197"/>
    <m/>
    <n v="12"/>
    <n v="0.85"/>
    <n v="10.199999999999999"/>
  </r>
  <r>
    <n v="568650"/>
    <x v="88"/>
    <s v="Switzerland"/>
    <n v="13505"/>
    <n v="22653"/>
    <m/>
    <n v="10"/>
    <n v="1.95"/>
    <n v="19.5"/>
  </r>
  <r>
    <n v="568650"/>
    <x v="88"/>
    <s v="Switzerland"/>
    <n v="13505"/>
    <n v="22174"/>
    <m/>
    <n v="12"/>
    <n v="1.65"/>
    <n v="19.799999999999997"/>
  </r>
  <r>
    <n v="568953"/>
    <x v="89"/>
    <s v="France"/>
    <n v="12728"/>
    <n v="22197"/>
    <m/>
    <n v="12"/>
    <n v="0.85"/>
    <n v="10.199999999999999"/>
  </r>
  <r>
    <n v="568953"/>
    <x v="89"/>
    <s v="France"/>
    <n v="12728"/>
    <n v="22741"/>
    <m/>
    <n v="48"/>
    <n v="0.85"/>
    <n v="40.799999999999997"/>
  </r>
  <r>
    <n v="569332"/>
    <x v="90"/>
    <s v="France"/>
    <n v="12637"/>
    <n v="20713"/>
    <m/>
    <n v="3"/>
    <n v="2.08"/>
    <n v="6.24"/>
  </r>
  <r>
    <n v="569486"/>
    <x v="91"/>
    <s v="United Kingdom"/>
    <n v="15339"/>
    <n v="22694"/>
    <m/>
    <n v="2"/>
    <n v="2.1"/>
    <n v="4.2"/>
  </r>
  <r>
    <n v="569562"/>
    <x v="92"/>
    <s v="Germany"/>
    <n v="12720"/>
    <n v="22197"/>
    <m/>
    <n v="12"/>
    <n v="0.85"/>
    <n v="10.199999999999999"/>
  </r>
  <r>
    <n v="569640"/>
    <x v="92"/>
    <s v="Germany"/>
    <n v="12471"/>
    <n v="22741"/>
    <m/>
    <n v="96"/>
    <n v="0.85"/>
    <n v="81.599999999999994"/>
  </r>
  <r>
    <n v="569653"/>
    <x v="92"/>
    <s v="Switzerland"/>
    <n v="12451"/>
    <n v="20713"/>
    <m/>
    <n v="10"/>
    <n v="2.08"/>
    <n v="20.8"/>
  </r>
  <r>
    <n v="569844"/>
    <x v="93"/>
    <s v="Germany"/>
    <n v="12626"/>
    <n v="20713"/>
    <m/>
    <n v="10"/>
    <n v="2.08"/>
    <n v="20.8"/>
  </r>
  <r>
    <n v="569848"/>
    <x v="93"/>
    <s v="United Kingdom"/>
    <n v="16316"/>
    <n v="22197"/>
    <m/>
    <n v="24"/>
    <n v="0.85"/>
    <n v="20.399999999999999"/>
  </r>
  <r>
    <n v="569860"/>
    <x v="93"/>
    <s v="Germany"/>
    <n v="13812"/>
    <n v="22197"/>
    <m/>
    <n v="12"/>
    <n v="0.85"/>
    <n v="10.199999999999999"/>
  </r>
  <r>
    <n v="569866"/>
    <x v="93"/>
    <s v="Portugal"/>
    <n v="12757"/>
    <n v="20713"/>
    <m/>
    <n v="10"/>
    <n v="2.08"/>
    <n v="20.8"/>
  </r>
  <r>
    <n v="569866"/>
    <x v="93"/>
    <s v="Portugal"/>
    <n v="12757"/>
    <n v="22741"/>
    <m/>
    <n v="12"/>
    <n v="0.85"/>
    <n v="10.199999999999999"/>
  </r>
  <r>
    <n v="570249"/>
    <x v="94"/>
    <s v="United Kingdom"/>
    <n v="17509"/>
    <n v="21888"/>
    <m/>
    <n v="4"/>
    <n v="3.75"/>
    <n v="15"/>
  </r>
  <r>
    <n v="570653"/>
    <x v="95"/>
    <s v="United Kingdom"/>
    <n v="14710"/>
    <n v="22197"/>
    <m/>
    <n v="6"/>
    <n v="0.85"/>
    <n v="5.0999999999999996"/>
  </r>
  <r>
    <n v="570672"/>
    <x v="95"/>
    <s v="France"/>
    <n v="12536"/>
    <n v="21888"/>
    <m/>
    <n v="4"/>
    <n v="3.75"/>
    <n v="15"/>
  </r>
  <r>
    <n v="570833"/>
    <x v="96"/>
    <s v="United Kingdom"/>
    <n v="14834"/>
    <n v="22197"/>
    <m/>
    <n v="24"/>
    <n v="0.85"/>
    <n v="20.399999999999999"/>
  </r>
  <r>
    <n v="570851"/>
    <x v="96"/>
    <s v="France"/>
    <n v="12583"/>
    <n v="22197"/>
    <m/>
    <n v="12"/>
    <n v="0.85"/>
    <n v="10.199999999999999"/>
  </r>
  <r>
    <n v="570964"/>
    <x v="97"/>
    <s v="Portugal"/>
    <n v="12766"/>
    <n v="21888"/>
    <m/>
    <n v="4"/>
    <n v="3.75"/>
    <n v="15"/>
  </r>
  <r>
    <n v="571227"/>
    <x v="98"/>
    <s v="Germany"/>
    <n v="12477"/>
    <n v="21116"/>
    <m/>
    <n v="6"/>
    <n v="4.95"/>
    <n v="29.700000000000003"/>
  </r>
  <r>
    <n v="571280"/>
    <x v="99"/>
    <s v="United Kingdom"/>
    <n v="18122"/>
    <n v="22197"/>
    <m/>
    <n v="6"/>
    <n v="0.85"/>
    <n v="5.0999999999999996"/>
  </r>
  <r>
    <n v="571328"/>
    <x v="100"/>
    <s v="Germany"/>
    <n v="12473"/>
    <n v="22741"/>
    <m/>
    <n v="48"/>
    <n v="0.85"/>
    <n v="40.799999999999997"/>
  </r>
  <r>
    <n v="571670"/>
    <x v="101"/>
    <s v="Italy"/>
    <n v="12611"/>
    <n v="22197"/>
    <m/>
    <n v="12"/>
    <n v="0.85"/>
    <n v="10.199999999999999"/>
  </r>
  <r>
    <n v="571904"/>
    <x v="102"/>
    <s v="Germany"/>
    <n v="12522"/>
    <n v="21116"/>
    <m/>
    <n v="3"/>
    <n v="4.95"/>
    <n v="14.850000000000001"/>
  </r>
  <r>
    <n v="572058"/>
    <x v="103"/>
    <s v="United Kingdom"/>
    <n v="18252"/>
    <n v="23417"/>
    <m/>
    <n v="1"/>
    <n v="1.65"/>
    <n v="1.65"/>
  </r>
  <r>
    <n v="572065"/>
    <x v="103"/>
    <s v="Spain"/>
    <n v="12556"/>
    <n v="22197"/>
    <m/>
    <n v="3"/>
    <n v="0.85"/>
    <n v="2.5499999999999998"/>
  </r>
  <r>
    <n v="572327"/>
    <x v="104"/>
    <s v="United Kingdom"/>
    <n v="15277"/>
    <n v="21888"/>
    <m/>
    <n v="8"/>
    <n v="3.75"/>
    <n v="30"/>
  </r>
  <r>
    <n v="572887"/>
    <x v="105"/>
    <s v="Belgium"/>
    <n v="12362"/>
    <n v="22174"/>
    <m/>
    <n v="12"/>
    <n v="1.65"/>
    <n v="19.799999999999997"/>
  </r>
  <r>
    <n v="573333"/>
    <x v="106"/>
    <s v="Sweden"/>
    <n v="12483"/>
    <n v="21888"/>
    <m/>
    <n v="4"/>
    <n v="3.75"/>
    <n v="15"/>
  </r>
  <r>
    <n v="573343"/>
    <x v="106"/>
    <s v="United Kingdom"/>
    <n v="13566"/>
    <n v="21888"/>
    <m/>
    <n v="2"/>
    <n v="3.75"/>
    <n v="7.5"/>
  </r>
  <r>
    <n v="573656"/>
    <x v="107"/>
    <s v="Belgium"/>
    <n v="12417"/>
    <n v="22741"/>
    <m/>
    <n v="48"/>
    <n v="0.85"/>
    <n v="40.799999999999997"/>
  </r>
  <r>
    <n v="573814"/>
    <x v="108"/>
    <s v="United Kingdom"/>
    <n v="13268"/>
    <n v="23417"/>
    <m/>
    <n v="4"/>
    <n v="1.65"/>
    <n v="6.6"/>
  </r>
  <r>
    <n v="573889"/>
    <x v="108"/>
    <s v="United Kingdom"/>
    <n v="13571"/>
    <n v="22197"/>
    <m/>
    <n v="15"/>
    <n v="0.85"/>
    <n v="12.75"/>
  </r>
  <r>
    <n v="574093"/>
    <x v="109"/>
    <s v="France"/>
    <n v="12437"/>
    <n v="22197"/>
    <m/>
    <n v="12"/>
    <n v="0.85"/>
    <n v="10.199999999999999"/>
  </r>
  <r>
    <n v="574329"/>
    <x v="110"/>
    <s v="Belgium"/>
    <n v="12362"/>
    <n v="22197"/>
    <m/>
    <n v="36"/>
    <n v="0.85"/>
    <n v="30.599999999999998"/>
  </r>
  <r>
    <n v="574501"/>
    <x v="110"/>
    <s v="France"/>
    <n v="12577"/>
    <n v="22174"/>
    <m/>
    <n v="3"/>
    <n v="1.65"/>
    <n v="4.9499999999999993"/>
  </r>
  <r>
    <n v="574506"/>
    <x v="110"/>
    <s v="France"/>
    <n v="12577"/>
    <n v="22197"/>
    <m/>
    <n v="2"/>
    <n v="0.85"/>
    <n v="1.7"/>
  </r>
  <r>
    <n v="574506"/>
    <x v="110"/>
    <s v="France"/>
    <n v="12577"/>
    <n v="22197"/>
    <m/>
    <n v="4"/>
    <n v="0.85"/>
    <n v="3.4"/>
  </r>
  <r>
    <n v="574550"/>
    <x v="110"/>
    <s v="Spain"/>
    <n v="12484"/>
    <n v="22197"/>
    <m/>
    <n v="12"/>
    <n v="0.85"/>
    <n v="10.199999999999999"/>
  </r>
  <r>
    <n v="574575"/>
    <x v="110"/>
    <s v="United Kingdom"/>
    <n v="14971"/>
    <n v="22694"/>
    <m/>
    <n v="2"/>
    <n v="2.1"/>
    <n v="4.2"/>
  </r>
  <r>
    <n v="574709"/>
    <x v="111"/>
    <s v="United Kingdom"/>
    <n v="17768"/>
    <n v="22197"/>
    <m/>
    <n v="22"/>
    <n v="0.85"/>
    <n v="18.7"/>
  </r>
  <r>
    <n v="574714"/>
    <x v="111"/>
    <s v="United Kingdom"/>
    <n v="15427"/>
    <n v="22197"/>
    <m/>
    <n v="4"/>
    <n v="0.85"/>
    <n v="3.4"/>
  </r>
  <r>
    <n v="574740"/>
    <x v="111"/>
    <s v="Switzerland"/>
    <n v="12357"/>
    <n v="22190"/>
    <m/>
    <n v="12"/>
    <n v="2.1"/>
    <n v="25.200000000000003"/>
  </r>
  <r>
    <n v="574740"/>
    <x v="111"/>
    <s v="Switzerland"/>
    <n v="12357"/>
    <n v="21116"/>
    <m/>
    <n v="16"/>
    <n v="4.25"/>
    <n v="68"/>
  </r>
  <r>
    <n v="575067"/>
    <x v="112"/>
    <s v="France"/>
    <n v="12583"/>
    <n v="22197"/>
    <m/>
    <n v="24"/>
    <n v="0.85"/>
    <n v="20.399999999999999"/>
  </r>
  <r>
    <n v="575331"/>
    <x v="113"/>
    <s v="United Kingdom"/>
    <n v="13209"/>
    <n v="22197"/>
    <m/>
    <n v="12"/>
    <n v="0.85"/>
    <n v="10.199999999999999"/>
  </r>
  <r>
    <n v="575507"/>
    <x v="114"/>
    <s v="United Kingdom"/>
    <n v="17197"/>
    <n v="21888"/>
    <m/>
    <n v="4"/>
    <n v="3.75"/>
    <n v="15"/>
  </r>
  <r>
    <n v="575514"/>
    <x v="114"/>
    <s v="Spain"/>
    <n v="12541"/>
    <n v="22197"/>
    <m/>
    <n v="24"/>
    <n v="0.85"/>
    <n v="20.399999999999999"/>
  </r>
  <r>
    <n v="575880"/>
    <x v="115"/>
    <s v="France"/>
    <n v="12726"/>
    <n v="21888"/>
    <m/>
    <n v="4"/>
    <n v="3.75"/>
    <n v="15"/>
  </r>
  <r>
    <n v="575886"/>
    <x v="115"/>
    <s v="Germany"/>
    <n v="12517"/>
    <n v="20713"/>
    <m/>
    <n v="3"/>
    <n v="2.08"/>
    <n v="6.24"/>
  </r>
  <r>
    <n v="576215"/>
    <x v="116"/>
    <s v="United Kingdom"/>
    <n v="17652"/>
    <n v="22197"/>
    <m/>
    <n v="24"/>
    <n v="0.85"/>
    <n v="20.399999999999999"/>
  </r>
  <r>
    <n v="576255"/>
    <x v="116"/>
    <s v="United Kingdom"/>
    <n v="15993"/>
    <n v="22197"/>
    <m/>
    <n v="10"/>
    <n v="0.85"/>
    <n v="8.5"/>
  </r>
  <r>
    <n v="576629"/>
    <x v="117"/>
    <s v="Germany"/>
    <n v="12621"/>
    <n v="62018"/>
    <m/>
    <n v="6"/>
    <n v="1.95"/>
    <n v="11.7"/>
  </r>
  <r>
    <n v="577033"/>
    <x v="118"/>
    <s v="United Kingdom"/>
    <n v="17797"/>
    <n v="22694"/>
    <m/>
    <n v="4"/>
    <n v="2.1"/>
    <n v="8.4"/>
  </r>
  <r>
    <n v="577046"/>
    <x v="118"/>
    <s v="Belgium"/>
    <n v="12449"/>
    <n v="22174"/>
    <m/>
    <n v="12"/>
    <n v="1.65"/>
    <n v="19.799999999999997"/>
  </r>
  <r>
    <n v="577121"/>
    <x v="118"/>
    <s v="France"/>
    <n v="12681"/>
    <n v="22197"/>
    <m/>
    <n v="12"/>
    <n v="0.85"/>
    <n v="10.199999999999999"/>
  </r>
  <r>
    <n v="577152"/>
    <x v="119"/>
    <s v="France"/>
    <n v="14277"/>
    <n v="22741"/>
    <m/>
    <n v="48"/>
    <n v="0.85"/>
    <n v="40.799999999999997"/>
  </r>
  <r>
    <n v="577314"/>
    <x v="119"/>
    <s v="Norway"/>
    <n v="12444"/>
    <n v="22694"/>
    <m/>
    <n v="6"/>
    <n v="2.1"/>
    <n v="12.600000000000001"/>
  </r>
  <r>
    <n v="577316"/>
    <x v="119"/>
    <s v="Italy"/>
    <n v="12578"/>
    <n v="21888"/>
    <m/>
    <n v="4"/>
    <n v="3.75"/>
    <n v="15"/>
  </r>
  <r>
    <n v="577476"/>
    <x v="120"/>
    <s v="Spain"/>
    <n v="12540"/>
    <n v="21116"/>
    <m/>
    <n v="6"/>
    <n v="4.95"/>
    <n v="29.700000000000003"/>
  </r>
  <r>
    <n v="577476"/>
    <x v="120"/>
    <s v="Spain"/>
    <n v="12540"/>
    <n v="22741"/>
    <m/>
    <n v="48"/>
    <n v="0.85"/>
    <n v="40.799999999999997"/>
  </r>
  <r>
    <n v="577938"/>
    <x v="121"/>
    <s v="United Kingdom"/>
    <n v="15525"/>
    <n v="22197"/>
    <m/>
    <n v="2"/>
    <n v="0.85"/>
    <n v="1.7"/>
  </r>
  <r>
    <n v="578108"/>
    <x v="122"/>
    <s v="Italy"/>
    <n v="14912"/>
    <n v="22197"/>
    <m/>
    <n v="100"/>
    <n v="0.72"/>
    <n v="72"/>
  </r>
  <r>
    <n v="578147"/>
    <x v="122"/>
    <s v="United Kingdom"/>
    <n v="12748"/>
    <n v="22197"/>
    <m/>
    <n v="4"/>
    <n v="0.85"/>
    <n v="3.4"/>
  </r>
  <r>
    <n v="578781"/>
    <x v="123"/>
    <s v="United Kingdom"/>
    <n v="15872"/>
    <n v="62018"/>
    <m/>
    <n v="1"/>
    <n v="1.95"/>
    <n v="1.95"/>
  </r>
  <r>
    <n v="578949"/>
    <x v="124"/>
    <s v="United Kingdom"/>
    <n v="14954"/>
    <n v="21260"/>
    <m/>
    <n v="1"/>
    <n v="3.25"/>
    <n v="3.25"/>
  </r>
  <r>
    <n v="579135"/>
    <x v="125"/>
    <s v="United Kingdom"/>
    <n v="18096"/>
    <n v="22197"/>
    <m/>
    <n v="20"/>
    <n v="0.85"/>
    <n v="17"/>
  </r>
  <r>
    <n v="579503"/>
    <x v="126"/>
    <s v="Spain"/>
    <n v="17097"/>
    <n v="20713"/>
    <m/>
    <n v="1"/>
    <n v="2.08"/>
    <n v="2.08"/>
  </r>
  <r>
    <n v="579692"/>
    <x v="127"/>
    <s v="Norway"/>
    <n v="12433"/>
    <n v="22197"/>
    <m/>
    <n v="100"/>
    <n v="0.72"/>
    <n v="72"/>
  </r>
  <r>
    <n v="580265"/>
    <x v="128"/>
    <s v="Finland"/>
    <n v="12587"/>
    <n v="20713"/>
    <m/>
    <n v="10"/>
    <n v="2.08"/>
    <n v="20.8"/>
  </r>
  <r>
    <n v="580998"/>
    <x v="129"/>
    <s v="United Kingdom"/>
    <n v="16987"/>
    <n v="22694"/>
    <m/>
    <n v="2"/>
    <n v="2.1"/>
    <n v="4.2"/>
  </r>
  <r>
    <n v="581246"/>
    <x v="130"/>
    <s v="United Kingdom"/>
    <n v="15453"/>
    <n v="22694"/>
    <m/>
    <n v="1"/>
    <n v="2.1"/>
    <n v="2.1"/>
  </r>
  <r>
    <n v="581253"/>
    <x v="130"/>
    <s v="United Kingdom"/>
    <n v="16891"/>
    <n v="22694"/>
    <m/>
    <n v="4"/>
    <n v="2.1"/>
    <n v="8.4"/>
  </r>
  <r>
    <n v="581412"/>
    <x v="130"/>
    <s v="United Kingdom"/>
    <n v="14415"/>
    <n v="20713"/>
    <m/>
    <n v="5"/>
    <n v="2.08"/>
    <n v="10.4"/>
  </r>
  <r>
    <n v="581476"/>
    <x v="131"/>
    <s v="Norway"/>
    <n v="12433"/>
    <n v="22197"/>
    <m/>
    <n v="100"/>
    <n v="0.72"/>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1">
  <r>
    <s v="Afghanistan"/>
    <x v="0"/>
    <x v="0"/>
    <n v="652230"/>
  </r>
  <r>
    <s v="Albania"/>
    <x v="1"/>
    <x v="1"/>
    <n v="28748"/>
  </r>
  <r>
    <s v="Algeria"/>
    <x v="2"/>
    <x v="2"/>
    <n v="2381741"/>
  </r>
  <r>
    <s v="Andorra"/>
    <x v="1"/>
    <x v="3"/>
    <n v="468"/>
  </r>
  <r>
    <s v="Angola"/>
    <x v="3"/>
    <x v="4"/>
    <n v="1246700"/>
  </r>
  <r>
    <s v="Antigua and Barbuda"/>
    <x v="4"/>
    <x v="5"/>
    <n v="442.6"/>
  </r>
  <r>
    <s v="Argentina"/>
    <x v="4"/>
    <x v="6"/>
    <n v="2780400"/>
  </r>
  <r>
    <s v="Armenia"/>
    <x v="1"/>
    <x v="7"/>
    <n v="29743"/>
  </r>
  <r>
    <s v="Australia"/>
    <x v="5"/>
    <x v="8"/>
    <n v="7741220"/>
  </r>
  <r>
    <s v="Austria"/>
    <x v="1"/>
    <x v="9"/>
    <n v="83871"/>
  </r>
  <r>
    <s v="Azerbaijan"/>
    <x v="1"/>
    <x v="10"/>
    <n v="86600"/>
  </r>
  <r>
    <s v="Bahrain"/>
    <x v="2"/>
    <x v="11"/>
    <n v="765.3"/>
  </r>
  <r>
    <s v="Bangladesh"/>
    <x v="0"/>
    <x v="12"/>
    <n v="148460"/>
  </r>
  <r>
    <s v="Belarus"/>
    <x v="1"/>
    <x v="13"/>
    <n v="207600"/>
  </r>
  <r>
    <s v="Belgium"/>
    <x v="1"/>
    <x v="14"/>
    <n v="30528"/>
  </r>
  <r>
    <s v="Belize"/>
    <x v="4"/>
    <x v="15"/>
    <n v="22966"/>
  </r>
  <r>
    <s v="Benin"/>
    <x v="3"/>
    <x v="16"/>
    <n v="112622"/>
  </r>
  <r>
    <s v="Bhutan"/>
    <x v="0"/>
    <x v="17"/>
    <n v="38394"/>
  </r>
  <r>
    <s v="Bolivia"/>
    <x v="4"/>
    <x v="18"/>
    <n v="1098581"/>
  </r>
  <r>
    <s v="Bosnia and Herzegovina"/>
    <x v="1"/>
    <x v="19"/>
    <n v="51197"/>
  </r>
  <r>
    <s v="Botswana"/>
    <x v="3"/>
    <x v="20"/>
    <n v="581730"/>
  </r>
  <r>
    <s v="Brazil"/>
    <x v="4"/>
    <x v="21"/>
    <n v="8515770"/>
  </r>
  <r>
    <s v="Brunei Darussalam"/>
    <x v="5"/>
    <x v="22"/>
    <n v="5765"/>
  </r>
  <r>
    <s v="Bulgaria"/>
    <x v="1"/>
    <x v="23"/>
    <n v="110879"/>
  </r>
  <r>
    <s v="Burkina Faso"/>
    <x v="3"/>
    <x v="24"/>
    <n v="274200"/>
  </r>
  <r>
    <s v="Burundi"/>
    <x v="3"/>
    <x v="25"/>
    <n v="27830"/>
  </r>
  <r>
    <s v="Cabo Verde"/>
    <x v="3"/>
    <x v="26"/>
    <n v="4033"/>
  </r>
  <r>
    <s v="Cambodia"/>
    <x v="5"/>
    <x v="27"/>
    <n v="181035"/>
  </r>
  <r>
    <s v="Cameroon"/>
    <x v="3"/>
    <x v="28"/>
    <n v="475440"/>
  </r>
  <r>
    <s v="Canada"/>
    <x v="6"/>
    <x v="29"/>
    <n v="9984670"/>
  </r>
  <r>
    <s v="Central African Republic"/>
    <x v="3"/>
    <x v="30"/>
    <n v="622984"/>
  </r>
  <r>
    <s v="Chad"/>
    <x v="3"/>
    <x v="31"/>
    <n v="1284000"/>
  </r>
  <r>
    <s v="Chile"/>
    <x v="4"/>
    <x v="32"/>
    <n v="756096.3"/>
  </r>
  <r>
    <s v="China"/>
    <x v="5"/>
    <x v="33"/>
    <n v="9596960"/>
  </r>
  <r>
    <s v="Colombia"/>
    <x v="4"/>
    <x v="34"/>
    <n v="1138910"/>
  </r>
  <r>
    <s v="Comoros"/>
    <x v="3"/>
    <x v="35"/>
    <n v="2235"/>
  </r>
  <r>
    <s v="Congo, Dem. Rep."/>
    <x v="3"/>
    <x v="36"/>
    <n v="2344858"/>
  </r>
  <r>
    <s v="Congo, Rep."/>
    <x v="3"/>
    <x v="37"/>
    <n v="342000"/>
  </r>
  <r>
    <s v="Costa Rica"/>
    <x v="4"/>
    <x v="38"/>
    <n v="51100"/>
  </r>
  <r>
    <s v="Cote d'Ivoire"/>
    <x v="3"/>
    <x v="39"/>
    <n v="322463"/>
  </r>
  <r>
    <s v="Croatia"/>
    <x v="1"/>
    <x v="40"/>
    <n v="56594"/>
  </r>
  <r>
    <s v="Cyprus"/>
    <x v="1"/>
    <x v="41"/>
    <n v="9251"/>
  </r>
  <r>
    <s v="Czech Republic"/>
    <x v="1"/>
    <x v="42"/>
    <n v="78867"/>
  </r>
  <r>
    <s v="Denmark"/>
    <x v="1"/>
    <x v="43"/>
    <n v="43094"/>
  </r>
  <r>
    <s v="Djibouti"/>
    <x v="2"/>
    <x v="44"/>
    <n v="23200"/>
  </r>
  <r>
    <s v="Dominica"/>
    <x v="4"/>
    <x v="45"/>
    <n v="751"/>
  </r>
  <r>
    <s v="Dominican Republic"/>
    <x v="4"/>
    <x v="46"/>
    <n v="48670"/>
  </r>
  <r>
    <s v="Ecuador"/>
    <x v="4"/>
    <x v="47"/>
    <n v="283561"/>
  </r>
  <r>
    <s v="Egypt, Arab Rep."/>
    <x v="2"/>
    <x v="48"/>
    <n v="1001450"/>
  </r>
  <r>
    <s v="El Salvador"/>
    <x v="4"/>
    <x v="49"/>
    <n v="21041"/>
  </r>
  <r>
    <s v="Equatorial Guinea"/>
    <x v="3"/>
    <x v="50"/>
    <n v="28051"/>
  </r>
  <r>
    <s v="Estonia"/>
    <x v="1"/>
    <x v="51"/>
    <n v="45228"/>
  </r>
  <r>
    <s v="Eswatini"/>
    <x v="3"/>
    <x v="52"/>
    <n v="17364"/>
  </r>
  <r>
    <s v="Ethiopia"/>
    <x v="3"/>
    <x v="53"/>
    <n v="1104300"/>
  </r>
  <r>
    <s v="Fiji"/>
    <x v="5"/>
    <x v="54"/>
    <n v="18274"/>
  </r>
  <r>
    <s v="Finland"/>
    <x v="1"/>
    <x v="55"/>
    <n v="338145"/>
  </r>
  <r>
    <s v="France"/>
    <x v="1"/>
    <x v="56"/>
    <n v="643801"/>
  </r>
  <r>
    <s v="Gabon"/>
    <x v="3"/>
    <x v="57"/>
    <n v="267667"/>
  </r>
  <r>
    <s v="Gambia, The"/>
    <x v="3"/>
    <x v="58"/>
    <n v="11300"/>
  </r>
  <r>
    <s v="Georgia"/>
    <x v="1"/>
    <x v="59"/>
    <n v="69700"/>
  </r>
  <r>
    <s v="Germany"/>
    <x v="1"/>
    <x v="60"/>
    <n v="357022"/>
  </r>
  <r>
    <s v="Ghana"/>
    <x v="3"/>
    <x v="61"/>
    <n v="238533"/>
  </r>
  <r>
    <s v="Greece"/>
    <x v="1"/>
    <x v="62"/>
    <n v="131957"/>
  </r>
  <r>
    <s v="Grenada"/>
    <x v="4"/>
    <x v="63"/>
    <n v="348.5"/>
  </r>
  <r>
    <s v="Guatemala"/>
    <x v="4"/>
    <x v="64"/>
    <n v="108889"/>
  </r>
  <r>
    <s v="Guinea"/>
    <x v="3"/>
    <x v="65"/>
    <n v="245857"/>
  </r>
  <r>
    <s v="Guinea-Bissau"/>
    <x v="3"/>
    <x v="66"/>
    <n v="36125"/>
  </r>
  <r>
    <s v="Guyana"/>
    <x v="4"/>
    <x v="67"/>
    <n v="214969"/>
  </r>
  <r>
    <s v="Haiti"/>
    <x v="4"/>
    <x v="68"/>
    <n v="27750"/>
  </r>
  <r>
    <s v="Honduras"/>
    <x v="4"/>
    <x v="69"/>
    <n v="112090"/>
  </r>
  <r>
    <s v="Hong Kong SAR, China"/>
    <x v="5"/>
    <x v="70"/>
    <n v="1108"/>
  </r>
  <r>
    <s v="Hungary"/>
    <x v="1"/>
    <x v="71"/>
    <n v="93028"/>
  </r>
  <r>
    <s v="Iceland"/>
    <x v="1"/>
    <x v="72"/>
    <n v="103000"/>
  </r>
  <r>
    <s v="India"/>
    <x v="0"/>
    <x v="73"/>
    <n v="3287263"/>
  </r>
  <r>
    <s v="Indonesia"/>
    <x v="5"/>
    <x v="74"/>
    <n v="1904569"/>
  </r>
  <r>
    <s v="Iraq"/>
    <x v="2"/>
    <x v="75"/>
    <n v="438317"/>
  </r>
  <r>
    <s v="Ireland"/>
    <x v="1"/>
    <x v="76"/>
    <n v="70273"/>
  </r>
  <r>
    <s v="Israel"/>
    <x v="2"/>
    <x v="77"/>
    <n v="20770"/>
  </r>
  <r>
    <s v="Italy"/>
    <x v="1"/>
    <x v="78"/>
    <n v="301340"/>
  </r>
  <r>
    <s v="Jamaica"/>
    <x v="4"/>
    <x v="79"/>
    <n v="10991"/>
  </r>
  <r>
    <s v="Japan"/>
    <x v="5"/>
    <x v="80"/>
    <n v="377944"/>
  </r>
  <r>
    <s v="Jordan"/>
    <x v="2"/>
    <x v="81"/>
    <n v="89342"/>
  </r>
  <r>
    <s v="Kazakhstan"/>
    <x v="1"/>
    <x v="82"/>
    <n v="2724900"/>
  </r>
  <r>
    <s v="Kenya"/>
    <x v="3"/>
    <x v="83"/>
    <n v="580367"/>
  </r>
  <r>
    <s v="Kiribati"/>
    <x v="5"/>
    <x v="84"/>
    <n v="811"/>
  </r>
  <r>
    <s v="Korea, Rep."/>
    <x v="5"/>
    <x v="85"/>
    <n v="99720"/>
  </r>
  <r>
    <s v="Kuwait"/>
    <x v="2"/>
    <x v="86"/>
    <n v="17818"/>
  </r>
  <r>
    <s v="Kyrgyz Republic"/>
    <x v="1"/>
    <x v="87"/>
    <n v="199951"/>
  </r>
  <r>
    <s v="Latvia"/>
    <x v="1"/>
    <x v="88"/>
    <n v="64589"/>
  </r>
  <r>
    <s v="Lebanon"/>
    <x v="2"/>
    <x v="89"/>
    <n v="10400"/>
  </r>
  <r>
    <s v="Lesotho"/>
    <x v="3"/>
    <x v="90"/>
    <n v="30355"/>
  </r>
  <r>
    <s v="Liberia"/>
    <x v="3"/>
    <x v="91"/>
    <n v="111369"/>
  </r>
  <r>
    <s v="Libya"/>
    <x v="2"/>
    <x v="92"/>
    <n v="1759540"/>
  </r>
  <r>
    <s v="Lithuania"/>
    <x v="1"/>
    <x v="93"/>
    <n v="65300"/>
  </r>
  <r>
    <s v="Luxembourg"/>
    <x v="1"/>
    <x v="94"/>
    <n v="2586"/>
  </r>
  <r>
    <s v="Macao SAR, China"/>
    <x v="5"/>
    <x v="95"/>
    <n v="28.2"/>
  </r>
  <r>
    <s v="Madagascar"/>
    <x v="3"/>
    <x v="96"/>
    <n v="587041"/>
  </r>
  <r>
    <s v="Malawi"/>
    <x v="3"/>
    <x v="97"/>
    <n v="118484"/>
  </r>
  <r>
    <s v="Malaysia"/>
    <x v="5"/>
    <x v="98"/>
    <n v="329847"/>
  </r>
  <r>
    <s v="Maldives"/>
    <x v="0"/>
    <x v="99"/>
    <n v="298"/>
  </r>
  <r>
    <s v="Mali"/>
    <x v="3"/>
    <x v="100"/>
    <n v="1240192"/>
  </r>
  <r>
    <s v="Malta"/>
    <x v="2"/>
    <x v="101"/>
    <n v="316"/>
  </r>
  <r>
    <s v="Marshall Islands"/>
    <x v="5"/>
    <x v="102"/>
    <n v="181"/>
  </r>
  <r>
    <s v="Mauritania"/>
    <x v="3"/>
    <x v="103"/>
    <n v="1030700"/>
  </r>
  <r>
    <s v="Mauritius"/>
    <x v="3"/>
    <x v="104"/>
    <n v="2040"/>
  </r>
  <r>
    <s v="Mexico"/>
    <x v="4"/>
    <x v="105"/>
    <n v="1964375"/>
  </r>
  <r>
    <s v="Moldova"/>
    <x v="1"/>
    <x v="106"/>
    <n v="33851"/>
  </r>
  <r>
    <s v="Mongolia"/>
    <x v="5"/>
    <x v="107"/>
    <n v="1564116"/>
  </r>
  <r>
    <s v="Montenegro"/>
    <x v="1"/>
    <x v="108"/>
    <n v="13812"/>
  </r>
  <r>
    <s v="Morocco"/>
    <x v="2"/>
    <x v="109"/>
    <n v="446550"/>
  </r>
  <r>
    <s v="Mozambique"/>
    <x v="3"/>
    <x v="110"/>
    <n v="799380"/>
  </r>
  <r>
    <s v="Myanmar"/>
    <x v="5"/>
    <x v="111"/>
    <n v="676578"/>
  </r>
  <r>
    <s v="Namibia"/>
    <x v="3"/>
    <x v="112"/>
    <n v="824292"/>
  </r>
  <r>
    <s v="Nepal"/>
    <x v="0"/>
    <x v="113"/>
    <n v="147181"/>
  </r>
  <r>
    <s v="Netherlands"/>
    <x v="1"/>
    <x v="114"/>
    <n v="41543"/>
  </r>
  <r>
    <s v="New Zealand"/>
    <x v="5"/>
    <x v="115"/>
    <n v="268838"/>
  </r>
  <r>
    <s v="Nicaragua"/>
    <x v="4"/>
    <x v="116"/>
    <n v="130370"/>
  </r>
  <r>
    <s v="Niger"/>
    <x v="3"/>
    <x v="117"/>
    <n v="1267000"/>
  </r>
  <r>
    <s v="Nigeria"/>
    <x v="3"/>
    <x v="118"/>
    <n v="923768"/>
  </r>
  <r>
    <s v="North Macedonia"/>
    <x v="1"/>
    <x v="119"/>
    <n v="25713"/>
  </r>
  <r>
    <s v="Norway"/>
    <x v="1"/>
    <x v="120"/>
    <n v="323802"/>
  </r>
  <r>
    <s v="Oman"/>
    <x v="2"/>
    <x v="121"/>
    <n v="309500"/>
  </r>
  <r>
    <s v="Pakistan"/>
    <x v="0"/>
    <x v="122"/>
    <n v="796095"/>
  </r>
  <r>
    <s v="Palau"/>
    <x v="5"/>
    <x v="123"/>
    <n v="459"/>
  </r>
  <r>
    <s v="Panama"/>
    <x v="4"/>
    <x v="124"/>
    <n v="75420"/>
  </r>
  <r>
    <s v="Papua New Guinea"/>
    <x v="5"/>
    <x v="125"/>
    <n v="462840"/>
  </r>
  <r>
    <s v="Paraguay"/>
    <x v="4"/>
    <x v="126"/>
    <n v="406752"/>
  </r>
  <r>
    <s v="Peru"/>
    <x v="4"/>
    <x v="127"/>
    <n v="1285216"/>
  </r>
  <r>
    <s v="Philippines"/>
    <x v="5"/>
    <x v="128"/>
    <n v="300000"/>
  </r>
  <r>
    <s v="Poland"/>
    <x v="1"/>
    <x v="129"/>
    <n v="312685"/>
  </r>
  <r>
    <s v="Portugal"/>
    <x v="1"/>
    <x v="130"/>
    <n v="92212"/>
  </r>
  <r>
    <s v="Puerto Rico"/>
    <x v="4"/>
    <x v="131"/>
    <n v="13791"/>
  </r>
  <r>
    <s v="Qatar"/>
    <x v="2"/>
    <x v="132"/>
    <n v="11586"/>
  </r>
  <r>
    <s v="Romania"/>
    <x v="1"/>
    <x v="133"/>
    <n v="238391"/>
  </r>
  <r>
    <s v="Russian Federation"/>
    <x v="1"/>
    <x v="134"/>
    <n v="17098240"/>
  </r>
  <r>
    <s v="Rwanda"/>
    <x v="3"/>
    <x v="135"/>
    <n v="26338"/>
  </r>
  <r>
    <s v="Samoa"/>
    <x v="5"/>
    <x v="136"/>
    <n v="2831"/>
  </r>
  <r>
    <s v="Sao Tome and Principe"/>
    <x v="3"/>
    <x v="137"/>
    <n v="964"/>
  </r>
  <r>
    <s v="Saudi Arabia"/>
    <x v="2"/>
    <x v="138"/>
    <n v="2149690"/>
  </r>
  <r>
    <s v="Senegal"/>
    <x v="3"/>
    <x v="139"/>
    <n v="196722"/>
  </r>
  <r>
    <s v="Serbia"/>
    <x v="1"/>
    <x v="140"/>
    <n v="77474"/>
  </r>
  <r>
    <s v="Seychelles"/>
    <x v="3"/>
    <x v="141"/>
    <n v="455"/>
  </r>
  <r>
    <s v="Sierra Leone"/>
    <x v="3"/>
    <x v="142"/>
    <n v="71740"/>
  </r>
  <r>
    <s v="Singapore"/>
    <x v="5"/>
    <x v="143"/>
    <n v="716.1"/>
  </r>
  <r>
    <s v="Slovak Republic"/>
    <x v="1"/>
    <x v="144"/>
    <n v="49035"/>
  </r>
  <r>
    <s v="Slovenia"/>
    <x v="1"/>
    <x v="145"/>
    <n v="20273"/>
  </r>
  <r>
    <s v="Solomon Islands"/>
    <x v="5"/>
    <x v="146"/>
    <n v="28896"/>
  </r>
  <r>
    <s v="Somalia"/>
    <x v="3"/>
    <x v="147"/>
    <n v="637657"/>
  </r>
  <r>
    <s v="South Africa"/>
    <x v="3"/>
    <x v="148"/>
    <n v="1219090"/>
  </r>
  <r>
    <s v="Spain"/>
    <x v="1"/>
    <x v="149"/>
    <n v="505370"/>
  </r>
  <r>
    <s v="Sri Lanka"/>
    <x v="0"/>
    <x v="150"/>
    <n v="65610"/>
  </r>
  <r>
    <s v="St. Kitts and Nevis"/>
    <x v="4"/>
    <x v="151"/>
    <n v="261"/>
  </r>
  <r>
    <s v="St. Lucia"/>
    <x v="4"/>
    <x v="152"/>
    <n v="616"/>
  </r>
  <r>
    <s v="St. Vincent and the Grenadines"/>
    <x v="4"/>
    <x v="153"/>
    <n v="389"/>
  </r>
  <r>
    <s v="Suriname"/>
    <x v="4"/>
    <x v="154"/>
    <n v="163820"/>
  </r>
  <r>
    <s v="Sweden"/>
    <x v="1"/>
    <x v="155"/>
    <n v="450295"/>
  </r>
  <r>
    <s v="Switzerland"/>
    <x v="1"/>
    <x v="156"/>
    <n v="41277"/>
  </r>
  <r>
    <s v="Tajikistan"/>
    <x v="1"/>
    <x v="157"/>
    <n v="144100"/>
  </r>
  <r>
    <s v="Tanzania"/>
    <x v="3"/>
    <x v="158"/>
    <n v="947300"/>
  </r>
  <r>
    <s v="Thailand"/>
    <x v="5"/>
    <x v="159"/>
    <n v="513120"/>
  </r>
  <r>
    <s v="Timor-Leste"/>
    <x v="5"/>
    <x v="160"/>
    <n v="14874"/>
  </r>
  <r>
    <s v="Togo"/>
    <x v="3"/>
    <x v="161"/>
    <n v="56785"/>
  </r>
  <r>
    <s v="Tonga"/>
    <x v="5"/>
    <x v="162"/>
    <n v="747"/>
  </r>
  <r>
    <s v="Trinidad and Tobago"/>
    <x v="4"/>
    <x v="163"/>
    <n v="5128"/>
  </r>
  <r>
    <s v="Tunisia"/>
    <x v="2"/>
    <x v="164"/>
    <n v="163610"/>
  </r>
  <r>
    <s v="Turkey"/>
    <x v="1"/>
    <x v="165"/>
    <n v="783562"/>
  </r>
  <r>
    <s v="Turkmenistan"/>
    <x v="1"/>
    <x v="166"/>
    <n v="488100"/>
  </r>
  <r>
    <s v="Turks and Caicos Islands"/>
    <x v="4"/>
    <x v="167"/>
    <n v="948"/>
  </r>
  <r>
    <s v="Tuvalu"/>
    <x v="5"/>
    <x v="168"/>
    <n v="26"/>
  </r>
  <r>
    <s v="Uganda"/>
    <x v="3"/>
    <x v="169"/>
    <n v="241038"/>
  </r>
  <r>
    <s v="Ukraine"/>
    <x v="1"/>
    <x v="170"/>
    <n v="603550"/>
  </r>
  <r>
    <s v="United Arab Emirates"/>
    <x v="2"/>
    <x v="171"/>
    <n v="83600"/>
  </r>
  <r>
    <s v="United Kingdom"/>
    <x v="1"/>
    <x v="172"/>
    <n v="243610"/>
  </r>
  <r>
    <s v="United States"/>
    <x v="6"/>
    <x v="173"/>
    <n v="9833517"/>
  </r>
  <r>
    <s v="Uruguay"/>
    <x v="4"/>
    <x v="174"/>
    <n v="176215"/>
  </r>
  <r>
    <s v="Uzbekistan"/>
    <x v="1"/>
    <x v="175"/>
    <n v="447400"/>
  </r>
  <r>
    <s v="Vanuatu"/>
    <x v="5"/>
    <x v="176"/>
    <n v="12189"/>
  </r>
  <r>
    <s v="Vietnam"/>
    <x v="5"/>
    <x v="177"/>
    <n v="331210"/>
  </r>
  <r>
    <s v="Yemen, Rep."/>
    <x v="2"/>
    <x v="178"/>
    <n v="527968"/>
  </r>
  <r>
    <s v="Zambia"/>
    <x v="3"/>
    <x v="179"/>
    <n v="752618"/>
  </r>
  <r>
    <s v="Zimbabwe"/>
    <x v="3"/>
    <x v="180"/>
    <n v="39075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d v="2020-01-01T00:00:00"/>
    <d v="1899-12-30T02:24:00"/>
    <s v="Bronx"/>
    <x v="0"/>
    <s v="Taxi"/>
    <n v="3"/>
  </r>
  <r>
    <d v="2020-01-03T00:00:00"/>
    <d v="1899-12-30T05:20:00"/>
    <s v="Manhattan"/>
    <x v="0"/>
    <s v="Pick-up Truck"/>
    <n v="1"/>
  </r>
  <r>
    <d v="2020-01-04T00:00:00"/>
    <d v="1899-12-30T04:42:00"/>
    <s v="Manhattan"/>
    <x v="0"/>
    <s v="Sedan"/>
    <n v="0"/>
  </r>
  <r>
    <d v="2020-01-05T00:00:00"/>
    <d v="1899-12-30T06:48:00"/>
    <s v="Bronx"/>
    <x v="1"/>
    <s v="Sedan"/>
    <n v="2"/>
  </r>
  <r>
    <d v="2020-01-05T00:00:00"/>
    <d v="1899-12-30T08:00:00"/>
    <s v="Queens"/>
    <x v="2"/>
    <s v="Taxi"/>
    <n v="0"/>
  </r>
  <r>
    <d v="2020-01-05T00:00:00"/>
    <d v="1899-12-30T17:05:00"/>
    <s v="Manhattan"/>
    <x v="3"/>
    <s v="Sedan"/>
    <n v="0"/>
  </r>
  <r>
    <d v="2020-01-07T00:00:00"/>
    <d v="1899-12-30T21:00:00"/>
    <s v="Brooklyn"/>
    <x v="4"/>
    <s v="Sedan"/>
    <n v="0"/>
  </r>
  <r>
    <d v="2020-01-08T00:00:00"/>
    <d v="1899-12-30T18:00:00"/>
    <s v="Brooklyn"/>
    <x v="0"/>
    <s v="Sedan"/>
    <n v="0"/>
  </r>
  <r>
    <d v="2020-01-08T00:00:00"/>
    <d v="1899-12-30T22:39:00"/>
    <s v="Bronx"/>
    <x v="3"/>
    <s v="Sedan"/>
    <n v="0"/>
  </r>
  <r>
    <d v="2020-01-09T00:00:00"/>
    <d v="1899-12-30T00:02:00"/>
    <s v="Manhattan"/>
    <x v="1"/>
    <s v="Sedan"/>
    <n v="1"/>
  </r>
  <r>
    <d v="2020-01-09T00:00:00"/>
    <d v="1899-12-30T14:00:00"/>
    <s v="Manhattan"/>
    <x v="0"/>
    <s v="Bike"/>
    <n v="0"/>
  </r>
  <r>
    <d v="2020-01-10T00:00:00"/>
    <d v="1899-12-30T13:10:00"/>
    <s v="Manhattan"/>
    <x v="5"/>
    <s v="Van"/>
    <n v="0"/>
  </r>
  <r>
    <d v="2020-01-10T00:00:00"/>
    <d v="1899-12-30T20:25:00"/>
    <s v="Queens"/>
    <x v="0"/>
    <s v="Bike"/>
    <n v="1"/>
  </r>
  <r>
    <d v="2020-01-10T00:00:00"/>
    <d v="1899-12-30T20:31:00"/>
    <s v="Manhattan"/>
    <x v="0"/>
    <s v="Taxi"/>
    <n v="0"/>
  </r>
  <r>
    <d v="2020-01-10T00:00:00"/>
    <d v="1899-12-30T23:36:00"/>
    <s v="Brooklyn"/>
    <x v="0"/>
    <s v="Sedan"/>
    <n v="0"/>
  </r>
  <r>
    <d v="2020-01-11T00:00:00"/>
    <d v="1899-12-30T11:20:00"/>
    <s v="Queens"/>
    <x v="0"/>
    <s v="Taxi"/>
    <n v="1"/>
  </r>
  <r>
    <d v="2020-01-12T00:00:00"/>
    <d v="1899-12-30T17:05:00"/>
    <s v="Manhattan"/>
    <x v="0"/>
    <s v="Sedan"/>
    <n v="0"/>
  </r>
  <r>
    <d v="2020-01-12T00:00:00"/>
    <d v="1899-12-30T19:00:00"/>
    <s v="Queens"/>
    <x v="0"/>
    <s v="Sedan"/>
    <n v="0"/>
  </r>
  <r>
    <d v="2020-01-13T00:00:00"/>
    <d v="1899-12-30T01:40:00"/>
    <s v="Queens"/>
    <x v="6"/>
    <s v="Taxi"/>
    <n v="1"/>
  </r>
  <r>
    <d v="2020-01-14T00:00:00"/>
    <d v="1899-12-30T07:20:00"/>
    <s v="Bronx"/>
    <x v="3"/>
    <s v="Sedan"/>
    <n v="0"/>
  </r>
  <r>
    <d v="2020-01-14T00:00:00"/>
    <d v="1899-12-30T13:49:00"/>
    <s v="Queens"/>
    <x v="5"/>
    <s v="Sedan"/>
    <n v="0"/>
  </r>
  <r>
    <d v="2020-01-15T00:00:00"/>
    <d v="1899-12-30T19:32:00"/>
    <s v="Manhattan"/>
    <x v="5"/>
    <s v="E-Bike"/>
    <n v="1"/>
  </r>
  <r>
    <d v="2020-01-15T00:00:00"/>
    <d v="1899-12-30T19:45:00"/>
    <s v="Queens"/>
    <x v="0"/>
    <s v="Sedan"/>
    <n v="1"/>
  </r>
  <r>
    <d v="2020-01-16T00:00:00"/>
    <d v="1899-12-30T11:15:00"/>
    <s v="Queens"/>
    <x v="3"/>
    <s v="Sedan"/>
    <n v="0"/>
  </r>
  <r>
    <d v="2020-01-16T00:00:00"/>
    <d v="1899-12-30T12:35:00"/>
    <s v="Manhattan"/>
    <x v="0"/>
    <s v="Sedan"/>
    <n v="0"/>
  </r>
  <r>
    <d v="2020-01-16T00:00:00"/>
    <d v="1899-12-30T15:29:00"/>
    <s v="Bronx"/>
    <x v="7"/>
    <s v="Sedan"/>
    <n v="0"/>
  </r>
  <r>
    <d v="2020-01-19T00:00:00"/>
    <d v="1899-12-30T05:07:00"/>
    <s v="Bronx"/>
    <x v="3"/>
    <s v="Taxi"/>
    <n v="0"/>
  </r>
  <r>
    <d v="2020-01-19T00:00:00"/>
    <d v="1899-12-30T15:30:00"/>
    <s v="Manhattan"/>
    <x v="0"/>
    <s v="Sedan"/>
    <n v="0"/>
  </r>
  <r>
    <d v="2020-01-21T00:00:00"/>
    <d v="1899-12-30T11:30:00"/>
    <s v="Manhattan"/>
    <x v="0"/>
    <s v="Bike"/>
    <n v="0"/>
  </r>
  <r>
    <d v="2020-01-22T00:00:00"/>
    <d v="1899-12-30T04:30:00"/>
    <s v="Manhattan"/>
    <x v="3"/>
    <s v="Sedan"/>
    <n v="0"/>
  </r>
  <r>
    <d v="2020-01-22T00:00:00"/>
    <d v="1899-12-30T18:25:00"/>
    <s v="Manhattan"/>
    <x v="0"/>
    <s v="Taxi"/>
    <n v="0"/>
  </r>
  <r>
    <d v="2020-01-22T00:00:00"/>
    <d v="1899-12-30T19:42:00"/>
    <s v="Manhattan"/>
    <x v="0"/>
    <s v="Sedan"/>
    <n v="0"/>
  </r>
  <r>
    <d v="2020-01-23T00:00:00"/>
    <d v="1899-12-30T08:22:00"/>
    <s v="Manhattan"/>
    <x v="0"/>
    <s v="Sedan"/>
    <n v="0"/>
  </r>
  <r>
    <d v="2020-01-24T00:00:00"/>
    <d v="1899-12-30T22:10:00"/>
    <s v="Manhattan"/>
    <x v="0"/>
    <s v="Taxi"/>
    <n v="0"/>
  </r>
  <r>
    <d v="2020-01-24T00:00:00"/>
    <d v="1899-12-30T23:55:00"/>
    <s v="Manhattan"/>
    <x v="4"/>
    <s v="Sedan"/>
    <n v="0"/>
  </r>
  <r>
    <d v="2020-01-25T00:00:00"/>
    <d v="1899-12-30T16:39:00"/>
    <s v="Bronx"/>
    <x v="3"/>
    <s v="Taxi"/>
    <n v="0"/>
  </r>
  <r>
    <d v="2020-01-27T00:00:00"/>
    <d v="1899-12-30T15:50:00"/>
    <s v="Manhattan"/>
    <x v="0"/>
    <s v="Bike"/>
    <n v="1"/>
  </r>
  <r>
    <d v="2020-01-28T00:00:00"/>
    <d v="1899-12-30T08:10:00"/>
    <s v="Manhattan"/>
    <x v="8"/>
    <s v="Pick-up Truck"/>
    <n v="0"/>
  </r>
  <r>
    <d v="2020-01-28T00:00:00"/>
    <d v="1899-12-30T18:41:00"/>
    <s v="Manhattan"/>
    <x v="0"/>
    <s v="Taxi"/>
    <n v="0"/>
  </r>
  <r>
    <d v="2020-01-29T00:00:00"/>
    <d v="1899-12-30T19:35:00"/>
    <s v="Manhattan"/>
    <x v="0"/>
    <s v="Box Truck"/>
    <n v="0"/>
  </r>
  <r>
    <d v="2020-02-01T00:00:00"/>
    <d v="1899-12-30T00:24:00"/>
    <s v="Brooklyn"/>
    <x v="0"/>
    <s v="Taxi"/>
    <n v="1"/>
  </r>
  <r>
    <d v="2020-02-01T00:00:00"/>
    <d v="1899-12-30T09:55:00"/>
    <s v="Manhattan"/>
    <x v="0"/>
    <s v="Taxi"/>
    <n v="0"/>
  </r>
  <r>
    <d v="2020-02-02T00:00:00"/>
    <d v="1899-12-30T02:00:00"/>
    <s v="Manhattan"/>
    <x v="4"/>
    <s v="Taxi"/>
    <n v="0"/>
  </r>
  <r>
    <d v="2020-02-02T00:00:00"/>
    <d v="1899-12-30T14:30:00"/>
    <s v="Manhattan"/>
    <x v="8"/>
    <s v="Taxi"/>
    <n v="0"/>
  </r>
  <r>
    <d v="2020-02-02T00:00:00"/>
    <d v="1899-12-30T16:16:00"/>
    <s v="Manhattan"/>
    <x v="0"/>
    <s v="Sedan"/>
    <n v="0"/>
  </r>
  <r>
    <d v="2020-02-03T00:00:00"/>
    <d v="1899-12-30T23:33:00"/>
    <s v="Queens"/>
    <x v="0"/>
    <s v="Sedan"/>
    <n v="0"/>
  </r>
  <r>
    <d v="2020-02-04T00:00:00"/>
    <d v="1899-12-30T18:20:00"/>
    <s v="Manhattan"/>
    <x v="6"/>
    <s v="Bus"/>
    <n v="0"/>
  </r>
  <r>
    <d v="2020-02-05T00:00:00"/>
    <d v="1899-12-30T09:30:00"/>
    <s v="Bronx"/>
    <x v="9"/>
    <s v="Taxi"/>
    <n v="1"/>
  </r>
  <r>
    <d v="2020-02-06T00:00:00"/>
    <d v="1899-12-30T12:00:00"/>
    <s v="Manhattan"/>
    <x v="0"/>
    <s v="Sedan"/>
    <n v="0"/>
  </r>
  <r>
    <d v="2020-02-06T00:00:00"/>
    <d v="1899-12-30T18:06:00"/>
    <s v="Bronx"/>
    <x v="0"/>
    <s v="Taxi"/>
    <n v="0"/>
  </r>
  <r>
    <d v="2020-02-06T00:00:00"/>
    <d v="1899-12-30T20:55:00"/>
    <s v="Manhattan"/>
    <x v="0"/>
    <s v="Bike"/>
    <n v="1"/>
  </r>
  <r>
    <d v="2020-02-06T00:00:00"/>
    <d v="1899-12-30T23:30:00"/>
    <s v="Manhattan"/>
    <x v="5"/>
    <s v="Sedan"/>
    <n v="0"/>
  </r>
  <r>
    <d v="2020-02-07T00:00:00"/>
    <d v="1899-12-30T13:12:00"/>
    <s v="Manhattan"/>
    <x v="0"/>
    <s v="Sedan"/>
    <n v="0"/>
  </r>
  <r>
    <d v="2020-02-07T00:00:00"/>
    <d v="1899-12-30T19:45:00"/>
    <s v="Manhattan"/>
    <x v="3"/>
    <s v="Taxi"/>
    <n v="0"/>
  </r>
  <r>
    <d v="2020-02-08T00:00:00"/>
    <d v="1899-12-30T17:20:00"/>
    <s v="Bronx"/>
    <x v="10"/>
    <s v="Bike"/>
    <n v="1"/>
  </r>
  <r>
    <d v="2020-02-09T00:00:00"/>
    <d v="1899-12-30T01:15:00"/>
    <s v="Manhattan"/>
    <x v="5"/>
    <s v="Taxi"/>
    <n v="0"/>
  </r>
  <r>
    <d v="2020-02-09T00:00:00"/>
    <d v="1899-12-30T14:55:00"/>
    <s v="Brooklyn"/>
    <x v="0"/>
    <s v="Taxi"/>
    <n v="0"/>
  </r>
  <r>
    <d v="2020-02-10T00:00:00"/>
    <d v="1899-12-30T01:10:00"/>
    <s v="Manhattan"/>
    <x v="0"/>
    <s v="Taxi"/>
    <n v="0"/>
  </r>
  <r>
    <d v="2020-02-10T00:00:00"/>
    <d v="1899-12-30T09:00:00"/>
    <s v="Bronx"/>
    <x v="3"/>
    <s v="Taxi"/>
    <n v="0"/>
  </r>
  <r>
    <d v="2020-02-12T00:00:00"/>
    <d v="1899-12-30T10:47:00"/>
    <s v="Manhattan"/>
    <x v="0"/>
    <s v="Taxi"/>
    <n v="0"/>
  </r>
  <r>
    <d v="2020-02-12T00:00:00"/>
    <d v="1899-12-30T21:16:00"/>
    <s v="Manhattan"/>
    <x v="0"/>
    <s v="Pick-up Truck"/>
    <n v="0"/>
  </r>
  <r>
    <d v="2020-02-13T00:00:00"/>
    <d v="1899-12-30T15:10:00"/>
    <s v="Manhattan"/>
    <x v="4"/>
    <s v="Taxi"/>
    <n v="0"/>
  </r>
  <r>
    <d v="2020-02-13T00:00:00"/>
    <d v="1899-12-30T20:02:00"/>
    <s v="Manhattan"/>
    <x v="0"/>
    <s v="Sedan"/>
    <n v="2"/>
  </r>
  <r>
    <d v="2020-02-14T00:00:00"/>
    <d v="1899-12-30T11:53:00"/>
    <s v="Manhattan"/>
    <x v="11"/>
    <s v="Taxi"/>
    <n v="0"/>
  </r>
  <r>
    <d v="2020-02-14T00:00:00"/>
    <d v="1899-12-30T15:45:00"/>
    <s v="Queens"/>
    <x v="0"/>
    <s v="Sedan"/>
    <n v="0"/>
  </r>
  <r>
    <d v="2020-02-15T00:00:00"/>
    <d v="1899-12-30T00:47:00"/>
    <s v="Manhattan"/>
    <x v="4"/>
    <s v="Taxi"/>
    <n v="0"/>
  </r>
  <r>
    <d v="2020-02-15T00:00:00"/>
    <d v="1899-12-30T13:46:00"/>
    <s v="Brooklyn"/>
    <x v="5"/>
    <s v="Sedan"/>
    <n v="0"/>
  </r>
  <r>
    <d v="2020-02-19T00:00:00"/>
    <d v="1899-12-30T00:00:00"/>
    <s v="Manhattan"/>
    <x v="4"/>
    <s v="Bike"/>
    <n v="0"/>
  </r>
  <r>
    <d v="2020-02-19T00:00:00"/>
    <d v="1899-12-30T12:30:00"/>
    <s v="Brooklyn"/>
    <x v="3"/>
    <s v="Sedan"/>
    <n v="0"/>
  </r>
  <r>
    <d v="2020-02-19T00:00:00"/>
    <d v="1899-12-30T16:55:00"/>
    <s v="Queens"/>
    <x v="0"/>
    <s v="Sedan"/>
    <n v="0"/>
  </r>
  <r>
    <d v="2020-02-22T00:00:00"/>
    <d v="1899-12-30T21:29:00"/>
    <s v="Manhattan"/>
    <x v="3"/>
    <s v="Sedan"/>
    <n v="0"/>
  </r>
  <r>
    <d v="2020-02-24T00:00:00"/>
    <d v="1899-12-30T11:41:00"/>
    <s v="Manhattan"/>
    <x v="11"/>
    <s v="Sedan"/>
    <n v="0"/>
  </r>
  <r>
    <d v="2020-02-25T00:00:00"/>
    <d v="1899-12-30T11:39:00"/>
    <s v="Queens"/>
    <x v="0"/>
    <s v="Taxi"/>
    <n v="0"/>
  </r>
  <r>
    <d v="2020-02-26T00:00:00"/>
    <d v="1899-12-30T08:50:00"/>
    <s v="Manhattan"/>
    <x v="0"/>
    <s v="Sedan"/>
    <n v="0"/>
  </r>
  <r>
    <d v="2020-02-26T00:00:00"/>
    <d v="1899-12-30T10:30:00"/>
    <s v="Manhattan"/>
    <x v="5"/>
    <s v="Pick-up Truck"/>
    <n v="0"/>
  </r>
  <r>
    <d v="2020-02-27T00:00:00"/>
    <d v="1899-12-30T10:15:00"/>
    <s v="Manhattan"/>
    <x v="0"/>
    <s v="Sedan"/>
    <n v="0"/>
  </r>
  <r>
    <d v="2020-02-27T00:00:00"/>
    <d v="1899-12-30T21:30:00"/>
    <s v="Manhattan"/>
    <x v="3"/>
    <s v="Taxi"/>
    <n v="0"/>
  </r>
  <r>
    <d v="2020-02-28T00:00:00"/>
    <d v="1899-12-30T12:41:00"/>
    <s v="Bronx"/>
    <x v="0"/>
    <s v="Sedan"/>
    <n v="0"/>
  </r>
  <r>
    <d v="2020-02-28T00:00:00"/>
    <d v="1899-12-30T17:30:00"/>
    <s v="Manhattan"/>
    <x v="3"/>
    <s v="Taxi"/>
    <n v="0"/>
  </r>
  <r>
    <d v="2020-02-28T00:00:00"/>
    <d v="1899-12-30T20:00:00"/>
    <s v="Queens"/>
    <x v="0"/>
    <s v="Sedan"/>
    <n v="0"/>
  </r>
  <r>
    <d v="2020-02-29T00:00:00"/>
    <d v="1899-12-30T02:10:00"/>
    <s v="Brooklyn"/>
    <x v="0"/>
    <s v="Sedan"/>
    <n v="0"/>
  </r>
  <r>
    <d v="2020-02-29T00:00:00"/>
    <d v="1899-12-30T15:53:00"/>
    <s v="Manhattan"/>
    <x v="0"/>
    <s v="Bike"/>
    <n v="0"/>
  </r>
  <r>
    <d v="2020-02-29T00:00:00"/>
    <d v="1899-12-30T23:10:00"/>
    <s v="Manhattan"/>
    <x v="0"/>
    <s v="Taxi"/>
    <n v="0"/>
  </r>
  <r>
    <d v="2020-03-01T00:00:00"/>
    <d v="1899-12-30T01:54:00"/>
    <s v="Manhattan"/>
    <x v="0"/>
    <s v="Sedan"/>
    <n v="0"/>
  </r>
  <r>
    <d v="2020-03-01T00:00:00"/>
    <d v="1899-12-30T19:18:00"/>
    <s v="Bronx"/>
    <x v="5"/>
    <s v="Pick-up Truck"/>
    <n v="0"/>
  </r>
  <r>
    <d v="2020-03-01T00:00:00"/>
    <d v="1899-12-30T20:10:00"/>
    <s v="Queens"/>
    <x v="4"/>
    <s v="Sedan"/>
    <n v="0"/>
  </r>
  <r>
    <d v="2020-03-01T00:00:00"/>
    <d v="1899-12-30T22:00:00"/>
    <s v="Manhattan"/>
    <x v="0"/>
    <s v="Taxi"/>
    <n v="0"/>
  </r>
  <r>
    <d v="2020-03-02T00:00:00"/>
    <d v="1899-12-30T11:31:00"/>
    <s v="Manhattan"/>
    <x v="0"/>
    <s v="Sedan"/>
    <n v="0"/>
  </r>
  <r>
    <d v="2020-03-02T00:00:00"/>
    <d v="1899-12-30T12:00:00"/>
    <s v="Manhattan"/>
    <x v="12"/>
    <s v="Van"/>
    <n v="0"/>
  </r>
  <r>
    <d v="2020-03-02T00:00:00"/>
    <d v="1899-12-30T14:50:00"/>
    <s v="Manhattan"/>
    <x v="3"/>
    <s v="Taxi"/>
    <n v="0"/>
  </r>
  <r>
    <d v="2020-03-03T00:00:00"/>
    <d v="1899-12-30T08:40:00"/>
    <s v="Brooklyn"/>
    <x v="13"/>
    <s v="Sedan"/>
    <n v="0"/>
  </r>
  <r>
    <d v="2020-03-03T00:00:00"/>
    <d v="1899-12-30T20:25:00"/>
    <s v="Manhattan"/>
    <x v="0"/>
    <s v="Taxi"/>
    <n v="0"/>
  </r>
  <r>
    <d v="2020-03-04T00:00:00"/>
    <d v="1899-12-30T00:05:00"/>
    <s v="Queens"/>
    <x v="2"/>
    <s v="Bus"/>
    <n v="0"/>
  </r>
  <r>
    <d v="2020-03-05T00:00:00"/>
    <d v="1899-12-30T11:30:00"/>
    <s v="Manhattan"/>
    <x v="4"/>
    <s v="Bus"/>
    <n v="0"/>
  </r>
  <r>
    <d v="2020-03-06T00:00:00"/>
    <d v="1899-12-30T00:32:00"/>
    <s v="Manhattan"/>
    <x v="10"/>
    <s v="Taxi"/>
    <n v="0"/>
  </r>
  <r>
    <d v="2020-03-06T00:00:00"/>
    <d v="1899-12-30T02:21:00"/>
    <s v="Manhattan"/>
    <x v="14"/>
    <s v="Box Truck"/>
    <n v="0"/>
  </r>
  <r>
    <d v="2020-03-06T00:00:00"/>
    <d v="1899-12-30T21:10:00"/>
    <s v="Queens"/>
    <x v="0"/>
    <s v="Sedan"/>
    <n v="1"/>
  </r>
  <r>
    <d v="2020-03-06T00:00:00"/>
    <d v="1899-12-30T21:35:00"/>
    <s v="Manhattan"/>
    <x v="15"/>
    <s v="Sedan"/>
    <n v="0"/>
  </r>
  <r>
    <d v="2020-03-07T00:00:00"/>
    <d v="1899-12-30T13:51:00"/>
    <s v="Manhattan"/>
    <x v="2"/>
    <s v="Sedan"/>
    <n v="0"/>
  </r>
  <r>
    <d v="2020-03-08T00:00:00"/>
    <d v="1899-12-30T03:34:00"/>
    <s v="Manhattan"/>
    <x v="3"/>
    <s v="Taxi"/>
    <n v="0"/>
  </r>
  <r>
    <d v="2020-03-08T00:00:00"/>
    <d v="1899-12-30T05:22:00"/>
    <s v="Queens"/>
    <x v="4"/>
    <s v="Sedan"/>
    <n v="0"/>
  </r>
  <r>
    <d v="2020-03-08T00:00:00"/>
    <d v="1899-12-30T20:00:00"/>
    <s v="Manhattan"/>
    <x v="13"/>
    <s v="Taxi"/>
    <n v="0"/>
  </r>
  <r>
    <d v="2020-03-08T00:00:00"/>
    <d v="1899-12-30T21:50:00"/>
    <s v="Manhattan"/>
    <x v="0"/>
    <s v="Sedan"/>
    <n v="0"/>
  </r>
  <r>
    <d v="2020-03-09T00:00:00"/>
    <d v="1899-12-30T00:29:00"/>
    <s v="Manhattan"/>
    <x v="0"/>
    <s v="Sedan"/>
    <n v="1"/>
  </r>
  <r>
    <d v="2020-03-09T00:00:00"/>
    <d v="1899-12-30T17:48:00"/>
    <s v="Bronx"/>
    <x v="5"/>
    <s v="Sedan"/>
    <n v="0"/>
  </r>
  <r>
    <d v="2020-03-10T00:00:00"/>
    <d v="1899-12-30T18:46:00"/>
    <s v="Manhattan"/>
    <x v="4"/>
    <s v="Sedan"/>
    <n v="0"/>
  </r>
  <r>
    <d v="2020-03-11T00:00:00"/>
    <d v="1899-12-30T12:44:00"/>
    <s v="Manhattan"/>
    <x v="7"/>
    <s v="Sedan"/>
    <n v="0"/>
  </r>
  <r>
    <d v="2020-03-11T00:00:00"/>
    <d v="1899-12-30T16:25:00"/>
    <s v="Manhattan"/>
    <x v="0"/>
    <s v="Sedan"/>
    <n v="0"/>
  </r>
  <r>
    <d v="2020-03-11T00:00:00"/>
    <d v="1899-12-30T17:00:00"/>
    <s v="Manhattan"/>
    <x v="3"/>
    <s v="Sedan"/>
    <n v="2"/>
  </r>
  <r>
    <d v="2020-03-11T00:00:00"/>
    <d v="1899-12-30T22:20:00"/>
    <s v="Manhattan"/>
    <x v="0"/>
    <s v="Bike"/>
    <n v="1"/>
  </r>
  <r>
    <d v="2020-03-12T00:00:00"/>
    <d v="1899-12-30T13:40:00"/>
    <s v="Bronx"/>
    <x v="0"/>
    <s v="Sedan"/>
    <n v="0"/>
  </r>
  <r>
    <d v="2020-03-12T00:00:00"/>
    <d v="1899-12-30T23:56:00"/>
    <s v="Manhattan"/>
    <x v="0"/>
    <s v="Taxi"/>
    <n v="0"/>
  </r>
  <r>
    <d v="2020-03-13T00:00:00"/>
    <d v="1899-12-30T17:18:00"/>
    <s v="Manhattan"/>
    <x v="0"/>
    <s v="Taxi"/>
    <n v="0"/>
  </r>
  <r>
    <d v="2020-03-13T00:00:00"/>
    <d v="1899-12-30T18:35:00"/>
    <s v="Manhattan"/>
    <x v="6"/>
    <s v="Bike"/>
    <n v="1"/>
  </r>
  <r>
    <d v="2020-03-14T00:00:00"/>
    <d v="1899-12-30T10:40:00"/>
    <s v="Brooklyn"/>
    <x v="16"/>
    <s v="Pick-up Truck"/>
    <n v="0"/>
  </r>
  <r>
    <d v="2020-03-14T00:00:00"/>
    <d v="1899-12-30T22:17:00"/>
    <s v="Bronx"/>
    <x v="0"/>
    <s v="E-Bike"/>
    <n v="2"/>
  </r>
  <r>
    <d v="2020-03-15T00:00:00"/>
    <d v="1899-12-30T16:40:00"/>
    <s v="Queens"/>
    <x v="0"/>
    <s v="Sedan"/>
    <n v="0"/>
  </r>
  <r>
    <d v="2020-03-16T00:00:00"/>
    <d v="1899-12-30T00:44:00"/>
    <s v="Manhattan"/>
    <x v="0"/>
    <s v="Box Truck"/>
    <n v="0"/>
  </r>
  <r>
    <d v="2020-03-20T00:00:00"/>
    <d v="1899-12-30T00:00:00"/>
    <s v="Manhattan"/>
    <x v="8"/>
    <s v="Bike"/>
    <n v="1"/>
  </r>
  <r>
    <d v="2020-03-20T00:00:00"/>
    <d v="1899-12-30T08:50:00"/>
    <s v="Manhattan"/>
    <x v="0"/>
    <s v="Sedan"/>
    <n v="1"/>
  </r>
  <r>
    <d v="2020-03-21T00:00:00"/>
    <d v="1899-12-30T15:40:00"/>
    <s v="Manhattan"/>
    <x v="11"/>
    <s v="Bus"/>
    <n v="0"/>
  </r>
  <r>
    <d v="2020-03-21T00:00:00"/>
    <d v="1899-12-30T21:00:00"/>
    <s v="Bronx"/>
    <x v="0"/>
    <s v="Sedan"/>
    <n v="0"/>
  </r>
  <r>
    <d v="2020-03-22T00:00:00"/>
    <d v="1899-12-30T09:20:00"/>
    <s v="Bronx"/>
    <x v="3"/>
    <s v="Sedan"/>
    <n v="1"/>
  </r>
  <r>
    <d v="2020-03-27T00:00:00"/>
    <d v="1899-12-30T17:37:00"/>
    <s v="Manhattan"/>
    <x v="0"/>
    <s v="E-Bike"/>
    <n v="0"/>
  </r>
  <r>
    <d v="2020-03-28T00:00:00"/>
    <d v="1899-12-30T15:00:00"/>
    <s v="Brooklyn"/>
    <x v="0"/>
    <s v="Sedan"/>
    <n v="0"/>
  </r>
  <r>
    <d v="2020-03-28T00:00:00"/>
    <d v="1899-12-30T22:20:00"/>
    <s v="Manhattan"/>
    <x v="9"/>
    <s v="Taxi"/>
    <n v="0"/>
  </r>
  <r>
    <d v="2020-04-14T00:00:00"/>
    <d v="1899-12-30T20:30:00"/>
    <s v="Brooklyn"/>
    <x v="0"/>
    <s v="Bike"/>
    <n v="1"/>
  </r>
  <r>
    <d v="2020-04-16T00:00:00"/>
    <d v="1899-12-30T12:25:00"/>
    <s v="Bronx"/>
    <x v="17"/>
    <s v="E-Scooter"/>
    <n v="1"/>
  </r>
  <r>
    <d v="2020-04-30T00:00:00"/>
    <d v="1899-12-30T06:29:00"/>
    <s v="Manhattan"/>
    <x v="0"/>
    <s v="Taxi"/>
    <n v="0"/>
  </r>
  <r>
    <d v="2020-05-02T00:00:00"/>
    <d v="1899-12-30T14:47:00"/>
    <s v="Manhattan"/>
    <x v="0"/>
    <s v="Bike"/>
    <n v="1"/>
  </r>
  <r>
    <d v="2020-05-13T00:00:00"/>
    <d v="1899-12-30T21:30:00"/>
    <s v="Bronx"/>
    <x v="3"/>
    <s v="Sedan"/>
    <n v="3"/>
  </r>
  <r>
    <d v="2020-05-13T00:00:00"/>
    <d v="1899-12-30T22:38:00"/>
    <s v="Brooklyn"/>
    <x v="5"/>
    <s v="Sedan"/>
    <n v="0"/>
  </r>
  <r>
    <d v="2020-05-16T00:00:00"/>
    <d v="1899-12-30T17:00:00"/>
    <s v="Bronx"/>
    <x v="10"/>
    <s v="Bike"/>
    <n v="1"/>
  </r>
  <r>
    <d v="2020-05-18T00:00:00"/>
    <d v="1899-12-30T15:41:00"/>
    <s v="Bronx"/>
    <x v="15"/>
    <s v="Sedan"/>
    <n v="0"/>
  </r>
  <r>
    <d v="2020-05-20T00:00:00"/>
    <d v="1899-12-30T03:43:00"/>
    <s v="Brooklyn"/>
    <x v="2"/>
    <s v="Dump"/>
    <n v="0"/>
  </r>
  <r>
    <d v="2020-05-22T00:00:00"/>
    <d v="1899-12-30T23:56:00"/>
    <s v="Brooklyn"/>
    <x v="0"/>
    <s v="Sedan"/>
    <n v="1"/>
  </r>
  <r>
    <d v="2020-05-23T00:00:00"/>
    <d v="1899-12-30T17:30:00"/>
    <s v="Queens"/>
    <x v="13"/>
    <s v="Sedan"/>
    <n v="0"/>
  </r>
  <r>
    <d v="2020-05-25T00:00:00"/>
    <d v="1899-12-30T18:55:00"/>
    <s v="Bronx"/>
    <x v="3"/>
    <s v="Sedan"/>
    <n v="0"/>
  </r>
  <r>
    <d v="2020-05-31T00:00:00"/>
    <d v="1899-12-30T00:45:00"/>
    <s v="Queens"/>
    <x v="3"/>
    <s v="Sedan"/>
    <n v="0"/>
  </r>
  <r>
    <d v="2020-05-31T00:00:00"/>
    <d v="1899-12-30T02:19:00"/>
    <s v="Brooklyn"/>
    <x v="3"/>
    <s v="Sedan"/>
    <n v="2"/>
  </r>
  <r>
    <d v="2020-06-13T00:00:00"/>
    <d v="1899-12-30T21:05:00"/>
    <s v="Manhattan"/>
    <x v="10"/>
    <s v="Bike"/>
    <n v="1"/>
  </r>
  <r>
    <d v="2020-06-16T00:00:00"/>
    <d v="1899-12-30T22:15:00"/>
    <s v="Manhattan"/>
    <x v="5"/>
    <s v="Sedan"/>
    <n v="2"/>
  </r>
  <r>
    <d v="2020-06-25T00:00:00"/>
    <d v="1899-12-30T03:37:00"/>
    <s v="Manhattan"/>
    <x v="0"/>
    <s v="Bike"/>
    <n v="1"/>
  </r>
  <r>
    <d v="2020-06-25T00:00:00"/>
    <d v="1899-12-30T21:47:00"/>
    <s v="Manhattan"/>
    <x v="0"/>
    <s v="Sedan"/>
    <n v="1"/>
  </r>
  <r>
    <d v="2020-07-01T00:00:00"/>
    <d v="1899-12-30T01:35:00"/>
    <s v="Manhattan"/>
    <x v="1"/>
    <s v="Sedan"/>
    <n v="2"/>
  </r>
  <r>
    <d v="2020-07-04T00:00:00"/>
    <d v="1899-12-30T17:08:00"/>
    <s v="Bronx"/>
    <x v="0"/>
    <s v="E-Bike"/>
    <n v="1"/>
  </r>
  <r>
    <d v="2020-07-09T00:00:00"/>
    <d v="1899-12-30T13:20:00"/>
    <s v="Brooklyn"/>
    <x v="11"/>
    <s v="Sedan"/>
    <n v="2"/>
  </r>
  <r>
    <d v="2020-07-09T00:00:00"/>
    <d v="1899-12-30T22:08:00"/>
    <s v="Manhattan"/>
    <x v="0"/>
    <s v="Sedan"/>
    <n v="5"/>
  </r>
  <r>
    <d v="2020-07-11T00:00:00"/>
    <d v="1899-12-30T22:19:00"/>
    <s v="Manhattan"/>
    <x v="10"/>
    <s v="Bike"/>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8" applyNumberFormats="0" applyBorderFormats="0" applyFontFormats="0" applyPatternFormats="0" applyAlignmentFormats="0" applyWidthHeightFormats="1" dataCaption="Values" updatedVersion="6" minRefreshableVersion="3" useAutoFormatting="1" itemPrintTitles="1" createdVersion="6" indent="0" compact="0" outline="1" outlineData="1" compactData="0" multipleFieldFilters="0" chartFormat="6">
  <location ref="A1:B14" firstHeaderRow="1" firstDataRow="1" firstDataCol="1"/>
  <pivotFields count="10">
    <pivotField compact="0" showAll="0"/>
    <pivotField compact="0" numFmtId="166"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compact="0" showAll="0"/>
    <pivotField compact="0" showAll="0"/>
    <pivotField compact="0" showAll="0"/>
    <pivotField compact="0" showAll="0"/>
    <pivotField compact="0" showAll="0"/>
    <pivotField compact="0" numFmtId="167" showAll="0"/>
    <pivotField dataField="1" compact="0" numFmtId="167" showAll="0"/>
    <pivotField axis="axisRow" compact="0"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8" baseField="0" baseItem="0" numFmtId="169"/>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068319-9CCF-427F-9241-7208F63F3690}" name="PivotTable2" cacheId="28"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C11" firstHeaderRow="0" firstDataRow="1" firstDataCol="1"/>
  <pivotFields count="4">
    <pivotField compact="0" showAll="0"/>
    <pivotField axis="axisRow" compact="0" showAll="0" sortType="descending">
      <items count="8">
        <item x="5"/>
        <item x="1"/>
        <item x="4"/>
        <item x="2"/>
        <item x="6"/>
        <item x="0"/>
        <item x="3"/>
        <item t="default"/>
      </items>
      <autoSortScope>
        <pivotArea dataOnly="0" outline="0" fieldPosition="0">
          <references count="1">
            <reference field="4294967294" count="1" selected="0">
              <x v="0"/>
            </reference>
          </references>
        </pivotArea>
      </autoSortScope>
    </pivotField>
    <pivotField dataField="1" compact="0" numFmtId="3" showAll="0"/>
    <pivotField dataField="1" compact="0" numFmtId="3" showAll="0"/>
  </pivotFields>
  <rowFields count="1">
    <field x="1"/>
  </rowFields>
  <rowItems count="8">
    <i>
      <x/>
    </i>
    <i>
      <x v="5"/>
    </i>
    <i>
      <x v="6"/>
    </i>
    <i>
      <x v="1"/>
    </i>
    <i>
      <x v="2"/>
    </i>
    <i>
      <x v="4"/>
    </i>
    <i>
      <x v="3"/>
    </i>
    <i t="grand">
      <x/>
    </i>
  </rowItems>
  <colFields count="1">
    <field x="-2"/>
  </colFields>
  <colItems count="2">
    <i>
      <x/>
    </i>
    <i i="1">
      <x v="1"/>
    </i>
  </colItems>
  <dataFields count="2">
    <dataField name="Sum of Population" fld="2" baseField="0" baseItem="0" numFmtId="3"/>
    <dataField name="Sum of Area"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60AC7-C100-45DE-B936-375296B5EDC8}" name="PivotTable11" cacheId="20"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location ref="A3:B22" firstHeaderRow="1" firstDataRow="1" firstDataCol="1"/>
  <pivotFields count="6">
    <pivotField compact="0" numFmtId="166" showAll="0"/>
    <pivotField compact="0" numFmtId="21" showAll="0"/>
    <pivotField compact="0" showAll="0"/>
    <pivotField axis="axisRow" compact="0" showAll="0" sortType="descending">
      <items count="19">
        <item x="16"/>
        <item x="15"/>
        <item x="0"/>
        <item x="6"/>
        <item x="8"/>
        <item x="11"/>
        <item x="3"/>
        <item x="14"/>
        <item x="12"/>
        <item x="4"/>
        <item x="2"/>
        <item x="10"/>
        <item x="13"/>
        <item x="1"/>
        <item x="9"/>
        <item x="5"/>
        <item x="7"/>
        <item x="17"/>
        <item t="default"/>
      </items>
      <autoSortScope>
        <pivotArea dataOnly="0" outline="0" fieldPosition="0">
          <references count="1">
            <reference field="4294967294" count="1" selected="0">
              <x v="0"/>
            </reference>
          </references>
        </pivotArea>
      </autoSortScope>
    </pivotField>
    <pivotField compact="0" showAll="0"/>
    <pivotField dataField="1" compact="0" showAll="0"/>
  </pivotFields>
  <rowFields count="1">
    <field x="3"/>
  </rowFields>
  <rowItems count="19">
    <i>
      <x v="2"/>
    </i>
    <i>
      <x v="6"/>
    </i>
    <i>
      <x v="13"/>
    </i>
    <i>
      <x v="11"/>
    </i>
    <i>
      <x v="15"/>
    </i>
    <i>
      <x v="5"/>
    </i>
    <i>
      <x v="3"/>
    </i>
    <i>
      <x v="4"/>
    </i>
    <i>
      <x v="14"/>
    </i>
    <i>
      <x v="17"/>
    </i>
    <i>
      <x v="10"/>
    </i>
    <i>
      <x v="12"/>
    </i>
    <i>
      <x v="1"/>
    </i>
    <i>
      <x v="9"/>
    </i>
    <i>
      <x v="16"/>
    </i>
    <i>
      <x v="7"/>
    </i>
    <i>
      <x/>
    </i>
    <i>
      <x v="8"/>
    </i>
    <i t="grand">
      <x/>
    </i>
  </rowItems>
  <colItems count="1">
    <i/>
  </colItems>
  <dataFields count="1">
    <dataField name="Sum of # of Persons Injured" fld="5"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8BBE5F-ECE8-4F34-99F9-EB46F8EDEF64}" name="Orders" displayName="Orders" ref="A1:I201" totalsRowShown="0" headerRowDxfId="25">
  <tableColumns count="9">
    <tableColumn id="1" xr3:uid="{253DEC1F-2114-42D1-9400-718FDA8B2D69}" name="Order #" dataDxfId="24"/>
    <tableColumn id="2" xr3:uid="{3249B105-5C02-4571-B3DB-EDA39EFB7002}" name="Order Date" dataDxfId="23"/>
    <tableColumn id="3" xr3:uid="{2F3D3C83-F599-4AD6-BAF9-20FA1181D535}" name="Country"/>
    <tableColumn id="4" xr3:uid="{F029C4F8-1E85-4C9C-A395-EC8D88AAB8D6}" name="Client ID" dataDxfId="22"/>
    <tableColumn id="5" xr3:uid="{8819422A-EA97-44E3-BDAD-5AE2CA8C94FF}" name="Product ID" dataDxfId="21"/>
    <tableColumn id="6" xr3:uid="{A4197599-9FAC-4CDD-84C4-74EF858EAC34}" name="Product Name" dataDxfId="20">
      <calculatedColumnFormula>VLOOKUP(E2:E201,[1]Products!$A$2:$B$15,2,FALSE)</calculatedColumnFormula>
    </tableColumn>
    <tableColumn id="7" xr3:uid="{BD7625F2-896F-4E9E-92FC-C15CA1876863}" name="Quantity" dataDxfId="19"/>
    <tableColumn id="8" xr3:uid="{39FB4A89-48B9-4C24-8193-1D3CBAF8ECE3}" name="Unit Price" dataDxfId="18"/>
    <tableColumn id="9" xr3:uid="{12D49EA0-508E-4705-9567-F9C502883F9D}" name="Revenue" dataDxfId="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3576D-BC45-433F-92C0-1303B33DC064}" name="Products" displayName="Products" ref="A1:B15" totalsRowShown="0" headerRowDxfId="16">
  <tableColumns count="2">
    <tableColumn id="1" xr3:uid="{C474EA5F-C83B-4834-B50F-5A975D97C746}" name="Product ID" dataDxfId="15"/>
    <tableColumn id="2" xr3:uid="{BAEA2952-1E49-42E6-80BC-BA56A13A8113}" name="Product Nam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BE63AE-B112-4D33-8570-B2BEE4487560}" name="Countries" displayName="Countries" ref="A1:B15" totalsRowShown="0" headerRowDxfId="14">
  <tableColumns count="2">
    <tableColumn id="1" xr3:uid="{2FA72F14-FDA2-4370-89A0-E48FE1726282}" name="Country"/>
    <tableColumn id="2" xr3:uid="{D19A61EF-F1A2-4838-AB70-E53821484D86}" name="Orders" dataDxfId="13"/>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557C25-6F33-4F5D-B9FB-913AECF9A28A}" name="PricePerOunce" displayName="PricePerOunce" ref="A1:G31" totalsRowShown="0" headerRowDxfId="12" dataDxfId="11">
  <tableColumns count="7">
    <tableColumn id="1" xr3:uid="{CB6B1193-531E-435A-95F3-92180CA20C25}" name="Team"/>
    <tableColumn id="2" xr3:uid="{D7A04607-F18B-4258-BD5A-E3DE6A39DC4D}" name="2013" dataDxfId="10"/>
    <tableColumn id="3" xr3:uid="{4C4C6E51-5069-4273-8A10-972DCFFB86CE}" name="2014" dataDxfId="9"/>
    <tableColumn id="4" xr3:uid="{C0B1B17B-D4E8-4197-BC82-63C519D40983}" name="2015" dataDxfId="8"/>
    <tableColumn id="5" xr3:uid="{9DD8C667-C884-4FFD-976B-EA42DA175676}" name="2016" dataDxfId="7"/>
    <tableColumn id="6" xr3:uid="{159094D7-662A-481F-828D-E033B7D87902}" name="2018" dataDxfId="6"/>
    <tableColumn id="7" xr3:uid="{159125B0-AD3F-4CB6-A91C-0460390447D1}" name="Change" dataDxfId="5">
      <calculatedColumnFormula>IF(F2:F31=B2:B31, "None", IF(OR(F2:F31&gt;E2:E31, F2:F31&gt;AVERAGE(B2:F31)), "Increase", "Decrease"))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455AE1B-8B90-484B-B3B2-E098B0A0400A}" name="Indicators" displayName="Indicators" ref="A1:D182" totalsRowShown="0" headerRowDxfId="4">
  <tableColumns count="4">
    <tableColumn id="1" xr3:uid="{F0E34CBA-BB15-4CCE-90F3-F4802FDF3939}" name="Country" dataDxfId="3"/>
    <tableColumn id="2" xr3:uid="{5D17D228-9A18-4BBF-9C16-B497D7A6553F}" name="Region"/>
    <tableColumn id="5" xr3:uid="{30CFD427-ECCC-45D7-AE78-484F4B8FEFC9}" name="Population" dataDxfId="2"/>
    <tableColumn id="6" xr3:uid="{5506DAA7-FE51-40FB-98E3-449FB3B50206}" name="Area"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BED2-E873-4914-9525-5880DC245935}">
  <sheetPr codeName="Sheet1">
    <tabColor theme="3"/>
  </sheetPr>
  <dimension ref="A1"/>
  <sheetViews>
    <sheetView showGridLines="0" topLeftCell="A9" workbookViewId="0"/>
  </sheetViews>
  <sheetFormatPr defaultRowHeight="14.5" x14ac:dyDescent="0.35"/>
  <cols>
    <col min="1" max="1" width="2.9062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7877-E444-4725-9857-A307A1D29154}">
  <sheetPr codeName="Sheet10">
    <tabColor theme="5" tint="0.59999389629810485"/>
  </sheetPr>
  <dimension ref="A1:G31"/>
  <sheetViews>
    <sheetView workbookViewId="0">
      <selection activeCell="K17" sqref="K17"/>
    </sheetView>
  </sheetViews>
  <sheetFormatPr defaultRowHeight="14.5" x14ac:dyDescent="0.35"/>
  <cols>
    <col min="1" max="1" width="21.453125" bestFit="1" customWidth="1"/>
    <col min="7" max="7" width="11.453125" customWidth="1"/>
  </cols>
  <sheetData>
    <row r="1" spans="1:7" x14ac:dyDescent="0.35">
      <c r="A1" s="18" t="s">
        <v>45</v>
      </c>
      <c r="B1" s="18" t="s">
        <v>138</v>
      </c>
      <c r="C1" s="18" t="s">
        <v>139</v>
      </c>
      <c r="D1" s="18" t="s">
        <v>140</v>
      </c>
      <c r="E1" s="18" t="s">
        <v>141</v>
      </c>
      <c r="F1" s="18" t="s">
        <v>142</v>
      </c>
      <c r="G1" s="18" t="s">
        <v>143</v>
      </c>
    </row>
    <row r="2" spans="1:7" x14ac:dyDescent="0.35">
      <c r="A2" t="s">
        <v>48</v>
      </c>
      <c r="B2" s="19">
        <v>0.28999999999999998</v>
      </c>
      <c r="C2" s="19">
        <v>0.28999999999999998</v>
      </c>
      <c r="D2" s="19">
        <v>0.28999999999999998</v>
      </c>
      <c r="E2" s="19">
        <v>0.28999999999999998</v>
      </c>
      <c r="F2" s="19">
        <v>0.28999999999999998</v>
      </c>
      <c r="G2" t="str">
        <f t="shared" ref="G2:G31" si="0">IF(F2:F31=B2:B31, "None", IF(OR(F2:F31&gt;E2:E31, F2:F31&gt;AVERAGE(B2:F31)), "Increase", "Decrease"))</f>
        <v>None</v>
      </c>
    </row>
    <row r="3" spans="1:7" x14ac:dyDescent="0.35">
      <c r="A3" t="s">
        <v>51</v>
      </c>
      <c r="B3" s="19">
        <v>0.45</v>
      </c>
      <c r="C3" s="19">
        <v>0.45</v>
      </c>
      <c r="D3" s="19">
        <v>0.45</v>
      </c>
      <c r="E3" s="19">
        <v>0.48</v>
      </c>
      <c r="F3" s="19">
        <v>0.42</v>
      </c>
      <c r="G3" t="str">
        <f t="shared" si="0"/>
        <v>Decrease</v>
      </c>
    </row>
    <row r="4" spans="1:7" x14ac:dyDescent="0.35">
      <c r="A4" t="s">
        <v>54</v>
      </c>
      <c r="B4" s="19">
        <v>0.38</v>
      </c>
      <c r="C4" s="19">
        <v>0.42</v>
      </c>
      <c r="D4" s="19">
        <v>0.42</v>
      </c>
      <c r="E4" s="19">
        <v>0.42</v>
      </c>
      <c r="F4" s="19">
        <v>0.33</v>
      </c>
      <c r="G4" t="str">
        <f t="shared" si="0"/>
        <v>Decrease</v>
      </c>
    </row>
    <row r="5" spans="1:7" x14ac:dyDescent="0.35">
      <c r="A5" t="s">
        <v>57</v>
      </c>
      <c r="B5" s="19">
        <v>0.6</v>
      </c>
      <c r="C5" s="19">
        <v>0.65</v>
      </c>
      <c r="D5" s="19">
        <v>0.65</v>
      </c>
      <c r="E5" s="19">
        <v>0.65</v>
      </c>
      <c r="F5" s="19">
        <v>0.67</v>
      </c>
      <c r="G5" t="str">
        <f t="shared" si="0"/>
        <v>Increase</v>
      </c>
    </row>
    <row r="6" spans="1:7" x14ac:dyDescent="0.35">
      <c r="A6" t="s">
        <v>60</v>
      </c>
      <c r="B6" s="19">
        <v>0.45</v>
      </c>
      <c r="C6" s="19">
        <v>0.47</v>
      </c>
      <c r="D6" s="19">
        <v>0.47</v>
      </c>
      <c r="E6" s="19">
        <v>0.47</v>
      </c>
      <c r="F6" s="19">
        <v>0.45</v>
      </c>
      <c r="G6" t="str">
        <f t="shared" si="0"/>
        <v>None</v>
      </c>
    </row>
    <row r="7" spans="1:7" x14ac:dyDescent="0.35">
      <c r="A7" t="s">
        <v>63</v>
      </c>
      <c r="B7" s="19">
        <v>0.41</v>
      </c>
      <c r="C7" s="19">
        <v>0.41</v>
      </c>
      <c r="D7" s="19">
        <v>0.41</v>
      </c>
      <c r="E7" s="19">
        <v>0.41</v>
      </c>
      <c r="F7" s="19">
        <v>0.44</v>
      </c>
      <c r="G7" t="str">
        <f t="shared" si="0"/>
        <v>Increase</v>
      </c>
    </row>
    <row r="8" spans="1:7" x14ac:dyDescent="0.35">
      <c r="A8" t="s">
        <v>65</v>
      </c>
      <c r="B8" s="19">
        <v>0.46</v>
      </c>
      <c r="C8" s="19">
        <v>0.46</v>
      </c>
      <c r="D8" s="19">
        <v>0.46</v>
      </c>
      <c r="E8" s="19">
        <v>0.38</v>
      </c>
      <c r="F8" s="19">
        <v>0.45</v>
      </c>
      <c r="G8" t="str">
        <f t="shared" si="0"/>
        <v>Increase</v>
      </c>
    </row>
    <row r="9" spans="1:7" x14ac:dyDescent="0.35">
      <c r="A9" t="s">
        <v>68</v>
      </c>
      <c r="B9" s="19">
        <v>0.33</v>
      </c>
      <c r="C9" s="19">
        <v>0.33</v>
      </c>
      <c r="D9" s="19">
        <v>0.33</v>
      </c>
      <c r="E9" s="19">
        <v>0.33</v>
      </c>
      <c r="F9" s="19">
        <v>0.42</v>
      </c>
      <c r="G9" t="str">
        <f t="shared" si="0"/>
        <v>Increase</v>
      </c>
    </row>
    <row r="10" spans="1:7" x14ac:dyDescent="0.35">
      <c r="A10" t="s">
        <v>71</v>
      </c>
      <c r="B10" s="19">
        <v>0.38</v>
      </c>
      <c r="C10" s="19">
        <v>0.38</v>
      </c>
      <c r="D10" s="19">
        <v>0.38</v>
      </c>
      <c r="E10" s="19">
        <v>0.25</v>
      </c>
      <c r="F10" s="19">
        <v>0.25</v>
      </c>
      <c r="G10" t="str">
        <f t="shared" si="0"/>
        <v>Decrease</v>
      </c>
    </row>
    <row r="11" spans="1:7" x14ac:dyDescent="0.35">
      <c r="A11" t="s">
        <v>74</v>
      </c>
      <c r="B11" s="19">
        <v>0.42</v>
      </c>
      <c r="C11" s="19">
        <v>0.42</v>
      </c>
      <c r="D11" s="19">
        <v>0.42</v>
      </c>
      <c r="E11" s="19">
        <v>0.42</v>
      </c>
      <c r="F11" s="19">
        <v>0.42</v>
      </c>
      <c r="G11" t="str">
        <f t="shared" si="0"/>
        <v>None</v>
      </c>
    </row>
    <row r="12" spans="1:7" x14ac:dyDescent="0.35">
      <c r="A12" t="s">
        <v>77</v>
      </c>
      <c r="B12" s="19">
        <v>0.36</v>
      </c>
      <c r="C12" s="19">
        <v>0.36</v>
      </c>
      <c r="D12" s="19">
        <v>0.36</v>
      </c>
      <c r="E12" s="19">
        <v>0.36</v>
      </c>
      <c r="F12" s="19">
        <v>0.43</v>
      </c>
      <c r="G12" t="str">
        <f t="shared" si="0"/>
        <v>Increase</v>
      </c>
    </row>
    <row r="13" spans="1:7" x14ac:dyDescent="0.35">
      <c r="A13" t="s">
        <v>80</v>
      </c>
      <c r="B13" s="19">
        <v>0.41</v>
      </c>
      <c r="C13" s="19">
        <v>0.41</v>
      </c>
      <c r="D13" s="19">
        <v>0.41</v>
      </c>
      <c r="E13" s="19">
        <v>0.41</v>
      </c>
      <c r="F13" s="19">
        <v>0.33</v>
      </c>
      <c r="G13" t="str">
        <f t="shared" si="0"/>
        <v>Decrease</v>
      </c>
    </row>
    <row r="14" spans="1:7" x14ac:dyDescent="0.35">
      <c r="A14" t="s">
        <v>83</v>
      </c>
      <c r="B14" s="19">
        <v>0.28000000000000003</v>
      </c>
      <c r="C14" s="19">
        <v>0.28000000000000003</v>
      </c>
      <c r="D14" s="19">
        <v>0.28000000000000003</v>
      </c>
      <c r="E14" s="19">
        <v>0.28000000000000003</v>
      </c>
      <c r="F14" s="19">
        <v>0.38</v>
      </c>
      <c r="G14" t="str">
        <f t="shared" si="0"/>
        <v>Increase</v>
      </c>
    </row>
    <row r="15" spans="1:7" x14ac:dyDescent="0.35">
      <c r="A15" t="s">
        <v>86</v>
      </c>
      <c r="B15" s="19">
        <v>0.39</v>
      </c>
      <c r="C15" s="19">
        <v>0.34</v>
      </c>
      <c r="D15" s="19">
        <v>0.34</v>
      </c>
      <c r="E15" s="19">
        <v>0.31</v>
      </c>
      <c r="F15" s="19">
        <v>0.39</v>
      </c>
      <c r="G15" t="str">
        <f t="shared" si="0"/>
        <v>None</v>
      </c>
    </row>
    <row r="16" spans="1:7" x14ac:dyDescent="0.35">
      <c r="A16" t="s">
        <v>89</v>
      </c>
      <c r="B16" s="19">
        <v>0.4</v>
      </c>
      <c r="C16" s="19">
        <v>0.5</v>
      </c>
      <c r="D16" s="19">
        <v>0.5</v>
      </c>
      <c r="E16" s="19">
        <v>0.5</v>
      </c>
      <c r="F16" s="19">
        <v>0.5</v>
      </c>
      <c r="G16" t="str">
        <f t="shared" si="0"/>
        <v>Increase</v>
      </c>
    </row>
    <row r="17" spans="1:7" x14ac:dyDescent="0.35">
      <c r="A17" t="s">
        <v>92</v>
      </c>
      <c r="B17" s="19">
        <v>0.38</v>
      </c>
      <c r="C17" s="19">
        <v>0.38</v>
      </c>
      <c r="D17" s="19">
        <v>0.38</v>
      </c>
      <c r="E17" s="19">
        <v>0.38</v>
      </c>
      <c r="F17" s="19">
        <v>0.44</v>
      </c>
      <c r="G17" t="str">
        <f t="shared" si="0"/>
        <v>Increase</v>
      </c>
    </row>
    <row r="18" spans="1:7" x14ac:dyDescent="0.35">
      <c r="A18" t="s">
        <v>95</v>
      </c>
      <c r="B18" s="19">
        <v>0.38</v>
      </c>
      <c r="C18" s="19">
        <v>0.38</v>
      </c>
      <c r="D18" s="19">
        <v>0.38</v>
      </c>
      <c r="E18" s="19">
        <v>0.38</v>
      </c>
      <c r="F18" s="19">
        <v>0.43</v>
      </c>
      <c r="G18" t="str">
        <f t="shared" si="0"/>
        <v>Increase</v>
      </c>
    </row>
    <row r="19" spans="1:7" x14ac:dyDescent="0.35">
      <c r="A19" t="s">
        <v>98</v>
      </c>
      <c r="B19" s="19">
        <v>0.48</v>
      </c>
      <c r="C19" s="19">
        <v>0.48</v>
      </c>
      <c r="D19" s="19">
        <v>0.48</v>
      </c>
      <c r="E19" s="19">
        <v>0.48</v>
      </c>
      <c r="F19" s="19">
        <v>0.53</v>
      </c>
      <c r="G19" t="str">
        <f t="shared" si="0"/>
        <v>Increase</v>
      </c>
    </row>
    <row r="20" spans="1:7" x14ac:dyDescent="0.35">
      <c r="A20" t="s">
        <v>101</v>
      </c>
      <c r="B20" s="19">
        <v>0.5</v>
      </c>
      <c r="C20" s="19">
        <v>0.5</v>
      </c>
      <c r="D20" s="19">
        <v>0.5</v>
      </c>
      <c r="E20" s="19">
        <v>0.5</v>
      </c>
      <c r="F20" s="19">
        <v>0.5</v>
      </c>
      <c r="G20" t="str">
        <f t="shared" si="0"/>
        <v>None</v>
      </c>
    </row>
    <row r="21" spans="1:7" x14ac:dyDescent="0.35">
      <c r="A21" t="s">
        <v>103</v>
      </c>
      <c r="B21" s="19">
        <v>0.36</v>
      </c>
      <c r="C21" s="19">
        <v>0.42</v>
      </c>
      <c r="D21" s="19">
        <v>0.42</v>
      </c>
      <c r="E21" s="19">
        <v>0.42</v>
      </c>
      <c r="F21" s="19">
        <v>0.46</v>
      </c>
      <c r="G21" t="str">
        <f t="shared" si="0"/>
        <v>Increase</v>
      </c>
    </row>
    <row r="22" spans="1:7" x14ac:dyDescent="0.35">
      <c r="A22" t="s">
        <v>106</v>
      </c>
      <c r="B22" s="19">
        <v>0.37</v>
      </c>
      <c r="C22" s="19">
        <v>0.37</v>
      </c>
      <c r="D22" s="19">
        <v>0.37</v>
      </c>
      <c r="E22" s="19">
        <v>0.37</v>
      </c>
      <c r="F22" s="19">
        <v>0.5</v>
      </c>
      <c r="G22" t="str">
        <f t="shared" si="0"/>
        <v>Increase</v>
      </c>
    </row>
    <row r="23" spans="1:7" x14ac:dyDescent="0.35">
      <c r="A23" t="s">
        <v>109</v>
      </c>
      <c r="B23" s="19">
        <v>0.34</v>
      </c>
      <c r="C23" s="19">
        <v>0.34</v>
      </c>
      <c r="D23" s="19">
        <v>0.34</v>
      </c>
      <c r="E23" s="19">
        <v>0.34</v>
      </c>
      <c r="F23" s="19">
        <v>0.38</v>
      </c>
      <c r="G23" t="str">
        <f t="shared" si="0"/>
        <v>Increase</v>
      </c>
    </row>
    <row r="24" spans="1:7" x14ac:dyDescent="0.35">
      <c r="A24" t="s">
        <v>112</v>
      </c>
      <c r="B24" s="19">
        <v>0.36</v>
      </c>
      <c r="C24" s="19">
        <v>0.36</v>
      </c>
      <c r="D24" s="19">
        <v>0.36</v>
      </c>
      <c r="E24" s="19">
        <v>0.36</v>
      </c>
      <c r="F24" s="19">
        <v>0.42</v>
      </c>
      <c r="G24" t="str">
        <f t="shared" si="0"/>
        <v>Increase</v>
      </c>
    </row>
    <row r="25" spans="1:7" x14ac:dyDescent="0.35">
      <c r="A25" t="s">
        <v>115</v>
      </c>
      <c r="B25" s="19">
        <v>0.42</v>
      </c>
      <c r="C25" s="19">
        <v>0.5</v>
      </c>
      <c r="D25" s="19">
        <v>0.5</v>
      </c>
      <c r="E25" s="19">
        <v>0.54</v>
      </c>
      <c r="F25" s="19">
        <v>0.59</v>
      </c>
      <c r="G25" t="str">
        <f t="shared" si="0"/>
        <v>Increase</v>
      </c>
    </row>
    <row r="26" spans="1:7" x14ac:dyDescent="0.35">
      <c r="A26" t="s">
        <v>118</v>
      </c>
      <c r="B26" s="19">
        <v>0.46</v>
      </c>
      <c r="C26" s="19">
        <v>0.5</v>
      </c>
      <c r="D26" s="19">
        <v>0.5</v>
      </c>
      <c r="E26" s="19">
        <v>0.38</v>
      </c>
      <c r="F26" s="19">
        <v>0.42</v>
      </c>
      <c r="G26" t="str">
        <f t="shared" si="0"/>
        <v>Increase</v>
      </c>
    </row>
    <row r="27" spans="1:7" x14ac:dyDescent="0.35">
      <c r="A27" t="s">
        <v>121</v>
      </c>
      <c r="B27" s="19">
        <v>0.56000000000000005</v>
      </c>
      <c r="C27" s="19">
        <v>0.56000000000000005</v>
      </c>
      <c r="D27" s="19">
        <v>0.56000000000000005</v>
      </c>
      <c r="E27" s="19">
        <v>0.42</v>
      </c>
      <c r="F27" s="19">
        <v>0.42</v>
      </c>
      <c r="G27" t="str">
        <f t="shared" si="0"/>
        <v>Decrease</v>
      </c>
    </row>
    <row r="28" spans="1:7" x14ac:dyDescent="0.35">
      <c r="A28" t="s">
        <v>124</v>
      </c>
      <c r="B28" s="19">
        <v>0.42</v>
      </c>
      <c r="C28" s="19">
        <v>0.42</v>
      </c>
      <c r="D28" s="19">
        <v>0.42</v>
      </c>
      <c r="E28" s="19">
        <v>0.42</v>
      </c>
      <c r="F28" s="19">
        <v>0.42</v>
      </c>
      <c r="G28" t="str">
        <f t="shared" si="0"/>
        <v>None</v>
      </c>
    </row>
    <row r="29" spans="1:7" x14ac:dyDescent="0.35">
      <c r="A29" t="s">
        <v>127</v>
      </c>
      <c r="B29" s="19">
        <v>0.31</v>
      </c>
      <c r="C29" s="19">
        <v>0.31</v>
      </c>
      <c r="D29" s="19">
        <v>0.31</v>
      </c>
      <c r="E29" s="19">
        <v>0.38</v>
      </c>
      <c r="F29" s="19">
        <v>0.38</v>
      </c>
      <c r="G29" t="str">
        <f t="shared" si="0"/>
        <v>Decrease</v>
      </c>
    </row>
    <row r="30" spans="1:7" x14ac:dyDescent="0.35">
      <c r="A30" t="s">
        <v>130</v>
      </c>
      <c r="B30" s="19">
        <v>0.52</v>
      </c>
      <c r="C30" s="19">
        <v>0.49</v>
      </c>
      <c r="D30" s="19">
        <v>0.49</v>
      </c>
      <c r="E30" s="19">
        <v>0.49</v>
      </c>
      <c r="F30" s="19">
        <v>0.41</v>
      </c>
      <c r="G30" t="str">
        <f t="shared" si="0"/>
        <v>Decrease</v>
      </c>
    </row>
    <row r="31" spans="1:7" x14ac:dyDescent="0.35">
      <c r="A31" t="s">
        <v>133</v>
      </c>
      <c r="B31" s="19">
        <v>0.52</v>
      </c>
      <c r="C31" s="19">
        <v>0.41</v>
      </c>
      <c r="D31" s="19">
        <v>0.41</v>
      </c>
      <c r="E31" s="19">
        <v>0.41</v>
      </c>
      <c r="F31" s="19">
        <v>0.5</v>
      </c>
      <c r="G31" t="str">
        <f t="shared" si="0"/>
        <v>Increase</v>
      </c>
    </row>
  </sheetData>
  <conditionalFormatting sqref="A1">
    <cfRule type="colorScale" priority="2">
      <colorScale>
        <cfvo type="min"/>
        <cfvo type="percentile" val="50"/>
        <cfvo type="max"/>
        <color rgb="FFF8696B"/>
        <color theme="0"/>
        <color rgb="FF63BE7B"/>
      </colorScale>
    </cfRule>
  </conditionalFormatting>
  <conditionalFormatting sqref="B2:F31">
    <cfRule type="colorScale" priority="1">
      <colorScale>
        <cfvo type="min"/>
        <cfvo type="percentile" val="50"/>
        <cfvo type="max"/>
        <color rgb="FFF8696B"/>
        <color theme="0"/>
        <color rgb="FF63BE7B"/>
      </colorScale>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4DC98-164E-4A7E-B87A-D3F50E324558}">
  <sheetPr codeName="Sheet11">
    <tabColor theme="9" tint="-0.249977111117893"/>
  </sheetPr>
  <dimension ref="A1"/>
  <sheetViews>
    <sheetView showGridLines="0" topLeftCell="A10" workbookViewId="0"/>
  </sheetViews>
  <sheetFormatPr defaultRowHeight="14.5" x14ac:dyDescent="0.35"/>
  <cols>
    <col min="1" max="1" width="2.90625" customWidth="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218F-302D-441B-9B0B-FB1DF647E442}">
  <sheetPr codeName="Sheet12">
    <tabColor theme="9" tint="0.59999389629810485"/>
  </sheetPr>
  <dimension ref="A1:D182"/>
  <sheetViews>
    <sheetView workbookViewId="0">
      <selection activeCell="B10" sqref="B10"/>
    </sheetView>
  </sheetViews>
  <sheetFormatPr defaultRowHeight="14.5" x14ac:dyDescent="0.35"/>
  <cols>
    <col min="1" max="1" width="28.54296875" customWidth="1"/>
    <col min="2" max="2" width="25.6328125" customWidth="1"/>
    <col min="3" max="3" width="12.6328125" bestFit="1" customWidth="1"/>
    <col min="4" max="4" width="11.453125" customWidth="1"/>
  </cols>
  <sheetData>
    <row r="1" spans="1:4" x14ac:dyDescent="0.35">
      <c r="A1" s="23" t="s">
        <v>0</v>
      </c>
      <c r="B1" s="23" t="s">
        <v>144</v>
      </c>
      <c r="C1" s="23" t="s">
        <v>319</v>
      </c>
      <c r="D1" s="23" t="s">
        <v>321</v>
      </c>
    </row>
    <row r="2" spans="1:4" x14ac:dyDescent="0.35">
      <c r="A2" t="s">
        <v>145</v>
      </c>
      <c r="B2" t="s">
        <v>146</v>
      </c>
      <c r="C2" s="22">
        <v>38041754</v>
      </c>
      <c r="D2" s="22">
        <v>652230</v>
      </c>
    </row>
    <row r="3" spans="1:4" x14ac:dyDescent="0.35">
      <c r="A3" t="s">
        <v>147</v>
      </c>
      <c r="B3" t="s">
        <v>148</v>
      </c>
      <c r="C3" s="22">
        <v>2854191</v>
      </c>
      <c r="D3" s="22">
        <v>28748</v>
      </c>
    </row>
    <row r="4" spans="1:4" x14ac:dyDescent="0.35">
      <c r="A4" t="s">
        <v>149</v>
      </c>
      <c r="B4" t="s">
        <v>150</v>
      </c>
      <c r="C4" s="22">
        <v>43053054</v>
      </c>
      <c r="D4" s="22">
        <v>2381741</v>
      </c>
    </row>
    <row r="5" spans="1:4" x14ac:dyDescent="0.35">
      <c r="A5" t="s">
        <v>151</v>
      </c>
      <c r="B5" t="s">
        <v>148</v>
      </c>
      <c r="C5" s="22">
        <v>77142</v>
      </c>
      <c r="D5" s="22">
        <v>468</v>
      </c>
    </row>
    <row r="6" spans="1:4" x14ac:dyDescent="0.35">
      <c r="A6" t="s">
        <v>152</v>
      </c>
      <c r="B6" t="s">
        <v>153</v>
      </c>
      <c r="C6" s="22">
        <v>31825295</v>
      </c>
      <c r="D6" s="22">
        <v>1246700</v>
      </c>
    </row>
    <row r="7" spans="1:4" x14ac:dyDescent="0.35">
      <c r="A7" t="s">
        <v>154</v>
      </c>
      <c r="B7" t="s">
        <v>155</v>
      </c>
      <c r="C7" s="22">
        <v>97118</v>
      </c>
      <c r="D7" s="22">
        <v>442.6</v>
      </c>
    </row>
    <row r="8" spans="1:4" x14ac:dyDescent="0.35">
      <c r="A8" t="s">
        <v>156</v>
      </c>
      <c r="B8" t="s">
        <v>155</v>
      </c>
      <c r="C8" s="22">
        <v>44938712</v>
      </c>
      <c r="D8" s="22">
        <v>2780400</v>
      </c>
    </row>
    <row r="9" spans="1:4" x14ac:dyDescent="0.35">
      <c r="A9" t="s">
        <v>157</v>
      </c>
      <c r="B9" t="s">
        <v>148</v>
      </c>
      <c r="C9" s="22">
        <v>2957731</v>
      </c>
      <c r="D9" s="22">
        <v>29743</v>
      </c>
    </row>
    <row r="10" spans="1:4" x14ac:dyDescent="0.35">
      <c r="A10" t="s">
        <v>158</v>
      </c>
      <c r="B10" t="s">
        <v>159</v>
      </c>
      <c r="C10" s="22">
        <v>25364307</v>
      </c>
      <c r="D10" s="22">
        <v>7741220</v>
      </c>
    </row>
    <row r="11" spans="1:4" x14ac:dyDescent="0.35">
      <c r="A11" t="s">
        <v>15</v>
      </c>
      <c r="B11" t="s">
        <v>148</v>
      </c>
      <c r="C11" s="22">
        <v>8877067</v>
      </c>
      <c r="D11" s="22">
        <v>83871</v>
      </c>
    </row>
    <row r="12" spans="1:4" x14ac:dyDescent="0.35">
      <c r="A12" t="s">
        <v>160</v>
      </c>
      <c r="B12" t="s">
        <v>148</v>
      </c>
      <c r="C12" s="22">
        <v>10023318</v>
      </c>
      <c r="D12" s="22">
        <v>86600</v>
      </c>
    </row>
    <row r="13" spans="1:4" x14ac:dyDescent="0.35">
      <c r="A13" t="s">
        <v>161</v>
      </c>
      <c r="B13" t="s">
        <v>150</v>
      </c>
      <c r="C13" s="22">
        <v>1641172</v>
      </c>
      <c r="D13" s="22">
        <v>765.3</v>
      </c>
    </row>
    <row r="14" spans="1:4" x14ac:dyDescent="0.35">
      <c r="A14" t="s">
        <v>162</v>
      </c>
      <c r="B14" t="s">
        <v>146</v>
      </c>
      <c r="C14" s="22">
        <v>163046161</v>
      </c>
      <c r="D14" s="22">
        <v>148460</v>
      </c>
    </row>
    <row r="15" spans="1:4" x14ac:dyDescent="0.35">
      <c r="A15" t="s">
        <v>163</v>
      </c>
      <c r="B15" t="s">
        <v>148</v>
      </c>
      <c r="C15" s="22">
        <v>9466856</v>
      </c>
      <c r="D15" s="22">
        <v>207600</v>
      </c>
    </row>
    <row r="16" spans="1:4" x14ac:dyDescent="0.35">
      <c r="A16" t="s">
        <v>11</v>
      </c>
      <c r="B16" t="s">
        <v>148</v>
      </c>
      <c r="C16" s="22">
        <v>11484055</v>
      </c>
      <c r="D16" s="22">
        <v>30528</v>
      </c>
    </row>
    <row r="17" spans="1:4" x14ac:dyDescent="0.35">
      <c r="A17" t="s">
        <v>164</v>
      </c>
      <c r="B17" t="s">
        <v>155</v>
      </c>
      <c r="C17" s="22">
        <v>390353</v>
      </c>
      <c r="D17" s="22">
        <v>22966</v>
      </c>
    </row>
    <row r="18" spans="1:4" x14ac:dyDescent="0.35">
      <c r="A18" t="s">
        <v>165</v>
      </c>
      <c r="B18" t="s">
        <v>153</v>
      </c>
      <c r="C18" s="22">
        <v>11801151</v>
      </c>
      <c r="D18" s="22">
        <v>112622</v>
      </c>
    </row>
    <row r="19" spans="1:4" x14ac:dyDescent="0.35">
      <c r="A19" t="s">
        <v>166</v>
      </c>
      <c r="B19" t="s">
        <v>146</v>
      </c>
      <c r="C19" s="22">
        <v>763092</v>
      </c>
      <c r="D19" s="22">
        <v>38394</v>
      </c>
    </row>
    <row r="20" spans="1:4" x14ac:dyDescent="0.35">
      <c r="A20" t="s">
        <v>167</v>
      </c>
      <c r="B20" t="s">
        <v>155</v>
      </c>
      <c r="C20" s="22">
        <v>11513100</v>
      </c>
      <c r="D20" s="22">
        <v>1098581</v>
      </c>
    </row>
    <row r="21" spans="1:4" x14ac:dyDescent="0.35">
      <c r="A21" t="s">
        <v>168</v>
      </c>
      <c r="B21" t="s">
        <v>148</v>
      </c>
      <c r="C21" s="22">
        <v>3301000</v>
      </c>
      <c r="D21" s="22">
        <v>51197</v>
      </c>
    </row>
    <row r="22" spans="1:4" x14ac:dyDescent="0.35">
      <c r="A22" t="s">
        <v>169</v>
      </c>
      <c r="B22" t="s">
        <v>153</v>
      </c>
      <c r="C22" s="22">
        <v>2303697</v>
      </c>
      <c r="D22" s="22">
        <v>581730</v>
      </c>
    </row>
    <row r="23" spans="1:4" x14ac:dyDescent="0.35">
      <c r="A23" t="s">
        <v>170</v>
      </c>
      <c r="B23" t="s">
        <v>155</v>
      </c>
      <c r="C23" s="22">
        <v>212559417</v>
      </c>
      <c r="D23" s="22">
        <v>8515770</v>
      </c>
    </row>
    <row r="24" spans="1:4" x14ac:dyDescent="0.35">
      <c r="A24" t="s">
        <v>171</v>
      </c>
      <c r="B24" t="s">
        <v>159</v>
      </c>
      <c r="C24" s="22">
        <v>433285</v>
      </c>
      <c r="D24" s="22">
        <v>5765</v>
      </c>
    </row>
    <row r="25" spans="1:4" x14ac:dyDescent="0.35">
      <c r="A25" t="s">
        <v>172</v>
      </c>
      <c r="B25" t="s">
        <v>148</v>
      </c>
      <c r="C25" s="22">
        <v>6975761</v>
      </c>
      <c r="D25" s="22">
        <v>110879</v>
      </c>
    </row>
    <row r="26" spans="1:4" x14ac:dyDescent="0.35">
      <c r="A26" t="s">
        <v>173</v>
      </c>
      <c r="B26" t="s">
        <v>153</v>
      </c>
      <c r="C26" s="22">
        <v>20321378</v>
      </c>
      <c r="D26" s="22">
        <v>274200</v>
      </c>
    </row>
    <row r="27" spans="1:4" x14ac:dyDescent="0.35">
      <c r="A27" t="s">
        <v>174</v>
      </c>
      <c r="B27" t="s">
        <v>153</v>
      </c>
      <c r="C27" s="22">
        <v>11530580</v>
      </c>
      <c r="D27" s="22">
        <v>27830</v>
      </c>
    </row>
    <row r="28" spans="1:4" x14ac:dyDescent="0.35">
      <c r="A28" t="s">
        <v>175</v>
      </c>
      <c r="B28" t="s">
        <v>153</v>
      </c>
      <c r="C28" s="22">
        <v>549935</v>
      </c>
      <c r="D28" s="22">
        <v>4033</v>
      </c>
    </row>
    <row r="29" spans="1:4" x14ac:dyDescent="0.35">
      <c r="A29" t="s">
        <v>176</v>
      </c>
      <c r="B29" t="s">
        <v>159</v>
      </c>
      <c r="C29" s="22">
        <v>16486542</v>
      </c>
      <c r="D29" s="22">
        <v>181035</v>
      </c>
    </row>
    <row r="30" spans="1:4" x14ac:dyDescent="0.35">
      <c r="A30" t="s">
        <v>177</v>
      </c>
      <c r="B30" t="s">
        <v>153</v>
      </c>
      <c r="C30" s="22">
        <v>25876380</v>
      </c>
      <c r="D30" s="22">
        <v>475440</v>
      </c>
    </row>
    <row r="31" spans="1:4" x14ac:dyDescent="0.35">
      <c r="A31" t="s">
        <v>178</v>
      </c>
      <c r="B31" t="s">
        <v>179</v>
      </c>
      <c r="C31" s="22">
        <v>37589262</v>
      </c>
      <c r="D31" s="22">
        <v>9984670</v>
      </c>
    </row>
    <row r="32" spans="1:4" x14ac:dyDescent="0.35">
      <c r="A32" t="s">
        <v>180</v>
      </c>
      <c r="B32" t="s">
        <v>153</v>
      </c>
      <c r="C32" s="22">
        <v>4745185</v>
      </c>
      <c r="D32" s="22">
        <v>622984</v>
      </c>
    </row>
    <row r="33" spans="1:4" x14ac:dyDescent="0.35">
      <c r="A33" t="s">
        <v>181</v>
      </c>
      <c r="B33" t="s">
        <v>153</v>
      </c>
      <c r="C33" s="22">
        <v>15946876</v>
      </c>
      <c r="D33" s="22">
        <v>1284000</v>
      </c>
    </row>
    <row r="34" spans="1:4" x14ac:dyDescent="0.35">
      <c r="A34" t="s">
        <v>182</v>
      </c>
      <c r="B34" t="s">
        <v>155</v>
      </c>
      <c r="C34" s="22">
        <v>18952038</v>
      </c>
      <c r="D34" s="22">
        <v>756096.3</v>
      </c>
    </row>
    <row r="35" spans="1:4" x14ac:dyDescent="0.35">
      <c r="A35" t="s">
        <v>183</v>
      </c>
      <c r="B35" t="s">
        <v>159</v>
      </c>
      <c r="C35" s="22">
        <v>1397715000</v>
      </c>
      <c r="D35" s="22">
        <v>9596960</v>
      </c>
    </row>
    <row r="36" spans="1:4" x14ac:dyDescent="0.35">
      <c r="A36" t="s">
        <v>184</v>
      </c>
      <c r="B36" t="s">
        <v>155</v>
      </c>
      <c r="C36" s="22">
        <v>50339443</v>
      </c>
      <c r="D36" s="22">
        <v>1138910</v>
      </c>
    </row>
    <row r="37" spans="1:4" x14ac:dyDescent="0.35">
      <c r="A37" t="s">
        <v>185</v>
      </c>
      <c r="B37" t="s">
        <v>153</v>
      </c>
      <c r="C37" s="22">
        <v>850886</v>
      </c>
      <c r="D37" s="22">
        <v>2235</v>
      </c>
    </row>
    <row r="38" spans="1:4" x14ac:dyDescent="0.35">
      <c r="A38" t="s">
        <v>186</v>
      </c>
      <c r="B38" t="s">
        <v>153</v>
      </c>
      <c r="C38" s="22">
        <v>86790567</v>
      </c>
      <c r="D38" s="22">
        <v>2344858</v>
      </c>
    </row>
    <row r="39" spans="1:4" x14ac:dyDescent="0.35">
      <c r="A39" t="s">
        <v>187</v>
      </c>
      <c r="B39" t="s">
        <v>153</v>
      </c>
      <c r="C39" s="22">
        <v>5380508</v>
      </c>
      <c r="D39" s="22">
        <v>342000</v>
      </c>
    </row>
    <row r="40" spans="1:4" x14ac:dyDescent="0.35">
      <c r="A40" t="s">
        <v>188</v>
      </c>
      <c r="B40" t="s">
        <v>155</v>
      </c>
      <c r="C40" s="22">
        <v>5047561</v>
      </c>
      <c r="D40" s="22">
        <v>51100</v>
      </c>
    </row>
    <row r="41" spans="1:4" x14ac:dyDescent="0.35">
      <c r="A41" t="s">
        <v>189</v>
      </c>
      <c r="B41" t="s">
        <v>153</v>
      </c>
      <c r="C41" s="22">
        <v>25716544</v>
      </c>
      <c r="D41" s="22">
        <v>322463</v>
      </c>
    </row>
    <row r="42" spans="1:4" x14ac:dyDescent="0.35">
      <c r="A42" t="s">
        <v>190</v>
      </c>
      <c r="B42" t="s">
        <v>148</v>
      </c>
      <c r="C42" s="22">
        <v>4067500</v>
      </c>
      <c r="D42" s="22">
        <v>56594</v>
      </c>
    </row>
    <row r="43" spans="1:4" x14ac:dyDescent="0.35">
      <c r="A43" t="s">
        <v>191</v>
      </c>
      <c r="B43" t="s">
        <v>148</v>
      </c>
      <c r="C43" s="22">
        <v>1198575</v>
      </c>
      <c r="D43" s="22">
        <v>9251</v>
      </c>
    </row>
    <row r="44" spans="1:4" x14ac:dyDescent="0.35">
      <c r="A44" t="s">
        <v>192</v>
      </c>
      <c r="B44" t="s">
        <v>148</v>
      </c>
      <c r="C44" s="22">
        <v>10669709</v>
      </c>
      <c r="D44" s="22">
        <v>78867</v>
      </c>
    </row>
    <row r="45" spans="1:4" x14ac:dyDescent="0.35">
      <c r="A45" t="s">
        <v>12</v>
      </c>
      <c r="B45" t="s">
        <v>148</v>
      </c>
      <c r="C45" s="22">
        <v>5818553</v>
      </c>
      <c r="D45" s="22">
        <v>43094</v>
      </c>
    </row>
    <row r="46" spans="1:4" x14ac:dyDescent="0.35">
      <c r="A46" t="s">
        <v>193</v>
      </c>
      <c r="B46" t="s">
        <v>150</v>
      </c>
      <c r="C46" s="22">
        <v>973560</v>
      </c>
      <c r="D46" s="22">
        <v>23200</v>
      </c>
    </row>
    <row r="47" spans="1:4" x14ac:dyDescent="0.35">
      <c r="A47" t="s">
        <v>194</v>
      </c>
      <c r="B47" t="s">
        <v>155</v>
      </c>
      <c r="C47" s="22">
        <v>71808</v>
      </c>
      <c r="D47" s="22">
        <v>751</v>
      </c>
    </row>
    <row r="48" spans="1:4" x14ac:dyDescent="0.35">
      <c r="A48" t="s">
        <v>195</v>
      </c>
      <c r="B48" t="s">
        <v>155</v>
      </c>
      <c r="C48" s="22">
        <v>10738958</v>
      </c>
      <c r="D48" s="22">
        <v>48670</v>
      </c>
    </row>
    <row r="49" spans="1:4" x14ac:dyDescent="0.35">
      <c r="A49" t="s">
        <v>196</v>
      </c>
      <c r="B49" t="s">
        <v>155</v>
      </c>
      <c r="C49" s="22">
        <v>17373662</v>
      </c>
      <c r="D49" s="22">
        <v>283561</v>
      </c>
    </row>
    <row r="50" spans="1:4" x14ac:dyDescent="0.35">
      <c r="A50" t="s">
        <v>197</v>
      </c>
      <c r="B50" t="s">
        <v>150</v>
      </c>
      <c r="C50" s="22">
        <v>100388073</v>
      </c>
      <c r="D50" s="22">
        <v>1001450</v>
      </c>
    </row>
    <row r="51" spans="1:4" x14ac:dyDescent="0.35">
      <c r="A51" t="s">
        <v>198</v>
      </c>
      <c r="B51" t="s">
        <v>155</v>
      </c>
      <c r="C51" s="22">
        <v>6453553</v>
      </c>
      <c r="D51" s="22">
        <v>21041</v>
      </c>
    </row>
    <row r="52" spans="1:4" x14ac:dyDescent="0.35">
      <c r="A52" t="s">
        <v>199</v>
      </c>
      <c r="B52" t="s">
        <v>153</v>
      </c>
      <c r="C52" s="22">
        <v>1355986</v>
      </c>
      <c r="D52" s="22">
        <v>28051</v>
      </c>
    </row>
    <row r="53" spans="1:4" x14ac:dyDescent="0.35">
      <c r="A53" t="s">
        <v>200</v>
      </c>
      <c r="B53" t="s">
        <v>148</v>
      </c>
      <c r="C53" s="22">
        <v>1326590</v>
      </c>
      <c r="D53" s="22">
        <v>45228</v>
      </c>
    </row>
    <row r="54" spans="1:4" x14ac:dyDescent="0.35">
      <c r="A54" t="s">
        <v>201</v>
      </c>
      <c r="B54" t="s">
        <v>153</v>
      </c>
      <c r="C54" s="22">
        <v>1093238</v>
      </c>
      <c r="D54" s="22">
        <v>17364</v>
      </c>
    </row>
    <row r="55" spans="1:4" x14ac:dyDescent="0.35">
      <c r="A55" t="s">
        <v>202</v>
      </c>
      <c r="B55" t="s">
        <v>153</v>
      </c>
      <c r="C55" s="22">
        <v>112078730</v>
      </c>
      <c r="D55" s="22">
        <v>1104300</v>
      </c>
    </row>
    <row r="56" spans="1:4" x14ac:dyDescent="0.35">
      <c r="A56" t="s">
        <v>203</v>
      </c>
      <c r="B56" t="s">
        <v>159</v>
      </c>
      <c r="C56" s="22">
        <v>889953</v>
      </c>
      <c r="D56" s="22">
        <v>18274</v>
      </c>
    </row>
    <row r="57" spans="1:4" x14ac:dyDescent="0.35">
      <c r="A57" t="s">
        <v>14</v>
      </c>
      <c r="B57" t="s">
        <v>148</v>
      </c>
      <c r="C57" s="22">
        <v>5520314</v>
      </c>
      <c r="D57" s="22">
        <v>338145</v>
      </c>
    </row>
    <row r="58" spans="1:4" x14ac:dyDescent="0.35">
      <c r="A58" t="s">
        <v>3</v>
      </c>
      <c r="B58" t="s">
        <v>148</v>
      </c>
      <c r="C58" s="22">
        <v>67059887</v>
      </c>
      <c r="D58" s="22">
        <v>643801</v>
      </c>
    </row>
    <row r="59" spans="1:4" x14ac:dyDescent="0.35">
      <c r="A59" t="s">
        <v>204</v>
      </c>
      <c r="B59" t="s">
        <v>153</v>
      </c>
      <c r="C59" s="22">
        <v>2172579</v>
      </c>
      <c r="D59" s="22">
        <v>267667</v>
      </c>
    </row>
    <row r="60" spans="1:4" x14ac:dyDescent="0.35">
      <c r="A60" t="s">
        <v>205</v>
      </c>
      <c r="B60" t="s">
        <v>153</v>
      </c>
      <c r="C60" s="22">
        <v>2347706</v>
      </c>
      <c r="D60" s="22">
        <v>11300</v>
      </c>
    </row>
    <row r="61" spans="1:4" x14ac:dyDescent="0.35">
      <c r="A61" t="s">
        <v>206</v>
      </c>
      <c r="B61" t="s">
        <v>148</v>
      </c>
      <c r="C61" s="22">
        <v>3720382</v>
      </c>
      <c r="D61" s="22">
        <v>69700</v>
      </c>
    </row>
    <row r="62" spans="1:4" x14ac:dyDescent="0.35">
      <c r="A62" t="s">
        <v>5</v>
      </c>
      <c r="B62" t="s">
        <v>148</v>
      </c>
      <c r="C62" s="22">
        <v>83132799</v>
      </c>
      <c r="D62" s="22">
        <v>357022</v>
      </c>
    </row>
    <row r="63" spans="1:4" x14ac:dyDescent="0.35">
      <c r="A63" t="s">
        <v>207</v>
      </c>
      <c r="B63" t="s">
        <v>153</v>
      </c>
      <c r="C63" s="22">
        <v>30417856</v>
      </c>
      <c r="D63" s="22">
        <v>238533</v>
      </c>
    </row>
    <row r="64" spans="1:4" x14ac:dyDescent="0.35">
      <c r="A64" t="s">
        <v>208</v>
      </c>
      <c r="B64" t="s">
        <v>148</v>
      </c>
      <c r="C64" s="22">
        <v>10716322</v>
      </c>
      <c r="D64" s="22">
        <v>131957</v>
      </c>
    </row>
    <row r="65" spans="1:4" x14ac:dyDescent="0.35">
      <c r="A65" t="s">
        <v>209</v>
      </c>
      <c r="B65" t="s">
        <v>155</v>
      </c>
      <c r="C65" s="22">
        <v>112003</v>
      </c>
      <c r="D65" s="22">
        <v>348.5</v>
      </c>
    </row>
    <row r="66" spans="1:4" x14ac:dyDescent="0.35">
      <c r="A66" t="s">
        <v>210</v>
      </c>
      <c r="B66" t="s">
        <v>155</v>
      </c>
      <c r="C66" s="22">
        <v>16604026</v>
      </c>
      <c r="D66" s="22">
        <v>108889</v>
      </c>
    </row>
    <row r="67" spans="1:4" x14ac:dyDescent="0.35">
      <c r="A67" t="s">
        <v>211</v>
      </c>
      <c r="B67" t="s">
        <v>153</v>
      </c>
      <c r="C67" s="22">
        <v>12771246</v>
      </c>
      <c r="D67" s="22">
        <v>245857</v>
      </c>
    </row>
    <row r="68" spans="1:4" x14ac:dyDescent="0.35">
      <c r="A68" t="s">
        <v>212</v>
      </c>
      <c r="B68" t="s">
        <v>153</v>
      </c>
      <c r="C68" s="22">
        <v>1920922</v>
      </c>
      <c r="D68" s="22">
        <v>36125</v>
      </c>
    </row>
    <row r="69" spans="1:4" x14ac:dyDescent="0.35">
      <c r="A69" t="s">
        <v>213</v>
      </c>
      <c r="B69" t="s">
        <v>155</v>
      </c>
      <c r="C69" s="22">
        <v>782766</v>
      </c>
      <c r="D69" s="22">
        <v>214969</v>
      </c>
    </row>
    <row r="70" spans="1:4" x14ac:dyDescent="0.35">
      <c r="A70" t="s">
        <v>214</v>
      </c>
      <c r="B70" t="s">
        <v>155</v>
      </c>
      <c r="C70" s="22">
        <v>11263077</v>
      </c>
      <c r="D70" s="22">
        <v>27750</v>
      </c>
    </row>
    <row r="71" spans="1:4" x14ac:dyDescent="0.35">
      <c r="A71" t="s">
        <v>215</v>
      </c>
      <c r="B71" t="s">
        <v>155</v>
      </c>
      <c r="C71" s="22">
        <v>9746117</v>
      </c>
      <c r="D71" s="22">
        <v>112090</v>
      </c>
    </row>
    <row r="72" spans="1:4" x14ac:dyDescent="0.35">
      <c r="A72" t="s">
        <v>216</v>
      </c>
      <c r="B72" t="s">
        <v>159</v>
      </c>
      <c r="C72" s="22">
        <v>7507400</v>
      </c>
      <c r="D72" s="22">
        <v>1108</v>
      </c>
    </row>
    <row r="73" spans="1:4" x14ac:dyDescent="0.35">
      <c r="A73" t="s">
        <v>217</v>
      </c>
      <c r="B73" t="s">
        <v>148</v>
      </c>
      <c r="C73" s="22">
        <v>9769949</v>
      </c>
      <c r="D73" s="22">
        <v>93028</v>
      </c>
    </row>
    <row r="74" spans="1:4" x14ac:dyDescent="0.35">
      <c r="A74" t="s">
        <v>218</v>
      </c>
      <c r="B74" t="s">
        <v>148</v>
      </c>
      <c r="C74" s="22">
        <v>361313</v>
      </c>
      <c r="D74" s="22">
        <v>103000</v>
      </c>
    </row>
    <row r="75" spans="1:4" x14ac:dyDescent="0.35">
      <c r="A75" t="s">
        <v>219</v>
      </c>
      <c r="B75" t="s">
        <v>146</v>
      </c>
      <c r="C75" s="22">
        <v>1366417754</v>
      </c>
      <c r="D75" s="22">
        <v>3287263</v>
      </c>
    </row>
    <row r="76" spans="1:4" x14ac:dyDescent="0.35">
      <c r="A76" t="s">
        <v>220</v>
      </c>
      <c r="B76" t="s">
        <v>159</v>
      </c>
      <c r="C76" s="22">
        <v>270625568</v>
      </c>
      <c r="D76" s="22">
        <v>1904569</v>
      </c>
    </row>
    <row r="77" spans="1:4" x14ac:dyDescent="0.35">
      <c r="A77" t="s">
        <v>221</v>
      </c>
      <c r="B77" t="s">
        <v>150</v>
      </c>
      <c r="C77" s="22">
        <v>39309783</v>
      </c>
      <c r="D77" s="22">
        <v>438317</v>
      </c>
    </row>
    <row r="78" spans="1:4" x14ac:dyDescent="0.35">
      <c r="A78" t="s">
        <v>222</v>
      </c>
      <c r="B78" t="s">
        <v>148</v>
      </c>
      <c r="C78" s="22">
        <v>4941444</v>
      </c>
      <c r="D78" s="22">
        <v>70273</v>
      </c>
    </row>
    <row r="79" spans="1:4" x14ac:dyDescent="0.35">
      <c r="A79" t="s">
        <v>223</v>
      </c>
      <c r="B79" t="s">
        <v>150</v>
      </c>
      <c r="C79" s="22">
        <v>9053300</v>
      </c>
      <c r="D79" s="22">
        <v>20770</v>
      </c>
    </row>
    <row r="80" spans="1:4" x14ac:dyDescent="0.35">
      <c r="A80" t="s">
        <v>10</v>
      </c>
      <c r="B80" t="s">
        <v>148</v>
      </c>
      <c r="C80" s="22">
        <v>60297396</v>
      </c>
      <c r="D80" s="22">
        <v>301340</v>
      </c>
    </row>
    <row r="81" spans="1:4" x14ac:dyDescent="0.35">
      <c r="A81" t="s">
        <v>224</v>
      </c>
      <c r="B81" t="s">
        <v>155</v>
      </c>
      <c r="C81" s="22">
        <v>2948279</v>
      </c>
      <c r="D81" s="22">
        <v>10991</v>
      </c>
    </row>
    <row r="82" spans="1:4" x14ac:dyDescent="0.35">
      <c r="A82" t="s">
        <v>225</v>
      </c>
      <c r="B82" t="s">
        <v>159</v>
      </c>
      <c r="C82" s="22">
        <v>126264931</v>
      </c>
      <c r="D82" s="22">
        <v>377944</v>
      </c>
    </row>
    <row r="83" spans="1:4" x14ac:dyDescent="0.35">
      <c r="A83" t="s">
        <v>226</v>
      </c>
      <c r="B83" t="s">
        <v>150</v>
      </c>
      <c r="C83" s="22">
        <v>10101694</v>
      </c>
      <c r="D83" s="22">
        <v>89342</v>
      </c>
    </row>
    <row r="84" spans="1:4" x14ac:dyDescent="0.35">
      <c r="A84" t="s">
        <v>227</v>
      </c>
      <c r="B84" t="s">
        <v>148</v>
      </c>
      <c r="C84" s="22">
        <v>18513930</v>
      </c>
      <c r="D84" s="22">
        <v>2724900</v>
      </c>
    </row>
    <row r="85" spans="1:4" x14ac:dyDescent="0.35">
      <c r="A85" t="s">
        <v>228</v>
      </c>
      <c r="B85" t="s">
        <v>153</v>
      </c>
      <c r="C85" s="22">
        <v>52573973</v>
      </c>
      <c r="D85" s="22">
        <v>580367</v>
      </c>
    </row>
    <row r="86" spans="1:4" x14ac:dyDescent="0.35">
      <c r="A86" t="s">
        <v>229</v>
      </c>
      <c r="B86" t="s">
        <v>159</v>
      </c>
      <c r="C86" s="22">
        <v>117606</v>
      </c>
      <c r="D86" s="22">
        <v>811</v>
      </c>
    </row>
    <row r="87" spans="1:4" x14ac:dyDescent="0.35">
      <c r="A87" t="s">
        <v>230</v>
      </c>
      <c r="B87" t="s">
        <v>159</v>
      </c>
      <c r="C87" s="22">
        <v>51709098</v>
      </c>
      <c r="D87" s="22">
        <v>99720</v>
      </c>
    </row>
    <row r="88" spans="1:4" x14ac:dyDescent="0.35">
      <c r="A88" t="s">
        <v>231</v>
      </c>
      <c r="B88" t="s">
        <v>150</v>
      </c>
      <c r="C88" s="22">
        <v>4207083</v>
      </c>
      <c r="D88" s="22">
        <v>17818</v>
      </c>
    </row>
    <row r="89" spans="1:4" x14ac:dyDescent="0.35">
      <c r="A89" t="s">
        <v>232</v>
      </c>
      <c r="B89" t="s">
        <v>148</v>
      </c>
      <c r="C89" s="22">
        <v>6456900</v>
      </c>
      <c r="D89" s="22">
        <v>199951</v>
      </c>
    </row>
    <row r="90" spans="1:4" x14ac:dyDescent="0.35">
      <c r="A90" t="s">
        <v>233</v>
      </c>
      <c r="B90" t="s">
        <v>148</v>
      </c>
      <c r="C90" s="22">
        <v>1912789</v>
      </c>
      <c r="D90" s="22">
        <v>64589</v>
      </c>
    </row>
    <row r="91" spans="1:4" x14ac:dyDescent="0.35">
      <c r="A91" t="s">
        <v>234</v>
      </c>
      <c r="B91" t="s">
        <v>150</v>
      </c>
      <c r="C91" s="22">
        <v>6855713</v>
      </c>
      <c r="D91" s="22">
        <v>10400</v>
      </c>
    </row>
    <row r="92" spans="1:4" x14ac:dyDescent="0.35">
      <c r="A92" t="s">
        <v>235</v>
      </c>
      <c r="B92" t="s">
        <v>153</v>
      </c>
      <c r="C92" s="22">
        <v>2125268</v>
      </c>
      <c r="D92" s="22">
        <v>30355</v>
      </c>
    </row>
    <row r="93" spans="1:4" x14ac:dyDescent="0.35">
      <c r="A93" t="s">
        <v>236</v>
      </c>
      <c r="B93" t="s">
        <v>153</v>
      </c>
      <c r="C93" s="22">
        <v>4937374</v>
      </c>
      <c r="D93" s="22">
        <v>111369</v>
      </c>
    </row>
    <row r="94" spans="1:4" x14ac:dyDescent="0.35">
      <c r="A94" t="s">
        <v>237</v>
      </c>
      <c r="B94" t="s">
        <v>150</v>
      </c>
      <c r="C94" s="22">
        <v>6777452</v>
      </c>
      <c r="D94" s="22">
        <v>1759540</v>
      </c>
    </row>
    <row r="95" spans="1:4" x14ac:dyDescent="0.35">
      <c r="A95" t="s">
        <v>238</v>
      </c>
      <c r="B95" t="s">
        <v>148</v>
      </c>
      <c r="C95" s="22">
        <v>2786844</v>
      </c>
      <c r="D95" s="22">
        <v>65300</v>
      </c>
    </row>
    <row r="96" spans="1:4" x14ac:dyDescent="0.35">
      <c r="A96" t="s">
        <v>239</v>
      </c>
      <c r="B96" t="s">
        <v>148</v>
      </c>
      <c r="C96" s="22">
        <v>619896</v>
      </c>
      <c r="D96" s="22">
        <v>2586</v>
      </c>
    </row>
    <row r="97" spans="1:4" x14ac:dyDescent="0.35">
      <c r="A97" t="s">
        <v>240</v>
      </c>
      <c r="B97" t="s">
        <v>159</v>
      </c>
      <c r="C97" s="22">
        <v>696100</v>
      </c>
      <c r="D97" s="22">
        <v>28.2</v>
      </c>
    </row>
    <row r="98" spans="1:4" x14ac:dyDescent="0.35">
      <c r="A98" t="s">
        <v>241</v>
      </c>
      <c r="B98" t="s">
        <v>153</v>
      </c>
      <c r="C98" s="22">
        <v>26969307</v>
      </c>
      <c r="D98" s="22">
        <v>587041</v>
      </c>
    </row>
    <row r="99" spans="1:4" x14ac:dyDescent="0.35">
      <c r="A99" t="s">
        <v>242</v>
      </c>
      <c r="B99" t="s">
        <v>153</v>
      </c>
      <c r="C99" s="22">
        <v>18628747</v>
      </c>
      <c r="D99" s="22">
        <v>118484</v>
      </c>
    </row>
    <row r="100" spans="1:4" x14ac:dyDescent="0.35">
      <c r="A100" t="s">
        <v>243</v>
      </c>
      <c r="B100" t="s">
        <v>159</v>
      </c>
      <c r="C100" s="22">
        <v>31949777</v>
      </c>
      <c r="D100" s="22">
        <v>329847</v>
      </c>
    </row>
    <row r="101" spans="1:4" x14ac:dyDescent="0.35">
      <c r="A101" t="s">
        <v>244</v>
      </c>
      <c r="B101" t="s">
        <v>146</v>
      </c>
      <c r="C101" s="22">
        <v>530953</v>
      </c>
      <c r="D101" s="22">
        <v>298</v>
      </c>
    </row>
    <row r="102" spans="1:4" x14ac:dyDescent="0.35">
      <c r="A102" t="s">
        <v>245</v>
      </c>
      <c r="B102" t="s">
        <v>153</v>
      </c>
      <c r="C102" s="22">
        <v>19658031</v>
      </c>
      <c r="D102" s="22">
        <v>1240192</v>
      </c>
    </row>
    <row r="103" spans="1:4" x14ac:dyDescent="0.35">
      <c r="A103" t="s">
        <v>246</v>
      </c>
      <c r="B103" t="s">
        <v>150</v>
      </c>
      <c r="C103" s="22">
        <v>502653</v>
      </c>
      <c r="D103" s="22">
        <v>316</v>
      </c>
    </row>
    <row r="104" spans="1:4" x14ac:dyDescent="0.35">
      <c r="A104" t="s">
        <v>247</v>
      </c>
      <c r="B104" t="s">
        <v>159</v>
      </c>
      <c r="C104" s="22">
        <v>58791</v>
      </c>
      <c r="D104" s="22">
        <v>181</v>
      </c>
    </row>
    <row r="105" spans="1:4" x14ac:dyDescent="0.35">
      <c r="A105" t="s">
        <v>248</v>
      </c>
      <c r="B105" t="s">
        <v>153</v>
      </c>
      <c r="C105" s="22">
        <v>4525696</v>
      </c>
      <c r="D105" s="22">
        <v>1030700</v>
      </c>
    </row>
    <row r="106" spans="1:4" x14ac:dyDescent="0.35">
      <c r="A106" t="s">
        <v>249</v>
      </c>
      <c r="B106" t="s">
        <v>153</v>
      </c>
      <c r="C106" s="22">
        <v>1265711</v>
      </c>
      <c r="D106" s="22">
        <v>2040</v>
      </c>
    </row>
    <row r="107" spans="1:4" x14ac:dyDescent="0.35">
      <c r="A107" t="s">
        <v>250</v>
      </c>
      <c r="B107" t="s">
        <v>155</v>
      </c>
      <c r="C107" s="22">
        <v>127575529</v>
      </c>
      <c r="D107" s="22">
        <v>1964375</v>
      </c>
    </row>
    <row r="108" spans="1:4" x14ac:dyDescent="0.35">
      <c r="A108" t="s">
        <v>251</v>
      </c>
      <c r="B108" t="s">
        <v>148</v>
      </c>
      <c r="C108" s="22">
        <v>2657637</v>
      </c>
      <c r="D108" s="22">
        <v>33851</v>
      </c>
    </row>
    <row r="109" spans="1:4" x14ac:dyDescent="0.35">
      <c r="A109" t="s">
        <v>252</v>
      </c>
      <c r="B109" t="s">
        <v>159</v>
      </c>
      <c r="C109" s="22">
        <v>3225167</v>
      </c>
      <c r="D109" s="22">
        <v>1564116</v>
      </c>
    </row>
    <row r="110" spans="1:4" x14ac:dyDescent="0.35">
      <c r="A110" t="s">
        <v>253</v>
      </c>
      <c r="B110" t="s">
        <v>148</v>
      </c>
      <c r="C110" s="22">
        <v>622137</v>
      </c>
      <c r="D110" s="22">
        <v>13812</v>
      </c>
    </row>
    <row r="111" spans="1:4" x14ac:dyDescent="0.35">
      <c r="A111" t="s">
        <v>254</v>
      </c>
      <c r="B111" t="s">
        <v>150</v>
      </c>
      <c r="C111" s="22">
        <v>36471769</v>
      </c>
      <c r="D111" s="22">
        <v>446550</v>
      </c>
    </row>
    <row r="112" spans="1:4" x14ac:dyDescent="0.35">
      <c r="A112" t="s">
        <v>255</v>
      </c>
      <c r="B112" t="s">
        <v>153</v>
      </c>
      <c r="C112" s="22">
        <v>30366036</v>
      </c>
      <c r="D112" s="22">
        <v>799380</v>
      </c>
    </row>
    <row r="113" spans="1:4" x14ac:dyDescent="0.35">
      <c r="A113" t="s">
        <v>256</v>
      </c>
      <c r="B113" t="s">
        <v>159</v>
      </c>
      <c r="C113" s="22">
        <v>54045420</v>
      </c>
      <c r="D113" s="22">
        <v>676578</v>
      </c>
    </row>
    <row r="114" spans="1:4" x14ac:dyDescent="0.35">
      <c r="A114" t="s">
        <v>257</v>
      </c>
      <c r="B114" t="s">
        <v>153</v>
      </c>
      <c r="C114" s="22">
        <v>2494530</v>
      </c>
      <c r="D114" s="22">
        <v>824292</v>
      </c>
    </row>
    <row r="115" spans="1:4" x14ac:dyDescent="0.35">
      <c r="A115" t="s">
        <v>258</v>
      </c>
      <c r="B115" t="s">
        <v>146</v>
      </c>
      <c r="C115" s="22">
        <v>28608710</v>
      </c>
      <c r="D115" s="22">
        <v>147181</v>
      </c>
    </row>
    <row r="116" spans="1:4" x14ac:dyDescent="0.35">
      <c r="A116" t="s">
        <v>4</v>
      </c>
      <c r="B116" t="s">
        <v>148</v>
      </c>
      <c r="C116" s="22">
        <v>17332850</v>
      </c>
      <c r="D116" s="22">
        <v>41543</v>
      </c>
    </row>
    <row r="117" spans="1:4" x14ac:dyDescent="0.35">
      <c r="A117" t="s">
        <v>259</v>
      </c>
      <c r="B117" t="s">
        <v>159</v>
      </c>
      <c r="C117" s="22">
        <v>4699755</v>
      </c>
      <c r="D117" s="22">
        <v>268838</v>
      </c>
    </row>
    <row r="118" spans="1:4" x14ac:dyDescent="0.35">
      <c r="A118" t="s">
        <v>260</v>
      </c>
      <c r="B118" t="s">
        <v>155</v>
      </c>
      <c r="C118" s="22">
        <v>6545502</v>
      </c>
      <c r="D118" s="22">
        <v>130370</v>
      </c>
    </row>
    <row r="119" spans="1:4" x14ac:dyDescent="0.35">
      <c r="A119" t="s">
        <v>261</v>
      </c>
      <c r="B119" t="s">
        <v>153</v>
      </c>
      <c r="C119" s="22">
        <v>23310715</v>
      </c>
      <c r="D119" s="22">
        <v>1267000</v>
      </c>
    </row>
    <row r="120" spans="1:4" x14ac:dyDescent="0.35">
      <c r="A120" t="s">
        <v>262</v>
      </c>
      <c r="B120" t="s">
        <v>153</v>
      </c>
      <c r="C120" s="22">
        <v>200963599</v>
      </c>
      <c r="D120" s="22">
        <v>923768</v>
      </c>
    </row>
    <row r="121" spans="1:4" x14ac:dyDescent="0.35">
      <c r="A121" t="s">
        <v>263</v>
      </c>
      <c r="B121" t="s">
        <v>148</v>
      </c>
      <c r="C121" s="22">
        <v>2107158</v>
      </c>
      <c r="D121" s="22">
        <v>25713</v>
      </c>
    </row>
    <row r="122" spans="1:4" x14ac:dyDescent="0.35">
      <c r="A122" t="s">
        <v>6</v>
      </c>
      <c r="B122" t="s">
        <v>148</v>
      </c>
      <c r="C122" s="22">
        <v>5347896</v>
      </c>
      <c r="D122" s="22">
        <v>323802</v>
      </c>
    </row>
    <row r="123" spans="1:4" x14ac:dyDescent="0.35">
      <c r="A123" t="s">
        <v>264</v>
      </c>
      <c r="B123" t="s">
        <v>150</v>
      </c>
      <c r="C123" s="22">
        <v>4974986</v>
      </c>
      <c r="D123" s="22">
        <v>309500</v>
      </c>
    </row>
    <row r="124" spans="1:4" x14ac:dyDescent="0.35">
      <c r="A124" t="s">
        <v>265</v>
      </c>
      <c r="B124" t="s">
        <v>146</v>
      </c>
      <c r="C124" s="22">
        <v>216565318</v>
      </c>
      <c r="D124" s="22">
        <v>796095</v>
      </c>
    </row>
    <row r="125" spans="1:4" x14ac:dyDescent="0.35">
      <c r="A125" t="s">
        <v>266</v>
      </c>
      <c r="B125" t="s">
        <v>159</v>
      </c>
      <c r="C125" s="22">
        <v>18008</v>
      </c>
      <c r="D125" s="22">
        <v>459</v>
      </c>
    </row>
    <row r="126" spans="1:4" x14ac:dyDescent="0.35">
      <c r="A126" t="s">
        <v>267</v>
      </c>
      <c r="B126" t="s">
        <v>155</v>
      </c>
      <c r="C126" s="22">
        <v>4246439</v>
      </c>
      <c r="D126" s="22">
        <v>75420</v>
      </c>
    </row>
    <row r="127" spans="1:4" x14ac:dyDescent="0.35">
      <c r="A127" t="s">
        <v>268</v>
      </c>
      <c r="B127" t="s">
        <v>159</v>
      </c>
      <c r="C127" s="22">
        <v>8776109</v>
      </c>
      <c r="D127" s="22">
        <v>462840</v>
      </c>
    </row>
    <row r="128" spans="1:4" x14ac:dyDescent="0.35">
      <c r="A128" t="s">
        <v>269</v>
      </c>
      <c r="B128" t="s">
        <v>155</v>
      </c>
      <c r="C128" s="22">
        <v>7044636</v>
      </c>
      <c r="D128" s="22">
        <v>406752</v>
      </c>
    </row>
    <row r="129" spans="1:4" x14ac:dyDescent="0.35">
      <c r="A129" t="s">
        <v>270</v>
      </c>
      <c r="B129" t="s">
        <v>155</v>
      </c>
      <c r="C129" s="22">
        <v>32510453</v>
      </c>
      <c r="D129" s="22">
        <v>1285216</v>
      </c>
    </row>
    <row r="130" spans="1:4" x14ac:dyDescent="0.35">
      <c r="A130" t="s">
        <v>271</v>
      </c>
      <c r="B130" t="s">
        <v>159</v>
      </c>
      <c r="C130" s="22">
        <v>108116615</v>
      </c>
      <c r="D130" s="22">
        <v>300000</v>
      </c>
    </row>
    <row r="131" spans="1:4" x14ac:dyDescent="0.35">
      <c r="A131" t="s">
        <v>272</v>
      </c>
      <c r="B131" t="s">
        <v>148</v>
      </c>
      <c r="C131" s="22">
        <v>37970874</v>
      </c>
      <c r="D131" s="22">
        <v>312685</v>
      </c>
    </row>
    <row r="132" spans="1:4" x14ac:dyDescent="0.35">
      <c r="A132" t="s">
        <v>9</v>
      </c>
      <c r="B132" t="s">
        <v>148</v>
      </c>
      <c r="C132" s="22">
        <v>10269417</v>
      </c>
      <c r="D132" s="22">
        <v>92212</v>
      </c>
    </row>
    <row r="133" spans="1:4" x14ac:dyDescent="0.35">
      <c r="A133" t="s">
        <v>273</v>
      </c>
      <c r="B133" t="s">
        <v>155</v>
      </c>
      <c r="C133" s="22">
        <v>3193694</v>
      </c>
      <c r="D133" s="22">
        <v>13791</v>
      </c>
    </row>
    <row r="134" spans="1:4" x14ac:dyDescent="0.35">
      <c r="A134" t="s">
        <v>274</v>
      </c>
      <c r="B134" t="s">
        <v>150</v>
      </c>
      <c r="C134" s="22">
        <v>2832067</v>
      </c>
      <c r="D134" s="22">
        <v>11586</v>
      </c>
    </row>
    <row r="135" spans="1:4" x14ac:dyDescent="0.35">
      <c r="A135" t="s">
        <v>275</v>
      </c>
      <c r="B135" t="s">
        <v>148</v>
      </c>
      <c r="C135" s="22">
        <v>19356544</v>
      </c>
      <c r="D135" s="22">
        <v>238391</v>
      </c>
    </row>
    <row r="136" spans="1:4" x14ac:dyDescent="0.35">
      <c r="A136" t="s">
        <v>276</v>
      </c>
      <c r="B136" t="s">
        <v>148</v>
      </c>
      <c r="C136" s="22">
        <v>144373535</v>
      </c>
      <c r="D136" s="22">
        <v>17098240</v>
      </c>
    </row>
    <row r="137" spans="1:4" x14ac:dyDescent="0.35">
      <c r="A137" t="s">
        <v>277</v>
      </c>
      <c r="B137" t="s">
        <v>153</v>
      </c>
      <c r="C137" s="22">
        <v>12626950</v>
      </c>
      <c r="D137" s="22">
        <v>26338</v>
      </c>
    </row>
    <row r="138" spans="1:4" x14ac:dyDescent="0.35">
      <c r="A138" t="s">
        <v>278</v>
      </c>
      <c r="B138" t="s">
        <v>159</v>
      </c>
      <c r="C138" s="22">
        <v>202506</v>
      </c>
      <c r="D138" s="22">
        <v>2831</v>
      </c>
    </row>
    <row r="139" spans="1:4" x14ac:dyDescent="0.35">
      <c r="A139" t="s">
        <v>279</v>
      </c>
      <c r="B139" t="s">
        <v>153</v>
      </c>
      <c r="C139" s="22">
        <v>215056</v>
      </c>
      <c r="D139" s="22">
        <v>964</v>
      </c>
    </row>
    <row r="140" spans="1:4" x14ac:dyDescent="0.35">
      <c r="A140" t="s">
        <v>280</v>
      </c>
      <c r="B140" t="s">
        <v>150</v>
      </c>
      <c r="C140" s="22">
        <v>34268528</v>
      </c>
      <c r="D140" s="22">
        <v>2149690</v>
      </c>
    </row>
    <row r="141" spans="1:4" x14ac:dyDescent="0.35">
      <c r="A141" t="s">
        <v>281</v>
      </c>
      <c r="B141" t="s">
        <v>153</v>
      </c>
      <c r="C141" s="22">
        <v>16296364</v>
      </c>
      <c r="D141" s="22">
        <v>196722</v>
      </c>
    </row>
    <row r="142" spans="1:4" x14ac:dyDescent="0.35">
      <c r="A142" t="s">
        <v>282</v>
      </c>
      <c r="B142" t="s">
        <v>148</v>
      </c>
      <c r="C142" s="22">
        <v>6944975</v>
      </c>
      <c r="D142" s="22">
        <v>77474</v>
      </c>
    </row>
    <row r="143" spans="1:4" x14ac:dyDescent="0.35">
      <c r="A143" t="s">
        <v>283</v>
      </c>
      <c r="B143" t="s">
        <v>153</v>
      </c>
      <c r="C143" s="22">
        <v>97625</v>
      </c>
      <c r="D143" s="22">
        <v>455</v>
      </c>
    </row>
    <row r="144" spans="1:4" x14ac:dyDescent="0.35">
      <c r="A144" t="s">
        <v>284</v>
      </c>
      <c r="B144" t="s">
        <v>153</v>
      </c>
      <c r="C144" s="22">
        <v>7813215</v>
      </c>
      <c r="D144" s="22">
        <v>71740</v>
      </c>
    </row>
    <row r="145" spans="1:4" x14ac:dyDescent="0.35">
      <c r="A145" t="s">
        <v>285</v>
      </c>
      <c r="B145" t="s">
        <v>159</v>
      </c>
      <c r="C145" s="22">
        <v>5703569</v>
      </c>
      <c r="D145" s="22">
        <v>716.1</v>
      </c>
    </row>
    <row r="146" spans="1:4" x14ac:dyDescent="0.35">
      <c r="A146" t="s">
        <v>286</v>
      </c>
      <c r="B146" t="s">
        <v>148</v>
      </c>
      <c r="C146" s="22">
        <v>5454073</v>
      </c>
      <c r="D146" s="22">
        <v>49035</v>
      </c>
    </row>
    <row r="147" spans="1:4" x14ac:dyDescent="0.35">
      <c r="A147" t="s">
        <v>287</v>
      </c>
      <c r="B147" t="s">
        <v>148</v>
      </c>
      <c r="C147" s="22">
        <v>2087946</v>
      </c>
      <c r="D147" s="22">
        <v>20273</v>
      </c>
    </row>
    <row r="148" spans="1:4" x14ac:dyDescent="0.35">
      <c r="A148" t="s">
        <v>288</v>
      </c>
      <c r="B148" t="s">
        <v>159</v>
      </c>
      <c r="C148" s="22">
        <v>669823</v>
      </c>
      <c r="D148" s="22">
        <v>28896</v>
      </c>
    </row>
    <row r="149" spans="1:4" x14ac:dyDescent="0.35">
      <c r="A149" t="s">
        <v>289</v>
      </c>
      <c r="B149" t="s">
        <v>153</v>
      </c>
      <c r="C149" s="22">
        <v>15442905</v>
      </c>
      <c r="D149" s="22">
        <v>637657</v>
      </c>
    </row>
    <row r="150" spans="1:4" x14ac:dyDescent="0.35">
      <c r="A150" t="s">
        <v>290</v>
      </c>
      <c r="B150" t="s">
        <v>153</v>
      </c>
      <c r="C150" s="22">
        <v>58558270</v>
      </c>
      <c r="D150" s="22">
        <v>1219090</v>
      </c>
    </row>
    <row r="151" spans="1:4" x14ac:dyDescent="0.35">
      <c r="A151" t="s">
        <v>8</v>
      </c>
      <c r="B151" t="s">
        <v>148</v>
      </c>
      <c r="C151" s="22">
        <v>47076781</v>
      </c>
      <c r="D151" s="22">
        <v>505370</v>
      </c>
    </row>
    <row r="152" spans="1:4" x14ac:dyDescent="0.35">
      <c r="A152" t="s">
        <v>291</v>
      </c>
      <c r="B152" t="s">
        <v>146</v>
      </c>
      <c r="C152" s="22">
        <v>21803000</v>
      </c>
      <c r="D152" s="22">
        <v>65610</v>
      </c>
    </row>
    <row r="153" spans="1:4" x14ac:dyDescent="0.35">
      <c r="A153" t="s">
        <v>292</v>
      </c>
      <c r="B153" t="s">
        <v>155</v>
      </c>
      <c r="C153" s="22">
        <v>52823</v>
      </c>
      <c r="D153" s="22">
        <v>261</v>
      </c>
    </row>
    <row r="154" spans="1:4" x14ac:dyDescent="0.35">
      <c r="A154" t="s">
        <v>293</v>
      </c>
      <c r="B154" t="s">
        <v>155</v>
      </c>
      <c r="C154" s="22">
        <v>182790</v>
      </c>
      <c r="D154" s="22">
        <v>616</v>
      </c>
    </row>
    <row r="155" spans="1:4" x14ac:dyDescent="0.35">
      <c r="A155" t="s">
        <v>294</v>
      </c>
      <c r="B155" t="s">
        <v>155</v>
      </c>
      <c r="C155" s="22">
        <v>110589</v>
      </c>
      <c r="D155" s="22">
        <v>389</v>
      </c>
    </row>
    <row r="156" spans="1:4" x14ac:dyDescent="0.35">
      <c r="A156" t="s">
        <v>295</v>
      </c>
      <c r="B156" t="s">
        <v>155</v>
      </c>
      <c r="C156" s="22">
        <v>581372</v>
      </c>
      <c r="D156" s="22">
        <v>163820</v>
      </c>
    </row>
    <row r="157" spans="1:4" x14ac:dyDescent="0.35">
      <c r="A157" t="s">
        <v>13</v>
      </c>
      <c r="B157" t="s">
        <v>148</v>
      </c>
      <c r="C157" s="22">
        <v>10285453</v>
      </c>
      <c r="D157" s="22">
        <v>450295</v>
      </c>
    </row>
    <row r="158" spans="1:4" x14ac:dyDescent="0.35">
      <c r="A158" t="s">
        <v>7</v>
      </c>
      <c r="B158" t="s">
        <v>148</v>
      </c>
      <c r="C158" s="22">
        <v>8574832</v>
      </c>
      <c r="D158" s="22">
        <v>41277</v>
      </c>
    </row>
    <row r="159" spans="1:4" x14ac:dyDescent="0.35">
      <c r="A159" t="s">
        <v>296</v>
      </c>
      <c r="B159" t="s">
        <v>148</v>
      </c>
      <c r="C159" s="22">
        <v>9321018</v>
      </c>
      <c r="D159" s="22">
        <v>144100</v>
      </c>
    </row>
    <row r="160" spans="1:4" x14ac:dyDescent="0.35">
      <c r="A160" t="s">
        <v>297</v>
      </c>
      <c r="B160" t="s">
        <v>153</v>
      </c>
      <c r="C160" s="22">
        <v>58005463</v>
      </c>
      <c r="D160" s="22">
        <v>947300</v>
      </c>
    </row>
    <row r="161" spans="1:4" x14ac:dyDescent="0.35">
      <c r="A161" t="s">
        <v>298</v>
      </c>
      <c r="B161" t="s">
        <v>159</v>
      </c>
      <c r="C161" s="22">
        <v>69625582</v>
      </c>
      <c r="D161" s="22">
        <v>513120</v>
      </c>
    </row>
    <row r="162" spans="1:4" x14ac:dyDescent="0.35">
      <c r="A162" t="s">
        <v>299</v>
      </c>
      <c r="B162" t="s">
        <v>159</v>
      </c>
      <c r="C162" s="22">
        <v>3500000</v>
      </c>
      <c r="D162" s="22">
        <v>14874</v>
      </c>
    </row>
    <row r="163" spans="1:4" x14ac:dyDescent="0.35">
      <c r="A163" t="s">
        <v>300</v>
      </c>
      <c r="B163" t="s">
        <v>153</v>
      </c>
      <c r="C163" s="22">
        <v>8082366</v>
      </c>
      <c r="D163" s="22">
        <v>56785</v>
      </c>
    </row>
    <row r="164" spans="1:4" x14ac:dyDescent="0.35">
      <c r="A164" t="s">
        <v>301</v>
      </c>
      <c r="B164" t="s">
        <v>159</v>
      </c>
      <c r="C164" s="22">
        <v>104494</v>
      </c>
      <c r="D164" s="22">
        <v>747</v>
      </c>
    </row>
    <row r="165" spans="1:4" x14ac:dyDescent="0.35">
      <c r="A165" t="s">
        <v>302</v>
      </c>
      <c r="B165" t="s">
        <v>155</v>
      </c>
      <c r="C165" s="22">
        <v>1394973</v>
      </c>
      <c r="D165" s="22">
        <v>5128</v>
      </c>
    </row>
    <row r="166" spans="1:4" x14ac:dyDescent="0.35">
      <c r="A166" t="s">
        <v>303</v>
      </c>
      <c r="B166" t="s">
        <v>150</v>
      </c>
      <c r="C166" s="22">
        <v>11694719</v>
      </c>
      <c r="D166" s="22">
        <v>163610</v>
      </c>
    </row>
    <row r="167" spans="1:4" x14ac:dyDescent="0.35">
      <c r="A167" t="s">
        <v>304</v>
      </c>
      <c r="B167" t="s">
        <v>148</v>
      </c>
      <c r="C167" s="22">
        <v>83429615</v>
      </c>
      <c r="D167" s="22">
        <v>783562</v>
      </c>
    </row>
    <row r="168" spans="1:4" x14ac:dyDescent="0.35">
      <c r="A168" t="s">
        <v>305</v>
      </c>
      <c r="B168" t="s">
        <v>148</v>
      </c>
      <c r="C168" s="22">
        <v>5942089</v>
      </c>
      <c r="D168" s="22">
        <v>488100</v>
      </c>
    </row>
    <row r="169" spans="1:4" x14ac:dyDescent="0.35">
      <c r="A169" t="s">
        <v>306</v>
      </c>
      <c r="B169" t="s">
        <v>155</v>
      </c>
      <c r="C169" s="22">
        <v>42953</v>
      </c>
      <c r="D169" s="22">
        <v>948</v>
      </c>
    </row>
    <row r="170" spans="1:4" x14ac:dyDescent="0.35">
      <c r="A170" t="s">
        <v>307</v>
      </c>
      <c r="B170" t="s">
        <v>159</v>
      </c>
      <c r="C170" s="22">
        <v>11646</v>
      </c>
      <c r="D170" s="22">
        <v>26</v>
      </c>
    </row>
    <row r="171" spans="1:4" x14ac:dyDescent="0.35">
      <c r="A171" t="s">
        <v>308</v>
      </c>
      <c r="B171" t="s">
        <v>153</v>
      </c>
      <c r="C171" s="22">
        <v>44269594</v>
      </c>
      <c r="D171" s="22">
        <v>241038</v>
      </c>
    </row>
    <row r="172" spans="1:4" x14ac:dyDescent="0.35">
      <c r="A172" t="s">
        <v>309</v>
      </c>
      <c r="B172" t="s">
        <v>148</v>
      </c>
      <c r="C172" s="22">
        <v>44385155</v>
      </c>
      <c r="D172" s="22">
        <v>603550</v>
      </c>
    </row>
    <row r="173" spans="1:4" x14ac:dyDescent="0.35">
      <c r="A173" t="s">
        <v>310</v>
      </c>
      <c r="B173" t="s">
        <v>150</v>
      </c>
      <c r="C173" s="22">
        <v>9770529</v>
      </c>
      <c r="D173" s="22">
        <v>83600</v>
      </c>
    </row>
    <row r="174" spans="1:4" x14ac:dyDescent="0.35">
      <c r="A174" t="s">
        <v>2</v>
      </c>
      <c r="B174" t="s">
        <v>148</v>
      </c>
      <c r="C174" s="22">
        <v>66834405</v>
      </c>
      <c r="D174" s="22">
        <v>243610</v>
      </c>
    </row>
    <row r="175" spans="1:4" x14ac:dyDescent="0.35">
      <c r="A175" t="s">
        <v>311</v>
      </c>
      <c r="B175" t="s">
        <v>179</v>
      </c>
      <c r="C175" s="22">
        <v>328239523</v>
      </c>
      <c r="D175" s="22">
        <v>9833517</v>
      </c>
    </row>
    <row r="176" spans="1:4" x14ac:dyDescent="0.35">
      <c r="A176" t="s">
        <v>312</v>
      </c>
      <c r="B176" t="s">
        <v>155</v>
      </c>
      <c r="C176" s="22">
        <v>3461734</v>
      </c>
      <c r="D176" s="22">
        <v>176215</v>
      </c>
    </row>
    <row r="177" spans="1:4" x14ac:dyDescent="0.35">
      <c r="A177" t="s">
        <v>313</v>
      </c>
      <c r="B177" t="s">
        <v>148</v>
      </c>
      <c r="C177" s="22">
        <v>33580650</v>
      </c>
      <c r="D177" s="22">
        <v>447400</v>
      </c>
    </row>
    <row r="178" spans="1:4" x14ac:dyDescent="0.35">
      <c r="A178" t="s">
        <v>314</v>
      </c>
      <c r="B178" t="s">
        <v>159</v>
      </c>
      <c r="C178" s="22">
        <v>299882</v>
      </c>
      <c r="D178" s="22">
        <v>12189</v>
      </c>
    </row>
    <row r="179" spans="1:4" x14ac:dyDescent="0.35">
      <c r="A179" t="s">
        <v>315</v>
      </c>
      <c r="B179" t="s">
        <v>159</v>
      </c>
      <c r="C179" s="22">
        <v>96462106</v>
      </c>
      <c r="D179" s="22">
        <v>331210</v>
      </c>
    </row>
    <row r="180" spans="1:4" x14ac:dyDescent="0.35">
      <c r="A180" t="s">
        <v>316</v>
      </c>
      <c r="B180" t="s">
        <v>150</v>
      </c>
      <c r="C180" s="22">
        <v>29161922</v>
      </c>
      <c r="D180" s="22">
        <v>527968</v>
      </c>
    </row>
    <row r="181" spans="1:4" x14ac:dyDescent="0.35">
      <c r="A181" t="s">
        <v>317</v>
      </c>
      <c r="B181" t="s">
        <v>153</v>
      </c>
      <c r="C181" s="22">
        <v>17861030</v>
      </c>
      <c r="D181" s="22">
        <v>752618</v>
      </c>
    </row>
    <row r="182" spans="1:4" x14ac:dyDescent="0.35">
      <c r="A182" t="s">
        <v>318</v>
      </c>
      <c r="B182" t="s">
        <v>153</v>
      </c>
      <c r="C182" s="22">
        <v>14645468</v>
      </c>
      <c r="D182" s="22">
        <v>390757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94E2-723D-4954-81B3-83B1097F9523}">
  <sheetPr codeName="Sheet13">
    <tabColor theme="9" tint="0.59999389629810485"/>
  </sheetPr>
  <dimension ref="A3:D11"/>
  <sheetViews>
    <sheetView workbookViewId="0">
      <selection activeCell="E8" sqref="E8"/>
    </sheetView>
  </sheetViews>
  <sheetFormatPr defaultRowHeight="14.5" x14ac:dyDescent="0.35"/>
  <cols>
    <col min="1" max="1" width="23.1796875" bestFit="1" customWidth="1"/>
    <col min="2" max="2" width="16.36328125" bestFit="1" customWidth="1"/>
    <col min="3" max="3" width="11.453125" bestFit="1" customWidth="1"/>
    <col min="4" max="4" width="17.36328125" customWidth="1"/>
  </cols>
  <sheetData>
    <row r="3" spans="1:4" x14ac:dyDescent="0.35">
      <c r="A3" s="11" t="s">
        <v>144</v>
      </c>
      <c r="B3" t="s">
        <v>320</v>
      </c>
      <c r="C3" t="s">
        <v>322</v>
      </c>
      <c r="D3" s="51" t="s">
        <v>654</v>
      </c>
    </row>
    <row r="4" spans="1:4" x14ac:dyDescent="0.35">
      <c r="A4" t="s">
        <v>159</v>
      </c>
      <c r="B4" s="22">
        <v>2285279040</v>
      </c>
      <c r="C4" s="22">
        <v>24434902.300000001</v>
      </c>
      <c r="D4" s="50">
        <f>GETPIVOTDATA("Sum of Population",$A$3,"Region","East Asia &amp; Pacific")/GETPIVOTDATA("Sum of Area",$A$3,"Region","East Asia &amp; Pacific")</f>
        <v>93.525196538232109</v>
      </c>
    </row>
    <row r="5" spans="1:4" x14ac:dyDescent="0.35">
      <c r="A5" t="s">
        <v>146</v>
      </c>
      <c r="B5" s="22">
        <v>1835776742</v>
      </c>
      <c r="C5" s="22">
        <v>5135531</v>
      </c>
      <c r="D5" s="50">
        <f>GETPIVOTDATA("Sum of Population",$A$3,"Region","South Asia")/GETPIVOTDATA("Sum of Area",$A$3,"Region","South Asia")</f>
        <v>357.46580869631595</v>
      </c>
    </row>
    <row r="6" spans="1:4" x14ac:dyDescent="0.35">
      <c r="A6" t="s">
        <v>153</v>
      </c>
      <c r="B6" s="22">
        <v>1049530538</v>
      </c>
      <c r="C6" s="22">
        <v>21646744</v>
      </c>
      <c r="D6" s="50">
        <f>GETPIVOTDATA("Sum of Population",$A$3,"Region","Sub-Saharan Africa")/GETPIVOTDATA("Sum of Area",$A$3,"Region","Sub-Saharan Africa")</f>
        <v>48.484452811933288</v>
      </c>
    </row>
    <row r="7" spans="1:4" x14ac:dyDescent="0.35">
      <c r="A7" t="s">
        <v>148</v>
      </c>
      <c r="B7" s="22">
        <v>918863253</v>
      </c>
      <c r="C7" s="22">
        <v>28062555</v>
      </c>
      <c r="D7" s="50">
        <f>GETPIVOTDATA("Sum of Population",$A$3,"Region","Europe &amp; Central Asia")/GETPIVOTDATA("Sum of Area",$A$3,"Region","Europe &amp; Central Asia")</f>
        <v>32.743392502927833</v>
      </c>
    </row>
    <row r="8" spans="1:4" x14ac:dyDescent="0.35">
      <c r="A8" t="s">
        <v>155</v>
      </c>
      <c r="B8" s="22">
        <v>606875478</v>
      </c>
      <c r="C8" s="22">
        <v>19416627.399999999</v>
      </c>
      <c r="D8" s="50">
        <f>GETPIVOTDATA("Sum of Population",$A$3,"Region","Latin America &amp; Caribbean")/GETPIVOTDATA("Sum of Area",$A$3,"Region","Latin America &amp; Caribbean")</f>
        <v>31.255452633344554</v>
      </c>
    </row>
    <row r="9" spans="1:4" x14ac:dyDescent="0.35">
      <c r="A9" t="s">
        <v>179</v>
      </c>
      <c r="B9" s="22">
        <v>365828785</v>
      </c>
      <c r="C9" s="22">
        <v>19818187</v>
      </c>
      <c r="D9" s="50">
        <f>GETPIVOTDATA("Sum of Population",$A$3,"Region","North America")/GETPIVOTDATA("Sum of Area",$A$3,"Region","North America")</f>
        <v>18.459245792766009</v>
      </c>
    </row>
    <row r="10" spans="1:4" x14ac:dyDescent="0.35">
      <c r="A10" t="s">
        <v>150</v>
      </c>
      <c r="B10" s="22">
        <v>352038057</v>
      </c>
      <c r="C10" s="22">
        <v>9436163.3000000007</v>
      </c>
      <c r="D10" s="50">
        <f>GETPIVOTDATA("Sum of Population",$A$3,"Region","Middle East &amp; North Africa")/GETPIVOTDATA("Sum of Area",$A$3,"Region","Middle East &amp; North Africa")</f>
        <v>37.307329876328019</v>
      </c>
    </row>
    <row r="11" spans="1:4" x14ac:dyDescent="0.35">
      <c r="A11" t="s">
        <v>28</v>
      </c>
      <c r="B11" s="22">
        <v>7414191893</v>
      </c>
      <c r="C11" s="22">
        <v>127950709.99999999</v>
      </c>
      <c r="D11" s="52">
        <f>SUM(D4:D10)</f>
        <v>619.24087885184781</v>
      </c>
    </row>
  </sheetData>
  <sortState xmlns:xlrd2="http://schemas.microsoft.com/office/spreadsheetml/2017/richdata2" ref="A3:C11">
    <sortCondition descending="1" ref="B3"/>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28BE-B4AC-4DE5-9D0B-3ED73CCA27E0}">
  <sheetPr codeName="Sheet14">
    <tabColor theme="6" tint="-0.249977111117893"/>
  </sheetPr>
  <dimension ref="A1"/>
  <sheetViews>
    <sheetView showGridLines="0" topLeftCell="A7" workbookViewId="0"/>
  </sheetViews>
  <sheetFormatPr defaultRowHeight="14.5" x14ac:dyDescent="0.35"/>
  <cols>
    <col min="1" max="1" width="2.90625" customWidth="1"/>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2ECD-AB14-41B7-80C9-840AFDD63E48}">
  <sheetPr codeName="Sheet15">
    <tabColor theme="6" tint="0.59999389629810485"/>
  </sheetPr>
  <dimension ref="A1:I101"/>
  <sheetViews>
    <sheetView topLeftCell="A85" workbookViewId="0">
      <selection activeCell="A2" sqref="A2:I101"/>
    </sheetView>
  </sheetViews>
  <sheetFormatPr defaultRowHeight="14.5" x14ac:dyDescent="0.35"/>
  <cols>
    <col min="1" max="1" width="9.08984375" customWidth="1"/>
    <col min="2" max="2" width="11.453125" customWidth="1"/>
    <col min="3" max="4" width="17.08984375" customWidth="1"/>
    <col min="5" max="5" width="41.453125" bestFit="1" customWidth="1"/>
    <col min="6" max="6" width="9.08984375" customWidth="1"/>
    <col min="7" max="7" width="14.36328125" customWidth="1"/>
    <col min="8" max="8" width="17.08984375" customWidth="1"/>
    <col min="9" max="9" width="9.08984375" customWidth="1"/>
  </cols>
  <sheetData>
    <row r="1" spans="1:9" x14ac:dyDescent="0.35">
      <c r="A1" s="24" t="s">
        <v>0</v>
      </c>
      <c r="B1" s="24" t="s">
        <v>323</v>
      </c>
      <c r="C1" s="24" t="s">
        <v>324</v>
      </c>
      <c r="D1" s="24" t="s">
        <v>325</v>
      </c>
      <c r="E1" s="24" t="s">
        <v>326</v>
      </c>
      <c r="F1" s="24" t="s">
        <v>439</v>
      </c>
      <c r="G1" s="24" t="s">
        <v>437</v>
      </c>
      <c r="H1" s="24" t="s">
        <v>438</v>
      </c>
      <c r="I1" s="24" t="s">
        <v>137</v>
      </c>
    </row>
    <row r="2" spans="1:9" x14ac:dyDescent="0.35">
      <c r="A2" t="s">
        <v>3</v>
      </c>
      <c r="B2" t="s">
        <v>358</v>
      </c>
      <c r="C2" t="s">
        <v>359</v>
      </c>
      <c r="D2" t="s">
        <v>329</v>
      </c>
      <c r="E2" t="s">
        <v>367</v>
      </c>
      <c r="F2" s="1">
        <v>2009</v>
      </c>
      <c r="G2" s="1">
        <v>26</v>
      </c>
      <c r="H2" s="1">
        <v>15</v>
      </c>
      <c r="I2" s="25">
        <v>10</v>
      </c>
    </row>
    <row r="3" spans="1:9" x14ac:dyDescent="0.35">
      <c r="A3" t="s">
        <v>3</v>
      </c>
      <c r="B3" t="s">
        <v>358</v>
      </c>
      <c r="C3" t="s">
        <v>359</v>
      </c>
      <c r="D3" t="s">
        <v>329</v>
      </c>
      <c r="E3" t="s">
        <v>401</v>
      </c>
      <c r="F3" s="1">
        <v>2009</v>
      </c>
      <c r="G3" s="1">
        <v>50</v>
      </c>
      <c r="H3" s="1">
        <v>10</v>
      </c>
      <c r="I3" s="25">
        <v>22</v>
      </c>
    </row>
    <row r="4" spans="1:9" x14ac:dyDescent="0.35">
      <c r="A4" t="s">
        <v>3</v>
      </c>
      <c r="B4" t="s">
        <v>358</v>
      </c>
      <c r="C4" t="s">
        <v>359</v>
      </c>
      <c r="D4" t="s">
        <v>329</v>
      </c>
      <c r="E4" t="s">
        <v>368</v>
      </c>
      <c r="F4" s="1">
        <v>2010</v>
      </c>
      <c r="G4" s="1">
        <v>34</v>
      </c>
      <c r="H4" s="1">
        <v>15</v>
      </c>
      <c r="I4" s="25">
        <v>12</v>
      </c>
    </row>
    <row r="5" spans="1:9" x14ac:dyDescent="0.35">
      <c r="A5" t="s">
        <v>3</v>
      </c>
      <c r="B5" t="s">
        <v>358</v>
      </c>
      <c r="C5" t="s">
        <v>359</v>
      </c>
      <c r="D5" t="s">
        <v>329</v>
      </c>
      <c r="E5" t="s">
        <v>360</v>
      </c>
      <c r="F5" s="1">
        <v>2010</v>
      </c>
      <c r="G5" s="1">
        <v>15</v>
      </c>
      <c r="H5" s="1">
        <v>10</v>
      </c>
      <c r="I5" s="25">
        <v>20</v>
      </c>
    </row>
    <row r="6" spans="1:9" x14ac:dyDescent="0.35">
      <c r="A6" t="s">
        <v>3</v>
      </c>
      <c r="B6" t="s">
        <v>358</v>
      </c>
      <c r="C6" t="s">
        <v>359</v>
      </c>
      <c r="D6" t="s">
        <v>329</v>
      </c>
      <c r="E6" t="s">
        <v>411</v>
      </c>
      <c r="F6" s="1">
        <v>2010</v>
      </c>
      <c r="G6" s="1">
        <v>28</v>
      </c>
      <c r="H6" s="1">
        <v>15</v>
      </c>
      <c r="I6" s="25">
        <v>13</v>
      </c>
    </row>
    <row r="7" spans="1:9" x14ac:dyDescent="0.35">
      <c r="A7" t="s">
        <v>3</v>
      </c>
      <c r="B7" t="s">
        <v>358</v>
      </c>
      <c r="C7" t="s">
        <v>359</v>
      </c>
      <c r="D7" t="s">
        <v>329</v>
      </c>
      <c r="E7" t="s">
        <v>369</v>
      </c>
      <c r="F7" s="1">
        <v>2012</v>
      </c>
      <c r="G7" s="1">
        <v>36</v>
      </c>
      <c r="H7" s="1">
        <v>15</v>
      </c>
      <c r="I7" s="25">
        <v>12</v>
      </c>
    </row>
    <row r="8" spans="1:9" x14ac:dyDescent="0.35">
      <c r="A8" t="s">
        <v>3</v>
      </c>
      <c r="B8" t="s">
        <v>358</v>
      </c>
      <c r="C8" t="s">
        <v>359</v>
      </c>
      <c r="D8" t="s">
        <v>329</v>
      </c>
      <c r="E8" t="s">
        <v>370</v>
      </c>
      <c r="F8" s="1">
        <v>2014</v>
      </c>
      <c r="G8" s="1">
        <v>42</v>
      </c>
      <c r="H8" s="1">
        <v>15</v>
      </c>
      <c r="I8" s="25">
        <v>12</v>
      </c>
    </row>
    <row r="9" spans="1:9" x14ac:dyDescent="0.35">
      <c r="A9" t="s">
        <v>3</v>
      </c>
      <c r="B9" t="s">
        <v>358</v>
      </c>
      <c r="C9" t="s">
        <v>359</v>
      </c>
      <c r="D9" t="s">
        <v>329</v>
      </c>
      <c r="E9" t="s">
        <v>398</v>
      </c>
      <c r="F9" s="1">
        <v>2014</v>
      </c>
      <c r="G9" s="1">
        <v>16</v>
      </c>
      <c r="H9" s="1">
        <v>10</v>
      </c>
      <c r="I9" s="25">
        <v>20</v>
      </c>
    </row>
    <row r="10" spans="1:9" x14ac:dyDescent="0.35">
      <c r="A10" t="s">
        <v>3</v>
      </c>
      <c r="B10" t="s">
        <v>358</v>
      </c>
      <c r="C10" t="s">
        <v>359</v>
      </c>
      <c r="D10" t="s">
        <v>329</v>
      </c>
      <c r="E10" t="s">
        <v>400</v>
      </c>
      <c r="F10" s="1">
        <v>2014</v>
      </c>
      <c r="G10" s="1">
        <v>25</v>
      </c>
      <c r="H10" s="1">
        <v>15</v>
      </c>
      <c r="I10" s="25">
        <v>17</v>
      </c>
    </row>
    <row r="11" spans="1:9" x14ac:dyDescent="0.35">
      <c r="A11" t="s">
        <v>3</v>
      </c>
      <c r="B11" t="s">
        <v>358</v>
      </c>
      <c r="C11" t="s">
        <v>359</v>
      </c>
      <c r="D11" t="s">
        <v>329</v>
      </c>
      <c r="E11" t="s">
        <v>380</v>
      </c>
      <c r="F11" s="1">
        <v>2015</v>
      </c>
      <c r="G11" s="1">
        <v>31</v>
      </c>
      <c r="H11" s="1">
        <v>15</v>
      </c>
      <c r="I11" s="25">
        <v>13</v>
      </c>
    </row>
    <row r="12" spans="1:9" x14ac:dyDescent="0.35">
      <c r="A12" t="s">
        <v>3</v>
      </c>
      <c r="B12" t="s">
        <v>358</v>
      </c>
      <c r="C12" t="s">
        <v>359</v>
      </c>
      <c r="D12" t="s">
        <v>329</v>
      </c>
      <c r="E12" t="s">
        <v>361</v>
      </c>
      <c r="F12" s="1">
        <v>2015</v>
      </c>
      <c r="G12" s="1">
        <v>22</v>
      </c>
      <c r="H12" s="1">
        <v>10</v>
      </c>
      <c r="I12" s="25">
        <v>25</v>
      </c>
    </row>
    <row r="13" spans="1:9" x14ac:dyDescent="0.35">
      <c r="A13" t="s">
        <v>3</v>
      </c>
      <c r="B13" t="s">
        <v>340</v>
      </c>
      <c r="C13" t="s">
        <v>341</v>
      </c>
      <c r="D13" t="s">
        <v>342</v>
      </c>
      <c r="E13" t="s">
        <v>394</v>
      </c>
      <c r="F13" s="1">
        <v>2008</v>
      </c>
      <c r="G13" s="1">
        <v>36</v>
      </c>
      <c r="H13" s="1">
        <v>0</v>
      </c>
      <c r="I13" s="25">
        <v>255</v>
      </c>
    </row>
    <row r="14" spans="1:9" x14ac:dyDescent="0.35">
      <c r="A14" t="s">
        <v>3</v>
      </c>
      <c r="B14" t="s">
        <v>340</v>
      </c>
      <c r="C14" t="s">
        <v>341</v>
      </c>
      <c r="D14" t="s">
        <v>342</v>
      </c>
      <c r="E14" t="s">
        <v>412</v>
      </c>
      <c r="F14" s="1">
        <v>2008</v>
      </c>
      <c r="G14" s="1">
        <v>1</v>
      </c>
      <c r="H14" s="1">
        <v>3</v>
      </c>
      <c r="I14" s="25">
        <v>69</v>
      </c>
    </row>
    <row r="15" spans="1:9" x14ac:dyDescent="0.35">
      <c r="A15" t="s">
        <v>3</v>
      </c>
      <c r="B15" t="s">
        <v>340</v>
      </c>
      <c r="C15" t="s">
        <v>341</v>
      </c>
      <c r="D15" t="s">
        <v>342</v>
      </c>
      <c r="E15" t="s">
        <v>345</v>
      </c>
      <c r="F15" s="1">
        <v>2008</v>
      </c>
      <c r="G15" s="1">
        <v>29</v>
      </c>
      <c r="H15" s="1">
        <v>15</v>
      </c>
      <c r="I15" s="25">
        <v>16</v>
      </c>
    </row>
    <row r="16" spans="1:9" x14ac:dyDescent="0.35">
      <c r="A16" t="s">
        <v>3</v>
      </c>
      <c r="B16" t="s">
        <v>340</v>
      </c>
      <c r="C16" t="s">
        <v>341</v>
      </c>
      <c r="D16" t="s">
        <v>342</v>
      </c>
      <c r="E16" t="s">
        <v>397</v>
      </c>
      <c r="F16" s="1">
        <v>2009</v>
      </c>
      <c r="G16" s="1">
        <v>50</v>
      </c>
      <c r="H16" s="1">
        <v>0</v>
      </c>
      <c r="I16" s="25">
        <v>299</v>
      </c>
    </row>
    <row r="17" spans="1:9" x14ac:dyDescent="0.35">
      <c r="A17" t="s">
        <v>3</v>
      </c>
      <c r="B17" t="s">
        <v>340</v>
      </c>
      <c r="C17" t="s">
        <v>341</v>
      </c>
      <c r="D17" t="s">
        <v>342</v>
      </c>
      <c r="E17" t="s">
        <v>343</v>
      </c>
      <c r="F17" s="1">
        <v>2009</v>
      </c>
      <c r="G17" s="1">
        <v>45</v>
      </c>
      <c r="H17" s="1">
        <v>3</v>
      </c>
      <c r="I17" s="25">
        <v>75</v>
      </c>
    </row>
    <row r="18" spans="1:9" x14ac:dyDescent="0.35">
      <c r="A18" t="s">
        <v>3</v>
      </c>
      <c r="B18" t="s">
        <v>340</v>
      </c>
      <c r="C18" t="s">
        <v>341</v>
      </c>
      <c r="D18" t="s">
        <v>342</v>
      </c>
      <c r="E18" t="s">
        <v>350</v>
      </c>
      <c r="F18" s="1">
        <v>2009</v>
      </c>
      <c r="G18" s="1">
        <v>35</v>
      </c>
      <c r="H18" s="1">
        <v>3</v>
      </c>
      <c r="I18" s="25">
        <v>70</v>
      </c>
    </row>
    <row r="19" spans="1:9" x14ac:dyDescent="0.35">
      <c r="A19" t="s">
        <v>3</v>
      </c>
      <c r="B19" t="s">
        <v>340</v>
      </c>
      <c r="C19" t="s">
        <v>341</v>
      </c>
      <c r="D19" t="s">
        <v>342</v>
      </c>
      <c r="E19" t="s">
        <v>391</v>
      </c>
      <c r="F19" s="1">
        <v>2009</v>
      </c>
      <c r="G19" s="1">
        <v>14</v>
      </c>
      <c r="H19" s="1">
        <v>0</v>
      </c>
      <c r="I19" s="25">
        <v>320</v>
      </c>
    </row>
    <row r="20" spans="1:9" x14ac:dyDescent="0.35">
      <c r="A20" t="s">
        <v>3</v>
      </c>
      <c r="B20" t="s">
        <v>340</v>
      </c>
      <c r="C20" t="s">
        <v>341</v>
      </c>
      <c r="D20" t="s">
        <v>342</v>
      </c>
      <c r="E20" t="s">
        <v>419</v>
      </c>
      <c r="F20" s="1">
        <v>2010</v>
      </c>
      <c r="G20" s="1">
        <v>30</v>
      </c>
      <c r="H20" s="1">
        <v>3</v>
      </c>
      <c r="I20" s="25">
        <v>70</v>
      </c>
    </row>
    <row r="21" spans="1:9" x14ac:dyDescent="0.35">
      <c r="A21" t="s">
        <v>3</v>
      </c>
      <c r="B21" t="s">
        <v>340</v>
      </c>
      <c r="C21" t="s">
        <v>341</v>
      </c>
      <c r="D21" t="s">
        <v>342</v>
      </c>
      <c r="E21" t="s">
        <v>425</v>
      </c>
      <c r="F21" s="1">
        <v>2011</v>
      </c>
      <c r="G21" s="1">
        <v>43</v>
      </c>
      <c r="H21" s="1">
        <v>10</v>
      </c>
      <c r="I21" s="25">
        <v>45</v>
      </c>
    </row>
    <row r="22" spans="1:9" x14ac:dyDescent="0.35">
      <c r="A22" t="s">
        <v>3</v>
      </c>
      <c r="B22" t="s">
        <v>340</v>
      </c>
      <c r="C22" t="s">
        <v>341</v>
      </c>
      <c r="D22" t="s">
        <v>342</v>
      </c>
      <c r="E22" t="s">
        <v>392</v>
      </c>
      <c r="F22" s="1">
        <v>2011</v>
      </c>
      <c r="G22" s="1">
        <v>33</v>
      </c>
      <c r="H22" s="1">
        <v>0</v>
      </c>
      <c r="I22" s="25">
        <v>380</v>
      </c>
    </row>
    <row r="23" spans="1:9" x14ac:dyDescent="0.35">
      <c r="A23" t="s">
        <v>3</v>
      </c>
      <c r="B23" t="s">
        <v>340</v>
      </c>
      <c r="C23" t="s">
        <v>341</v>
      </c>
      <c r="D23" t="s">
        <v>342</v>
      </c>
      <c r="E23" t="s">
        <v>418</v>
      </c>
      <c r="F23" s="1">
        <v>2011</v>
      </c>
      <c r="G23" s="1">
        <v>45</v>
      </c>
      <c r="H23" s="1">
        <v>3</v>
      </c>
      <c r="I23" s="25">
        <v>75</v>
      </c>
    </row>
    <row r="24" spans="1:9" x14ac:dyDescent="0.35">
      <c r="A24" t="s">
        <v>3</v>
      </c>
      <c r="B24" t="s">
        <v>340</v>
      </c>
      <c r="C24" t="s">
        <v>341</v>
      </c>
      <c r="D24" t="s">
        <v>342</v>
      </c>
      <c r="E24" t="s">
        <v>348</v>
      </c>
      <c r="F24" s="1">
        <v>2012</v>
      </c>
      <c r="G24" s="1">
        <v>15</v>
      </c>
      <c r="H24" s="1">
        <v>10</v>
      </c>
      <c r="I24" s="25">
        <v>24</v>
      </c>
    </row>
    <row r="25" spans="1:9" x14ac:dyDescent="0.35">
      <c r="A25" t="s">
        <v>3</v>
      </c>
      <c r="B25" t="s">
        <v>340</v>
      </c>
      <c r="C25" t="s">
        <v>341</v>
      </c>
      <c r="D25" t="s">
        <v>342</v>
      </c>
      <c r="E25" t="s">
        <v>399</v>
      </c>
      <c r="F25" s="1">
        <v>2012</v>
      </c>
      <c r="G25" s="1">
        <v>47</v>
      </c>
      <c r="H25" s="1">
        <v>10</v>
      </c>
      <c r="I25" s="25">
        <v>23</v>
      </c>
    </row>
    <row r="26" spans="1:9" x14ac:dyDescent="0.35">
      <c r="A26" t="s">
        <v>3</v>
      </c>
      <c r="B26" t="s">
        <v>340</v>
      </c>
      <c r="C26" t="s">
        <v>341</v>
      </c>
      <c r="D26" t="s">
        <v>342</v>
      </c>
      <c r="E26" t="s">
        <v>396</v>
      </c>
      <c r="F26" s="1">
        <v>2014</v>
      </c>
      <c r="G26" s="1">
        <v>36</v>
      </c>
      <c r="H26" s="1">
        <v>0</v>
      </c>
      <c r="I26" s="25">
        <v>430</v>
      </c>
    </row>
    <row r="27" spans="1:9" x14ac:dyDescent="0.35">
      <c r="A27" t="s">
        <v>3</v>
      </c>
      <c r="B27" t="s">
        <v>340</v>
      </c>
      <c r="C27" t="s">
        <v>341</v>
      </c>
      <c r="D27" t="s">
        <v>342</v>
      </c>
      <c r="E27" t="s">
        <v>349</v>
      </c>
      <c r="F27" s="1">
        <v>2014</v>
      </c>
      <c r="G27" s="1">
        <v>35</v>
      </c>
      <c r="H27" s="1">
        <v>10</v>
      </c>
      <c r="I27" s="25">
        <v>25</v>
      </c>
    </row>
    <row r="28" spans="1:9" x14ac:dyDescent="0.35">
      <c r="A28" t="s">
        <v>3</v>
      </c>
      <c r="B28" t="s">
        <v>340</v>
      </c>
      <c r="C28" t="s">
        <v>341</v>
      </c>
      <c r="D28" t="s">
        <v>342</v>
      </c>
      <c r="E28" t="s">
        <v>378</v>
      </c>
      <c r="F28" s="1">
        <v>2014</v>
      </c>
      <c r="G28" s="1">
        <v>14</v>
      </c>
      <c r="H28" s="1">
        <v>0</v>
      </c>
      <c r="I28" s="25">
        <v>630</v>
      </c>
    </row>
    <row r="29" spans="1:9" x14ac:dyDescent="0.35">
      <c r="A29" t="s">
        <v>3</v>
      </c>
      <c r="B29" t="s">
        <v>340</v>
      </c>
      <c r="C29" t="s">
        <v>341</v>
      </c>
      <c r="D29" t="s">
        <v>342</v>
      </c>
      <c r="E29" t="s">
        <v>395</v>
      </c>
      <c r="F29" s="1">
        <v>2015</v>
      </c>
      <c r="G29" s="1">
        <v>15</v>
      </c>
      <c r="H29" s="1">
        <v>0</v>
      </c>
      <c r="I29" s="25">
        <v>400</v>
      </c>
    </row>
    <row r="30" spans="1:9" x14ac:dyDescent="0.35">
      <c r="A30" t="s">
        <v>3</v>
      </c>
      <c r="B30" t="s">
        <v>340</v>
      </c>
      <c r="C30" t="s">
        <v>341</v>
      </c>
      <c r="D30" t="s">
        <v>342</v>
      </c>
      <c r="E30" t="s">
        <v>393</v>
      </c>
      <c r="F30" s="1">
        <v>2015</v>
      </c>
      <c r="G30" s="1">
        <v>24</v>
      </c>
      <c r="H30" s="1">
        <v>0</v>
      </c>
      <c r="I30" s="25">
        <v>450</v>
      </c>
    </row>
    <row r="31" spans="1:9" x14ac:dyDescent="0.35">
      <c r="A31" t="s">
        <v>3</v>
      </c>
      <c r="B31" t="s">
        <v>340</v>
      </c>
      <c r="C31" t="s">
        <v>341</v>
      </c>
      <c r="D31" t="s">
        <v>342</v>
      </c>
      <c r="E31" t="s">
        <v>420</v>
      </c>
      <c r="F31" s="1">
        <v>2015</v>
      </c>
      <c r="G31" s="1">
        <v>24</v>
      </c>
      <c r="H31" s="1">
        <v>3</v>
      </c>
      <c r="I31" s="25">
        <v>90</v>
      </c>
    </row>
    <row r="32" spans="1:9" x14ac:dyDescent="0.35">
      <c r="A32" t="s">
        <v>3</v>
      </c>
      <c r="B32" t="s">
        <v>340</v>
      </c>
      <c r="C32" t="s">
        <v>341</v>
      </c>
      <c r="D32" t="s">
        <v>342</v>
      </c>
      <c r="E32" t="s">
        <v>420</v>
      </c>
      <c r="F32" s="1">
        <v>2015</v>
      </c>
      <c r="G32" s="1">
        <v>3</v>
      </c>
      <c r="H32" s="1">
        <v>3</v>
      </c>
      <c r="I32" s="25">
        <v>90</v>
      </c>
    </row>
    <row r="33" spans="1:9" x14ac:dyDescent="0.35">
      <c r="A33" t="s">
        <v>3</v>
      </c>
      <c r="B33" t="s">
        <v>340</v>
      </c>
      <c r="C33" t="s">
        <v>341</v>
      </c>
      <c r="D33" t="s">
        <v>346</v>
      </c>
      <c r="E33" t="s">
        <v>382</v>
      </c>
      <c r="F33" s="1">
        <v>2005</v>
      </c>
      <c r="G33" s="1">
        <v>32</v>
      </c>
      <c r="H33" s="1">
        <v>1</v>
      </c>
      <c r="I33" s="25">
        <v>240</v>
      </c>
    </row>
    <row r="34" spans="1:9" x14ac:dyDescent="0.35">
      <c r="A34" t="s">
        <v>3</v>
      </c>
      <c r="B34" t="s">
        <v>340</v>
      </c>
      <c r="C34" t="s">
        <v>341</v>
      </c>
      <c r="D34" t="s">
        <v>346</v>
      </c>
      <c r="E34" t="s">
        <v>386</v>
      </c>
      <c r="F34" s="1">
        <v>2005</v>
      </c>
      <c r="G34" s="1">
        <v>15</v>
      </c>
      <c r="H34" s="1">
        <v>3</v>
      </c>
      <c r="I34" s="25">
        <v>50</v>
      </c>
    </row>
    <row r="35" spans="1:9" x14ac:dyDescent="0.35">
      <c r="A35" t="s">
        <v>3</v>
      </c>
      <c r="B35" t="s">
        <v>340</v>
      </c>
      <c r="C35" t="s">
        <v>341</v>
      </c>
      <c r="D35" t="s">
        <v>346</v>
      </c>
      <c r="E35" t="s">
        <v>402</v>
      </c>
      <c r="F35" s="1">
        <v>2005</v>
      </c>
      <c r="G35" s="1">
        <v>50</v>
      </c>
      <c r="H35" s="1">
        <v>3</v>
      </c>
      <c r="I35" s="25">
        <v>60</v>
      </c>
    </row>
    <row r="36" spans="1:9" x14ac:dyDescent="0.35">
      <c r="A36" t="s">
        <v>3</v>
      </c>
      <c r="B36" t="s">
        <v>340</v>
      </c>
      <c r="C36" t="s">
        <v>341</v>
      </c>
      <c r="D36" t="s">
        <v>346</v>
      </c>
      <c r="E36" t="s">
        <v>381</v>
      </c>
      <c r="F36" s="1">
        <v>2008</v>
      </c>
      <c r="G36" s="1">
        <v>43</v>
      </c>
      <c r="H36" s="1">
        <v>1</v>
      </c>
      <c r="I36" s="25">
        <v>229</v>
      </c>
    </row>
    <row r="37" spans="1:9" x14ac:dyDescent="0.35">
      <c r="A37" t="s">
        <v>3</v>
      </c>
      <c r="B37" t="s">
        <v>340</v>
      </c>
      <c r="C37" t="s">
        <v>341</v>
      </c>
      <c r="D37" t="s">
        <v>346</v>
      </c>
      <c r="E37" t="s">
        <v>410</v>
      </c>
      <c r="F37" s="1">
        <v>2009</v>
      </c>
      <c r="G37" s="1">
        <v>40</v>
      </c>
      <c r="H37" s="1">
        <v>0</v>
      </c>
      <c r="I37" s="25">
        <v>359</v>
      </c>
    </row>
    <row r="38" spans="1:9" x14ac:dyDescent="0.35">
      <c r="A38" t="s">
        <v>3</v>
      </c>
      <c r="B38" t="s">
        <v>340</v>
      </c>
      <c r="C38" t="s">
        <v>341</v>
      </c>
      <c r="D38" t="s">
        <v>346</v>
      </c>
      <c r="E38" t="s">
        <v>347</v>
      </c>
      <c r="F38" s="1">
        <v>2009</v>
      </c>
      <c r="G38" s="1">
        <v>31</v>
      </c>
      <c r="H38" s="1">
        <v>3</v>
      </c>
      <c r="I38" s="25">
        <v>65</v>
      </c>
    </row>
    <row r="39" spans="1:9" x14ac:dyDescent="0.35">
      <c r="A39" t="s">
        <v>3</v>
      </c>
      <c r="B39" t="s">
        <v>340</v>
      </c>
      <c r="C39" t="s">
        <v>341</v>
      </c>
      <c r="D39" t="s">
        <v>346</v>
      </c>
      <c r="E39" t="s">
        <v>379</v>
      </c>
      <c r="F39" s="1">
        <v>2009</v>
      </c>
      <c r="G39" s="1">
        <v>30</v>
      </c>
      <c r="H39" s="1">
        <v>1</v>
      </c>
      <c r="I39" s="25">
        <v>135</v>
      </c>
    </row>
    <row r="40" spans="1:9" x14ac:dyDescent="0.35">
      <c r="A40" t="s">
        <v>3</v>
      </c>
      <c r="B40" t="s">
        <v>340</v>
      </c>
      <c r="C40" t="s">
        <v>341</v>
      </c>
      <c r="D40" t="s">
        <v>346</v>
      </c>
      <c r="E40" t="s">
        <v>351</v>
      </c>
      <c r="F40" s="1">
        <v>2009</v>
      </c>
      <c r="G40" s="1">
        <v>42</v>
      </c>
      <c r="H40" s="1">
        <v>1</v>
      </c>
      <c r="I40" s="25">
        <v>115</v>
      </c>
    </row>
    <row r="41" spans="1:9" x14ac:dyDescent="0.35">
      <c r="A41" t="s">
        <v>3</v>
      </c>
      <c r="B41" t="s">
        <v>340</v>
      </c>
      <c r="C41" t="s">
        <v>341</v>
      </c>
      <c r="D41" t="s">
        <v>346</v>
      </c>
      <c r="E41" t="s">
        <v>415</v>
      </c>
      <c r="F41" s="1">
        <v>2009</v>
      </c>
      <c r="G41" s="1">
        <v>28</v>
      </c>
      <c r="H41" s="1">
        <v>0</v>
      </c>
      <c r="I41" s="25">
        <v>425</v>
      </c>
    </row>
    <row r="42" spans="1:9" x14ac:dyDescent="0.35">
      <c r="A42" t="s">
        <v>3</v>
      </c>
      <c r="B42" t="s">
        <v>340</v>
      </c>
      <c r="C42" t="s">
        <v>341</v>
      </c>
      <c r="D42" t="s">
        <v>346</v>
      </c>
      <c r="E42" t="s">
        <v>383</v>
      </c>
      <c r="F42" s="1">
        <v>2010</v>
      </c>
      <c r="G42" s="1">
        <v>12</v>
      </c>
      <c r="H42" s="1">
        <v>0</v>
      </c>
      <c r="I42" s="25">
        <v>260</v>
      </c>
    </row>
    <row r="43" spans="1:9" x14ac:dyDescent="0.35">
      <c r="A43" t="s">
        <v>3</v>
      </c>
      <c r="B43" t="s">
        <v>340</v>
      </c>
      <c r="C43" t="s">
        <v>341</v>
      </c>
      <c r="D43" t="s">
        <v>346</v>
      </c>
      <c r="E43" t="s">
        <v>384</v>
      </c>
      <c r="F43" s="1">
        <v>2011</v>
      </c>
      <c r="G43" s="1">
        <v>25</v>
      </c>
      <c r="H43" s="1">
        <v>0</v>
      </c>
      <c r="I43" s="25">
        <v>280</v>
      </c>
    </row>
    <row r="44" spans="1:9" x14ac:dyDescent="0.35">
      <c r="A44" t="s">
        <v>3</v>
      </c>
      <c r="B44" t="s">
        <v>340</v>
      </c>
      <c r="C44" t="s">
        <v>341</v>
      </c>
      <c r="D44" t="s">
        <v>346</v>
      </c>
      <c r="E44" t="s">
        <v>413</v>
      </c>
      <c r="F44" s="1">
        <v>2011</v>
      </c>
      <c r="G44" s="1">
        <v>45</v>
      </c>
      <c r="H44" s="1">
        <v>3</v>
      </c>
      <c r="I44" s="25">
        <v>95</v>
      </c>
    </row>
    <row r="45" spans="1:9" x14ac:dyDescent="0.35">
      <c r="A45" t="s">
        <v>3</v>
      </c>
      <c r="B45" t="s">
        <v>340</v>
      </c>
      <c r="C45" t="s">
        <v>341</v>
      </c>
      <c r="D45" t="s">
        <v>346</v>
      </c>
      <c r="E45" t="s">
        <v>418</v>
      </c>
      <c r="F45" s="1">
        <v>2011</v>
      </c>
      <c r="G45" s="1">
        <v>44</v>
      </c>
      <c r="H45" s="1">
        <v>3</v>
      </c>
      <c r="I45" s="25">
        <v>60</v>
      </c>
    </row>
    <row r="46" spans="1:9" x14ac:dyDescent="0.35">
      <c r="A46" t="s">
        <v>3</v>
      </c>
      <c r="B46" t="s">
        <v>340</v>
      </c>
      <c r="C46" t="s">
        <v>341</v>
      </c>
      <c r="D46" t="s">
        <v>346</v>
      </c>
      <c r="E46" t="s">
        <v>406</v>
      </c>
      <c r="F46" s="1">
        <v>2012</v>
      </c>
      <c r="G46" s="1">
        <v>33</v>
      </c>
      <c r="H46" s="1">
        <v>3</v>
      </c>
      <c r="I46" s="25">
        <v>80</v>
      </c>
    </row>
    <row r="47" spans="1:9" x14ac:dyDescent="0.35">
      <c r="A47" t="s">
        <v>3</v>
      </c>
      <c r="B47" t="s">
        <v>340</v>
      </c>
      <c r="C47" t="s">
        <v>341</v>
      </c>
      <c r="D47" t="s">
        <v>346</v>
      </c>
      <c r="E47" t="s">
        <v>385</v>
      </c>
      <c r="F47" s="1">
        <v>2014</v>
      </c>
      <c r="G47" s="1">
        <v>34</v>
      </c>
      <c r="H47" s="1">
        <v>0</v>
      </c>
      <c r="I47" s="25">
        <v>330</v>
      </c>
    </row>
    <row r="48" spans="1:9" x14ac:dyDescent="0.35">
      <c r="A48" t="s">
        <v>3</v>
      </c>
      <c r="B48" t="s">
        <v>340</v>
      </c>
      <c r="C48" t="s">
        <v>341</v>
      </c>
      <c r="D48" t="s">
        <v>346</v>
      </c>
      <c r="E48" t="s">
        <v>414</v>
      </c>
      <c r="F48" s="1">
        <v>2014</v>
      </c>
      <c r="G48" s="1">
        <v>15</v>
      </c>
      <c r="H48" s="1">
        <v>1</v>
      </c>
      <c r="I48" s="25">
        <v>120</v>
      </c>
    </row>
    <row r="49" spans="1:9" x14ac:dyDescent="0.35">
      <c r="A49" t="s">
        <v>3</v>
      </c>
      <c r="B49" t="s">
        <v>340</v>
      </c>
      <c r="C49" t="s">
        <v>341</v>
      </c>
      <c r="D49" t="s">
        <v>346</v>
      </c>
      <c r="E49" t="s">
        <v>416</v>
      </c>
      <c r="F49" s="1">
        <v>2014</v>
      </c>
      <c r="G49" s="1">
        <v>7</v>
      </c>
      <c r="H49" s="1">
        <v>0</v>
      </c>
      <c r="I49" s="25">
        <v>580</v>
      </c>
    </row>
    <row r="50" spans="1:9" x14ac:dyDescent="0.35">
      <c r="A50" t="s">
        <v>3</v>
      </c>
      <c r="B50" t="s">
        <v>340</v>
      </c>
      <c r="C50" t="s">
        <v>341</v>
      </c>
      <c r="D50" t="s">
        <v>346</v>
      </c>
      <c r="E50" t="s">
        <v>404</v>
      </c>
      <c r="F50" s="1">
        <v>2014</v>
      </c>
      <c r="G50" s="1">
        <v>43</v>
      </c>
      <c r="H50" s="1">
        <v>3</v>
      </c>
      <c r="I50" s="25">
        <v>80</v>
      </c>
    </row>
    <row r="51" spans="1:9" x14ac:dyDescent="0.35">
      <c r="A51" t="s">
        <v>3</v>
      </c>
      <c r="B51" t="s">
        <v>340</v>
      </c>
      <c r="C51" t="s">
        <v>341</v>
      </c>
      <c r="D51" t="s">
        <v>346</v>
      </c>
      <c r="E51" t="s">
        <v>404</v>
      </c>
      <c r="F51" s="1">
        <v>2014</v>
      </c>
      <c r="G51" s="1">
        <v>7</v>
      </c>
      <c r="H51" s="1">
        <v>3</v>
      </c>
      <c r="I51" s="25">
        <v>80</v>
      </c>
    </row>
    <row r="52" spans="1:9" x14ac:dyDescent="0.35">
      <c r="A52" t="s">
        <v>3</v>
      </c>
      <c r="B52" t="s">
        <v>340</v>
      </c>
      <c r="C52" t="s">
        <v>341</v>
      </c>
      <c r="D52" t="s">
        <v>346</v>
      </c>
      <c r="E52" t="s">
        <v>387</v>
      </c>
      <c r="F52" s="1">
        <v>2015</v>
      </c>
      <c r="G52" s="1">
        <v>0</v>
      </c>
      <c r="H52" s="1">
        <v>3</v>
      </c>
      <c r="I52" s="25">
        <v>75</v>
      </c>
    </row>
    <row r="53" spans="1:9" x14ac:dyDescent="0.35">
      <c r="A53" t="s">
        <v>3</v>
      </c>
      <c r="B53" t="s">
        <v>340</v>
      </c>
      <c r="C53" t="s">
        <v>341</v>
      </c>
      <c r="D53" t="s">
        <v>346</v>
      </c>
      <c r="E53" t="s">
        <v>387</v>
      </c>
      <c r="F53" s="1">
        <v>2015</v>
      </c>
      <c r="G53" s="1">
        <v>36</v>
      </c>
      <c r="H53" s="1">
        <v>3</v>
      </c>
      <c r="I53" s="25">
        <v>75</v>
      </c>
    </row>
    <row r="54" spans="1:9" x14ac:dyDescent="0.35">
      <c r="A54" t="s">
        <v>3</v>
      </c>
      <c r="B54" t="s">
        <v>340</v>
      </c>
      <c r="C54" t="s">
        <v>341</v>
      </c>
      <c r="D54" t="s">
        <v>346</v>
      </c>
      <c r="E54" t="s">
        <v>417</v>
      </c>
      <c r="F54" s="1">
        <v>2015</v>
      </c>
      <c r="G54" s="1">
        <v>0</v>
      </c>
      <c r="H54" s="1">
        <v>0</v>
      </c>
      <c r="I54" s="25">
        <v>650</v>
      </c>
    </row>
    <row r="55" spans="1:9" x14ac:dyDescent="0.35">
      <c r="A55" t="s">
        <v>3</v>
      </c>
      <c r="B55" t="s">
        <v>340</v>
      </c>
      <c r="C55" t="s">
        <v>341</v>
      </c>
      <c r="D55" t="s">
        <v>346</v>
      </c>
      <c r="E55" t="s">
        <v>403</v>
      </c>
      <c r="F55" s="1">
        <v>2015</v>
      </c>
      <c r="G55" s="1">
        <v>7</v>
      </c>
      <c r="H55" s="1">
        <v>3</v>
      </c>
      <c r="I55" s="25">
        <v>79</v>
      </c>
    </row>
    <row r="56" spans="1:9" x14ac:dyDescent="0.35">
      <c r="A56" t="s">
        <v>3</v>
      </c>
      <c r="B56" t="s">
        <v>340</v>
      </c>
      <c r="C56" t="s">
        <v>341</v>
      </c>
      <c r="D56" t="s">
        <v>346</v>
      </c>
      <c r="E56" t="s">
        <v>405</v>
      </c>
      <c r="F56" s="1">
        <v>2015</v>
      </c>
      <c r="G56" s="1">
        <v>5</v>
      </c>
      <c r="H56" s="1">
        <v>3</v>
      </c>
      <c r="I56" s="25">
        <v>79</v>
      </c>
    </row>
    <row r="57" spans="1:9" x14ac:dyDescent="0.35">
      <c r="A57" t="s">
        <v>3</v>
      </c>
      <c r="B57" t="s">
        <v>334</v>
      </c>
      <c r="C57" t="s">
        <v>335</v>
      </c>
      <c r="D57" t="s">
        <v>346</v>
      </c>
      <c r="E57" t="s">
        <v>377</v>
      </c>
      <c r="F57" s="1">
        <v>2012</v>
      </c>
      <c r="G57" s="1">
        <v>28</v>
      </c>
      <c r="H57" s="1">
        <v>10</v>
      </c>
      <c r="I57" s="25">
        <v>45</v>
      </c>
    </row>
    <row r="58" spans="1:9" x14ac:dyDescent="0.35">
      <c r="A58" t="s">
        <v>3</v>
      </c>
      <c r="B58" t="s">
        <v>334</v>
      </c>
      <c r="C58" t="s">
        <v>335</v>
      </c>
      <c r="D58" t="s">
        <v>346</v>
      </c>
      <c r="E58" t="s">
        <v>366</v>
      </c>
      <c r="F58" s="1">
        <v>2013</v>
      </c>
      <c r="G58" s="1">
        <v>41</v>
      </c>
      <c r="H58" s="1">
        <v>10</v>
      </c>
      <c r="I58" s="25">
        <v>27</v>
      </c>
    </row>
    <row r="59" spans="1:9" x14ac:dyDescent="0.35">
      <c r="A59" t="s">
        <v>3</v>
      </c>
      <c r="B59" t="s">
        <v>334</v>
      </c>
      <c r="C59" t="s">
        <v>335</v>
      </c>
      <c r="D59" t="s">
        <v>346</v>
      </c>
      <c r="E59" t="s">
        <v>366</v>
      </c>
      <c r="F59" s="1">
        <v>2013</v>
      </c>
      <c r="G59" s="1">
        <v>21</v>
      </c>
      <c r="H59" s="1">
        <v>10</v>
      </c>
      <c r="I59" s="25">
        <v>27</v>
      </c>
    </row>
    <row r="60" spans="1:9" x14ac:dyDescent="0.35">
      <c r="A60" t="s">
        <v>3</v>
      </c>
      <c r="B60" t="s">
        <v>334</v>
      </c>
      <c r="C60" t="s">
        <v>335</v>
      </c>
      <c r="D60" t="s">
        <v>346</v>
      </c>
      <c r="E60" t="s">
        <v>362</v>
      </c>
      <c r="F60" s="1">
        <v>2014</v>
      </c>
      <c r="G60" s="1">
        <v>45</v>
      </c>
      <c r="H60" s="1">
        <v>10</v>
      </c>
      <c r="I60" s="25">
        <v>27</v>
      </c>
    </row>
    <row r="61" spans="1:9" x14ac:dyDescent="0.35">
      <c r="A61" t="s">
        <v>3</v>
      </c>
      <c r="B61" t="s">
        <v>334</v>
      </c>
      <c r="C61" t="s">
        <v>335</v>
      </c>
      <c r="D61" t="s">
        <v>336</v>
      </c>
      <c r="E61" t="s">
        <v>426</v>
      </c>
      <c r="F61" s="1">
        <v>2008</v>
      </c>
      <c r="G61" s="1">
        <v>17</v>
      </c>
      <c r="H61" s="1">
        <v>10</v>
      </c>
      <c r="I61" s="25">
        <v>36</v>
      </c>
    </row>
    <row r="62" spans="1:9" x14ac:dyDescent="0.35">
      <c r="A62" t="s">
        <v>3</v>
      </c>
      <c r="B62" t="s">
        <v>334</v>
      </c>
      <c r="C62" t="s">
        <v>335</v>
      </c>
      <c r="D62" t="s">
        <v>336</v>
      </c>
      <c r="E62" t="s">
        <v>374</v>
      </c>
      <c r="F62" s="1">
        <v>2009</v>
      </c>
      <c r="G62" s="1">
        <v>10</v>
      </c>
      <c r="H62" s="1">
        <v>10</v>
      </c>
      <c r="I62" s="25">
        <v>35</v>
      </c>
    </row>
    <row r="63" spans="1:9" x14ac:dyDescent="0.35">
      <c r="A63" t="s">
        <v>3</v>
      </c>
      <c r="B63" t="s">
        <v>334</v>
      </c>
      <c r="C63" t="s">
        <v>335</v>
      </c>
      <c r="D63" t="s">
        <v>336</v>
      </c>
      <c r="E63" t="s">
        <v>409</v>
      </c>
      <c r="F63" s="1">
        <v>2009</v>
      </c>
      <c r="G63" s="1">
        <v>8</v>
      </c>
      <c r="H63" s="1">
        <v>3</v>
      </c>
      <c r="I63" s="25">
        <v>59</v>
      </c>
    </row>
    <row r="64" spans="1:9" x14ac:dyDescent="0.35">
      <c r="A64" t="s">
        <v>3</v>
      </c>
      <c r="B64" t="s">
        <v>334</v>
      </c>
      <c r="C64" t="s">
        <v>335</v>
      </c>
      <c r="D64" t="s">
        <v>336</v>
      </c>
      <c r="E64" t="s">
        <v>337</v>
      </c>
      <c r="F64" s="1">
        <v>2010</v>
      </c>
      <c r="G64" s="1">
        <v>35</v>
      </c>
      <c r="H64" s="1">
        <v>3</v>
      </c>
      <c r="I64" s="25">
        <v>50</v>
      </c>
    </row>
    <row r="65" spans="1:9" x14ac:dyDescent="0.35">
      <c r="A65" t="s">
        <v>3</v>
      </c>
      <c r="B65" t="s">
        <v>334</v>
      </c>
      <c r="C65" t="s">
        <v>335</v>
      </c>
      <c r="D65" t="s">
        <v>336</v>
      </c>
      <c r="E65" t="s">
        <v>371</v>
      </c>
      <c r="F65" s="1">
        <v>2011</v>
      </c>
      <c r="G65" s="1">
        <v>1</v>
      </c>
      <c r="H65" s="1">
        <v>3</v>
      </c>
      <c r="I65" s="25">
        <v>53</v>
      </c>
    </row>
    <row r="66" spans="1:9" x14ac:dyDescent="0.35">
      <c r="A66" t="s">
        <v>3</v>
      </c>
      <c r="B66" t="s">
        <v>334</v>
      </c>
      <c r="C66" t="s">
        <v>335</v>
      </c>
      <c r="D66" t="s">
        <v>336</v>
      </c>
      <c r="E66" t="s">
        <v>407</v>
      </c>
      <c r="F66" s="1">
        <v>2011</v>
      </c>
      <c r="G66" s="1">
        <v>44</v>
      </c>
      <c r="H66" s="1">
        <v>3</v>
      </c>
      <c r="I66" s="25">
        <v>50</v>
      </c>
    </row>
    <row r="67" spans="1:9" x14ac:dyDescent="0.35">
      <c r="A67" t="s">
        <v>3</v>
      </c>
      <c r="B67" t="s">
        <v>334</v>
      </c>
      <c r="C67" t="s">
        <v>335</v>
      </c>
      <c r="D67" t="s">
        <v>336</v>
      </c>
      <c r="E67" t="s">
        <v>390</v>
      </c>
      <c r="F67" s="1">
        <v>2011</v>
      </c>
      <c r="G67" s="1">
        <v>22</v>
      </c>
      <c r="H67" s="1">
        <v>3</v>
      </c>
      <c r="I67" s="25">
        <v>50</v>
      </c>
    </row>
    <row r="68" spans="1:9" x14ac:dyDescent="0.35">
      <c r="A68" t="s">
        <v>3</v>
      </c>
      <c r="B68" t="s">
        <v>334</v>
      </c>
      <c r="C68" t="s">
        <v>335</v>
      </c>
      <c r="D68" t="s">
        <v>336</v>
      </c>
      <c r="E68" t="s">
        <v>356</v>
      </c>
      <c r="F68" s="1">
        <v>2012</v>
      </c>
      <c r="G68" s="1">
        <v>35</v>
      </c>
      <c r="H68" s="1">
        <v>10</v>
      </c>
      <c r="I68" s="25">
        <v>25</v>
      </c>
    </row>
    <row r="69" spans="1:9" x14ac:dyDescent="0.35">
      <c r="A69" t="s">
        <v>3</v>
      </c>
      <c r="B69" t="s">
        <v>334</v>
      </c>
      <c r="C69" t="s">
        <v>335</v>
      </c>
      <c r="D69" t="s">
        <v>336</v>
      </c>
      <c r="E69" t="s">
        <v>338</v>
      </c>
      <c r="F69" s="1">
        <v>2012</v>
      </c>
      <c r="G69" s="1">
        <v>19</v>
      </c>
      <c r="H69" s="1">
        <v>3</v>
      </c>
      <c r="I69" s="25">
        <v>55</v>
      </c>
    </row>
    <row r="70" spans="1:9" x14ac:dyDescent="0.35">
      <c r="A70" t="s">
        <v>3</v>
      </c>
      <c r="B70" t="s">
        <v>334</v>
      </c>
      <c r="C70" t="s">
        <v>335</v>
      </c>
      <c r="D70" t="s">
        <v>336</v>
      </c>
      <c r="E70" t="s">
        <v>377</v>
      </c>
      <c r="F70" s="1">
        <v>2012</v>
      </c>
      <c r="G70" s="1">
        <v>50</v>
      </c>
      <c r="H70" s="1">
        <v>10</v>
      </c>
      <c r="I70" s="25">
        <v>40</v>
      </c>
    </row>
    <row r="71" spans="1:9" x14ac:dyDescent="0.35">
      <c r="A71" t="s">
        <v>3</v>
      </c>
      <c r="B71" t="s">
        <v>334</v>
      </c>
      <c r="C71" t="s">
        <v>335</v>
      </c>
      <c r="D71" t="s">
        <v>336</v>
      </c>
      <c r="E71" t="s">
        <v>363</v>
      </c>
      <c r="F71" s="1">
        <v>2012</v>
      </c>
      <c r="G71" s="1">
        <v>27</v>
      </c>
      <c r="H71" s="1">
        <v>10</v>
      </c>
      <c r="I71" s="25">
        <v>23</v>
      </c>
    </row>
    <row r="72" spans="1:9" x14ac:dyDescent="0.35">
      <c r="A72" t="s">
        <v>3</v>
      </c>
      <c r="B72" t="s">
        <v>334</v>
      </c>
      <c r="C72" t="s">
        <v>335</v>
      </c>
      <c r="D72" t="s">
        <v>336</v>
      </c>
      <c r="E72" t="s">
        <v>408</v>
      </c>
      <c r="F72" s="1">
        <v>2012</v>
      </c>
      <c r="G72" s="1">
        <v>37</v>
      </c>
      <c r="H72" s="1">
        <v>3</v>
      </c>
      <c r="I72" s="25">
        <v>50</v>
      </c>
    </row>
    <row r="73" spans="1:9" x14ac:dyDescent="0.35">
      <c r="A73" t="s">
        <v>3</v>
      </c>
      <c r="B73" t="s">
        <v>334</v>
      </c>
      <c r="C73" t="s">
        <v>335</v>
      </c>
      <c r="D73" t="s">
        <v>336</v>
      </c>
      <c r="E73" t="s">
        <v>373</v>
      </c>
      <c r="F73" s="1">
        <v>2013</v>
      </c>
      <c r="G73" s="1">
        <v>3</v>
      </c>
      <c r="H73" s="1">
        <v>3</v>
      </c>
      <c r="I73" s="25">
        <v>65</v>
      </c>
    </row>
    <row r="74" spans="1:9" x14ac:dyDescent="0.35">
      <c r="A74" t="s">
        <v>3</v>
      </c>
      <c r="B74" t="s">
        <v>334</v>
      </c>
      <c r="C74" t="s">
        <v>335</v>
      </c>
      <c r="D74" t="s">
        <v>336</v>
      </c>
      <c r="E74" t="s">
        <v>376</v>
      </c>
      <c r="F74" s="1">
        <v>2013</v>
      </c>
      <c r="G74" s="1">
        <v>22</v>
      </c>
      <c r="H74" s="1">
        <v>10</v>
      </c>
      <c r="I74" s="25">
        <v>40</v>
      </c>
    </row>
    <row r="75" spans="1:9" x14ac:dyDescent="0.35">
      <c r="A75" t="s">
        <v>3</v>
      </c>
      <c r="B75" t="s">
        <v>334</v>
      </c>
      <c r="C75" t="s">
        <v>335</v>
      </c>
      <c r="D75" t="s">
        <v>336</v>
      </c>
      <c r="E75" t="s">
        <v>366</v>
      </c>
      <c r="F75" s="1">
        <v>2013</v>
      </c>
      <c r="G75" s="1">
        <v>41</v>
      </c>
      <c r="H75" s="1">
        <v>10</v>
      </c>
      <c r="I75" s="25">
        <v>25</v>
      </c>
    </row>
    <row r="76" spans="1:9" x14ac:dyDescent="0.35">
      <c r="A76" t="s">
        <v>3</v>
      </c>
      <c r="B76" t="s">
        <v>334</v>
      </c>
      <c r="C76" t="s">
        <v>335</v>
      </c>
      <c r="D76" t="s">
        <v>336</v>
      </c>
      <c r="E76" t="s">
        <v>372</v>
      </c>
      <c r="F76" s="1">
        <v>2014</v>
      </c>
      <c r="G76" s="1">
        <v>8</v>
      </c>
      <c r="H76" s="1">
        <v>3</v>
      </c>
      <c r="I76" s="25">
        <v>65</v>
      </c>
    </row>
    <row r="77" spans="1:9" x14ac:dyDescent="0.35">
      <c r="A77" t="s">
        <v>3</v>
      </c>
      <c r="B77" t="s">
        <v>334</v>
      </c>
      <c r="C77" t="s">
        <v>335</v>
      </c>
      <c r="D77" t="s">
        <v>336</v>
      </c>
      <c r="E77" t="s">
        <v>389</v>
      </c>
      <c r="F77" s="1">
        <v>2014</v>
      </c>
      <c r="G77" s="1">
        <v>39</v>
      </c>
      <c r="H77" s="1">
        <v>15</v>
      </c>
      <c r="I77" s="25">
        <v>18</v>
      </c>
    </row>
    <row r="78" spans="1:9" x14ac:dyDescent="0.35">
      <c r="A78" t="s">
        <v>3</v>
      </c>
      <c r="B78" t="s">
        <v>334</v>
      </c>
      <c r="C78" t="s">
        <v>335</v>
      </c>
      <c r="D78" t="s">
        <v>336</v>
      </c>
      <c r="E78" t="s">
        <v>339</v>
      </c>
      <c r="F78" s="1">
        <v>2014</v>
      </c>
      <c r="G78" s="1">
        <v>30</v>
      </c>
      <c r="H78" s="1">
        <v>3</v>
      </c>
      <c r="I78" s="25">
        <v>60</v>
      </c>
    </row>
    <row r="79" spans="1:9" x14ac:dyDescent="0.35">
      <c r="A79" t="s">
        <v>3</v>
      </c>
      <c r="B79" t="s">
        <v>334</v>
      </c>
      <c r="C79" t="s">
        <v>335</v>
      </c>
      <c r="D79" t="s">
        <v>336</v>
      </c>
      <c r="E79" t="s">
        <v>375</v>
      </c>
      <c r="F79" s="1">
        <v>2014</v>
      </c>
      <c r="G79" s="1">
        <v>11</v>
      </c>
      <c r="H79" s="1">
        <v>10</v>
      </c>
      <c r="I79" s="25">
        <v>40</v>
      </c>
    </row>
    <row r="80" spans="1:9" x14ac:dyDescent="0.35">
      <c r="A80" t="s">
        <v>3</v>
      </c>
      <c r="B80" t="s">
        <v>334</v>
      </c>
      <c r="C80" t="s">
        <v>335</v>
      </c>
      <c r="D80" t="s">
        <v>336</v>
      </c>
      <c r="E80" t="s">
        <v>362</v>
      </c>
      <c r="F80" s="1">
        <v>2014</v>
      </c>
      <c r="G80" s="1">
        <v>7</v>
      </c>
      <c r="H80" s="1">
        <v>10</v>
      </c>
      <c r="I80" s="25">
        <v>23</v>
      </c>
    </row>
    <row r="81" spans="1:9" x14ac:dyDescent="0.35">
      <c r="A81" t="s">
        <v>3</v>
      </c>
      <c r="B81" t="s">
        <v>334</v>
      </c>
      <c r="C81" t="s">
        <v>335</v>
      </c>
      <c r="D81" t="s">
        <v>336</v>
      </c>
      <c r="E81" t="s">
        <v>357</v>
      </c>
      <c r="F81" s="1">
        <v>2015</v>
      </c>
      <c r="G81" s="1">
        <v>14</v>
      </c>
      <c r="H81" s="1">
        <v>10</v>
      </c>
      <c r="I81" s="25">
        <v>25</v>
      </c>
    </row>
    <row r="82" spans="1:9" x14ac:dyDescent="0.35">
      <c r="A82" t="s">
        <v>3</v>
      </c>
      <c r="B82" t="s">
        <v>334</v>
      </c>
      <c r="C82" t="s">
        <v>335</v>
      </c>
      <c r="D82" t="s">
        <v>336</v>
      </c>
      <c r="E82" t="s">
        <v>388</v>
      </c>
      <c r="F82" s="1">
        <v>2015</v>
      </c>
      <c r="G82" s="1">
        <v>25</v>
      </c>
      <c r="H82" s="1">
        <v>15</v>
      </c>
      <c r="I82" s="25">
        <v>18</v>
      </c>
    </row>
    <row r="83" spans="1:9" x14ac:dyDescent="0.35">
      <c r="A83" t="s">
        <v>3</v>
      </c>
      <c r="B83" t="s">
        <v>334</v>
      </c>
      <c r="C83" t="s">
        <v>335</v>
      </c>
      <c r="D83" t="s">
        <v>336</v>
      </c>
      <c r="E83" t="s">
        <v>364</v>
      </c>
      <c r="F83" s="1">
        <v>2015</v>
      </c>
      <c r="G83" s="1">
        <v>28</v>
      </c>
      <c r="H83" s="1">
        <v>10</v>
      </c>
      <c r="I83" s="25">
        <v>25</v>
      </c>
    </row>
    <row r="84" spans="1:9" x14ac:dyDescent="0.35">
      <c r="A84" t="s">
        <v>3</v>
      </c>
      <c r="B84" t="s">
        <v>334</v>
      </c>
      <c r="C84" t="s">
        <v>335</v>
      </c>
      <c r="D84" t="s">
        <v>336</v>
      </c>
      <c r="E84" t="s">
        <v>365</v>
      </c>
      <c r="F84" s="1">
        <v>2016</v>
      </c>
      <c r="G84" s="1">
        <v>30</v>
      </c>
      <c r="H84" s="1">
        <v>10</v>
      </c>
      <c r="I84" s="25">
        <v>25</v>
      </c>
    </row>
    <row r="85" spans="1:9" x14ac:dyDescent="0.35">
      <c r="A85" t="s">
        <v>327</v>
      </c>
      <c r="B85" t="s">
        <v>135</v>
      </c>
      <c r="C85" t="s">
        <v>328</v>
      </c>
      <c r="D85" t="s">
        <v>329</v>
      </c>
      <c r="E85" t="s">
        <v>421</v>
      </c>
      <c r="F85" s="1">
        <v>2011</v>
      </c>
      <c r="G85" s="1">
        <v>10</v>
      </c>
      <c r="H85" s="1">
        <v>3</v>
      </c>
      <c r="I85" s="25">
        <v>60</v>
      </c>
    </row>
    <row r="86" spans="1:9" x14ac:dyDescent="0.35">
      <c r="A86" t="s">
        <v>327</v>
      </c>
      <c r="B86" t="s">
        <v>135</v>
      </c>
      <c r="C86" t="s">
        <v>328</v>
      </c>
      <c r="D86" t="s">
        <v>329</v>
      </c>
      <c r="E86" t="s">
        <v>421</v>
      </c>
      <c r="F86" s="1">
        <v>2011</v>
      </c>
      <c r="G86" s="1">
        <v>0</v>
      </c>
      <c r="H86" s="1">
        <v>3</v>
      </c>
      <c r="I86" s="25">
        <v>60</v>
      </c>
    </row>
    <row r="87" spans="1:9" x14ac:dyDescent="0.35">
      <c r="A87" t="s">
        <v>327</v>
      </c>
      <c r="B87" t="s">
        <v>135</v>
      </c>
      <c r="C87" t="s">
        <v>328</v>
      </c>
      <c r="D87" t="s">
        <v>329</v>
      </c>
      <c r="E87" t="s">
        <v>355</v>
      </c>
      <c r="F87" s="1">
        <v>2011</v>
      </c>
      <c r="G87" s="1">
        <v>41</v>
      </c>
      <c r="H87" s="1">
        <v>10</v>
      </c>
      <c r="I87" s="25">
        <v>45</v>
      </c>
    </row>
    <row r="88" spans="1:9" x14ac:dyDescent="0.35">
      <c r="A88" t="s">
        <v>327</v>
      </c>
      <c r="B88" t="s">
        <v>135</v>
      </c>
      <c r="C88" t="s">
        <v>328</v>
      </c>
      <c r="D88" t="s">
        <v>329</v>
      </c>
      <c r="E88" t="s">
        <v>424</v>
      </c>
      <c r="F88" s="1">
        <v>2012</v>
      </c>
      <c r="G88" s="1">
        <v>5</v>
      </c>
      <c r="H88" s="1">
        <v>3</v>
      </c>
      <c r="I88" s="25">
        <v>60</v>
      </c>
    </row>
    <row r="89" spans="1:9" x14ac:dyDescent="0.35">
      <c r="A89" t="s">
        <v>327</v>
      </c>
      <c r="B89" t="s">
        <v>135</v>
      </c>
      <c r="C89" t="s">
        <v>328</v>
      </c>
      <c r="D89" t="s">
        <v>329</v>
      </c>
      <c r="E89" t="s">
        <v>331</v>
      </c>
      <c r="F89" s="1">
        <v>2012</v>
      </c>
      <c r="G89" s="1">
        <v>28</v>
      </c>
      <c r="H89" s="1">
        <v>10</v>
      </c>
      <c r="I89" s="25">
        <v>25</v>
      </c>
    </row>
    <row r="90" spans="1:9" x14ac:dyDescent="0.35">
      <c r="A90" t="s">
        <v>327</v>
      </c>
      <c r="B90" t="s">
        <v>135</v>
      </c>
      <c r="C90" t="s">
        <v>328</v>
      </c>
      <c r="D90" t="s">
        <v>329</v>
      </c>
      <c r="E90" t="s">
        <v>352</v>
      </c>
      <c r="F90" s="1">
        <v>2012</v>
      </c>
      <c r="G90" s="1">
        <v>17</v>
      </c>
      <c r="H90" s="1">
        <v>10</v>
      </c>
      <c r="I90" s="25">
        <v>45</v>
      </c>
    </row>
    <row r="91" spans="1:9" x14ac:dyDescent="0.35">
      <c r="A91" t="s">
        <v>327</v>
      </c>
      <c r="B91" t="s">
        <v>135</v>
      </c>
      <c r="C91" t="s">
        <v>328</v>
      </c>
      <c r="D91" t="s">
        <v>329</v>
      </c>
      <c r="E91" t="s">
        <v>422</v>
      </c>
      <c r="F91" s="1">
        <v>2013</v>
      </c>
      <c r="G91" s="1">
        <v>30</v>
      </c>
      <c r="H91" s="1">
        <v>3</v>
      </c>
      <c r="I91" s="25">
        <v>60</v>
      </c>
    </row>
    <row r="92" spans="1:9" x14ac:dyDescent="0.35">
      <c r="A92" t="s">
        <v>327</v>
      </c>
      <c r="B92" t="s">
        <v>135</v>
      </c>
      <c r="C92" t="s">
        <v>328</v>
      </c>
      <c r="D92" t="s">
        <v>329</v>
      </c>
      <c r="E92" t="s">
        <v>344</v>
      </c>
      <c r="F92" s="1">
        <v>2013</v>
      </c>
      <c r="G92" s="1">
        <v>21</v>
      </c>
      <c r="H92" s="1">
        <v>10</v>
      </c>
      <c r="I92" s="25">
        <v>45</v>
      </c>
    </row>
    <row r="93" spans="1:9" x14ac:dyDescent="0.35">
      <c r="A93" t="s">
        <v>327</v>
      </c>
      <c r="B93" t="s">
        <v>135</v>
      </c>
      <c r="C93" t="s">
        <v>328</v>
      </c>
      <c r="D93" t="s">
        <v>329</v>
      </c>
      <c r="E93" t="s">
        <v>330</v>
      </c>
      <c r="F93" s="1">
        <v>2013</v>
      </c>
      <c r="G93" s="1">
        <v>47</v>
      </c>
      <c r="H93" s="1">
        <v>10</v>
      </c>
      <c r="I93" s="25">
        <v>25</v>
      </c>
    </row>
    <row r="94" spans="1:9" x14ac:dyDescent="0.35">
      <c r="A94" t="s">
        <v>327</v>
      </c>
      <c r="B94" t="s">
        <v>135</v>
      </c>
      <c r="C94" t="s">
        <v>328</v>
      </c>
      <c r="D94" t="s">
        <v>329</v>
      </c>
      <c r="E94" t="s">
        <v>354</v>
      </c>
      <c r="F94" s="1">
        <v>2013</v>
      </c>
      <c r="G94" s="1">
        <v>27</v>
      </c>
      <c r="H94" s="1">
        <v>10</v>
      </c>
      <c r="I94" s="25">
        <v>45</v>
      </c>
    </row>
    <row r="95" spans="1:9" x14ac:dyDescent="0.35">
      <c r="A95" t="s">
        <v>327</v>
      </c>
      <c r="B95" t="s">
        <v>135</v>
      </c>
      <c r="C95" t="s">
        <v>328</v>
      </c>
      <c r="D95" t="s">
        <v>329</v>
      </c>
      <c r="E95" t="s">
        <v>423</v>
      </c>
      <c r="F95" s="1">
        <v>2014</v>
      </c>
      <c r="G95" s="1">
        <v>36</v>
      </c>
      <c r="H95" s="1">
        <v>3</v>
      </c>
      <c r="I95" s="25">
        <v>60</v>
      </c>
    </row>
    <row r="96" spans="1:9" x14ac:dyDescent="0.35">
      <c r="A96" t="s">
        <v>327</v>
      </c>
      <c r="B96" t="s">
        <v>135</v>
      </c>
      <c r="C96" t="s">
        <v>328</v>
      </c>
      <c r="D96" t="s">
        <v>329</v>
      </c>
      <c r="E96" t="s">
        <v>333</v>
      </c>
      <c r="F96" s="1">
        <v>2014</v>
      </c>
      <c r="G96" s="1">
        <v>24</v>
      </c>
      <c r="H96" s="1">
        <v>10</v>
      </c>
      <c r="I96" s="25">
        <v>28</v>
      </c>
    </row>
    <row r="97" spans="1:9" x14ac:dyDescent="0.35">
      <c r="A97" t="s">
        <v>327</v>
      </c>
      <c r="B97" t="s">
        <v>135</v>
      </c>
      <c r="C97" t="s">
        <v>328</v>
      </c>
      <c r="D97" t="s">
        <v>329</v>
      </c>
      <c r="E97" t="s">
        <v>353</v>
      </c>
      <c r="F97" s="1">
        <v>2014</v>
      </c>
      <c r="G97" s="1">
        <v>35</v>
      </c>
      <c r="H97" s="1">
        <v>10</v>
      </c>
      <c r="I97" s="25">
        <v>45</v>
      </c>
    </row>
    <row r="98" spans="1:9" x14ac:dyDescent="0.35">
      <c r="A98" t="s">
        <v>327</v>
      </c>
      <c r="B98" t="s">
        <v>135</v>
      </c>
      <c r="C98" t="s">
        <v>328</v>
      </c>
      <c r="D98" t="s">
        <v>329</v>
      </c>
      <c r="E98" t="s">
        <v>353</v>
      </c>
      <c r="F98" s="1">
        <v>2014</v>
      </c>
      <c r="G98" s="1">
        <v>1</v>
      </c>
      <c r="H98" s="1">
        <v>10</v>
      </c>
      <c r="I98" s="25">
        <v>45</v>
      </c>
    </row>
    <row r="99" spans="1:9" x14ac:dyDescent="0.35">
      <c r="A99" t="s">
        <v>327</v>
      </c>
      <c r="B99" t="s">
        <v>135</v>
      </c>
      <c r="C99" t="s">
        <v>328</v>
      </c>
      <c r="D99" t="s">
        <v>329</v>
      </c>
      <c r="E99" t="s">
        <v>332</v>
      </c>
      <c r="F99" s="1">
        <v>2015</v>
      </c>
      <c r="G99" s="1">
        <v>44</v>
      </c>
      <c r="H99" s="1">
        <v>10</v>
      </c>
      <c r="I99" s="25">
        <v>28</v>
      </c>
    </row>
    <row r="100" spans="1:9" x14ac:dyDescent="0.35">
      <c r="A100" t="s">
        <v>327</v>
      </c>
      <c r="B100" t="s">
        <v>135</v>
      </c>
      <c r="C100" t="s">
        <v>427</v>
      </c>
      <c r="D100" t="s">
        <v>428</v>
      </c>
      <c r="E100" t="s">
        <v>429</v>
      </c>
      <c r="F100" s="1">
        <v>2013</v>
      </c>
      <c r="G100" s="1">
        <v>16</v>
      </c>
      <c r="H100" s="1">
        <v>15</v>
      </c>
      <c r="I100" s="25">
        <v>15</v>
      </c>
    </row>
    <row r="101" spans="1:9" x14ac:dyDescent="0.35">
      <c r="A101" t="s">
        <v>327</v>
      </c>
      <c r="B101" t="s">
        <v>135</v>
      </c>
      <c r="C101" t="s">
        <v>427</v>
      </c>
      <c r="D101" t="s">
        <v>428</v>
      </c>
      <c r="E101" t="s">
        <v>430</v>
      </c>
      <c r="F101" s="1">
        <v>2014</v>
      </c>
      <c r="G101" s="1">
        <v>25</v>
      </c>
      <c r="H101" s="1">
        <v>15</v>
      </c>
      <c r="I101" s="25">
        <v>15</v>
      </c>
    </row>
  </sheetData>
  <conditionalFormatting sqref="A2:I101">
    <cfRule type="expression" dxfId="0" priority="3">
      <formula>$G$2&lt;=$H$2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800D-CDBC-4C67-8FD0-509CE997BD3D}">
  <sheetPr codeName="Sheet16">
    <tabColor theme="6" tint="0.59999389629810485"/>
  </sheetPr>
  <dimension ref="A1:B5"/>
  <sheetViews>
    <sheetView workbookViewId="0">
      <selection activeCell="B6" sqref="B6"/>
    </sheetView>
  </sheetViews>
  <sheetFormatPr defaultRowHeight="14.5" x14ac:dyDescent="0.35"/>
  <cols>
    <col min="1" max="1" width="28.90625" bestFit="1" customWidth="1"/>
    <col min="2" max="2" width="11.453125" customWidth="1"/>
  </cols>
  <sheetData>
    <row r="1" spans="1:2" x14ac:dyDescent="0.35">
      <c r="A1" s="47" t="s">
        <v>431</v>
      </c>
      <c r="B1" s="47"/>
    </row>
    <row r="2" spans="1:2" x14ac:dyDescent="0.35">
      <c r="A2" s="4" t="s">
        <v>435</v>
      </c>
      <c r="B2" s="27" t="s">
        <v>436</v>
      </c>
    </row>
    <row r="3" spans="1:2" x14ac:dyDescent="0.35">
      <c r="A3" s="4" t="s">
        <v>432</v>
      </c>
      <c r="B3" s="26">
        <v>44149</v>
      </c>
    </row>
    <row r="4" spans="1:2" x14ac:dyDescent="0.35">
      <c r="A4" s="7" t="s">
        <v>433</v>
      </c>
      <c r="B4" s="8">
        <v>12</v>
      </c>
    </row>
    <row r="5" spans="1:2" x14ac:dyDescent="0.35">
      <c r="A5" s="9" t="s">
        <v>434</v>
      </c>
      <c r="B5" s="28">
        <f>WORKDAY(B3,B4)</f>
        <v>44166</v>
      </c>
    </row>
  </sheetData>
  <mergeCells count="1">
    <mergeCell ref="A1:B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97CA5-3978-47E0-9BE9-7BF73605D03B}">
  <sheetPr codeName="Sheet17">
    <tabColor theme="8" tint="-0.249977111117893"/>
  </sheetPr>
  <dimension ref="A1"/>
  <sheetViews>
    <sheetView showGridLines="0" topLeftCell="A9" workbookViewId="0"/>
  </sheetViews>
  <sheetFormatPr defaultRowHeight="14.5" x14ac:dyDescent="0.35"/>
  <cols>
    <col min="1" max="1" width="2.90625" customWidth="1"/>
  </cols>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CBC98-8499-4B83-BB96-FF226E78403D}">
  <sheetPr codeName="Sheet18">
    <tabColor theme="8" tint="0.59999389629810485"/>
  </sheetPr>
  <dimension ref="A1:G89"/>
  <sheetViews>
    <sheetView topLeftCell="A17" workbookViewId="0">
      <selection sqref="A1:G89"/>
    </sheetView>
  </sheetViews>
  <sheetFormatPr defaultRowHeight="14.5" outlineLevelRow="2" x14ac:dyDescent="0.35"/>
  <cols>
    <col min="1" max="1" width="14.6328125" style="1" bestFit="1" customWidth="1"/>
    <col min="2" max="2" width="18.54296875" bestFit="1" customWidth="1"/>
    <col min="3" max="3" width="20.90625" bestFit="1" customWidth="1"/>
    <col min="4" max="4" width="23" bestFit="1" customWidth="1"/>
    <col min="5" max="5" width="29.08984375" bestFit="1" customWidth="1"/>
    <col min="6" max="6" width="14.54296875" bestFit="1" customWidth="1"/>
    <col min="7" max="7" width="15" bestFit="1" customWidth="1"/>
  </cols>
  <sheetData>
    <row r="1" spans="1:7" x14ac:dyDescent="0.35">
      <c r="A1" s="29" t="s">
        <v>17</v>
      </c>
      <c r="B1" s="29" t="s">
        <v>561</v>
      </c>
      <c r="C1" s="29" t="s">
        <v>562</v>
      </c>
      <c r="D1" s="29" t="s">
        <v>563</v>
      </c>
      <c r="E1" s="29" t="s">
        <v>18</v>
      </c>
      <c r="F1" s="29" t="s">
        <v>564</v>
      </c>
      <c r="G1" s="29" t="s">
        <v>565</v>
      </c>
    </row>
    <row r="2" spans="1:7" outlineLevel="2" x14ac:dyDescent="0.35">
      <c r="A2" s="1">
        <v>1</v>
      </c>
      <c r="B2" t="s">
        <v>440</v>
      </c>
      <c r="C2" t="s">
        <v>441</v>
      </c>
      <c r="D2" t="s">
        <v>442</v>
      </c>
      <c r="E2" t="s">
        <v>443</v>
      </c>
      <c r="F2" s="22">
        <v>1289</v>
      </c>
      <c r="G2" s="6">
        <v>23202</v>
      </c>
    </row>
    <row r="3" spans="1:7" outlineLevel="2" x14ac:dyDescent="0.35">
      <c r="A3" s="1">
        <v>2</v>
      </c>
      <c r="B3" t="s">
        <v>440</v>
      </c>
      <c r="C3" t="s">
        <v>441</v>
      </c>
      <c r="D3" t="s">
        <v>444</v>
      </c>
      <c r="E3" t="s">
        <v>445</v>
      </c>
      <c r="F3" s="22">
        <v>1186</v>
      </c>
      <c r="G3" s="6">
        <v>21348</v>
      </c>
    </row>
    <row r="4" spans="1:7" outlineLevel="2" x14ac:dyDescent="0.35">
      <c r="A4" s="1">
        <v>3</v>
      </c>
      <c r="B4" t="s">
        <v>440</v>
      </c>
      <c r="C4" t="s">
        <v>441</v>
      </c>
      <c r="D4" t="s">
        <v>446</v>
      </c>
      <c r="E4" t="s">
        <v>447</v>
      </c>
      <c r="F4" s="22">
        <v>988</v>
      </c>
      <c r="G4" s="6">
        <v>14573</v>
      </c>
    </row>
    <row r="5" spans="1:7" outlineLevel="2" x14ac:dyDescent="0.35">
      <c r="A5" s="1">
        <v>4</v>
      </c>
      <c r="B5" t="s">
        <v>440</v>
      </c>
      <c r="C5" t="s">
        <v>441</v>
      </c>
      <c r="D5" t="s">
        <v>446</v>
      </c>
      <c r="E5" t="s">
        <v>448</v>
      </c>
      <c r="F5" s="22">
        <v>891</v>
      </c>
      <c r="G5" s="6">
        <v>18220.95</v>
      </c>
    </row>
    <row r="6" spans="1:7" outlineLevel="2" x14ac:dyDescent="0.35">
      <c r="A6" s="1">
        <v>5</v>
      </c>
      <c r="B6" t="s">
        <v>440</v>
      </c>
      <c r="C6" t="s">
        <v>441</v>
      </c>
      <c r="D6" t="s">
        <v>449</v>
      </c>
      <c r="E6" t="s">
        <v>450</v>
      </c>
      <c r="F6" s="22">
        <v>908</v>
      </c>
      <c r="G6" s="6">
        <v>13620</v>
      </c>
    </row>
    <row r="7" spans="1:7" outlineLevel="2" x14ac:dyDescent="0.35">
      <c r="A7" s="1">
        <v>6</v>
      </c>
      <c r="B7" t="s">
        <v>440</v>
      </c>
      <c r="C7" t="s">
        <v>441</v>
      </c>
      <c r="D7" t="s">
        <v>449</v>
      </c>
      <c r="E7" t="s">
        <v>202</v>
      </c>
      <c r="F7" s="22">
        <v>1326</v>
      </c>
      <c r="G7" s="6">
        <v>27846</v>
      </c>
    </row>
    <row r="8" spans="1:7" outlineLevel="2" x14ac:dyDescent="0.35">
      <c r="A8" s="1">
        <v>7</v>
      </c>
      <c r="B8" t="s">
        <v>440</v>
      </c>
      <c r="C8" t="s">
        <v>441</v>
      </c>
      <c r="D8" t="s">
        <v>451</v>
      </c>
      <c r="E8" t="s">
        <v>452</v>
      </c>
      <c r="F8" s="22">
        <v>926</v>
      </c>
      <c r="G8" s="6">
        <v>18288.5</v>
      </c>
    </row>
    <row r="9" spans="1:7" outlineLevel="2" x14ac:dyDescent="0.35">
      <c r="A9" s="1">
        <v>8</v>
      </c>
      <c r="B9" t="s">
        <v>440</v>
      </c>
      <c r="C9" t="s">
        <v>441</v>
      </c>
      <c r="D9" t="s">
        <v>451</v>
      </c>
      <c r="E9" t="s">
        <v>453</v>
      </c>
      <c r="F9" s="22">
        <v>1479</v>
      </c>
      <c r="G9" s="6">
        <v>66555</v>
      </c>
    </row>
    <row r="10" spans="1:7" outlineLevel="2" x14ac:dyDescent="0.35">
      <c r="A10" s="1">
        <v>9</v>
      </c>
      <c r="B10" t="s">
        <v>440</v>
      </c>
      <c r="C10" t="s">
        <v>441</v>
      </c>
      <c r="D10" t="s">
        <v>442</v>
      </c>
      <c r="E10" t="s">
        <v>454</v>
      </c>
      <c r="F10" s="22">
        <v>1233</v>
      </c>
      <c r="G10" s="6">
        <v>27742.5</v>
      </c>
    </row>
    <row r="11" spans="1:7" outlineLevel="2" x14ac:dyDescent="0.35">
      <c r="A11" s="1">
        <v>10</v>
      </c>
      <c r="B11" t="s">
        <v>440</v>
      </c>
      <c r="C11" t="s">
        <v>441</v>
      </c>
      <c r="D11" t="s">
        <v>455</v>
      </c>
      <c r="E11" t="s">
        <v>456</v>
      </c>
      <c r="F11" s="22">
        <v>869</v>
      </c>
      <c r="G11" s="6">
        <v>8690</v>
      </c>
    </row>
    <row r="12" spans="1:7" outlineLevel="2" x14ac:dyDescent="0.35">
      <c r="A12" s="1">
        <v>11</v>
      </c>
      <c r="B12" t="s">
        <v>440</v>
      </c>
      <c r="C12" t="s">
        <v>457</v>
      </c>
      <c r="D12" t="s">
        <v>458</v>
      </c>
      <c r="E12" t="s">
        <v>459</v>
      </c>
      <c r="F12" s="22">
        <v>981</v>
      </c>
      <c r="G12" s="6">
        <v>8779.9499999999989</v>
      </c>
    </row>
    <row r="13" spans="1:7" outlineLevel="2" x14ac:dyDescent="0.35">
      <c r="A13" s="1">
        <v>12</v>
      </c>
      <c r="B13" t="s">
        <v>440</v>
      </c>
      <c r="C13" t="s">
        <v>457</v>
      </c>
      <c r="D13" t="s">
        <v>458</v>
      </c>
      <c r="E13" t="s">
        <v>460</v>
      </c>
      <c r="F13" s="22">
        <v>861</v>
      </c>
      <c r="G13" s="6">
        <v>7705.95</v>
      </c>
    </row>
    <row r="14" spans="1:7" outlineLevel="2" x14ac:dyDescent="0.35">
      <c r="A14" s="1">
        <v>13</v>
      </c>
      <c r="B14" t="s">
        <v>440</v>
      </c>
      <c r="C14" t="s">
        <v>457</v>
      </c>
      <c r="D14" t="s">
        <v>461</v>
      </c>
      <c r="E14" t="s">
        <v>462</v>
      </c>
      <c r="F14" s="22">
        <v>1000</v>
      </c>
      <c r="G14" s="6">
        <v>8950</v>
      </c>
    </row>
    <row r="15" spans="1:7" outlineLevel="2" x14ac:dyDescent="0.35">
      <c r="A15" s="1">
        <v>14</v>
      </c>
      <c r="B15" t="s">
        <v>440</v>
      </c>
      <c r="C15" t="s">
        <v>457</v>
      </c>
      <c r="D15" t="s">
        <v>461</v>
      </c>
      <c r="E15" t="s">
        <v>463</v>
      </c>
      <c r="F15" s="22">
        <v>864</v>
      </c>
      <c r="G15" s="6">
        <v>7732.7999999999993</v>
      </c>
    </row>
    <row r="16" spans="1:7" outlineLevel="2" x14ac:dyDescent="0.35">
      <c r="A16" s="1">
        <v>15</v>
      </c>
      <c r="B16" t="s">
        <v>440</v>
      </c>
      <c r="C16" t="s">
        <v>457</v>
      </c>
      <c r="D16" t="s">
        <v>464</v>
      </c>
      <c r="E16" t="s">
        <v>465</v>
      </c>
      <c r="F16" s="22">
        <v>908</v>
      </c>
      <c r="G16" s="6">
        <v>8399</v>
      </c>
    </row>
    <row r="17" spans="1:7" outlineLevel="2" x14ac:dyDescent="0.35">
      <c r="A17" s="1">
        <v>16</v>
      </c>
      <c r="B17" t="s">
        <v>440</v>
      </c>
      <c r="C17" t="s">
        <v>457</v>
      </c>
      <c r="D17" t="s">
        <v>466</v>
      </c>
      <c r="E17" t="s">
        <v>467</v>
      </c>
      <c r="F17" s="22">
        <v>938</v>
      </c>
      <c r="G17" s="6">
        <v>8395.0999999999985</v>
      </c>
    </row>
    <row r="18" spans="1:7" outlineLevel="2" x14ac:dyDescent="0.35">
      <c r="A18" s="1">
        <v>17</v>
      </c>
      <c r="B18" t="s">
        <v>440</v>
      </c>
      <c r="C18" t="s">
        <v>457</v>
      </c>
      <c r="D18" t="s">
        <v>466</v>
      </c>
      <c r="E18" t="s">
        <v>468</v>
      </c>
      <c r="F18" s="22">
        <v>1061</v>
      </c>
      <c r="G18" s="6">
        <v>10079.5</v>
      </c>
    </row>
    <row r="19" spans="1:7" outlineLevel="2" x14ac:dyDescent="0.35">
      <c r="A19" s="1">
        <v>18</v>
      </c>
      <c r="B19" t="s">
        <v>440</v>
      </c>
      <c r="C19" t="s">
        <v>457</v>
      </c>
      <c r="D19" t="s">
        <v>466</v>
      </c>
      <c r="E19" t="s">
        <v>469</v>
      </c>
      <c r="F19" s="22">
        <v>768</v>
      </c>
      <c r="G19" s="6">
        <v>8409.5999999999985</v>
      </c>
    </row>
    <row r="20" spans="1:7" outlineLevel="2" x14ac:dyDescent="0.35">
      <c r="A20" s="1">
        <v>19</v>
      </c>
      <c r="B20" t="s">
        <v>440</v>
      </c>
      <c r="C20" t="s">
        <v>470</v>
      </c>
      <c r="D20" t="s">
        <v>471</v>
      </c>
      <c r="E20" t="s">
        <v>472</v>
      </c>
      <c r="F20" s="22">
        <v>672</v>
      </c>
      <c r="G20" s="6">
        <v>4300.8</v>
      </c>
    </row>
    <row r="21" spans="1:7" outlineLevel="2" x14ac:dyDescent="0.35">
      <c r="A21" s="1">
        <v>20</v>
      </c>
      <c r="B21" t="s">
        <v>440</v>
      </c>
      <c r="C21" t="s">
        <v>470</v>
      </c>
      <c r="D21" t="s">
        <v>473</v>
      </c>
      <c r="E21" t="s">
        <v>474</v>
      </c>
      <c r="F21" s="22">
        <v>1271</v>
      </c>
      <c r="G21" s="6">
        <v>9659.6</v>
      </c>
    </row>
    <row r="22" spans="1:7" outlineLevel="2" x14ac:dyDescent="0.35">
      <c r="A22" s="1">
        <v>21</v>
      </c>
      <c r="B22" t="s">
        <v>440</v>
      </c>
      <c r="C22" t="s">
        <v>470</v>
      </c>
      <c r="D22" t="s">
        <v>471</v>
      </c>
      <c r="E22" t="s">
        <v>475</v>
      </c>
      <c r="F22" s="22">
        <v>872</v>
      </c>
      <c r="G22" s="6">
        <v>11623.76</v>
      </c>
    </row>
    <row r="23" spans="1:7" outlineLevel="1" x14ac:dyDescent="0.35">
      <c r="B23" s="30" t="s">
        <v>655</v>
      </c>
      <c r="F23" s="22">
        <f>SUBTOTAL(9,F2:F22)</f>
        <v>21291</v>
      </c>
      <c r="G23" s="6">
        <f>SUBTOTAL(9,G2:G22)</f>
        <v>334122.00999999995</v>
      </c>
    </row>
    <row r="24" spans="1:7" outlineLevel="2" x14ac:dyDescent="0.35">
      <c r="A24" s="1">
        <v>22</v>
      </c>
      <c r="B24" t="s">
        <v>476</v>
      </c>
      <c r="C24" t="s">
        <v>477</v>
      </c>
      <c r="D24" t="s">
        <v>478</v>
      </c>
      <c r="E24" t="s">
        <v>479</v>
      </c>
      <c r="F24" s="22">
        <v>26768</v>
      </c>
      <c r="G24" s="6">
        <v>53536</v>
      </c>
    </row>
    <row r="25" spans="1:7" outlineLevel="2" x14ac:dyDescent="0.35">
      <c r="A25" s="1">
        <v>23</v>
      </c>
      <c r="B25" t="s">
        <v>476</v>
      </c>
      <c r="C25" t="s">
        <v>477</v>
      </c>
      <c r="D25" t="s">
        <v>478</v>
      </c>
      <c r="E25" t="s">
        <v>480</v>
      </c>
      <c r="F25" s="22">
        <v>26831</v>
      </c>
      <c r="G25" s="6">
        <v>67077.5</v>
      </c>
    </row>
    <row r="26" spans="1:7" outlineLevel="2" x14ac:dyDescent="0.35">
      <c r="A26" s="1">
        <v>24</v>
      </c>
      <c r="B26" t="s">
        <v>476</v>
      </c>
      <c r="C26" t="s">
        <v>477</v>
      </c>
      <c r="D26" t="s">
        <v>478</v>
      </c>
      <c r="E26" t="s">
        <v>481</v>
      </c>
      <c r="F26" s="22">
        <v>24888</v>
      </c>
      <c r="G26" s="6">
        <v>74664</v>
      </c>
    </row>
    <row r="27" spans="1:7" outlineLevel="2" x14ac:dyDescent="0.35">
      <c r="A27" s="1">
        <v>25</v>
      </c>
      <c r="B27" t="s">
        <v>476</v>
      </c>
      <c r="C27" t="s">
        <v>477</v>
      </c>
      <c r="D27" t="s">
        <v>482</v>
      </c>
      <c r="E27" t="s">
        <v>483</v>
      </c>
      <c r="F27" s="22">
        <v>26671</v>
      </c>
      <c r="G27" s="6">
        <v>58676.200000000004</v>
      </c>
    </row>
    <row r="28" spans="1:7" outlineLevel="2" x14ac:dyDescent="0.35">
      <c r="A28" s="1">
        <v>26</v>
      </c>
      <c r="B28" t="s">
        <v>476</v>
      </c>
      <c r="C28" t="s">
        <v>477</v>
      </c>
      <c r="D28" t="s">
        <v>482</v>
      </c>
      <c r="E28" t="s">
        <v>484</v>
      </c>
      <c r="F28" s="22">
        <v>26852</v>
      </c>
      <c r="G28" s="6">
        <v>80556</v>
      </c>
    </row>
    <row r="29" spans="1:7" outlineLevel="2" x14ac:dyDescent="0.35">
      <c r="A29" s="1">
        <v>27</v>
      </c>
      <c r="B29" t="s">
        <v>476</v>
      </c>
      <c r="C29" t="s">
        <v>477</v>
      </c>
      <c r="D29" t="s">
        <v>482</v>
      </c>
      <c r="E29" t="s">
        <v>485</v>
      </c>
      <c r="F29" s="22">
        <v>26001</v>
      </c>
      <c r="G29" s="6">
        <v>91003.5</v>
      </c>
    </row>
    <row r="30" spans="1:7" outlineLevel="2" x14ac:dyDescent="0.35">
      <c r="A30" s="1">
        <v>28</v>
      </c>
      <c r="B30" t="s">
        <v>476</v>
      </c>
      <c r="C30" t="s">
        <v>477</v>
      </c>
      <c r="D30" t="s">
        <v>486</v>
      </c>
      <c r="E30" t="s">
        <v>487</v>
      </c>
      <c r="F30" s="22">
        <v>25236</v>
      </c>
      <c r="G30" s="6">
        <v>50472</v>
      </c>
    </row>
    <row r="31" spans="1:7" outlineLevel="2" x14ac:dyDescent="0.35">
      <c r="A31" s="1">
        <v>29</v>
      </c>
      <c r="B31" t="s">
        <v>476</v>
      </c>
      <c r="C31" t="s">
        <v>477</v>
      </c>
      <c r="D31" t="s">
        <v>486</v>
      </c>
      <c r="E31" t="s">
        <v>488</v>
      </c>
      <c r="F31" s="22">
        <v>27514</v>
      </c>
      <c r="G31" s="6">
        <v>68785</v>
      </c>
    </row>
    <row r="32" spans="1:7" outlineLevel="2" x14ac:dyDescent="0.35">
      <c r="A32" s="1">
        <v>30</v>
      </c>
      <c r="B32" t="s">
        <v>476</v>
      </c>
      <c r="C32" t="s">
        <v>477</v>
      </c>
      <c r="D32" t="s">
        <v>486</v>
      </c>
      <c r="E32" t="s">
        <v>489</v>
      </c>
      <c r="F32" s="22">
        <v>25970</v>
      </c>
      <c r="G32" s="6">
        <v>77910</v>
      </c>
    </row>
    <row r="33" spans="1:7" outlineLevel="2" x14ac:dyDescent="0.35">
      <c r="A33" s="1">
        <v>31</v>
      </c>
      <c r="B33" t="s">
        <v>476</v>
      </c>
      <c r="C33" t="s">
        <v>477</v>
      </c>
      <c r="D33" t="s">
        <v>486</v>
      </c>
      <c r="E33" t="s">
        <v>490</v>
      </c>
      <c r="F33" s="22">
        <v>27061</v>
      </c>
      <c r="G33" s="6">
        <v>59534.200000000004</v>
      </c>
    </row>
    <row r="34" spans="1:7" outlineLevel="2" x14ac:dyDescent="0.35">
      <c r="A34" s="1">
        <v>32</v>
      </c>
      <c r="B34" t="s">
        <v>476</v>
      </c>
      <c r="C34" t="s">
        <v>477</v>
      </c>
      <c r="D34" t="s">
        <v>486</v>
      </c>
      <c r="E34" t="s">
        <v>491</v>
      </c>
      <c r="F34" s="22">
        <v>27287</v>
      </c>
      <c r="G34" s="6">
        <v>81861</v>
      </c>
    </row>
    <row r="35" spans="1:7" outlineLevel="2" x14ac:dyDescent="0.35">
      <c r="A35" s="1">
        <v>33</v>
      </c>
      <c r="B35" t="s">
        <v>476</v>
      </c>
      <c r="C35" t="s">
        <v>477</v>
      </c>
      <c r="D35" t="s">
        <v>486</v>
      </c>
      <c r="E35" t="s">
        <v>492</v>
      </c>
      <c r="F35" s="22">
        <v>26146</v>
      </c>
      <c r="G35" s="6">
        <v>91511</v>
      </c>
    </row>
    <row r="36" spans="1:7" outlineLevel="2" x14ac:dyDescent="0.35">
      <c r="A36" s="1">
        <v>34</v>
      </c>
      <c r="B36" t="s">
        <v>476</v>
      </c>
      <c r="C36" t="s">
        <v>477</v>
      </c>
      <c r="D36" t="s">
        <v>493</v>
      </c>
      <c r="E36" t="s">
        <v>494</v>
      </c>
      <c r="F36" s="22">
        <v>24566</v>
      </c>
      <c r="G36" s="6">
        <v>60186.700000000004</v>
      </c>
    </row>
    <row r="37" spans="1:7" outlineLevel="2" x14ac:dyDescent="0.35">
      <c r="A37" s="1">
        <v>35</v>
      </c>
      <c r="B37" t="s">
        <v>476</v>
      </c>
      <c r="C37" t="s">
        <v>477</v>
      </c>
      <c r="D37" t="s">
        <v>493</v>
      </c>
      <c r="E37" t="s">
        <v>495</v>
      </c>
      <c r="F37" s="22">
        <v>24877</v>
      </c>
      <c r="G37" s="6">
        <v>77118.7</v>
      </c>
    </row>
    <row r="38" spans="1:7" outlineLevel="2" x14ac:dyDescent="0.35">
      <c r="A38" s="1">
        <v>36</v>
      </c>
      <c r="B38" t="s">
        <v>476</v>
      </c>
      <c r="C38" t="s">
        <v>477</v>
      </c>
      <c r="D38" t="s">
        <v>493</v>
      </c>
      <c r="E38" t="s">
        <v>496</v>
      </c>
      <c r="F38" s="22">
        <v>26489</v>
      </c>
      <c r="G38" s="6">
        <v>99333.75</v>
      </c>
    </row>
    <row r="39" spans="1:7" outlineLevel="2" x14ac:dyDescent="0.35">
      <c r="A39" s="1">
        <v>37</v>
      </c>
      <c r="B39" t="s">
        <v>476</v>
      </c>
      <c r="C39" t="s">
        <v>477</v>
      </c>
      <c r="D39" t="s">
        <v>497</v>
      </c>
      <c r="E39" t="s">
        <v>498</v>
      </c>
      <c r="F39" s="22">
        <v>25726</v>
      </c>
      <c r="G39" s="6">
        <v>77178</v>
      </c>
    </row>
    <row r="40" spans="1:7" outlineLevel="2" x14ac:dyDescent="0.35">
      <c r="A40" s="1">
        <v>38</v>
      </c>
      <c r="B40" t="s">
        <v>476</v>
      </c>
      <c r="C40" t="s">
        <v>477</v>
      </c>
      <c r="D40" t="s">
        <v>497</v>
      </c>
      <c r="E40" t="s">
        <v>499</v>
      </c>
      <c r="F40" s="22">
        <v>27754</v>
      </c>
      <c r="G40" s="6">
        <v>104077.5</v>
      </c>
    </row>
    <row r="41" spans="1:7" outlineLevel="2" x14ac:dyDescent="0.35">
      <c r="A41" s="1">
        <v>39</v>
      </c>
      <c r="B41" t="s">
        <v>476</v>
      </c>
      <c r="C41" t="s">
        <v>477</v>
      </c>
      <c r="D41" t="s">
        <v>497</v>
      </c>
      <c r="E41" t="s">
        <v>500</v>
      </c>
      <c r="F41" s="22">
        <v>27141</v>
      </c>
      <c r="G41" s="6">
        <v>115349.25</v>
      </c>
    </row>
    <row r="42" spans="1:7" outlineLevel="2" x14ac:dyDescent="0.35">
      <c r="A42" s="1">
        <v>40</v>
      </c>
      <c r="B42" t="s">
        <v>476</v>
      </c>
      <c r="C42" t="s">
        <v>477</v>
      </c>
      <c r="D42" t="s">
        <v>497</v>
      </c>
      <c r="E42" t="s">
        <v>501</v>
      </c>
      <c r="F42" s="22">
        <v>26355</v>
      </c>
      <c r="G42" s="6">
        <v>98831.25</v>
      </c>
    </row>
    <row r="43" spans="1:7" outlineLevel="2" x14ac:dyDescent="0.35">
      <c r="A43" s="1">
        <v>41</v>
      </c>
      <c r="B43" t="s">
        <v>476</v>
      </c>
      <c r="C43" t="s">
        <v>477</v>
      </c>
      <c r="D43" t="s">
        <v>497</v>
      </c>
      <c r="E43" t="s">
        <v>502</v>
      </c>
      <c r="F43" s="22">
        <v>25836</v>
      </c>
      <c r="G43" s="6">
        <v>109803</v>
      </c>
    </row>
    <row r="44" spans="1:7" outlineLevel="2" x14ac:dyDescent="0.35">
      <c r="A44" s="1">
        <v>42</v>
      </c>
      <c r="B44" t="s">
        <v>476</v>
      </c>
      <c r="C44" t="s">
        <v>503</v>
      </c>
      <c r="D44" t="s">
        <v>504</v>
      </c>
      <c r="E44" t="s">
        <v>505</v>
      </c>
      <c r="F44" s="22">
        <v>26553</v>
      </c>
      <c r="G44" s="6">
        <v>66382.5</v>
      </c>
    </row>
    <row r="45" spans="1:7" outlineLevel="2" x14ac:dyDescent="0.35">
      <c r="A45" s="1">
        <v>43</v>
      </c>
      <c r="B45" t="s">
        <v>476</v>
      </c>
      <c r="C45" t="s">
        <v>503</v>
      </c>
      <c r="D45" t="s">
        <v>504</v>
      </c>
      <c r="E45" t="s">
        <v>506</v>
      </c>
      <c r="F45" s="22">
        <v>24917</v>
      </c>
      <c r="G45" s="6">
        <v>74751</v>
      </c>
    </row>
    <row r="46" spans="1:7" outlineLevel="2" x14ac:dyDescent="0.35">
      <c r="A46" s="1">
        <v>44</v>
      </c>
      <c r="B46" t="s">
        <v>476</v>
      </c>
      <c r="C46" t="s">
        <v>503</v>
      </c>
      <c r="D46" t="s">
        <v>504</v>
      </c>
      <c r="E46" t="s">
        <v>507</v>
      </c>
      <c r="F46" s="22">
        <v>27449</v>
      </c>
      <c r="G46" s="6">
        <v>68622.5</v>
      </c>
    </row>
    <row r="47" spans="1:7" outlineLevel="2" x14ac:dyDescent="0.35">
      <c r="A47" s="1">
        <v>45</v>
      </c>
      <c r="B47" t="s">
        <v>476</v>
      </c>
      <c r="C47" t="s">
        <v>503</v>
      </c>
      <c r="D47" t="s">
        <v>504</v>
      </c>
      <c r="E47" t="s">
        <v>508</v>
      </c>
      <c r="F47" s="22">
        <v>25770</v>
      </c>
      <c r="G47" s="6">
        <v>77310</v>
      </c>
    </row>
    <row r="48" spans="1:7" outlineLevel="2" x14ac:dyDescent="0.35">
      <c r="A48" s="1">
        <v>46</v>
      </c>
      <c r="B48" t="s">
        <v>476</v>
      </c>
      <c r="C48" t="s">
        <v>503</v>
      </c>
      <c r="D48" t="s">
        <v>509</v>
      </c>
      <c r="E48" t="s">
        <v>510</v>
      </c>
      <c r="F48" s="22">
        <v>27295</v>
      </c>
      <c r="G48" s="6">
        <v>68237.5</v>
      </c>
    </row>
    <row r="49" spans="1:7" outlineLevel="2" x14ac:dyDescent="0.35">
      <c r="A49" s="1">
        <v>47</v>
      </c>
      <c r="B49" t="s">
        <v>476</v>
      </c>
      <c r="C49" t="s">
        <v>503</v>
      </c>
      <c r="D49" t="s">
        <v>509</v>
      </c>
      <c r="E49" t="s">
        <v>511</v>
      </c>
      <c r="F49" s="22">
        <v>25483</v>
      </c>
      <c r="G49" s="6">
        <v>76449</v>
      </c>
    </row>
    <row r="50" spans="1:7" outlineLevel="2" x14ac:dyDescent="0.35">
      <c r="A50" s="1">
        <v>48</v>
      </c>
      <c r="B50" t="s">
        <v>476</v>
      </c>
      <c r="C50" t="s">
        <v>503</v>
      </c>
      <c r="D50" t="s">
        <v>512</v>
      </c>
      <c r="E50" t="s">
        <v>513</v>
      </c>
      <c r="F50" s="22">
        <v>25337</v>
      </c>
      <c r="G50" s="6">
        <v>63342.5</v>
      </c>
    </row>
    <row r="51" spans="1:7" outlineLevel="2" x14ac:dyDescent="0.35">
      <c r="A51" s="1">
        <v>49</v>
      </c>
      <c r="B51" t="s">
        <v>476</v>
      </c>
      <c r="C51" t="s">
        <v>503</v>
      </c>
      <c r="D51" t="s">
        <v>512</v>
      </c>
      <c r="E51" t="s">
        <v>514</v>
      </c>
      <c r="F51" s="22">
        <v>26032</v>
      </c>
      <c r="G51" s="6">
        <v>78096</v>
      </c>
    </row>
    <row r="52" spans="1:7" outlineLevel="2" x14ac:dyDescent="0.35">
      <c r="A52" s="1">
        <v>50</v>
      </c>
      <c r="B52" t="s">
        <v>476</v>
      </c>
      <c r="C52" t="s">
        <v>503</v>
      </c>
      <c r="D52" t="s">
        <v>512</v>
      </c>
      <c r="E52" t="s">
        <v>515</v>
      </c>
      <c r="F52" s="22">
        <v>28388</v>
      </c>
      <c r="G52" s="6">
        <v>70970</v>
      </c>
    </row>
    <row r="53" spans="1:7" outlineLevel="2" x14ac:dyDescent="0.35">
      <c r="A53" s="1">
        <v>51</v>
      </c>
      <c r="B53" t="s">
        <v>476</v>
      </c>
      <c r="C53" t="s">
        <v>503</v>
      </c>
      <c r="D53" t="s">
        <v>512</v>
      </c>
      <c r="E53" t="s">
        <v>516</v>
      </c>
      <c r="F53" s="22">
        <v>25817</v>
      </c>
      <c r="G53" s="6">
        <v>77451</v>
      </c>
    </row>
    <row r="54" spans="1:7" outlineLevel="2" x14ac:dyDescent="0.35">
      <c r="A54" s="1">
        <v>52</v>
      </c>
      <c r="B54" t="s">
        <v>476</v>
      </c>
      <c r="C54" t="s">
        <v>503</v>
      </c>
      <c r="D54" t="s">
        <v>517</v>
      </c>
      <c r="E54" t="s">
        <v>518</v>
      </c>
      <c r="F54" s="22">
        <v>27258</v>
      </c>
      <c r="G54" s="6">
        <v>68145</v>
      </c>
    </row>
    <row r="55" spans="1:7" outlineLevel="2" x14ac:dyDescent="0.35">
      <c r="A55" s="1">
        <v>53</v>
      </c>
      <c r="B55" t="s">
        <v>476</v>
      </c>
      <c r="C55" t="s">
        <v>503</v>
      </c>
      <c r="D55" t="s">
        <v>517</v>
      </c>
      <c r="E55" t="s">
        <v>519</v>
      </c>
      <c r="F55" s="22">
        <v>25572</v>
      </c>
      <c r="G55" s="6">
        <v>76716</v>
      </c>
    </row>
    <row r="56" spans="1:7" outlineLevel="2" x14ac:dyDescent="0.35">
      <c r="A56" s="1">
        <v>54</v>
      </c>
      <c r="B56" t="s">
        <v>476</v>
      </c>
      <c r="C56" t="s">
        <v>503</v>
      </c>
      <c r="D56" t="s">
        <v>517</v>
      </c>
      <c r="E56" t="s">
        <v>520</v>
      </c>
      <c r="F56" s="22">
        <v>27762</v>
      </c>
      <c r="G56" s="6">
        <v>69405</v>
      </c>
    </row>
    <row r="57" spans="1:7" outlineLevel="2" x14ac:dyDescent="0.35">
      <c r="A57" s="1">
        <v>55</v>
      </c>
      <c r="B57" t="s">
        <v>476</v>
      </c>
      <c r="C57" t="s">
        <v>503</v>
      </c>
      <c r="D57" t="s">
        <v>517</v>
      </c>
      <c r="E57" t="s">
        <v>521</v>
      </c>
      <c r="F57" s="22">
        <v>26937</v>
      </c>
      <c r="G57" s="6">
        <v>107748</v>
      </c>
    </row>
    <row r="58" spans="1:7" outlineLevel="2" x14ac:dyDescent="0.35">
      <c r="A58" s="1">
        <v>56</v>
      </c>
      <c r="B58" t="s">
        <v>476</v>
      </c>
      <c r="C58" t="s">
        <v>503</v>
      </c>
      <c r="D58" t="s">
        <v>517</v>
      </c>
      <c r="E58" t="s">
        <v>522</v>
      </c>
      <c r="F58" s="22">
        <v>25358</v>
      </c>
      <c r="G58" s="6">
        <v>64662.899999999994</v>
      </c>
    </row>
    <row r="59" spans="1:7" outlineLevel="2" x14ac:dyDescent="0.35">
      <c r="A59" s="1">
        <v>57</v>
      </c>
      <c r="B59" t="s">
        <v>476</v>
      </c>
      <c r="C59" t="s">
        <v>503</v>
      </c>
      <c r="D59" t="s">
        <v>517</v>
      </c>
      <c r="E59" t="s">
        <v>523</v>
      </c>
      <c r="F59" s="22">
        <v>26460</v>
      </c>
      <c r="G59" s="6">
        <v>82026</v>
      </c>
    </row>
    <row r="60" spans="1:7" outlineLevel="2" x14ac:dyDescent="0.35">
      <c r="A60" s="1">
        <v>58</v>
      </c>
      <c r="B60" t="s">
        <v>476</v>
      </c>
      <c r="C60" t="s">
        <v>471</v>
      </c>
      <c r="D60" t="s">
        <v>524</v>
      </c>
      <c r="E60" t="s">
        <v>525</v>
      </c>
      <c r="F60" s="22">
        <v>24346</v>
      </c>
      <c r="G60" s="6">
        <v>85211</v>
      </c>
    </row>
    <row r="61" spans="1:7" outlineLevel="2" x14ac:dyDescent="0.35">
      <c r="A61" s="1">
        <v>59</v>
      </c>
      <c r="B61" t="s">
        <v>476</v>
      </c>
      <c r="C61" t="s">
        <v>471</v>
      </c>
      <c r="D61" t="s">
        <v>524</v>
      </c>
      <c r="E61" t="s">
        <v>526</v>
      </c>
      <c r="F61" s="22">
        <v>28133</v>
      </c>
      <c r="G61" s="6">
        <v>126598.5</v>
      </c>
    </row>
    <row r="62" spans="1:7" outlineLevel="2" x14ac:dyDescent="0.35">
      <c r="A62" s="1">
        <v>60</v>
      </c>
      <c r="B62" t="s">
        <v>476</v>
      </c>
      <c r="C62" t="s">
        <v>471</v>
      </c>
      <c r="D62" t="s">
        <v>524</v>
      </c>
      <c r="E62" t="s">
        <v>527</v>
      </c>
      <c r="F62" s="22">
        <v>26410</v>
      </c>
      <c r="G62" s="6">
        <v>99037.5</v>
      </c>
    </row>
    <row r="63" spans="1:7" outlineLevel="2" x14ac:dyDescent="0.35">
      <c r="A63" s="1">
        <v>61</v>
      </c>
      <c r="B63" t="s">
        <v>476</v>
      </c>
      <c r="C63" t="s">
        <v>471</v>
      </c>
      <c r="D63" t="s">
        <v>524</v>
      </c>
      <c r="E63" t="s">
        <v>528</v>
      </c>
      <c r="F63" s="22">
        <v>27178</v>
      </c>
      <c r="G63" s="6">
        <v>129095.5</v>
      </c>
    </row>
    <row r="64" spans="1:7" outlineLevel="1" x14ac:dyDescent="0.35">
      <c r="B64" s="30" t="s">
        <v>656</v>
      </c>
      <c r="F64" s="22">
        <f>SUBTOTAL(9,F24:F63)</f>
        <v>1054424</v>
      </c>
      <c r="G64" s="6">
        <f>SUBTOTAL(9,G24:G63)</f>
        <v>3227721.9499999997</v>
      </c>
    </row>
    <row r="65" spans="1:7" outlineLevel="2" x14ac:dyDescent="0.35">
      <c r="A65" s="1">
        <v>63</v>
      </c>
      <c r="B65" t="s">
        <v>529</v>
      </c>
      <c r="C65" t="s">
        <v>530</v>
      </c>
      <c r="D65" t="s">
        <v>531</v>
      </c>
      <c r="E65" t="s">
        <v>532</v>
      </c>
      <c r="F65" s="22">
        <v>15458</v>
      </c>
      <c r="G65" s="6">
        <v>12366.400000000001</v>
      </c>
    </row>
    <row r="66" spans="1:7" outlineLevel="2" x14ac:dyDescent="0.35">
      <c r="A66" s="1">
        <v>64</v>
      </c>
      <c r="B66" t="s">
        <v>529</v>
      </c>
      <c r="C66" t="s">
        <v>530</v>
      </c>
      <c r="D66" t="s">
        <v>531</v>
      </c>
      <c r="E66" t="s">
        <v>533</v>
      </c>
      <c r="F66" s="22">
        <v>14552</v>
      </c>
      <c r="G66" s="6">
        <v>11641.6</v>
      </c>
    </row>
    <row r="67" spans="1:7" outlineLevel="2" x14ac:dyDescent="0.35">
      <c r="A67" s="1">
        <v>65</v>
      </c>
      <c r="B67" t="s">
        <v>529</v>
      </c>
      <c r="C67" t="s">
        <v>530</v>
      </c>
      <c r="D67" t="s">
        <v>534</v>
      </c>
      <c r="E67" t="s">
        <v>535</v>
      </c>
      <c r="F67" s="22">
        <v>17764</v>
      </c>
      <c r="G67" s="6">
        <v>14211.2</v>
      </c>
    </row>
    <row r="68" spans="1:7" outlineLevel="1" x14ac:dyDescent="0.35">
      <c r="B68" s="30" t="s">
        <v>657</v>
      </c>
      <c r="F68" s="22">
        <f>SUBTOTAL(9,F65:F67)</f>
        <v>47774</v>
      </c>
      <c r="G68" s="6">
        <f>SUBTOTAL(9,G65:G67)</f>
        <v>38219.199999999997</v>
      </c>
    </row>
    <row r="69" spans="1:7" outlineLevel="2" x14ac:dyDescent="0.35">
      <c r="A69" s="1">
        <v>69</v>
      </c>
      <c r="B69" t="s">
        <v>536</v>
      </c>
      <c r="C69" t="s">
        <v>537</v>
      </c>
      <c r="D69" t="s">
        <v>545</v>
      </c>
      <c r="E69" t="s">
        <v>547</v>
      </c>
      <c r="F69" s="22">
        <v>12290</v>
      </c>
      <c r="G69" s="6">
        <v>43015</v>
      </c>
    </row>
    <row r="70" spans="1:7" outlineLevel="2" x14ac:dyDescent="0.35">
      <c r="A70" s="1">
        <v>70</v>
      </c>
      <c r="B70" t="s">
        <v>536</v>
      </c>
      <c r="C70" t="s">
        <v>537</v>
      </c>
      <c r="D70" t="s">
        <v>540</v>
      </c>
      <c r="E70" t="s">
        <v>541</v>
      </c>
      <c r="F70" s="22">
        <v>12549</v>
      </c>
      <c r="G70" s="6">
        <v>40784.25</v>
      </c>
    </row>
    <row r="71" spans="1:7" outlineLevel="2" x14ac:dyDescent="0.35">
      <c r="A71" s="1">
        <v>71</v>
      </c>
      <c r="B71" t="s">
        <v>536</v>
      </c>
      <c r="C71" t="s">
        <v>537</v>
      </c>
      <c r="D71" t="s">
        <v>538</v>
      </c>
      <c r="E71" t="s">
        <v>542</v>
      </c>
      <c r="F71" s="22">
        <v>19213</v>
      </c>
      <c r="G71" s="6">
        <v>72048.75</v>
      </c>
    </row>
    <row r="72" spans="1:7" outlineLevel="2" x14ac:dyDescent="0.35">
      <c r="A72" s="1">
        <v>72</v>
      </c>
      <c r="B72" t="s">
        <v>536</v>
      </c>
      <c r="C72" t="s">
        <v>537</v>
      </c>
      <c r="D72" t="s">
        <v>540</v>
      </c>
      <c r="E72" t="s">
        <v>543</v>
      </c>
      <c r="F72" s="22">
        <v>15845</v>
      </c>
      <c r="G72" s="6">
        <v>51496.25</v>
      </c>
    </row>
    <row r="73" spans="1:7" outlineLevel="2" x14ac:dyDescent="0.35">
      <c r="A73" s="1">
        <v>73</v>
      </c>
      <c r="B73" t="s">
        <v>536</v>
      </c>
      <c r="C73" t="s">
        <v>537</v>
      </c>
      <c r="D73" t="s">
        <v>538</v>
      </c>
      <c r="E73" t="s">
        <v>544</v>
      </c>
      <c r="F73" s="22">
        <v>11753</v>
      </c>
      <c r="G73" s="6">
        <v>44073.75</v>
      </c>
    </row>
    <row r="74" spans="1:7" outlineLevel="2" x14ac:dyDescent="0.35">
      <c r="A74" s="1">
        <v>74</v>
      </c>
      <c r="B74" t="s">
        <v>536</v>
      </c>
      <c r="C74" t="s">
        <v>537</v>
      </c>
      <c r="D74" t="s">
        <v>545</v>
      </c>
      <c r="E74" t="s">
        <v>546</v>
      </c>
      <c r="F74" s="22">
        <v>11007</v>
      </c>
      <c r="G74" s="6">
        <v>38524.5</v>
      </c>
    </row>
    <row r="75" spans="1:7" outlineLevel="2" x14ac:dyDescent="0.35">
      <c r="A75" s="1">
        <v>75</v>
      </c>
      <c r="B75" t="s">
        <v>536</v>
      </c>
      <c r="C75" t="s">
        <v>537</v>
      </c>
      <c r="D75" t="s">
        <v>538</v>
      </c>
      <c r="E75" t="s">
        <v>539</v>
      </c>
      <c r="F75" s="22">
        <v>11837</v>
      </c>
      <c r="G75" s="6">
        <v>38470.25</v>
      </c>
    </row>
    <row r="76" spans="1:7" outlineLevel="2" x14ac:dyDescent="0.35">
      <c r="A76" s="1">
        <v>76</v>
      </c>
      <c r="B76" t="s">
        <v>536</v>
      </c>
      <c r="C76" t="s">
        <v>537</v>
      </c>
      <c r="D76" t="s">
        <v>545</v>
      </c>
      <c r="E76" t="s">
        <v>548</v>
      </c>
      <c r="F76" s="22">
        <v>11571</v>
      </c>
      <c r="G76" s="6">
        <v>40498.5</v>
      </c>
    </row>
    <row r="77" spans="1:7" outlineLevel="2" x14ac:dyDescent="0.35">
      <c r="A77" s="1">
        <v>77</v>
      </c>
      <c r="B77" t="s">
        <v>536</v>
      </c>
      <c r="C77" t="s">
        <v>537</v>
      </c>
      <c r="D77" t="s">
        <v>540</v>
      </c>
      <c r="E77" t="s">
        <v>549</v>
      </c>
      <c r="F77" s="22">
        <v>11065</v>
      </c>
      <c r="G77" s="6">
        <v>33195</v>
      </c>
    </row>
    <row r="78" spans="1:7" outlineLevel="2" x14ac:dyDescent="0.35">
      <c r="A78" s="1">
        <v>78</v>
      </c>
      <c r="B78" t="s">
        <v>536</v>
      </c>
      <c r="C78" t="s">
        <v>537</v>
      </c>
      <c r="D78" t="s">
        <v>540</v>
      </c>
      <c r="E78" t="s">
        <v>550</v>
      </c>
      <c r="F78" s="22">
        <v>11837</v>
      </c>
      <c r="G78" s="6">
        <v>53266.5</v>
      </c>
    </row>
    <row r="79" spans="1:7" outlineLevel="2" x14ac:dyDescent="0.35">
      <c r="A79" s="1">
        <v>79</v>
      </c>
      <c r="B79" t="s">
        <v>536</v>
      </c>
      <c r="C79" t="s">
        <v>537</v>
      </c>
      <c r="D79" t="s">
        <v>540</v>
      </c>
      <c r="E79" t="s">
        <v>551</v>
      </c>
      <c r="F79" s="22">
        <v>12466</v>
      </c>
      <c r="G79" s="6">
        <v>46747.5</v>
      </c>
    </row>
    <row r="80" spans="1:7" outlineLevel="1" x14ac:dyDescent="0.35">
      <c r="B80" s="30" t="s">
        <v>658</v>
      </c>
      <c r="F80" s="22">
        <f>SUBTOTAL(9,F69:F79)</f>
        <v>141433</v>
      </c>
      <c r="G80" s="6">
        <f>SUBTOTAL(9,G69:G79)</f>
        <v>502120.25</v>
      </c>
    </row>
    <row r="81" spans="1:7" outlineLevel="2" x14ac:dyDescent="0.35">
      <c r="A81" s="1">
        <v>81</v>
      </c>
      <c r="B81" t="s">
        <v>552</v>
      </c>
      <c r="C81" t="s">
        <v>553</v>
      </c>
      <c r="D81" t="s">
        <v>554</v>
      </c>
      <c r="E81" t="s">
        <v>555</v>
      </c>
      <c r="F81" s="22">
        <v>1429</v>
      </c>
      <c r="G81" s="6">
        <v>40012</v>
      </c>
    </row>
    <row r="82" spans="1:7" outlineLevel="2" x14ac:dyDescent="0.35">
      <c r="A82" s="1">
        <v>82</v>
      </c>
      <c r="B82" t="s">
        <v>552</v>
      </c>
      <c r="C82" t="s">
        <v>553</v>
      </c>
      <c r="D82" t="s">
        <v>556</v>
      </c>
      <c r="E82" t="s">
        <v>557</v>
      </c>
      <c r="F82" s="22">
        <v>1385</v>
      </c>
      <c r="G82" s="6">
        <v>16620</v>
      </c>
    </row>
    <row r="83" spans="1:7" outlineLevel="2" x14ac:dyDescent="0.35">
      <c r="A83" s="1">
        <v>83</v>
      </c>
      <c r="B83" t="s">
        <v>552</v>
      </c>
      <c r="C83" t="s">
        <v>553</v>
      </c>
      <c r="D83" t="s">
        <v>556</v>
      </c>
      <c r="E83" t="s">
        <v>558</v>
      </c>
      <c r="F83" s="22">
        <v>1883</v>
      </c>
      <c r="G83" s="6">
        <v>26362</v>
      </c>
    </row>
    <row r="84" spans="1:7" outlineLevel="1" x14ac:dyDescent="0.35">
      <c r="B84" s="30" t="s">
        <v>659</v>
      </c>
      <c r="F84" s="22">
        <f>SUBTOTAL(9,F81:F83)</f>
        <v>4697</v>
      </c>
      <c r="G84" s="6">
        <f>SUBTOTAL(9,G81:G83)</f>
        <v>82994</v>
      </c>
    </row>
    <row r="85" spans="1:7" outlineLevel="2" x14ac:dyDescent="0.35">
      <c r="A85" s="1">
        <v>84</v>
      </c>
      <c r="B85" t="s">
        <v>529</v>
      </c>
      <c r="C85" t="s">
        <v>530</v>
      </c>
      <c r="D85" t="s">
        <v>531</v>
      </c>
      <c r="E85" t="s">
        <v>559</v>
      </c>
      <c r="F85" s="22">
        <v>16051</v>
      </c>
      <c r="G85" s="6">
        <v>12840.800000000001</v>
      </c>
    </row>
    <row r="86" spans="1:7" outlineLevel="1" x14ac:dyDescent="0.35">
      <c r="B86" s="30" t="s">
        <v>657</v>
      </c>
      <c r="F86" s="22">
        <f>SUBTOTAL(9,F85:F85)</f>
        <v>16051</v>
      </c>
      <c r="G86" s="6">
        <f>SUBTOTAL(9,G85:G85)</f>
        <v>12840.800000000001</v>
      </c>
    </row>
    <row r="87" spans="1:7" outlineLevel="2" x14ac:dyDescent="0.35">
      <c r="A87" s="1">
        <v>87</v>
      </c>
      <c r="B87" t="s">
        <v>476</v>
      </c>
      <c r="C87" t="s">
        <v>477</v>
      </c>
      <c r="D87" t="s">
        <v>497</v>
      </c>
      <c r="E87" t="s">
        <v>560</v>
      </c>
      <c r="F87" s="22">
        <v>19967</v>
      </c>
      <c r="G87" s="6">
        <v>59901</v>
      </c>
    </row>
    <row r="88" spans="1:7" outlineLevel="1" x14ac:dyDescent="0.35">
      <c r="B88" s="30" t="s">
        <v>656</v>
      </c>
      <c r="F88" s="22">
        <f>SUBTOTAL(9,F87:F87)</f>
        <v>19967</v>
      </c>
      <c r="G88" s="6">
        <f>SUBTOTAL(9,G87:G87)</f>
        <v>59901</v>
      </c>
    </row>
    <row r="89" spans="1:7" x14ac:dyDescent="0.35">
      <c r="B89" s="30" t="s">
        <v>28</v>
      </c>
      <c r="F89" s="22">
        <f>SUBTOTAL(9,F2:F87)</f>
        <v>1305637</v>
      </c>
      <c r="G89" s="6">
        <f>SUBTOTAL(9,G2:G87)</f>
        <v>4257919.21</v>
      </c>
    </row>
  </sheetData>
  <autoFilter ref="A1:G87" xr:uid="{0D962FA6-A43E-4BC1-A885-4E0ED716CD08}"/>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94C2-5FFA-4B73-A28D-7C0D2680E060}">
  <sheetPr codeName="Sheet19">
    <tabColor theme="8" tint="0.59999389629810485"/>
  </sheetPr>
  <dimension ref="A1:K26"/>
  <sheetViews>
    <sheetView workbookViewId="0">
      <selection activeCell="G3" sqref="G3"/>
    </sheetView>
  </sheetViews>
  <sheetFormatPr defaultRowHeight="14.5" x14ac:dyDescent="0.35"/>
  <cols>
    <col min="1" max="1" width="16.6328125" bestFit="1" customWidth="1"/>
    <col min="7" max="7" width="16.6328125" bestFit="1" customWidth="1"/>
  </cols>
  <sheetData>
    <row r="1" spans="1:11" x14ac:dyDescent="0.35">
      <c r="A1" s="48" t="s">
        <v>574</v>
      </c>
      <c r="B1" s="48"/>
      <c r="C1" s="48"/>
      <c r="D1" s="48"/>
      <c r="E1" s="48"/>
      <c r="G1" s="48" t="s">
        <v>577</v>
      </c>
      <c r="H1" s="48"/>
      <c r="I1" s="48"/>
      <c r="J1" s="48"/>
      <c r="K1" s="48"/>
    </row>
    <row r="2" spans="1:11" x14ac:dyDescent="0.35">
      <c r="A2" s="29" t="s">
        <v>561</v>
      </c>
      <c r="B2" s="29" t="s">
        <v>570</v>
      </c>
      <c r="C2" s="29" t="s">
        <v>571</v>
      </c>
      <c r="D2" s="29" t="s">
        <v>572</v>
      </c>
      <c r="E2" s="29" t="s">
        <v>573</v>
      </c>
      <c r="G2" s="29" t="s">
        <v>561</v>
      </c>
      <c r="H2" s="29" t="s">
        <v>570</v>
      </c>
      <c r="I2" s="29" t="s">
        <v>571</v>
      </c>
      <c r="J2" s="29" t="s">
        <v>572</v>
      </c>
      <c r="K2" s="29" t="s">
        <v>573</v>
      </c>
    </row>
    <row r="3" spans="1:11" x14ac:dyDescent="0.35">
      <c r="A3" t="s">
        <v>476</v>
      </c>
      <c r="B3" s="6">
        <v>108110.89999999804</v>
      </c>
      <c r="C3" s="6">
        <v>131578.29999999728</v>
      </c>
      <c r="D3" s="6">
        <v>126159.04999999776</v>
      </c>
      <c r="E3" s="6">
        <v>140993.24999999837</v>
      </c>
      <c r="H3" s="6"/>
      <c r="I3" s="6"/>
      <c r="J3" s="6"/>
      <c r="K3" s="6"/>
    </row>
    <row r="4" spans="1:11" x14ac:dyDescent="0.35">
      <c r="A4" t="s">
        <v>536</v>
      </c>
      <c r="B4" s="6">
        <v>15699.75</v>
      </c>
      <c r="C4" s="6">
        <v>19002.75</v>
      </c>
      <c r="D4" s="6">
        <v>18172.5</v>
      </c>
      <c r="E4" s="6">
        <v>20247.5</v>
      </c>
      <c r="H4" s="6"/>
      <c r="I4" s="6"/>
      <c r="J4" s="6"/>
      <c r="K4" s="6"/>
    </row>
    <row r="5" spans="1:11" x14ac:dyDescent="0.35">
      <c r="A5" t="s">
        <v>440</v>
      </c>
      <c r="B5" s="6">
        <v>8926.5299999999916</v>
      </c>
      <c r="C5" s="6">
        <v>10767.760000000022</v>
      </c>
      <c r="D5" s="6">
        <v>10171.400000000014</v>
      </c>
      <c r="E5" s="6">
        <v>11000.110000000022</v>
      </c>
      <c r="H5" s="6"/>
      <c r="I5" s="6"/>
      <c r="J5" s="6"/>
      <c r="K5" s="6"/>
    </row>
    <row r="6" spans="1:11" x14ac:dyDescent="0.35">
      <c r="A6" t="s">
        <v>552</v>
      </c>
      <c r="B6" s="6">
        <v>3248</v>
      </c>
      <c r="C6" s="6">
        <v>3829</v>
      </c>
      <c r="D6" s="6">
        <v>3779</v>
      </c>
      <c r="E6" s="6">
        <v>4371</v>
      </c>
      <c r="H6" s="6"/>
      <c r="I6" s="6"/>
      <c r="J6" s="6"/>
      <c r="K6" s="6"/>
    </row>
    <row r="7" spans="1:11" x14ac:dyDescent="0.35">
      <c r="A7" s="8" t="s">
        <v>529</v>
      </c>
      <c r="B7" s="36">
        <v>1075.199999999996</v>
      </c>
      <c r="C7" s="36">
        <v>1259.1999999999848</v>
      </c>
      <c r="D7" s="36">
        <v>1220.7999999999877</v>
      </c>
      <c r="E7" s="36">
        <v>1395.999999999977</v>
      </c>
      <c r="G7" s="8"/>
      <c r="H7" s="36"/>
      <c r="I7" s="36"/>
      <c r="J7" s="36"/>
      <c r="K7" s="36"/>
    </row>
    <row r="8" spans="1:11" x14ac:dyDescent="0.35">
      <c r="A8" s="30" t="s">
        <v>28</v>
      </c>
      <c r="B8" s="35">
        <v>137060.37999999803</v>
      </c>
      <c r="C8" s="35">
        <v>166437.00999999727</v>
      </c>
      <c r="D8" s="35">
        <v>159502.74999999779</v>
      </c>
      <c r="E8" s="35">
        <v>178007.85999999836</v>
      </c>
      <c r="G8" s="30"/>
      <c r="H8" s="35"/>
      <c r="I8" s="35"/>
      <c r="J8" s="35"/>
      <c r="K8" s="35"/>
    </row>
    <row r="10" spans="1:11" x14ac:dyDescent="0.35">
      <c r="A10" s="48" t="s">
        <v>575</v>
      </c>
      <c r="B10" s="48"/>
      <c r="C10" s="48"/>
      <c r="D10" s="48"/>
      <c r="E10" s="48"/>
    </row>
    <row r="11" spans="1:11" x14ac:dyDescent="0.35">
      <c r="A11" s="29" t="s">
        <v>561</v>
      </c>
      <c r="B11" s="29" t="s">
        <v>570</v>
      </c>
      <c r="C11" s="29" t="s">
        <v>571</v>
      </c>
      <c r="D11" s="29" t="s">
        <v>572</v>
      </c>
      <c r="E11" s="29" t="s">
        <v>573</v>
      </c>
    </row>
    <row r="12" spans="1:11" x14ac:dyDescent="0.35">
      <c r="A12" t="s">
        <v>476</v>
      </c>
      <c r="B12" s="6">
        <v>104200.19999999882</v>
      </c>
      <c r="C12" s="6">
        <v>125505.04999999799</v>
      </c>
      <c r="D12" s="6">
        <v>121090.94999999799</v>
      </c>
      <c r="E12" s="6">
        <v>134841.14999999831</v>
      </c>
    </row>
    <row r="13" spans="1:11" x14ac:dyDescent="0.35">
      <c r="A13" t="s">
        <v>536</v>
      </c>
      <c r="B13" s="6">
        <v>16615.78999999995</v>
      </c>
      <c r="C13" s="6">
        <v>20265.939999999984</v>
      </c>
      <c r="D13" s="6">
        <v>19442.159999999974</v>
      </c>
      <c r="E13" s="6">
        <v>21688.62999999999</v>
      </c>
    </row>
    <row r="14" spans="1:11" x14ac:dyDescent="0.35">
      <c r="A14" t="s">
        <v>440</v>
      </c>
      <c r="B14" s="6">
        <v>9852.7400000000052</v>
      </c>
      <c r="C14" s="6">
        <v>11884.090000000035</v>
      </c>
      <c r="D14" s="6">
        <v>11037.100000000024</v>
      </c>
      <c r="E14" s="6">
        <v>12762.770000000037</v>
      </c>
    </row>
    <row r="15" spans="1:11" x14ac:dyDescent="0.35">
      <c r="A15" t="s">
        <v>552</v>
      </c>
      <c r="B15" s="6">
        <v>3640</v>
      </c>
      <c r="C15" s="6">
        <v>4718</v>
      </c>
      <c r="D15" s="6">
        <v>4484</v>
      </c>
      <c r="E15" s="6">
        <v>4986</v>
      </c>
    </row>
    <row r="16" spans="1:11" x14ac:dyDescent="0.35">
      <c r="A16" s="8" t="s">
        <v>529</v>
      </c>
      <c r="B16" s="36">
        <v>2271.9999999999527</v>
      </c>
      <c r="C16" s="36">
        <v>2735.1999999999684</v>
      </c>
      <c r="D16" s="36">
        <v>2592.7999999999597</v>
      </c>
      <c r="E16" s="36">
        <v>2907.9999999999723</v>
      </c>
    </row>
    <row r="17" spans="1:5" x14ac:dyDescent="0.35">
      <c r="A17" s="30" t="s">
        <v>28</v>
      </c>
      <c r="B17" s="35">
        <v>136580.72999999873</v>
      </c>
      <c r="C17" s="35">
        <v>165108.27999999796</v>
      </c>
      <c r="D17" s="35">
        <v>158647.00999999797</v>
      </c>
      <c r="E17" s="35">
        <v>177186.54999999833</v>
      </c>
    </row>
    <row r="19" spans="1:5" x14ac:dyDescent="0.35">
      <c r="A19" s="48" t="s">
        <v>576</v>
      </c>
      <c r="B19" s="48"/>
      <c r="C19" s="48"/>
      <c r="D19" s="48"/>
      <c r="E19" s="48"/>
    </row>
    <row r="20" spans="1:5" x14ac:dyDescent="0.35">
      <c r="A20" s="29" t="s">
        <v>561</v>
      </c>
      <c r="B20" s="29" t="s">
        <v>570</v>
      </c>
      <c r="C20" s="29" t="s">
        <v>571</v>
      </c>
      <c r="D20" s="29" t="s">
        <v>572</v>
      </c>
      <c r="E20" s="29" t="s">
        <v>573</v>
      </c>
    </row>
    <row r="21" spans="1:5" x14ac:dyDescent="0.35">
      <c r="A21" t="s">
        <v>476</v>
      </c>
      <c r="B21" s="6">
        <v>104092.94999999853</v>
      </c>
      <c r="C21" s="6">
        <v>126823.94999999786</v>
      </c>
      <c r="D21" s="6">
        <v>120588.74999999809</v>
      </c>
      <c r="E21" s="6">
        <v>136553.24999999854</v>
      </c>
    </row>
    <row r="22" spans="1:5" x14ac:dyDescent="0.35">
      <c r="A22" t="s">
        <v>536</v>
      </c>
      <c r="B22" s="6">
        <v>16011.399999999998</v>
      </c>
      <c r="C22" s="6">
        <v>19371.149999999994</v>
      </c>
      <c r="D22" s="6">
        <v>18450.099999999999</v>
      </c>
      <c r="E22" s="6">
        <v>20885.449999999997</v>
      </c>
    </row>
    <row r="23" spans="1:5" x14ac:dyDescent="0.35">
      <c r="A23" t="s">
        <v>440</v>
      </c>
      <c r="B23" s="6">
        <v>12508.780000000042</v>
      </c>
      <c r="C23" s="6">
        <v>16338.470000000099</v>
      </c>
      <c r="D23" s="6">
        <v>16566.470000000099</v>
      </c>
      <c r="E23" s="6">
        <v>17577.06000000011</v>
      </c>
    </row>
    <row r="24" spans="1:5" x14ac:dyDescent="0.35">
      <c r="A24" t="s">
        <v>529</v>
      </c>
      <c r="B24" s="6">
        <v>1630.3999999999637</v>
      </c>
      <c r="C24" s="6">
        <v>1986.3999999999446</v>
      </c>
      <c r="D24" s="6">
        <v>1872.7999999999518</v>
      </c>
      <c r="E24" s="6">
        <v>2108.799999999942</v>
      </c>
    </row>
    <row r="25" spans="1:5" x14ac:dyDescent="0.35">
      <c r="A25" s="8" t="s">
        <v>552</v>
      </c>
      <c r="B25" s="36">
        <v>906</v>
      </c>
      <c r="C25" s="36">
        <v>1322</v>
      </c>
      <c r="D25" s="36">
        <v>950</v>
      </c>
      <c r="E25" s="36">
        <v>1470</v>
      </c>
    </row>
    <row r="26" spans="1:5" x14ac:dyDescent="0.35">
      <c r="A26" s="30" t="s">
        <v>28</v>
      </c>
      <c r="B26" s="35">
        <v>135149.52999999851</v>
      </c>
      <c r="C26" s="35">
        <v>165841.96999999788</v>
      </c>
      <c r="D26" s="35">
        <v>158428.11999999813</v>
      </c>
      <c r="E26" s="35">
        <v>178594.5599999986</v>
      </c>
    </row>
  </sheetData>
  <dataConsolidate leftLabels="1">
    <dataRefs count="3">
      <dataRef name="$A12:$E17"/>
      <dataRef name="$A21:$E26"/>
      <dataRef name="$A3:$E8"/>
    </dataRefs>
  </dataConsolidate>
  <mergeCells count="4">
    <mergeCell ref="A1:E1"/>
    <mergeCell ref="A10:E10"/>
    <mergeCell ref="A19:E19"/>
    <mergeCell ref="G1:K1"/>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3" tint="0.59999389629810485"/>
  </sheetPr>
  <dimension ref="A1:L201"/>
  <sheetViews>
    <sheetView workbookViewId="0">
      <selection activeCell="L2" sqref="L2"/>
    </sheetView>
  </sheetViews>
  <sheetFormatPr defaultRowHeight="14.5" x14ac:dyDescent="0.35"/>
  <cols>
    <col min="1" max="1" width="9.453125" customWidth="1"/>
    <col min="2" max="2" width="14.36328125" customWidth="1"/>
    <col min="3" max="3" width="17.08984375" customWidth="1"/>
    <col min="4" max="4" width="11.453125" bestFit="1" customWidth="1"/>
    <col min="5" max="5" width="12.36328125" customWidth="1"/>
    <col min="6" max="6" width="18.54296875" customWidth="1"/>
    <col min="7" max="9" width="11.453125" customWidth="1"/>
    <col min="11" max="11" width="17.08984375" customWidth="1"/>
    <col min="12" max="12" width="11.453125" customWidth="1"/>
  </cols>
  <sheetData>
    <row r="1" spans="1:12" x14ac:dyDescent="0.35">
      <c r="A1" s="3" t="s">
        <v>42</v>
      </c>
      <c r="B1" s="3" t="s">
        <v>16</v>
      </c>
      <c r="C1" s="3" t="s">
        <v>0</v>
      </c>
      <c r="D1" s="3" t="s">
        <v>21</v>
      </c>
      <c r="E1" s="3" t="s">
        <v>17</v>
      </c>
      <c r="F1" s="3" t="s">
        <v>18</v>
      </c>
      <c r="G1" s="3" t="s">
        <v>1</v>
      </c>
      <c r="H1" s="3" t="s">
        <v>19</v>
      </c>
      <c r="I1" s="3" t="s">
        <v>20</v>
      </c>
      <c r="K1" s="12" t="s">
        <v>0</v>
      </c>
      <c r="L1" s="13" t="s">
        <v>22</v>
      </c>
    </row>
    <row r="2" spans="1:12" x14ac:dyDescent="0.35">
      <c r="A2" s="1">
        <v>540546</v>
      </c>
      <c r="B2" s="2">
        <v>43474</v>
      </c>
      <c r="C2" t="s">
        <v>9</v>
      </c>
      <c r="D2" s="1">
        <v>12766</v>
      </c>
      <c r="E2" s="1">
        <v>22740</v>
      </c>
      <c r="F2" t="str">
        <f>VLOOKUP(E2:E201,[1]Products!$A$2:$B$15,2,FALSE)</f>
        <v>Polkadot Pen</v>
      </c>
      <c r="G2" s="1">
        <v>48</v>
      </c>
      <c r="H2" s="19">
        <v>0.85</v>
      </c>
      <c r="I2" s="19">
        <v>40.799999999999997</v>
      </c>
      <c r="K2" s="42" t="s">
        <v>2</v>
      </c>
      <c r="L2" s="14">
        <f>COUNTIFS(C2:C201,K2,I2:I201,"&gt;=100")</f>
        <v>3</v>
      </c>
    </row>
    <row r="3" spans="1:12" x14ac:dyDescent="0.35">
      <c r="A3" s="1">
        <v>541115</v>
      </c>
      <c r="B3" s="2">
        <v>43478</v>
      </c>
      <c r="C3" t="s">
        <v>10</v>
      </c>
      <c r="D3" s="1">
        <v>12578</v>
      </c>
      <c r="E3" s="1">
        <v>21260</v>
      </c>
      <c r="F3" t="str">
        <f>VLOOKUP(E3:E202,[1]Products!$A$2:$B$15,2,FALSE)</f>
        <v>First Aid Tin</v>
      </c>
      <c r="G3" s="1">
        <v>6</v>
      </c>
      <c r="H3" s="19">
        <v>3.25</v>
      </c>
      <c r="I3" s="19">
        <v>19.5</v>
      </c>
    </row>
    <row r="4" spans="1:12" x14ac:dyDescent="0.35">
      <c r="A4" s="1">
        <v>541115</v>
      </c>
      <c r="B4" s="2">
        <v>43478</v>
      </c>
      <c r="C4" t="s">
        <v>10</v>
      </c>
      <c r="D4" s="1">
        <v>12578</v>
      </c>
      <c r="E4" s="1">
        <v>22190</v>
      </c>
      <c r="F4" t="str">
        <f>VLOOKUP(E4:E203,[1]Products!$A$2:$B$15,2,FALSE)</f>
        <v>Local Cafe Mug</v>
      </c>
      <c r="G4" s="1">
        <v>12</v>
      </c>
      <c r="H4" s="19">
        <v>2.1</v>
      </c>
      <c r="I4" s="19">
        <v>25.200000000000003</v>
      </c>
    </row>
    <row r="5" spans="1:12" x14ac:dyDescent="0.35">
      <c r="A5" s="1">
        <v>541224</v>
      </c>
      <c r="B5" s="2">
        <v>43479</v>
      </c>
      <c r="C5" t="s">
        <v>5</v>
      </c>
      <c r="D5" s="1">
        <v>12474</v>
      </c>
      <c r="E5" s="1">
        <v>21025</v>
      </c>
      <c r="F5" t="str">
        <f>VLOOKUP(E5:E204,[1]Products!$A$2:$B$15,2,FALSE)</f>
        <v>Space Frog</v>
      </c>
      <c r="G5" s="1">
        <v>10</v>
      </c>
      <c r="H5" s="19">
        <v>1.25</v>
      </c>
      <c r="I5" s="19">
        <v>12.5</v>
      </c>
    </row>
    <row r="6" spans="1:12" x14ac:dyDescent="0.35">
      <c r="A6" s="1">
        <v>541269</v>
      </c>
      <c r="B6" s="2">
        <v>43482</v>
      </c>
      <c r="C6" t="s">
        <v>5</v>
      </c>
      <c r="D6" s="1">
        <v>12626</v>
      </c>
      <c r="E6" s="1">
        <v>22174</v>
      </c>
      <c r="F6" t="str">
        <f>VLOOKUP(E6:E205,[1]Products!$A$2:$B$15,2,FALSE)</f>
        <v>Photo Cube</v>
      </c>
      <c r="G6" s="1">
        <v>12</v>
      </c>
      <c r="H6" s="19">
        <v>1.65</v>
      </c>
      <c r="I6" s="19">
        <v>19.799999999999997</v>
      </c>
    </row>
    <row r="7" spans="1:12" x14ac:dyDescent="0.35">
      <c r="A7" s="1">
        <v>541509</v>
      </c>
      <c r="B7" s="2">
        <v>43483</v>
      </c>
      <c r="C7" t="s">
        <v>2</v>
      </c>
      <c r="D7" s="1">
        <v>13263</v>
      </c>
      <c r="E7" s="1">
        <v>22694</v>
      </c>
      <c r="F7" t="str">
        <f>VLOOKUP(E7:E206,[1]Products!$A$2:$B$15,2,FALSE)</f>
        <v xml:space="preserve">Wicker Star </v>
      </c>
      <c r="G7" s="1">
        <v>1</v>
      </c>
      <c r="H7" s="19">
        <v>2.1</v>
      </c>
      <c r="I7" s="19">
        <v>2.1</v>
      </c>
    </row>
    <row r="8" spans="1:12" x14ac:dyDescent="0.35">
      <c r="A8" s="1">
        <v>541631</v>
      </c>
      <c r="B8" s="2">
        <v>43485</v>
      </c>
      <c r="C8" t="s">
        <v>3</v>
      </c>
      <c r="D8" s="1">
        <v>12637</v>
      </c>
      <c r="E8" s="1">
        <v>22174</v>
      </c>
      <c r="F8" t="str">
        <f>VLOOKUP(E8:E207,[1]Products!$A$2:$B$15,2,FALSE)</f>
        <v>Photo Cube</v>
      </c>
      <c r="G8" s="1">
        <v>12</v>
      </c>
      <c r="H8" s="19">
        <v>1.65</v>
      </c>
      <c r="I8" s="19">
        <v>19.799999999999997</v>
      </c>
      <c r="K8" s="1"/>
    </row>
    <row r="9" spans="1:12" x14ac:dyDescent="0.35">
      <c r="A9" s="1">
        <v>541711</v>
      </c>
      <c r="B9" s="2">
        <v>43486</v>
      </c>
      <c r="C9" t="s">
        <v>4</v>
      </c>
      <c r="D9" s="1">
        <v>14646</v>
      </c>
      <c r="E9" s="1">
        <v>22653</v>
      </c>
      <c r="F9" t="str">
        <f>VLOOKUP(E9:E208,[1]Products!$A$2:$B$15,2,FALSE)</f>
        <v xml:space="preserve">Button Box </v>
      </c>
      <c r="G9" s="1">
        <v>10</v>
      </c>
      <c r="H9" s="19">
        <v>1.95</v>
      </c>
      <c r="I9" s="19">
        <v>19.5</v>
      </c>
      <c r="K9" s="1"/>
    </row>
    <row r="10" spans="1:12" x14ac:dyDescent="0.35">
      <c r="A10" s="1">
        <v>542080</v>
      </c>
      <c r="B10" s="2">
        <v>43490</v>
      </c>
      <c r="C10" t="s">
        <v>5</v>
      </c>
      <c r="D10" s="1">
        <v>13815</v>
      </c>
      <c r="E10" s="1">
        <v>20713</v>
      </c>
      <c r="F10" t="str">
        <f>VLOOKUP(E10:E209,[1]Products!$A$2:$B$15,2,FALSE)</f>
        <v>Jumbo Bag Owls</v>
      </c>
      <c r="G10" s="1">
        <v>10</v>
      </c>
      <c r="H10" s="19">
        <v>1.95</v>
      </c>
      <c r="I10" s="19">
        <v>19.5</v>
      </c>
      <c r="K10" s="1"/>
    </row>
    <row r="11" spans="1:12" x14ac:dyDescent="0.35">
      <c r="A11" s="1">
        <v>542080</v>
      </c>
      <c r="B11" s="2">
        <v>43490</v>
      </c>
      <c r="C11" t="s">
        <v>5</v>
      </c>
      <c r="D11" s="1">
        <v>13815</v>
      </c>
      <c r="E11" s="1">
        <v>22740</v>
      </c>
      <c r="F11" t="str">
        <f>VLOOKUP(E11:E210,[1]Products!$A$2:$B$15,2,FALSE)</f>
        <v>Polkadot Pen</v>
      </c>
      <c r="G11" s="1">
        <v>48</v>
      </c>
      <c r="H11" s="19">
        <v>0.85</v>
      </c>
      <c r="I11" s="19">
        <v>40.799999999999997</v>
      </c>
      <c r="K11" s="1"/>
    </row>
    <row r="12" spans="1:12" x14ac:dyDescent="0.35">
      <c r="A12" s="1">
        <v>542080</v>
      </c>
      <c r="B12" s="2">
        <v>43490</v>
      </c>
      <c r="C12" t="s">
        <v>5</v>
      </c>
      <c r="D12" s="1">
        <v>13815</v>
      </c>
      <c r="E12" s="1">
        <v>22741</v>
      </c>
      <c r="F12" t="str">
        <f>VLOOKUP(E12:E211,[1]Products!$A$2:$B$15,2,FALSE)</f>
        <v>Funky Diva Pen</v>
      </c>
      <c r="G12" s="1">
        <v>48</v>
      </c>
      <c r="H12" s="19">
        <v>0.85</v>
      </c>
      <c r="I12" s="19">
        <v>40.799999999999997</v>
      </c>
      <c r="K12" s="1"/>
    </row>
    <row r="13" spans="1:12" x14ac:dyDescent="0.35">
      <c r="A13" s="1">
        <v>542371</v>
      </c>
      <c r="B13" s="2">
        <v>43492</v>
      </c>
      <c r="C13" t="s">
        <v>5</v>
      </c>
      <c r="D13" s="1">
        <v>12468</v>
      </c>
      <c r="E13" s="1">
        <v>62018</v>
      </c>
      <c r="F13" t="str">
        <f>VLOOKUP(E13:E212,[1]Products!$A$2:$B$15,2,FALSE)</f>
        <v xml:space="preserve">Sombrero </v>
      </c>
      <c r="G13" s="1">
        <v>6</v>
      </c>
      <c r="H13" s="19">
        <v>1.95</v>
      </c>
      <c r="I13" s="19">
        <v>11.7</v>
      </c>
      <c r="K13" s="1"/>
    </row>
    <row r="14" spans="1:12" x14ac:dyDescent="0.35">
      <c r="A14" s="1">
        <v>542428</v>
      </c>
      <c r="B14" s="2">
        <v>43493</v>
      </c>
      <c r="C14" t="s">
        <v>13</v>
      </c>
      <c r="D14" s="1">
        <v>17404</v>
      </c>
      <c r="E14" s="1">
        <v>21260</v>
      </c>
      <c r="F14" t="str">
        <f>VLOOKUP(E14:E213,[1]Products!$A$2:$B$15,2,FALSE)</f>
        <v>First Aid Tin</v>
      </c>
      <c r="G14" s="1">
        <v>48</v>
      </c>
      <c r="H14" s="19">
        <v>3.25</v>
      </c>
      <c r="I14" s="19">
        <v>156</v>
      </c>
      <c r="K14" s="1"/>
    </row>
    <row r="15" spans="1:12" x14ac:dyDescent="0.35">
      <c r="A15" s="1">
        <v>542535</v>
      </c>
      <c r="B15" s="2">
        <v>43493</v>
      </c>
      <c r="C15" t="s">
        <v>3</v>
      </c>
      <c r="D15" s="1">
        <v>12735</v>
      </c>
      <c r="E15" s="1">
        <v>21888</v>
      </c>
      <c r="F15" t="str">
        <f>VLOOKUP(E15:E214,[1]Products!$A$2:$B$15,2,FALSE)</f>
        <v>Bingo Set</v>
      </c>
      <c r="G15" s="1">
        <v>4</v>
      </c>
      <c r="H15" s="19">
        <v>3.75</v>
      </c>
      <c r="I15" s="19">
        <v>15</v>
      </c>
      <c r="K15" s="1"/>
    </row>
    <row r="16" spans="1:12" x14ac:dyDescent="0.35">
      <c r="A16" s="1">
        <v>542612</v>
      </c>
      <c r="B16" s="2">
        <v>43495</v>
      </c>
      <c r="C16" t="s">
        <v>2</v>
      </c>
      <c r="D16" s="1">
        <v>17841</v>
      </c>
      <c r="E16" s="1">
        <v>20713</v>
      </c>
      <c r="F16" t="str">
        <f>VLOOKUP(E16:E215,[1]Products!$A$2:$B$15,2,FALSE)</f>
        <v>Jumbo Bag Owls</v>
      </c>
      <c r="G16" s="1">
        <v>1</v>
      </c>
      <c r="H16" s="19">
        <v>1.95</v>
      </c>
      <c r="I16" s="19">
        <v>1.95</v>
      </c>
      <c r="K16" s="1"/>
    </row>
    <row r="17" spans="1:11" x14ac:dyDescent="0.35">
      <c r="A17" s="1">
        <v>542648</v>
      </c>
      <c r="B17" s="2">
        <v>43496</v>
      </c>
      <c r="C17" t="s">
        <v>5</v>
      </c>
      <c r="D17" s="1">
        <v>12476</v>
      </c>
      <c r="E17" s="1">
        <v>21116</v>
      </c>
      <c r="F17" t="str">
        <f>VLOOKUP(E17:E216,[1]Products!$A$2:$B$15,2,FALSE)</f>
        <v>Owl Doorstop</v>
      </c>
      <c r="G17" s="1">
        <v>3</v>
      </c>
      <c r="H17" s="19">
        <v>4.95</v>
      </c>
      <c r="I17" s="19">
        <v>14.850000000000001</v>
      </c>
      <c r="K17" s="1"/>
    </row>
    <row r="18" spans="1:11" x14ac:dyDescent="0.35">
      <c r="A18" s="1">
        <v>542887</v>
      </c>
      <c r="B18" s="2">
        <v>43497</v>
      </c>
      <c r="C18" t="s">
        <v>15</v>
      </c>
      <c r="D18" s="1">
        <v>12373</v>
      </c>
      <c r="E18" s="1">
        <v>20713</v>
      </c>
      <c r="F18" t="str">
        <f>VLOOKUP(E18:E217,[1]Products!$A$2:$B$15,2,FALSE)</f>
        <v>Jumbo Bag Owls</v>
      </c>
      <c r="G18" s="1">
        <v>10</v>
      </c>
      <c r="H18" s="19">
        <v>1.95</v>
      </c>
      <c r="I18" s="19">
        <v>19.5</v>
      </c>
      <c r="K18" s="1"/>
    </row>
    <row r="19" spans="1:11" x14ac:dyDescent="0.35">
      <c r="A19" s="1">
        <v>543731</v>
      </c>
      <c r="B19" s="2">
        <v>43507</v>
      </c>
      <c r="C19" t="s">
        <v>2</v>
      </c>
      <c r="D19" s="1">
        <v>17677</v>
      </c>
      <c r="E19" s="1">
        <v>20713</v>
      </c>
      <c r="F19" t="str">
        <f>VLOOKUP(E19:E218,[1]Products!$A$2:$B$15,2,FALSE)</f>
        <v>Jumbo Bag Owls</v>
      </c>
      <c r="G19" s="1">
        <v>100</v>
      </c>
      <c r="H19" s="19">
        <v>1.65</v>
      </c>
      <c r="I19" s="19">
        <v>165</v>
      </c>
      <c r="K19" s="1"/>
    </row>
    <row r="20" spans="1:11" x14ac:dyDescent="0.35">
      <c r="A20" s="1">
        <v>543733</v>
      </c>
      <c r="B20" s="2">
        <v>43507</v>
      </c>
      <c r="C20" t="s">
        <v>11</v>
      </c>
      <c r="D20" s="1">
        <v>12395</v>
      </c>
      <c r="E20" s="1">
        <v>22740</v>
      </c>
      <c r="F20" t="str">
        <f>VLOOKUP(E20:E219,[1]Products!$A$2:$B$15,2,FALSE)</f>
        <v>Polkadot Pen</v>
      </c>
      <c r="G20" s="1">
        <v>48</v>
      </c>
      <c r="H20" s="19">
        <v>0.85</v>
      </c>
      <c r="I20" s="19">
        <v>40.799999999999997</v>
      </c>
      <c r="K20" s="1"/>
    </row>
    <row r="21" spans="1:11" x14ac:dyDescent="0.35">
      <c r="A21" s="1">
        <v>543737</v>
      </c>
      <c r="B21" s="2">
        <v>43507</v>
      </c>
      <c r="C21" t="s">
        <v>5</v>
      </c>
      <c r="D21" s="1">
        <v>12477</v>
      </c>
      <c r="E21" s="1">
        <v>21116</v>
      </c>
      <c r="F21" t="str">
        <f>VLOOKUP(E21:E220,[1]Products!$A$2:$B$15,2,FALSE)</f>
        <v>Owl Doorstop</v>
      </c>
      <c r="G21" s="1">
        <v>3</v>
      </c>
      <c r="H21" s="19">
        <v>4.95</v>
      </c>
      <c r="I21" s="19">
        <v>14.850000000000001</v>
      </c>
      <c r="K21" s="1"/>
    </row>
    <row r="22" spans="1:11" x14ac:dyDescent="0.35">
      <c r="A22" s="1">
        <v>543831</v>
      </c>
      <c r="B22" s="2">
        <v>43510</v>
      </c>
      <c r="C22" t="s">
        <v>2</v>
      </c>
      <c r="D22" s="1">
        <v>15769</v>
      </c>
      <c r="E22" s="1">
        <v>20713</v>
      </c>
      <c r="F22" t="str">
        <f>VLOOKUP(E22:E221,[1]Products!$A$2:$B$15,2,FALSE)</f>
        <v>Jumbo Bag Owls</v>
      </c>
      <c r="G22" s="1">
        <v>100</v>
      </c>
      <c r="H22" s="19">
        <v>1.65</v>
      </c>
      <c r="I22" s="19">
        <v>165</v>
      </c>
    </row>
    <row r="23" spans="1:11" x14ac:dyDescent="0.35">
      <c r="A23" s="1">
        <v>544355</v>
      </c>
      <c r="B23" s="2">
        <v>43514</v>
      </c>
      <c r="C23" t="s">
        <v>3</v>
      </c>
      <c r="D23" s="1">
        <v>12714</v>
      </c>
      <c r="E23" s="1">
        <v>22741</v>
      </c>
      <c r="F23" t="str">
        <f>VLOOKUP(E23:E222,[1]Products!$A$2:$B$15,2,FALSE)</f>
        <v>Funky Diva Pen</v>
      </c>
      <c r="G23" s="1">
        <v>48</v>
      </c>
      <c r="H23" s="19">
        <v>0.85</v>
      </c>
      <c r="I23" s="19">
        <v>40.799999999999997</v>
      </c>
    </row>
    <row r="24" spans="1:11" x14ac:dyDescent="0.35">
      <c r="A24" s="1">
        <v>544355</v>
      </c>
      <c r="B24" s="2">
        <v>43514</v>
      </c>
      <c r="C24" t="s">
        <v>3</v>
      </c>
      <c r="D24" s="1">
        <v>12714</v>
      </c>
      <c r="E24" s="1">
        <v>22740</v>
      </c>
      <c r="F24" t="str">
        <f>VLOOKUP(E24:E223,[1]Products!$A$2:$B$15,2,FALSE)</f>
        <v>Polkadot Pen</v>
      </c>
      <c r="G24" s="1">
        <v>96</v>
      </c>
      <c r="H24" s="19">
        <v>0.85</v>
      </c>
      <c r="I24" s="19">
        <v>81.599999999999994</v>
      </c>
    </row>
    <row r="25" spans="1:11" x14ac:dyDescent="0.35">
      <c r="A25" s="1">
        <v>544399</v>
      </c>
      <c r="B25" s="2">
        <v>43514</v>
      </c>
      <c r="C25" t="s">
        <v>10</v>
      </c>
      <c r="D25" s="1">
        <v>12594</v>
      </c>
      <c r="E25" s="1">
        <v>20713</v>
      </c>
      <c r="F25" t="str">
        <f>VLOOKUP(E25:E224,[1]Products!$A$2:$B$15,2,FALSE)</f>
        <v>Jumbo Bag Owls</v>
      </c>
      <c r="G25" s="1">
        <v>10</v>
      </c>
      <c r="H25" s="19">
        <v>1.95</v>
      </c>
      <c r="I25" s="19">
        <v>19.5</v>
      </c>
    </row>
    <row r="26" spans="1:11" x14ac:dyDescent="0.35">
      <c r="A26" s="1">
        <v>544480</v>
      </c>
      <c r="B26" s="2">
        <v>43517</v>
      </c>
      <c r="C26" t="s">
        <v>4</v>
      </c>
      <c r="D26" s="1">
        <v>14646</v>
      </c>
      <c r="E26" s="1">
        <v>20713</v>
      </c>
      <c r="F26" t="str">
        <f>VLOOKUP(E26:E225,[1]Products!$A$2:$B$15,2,FALSE)</f>
        <v>Jumbo Bag Owls</v>
      </c>
      <c r="G26" s="1">
        <v>100</v>
      </c>
      <c r="H26" s="19">
        <v>1.65</v>
      </c>
      <c r="I26" s="19">
        <v>165</v>
      </c>
    </row>
    <row r="27" spans="1:11" x14ac:dyDescent="0.35">
      <c r="A27" s="1">
        <v>544480</v>
      </c>
      <c r="B27" s="2">
        <v>43517</v>
      </c>
      <c r="C27" t="s">
        <v>4</v>
      </c>
      <c r="D27" s="1">
        <v>14646</v>
      </c>
      <c r="E27" s="1">
        <v>22653</v>
      </c>
      <c r="F27" t="str">
        <f>VLOOKUP(E27:E226,[1]Products!$A$2:$B$15,2,FALSE)</f>
        <v xml:space="preserve">Button Box </v>
      </c>
      <c r="G27" s="1">
        <v>200</v>
      </c>
      <c r="H27" s="19">
        <v>1.65</v>
      </c>
      <c r="I27" s="19">
        <v>330</v>
      </c>
    </row>
    <row r="28" spans="1:11" x14ac:dyDescent="0.35">
      <c r="A28" s="1">
        <v>544657</v>
      </c>
      <c r="B28" s="2">
        <v>43518</v>
      </c>
      <c r="C28" t="s">
        <v>2</v>
      </c>
      <c r="D28" s="1">
        <v>14895</v>
      </c>
      <c r="E28" s="1">
        <v>22174</v>
      </c>
      <c r="F28" t="str">
        <f>VLOOKUP(E28:E227,[1]Products!$A$2:$B$15,2,FALSE)</f>
        <v>Photo Cube</v>
      </c>
      <c r="G28" s="1">
        <v>12</v>
      </c>
      <c r="H28" s="19">
        <v>1.65</v>
      </c>
      <c r="I28" s="19">
        <v>19.799999999999997</v>
      </c>
    </row>
    <row r="29" spans="1:11" x14ac:dyDescent="0.35">
      <c r="A29" s="1">
        <v>544672</v>
      </c>
      <c r="B29" s="2">
        <v>43518</v>
      </c>
      <c r="C29" t="s">
        <v>4</v>
      </c>
      <c r="D29" s="1">
        <v>14646</v>
      </c>
      <c r="E29" s="1">
        <v>22653</v>
      </c>
      <c r="F29" t="str">
        <f>VLOOKUP(E29:E228,[1]Products!$A$2:$B$15,2,FALSE)</f>
        <v xml:space="preserve">Button Box </v>
      </c>
      <c r="G29" s="1">
        <v>20</v>
      </c>
      <c r="H29" s="19">
        <v>1.95</v>
      </c>
      <c r="I29" s="19">
        <v>39</v>
      </c>
    </row>
    <row r="30" spans="1:11" x14ac:dyDescent="0.35">
      <c r="A30" s="1">
        <v>544672</v>
      </c>
      <c r="B30" s="2">
        <v>43518</v>
      </c>
      <c r="C30" t="s">
        <v>4</v>
      </c>
      <c r="D30" s="1">
        <v>14646</v>
      </c>
      <c r="E30" s="1">
        <v>20713</v>
      </c>
      <c r="F30" t="str">
        <f>VLOOKUP(E30:E229,[1]Products!$A$2:$B$15,2,FALSE)</f>
        <v>Jumbo Bag Owls</v>
      </c>
      <c r="G30" s="1">
        <v>100</v>
      </c>
      <c r="H30" s="19">
        <v>1.65</v>
      </c>
      <c r="I30" s="19">
        <v>165</v>
      </c>
    </row>
    <row r="31" spans="1:11" x14ac:dyDescent="0.35">
      <c r="A31" s="1">
        <v>544811</v>
      </c>
      <c r="B31" s="2">
        <v>43519</v>
      </c>
      <c r="C31" t="s">
        <v>5</v>
      </c>
      <c r="D31" s="1">
        <v>12471</v>
      </c>
      <c r="E31" s="1">
        <v>22741</v>
      </c>
      <c r="F31" t="str">
        <f>VLOOKUP(E31:E230,[1]Products!$A$2:$B$15,2,FALSE)</f>
        <v>Funky Diva Pen</v>
      </c>
      <c r="G31" s="1">
        <v>48</v>
      </c>
      <c r="H31" s="19">
        <v>0.85</v>
      </c>
      <c r="I31" s="19">
        <v>40.799999999999997</v>
      </c>
    </row>
    <row r="32" spans="1:11" x14ac:dyDescent="0.35">
      <c r="A32" s="1">
        <v>545664</v>
      </c>
      <c r="B32" s="2">
        <v>43528</v>
      </c>
      <c r="C32" t="s">
        <v>10</v>
      </c>
      <c r="D32" s="1">
        <v>12584</v>
      </c>
      <c r="E32" s="1">
        <v>21260</v>
      </c>
      <c r="F32" t="str">
        <f>VLOOKUP(E32:E231,[1]Products!$A$2:$B$15,2,FALSE)</f>
        <v>First Aid Tin</v>
      </c>
      <c r="G32" s="1">
        <v>6</v>
      </c>
      <c r="H32" s="19">
        <v>3.25</v>
      </c>
      <c r="I32" s="19">
        <v>19.5</v>
      </c>
    </row>
    <row r="33" spans="1:9" x14ac:dyDescent="0.35">
      <c r="A33" s="1">
        <v>545937</v>
      </c>
      <c r="B33" s="2">
        <v>43532</v>
      </c>
      <c r="C33" t="s">
        <v>9</v>
      </c>
      <c r="D33" s="1">
        <v>12758</v>
      </c>
      <c r="E33" s="1">
        <v>22740</v>
      </c>
      <c r="F33" t="str">
        <f>VLOOKUP(E33:E232,[1]Products!$A$2:$B$15,2,FALSE)</f>
        <v>Polkadot Pen</v>
      </c>
      <c r="G33" s="1">
        <v>48</v>
      </c>
      <c r="H33" s="19">
        <v>0.85</v>
      </c>
      <c r="I33" s="19">
        <v>40.799999999999997</v>
      </c>
    </row>
    <row r="34" spans="1:9" x14ac:dyDescent="0.35">
      <c r="A34" s="1">
        <v>545988</v>
      </c>
      <c r="B34" s="2">
        <v>43532</v>
      </c>
      <c r="C34" t="s">
        <v>5</v>
      </c>
      <c r="D34" s="1">
        <v>12662</v>
      </c>
      <c r="E34" s="1">
        <v>20713</v>
      </c>
      <c r="F34" t="str">
        <f>VLOOKUP(E34:E233,[1]Products!$A$2:$B$15,2,FALSE)</f>
        <v>Jumbo Bag Owls</v>
      </c>
      <c r="G34" s="1">
        <v>10</v>
      </c>
      <c r="H34" s="19">
        <v>1.95</v>
      </c>
      <c r="I34" s="19">
        <v>19.5</v>
      </c>
    </row>
    <row r="35" spans="1:9" x14ac:dyDescent="0.35">
      <c r="A35" s="1">
        <v>546780</v>
      </c>
      <c r="B35" s="2">
        <v>43541</v>
      </c>
      <c r="C35" t="s">
        <v>12</v>
      </c>
      <c r="D35" s="1">
        <v>12435</v>
      </c>
      <c r="E35" s="1">
        <v>20713</v>
      </c>
      <c r="F35" t="str">
        <f>VLOOKUP(E35:E234,[1]Products!$A$2:$B$15,2,FALSE)</f>
        <v>Jumbo Bag Owls</v>
      </c>
      <c r="G35" s="1">
        <v>20</v>
      </c>
      <c r="H35" s="19">
        <v>1.95</v>
      </c>
      <c r="I35" s="19">
        <v>39</v>
      </c>
    </row>
    <row r="36" spans="1:9" x14ac:dyDescent="0.35">
      <c r="A36" s="1">
        <v>546843</v>
      </c>
      <c r="B36" s="2">
        <v>43541</v>
      </c>
      <c r="C36" t="s">
        <v>5</v>
      </c>
      <c r="D36" s="1">
        <v>12472</v>
      </c>
      <c r="E36" s="1">
        <v>20713</v>
      </c>
      <c r="F36" t="str">
        <f>VLOOKUP(E36:E235,[1]Products!$A$2:$B$15,2,FALSE)</f>
        <v>Jumbo Bag Owls</v>
      </c>
      <c r="G36" s="1">
        <v>10</v>
      </c>
      <c r="H36" s="19">
        <v>1.95</v>
      </c>
      <c r="I36" s="19">
        <v>19.5</v>
      </c>
    </row>
    <row r="37" spans="1:9" x14ac:dyDescent="0.35">
      <c r="A37" s="1">
        <v>546843</v>
      </c>
      <c r="B37" s="2">
        <v>43541</v>
      </c>
      <c r="C37" t="s">
        <v>5</v>
      </c>
      <c r="D37" s="1">
        <v>12472</v>
      </c>
      <c r="E37" s="1">
        <v>22740</v>
      </c>
      <c r="F37" t="str">
        <f>VLOOKUP(E37:E236,[1]Products!$A$2:$B$15,2,FALSE)</f>
        <v>Polkadot Pen</v>
      </c>
      <c r="G37" s="1">
        <v>48</v>
      </c>
      <c r="H37" s="19">
        <v>0.85</v>
      </c>
      <c r="I37" s="19">
        <v>40.799999999999997</v>
      </c>
    </row>
    <row r="38" spans="1:9" x14ac:dyDescent="0.35">
      <c r="A38" s="1">
        <v>546920</v>
      </c>
      <c r="B38" s="2">
        <v>43542</v>
      </c>
      <c r="C38" t="s">
        <v>5</v>
      </c>
      <c r="D38" s="1">
        <v>12471</v>
      </c>
      <c r="E38" s="1">
        <v>22741</v>
      </c>
      <c r="F38" t="str">
        <f>VLOOKUP(E38:E237,[1]Products!$A$2:$B$15,2,FALSE)</f>
        <v>Funky Diva Pen</v>
      </c>
      <c r="G38" s="1">
        <v>48</v>
      </c>
      <c r="H38" s="19">
        <v>0.85</v>
      </c>
      <c r="I38" s="19">
        <v>40.799999999999997</v>
      </c>
    </row>
    <row r="39" spans="1:9" x14ac:dyDescent="0.35">
      <c r="A39" s="1">
        <v>547194</v>
      </c>
      <c r="B39" s="2">
        <v>43545</v>
      </c>
      <c r="C39" t="s">
        <v>3</v>
      </c>
      <c r="D39" s="1">
        <v>12637</v>
      </c>
      <c r="E39" s="1">
        <v>20713</v>
      </c>
      <c r="F39" t="str">
        <f>VLOOKUP(E39:E238,[1]Products!$A$2:$B$15,2,FALSE)</f>
        <v>Jumbo Bag Owls</v>
      </c>
      <c r="G39" s="1">
        <v>2</v>
      </c>
      <c r="H39" s="19">
        <v>1.95</v>
      </c>
      <c r="I39" s="19">
        <v>3.9</v>
      </c>
    </row>
    <row r="40" spans="1:9" x14ac:dyDescent="0.35">
      <c r="A40" s="1">
        <v>547517</v>
      </c>
      <c r="B40" s="2">
        <v>43547</v>
      </c>
      <c r="C40" t="s">
        <v>11</v>
      </c>
      <c r="D40" s="1">
        <v>12395</v>
      </c>
      <c r="E40" s="1">
        <v>22740</v>
      </c>
      <c r="F40" t="str">
        <f>VLOOKUP(E40:E239,[1]Products!$A$2:$B$15,2,FALSE)</f>
        <v>Polkadot Pen</v>
      </c>
      <c r="G40" s="1">
        <v>48</v>
      </c>
      <c r="H40" s="19">
        <v>0.85</v>
      </c>
      <c r="I40" s="19">
        <v>40.799999999999997</v>
      </c>
    </row>
    <row r="41" spans="1:9" x14ac:dyDescent="0.35">
      <c r="A41" s="1">
        <v>547685</v>
      </c>
      <c r="B41" s="2">
        <v>43548</v>
      </c>
      <c r="C41" t="s">
        <v>11</v>
      </c>
      <c r="D41" s="1">
        <v>12408</v>
      </c>
      <c r="E41" s="1">
        <v>20713</v>
      </c>
      <c r="F41" t="str">
        <f>VLOOKUP(E41:E240,[1]Products!$A$2:$B$15,2,FALSE)</f>
        <v>Jumbo Bag Owls</v>
      </c>
      <c r="G41" s="1">
        <v>10</v>
      </c>
      <c r="H41" s="19">
        <v>1.95</v>
      </c>
      <c r="I41" s="19">
        <v>19.5</v>
      </c>
    </row>
    <row r="42" spans="1:9" x14ac:dyDescent="0.35">
      <c r="A42" s="1">
        <v>547897</v>
      </c>
      <c r="B42" s="2">
        <v>43552</v>
      </c>
      <c r="C42" t="s">
        <v>9</v>
      </c>
      <c r="D42" s="1">
        <v>12792</v>
      </c>
      <c r="E42" s="1">
        <v>21888</v>
      </c>
      <c r="F42" t="str">
        <f>VLOOKUP(E42:E241,[1]Products!$A$2:$B$15,2,FALSE)</f>
        <v>Bingo Set</v>
      </c>
      <c r="G42" s="1">
        <v>4</v>
      </c>
      <c r="H42" s="19">
        <v>3.75</v>
      </c>
      <c r="I42" s="19">
        <v>15</v>
      </c>
    </row>
    <row r="43" spans="1:9" x14ac:dyDescent="0.35">
      <c r="A43" s="1">
        <v>548711</v>
      </c>
      <c r="B43" s="2">
        <v>43558</v>
      </c>
      <c r="C43" t="s">
        <v>2</v>
      </c>
      <c r="D43" s="1">
        <v>18116</v>
      </c>
      <c r="E43" s="1">
        <v>22694</v>
      </c>
      <c r="F43" t="str">
        <f>VLOOKUP(E43:E242,[1]Products!$A$2:$B$15,2,FALSE)</f>
        <v xml:space="preserve">Wicker Star </v>
      </c>
      <c r="G43" s="1">
        <v>1</v>
      </c>
      <c r="H43" s="19">
        <v>2.1</v>
      </c>
      <c r="I43" s="19">
        <v>2.1</v>
      </c>
    </row>
    <row r="44" spans="1:9" x14ac:dyDescent="0.35">
      <c r="A44" s="1">
        <v>548745</v>
      </c>
      <c r="B44" s="2">
        <v>43559</v>
      </c>
      <c r="C44" t="s">
        <v>5</v>
      </c>
      <c r="D44" s="1">
        <v>12471</v>
      </c>
      <c r="E44" s="1">
        <v>22741</v>
      </c>
      <c r="F44" t="str">
        <f>VLOOKUP(E44:E243,[1]Products!$A$2:$B$15,2,FALSE)</f>
        <v>Funky Diva Pen</v>
      </c>
      <c r="G44" s="1">
        <v>48</v>
      </c>
      <c r="H44" s="19">
        <v>0.85</v>
      </c>
      <c r="I44" s="19">
        <v>40.799999999999997</v>
      </c>
    </row>
    <row r="45" spans="1:9" x14ac:dyDescent="0.35">
      <c r="A45" s="1">
        <v>550188</v>
      </c>
      <c r="B45" s="2">
        <v>43569</v>
      </c>
      <c r="C45" t="s">
        <v>7</v>
      </c>
      <c r="D45" s="1">
        <v>12457</v>
      </c>
      <c r="E45" s="1">
        <v>21888</v>
      </c>
      <c r="F45" t="str">
        <f>VLOOKUP(E45:E244,[1]Products!$A$2:$B$15,2,FALSE)</f>
        <v>Bingo Set</v>
      </c>
      <c r="G45" s="1">
        <v>4</v>
      </c>
      <c r="H45" s="19">
        <v>3.75</v>
      </c>
      <c r="I45" s="19">
        <v>15</v>
      </c>
    </row>
    <row r="46" spans="1:9" x14ac:dyDescent="0.35">
      <c r="A46" s="1">
        <v>550665</v>
      </c>
      <c r="B46" s="2">
        <v>43575</v>
      </c>
      <c r="C46" t="s">
        <v>5</v>
      </c>
      <c r="D46" s="1">
        <v>12530</v>
      </c>
      <c r="E46" s="1">
        <v>22740</v>
      </c>
      <c r="F46" t="str">
        <f>VLOOKUP(E46:E245,[1]Products!$A$2:$B$15,2,FALSE)</f>
        <v>Polkadot Pen</v>
      </c>
      <c r="G46" s="1">
        <v>48</v>
      </c>
      <c r="H46" s="19">
        <v>0.85</v>
      </c>
      <c r="I46" s="19">
        <v>40.799999999999997</v>
      </c>
    </row>
    <row r="47" spans="1:9" x14ac:dyDescent="0.35">
      <c r="A47" s="1">
        <v>550827</v>
      </c>
      <c r="B47" s="2">
        <v>43576</v>
      </c>
      <c r="C47" t="s">
        <v>3</v>
      </c>
      <c r="D47" s="1">
        <v>12670</v>
      </c>
      <c r="E47" s="1">
        <v>22740</v>
      </c>
      <c r="F47" t="str">
        <f>VLOOKUP(E47:E246,[1]Products!$A$2:$B$15,2,FALSE)</f>
        <v>Polkadot Pen</v>
      </c>
      <c r="G47" s="1">
        <v>48</v>
      </c>
      <c r="H47" s="19">
        <v>0.85</v>
      </c>
      <c r="I47" s="19">
        <v>40.799999999999997</v>
      </c>
    </row>
    <row r="48" spans="1:9" x14ac:dyDescent="0.35">
      <c r="A48" s="1">
        <v>552337</v>
      </c>
      <c r="B48" s="2">
        <v>43594</v>
      </c>
      <c r="C48" t="s">
        <v>5</v>
      </c>
      <c r="D48" s="1">
        <v>12621</v>
      </c>
      <c r="E48" s="1">
        <v>21116</v>
      </c>
      <c r="F48" t="str">
        <f>VLOOKUP(E48:E247,[1]Products!$A$2:$B$15,2,FALSE)</f>
        <v>Owl Doorstop</v>
      </c>
      <c r="G48" s="1">
        <v>3</v>
      </c>
      <c r="H48" s="19">
        <v>4.95</v>
      </c>
      <c r="I48" s="19">
        <v>14.850000000000001</v>
      </c>
    </row>
    <row r="49" spans="1:9" x14ac:dyDescent="0.35">
      <c r="A49" s="1">
        <v>552978</v>
      </c>
      <c r="B49" s="2">
        <v>43597</v>
      </c>
      <c r="C49" t="s">
        <v>5</v>
      </c>
      <c r="D49" s="1">
        <v>12590</v>
      </c>
      <c r="E49" s="1">
        <v>22740</v>
      </c>
      <c r="F49" t="str">
        <f>VLOOKUP(E49:E248,[1]Products!$A$2:$B$15,2,FALSE)</f>
        <v>Polkadot Pen</v>
      </c>
      <c r="G49" s="1">
        <v>48</v>
      </c>
      <c r="H49" s="19">
        <v>0.85</v>
      </c>
      <c r="I49" s="19">
        <v>40.799999999999997</v>
      </c>
    </row>
    <row r="50" spans="1:9" x14ac:dyDescent="0.35">
      <c r="A50" s="1">
        <v>553037</v>
      </c>
      <c r="B50" s="2">
        <v>43598</v>
      </c>
      <c r="C50" t="s">
        <v>5</v>
      </c>
      <c r="D50" s="1">
        <v>12471</v>
      </c>
      <c r="E50" s="1">
        <v>22741</v>
      </c>
      <c r="F50" t="str">
        <f>VLOOKUP(E50:E249,[1]Products!$A$2:$B$15,2,FALSE)</f>
        <v>Funky Diva Pen</v>
      </c>
      <c r="G50" s="1">
        <v>48</v>
      </c>
      <c r="H50" s="19">
        <v>0.85</v>
      </c>
      <c r="I50" s="19">
        <v>40.799999999999997</v>
      </c>
    </row>
    <row r="51" spans="1:9" x14ac:dyDescent="0.35">
      <c r="A51" s="1">
        <v>553377</v>
      </c>
      <c r="B51" s="2">
        <v>43601</v>
      </c>
      <c r="C51" t="s">
        <v>2</v>
      </c>
      <c r="D51" s="1">
        <v>14888</v>
      </c>
      <c r="E51" s="1">
        <v>21888</v>
      </c>
      <c r="F51" t="str">
        <f>VLOOKUP(E51:E250,[1]Products!$A$2:$B$15,2,FALSE)</f>
        <v>Bingo Set</v>
      </c>
      <c r="G51" s="1">
        <v>6</v>
      </c>
      <c r="H51" s="19">
        <v>3.75</v>
      </c>
      <c r="I51" s="19">
        <v>22.5</v>
      </c>
    </row>
    <row r="52" spans="1:9" x14ac:dyDescent="0.35">
      <c r="A52" s="1">
        <v>553540</v>
      </c>
      <c r="B52" s="2">
        <v>43602</v>
      </c>
      <c r="C52" t="s">
        <v>2</v>
      </c>
      <c r="D52" s="1">
        <v>17511</v>
      </c>
      <c r="E52" s="1">
        <v>21888</v>
      </c>
      <c r="F52" t="str">
        <f>VLOOKUP(E52:E251,[1]Products!$A$2:$B$15,2,FALSE)</f>
        <v>Bingo Set</v>
      </c>
      <c r="G52" s="1">
        <v>4</v>
      </c>
      <c r="H52" s="19">
        <v>3.75</v>
      </c>
      <c r="I52" s="19">
        <v>15</v>
      </c>
    </row>
    <row r="53" spans="1:9" x14ac:dyDescent="0.35">
      <c r="A53" s="1">
        <v>553832</v>
      </c>
      <c r="B53" s="2">
        <v>43604</v>
      </c>
      <c r="C53" t="s">
        <v>2</v>
      </c>
      <c r="D53" s="1">
        <v>12957</v>
      </c>
      <c r="E53" s="1">
        <v>21025</v>
      </c>
      <c r="F53" t="str">
        <f>VLOOKUP(E53:E252,[1]Products!$A$2:$B$15,2,FALSE)</f>
        <v>Space Frog</v>
      </c>
      <c r="G53" s="1">
        <v>10</v>
      </c>
      <c r="H53" s="19">
        <v>1.25</v>
      </c>
      <c r="I53" s="19">
        <v>12.5</v>
      </c>
    </row>
    <row r="54" spans="1:9" x14ac:dyDescent="0.35">
      <c r="A54" s="1">
        <v>554356</v>
      </c>
      <c r="B54" s="2">
        <v>43609</v>
      </c>
      <c r="C54" t="s">
        <v>3</v>
      </c>
      <c r="D54" s="1">
        <v>12670</v>
      </c>
      <c r="E54" s="1">
        <v>22740</v>
      </c>
      <c r="F54" t="str">
        <f>VLOOKUP(E54:E253,[1]Products!$A$2:$B$15,2,FALSE)</f>
        <v>Polkadot Pen</v>
      </c>
      <c r="G54" s="1">
        <v>48</v>
      </c>
      <c r="H54" s="19">
        <v>0.85</v>
      </c>
      <c r="I54" s="19">
        <v>40.799999999999997</v>
      </c>
    </row>
    <row r="55" spans="1:9" x14ac:dyDescent="0.35">
      <c r="A55" s="1">
        <v>555095</v>
      </c>
      <c r="B55" s="2">
        <v>43616</v>
      </c>
      <c r="C55" t="s">
        <v>8</v>
      </c>
      <c r="D55" s="1">
        <v>12540</v>
      </c>
      <c r="E55" s="1">
        <v>21116</v>
      </c>
      <c r="F55" t="str">
        <f>VLOOKUP(E55:E254,[1]Products!$A$2:$B$15,2,FALSE)</f>
        <v>Owl Doorstop</v>
      </c>
      <c r="G55" s="1">
        <v>3</v>
      </c>
      <c r="H55" s="19">
        <v>4.95</v>
      </c>
      <c r="I55" s="19">
        <v>14.850000000000001</v>
      </c>
    </row>
    <row r="56" spans="1:9" x14ac:dyDescent="0.35">
      <c r="A56" s="1">
        <v>555162</v>
      </c>
      <c r="B56" s="2">
        <v>43617</v>
      </c>
      <c r="C56" t="s">
        <v>5</v>
      </c>
      <c r="D56" s="1">
        <v>12473</v>
      </c>
      <c r="E56" s="1">
        <v>22740</v>
      </c>
      <c r="F56" t="str">
        <f>VLOOKUP(E56:E255,[1]Products!$A$2:$B$15,2,FALSE)</f>
        <v>Polkadot Pen</v>
      </c>
      <c r="G56" s="1">
        <v>48</v>
      </c>
      <c r="H56" s="19">
        <v>0.85</v>
      </c>
      <c r="I56" s="19">
        <v>40.799999999999997</v>
      </c>
    </row>
    <row r="57" spans="1:9" x14ac:dyDescent="0.35">
      <c r="A57" s="1">
        <v>555162</v>
      </c>
      <c r="B57" s="2">
        <v>43617</v>
      </c>
      <c r="C57" t="s">
        <v>5</v>
      </c>
      <c r="D57" s="1">
        <v>12473</v>
      </c>
      <c r="E57" s="1">
        <v>22741</v>
      </c>
      <c r="F57" t="str">
        <f>VLOOKUP(E57:E256,[1]Products!$A$2:$B$15,2,FALSE)</f>
        <v>Funky Diva Pen</v>
      </c>
      <c r="G57" s="1">
        <v>48</v>
      </c>
      <c r="H57" s="19">
        <v>0.85</v>
      </c>
      <c r="I57" s="19">
        <v>40.799999999999997</v>
      </c>
    </row>
    <row r="58" spans="1:9" x14ac:dyDescent="0.35">
      <c r="A58" s="1">
        <v>555284</v>
      </c>
      <c r="B58" s="2">
        <v>43618</v>
      </c>
      <c r="C58" t="s">
        <v>2</v>
      </c>
      <c r="D58" s="1">
        <v>14298</v>
      </c>
      <c r="E58" s="1">
        <v>62018</v>
      </c>
      <c r="F58" t="str">
        <f>VLOOKUP(E58:E257,[1]Products!$A$2:$B$15,2,FALSE)</f>
        <v xml:space="preserve">Sombrero </v>
      </c>
      <c r="G58" s="1">
        <v>48</v>
      </c>
      <c r="H58" s="19">
        <v>1.25</v>
      </c>
      <c r="I58" s="19">
        <v>60</v>
      </c>
    </row>
    <row r="59" spans="1:9" x14ac:dyDescent="0.35">
      <c r="A59" s="1">
        <v>555572</v>
      </c>
      <c r="B59" s="2">
        <v>43621</v>
      </c>
      <c r="C59" t="s">
        <v>11</v>
      </c>
      <c r="D59" s="1">
        <v>12449</v>
      </c>
      <c r="E59" s="1">
        <v>21888</v>
      </c>
      <c r="F59" t="str">
        <f>VLOOKUP(E59:E258,[1]Products!$A$2:$B$15,2,FALSE)</f>
        <v>Bingo Set</v>
      </c>
      <c r="G59" s="1">
        <v>4</v>
      </c>
      <c r="H59" s="19">
        <v>3.75</v>
      </c>
      <c r="I59" s="19">
        <v>15</v>
      </c>
    </row>
    <row r="60" spans="1:9" x14ac:dyDescent="0.35">
      <c r="A60" s="1">
        <v>555637</v>
      </c>
      <c r="B60" s="2">
        <v>43622</v>
      </c>
      <c r="C60" t="s">
        <v>3</v>
      </c>
      <c r="D60" s="1">
        <v>12535</v>
      </c>
      <c r="E60" s="1">
        <v>21116</v>
      </c>
      <c r="F60" t="str">
        <f>VLOOKUP(E60:E259,[1]Products!$A$2:$B$15,2,FALSE)</f>
        <v>Owl Doorstop</v>
      </c>
      <c r="G60" s="1">
        <v>3</v>
      </c>
      <c r="H60" s="19">
        <v>4.95</v>
      </c>
      <c r="I60" s="19">
        <v>14.850000000000001</v>
      </c>
    </row>
    <row r="61" spans="1:9" x14ac:dyDescent="0.35">
      <c r="A61" s="1">
        <v>556258</v>
      </c>
      <c r="B61" s="2">
        <v>43625</v>
      </c>
      <c r="C61" t="s">
        <v>3</v>
      </c>
      <c r="D61" s="1">
        <v>12694</v>
      </c>
      <c r="E61" s="1">
        <v>21888</v>
      </c>
      <c r="F61" t="str">
        <f>VLOOKUP(E61:E260,[1]Products!$A$2:$B$15,2,FALSE)</f>
        <v>Bingo Set</v>
      </c>
      <c r="G61" s="1">
        <v>4</v>
      </c>
      <c r="H61" s="19">
        <v>3.75</v>
      </c>
      <c r="I61" s="19">
        <v>15</v>
      </c>
    </row>
    <row r="62" spans="1:9" x14ac:dyDescent="0.35">
      <c r="A62" s="1">
        <v>557007</v>
      </c>
      <c r="B62" s="2">
        <v>43632</v>
      </c>
      <c r="C62" t="s">
        <v>8</v>
      </c>
      <c r="D62" s="1">
        <v>12484</v>
      </c>
      <c r="E62" s="1">
        <v>22197</v>
      </c>
      <c r="F62" t="str">
        <f>VLOOKUP(E62:E261,[1]Products!$A$2:$B$15,2,FALSE)</f>
        <v>Popcorn Holder</v>
      </c>
      <c r="G62" s="1">
        <v>5</v>
      </c>
      <c r="H62" s="19">
        <v>0.85</v>
      </c>
      <c r="I62" s="19">
        <v>4.25</v>
      </c>
    </row>
    <row r="63" spans="1:9" x14ac:dyDescent="0.35">
      <c r="A63" s="1">
        <v>557466</v>
      </c>
      <c r="B63" s="2">
        <v>43636</v>
      </c>
      <c r="C63" t="s">
        <v>5</v>
      </c>
      <c r="D63" s="1">
        <v>13815</v>
      </c>
      <c r="E63" s="1">
        <v>22740</v>
      </c>
      <c r="F63" t="str">
        <f>VLOOKUP(E63:E262,[1]Products!$A$2:$B$15,2,FALSE)</f>
        <v>Polkadot Pen</v>
      </c>
      <c r="G63" s="1">
        <v>48</v>
      </c>
      <c r="H63" s="19">
        <v>0.85</v>
      </c>
      <c r="I63" s="19">
        <v>40.799999999999997</v>
      </c>
    </row>
    <row r="64" spans="1:9" x14ac:dyDescent="0.35">
      <c r="A64" s="1">
        <v>557509</v>
      </c>
      <c r="B64" s="2">
        <v>43636</v>
      </c>
      <c r="C64" t="s">
        <v>2</v>
      </c>
      <c r="D64" s="1">
        <v>15389</v>
      </c>
      <c r="E64" s="1">
        <v>62018</v>
      </c>
      <c r="F64" t="str">
        <f>VLOOKUP(E64:E263,[1]Products!$A$2:$B$15,2,FALSE)</f>
        <v xml:space="preserve">Sombrero </v>
      </c>
      <c r="G64" s="1">
        <v>400</v>
      </c>
      <c r="H64" s="19">
        <v>1.25</v>
      </c>
      <c r="I64" s="19">
        <v>500</v>
      </c>
    </row>
    <row r="65" spans="1:9" x14ac:dyDescent="0.35">
      <c r="A65" s="1">
        <v>557525</v>
      </c>
      <c r="B65" s="2">
        <v>43637</v>
      </c>
      <c r="C65" t="s">
        <v>4</v>
      </c>
      <c r="D65" s="1">
        <v>12759</v>
      </c>
      <c r="E65" s="1">
        <v>21260</v>
      </c>
      <c r="F65" t="str">
        <f>VLOOKUP(E65:E264,[1]Products!$A$2:$B$15,2,FALSE)</f>
        <v>First Aid Tin</v>
      </c>
      <c r="G65" s="1">
        <v>6</v>
      </c>
      <c r="H65" s="19">
        <v>3.25</v>
      </c>
      <c r="I65" s="19">
        <v>19.5</v>
      </c>
    </row>
    <row r="66" spans="1:9" x14ac:dyDescent="0.35">
      <c r="A66" s="1">
        <v>557789</v>
      </c>
      <c r="B66" s="2">
        <v>43638</v>
      </c>
      <c r="C66" t="s">
        <v>11</v>
      </c>
      <c r="D66" s="1">
        <v>12379</v>
      </c>
      <c r="E66" s="1">
        <v>22740</v>
      </c>
      <c r="F66" t="str">
        <f>VLOOKUP(E66:E265,[1]Products!$A$2:$B$15,2,FALSE)</f>
        <v>Polkadot Pen</v>
      </c>
      <c r="G66" s="1">
        <v>48</v>
      </c>
      <c r="H66" s="19">
        <v>0.85</v>
      </c>
      <c r="I66" s="19">
        <v>40.799999999999997</v>
      </c>
    </row>
    <row r="67" spans="1:9" x14ac:dyDescent="0.35">
      <c r="A67" s="1">
        <v>557885</v>
      </c>
      <c r="B67" s="2">
        <v>43639</v>
      </c>
      <c r="C67" t="s">
        <v>11</v>
      </c>
      <c r="D67" s="1">
        <v>12465</v>
      </c>
      <c r="E67" s="1">
        <v>22740</v>
      </c>
      <c r="F67" t="str">
        <f>VLOOKUP(E67:E266,[1]Products!$A$2:$B$15,2,FALSE)</f>
        <v>Polkadot Pen</v>
      </c>
      <c r="G67" s="1">
        <v>48</v>
      </c>
      <c r="H67" s="19">
        <v>0.85</v>
      </c>
      <c r="I67" s="19">
        <v>40.799999999999997</v>
      </c>
    </row>
    <row r="68" spans="1:9" x14ac:dyDescent="0.35">
      <c r="A68" s="1">
        <v>558262</v>
      </c>
      <c r="B68" s="2">
        <v>43644</v>
      </c>
      <c r="C68" t="s">
        <v>4</v>
      </c>
      <c r="D68" s="1">
        <v>14646</v>
      </c>
      <c r="E68" s="1">
        <v>20713</v>
      </c>
      <c r="F68" t="str">
        <f>VLOOKUP(E68:E267,[1]Products!$A$2:$B$15,2,FALSE)</f>
        <v>Jumbo Bag Owls</v>
      </c>
      <c r="G68" s="1">
        <v>200</v>
      </c>
      <c r="H68" s="19">
        <v>1.79</v>
      </c>
      <c r="I68" s="19">
        <v>358</v>
      </c>
    </row>
    <row r="69" spans="1:9" x14ac:dyDescent="0.35">
      <c r="A69" s="1">
        <v>558628</v>
      </c>
      <c r="B69" s="2">
        <v>43646</v>
      </c>
      <c r="C69" t="s">
        <v>5</v>
      </c>
      <c r="D69" s="1">
        <v>12626</v>
      </c>
      <c r="E69" s="1">
        <v>20713</v>
      </c>
      <c r="F69" t="str">
        <f>VLOOKUP(E69:E268,[1]Products!$A$2:$B$15,2,FALSE)</f>
        <v>Jumbo Bag Owls</v>
      </c>
      <c r="G69" s="1">
        <v>10</v>
      </c>
      <c r="H69" s="19">
        <v>2.08</v>
      </c>
      <c r="I69" s="19">
        <v>20.8</v>
      </c>
    </row>
    <row r="70" spans="1:9" x14ac:dyDescent="0.35">
      <c r="A70" s="1">
        <v>559036</v>
      </c>
      <c r="B70" s="2">
        <v>43651</v>
      </c>
      <c r="C70" t="s">
        <v>3</v>
      </c>
      <c r="D70" s="1">
        <v>12637</v>
      </c>
      <c r="E70" s="1">
        <v>22174</v>
      </c>
      <c r="F70" t="str">
        <f>VLOOKUP(E70:E269,[1]Products!$A$2:$B$15,2,FALSE)</f>
        <v>Photo Cube</v>
      </c>
      <c r="G70" s="1">
        <v>12</v>
      </c>
      <c r="H70" s="19">
        <v>1.65</v>
      </c>
      <c r="I70" s="19">
        <v>19.799999999999997</v>
      </c>
    </row>
    <row r="71" spans="1:9" x14ac:dyDescent="0.35">
      <c r="A71" s="1">
        <v>559366</v>
      </c>
      <c r="B71" s="2">
        <v>43654</v>
      </c>
      <c r="C71" t="s">
        <v>2</v>
      </c>
      <c r="D71" s="1">
        <v>13102</v>
      </c>
      <c r="E71" s="1">
        <v>22197</v>
      </c>
      <c r="F71" t="str">
        <f>VLOOKUP(E71:E270,[1]Products!$A$2:$B$15,2,FALSE)</f>
        <v>Popcorn Holder</v>
      </c>
      <c r="G71" s="1">
        <v>24</v>
      </c>
      <c r="H71" s="19">
        <v>0.85</v>
      </c>
      <c r="I71" s="19">
        <v>20.399999999999999</v>
      </c>
    </row>
    <row r="72" spans="1:9" x14ac:dyDescent="0.35">
      <c r="A72" s="1">
        <v>559418</v>
      </c>
      <c r="B72" s="2">
        <v>43654</v>
      </c>
      <c r="C72" t="s">
        <v>3</v>
      </c>
      <c r="D72" s="1">
        <v>12681</v>
      </c>
      <c r="E72" s="1">
        <v>22197</v>
      </c>
      <c r="F72" t="str">
        <f>VLOOKUP(E72:E271,[1]Products!$A$2:$B$15,2,FALSE)</f>
        <v>Popcorn Holder</v>
      </c>
      <c r="G72" s="1">
        <v>12</v>
      </c>
      <c r="H72" s="19">
        <v>0.85</v>
      </c>
      <c r="I72" s="19">
        <v>10.199999999999999</v>
      </c>
    </row>
    <row r="73" spans="1:9" x14ac:dyDescent="0.35">
      <c r="A73" s="1">
        <v>559550</v>
      </c>
      <c r="B73" s="2">
        <v>43656</v>
      </c>
      <c r="C73" t="s">
        <v>2</v>
      </c>
      <c r="D73" s="1">
        <v>17757</v>
      </c>
      <c r="E73" s="1">
        <v>22197</v>
      </c>
      <c r="F73" t="str">
        <f>VLOOKUP(E73:E272,[1]Products!$A$2:$B$15,2,FALSE)</f>
        <v>Popcorn Holder</v>
      </c>
      <c r="G73" s="1">
        <v>10</v>
      </c>
      <c r="H73" s="19">
        <v>0.85</v>
      </c>
      <c r="I73" s="19">
        <v>8.5</v>
      </c>
    </row>
    <row r="74" spans="1:9" x14ac:dyDescent="0.35">
      <c r="A74" s="1">
        <v>559665</v>
      </c>
      <c r="B74" s="2">
        <v>43657</v>
      </c>
      <c r="C74" t="s">
        <v>8</v>
      </c>
      <c r="D74" s="1">
        <v>12556</v>
      </c>
      <c r="E74" s="1">
        <v>22197</v>
      </c>
      <c r="F74" t="str">
        <f>VLOOKUP(E74:E273,[1]Products!$A$2:$B$15,2,FALSE)</f>
        <v>Popcorn Holder</v>
      </c>
      <c r="G74" s="1">
        <v>4</v>
      </c>
      <c r="H74" s="19">
        <v>0.85</v>
      </c>
      <c r="I74" s="19">
        <v>3.4</v>
      </c>
    </row>
    <row r="75" spans="1:9" x14ac:dyDescent="0.35">
      <c r="A75" s="1">
        <v>559862</v>
      </c>
      <c r="B75" s="2">
        <v>43659</v>
      </c>
      <c r="C75" t="s">
        <v>9</v>
      </c>
      <c r="D75" s="1">
        <v>12782</v>
      </c>
      <c r="E75" s="1">
        <v>22740</v>
      </c>
      <c r="F75" t="str">
        <f>VLOOKUP(E75:E274,[1]Products!$A$2:$B$15,2,FALSE)</f>
        <v>Polkadot Pen</v>
      </c>
      <c r="G75" s="1">
        <v>48</v>
      </c>
      <c r="H75" s="19">
        <v>0.85</v>
      </c>
      <c r="I75" s="19">
        <v>40.799999999999997</v>
      </c>
    </row>
    <row r="76" spans="1:9" x14ac:dyDescent="0.35">
      <c r="A76" s="1">
        <v>559907</v>
      </c>
      <c r="B76" s="2">
        <v>43659</v>
      </c>
      <c r="C76" t="s">
        <v>9</v>
      </c>
      <c r="D76" s="1">
        <v>12766</v>
      </c>
      <c r="E76" s="1">
        <v>22740</v>
      </c>
      <c r="F76" t="str">
        <f>VLOOKUP(E76:E275,[1]Products!$A$2:$B$15,2,FALSE)</f>
        <v>Polkadot Pen</v>
      </c>
      <c r="G76" s="1">
        <v>96</v>
      </c>
      <c r="H76" s="19">
        <v>0.85</v>
      </c>
      <c r="I76" s="19">
        <v>81.599999999999994</v>
      </c>
    </row>
    <row r="77" spans="1:9" x14ac:dyDescent="0.35">
      <c r="A77" s="1">
        <v>560211</v>
      </c>
      <c r="B77" s="2">
        <v>43661</v>
      </c>
      <c r="C77" t="s">
        <v>5</v>
      </c>
      <c r="D77" s="1">
        <v>12621</v>
      </c>
      <c r="E77" s="1">
        <v>20713</v>
      </c>
      <c r="F77" t="str">
        <f>VLOOKUP(E77:E276,[1]Products!$A$2:$B$15,2,FALSE)</f>
        <v>Jumbo Bag Owls</v>
      </c>
      <c r="G77" s="1">
        <v>10</v>
      </c>
      <c r="H77" s="19">
        <v>2.08</v>
      </c>
      <c r="I77" s="19">
        <v>20.8</v>
      </c>
    </row>
    <row r="78" spans="1:9" x14ac:dyDescent="0.35">
      <c r="A78" s="1">
        <v>560590</v>
      </c>
      <c r="B78" s="2">
        <v>43665</v>
      </c>
      <c r="C78" t="s">
        <v>5</v>
      </c>
      <c r="D78" s="1">
        <v>12560</v>
      </c>
      <c r="E78" s="1">
        <v>22740</v>
      </c>
      <c r="F78" t="str">
        <f>VLOOKUP(E78:E277,[1]Products!$A$2:$B$15,2,FALSE)</f>
        <v>Polkadot Pen</v>
      </c>
      <c r="G78" s="1">
        <v>48</v>
      </c>
      <c r="H78" s="19">
        <v>0.85</v>
      </c>
      <c r="I78" s="19">
        <v>40.799999999999997</v>
      </c>
    </row>
    <row r="79" spans="1:9" x14ac:dyDescent="0.35">
      <c r="A79" s="1">
        <v>560694</v>
      </c>
      <c r="B79" s="2">
        <v>43666</v>
      </c>
      <c r="C79" t="s">
        <v>9</v>
      </c>
      <c r="D79" s="1">
        <v>12757</v>
      </c>
      <c r="E79" s="1">
        <v>20713</v>
      </c>
      <c r="F79" t="str">
        <f>VLOOKUP(E79:E278,[1]Products!$A$2:$B$15,2,FALSE)</f>
        <v>Jumbo Bag Owls</v>
      </c>
      <c r="G79" s="1">
        <v>10</v>
      </c>
      <c r="H79" s="19">
        <v>2.08</v>
      </c>
      <c r="I79" s="19">
        <v>20.8</v>
      </c>
    </row>
    <row r="80" spans="1:9" x14ac:dyDescent="0.35">
      <c r="A80" s="1">
        <v>560901</v>
      </c>
      <c r="B80" s="2">
        <v>43667</v>
      </c>
      <c r="C80" t="s">
        <v>5</v>
      </c>
      <c r="D80" s="1">
        <v>12476</v>
      </c>
      <c r="E80" s="1">
        <v>21116</v>
      </c>
      <c r="F80" t="str">
        <f>VLOOKUP(E80:E279,[1]Products!$A$2:$B$15,2,FALSE)</f>
        <v>Owl Doorstop</v>
      </c>
      <c r="G80" s="1">
        <v>3</v>
      </c>
      <c r="H80" s="19">
        <v>4.95</v>
      </c>
      <c r="I80" s="19">
        <v>14.850000000000001</v>
      </c>
    </row>
    <row r="81" spans="1:9" x14ac:dyDescent="0.35">
      <c r="A81" s="1">
        <v>561066</v>
      </c>
      <c r="B81" s="2">
        <v>43670</v>
      </c>
      <c r="C81" t="s">
        <v>2</v>
      </c>
      <c r="D81" s="1">
        <v>16710</v>
      </c>
      <c r="E81" s="1">
        <v>22197</v>
      </c>
      <c r="F81" t="str">
        <f>VLOOKUP(E81:E280,[1]Products!$A$2:$B$15,2,FALSE)</f>
        <v>Popcorn Holder</v>
      </c>
      <c r="G81" s="1">
        <v>12</v>
      </c>
      <c r="H81" s="19">
        <v>0.85</v>
      </c>
      <c r="I81" s="19">
        <v>10.199999999999999</v>
      </c>
    </row>
    <row r="82" spans="1:9" x14ac:dyDescent="0.35">
      <c r="A82" s="1">
        <v>561093</v>
      </c>
      <c r="B82" s="2">
        <v>43671</v>
      </c>
      <c r="C82" t="s">
        <v>8</v>
      </c>
      <c r="D82" s="1">
        <v>12540</v>
      </c>
      <c r="E82" s="1">
        <v>21116</v>
      </c>
      <c r="F82" t="str">
        <f>VLOOKUP(E82:E281,[1]Products!$A$2:$B$15,2,FALSE)</f>
        <v>Owl Doorstop</v>
      </c>
      <c r="G82" s="1">
        <v>6</v>
      </c>
      <c r="H82" s="19">
        <v>4.95</v>
      </c>
      <c r="I82" s="19">
        <v>29.700000000000003</v>
      </c>
    </row>
    <row r="83" spans="1:9" x14ac:dyDescent="0.35">
      <c r="A83" s="1">
        <v>561093</v>
      </c>
      <c r="B83" s="2">
        <v>43671</v>
      </c>
      <c r="C83" t="s">
        <v>8</v>
      </c>
      <c r="D83" s="1">
        <v>12540</v>
      </c>
      <c r="E83" s="1">
        <v>22740</v>
      </c>
      <c r="F83" t="str">
        <f>VLOOKUP(E83:E282,[1]Products!$A$2:$B$15,2,FALSE)</f>
        <v>Polkadot Pen</v>
      </c>
      <c r="G83" s="1">
        <v>48</v>
      </c>
      <c r="H83" s="19">
        <v>0.85</v>
      </c>
      <c r="I83" s="19">
        <v>40.799999999999997</v>
      </c>
    </row>
    <row r="84" spans="1:9" x14ac:dyDescent="0.35">
      <c r="A84" s="1">
        <v>561902</v>
      </c>
      <c r="B84" s="2">
        <v>43677</v>
      </c>
      <c r="C84" t="s">
        <v>13</v>
      </c>
      <c r="D84" s="1">
        <v>17404</v>
      </c>
      <c r="E84" s="1">
        <v>21260</v>
      </c>
      <c r="F84" t="str">
        <f>VLOOKUP(E84:E283,[1]Products!$A$2:$B$15,2,FALSE)</f>
        <v>First Aid Tin</v>
      </c>
      <c r="G84" s="1">
        <v>48</v>
      </c>
      <c r="H84" s="19">
        <v>3.25</v>
      </c>
      <c r="I84" s="19">
        <v>156</v>
      </c>
    </row>
    <row r="85" spans="1:9" x14ac:dyDescent="0.35">
      <c r="A85" s="1">
        <v>562605</v>
      </c>
      <c r="B85" s="2">
        <v>43685</v>
      </c>
      <c r="C85" t="s">
        <v>5</v>
      </c>
      <c r="D85" s="1">
        <v>12530</v>
      </c>
      <c r="E85" s="1">
        <v>20713</v>
      </c>
      <c r="F85" t="str">
        <f>VLOOKUP(E85:E284,[1]Products!$A$2:$B$15,2,FALSE)</f>
        <v>Jumbo Bag Owls</v>
      </c>
      <c r="G85" s="1">
        <v>10</v>
      </c>
      <c r="H85" s="19">
        <v>2.08</v>
      </c>
      <c r="I85" s="19">
        <v>20.8</v>
      </c>
    </row>
    <row r="86" spans="1:9" x14ac:dyDescent="0.35">
      <c r="A86" s="1">
        <v>562789</v>
      </c>
      <c r="B86" s="2">
        <v>43686</v>
      </c>
      <c r="C86" t="s">
        <v>4</v>
      </c>
      <c r="D86" s="1">
        <v>14646</v>
      </c>
      <c r="E86" s="1">
        <v>20713</v>
      </c>
      <c r="F86" t="str">
        <f>VLOOKUP(E86:E285,[1]Products!$A$2:$B$15,2,FALSE)</f>
        <v>Jumbo Bag Owls</v>
      </c>
      <c r="G86" s="1">
        <v>100</v>
      </c>
      <c r="H86" s="19">
        <v>1.79</v>
      </c>
      <c r="I86" s="19">
        <v>179</v>
      </c>
    </row>
    <row r="87" spans="1:9" x14ac:dyDescent="0.35">
      <c r="A87" s="1">
        <v>563749</v>
      </c>
      <c r="B87" s="2">
        <v>43696</v>
      </c>
      <c r="C87" t="s">
        <v>15</v>
      </c>
      <c r="D87" s="1">
        <v>12360</v>
      </c>
      <c r="E87" s="1">
        <v>20713</v>
      </c>
      <c r="F87" t="str">
        <f>VLOOKUP(E87:E286,[1]Products!$A$2:$B$15,2,FALSE)</f>
        <v>Jumbo Bag Owls</v>
      </c>
      <c r="G87" s="1">
        <v>10</v>
      </c>
      <c r="H87" s="19">
        <v>2.08</v>
      </c>
      <c r="I87" s="19">
        <v>20.8</v>
      </c>
    </row>
    <row r="88" spans="1:9" x14ac:dyDescent="0.35">
      <c r="A88" s="1">
        <v>563756</v>
      </c>
      <c r="B88" s="2">
        <v>43696</v>
      </c>
      <c r="C88" t="s">
        <v>7</v>
      </c>
      <c r="D88" s="1">
        <v>12418</v>
      </c>
      <c r="E88" s="1">
        <v>21888</v>
      </c>
      <c r="F88" t="str">
        <f>VLOOKUP(E88:E287,[1]Products!$A$2:$B$15,2,FALSE)</f>
        <v>Bingo Set</v>
      </c>
      <c r="G88" s="1">
        <v>4</v>
      </c>
      <c r="H88" s="19">
        <v>3.75</v>
      </c>
      <c r="I88" s="19">
        <v>15</v>
      </c>
    </row>
    <row r="89" spans="1:9" x14ac:dyDescent="0.35">
      <c r="A89" s="1">
        <v>563808</v>
      </c>
      <c r="B89" s="2">
        <v>43696</v>
      </c>
      <c r="C89" t="s">
        <v>5</v>
      </c>
      <c r="D89" s="1">
        <v>12626</v>
      </c>
      <c r="E89" s="1">
        <v>20713</v>
      </c>
      <c r="F89" t="str">
        <f>VLOOKUP(E89:E288,[1]Products!$A$2:$B$15,2,FALSE)</f>
        <v>Jumbo Bag Owls</v>
      </c>
      <c r="G89" s="1">
        <v>20</v>
      </c>
      <c r="H89" s="19">
        <v>2.08</v>
      </c>
      <c r="I89" s="19">
        <v>41.6</v>
      </c>
    </row>
    <row r="90" spans="1:9" x14ac:dyDescent="0.35">
      <c r="A90" s="1">
        <v>563950</v>
      </c>
      <c r="B90" s="2">
        <v>43699</v>
      </c>
      <c r="C90" t="s">
        <v>5</v>
      </c>
      <c r="D90" s="1">
        <v>12471</v>
      </c>
      <c r="E90" s="1">
        <v>22741</v>
      </c>
      <c r="F90" t="str">
        <f>VLOOKUP(E90:E289,[1]Products!$A$2:$B$15,2,FALSE)</f>
        <v>Funky Diva Pen</v>
      </c>
      <c r="G90" s="1">
        <v>96</v>
      </c>
      <c r="H90" s="19">
        <v>0.85</v>
      </c>
      <c r="I90" s="19">
        <v>81.599999999999994</v>
      </c>
    </row>
    <row r="91" spans="1:9" x14ac:dyDescent="0.35">
      <c r="A91" s="1">
        <v>564140</v>
      </c>
      <c r="B91" s="2">
        <v>43700</v>
      </c>
      <c r="C91" t="s">
        <v>5</v>
      </c>
      <c r="D91" s="1">
        <v>12621</v>
      </c>
      <c r="E91" s="1">
        <v>21116</v>
      </c>
      <c r="F91" t="str">
        <f>VLOOKUP(E91:E290,[1]Products!$A$2:$B$15,2,FALSE)</f>
        <v>Owl Doorstop</v>
      </c>
      <c r="G91" s="1">
        <v>3</v>
      </c>
      <c r="H91" s="19">
        <v>4.95</v>
      </c>
      <c r="I91" s="19">
        <v>14.850000000000001</v>
      </c>
    </row>
    <row r="92" spans="1:9" x14ac:dyDescent="0.35">
      <c r="A92" s="1">
        <v>564328</v>
      </c>
      <c r="B92" s="2">
        <v>43701</v>
      </c>
      <c r="C92" t="s">
        <v>5</v>
      </c>
      <c r="D92" s="1">
        <v>12662</v>
      </c>
      <c r="E92" s="1">
        <v>20713</v>
      </c>
      <c r="F92" t="str">
        <f>VLOOKUP(E92:E291,[1]Products!$A$2:$B$15,2,FALSE)</f>
        <v>Jumbo Bag Owls</v>
      </c>
      <c r="G92" s="1">
        <v>10</v>
      </c>
      <c r="H92" s="19">
        <v>2.08</v>
      </c>
      <c r="I92" s="19">
        <v>20.8</v>
      </c>
    </row>
    <row r="93" spans="1:9" x14ac:dyDescent="0.35">
      <c r="A93" s="1">
        <v>564360</v>
      </c>
      <c r="B93" s="2">
        <v>43701</v>
      </c>
      <c r="C93" t="s">
        <v>5</v>
      </c>
      <c r="D93" s="1">
        <v>12471</v>
      </c>
      <c r="E93" s="1">
        <v>22741</v>
      </c>
      <c r="F93" t="str">
        <f>VLOOKUP(E93:E292,[1]Products!$A$2:$B$15,2,FALSE)</f>
        <v>Funky Diva Pen</v>
      </c>
      <c r="G93" s="1">
        <v>96</v>
      </c>
      <c r="H93" s="19">
        <v>0.85</v>
      </c>
      <c r="I93" s="19">
        <v>81.599999999999994</v>
      </c>
    </row>
    <row r="94" spans="1:9" x14ac:dyDescent="0.35">
      <c r="A94" s="1">
        <v>564438</v>
      </c>
      <c r="B94" s="2">
        <v>43702</v>
      </c>
      <c r="C94" t="s">
        <v>2</v>
      </c>
      <c r="D94" s="1">
        <v>16628</v>
      </c>
      <c r="E94" s="1">
        <v>20713</v>
      </c>
      <c r="F94" t="str">
        <f>VLOOKUP(E94:E293,[1]Products!$A$2:$B$15,2,FALSE)</f>
        <v>Jumbo Bag Owls</v>
      </c>
      <c r="G94" s="1">
        <v>20</v>
      </c>
      <c r="H94" s="19">
        <v>2.08</v>
      </c>
      <c r="I94" s="19">
        <v>41.6</v>
      </c>
    </row>
    <row r="95" spans="1:9" x14ac:dyDescent="0.35">
      <c r="A95" s="1">
        <v>564479</v>
      </c>
      <c r="B95" s="2">
        <v>43702</v>
      </c>
      <c r="C95" t="s">
        <v>3</v>
      </c>
      <c r="D95" s="1">
        <v>12682</v>
      </c>
      <c r="E95" s="1">
        <v>22197</v>
      </c>
      <c r="F95" t="str">
        <f>VLOOKUP(E95:E294,[1]Products!$A$2:$B$15,2,FALSE)</f>
        <v>Popcorn Holder</v>
      </c>
      <c r="G95" s="1">
        <v>12</v>
      </c>
      <c r="H95" s="19">
        <v>0.85</v>
      </c>
      <c r="I95" s="19">
        <v>10.199999999999999</v>
      </c>
    </row>
    <row r="96" spans="1:9" x14ac:dyDescent="0.35">
      <c r="A96" s="1">
        <v>564539</v>
      </c>
      <c r="B96" s="2">
        <v>43702</v>
      </c>
      <c r="C96" t="s">
        <v>13</v>
      </c>
      <c r="D96" s="1">
        <v>12715</v>
      </c>
      <c r="E96" s="1">
        <v>20713</v>
      </c>
      <c r="F96" t="str">
        <f>VLOOKUP(E96:E295,[1]Products!$A$2:$B$15,2,FALSE)</f>
        <v>Jumbo Bag Owls</v>
      </c>
      <c r="G96" s="1">
        <v>10</v>
      </c>
      <c r="H96" s="19">
        <v>2.08</v>
      </c>
      <c r="I96" s="19">
        <v>20.8</v>
      </c>
    </row>
    <row r="97" spans="1:9" x14ac:dyDescent="0.35">
      <c r="A97" s="1">
        <v>564734</v>
      </c>
      <c r="B97" s="2">
        <v>43705</v>
      </c>
      <c r="C97" t="s">
        <v>8</v>
      </c>
      <c r="D97" s="1">
        <v>12484</v>
      </c>
      <c r="E97" s="1">
        <v>22197</v>
      </c>
      <c r="F97" t="str">
        <f>VLOOKUP(E97:E296,[1]Products!$A$2:$B$15,2,FALSE)</f>
        <v>Popcorn Holder</v>
      </c>
      <c r="G97" s="1">
        <v>18</v>
      </c>
      <c r="H97" s="19">
        <v>0.85</v>
      </c>
      <c r="I97" s="19">
        <v>15.299999999999999</v>
      </c>
    </row>
    <row r="98" spans="1:9" x14ac:dyDescent="0.35">
      <c r="A98" s="1">
        <v>564965</v>
      </c>
      <c r="B98" s="2">
        <v>43708</v>
      </c>
      <c r="C98" t="s">
        <v>2</v>
      </c>
      <c r="D98" s="1">
        <v>17677</v>
      </c>
      <c r="E98" s="1">
        <v>22197</v>
      </c>
      <c r="F98" t="str">
        <f>VLOOKUP(E98:E297,[1]Products!$A$2:$B$15,2,FALSE)</f>
        <v>Popcorn Holder</v>
      </c>
      <c r="G98" s="1">
        <v>12</v>
      </c>
      <c r="H98" s="19">
        <v>0.85</v>
      </c>
      <c r="I98" s="19">
        <v>10.199999999999999</v>
      </c>
    </row>
    <row r="99" spans="1:9" x14ac:dyDescent="0.35">
      <c r="A99" s="1">
        <v>565333</v>
      </c>
      <c r="B99" s="2">
        <v>43710</v>
      </c>
      <c r="C99" t="s">
        <v>14</v>
      </c>
      <c r="D99" s="1">
        <v>12375</v>
      </c>
      <c r="E99" s="1">
        <v>20713</v>
      </c>
      <c r="F99" t="str">
        <f>VLOOKUP(E99:E298,[1]Products!$A$2:$B$15,2,FALSE)</f>
        <v>Jumbo Bag Owls</v>
      </c>
      <c r="G99" s="1">
        <v>10</v>
      </c>
      <c r="H99" s="19">
        <v>2.08</v>
      </c>
      <c r="I99" s="19">
        <v>20.8</v>
      </c>
    </row>
    <row r="100" spans="1:9" x14ac:dyDescent="0.35">
      <c r="A100" s="1">
        <v>565386</v>
      </c>
      <c r="B100" s="2">
        <v>43710</v>
      </c>
      <c r="C100" t="s">
        <v>2</v>
      </c>
      <c r="D100" s="1">
        <v>17997</v>
      </c>
      <c r="E100" s="1">
        <v>22174</v>
      </c>
      <c r="F100" t="str">
        <f>VLOOKUP(E100:E299,[1]Products!$A$2:$B$15,2,FALSE)</f>
        <v>Photo Cube</v>
      </c>
      <c r="G100" s="1">
        <v>6</v>
      </c>
      <c r="H100" s="19">
        <v>1.65</v>
      </c>
      <c r="I100" s="19">
        <v>9.8999999999999986</v>
      </c>
    </row>
    <row r="101" spans="1:9" x14ac:dyDescent="0.35">
      <c r="A101" s="1">
        <v>565416</v>
      </c>
      <c r="B101" s="2">
        <v>43712</v>
      </c>
      <c r="C101" t="s">
        <v>5</v>
      </c>
      <c r="D101" s="1">
        <v>12710</v>
      </c>
      <c r="E101" s="1">
        <v>22197</v>
      </c>
      <c r="F101" t="str">
        <f>VLOOKUP(E101:E300,[1]Products!$A$2:$B$15,2,FALSE)</f>
        <v>Popcorn Holder</v>
      </c>
      <c r="G101" s="1">
        <v>12</v>
      </c>
      <c r="H101" s="19">
        <v>0.85</v>
      </c>
      <c r="I101" s="19">
        <v>10.199999999999999</v>
      </c>
    </row>
    <row r="102" spans="1:9" x14ac:dyDescent="0.35">
      <c r="A102" s="1">
        <v>565430</v>
      </c>
      <c r="B102" s="2">
        <v>43712</v>
      </c>
      <c r="C102" t="s">
        <v>5</v>
      </c>
      <c r="D102" s="1">
        <v>14335</v>
      </c>
      <c r="E102" s="1">
        <v>22174</v>
      </c>
      <c r="F102" t="str">
        <f>VLOOKUP(E102:E301,[1]Products!$A$2:$B$15,2,FALSE)</f>
        <v>Photo Cube</v>
      </c>
      <c r="G102" s="1">
        <v>12</v>
      </c>
      <c r="H102" s="19">
        <v>1.65</v>
      </c>
      <c r="I102" s="19">
        <v>19.799999999999997</v>
      </c>
    </row>
    <row r="103" spans="1:9" x14ac:dyDescent="0.35">
      <c r="A103" s="1">
        <v>565519</v>
      </c>
      <c r="B103" s="2">
        <v>43713</v>
      </c>
      <c r="C103" t="s">
        <v>8</v>
      </c>
      <c r="D103" s="1">
        <v>12502</v>
      </c>
      <c r="E103" s="1">
        <v>22741</v>
      </c>
      <c r="F103" t="str">
        <f>VLOOKUP(E103:E302,[1]Products!$A$2:$B$15,2,FALSE)</f>
        <v>Funky Diva Pen</v>
      </c>
      <c r="G103" s="1">
        <v>48</v>
      </c>
      <c r="H103" s="19">
        <v>0.85</v>
      </c>
      <c r="I103" s="19">
        <v>40.799999999999997</v>
      </c>
    </row>
    <row r="104" spans="1:9" x14ac:dyDescent="0.35">
      <c r="A104" s="1">
        <v>565765</v>
      </c>
      <c r="B104" s="2">
        <v>43714</v>
      </c>
      <c r="C104" t="s">
        <v>5</v>
      </c>
      <c r="D104" s="1">
        <v>12526</v>
      </c>
      <c r="E104" s="1">
        <v>20713</v>
      </c>
      <c r="F104" t="str">
        <f>VLOOKUP(E104:E303,[1]Products!$A$2:$B$15,2,FALSE)</f>
        <v>Jumbo Bag Owls</v>
      </c>
      <c r="G104" s="1">
        <v>10</v>
      </c>
      <c r="H104" s="19">
        <v>2.08</v>
      </c>
      <c r="I104" s="19">
        <v>20.8</v>
      </c>
    </row>
    <row r="105" spans="1:9" x14ac:dyDescent="0.35">
      <c r="A105" s="1">
        <v>565854</v>
      </c>
      <c r="B105" s="2">
        <v>43715</v>
      </c>
      <c r="C105" t="s">
        <v>3</v>
      </c>
      <c r="D105" s="1">
        <v>12490</v>
      </c>
      <c r="E105" s="1">
        <v>22197</v>
      </c>
      <c r="F105" t="str">
        <f>VLOOKUP(E105:E304,[1]Products!$A$2:$B$15,2,FALSE)</f>
        <v>Popcorn Holder</v>
      </c>
      <c r="G105" s="1">
        <v>36</v>
      </c>
      <c r="H105" s="19">
        <v>0.85</v>
      </c>
      <c r="I105" s="19">
        <v>30.599999999999998</v>
      </c>
    </row>
    <row r="106" spans="1:9" x14ac:dyDescent="0.35">
      <c r="A106" s="1">
        <v>565865</v>
      </c>
      <c r="B106" s="2">
        <v>43715</v>
      </c>
      <c r="C106" t="s">
        <v>3</v>
      </c>
      <c r="D106" s="1">
        <v>12637</v>
      </c>
      <c r="E106" s="1">
        <v>22174</v>
      </c>
      <c r="F106" t="str">
        <f>VLOOKUP(E106:E305,[1]Products!$A$2:$B$15,2,FALSE)</f>
        <v>Photo Cube</v>
      </c>
      <c r="G106" s="1">
        <v>12</v>
      </c>
      <c r="H106" s="19">
        <v>1.65</v>
      </c>
      <c r="I106" s="19">
        <v>19.799999999999997</v>
      </c>
    </row>
    <row r="107" spans="1:9" x14ac:dyDescent="0.35">
      <c r="A107" s="1">
        <v>565930</v>
      </c>
      <c r="B107" s="2">
        <v>43716</v>
      </c>
      <c r="C107" t="s">
        <v>3</v>
      </c>
      <c r="D107" s="1">
        <v>12685</v>
      </c>
      <c r="E107" s="1">
        <v>22174</v>
      </c>
      <c r="F107" t="str">
        <f>VLOOKUP(E107:E306,[1]Products!$A$2:$B$15,2,FALSE)</f>
        <v>Photo Cube</v>
      </c>
      <c r="G107" s="1">
        <v>12</v>
      </c>
      <c r="H107" s="19">
        <v>1.65</v>
      </c>
      <c r="I107" s="19">
        <v>19.799999999999997</v>
      </c>
    </row>
    <row r="108" spans="1:9" x14ac:dyDescent="0.35">
      <c r="A108" s="1">
        <v>565967</v>
      </c>
      <c r="B108" s="2">
        <v>43716</v>
      </c>
      <c r="C108" t="s">
        <v>4</v>
      </c>
      <c r="D108" s="1">
        <v>14646</v>
      </c>
      <c r="E108" s="1">
        <v>20713</v>
      </c>
      <c r="F108" t="str">
        <f>VLOOKUP(E108:E307,[1]Products!$A$2:$B$15,2,FALSE)</f>
        <v>Jumbo Bag Owls</v>
      </c>
      <c r="G108" s="1">
        <v>10</v>
      </c>
      <c r="H108" s="19">
        <v>2.08</v>
      </c>
      <c r="I108" s="19">
        <v>20.8</v>
      </c>
    </row>
    <row r="109" spans="1:9" x14ac:dyDescent="0.35">
      <c r="A109" s="1">
        <v>565967</v>
      </c>
      <c r="B109" s="2">
        <v>43716</v>
      </c>
      <c r="C109" t="s">
        <v>4</v>
      </c>
      <c r="D109" s="1">
        <v>14646</v>
      </c>
      <c r="E109" s="1">
        <v>22653</v>
      </c>
      <c r="F109" t="str">
        <f>VLOOKUP(E109:E308,[1]Products!$A$2:$B$15,2,FALSE)</f>
        <v xml:space="preserve">Button Box </v>
      </c>
      <c r="G109" s="1">
        <v>20</v>
      </c>
      <c r="H109" s="19">
        <v>1.95</v>
      </c>
      <c r="I109" s="19">
        <v>39</v>
      </c>
    </row>
    <row r="110" spans="1:9" x14ac:dyDescent="0.35">
      <c r="A110" s="1">
        <v>566076</v>
      </c>
      <c r="B110" s="2">
        <v>43717</v>
      </c>
      <c r="C110" t="s">
        <v>11</v>
      </c>
      <c r="D110" s="1">
        <v>12449</v>
      </c>
      <c r="E110" s="1">
        <v>21888</v>
      </c>
      <c r="F110" t="str">
        <f>VLOOKUP(E110:E309,[1]Products!$A$2:$B$15,2,FALSE)</f>
        <v>Bingo Set</v>
      </c>
      <c r="G110" s="1">
        <v>4</v>
      </c>
      <c r="H110" s="19">
        <v>3.75</v>
      </c>
      <c r="I110" s="19">
        <v>15</v>
      </c>
    </row>
    <row r="111" spans="1:9" x14ac:dyDescent="0.35">
      <c r="A111" s="1">
        <v>566163</v>
      </c>
      <c r="B111" s="2">
        <v>43717</v>
      </c>
      <c r="C111" t="s">
        <v>3</v>
      </c>
      <c r="D111" s="1">
        <v>12637</v>
      </c>
      <c r="E111" s="1">
        <v>22174</v>
      </c>
      <c r="F111" t="str">
        <f>VLOOKUP(E111:E310,[1]Products!$A$2:$B$15,2,FALSE)</f>
        <v>Photo Cube</v>
      </c>
      <c r="G111" s="1">
        <v>12</v>
      </c>
      <c r="H111" s="19">
        <v>1.65</v>
      </c>
      <c r="I111" s="19">
        <v>19.799999999999997</v>
      </c>
    </row>
    <row r="112" spans="1:9" x14ac:dyDescent="0.35">
      <c r="A112" s="1">
        <v>566195</v>
      </c>
      <c r="B112" s="2">
        <v>43717</v>
      </c>
      <c r="C112" t="s">
        <v>6</v>
      </c>
      <c r="D112" s="1">
        <v>12433</v>
      </c>
      <c r="E112" s="1">
        <v>22197</v>
      </c>
      <c r="F112" t="str">
        <f>VLOOKUP(E112:E311,[1]Products!$A$2:$B$15,2,FALSE)</f>
        <v>Popcorn Holder</v>
      </c>
      <c r="G112" s="1">
        <v>100</v>
      </c>
      <c r="H112" s="19">
        <v>0.72</v>
      </c>
      <c r="I112" s="19">
        <v>72</v>
      </c>
    </row>
    <row r="113" spans="1:9" x14ac:dyDescent="0.35">
      <c r="A113" s="1">
        <v>566567</v>
      </c>
      <c r="B113" s="2">
        <v>43721</v>
      </c>
      <c r="C113" t="s">
        <v>2</v>
      </c>
      <c r="D113" s="1">
        <v>16161</v>
      </c>
      <c r="E113" s="1">
        <v>20713</v>
      </c>
      <c r="F113" t="str">
        <f>VLOOKUP(E113:E312,[1]Products!$A$2:$B$15,2,FALSE)</f>
        <v>Jumbo Bag Owls</v>
      </c>
      <c r="G113" s="1">
        <v>10</v>
      </c>
      <c r="H113" s="19">
        <v>2.08</v>
      </c>
      <c r="I113" s="19">
        <v>20.8</v>
      </c>
    </row>
    <row r="114" spans="1:9" x14ac:dyDescent="0.35">
      <c r="A114" s="1">
        <v>566721</v>
      </c>
      <c r="B114" s="2">
        <v>43722</v>
      </c>
      <c r="C114" t="s">
        <v>2</v>
      </c>
      <c r="D114" s="1">
        <v>12921</v>
      </c>
      <c r="E114" s="1">
        <v>22653</v>
      </c>
      <c r="F114" t="str">
        <f>VLOOKUP(E114:E313,[1]Products!$A$2:$B$15,2,FALSE)</f>
        <v xml:space="preserve">Button Box </v>
      </c>
      <c r="G114" s="1">
        <v>10</v>
      </c>
      <c r="H114" s="19">
        <v>1.95</v>
      </c>
      <c r="I114" s="19">
        <v>19.5</v>
      </c>
    </row>
    <row r="115" spans="1:9" x14ac:dyDescent="0.35">
      <c r="A115" s="1">
        <v>567185</v>
      </c>
      <c r="B115" s="2">
        <v>43726</v>
      </c>
      <c r="C115" t="s">
        <v>2</v>
      </c>
      <c r="D115" s="1">
        <v>16370</v>
      </c>
      <c r="E115" s="1">
        <v>20713</v>
      </c>
      <c r="F115" t="str">
        <f>VLOOKUP(E115:E314,[1]Products!$A$2:$B$15,2,FALSE)</f>
        <v>Jumbo Bag Owls</v>
      </c>
      <c r="G115" s="1">
        <v>4</v>
      </c>
      <c r="H115" s="19">
        <v>2.08</v>
      </c>
      <c r="I115" s="19">
        <v>8.32</v>
      </c>
    </row>
    <row r="116" spans="1:9" x14ac:dyDescent="0.35">
      <c r="A116" s="1">
        <v>567280</v>
      </c>
      <c r="B116" s="2">
        <v>43727</v>
      </c>
      <c r="C116" t="s">
        <v>4</v>
      </c>
      <c r="D116" s="1">
        <v>14646</v>
      </c>
      <c r="E116" s="1">
        <v>20713</v>
      </c>
      <c r="F116" t="str">
        <f>VLOOKUP(E116:E315,[1]Products!$A$2:$B$15,2,FALSE)</f>
        <v>Jumbo Bag Owls</v>
      </c>
      <c r="G116" s="1">
        <v>100</v>
      </c>
      <c r="H116" s="19">
        <v>1.79</v>
      </c>
      <c r="I116" s="19">
        <v>179</v>
      </c>
    </row>
    <row r="117" spans="1:9" x14ac:dyDescent="0.35">
      <c r="A117" s="1">
        <v>567526</v>
      </c>
      <c r="B117" s="2">
        <v>43729</v>
      </c>
      <c r="C117" t="s">
        <v>12</v>
      </c>
      <c r="D117" s="1">
        <v>12435</v>
      </c>
      <c r="E117" s="1">
        <v>20713</v>
      </c>
      <c r="F117" t="str">
        <f>VLOOKUP(E117:E316,[1]Products!$A$2:$B$15,2,FALSE)</f>
        <v>Jumbo Bag Owls</v>
      </c>
      <c r="G117" s="1">
        <v>100</v>
      </c>
      <c r="H117" s="19">
        <v>1.79</v>
      </c>
      <c r="I117" s="19">
        <v>179</v>
      </c>
    </row>
    <row r="118" spans="1:9" x14ac:dyDescent="0.35">
      <c r="A118" s="1">
        <v>567552</v>
      </c>
      <c r="B118" s="2">
        <v>43729</v>
      </c>
      <c r="C118" t="s">
        <v>3</v>
      </c>
      <c r="D118" s="1">
        <v>12583</v>
      </c>
      <c r="E118" s="1">
        <v>22197</v>
      </c>
      <c r="F118" t="str">
        <f>VLOOKUP(E118:E317,[1]Products!$A$2:$B$15,2,FALSE)</f>
        <v>Popcorn Holder</v>
      </c>
      <c r="G118" s="1">
        <v>24</v>
      </c>
      <c r="H118" s="19">
        <v>0.85</v>
      </c>
      <c r="I118" s="19">
        <v>20.399999999999999</v>
      </c>
    </row>
    <row r="119" spans="1:9" x14ac:dyDescent="0.35">
      <c r="A119" s="1">
        <v>567795</v>
      </c>
      <c r="B119" s="2">
        <v>43730</v>
      </c>
      <c r="C119" t="s">
        <v>4</v>
      </c>
      <c r="D119" s="1">
        <v>14646</v>
      </c>
      <c r="E119" s="1">
        <v>20713</v>
      </c>
      <c r="F119" t="str">
        <f>VLOOKUP(E119:E318,[1]Products!$A$2:$B$15,2,FALSE)</f>
        <v>Jumbo Bag Owls</v>
      </c>
      <c r="G119" s="1">
        <v>100</v>
      </c>
      <c r="H119" s="19">
        <v>1.79</v>
      </c>
      <c r="I119" s="19">
        <v>179</v>
      </c>
    </row>
    <row r="120" spans="1:9" x14ac:dyDescent="0.35">
      <c r="A120" s="1">
        <v>567915</v>
      </c>
      <c r="B120" s="2">
        <v>43730</v>
      </c>
      <c r="C120" t="s">
        <v>3</v>
      </c>
      <c r="D120" s="1">
        <v>12579</v>
      </c>
      <c r="E120" s="1">
        <v>62018</v>
      </c>
      <c r="F120" t="str">
        <f>VLOOKUP(E120:E319,[1]Products!$A$2:$B$15,2,FALSE)</f>
        <v xml:space="preserve">Sombrero </v>
      </c>
      <c r="G120" s="1">
        <v>6</v>
      </c>
      <c r="H120" s="19">
        <v>1.95</v>
      </c>
      <c r="I120" s="19">
        <v>11.7</v>
      </c>
    </row>
    <row r="121" spans="1:9" x14ac:dyDescent="0.35">
      <c r="A121" s="1">
        <v>567924</v>
      </c>
      <c r="B121" s="2">
        <v>43730</v>
      </c>
      <c r="C121" t="s">
        <v>5</v>
      </c>
      <c r="D121" s="1">
        <v>12471</v>
      </c>
      <c r="E121" s="1">
        <v>22741</v>
      </c>
      <c r="F121" t="str">
        <f>VLOOKUP(E121:E320,[1]Products!$A$2:$B$15,2,FALSE)</f>
        <v>Funky Diva Pen</v>
      </c>
      <c r="G121" s="1">
        <v>48</v>
      </c>
      <c r="H121" s="19">
        <v>0.85</v>
      </c>
      <c r="I121" s="19">
        <v>40.799999999999997</v>
      </c>
    </row>
    <row r="122" spans="1:9" x14ac:dyDescent="0.35">
      <c r="A122" s="1">
        <v>567928</v>
      </c>
      <c r="B122" s="2">
        <v>43730</v>
      </c>
      <c r="C122" t="s">
        <v>11</v>
      </c>
      <c r="D122" s="1">
        <v>12380</v>
      </c>
      <c r="E122" s="1">
        <v>20713</v>
      </c>
      <c r="F122" t="str">
        <f>VLOOKUP(E122:E321,[1]Products!$A$2:$B$15,2,FALSE)</f>
        <v>Jumbo Bag Owls</v>
      </c>
      <c r="G122" s="1">
        <v>10</v>
      </c>
      <c r="H122" s="19">
        <v>2.08</v>
      </c>
      <c r="I122" s="19">
        <v>20.8</v>
      </c>
    </row>
    <row r="123" spans="1:9" x14ac:dyDescent="0.35">
      <c r="A123" s="1">
        <v>567938</v>
      </c>
      <c r="B123" s="2">
        <v>43730</v>
      </c>
      <c r="C123" t="s">
        <v>14</v>
      </c>
      <c r="D123" s="1">
        <v>12704</v>
      </c>
      <c r="E123" s="1">
        <v>22694</v>
      </c>
      <c r="F123" t="str">
        <f>VLOOKUP(E123:E322,[1]Products!$A$2:$B$15,2,FALSE)</f>
        <v xml:space="preserve">Wicker Star </v>
      </c>
      <c r="G123" s="1">
        <v>6</v>
      </c>
      <c r="H123" s="19">
        <v>2.1</v>
      </c>
      <c r="I123" s="19">
        <v>12.600000000000001</v>
      </c>
    </row>
    <row r="124" spans="1:9" x14ac:dyDescent="0.35">
      <c r="A124" s="1">
        <v>568040</v>
      </c>
      <c r="B124" s="2">
        <v>43731</v>
      </c>
      <c r="C124" t="s">
        <v>3</v>
      </c>
      <c r="D124" s="1">
        <v>12681</v>
      </c>
      <c r="E124" s="1">
        <v>22197</v>
      </c>
      <c r="F124" t="str">
        <f>VLOOKUP(E124:E323,[1]Products!$A$2:$B$15,2,FALSE)</f>
        <v>Popcorn Holder</v>
      </c>
      <c r="G124" s="1">
        <v>12</v>
      </c>
      <c r="H124" s="19">
        <v>0.85</v>
      </c>
      <c r="I124" s="19">
        <v>10.199999999999999</v>
      </c>
    </row>
    <row r="125" spans="1:9" x14ac:dyDescent="0.35">
      <c r="A125" s="1">
        <v>568179</v>
      </c>
      <c r="B125" s="2">
        <v>43733</v>
      </c>
      <c r="C125" t="s">
        <v>8</v>
      </c>
      <c r="D125" s="1">
        <v>12545</v>
      </c>
      <c r="E125" s="1">
        <v>22197</v>
      </c>
      <c r="F125" t="str">
        <f>VLOOKUP(E125:E324,[1]Products!$A$2:$B$15,2,FALSE)</f>
        <v>Popcorn Holder</v>
      </c>
      <c r="G125" s="1">
        <v>12</v>
      </c>
      <c r="H125" s="19">
        <v>0.85</v>
      </c>
      <c r="I125" s="19">
        <v>10.199999999999999</v>
      </c>
    </row>
    <row r="126" spans="1:9" x14ac:dyDescent="0.35">
      <c r="A126" s="1">
        <v>568650</v>
      </c>
      <c r="B126" s="2">
        <v>43736</v>
      </c>
      <c r="C126" t="s">
        <v>7</v>
      </c>
      <c r="D126" s="1">
        <v>13505</v>
      </c>
      <c r="E126" s="1">
        <v>22653</v>
      </c>
      <c r="F126" t="str">
        <f>VLOOKUP(E126:E325,[1]Products!$A$2:$B$15,2,FALSE)</f>
        <v xml:space="preserve">Button Box </v>
      </c>
      <c r="G126" s="1">
        <v>10</v>
      </c>
      <c r="H126" s="19">
        <v>1.95</v>
      </c>
      <c r="I126" s="19">
        <v>19.5</v>
      </c>
    </row>
    <row r="127" spans="1:9" x14ac:dyDescent="0.35">
      <c r="A127" s="1">
        <v>568650</v>
      </c>
      <c r="B127" s="2">
        <v>43736</v>
      </c>
      <c r="C127" t="s">
        <v>7</v>
      </c>
      <c r="D127" s="1">
        <v>13505</v>
      </c>
      <c r="E127" s="1">
        <v>22174</v>
      </c>
      <c r="F127" t="str">
        <f>VLOOKUP(E127:E326,[1]Products!$A$2:$B$15,2,FALSE)</f>
        <v>Photo Cube</v>
      </c>
      <c r="G127" s="1">
        <v>12</v>
      </c>
      <c r="H127" s="19">
        <v>1.65</v>
      </c>
      <c r="I127" s="19">
        <v>19.799999999999997</v>
      </c>
    </row>
    <row r="128" spans="1:9" x14ac:dyDescent="0.35">
      <c r="A128" s="1">
        <v>568953</v>
      </c>
      <c r="B128" s="2">
        <v>43737</v>
      </c>
      <c r="C128" t="s">
        <v>3</v>
      </c>
      <c r="D128" s="1">
        <v>12728</v>
      </c>
      <c r="E128" s="1">
        <v>22197</v>
      </c>
      <c r="F128" t="str">
        <f>VLOOKUP(E128:E327,[1]Products!$A$2:$B$15,2,FALSE)</f>
        <v>Popcorn Holder</v>
      </c>
      <c r="G128" s="1">
        <v>12</v>
      </c>
      <c r="H128" s="19">
        <v>0.85</v>
      </c>
      <c r="I128" s="19">
        <v>10.199999999999999</v>
      </c>
    </row>
    <row r="129" spans="1:9" x14ac:dyDescent="0.35">
      <c r="A129" s="1">
        <v>568953</v>
      </c>
      <c r="B129" s="2">
        <v>43737</v>
      </c>
      <c r="C129" t="s">
        <v>3</v>
      </c>
      <c r="D129" s="1">
        <v>12728</v>
      </c>
      <c r="E129" s="1">
        <v>22741</v>
      </c>
      <c r="F129" t="str">
        <f>VLOOKUP(E129:E328,[1]Products!$A$2:$B$15,2,FALSE)</f>
        <v>Funky Diva Pen</v>
      </c>
      <c r="G129" s="1">
        <v>48</v>
      </c>
      <c r="H129" s="19">
        <v>0.85</v>
      </c>
      <c r="I129" s="19">
        <v>40.799999999999997</v>
      </c>
    </row>
    <row r="130" spans="1:9" x14ac:dyDescent="0.35">
      <c r="A130" s="1">
        <v>569332</v>
      </c>
      <c r="B130" s="2">
        <v>43741</v>
      </c>
      <c r="C130" t="s">
        <v>3</v>
      </c>
      <c r="D130" s="1">
        <v>12637</v>
      </c>
      <c r="E130" s="1">
        <v>20713</v>
      </c>
      <c r="F130" t="str">
        <f>VLOOKUP(E130:E329,[1]Products!$A$2:$B$15,2,FALSE)</f>
        <v>Jumbo Bag Owls</v>
      </c>
      <c r="G130" s="1">
        <v>3</v>
      </c>
      <c r="H130" s="19">
        <v>2.08</v>
      </c>
      <c r="I130" s="19">
        <v>6.24</v>
      </c>
    </row>
    <row r="131" spans="1:9" x14ac:dyDescent="0.35">
      <c r="A131" s="1">
        <v>569486</v>
      </c>
      <c r="B131" s="2">
        <v>43742</v>
      </c>
      <c r="C131" t="s">
        <v>2</v>
      </c>
      <c r="D131" s="1">
        <v>15339</v>
      </c>
      <c r="E131" s="1">
        <v>22694</v>
      </c>
      <c r="F131" t="str">
        <f>VLOOKUP(E131:E330,[1]Products!$A$2:$B$15,2,FALSE)</f>
        <v xml:space="preserve">Wicker Star </v>
      </c>
      <c r="G131" s="1">
        <v>2</v>
      </c>
      <c r="H131" s="19">
        <v>2.1</v>
      </c>
      <c r="I131" s="19">
        <v>4.2</v>
      </c>
    </row>
    <row r="132" spans="1:9" x14ac:dyDescent="0.35">
      <c r="A132" s="1">
        <v>569562</v>
      </c>
      <c r="B132" s="2">
        <v>43743</v>
      </c>
      <c r="C132" t="s">
        <v>5</v>
      </c>
      <c r="D132" s="1">
        <v>12720</v>
      </c>
      <c r="E132" s="1">
        <v>22197</v>
      </c>
      <c r="F132" t="str">
        <f>VLOOKUP(E132:E331,[1]Products!$A$2:$B$15,2,FALSE)</f>
        <v>Popcorn Holder</v>
      </c>
      <c r="G132" s="1">
        <v>12</v>
      </c>
      <c r="H132" s="19">
        <v>0.85</v>
      </c>
      <c r="I132" s="19">
        <v>10.199999999999999</v>
      </c>
    </row>
    <row r="133" spans="1:9" x14ac:dyDescent="0.35">
      <c r="A133" s="1">
        <v>569640</v>
      </c>
      <c r="B133" s="2">
        <v>43743</v>
      </c>
      <c r="C133" t="s">
        <v>5</v>
      </c>
      <c r="D133" s="1">
        <v>12471</v>
      </c>
      <c r="E133" s="1">
        <v>22741</v>
      </c>
      <c r="F133" t="str">
        <f>VLOOKUP(E133:E332,[1]Products!$A$2:$B$15,2,FALSE)</f>
        <v>Funky Diva Pen</v>
      </c>
      <c r="G133" s="1">
        <v>96</v>
      </c>
      <c r="H133" s="19">
        <v>0.85</v>
      </c>
      <c r="I133" s="19">
        <v>81.599999999999994</v>
      </c>
    </row>
    <row r="134" spans="1:9" x14ac:dyDescent="0.35">
      <c r="A134" s="1">
        <v>569653</v>
      </c>
      <c r="B134" s="2">
        <v>43743</v>
      </c>
      <c r="C134" t="s">
        <v>7</v>
      </c>
      <c r="D134" s="1">
        <v>12451</v>
      </c>
      <c r="E134" s="1">
        <v>20713</v>
      </c>
      <c r="F134" t="str">
        <f>VLOOKUP(E134:E333,[1]Products!$A$2:$B$15,2,FALSE)</f>
        <v>Jumbo Bag Owls</v>
      </c>
      <c r="G134" s="1">
        <v>10</v>
      </c>
      <c r="H134" s="19">
        <v>2.08</v>
      </c>
      <c r="I134" s="19">
        <v>20.8</v>
      </c>
    </row>
    <row r="135" spans="1:9" x14ac:dyDescent="0.35">
      <c r="A135" s="1">
        <v>569844</v>
      </c>
      <c r="B135" s="2">
        <v>43744</v>
      </c>
      <c r="C135" t="s">
        <v>5</v>
      </c>
      <c r="D135" s="1">
        <v>12626</v>
      </c>
      <c r="E135" s="1">
        <v>20713</v>
      </c>
      <c r="F135" t="str">
        <f>VLOOKUP(E135:E334,[1]Products!$A$2:$B$15,2,FALSE)</f>
        <v>Jumbo Bag Owls</v>
      </c>
      <c r="G135" s="1">
        <v>10</v>
      </c>
      <c r="H135" s="19">
        <v>2.08</v>
      </c>
      <c r="I135" s="19">
        <v>20.8</v>
      </c>
    </row>
    <row r="136" spans="1:9" x14ac:dyDescent="0.35">
      <c r="A136" s="1">
        <v>569848</v>
      </c>
      <c r="B136" s="2">
        <v>43744</v>
      </c>
      <c r="C136" t="s">
        <v>2</v>
      </c>
      <c r="D136" s="1">
        <v>16316</v>
      </c>
      <c r="E136" s="1">
        <v>22197</v>
      </c>
      <c r="F136" t="str">
        <f>VLOOKUP(E136:E335,[1]Products!$A$2:$B$15,2,FALSE)</f>
        <v>Popcorn Holder</v>
      </c>
      <c r="G136" s="1">
        <v>24</v>
      </c>
      <c r="H136" s="19">
        <v>0.85</v>
      </c>
      <c r="I136" s="19">
        <v>20.399999999999999</v>
      </c>
    </row>
    <row r="137" spans="1:9" x14ac:dyDescent="0.35">
      <c r="A137" s="1">
        <v>569860</v>
      </c>
      <c r="B137" s="2">
        <v>43744</v>
      </c>
      <c r="C137" t="s">
        <v>5</v>
      </c>
      <c r="D137" s="1">
        <v>13812</v>
      </c>
      <c r="E137" s="1">
        <v>22197</v>
      </c>
      <c r="F137" t="str">
        <f>VLOOKUP(E137:E336,[1]Products!$A$2:$B$15,2,FALSE)</f>
        <v>Popcorn Holder</v>
      </c>
      <c r="G137" s="1">
        <v>12</v>
      </c>
      <c r="H137" s="19">
        <v>0.85</v>
      </c>
      <c r="I137" s="19">
        <v>10.199999999999999</v>
      </c>
    </row>
    <row r="138" spans="1:9" x14ac:dyDescent="0.35">
      <c r="A138" s="1">
        <v>569866</v>
      </c>
      <c r="B138" s="2">
        <v>43744</v>
      </c>
      <c r="C138" t="s">
        <v>9</v>
      </c>
      <c r="D138" s="1">
        <v>12757</v>
      </c>
      <c r="E138" s="1">
        <v>20713</v>
      </c>
      <c r="F138" t="str">
        <f>VLOOKUP(E138:E337,[1]Products!$A$2:$B$15,2,FALSE)</f>
        <v>Jumbo Bag Owls</v>
      </c>
      <c r="G138" s="1">
        <v>10</v>
      </c>
      <c r="H138" s="19">
        <v>2.08</v>
      </c>
      <c r="I138" s="19">
        <v>20.8</v>
      </c>
    </row>
    <row r="139" spans="1:9" x14ac:dyDescent="0.35">
      <c r="A139" s="1">
        <v>569866</v>
      </c>
      <c r="B139" s="2">
        <v>43744</v>
      </c>
      <c r="C139" t="s">
        <v>9</v>
      </c>
      <c r="D139" s="1">
        <v>12757</v>
      </c>
      <c r="E139" s="1">
        <v>22741</v>
      </c>
      <c r="F139" t="str">
        <f>VLOOKUP(E139:E338,[1]Products!$A$2:$B$15,2,FALSE)</f>
        <v>Funky Diva Pen</v>
      </c>
      <c r="G139" s="1">
        <v>12</v>
      </c>
      <c r="H139" s="19">
        <v>0.85</v>
      </c>
      <c r="I139" s="19">
        <v>10.199999999999999</v>
      </c>
    </row>
    <row r="140" spans="1:9" x14ac:dyDescent="0.35">
      <c r="A140" s="1">
        <v>570249</v>
      </c>
      <c r="B140" s="2">
        <v>43748</v>
      </c>
      <c r="C140" t="s">
        <v>2</v>
      </c>
      <c r="D140" s="1">
        <v>17509</v>
      </c>
      <c r="E140" s="1">
        <v>21888</v>
      </c>
      <c r="F140" t="str">
        <f>VLOOKUP(E140:E339,[1]Products!$A$2:$B$15,2,FALSE)</f>
        <v>Bingo Set</v>
      </c>
      <c r="G140" s="1">
        <v>4</v>
      </c>
      <c r="H140" s="19">
        <v>3.75</v>
      </c>
      <c r="I140" s="19">
        <v>15</v>
      </c>
    </row>
    <row r="141" spans="1:9" x14ac:dyDescent="0.35">
      <c r="A141" s="1">
        <v>570653</v>
      </c>
      <c r="B141" s="2">
        <v>43749</v>
      </c>
      <c r="C141" t="s">
        <v>2</v>
      </c>
      <c r="D141" s="1">
        <v>14710</v>
      </c>
      <c r="E141" s="1">
        <v>22197</v>
      </c>
      <c r="F141" t="str">
        <f>VLOOKUP(E141:E340,[1]Products!$A$2:$B$15,2,FALSE)</f>
        <v>Popcorn Holder</v>
      </c>
      <c r="G141" s="1">
        <v>6</v>
      </c>
      <c r="H141" s="19">
        <v>0.85</v>
      </c>
      <c r="I141" s="19">
        <v>5.0999999999999996</v>
      </c>
    </row>
    <row r="142" spans="1:9" x14ac:dyDescent="0.35">
      <c r="A142" s="1">
        <v>570672</v>
      </c>
      <c r="B142" s="2">
        <v>43749</v>
      </c>
      <c r="C142" t="s">
        <v>3</v>
      </c>
      <c r="D142" s="1">
        <v>12536</v>
      </c>
      <c r="E142" s="1">
        <v>21888</v>
      </c>
      <c r="F142" t="str">
        <f>VLOOKUP(E142:E341,[1]Products!$A$2:$B$15,2,FALSE)</f>
        <v>Bingo Set</v>
      </c>
      <c r="G142" s="1">
        <v>4</v>
      </c>
      <c r="H142" s="19">
        <v>3.75</v>
      </c>
      <c r="I142" s="19">
        <v>15</v>
      </c>
    </row>
    <row r="143" spans="1:9" x14ac:dyDescent="0.35">
      <c r="A143" s="1">
        <v>570833</v>
      </c>
      <c r="B143" s="2">
        <v>43750</v>
      </c>
      <c r="C143" t="s">
        <v>2</v>
      </c>
      <c r="D143" s="1">
        <v>14834</v>
      </c>
      <c r="E143" s="1">
        <v>22197</v>
      </c>
      <c r="F143" t="str">
        <f>VLOOKUP(E143:E342,[1]Products!$A$2:$B$15,2,FALSE)</f>
        <v>Popcorn Holder</v>
      </c>
      <c r="G143" s="1">
        <v>24</v>
      </c>
      <c r="H143" s="19">
        <v>0.85</v>
      </c>
      <c r="I143" s="19">
        <v>20.399999999999999</v>
      </c>
    </row>
    <row r="144" spans="1:9" x14ac:dyDescent="0.35">
      <c r="A144" s="1">
        <v>570851</v>
      </c>
      <c r="B144" s="2">
        <v>43750</v>
      </c>
      <c r="C144" t="s">
        <v>3</v>
      </c>
      <c r="D144" s="1">
        <v>12583</v>
      </c>
      <c r="E144" s="1">
        <v>22197</v>
      </c>
      <c r="F144" t="str">
        <f>VLOOKUP(E144:E343,[1]Products!$A$2:$B$15,2,FALSE)</f>
        <v>Popcorn Holder</v>
      </c>
      <c r="G144" s="1">
        <v>12</v>
      </c>
      <c r="H144" s="19">
        <v>0.85</v>
      </c>
      <c r="I144" s="19">
        <v>10.199999999999999</v>
      </c>
    </row>
    <row r="145" spans="1:9" x14ac:dyDescent="0.35">
      <c r="A145" s="1">
        <v>570964</v>
      </c>
      <c r="B145" s="2">
        <v>43751</v>
      </c>
      <c r="C145" t="s">
        <v>9</v>
      </c>
      <c r="D145" s="1">
        <v>12766</v>
      </c>
      <c r="E145" s="1">
        <v>21888</v>
      </c>
      <c r="F145" t="str">
        <f>VLOOKUP(E145:E344,[1]Products!$A$2:$B$15,2,FALSE)</f>
        <v>Bingo Set</v>
      </c>
      <c r="G145" s="1">
        <v>4</v>
      </c>
      <c r="H145" s="19">
        <v>3.75</v>
      </c>
      <c r="I145" s="19">
        <v>15</v>
      </c>
    </row>
    <row r="146" spans="1:9" x14ac:dyDescent="0.35">
      <c r="A146" s="1">
        <v>571227</v>
      </c>
      <c r="B146" s="2">
        <v>43752</v>
      </c>
      <c r="C146" t="s">
        <v>5</v>
      </c>
      <c r="D146" s="1">
        <v>12477</v>
      </c>
      <c r="E146" s="1">
        <v>21116</v>
      </c>
      <c r="F146" t="str">
        <f>VLOOKUP(E146:E345,[1]Products!$A$2:$B$15,2,FALSE)</f>
        <v>Owl Doorstop</v>
      </c>
      <c r="G146" s="1">
        <v>6</v>
      </c>
      <c r="H146" s="19">
        <v>4.95</v>
      </c>
      <c r="I146" s="19">
        <v>29.700000000000003</v>
      </c>
    </row>
    <row r="147" spans="1:9" x14ac:dyDescent="0.35">
      <c r="A147" s="1">
        <v>571280</v>
      </c>
      <c r="B147" s="2">
        <v>43754</v>
      </c>
      <c r="C147" t="s">
        <v>2</v>
      </c>
      <c r="D147" s="1">
        <v>18122</v>
      </c>
      <c r="E147" s="1">
        <v>22197</v>
      </c>
      <c r="F147" t="str">
        <f>VLOOKUP(E147:E346,[1]Products!$A$2:$B$15,2,FALSE)</f>
        <v>Popcorn Holder</v>
      </c>
      <c r="G147" s="1">
        <v>6</v>
      </c>
      <c r="H147" s="19">
        <v>0.85</v>
      </c>
      <c r="I147" s="19">
        <v>5.0999999999999996</v>
      </c>
    </row>
    <row r="148" spans="1:9" x14ac:dyDescent="0.35">
      <c r="A148" s="1">
        <v>571328</v>
      </c>
      <c r="B148" s="2">
        <v>43755</v>
      </c>
      <c r="C148" t="s">
        <v>5</v>
      </c>
      <c r="D148" s="1">
        <v>12473</v>
      </c>
      <c r="E148" s="1">
        <v>22741</v>
      </c>
      <c r="F148" t="str">
        <f>VLOOKUP(E148:E347,[1]Products!$A$2:$B$15,2,FALSE)</f>
        <v>Funky Diva Pen</v>
      </c>
      <c r="G148" s="1">
        <v>48</v>
      </c>
      <c r="H148" s="19">
        <v>0.85</v>
      </c>
      <c r="I148" s="19">
        <v>40.799999999999997</v>
      </c>
    </row>
    <row r="149" spans="1:9" x14ac:dyDescent="0.35">
      <c r="A149" s="1">
        <v>571670</v>
      </c>
      <c r="B149" s="2">
        <v>43756</v>
      </c>
      <c r="C149" t="s">
        <v>10</v>
      </c>
      <c r="D149" s="1">
        <v>12611</v>
      </c>
      <c r="E149" s="1">
        <v>22197</v>
      </c>
      <c r="F149" t="str">
        <f>VLOOKUP(E149:E348,[1]Products!$A$2:$B$15,2,FALSE)</f>
        <v>Popcorn Holder</v>
      </c>
      <c r="G149" s="1">
        <v>12</v>
      </c>
      <c r="H149" s="19">
        <v>0.85</v>
      </c>
      <c r="I149" s="19">
        <v>10.199999999999999</v>
      </c>
    </row>
    <row r="150" spans="1:9" x14ac:dyDescent="0.35">
      <c r="A150" s="1">
        <v>571904</v>
      </c>
      <c r="B150" s="2">
        <v>43757</v>
      </c>
      <c r="C150" t="s">
        <v>5</v>
      </c>
      <c r="D150" s="1">
        <v>12522</v>
      </c>
      <c r="E150" s="1">
        <v>21116</v>
      </c>
      <c r="F150" t="str">
        <f>VLOOKUP(E150:E349,[1]Products!$A$2:$B$15,2,FALSE)</f>
        <v>Owl Doorstop</v>
      </c>
      <c r="G150" s="1">
        <v>3</v>
      </c>
      <c r="H150" s="19">
        <v>4.95</v>
      </c>
      <c r="I150" s="19">
        <v>14.850000000000001</v>
      </c>
    </row>
    <row r="151" spans="1:9" x14ac:dyDescent="0.35">
      <c r="A151" s="1">
        <v>572058</v>
      </c>
      <c r="B151" s="2">
        <v>43758</v>
      </c>
      <c r="C151" t="s">
        <v>2</v>
      </c>
      <c r="D151" s="1">
        <v>18252</v>
      </c>
      <c r="E151" s="1">
        <v>23417</v>
      </c>
      <c r="F151" t="str">
        <f>VLOOKUP(E151:E350,[1]Products!$A$2:$B$15,2,FALSE)</f>
        <v>Bathroom Hook</v>
      </c>
      <c r="G151" s="1">
        <v>1</v>
      </c>
      <c r="H151" s="19">
        <v>1.65</v>
      </c>
      <c r="I151" s="19">
        <v>1.65</v>
      </c>
    </row>
    <row r="152" spans="1:9" x14ac:dyDescent="0.35">
      <c r="A152" s="1">
        <v>572065</v>
      </c>
      <c r="B152" s="2">
        <v>43758</v>
      </c>
      <c r="C152" t="s">
        <v>8</v>
      </c>
      <c r="D152" s="1">
        <v>12556</v>
      </c>
      <c r="E152" s="1">
        <v>22197</v>
      </c>
      <c r="F152" t="str">
        <f>VLOOKUP(E152:E351,[1]Products!$A$2:$B$15,2,FALSE)</f>
        <v>Popcorn Holder</v>
      </c>
      <c r="G152" s="1">
        <v>3</v>
      </c>
      <c r="H152" s="19">
        <v>0.85</v>
      </c>
      <c r="I152" s="19">
        <v>2.5499999999999998</v>
      </c>
    </row>
    <row r="153" spans="1:9" x14ac:dyDescent="0.35">
      <c r="A153" s="1">
        <v>572327</v>
      </c>
      <c r="B153" s="2">
        <v>43762</v>
      </c>
      <c r="C153" t="s">
        <v>2</v>
      </c>
      <c r="D153" s="1">
        <v>15277</v>
      </c>
      <c r="E153" s="1">
        <v>21888</v>
      </c>
      <c r="F153" t="str">
        <f>VLOOKUP(E153:E352,[1]Products!$A$2:$B$15,2,FALSE)</f>
        <v>Bingo Set</v>
      </c>
      <c r="G153" s="1">
        <v>8</v>
      </c>
      <c r="H153" s="19">
        <v>3.75</v>
      </c>
      <c r="I153" s="19">
        <v>30</v>
      </c>
    </row>
    <row r="154" spans="1:9" x14ac:dyDescent="0.35">
      <c r="A154" s="1">
        <v>572887</v>
      </c>
      <c r="B154" s="2">
        <v>43764</v>
      </c>
      <c r="C154" t="s">
        <v>11</v>
      </c>
      <c r="D154" s="1">
        <v>12362</v>
      </c>
      <c r="E154" s="1">
        <v>22174</v>
      </c>
      <c r="F154" t="str">
        <f>VLOOKUP(E154:E353,[1]Products!$A$2:$B$15,2,FALSE)</f>
        <v>Photo Cube</v>
      </c>
      <c r="G154" s="1">
        <v>12</v>
      </c>
      <c r="H154" s="19">
        <v>1.65</v>
      </c>
      <c r="I154" s="19">
        <v>19.799999999999997</v>
      </c>
    </row>
    <row r="155" spans="1:9" x14ac:dyDescent="0.35">
      <c r="A155" s="1">
        <v>573333</v>
      </c>
      <c r="B155" s="2">
        <v>43768</v>
      </c>
      <c r="C155" t="s">
        <v>13</v>
      </c>
      <c r="D155" s="1">
        <v>12483</v>
      </c>
      <c r="E155" s="1">
        <v>21888</v>
      </c>
      <c r="F155" t="str">
        <f>VLOOKUP(E155:E354,[1]Products!$A$2:$B$15,2,FALSE)</f>
        <v>Bingo Set</v>
      </c>
      <c r="G155" s="1">
        <v>4</v>
      </c>
      <c r="H155" s="19">
        <v>3.75</v>
      </c>
      <c r="I155" s="19">
        <v>15</v>
      </c>
    </row>
    <row r="156" spans="1:9" x14ac:dyDescent="0.35">
      <c r="A156" s="1">
        <v>573343</v>
      </c>
      <c r="B156" s="2">
        <v>43768</v>
      </c>
      <c r="C156" t="s">
        <v>2</v>
      </c>
      <c r="D156" s="1">
        <v>13566</v>
      </c>
      <c r="E156" s="1">
        <v>21888</v>
      </c>
      <c r="F156" t="str">
        <f>VLOOKUP(E156:E355,[1]Products!$A$2:$B$15,2,FALSE)</f>
        <v>Bingo Set</v>
      </c>
      <c r="G156" s="1">
        <v>2</v>
      </c>
      <c r="H156" s="19">
        <v>3.75</v>
      </c>
      <c r="I156" s="19">
        <v>7.5</v>
      </c>
    </row>
    <row r="157" spans="1:9" x14ac:dyDescent="0.35">
      <c r="A157" s="1">
        <v>573656</v>
      </c>
      <c r="B157" s="2">
        <v>43769</v>
      </c>
      <c r="C157" t="s">
        <v>11</v>
      </c>
      <c r="D157" s="1">
        <v>12417</v>
      </c>
      <c r="E157" s="1">
        <v>22741</v>
      </c>
      <c r="F157" t="str">
        <f>VLOOKUP(E157:E356,[1]Products!$A$2:$B$15,2,FALSE)</f>
        <v>Funky Diva Pen</v>
      </c>
      <c r="G157" s="1">
        <v>48</v>
      </c>
      <c r="H157" s="19">
        <v>0.85</v>
      </c>
      <c r="I157" s="19">
        <v>40.799999999999997</v>
      </c>
    </row>
    <row r="158" spans="1:9" x14ac:dyDescent="0.35">
      <c r="A158" s="1">
        <v>573814</v>
      </c>
      <c r="B158" s="2">
        <v>43770</v>
      </c>
      <c r="C158" t="s">
        <v>2</v>
      </c>
      <c r="D158" s="1">
        <v>13268</v>
      </c>
      <c r="E158" s="1">
        <v>23417</v>
      </c>
      <c r="F158" t="str">
        <f>VLOOKUP(E158:E357,[1]Products!$A$2:$B$15,2,FALSE)</f>
        <v>Bathroom Hook</v>
      </c>
      <c r="G158" s="1">
        <v>4</v>
      </c>
      <c r="H158" s="19">
        <v>1.65</v>
      </c>
      <c r="I158" s="19">
        <v>6.6</v>
      </c>
    </row>
    <row r="159" spans="1:9" x14ac:dyDescent="0.35">
      <c r="A159" s="1">
        <v>573889</v>
      </c>
      <c r="B159" s="2">
        <v>43770</v>
      </c>
      <c r="C159" t="s">
        <v>2</v>
      </c>
      <c r="D159" s="1">
        <v>13571</v>
      </c>
      <c r="E159" s="1">
        <v>22197</v>
      </c>
      <c r="F159" t="str">
        <f>VLOOKUP(E159:E358,[1]Products!$A$2:$B$15,2,FALSE)</f>
        <v>Popcorn Holder</v>
      </c>
      <c r="G159" s="1">
        <v>15</v>
      </c>
      <c r="H159" s="19">
        <v>0.85</v>
      </c>
      <c r="I159" s="19">
        <v>12.75</v>
      </c>
    </row>
    <row r="160" spans="1:9" x14ac:dyDescent="0.35">
      <c r="A160" s="1">
        <v>574093</v>
      </c>
      <c r="B160" s="2">
        <v>43772</v>
      </c>
      <c r="C160" t="s">
        <v>3</v>
      </c>
      <c r="D160" s="1">
        <v>12437</v>
      </c>
      <c r="E160" s="1">
        <v>22197</v>
      </c>
      <c r="F160" t="str">
        <f>VLOOKUP(E160:E359,[1]Products!$A$2:$B$15,2,FALSE)</f>
        <v>Popcorn Holder</v>
      </c>
      <c r="G160" s="1">
        <v>12</v>
      </c>
      <c r="H160" s="19">
        <v>0.85</v>
      </c>
      <c r="I160" s="19">
        <v>10.199999999999999</v>
      </c>
    </row>
    <row r="161" spans="1:9" x14ac:dyDescent="0.35">
      <c r="A161" s="1">
        <v>574329</v>
      </c>
      <c r="B161" s="2">
        <v>43773</v>
      </c>
      <c r="C161" t="s">
        <v>11</v>
      </c>
      <c r="D161" s="1">
        <v>12362</v>
      </c>
      <c r="E161" s="1">
        <v>22197</v>
      </c>
      <c r="F161" t="str">
        <f>VLOOKUP(E161:E360,[1]Products!$A$2:$B$15,2,FALSE)</f>
        <v>Popcorn Holder</v>
      </c>
      <c r="G161" s="1">
        <v>36</v>
      </c>
      <c r="H161" s="19">
        <v>0.85</v>
      </c>
      <c r="I161" s="19">
        <v>30.599999999999998</v>
      </c>
    </row>
    <row r="162" spans="1:9" x14ac:dyDescent="0.35">
      <c r="A162" s="1">
        <v>574501</v>
      </c>
      <c r="B162" s="2">
        <v>43773</v>
      </c>
      <c r="C162" t="s">
        <v>3</v>
      </c>
      <c r="D162" s="1">
        <v>12577</v>
      </c>
      <c r="E162" s="1">
        <v>22174</v>
      </c>
      <c r="F162" t="str">
        <f>VLOOKUP(E162:E361,[1]Products!$A$2:$B$15,2,FALSE)</f>
        <v>Photo Cube</v>
      </c>
      <c r="G162" s="1">
        <v>3</v>
      </c>
      <c r="H162" s="19">
        <v>1.65</v>
      </c>
      <c r="I162" s="19">
        <v>4.9499999999999993</v>
      </c>
    </row>
    <row r="163" spans="1:9" x14ac:dyDescent="0.35">
      <c r="A163" s="1">
        <v>574506</v>
      </c>
      <c r="B163" s="2">
        <v>43773</v>
      </c>
      <c r="C163" t="s">
        <v>3</v>
      </c>
      <c r="D163" s="1">
        <v>12577</v>
      </c>
      <c r="E163" s="1">
        <v>22197</v>
      </c>
      <c r="F163" t="str">
        <f>VLOOKUP(E163:E362,[1]Products!$A$2:$B$15,2,FALSE)</f>
        <v>Popcorn Holder</v>
      </c>
      <c r="G163" s="1">
        <v>2</v>
      </c>
      <c r="H163" s="19">
        <v>0.85</v>
      </c>
      <c r="I163" s="19">
        <v>1.7</v>
      </c>
    </row>
    <row r="164" spans="1:9" x14ac:dyDescent="0.35">
      <c r="A164" s="1">
        <v>574506</v>
      </c>
      <c r="B164" s="2">
        <v>43773</v>
      </c>
      <c r="C164" t="s">
        <v>3</v>
      </c>
      <c r="D164" s="1">
        <v>12577</v>
      </c>
      <c r="E164" s="1">
        <v>22197</v>
      </c>
      <c r="F164" t="str">
        <f>VLOOKUP(E164:E363,[1]Products!$A$2:$B$15,2,FALSE)</f>
        <v>Popcorn Holder</v>
      </c>
      <c r="G164" s="1">
        <v>4</v>
      </c>
      <c r="H164" s="19">
        <v>0.85</v>
      </c>
      <c r="I164" s="19">
        <v>3.4</v>
      </c>
    </row>
    <row r="165" spans="1:9" x14ac:dyDescent="0.35">
      <c r="A165" s="1">
        <v>574550</v>
      </c>
      <c r="B165" s="2">
        <v>43773</v>
      </c>
      <c r="C165" t="s">
        <v>8</v>
      </c>
      <c r="D165" s="1">
        <v>12484</v>
      </c>
      <c r="E165" s="1">
        <v>22197</v>
      </c>
      <c r="F165" t="str">
        <f>VLOOKUP(E165:E364,[1]Products!$A$2:$B$15,2,FALSE)</f>
        <v>Popcorn Holder</v>
      </c>
      <c r="G165" s="1">
        <v>12</v>
      </c>
      <c r="H165" s="19">
        <v>0.85</v>
      </c>
      <c r="I165" s="19">
        <v>10.199999999999999</v>
      </c>
    </row>
    <row r="166" spans="1:9" x14ac:dyDescent="0.35">
      <c r="A166" s="1">
        <v>574575</v>
      </c>
      <c r="B166" s="2">
        <v>43773</v>
      </c>
      <c r="C166" t="s">
        <v>2</v>
      </c>
      <c r="D166" s="1">
        <v>14971</v>
      </c>
      <c r="E166" s="1">
        <v>22694</v>
      </c>
      <c r="F166" t="str">
        <f>VLOOKUP(E166:E365,[1]Products!$A$2:$B$15,2,FALSE)</f>
        <v xml:space="preserve">Wicker Star </v>
      </c>
      <c r="G166" s="1">
        <v>2</v>
      </c>
      <c r="H166" s="19">
        <v>2.1</v>
      </c>
      <c r="I166" s="19">
        <v>4.2</v>
      </c>
    </row>
    <row r="167" spans="1:9" x14ac:dyDescent="0.35">
      <c r="A167" s="1">
        <v>574709</v>
      </c>
      <c r="B167" s="2">
        <v>43775</v>
      </c>
      <c r="C167" t="s">
        <v>2</v>
      </c>
      <c r="D167" s="1">
        <v>17768</v>
      </c>
      <c r="E167" s="1">
        <v>22197</v>
      </c>
      <c r="F167" t="str">
        <f>VLOOKUP(E167:E366,[1]Products!$A$2:$B$15,2,FALSE)</f>
        <v>Popcorn Holder</v>
      </c>
      <c r="G167" s="1">
        <v>22</v>
      </c>
      <c r="H167" s="19">
        <v>0.85</v>
      </c>
      <c r="I167" s="19">
        <v>18.7</v>
      </c>
    </row>
    <row r="168" spans="1:9" x14ac:dyDescent="0.35">
      <c r="A168" s="1">
        <v>574714</v>
      </c>
      <c r="B168" s="2">
        <v>43775</v>
      </c>
      <c r="C168" t="s">
        <v>2</v>
      </c>
      <c r="D168" s="1">
        <v>15427</v>
      </c>
      <c r="E168" s="1">
        <v>22197</v>
      </c>
      <c r="F168" t="str">
        <f>VLOOKUP(E168:E367,[1]Products!$A$2:$B$15,2,FALSE)</f>
        <v>Popcorn Holder</v>
      </c>
      <c r="G168" s="1">
        <v>4</v>
      </c>
      <c r="H168" s="19">
        <v>0.85</v>
      </c>
      <c r="I168" s="19">
        <v>3.4</v>
      </c>
    </row>
    <row r="169" spans="1:9" x14ac:dyDescent="0.35">
      <c r="A169" s="1">
        <v>574740</v>
      </c>
      <c r="B169" s="2">
        <v>43775</v>
      </c>
      <c r="C169" t="s">
        <v>7</v>
      </c>
      <c r="D169" s="1">
        <v>12357</v>
      </c>
      <c r="E169" s="1">
        <v>22190</v>
      </c>
      <c r="F169" t="str">
        <f>VLOOKUP(E169:E368,[1]Products!$A$2:$B$15,2,FALSE)</f>
        <v>Local Cafe Mug</v>
      </c>
      <c r="G169" s="1">
        <v>12</v>
      </c>
      <c r="H169" s="19">
        <v>2.1</v>
      </c>
      <c r="I169" s="19">
        <v>25.200000000000003</v>
      </c>
    </row>
    <row r="170" spans="1:9" x14ac:dyDescent="0.35">
      <c r="A170" s="1">
        <v>574740</v>
      </c>
      <c r="B170" s="2">
        <v>43775</v>
      </c>
      <c r="C170" t="s">
        <v>7</v>
      </c>
      <c r="D170" s="1">
        <v>12357</v>
      </c>
      <c r="E170" s="1">
        <v>21116</v>
      </c>
      <c r="F170" t="str">
        <f>VLOOKUP(E170:E369,[1]Products!$A$2:$B$15,2,FALSE)</f>
        <v>Owl Doorstop</v>
      </c>
      <c r="G170" s="1">
        <v>16</v>
      </c>
      <c r="H170" s="19">
        <v>4.25</v>
      </c>
      <c r="I170" s="19">
        <v>68</v>
      </c>
    </row>
    <row r="171" spans="1:9" x14ac:dyDescent="0.35">
      <c r="A171" s="1">
        <v>575067</v>
      </c>
      <c r="B171" s="2">
        <v>43777</v>
      </c>
      <c r="C171" t="s">
        <v>3</v>
      </c>
      <c r="D171" s="1">
        <v>12583</v>
      </c>
      <c r="E171" s="1">
        <v>22197</v>
      </c>
      <c r="F171" t="str">
        <f>VLOOKUP(E171:E370,[1]Products!$A$2:$B$15,2,FALSE)</f>
        <v>Popcorn Holder</v>
      </c>
      <c r="G171" s="1">
        <v>24</v>
      </c>
      <c r="H171" s="19">
        <v>0.85</v>
      </c>
      <c r="I171" s="19">
        <v>20.399999999999999</v>
      </c>
    </row>
    <row r="172" spans="1:9" x14ac:dyDescent="0.35">
      <c r="A172" s="1">
        <v>575331</v>
      </c>
      <c r="B172" s="2">
        <v>43778</v>
      </c>
      <c r="C172" t="s">
        <v>2</v>
      </c>
      <c r="D172" s="1">
        <v>13209</v>
      </c>
      <c r="E172" s="1">
        <v>22197</v>
      </c>
      <c r="F172" t="str">
        <f>VLOOKUP(E172:E371,[1]Products!$A$2:$B$15,2,FALSE)</f>
        <v>Popcorn Holder</v>
      </c>
      <c r="G172" s="1">
        <v>12</v>
      </c>
      <c r="H172" s="19">
        <v>0.85</v>
      </c>
      <c r="I172" s="19">
        <v>10.199999999999999</v>
      </c>
    </row>
    <row r="173" spans="1:9" x14ac:dyDescent="0.35">
      <c r="A173" s="1">
        <v>575507</v>
      </c>
      <c r="B173" s="2">
        <v>43779</v>
      </c>
      <c r="C173" t="s">
        <v>2</v>
      </c>
      <c r="D173" s="1">
        <v>17197</v>
      </c>
      <c r="E173" s="1">
        <v>21888</v>
      </c>
      <c r="F173" t="str">
        <f>VLOOKUP(E173:E372,[1]Products!$A$2:$B$15,2,FALSE)</f>
        <v>Bingo Set</v>
      </c>
      <c r="G173" s="1">
        <v>4</v>
      </c>
      <c r="H173" s="19">
        <v>3.75</v>
      </c>
      <c r="I173" s="19">
        <v>15</v>
      </c>
    </row>
    <row r="174" spans="1:9" x14ac:dyDescent="0.35">
      <c r="A174" s="1">
        <v>575514</v>
      </c>
      <c r="B174" s="2">
        <v>43779</v>
      </c>
      <c r="C174" t="s">
        <v>8</v>
      </c>
      <c r="D174" s="1">
        <v>12541</v>
      </c>
      <c r="E174" s="1">
        <v>22197</v>
      </c>
      <c r="F174" t="str">
        <f>VLOOKUP(E174:E373,[1]Products!$A$2:$B$15,2,FALSE)</f>
        <v>Popcorn Holder</v>
      </c>
      <c r="G174" s="1">
        <v>24</v>
      </c>
      <c r="H174" s="19">
        <v>0.85</v>
      </c>
      <c r="I174" s="19">
        <v>20.399999999999999</v>
      </c>
    </row>
    <row r="175" spans="1:9" x14ac:dyDescent="0.35">
      <c r="A175" s="1">
        <v>575880</v>
      </c>
      <c r="B175" s="2">
        <v>43780</v>
      </c>
      <c r="C175" t="s">
        <v>3</v>
      </c>
      <c r="D175" s="1">
        <v>12726</v>
      </c>
      <c r="E175" s="1">
        <v>21888</v>
      </c>
      <c r="F175" t="str">
        <f>VLOOKUP(E175:E374,[1]Products!$A$2:$B$15,2,FALSE)</f>
        <v>Bingo Set</v>
      </c>
      <c r="G175" s="1">
        <v>4</v>
      </c>
      <c r="H175" s="19">
        <v>3.75</v>
      </c>
      <c r="I175" s="19">
        <v>15</v>
      </c>
    </row>
    <row r="176" spans="1:9" x14ac:dyDescent="0.35">
      <c r="A176" s="1">
        <v>575886</v>
      </c>
      <c r="B176" s="2">
        <v>43780</v>
      </c>
      <c r="C176" t="s">
        <v>5</v>
      </c>
      <c r="D176" s="1">
        <v>12517</v>
      </c>
      <c r="E176" s="1">
        <v>20713</v>
      </c>
      <c r="F176" t="str">
        <f>VLOOKUP(E176:E375,[1]Products!$A$2:$B$15,2,FALSE)</f>
        <v>Jumbo Bag Owls</v>
      </c>
      <c r="G176" s="1">
        <v>3</v>
      </c>
      <c r="H176" s="19">
        <v>2.08</v>
      </c>
      <c r="I176" s="19">
        <v>6.24</v>
      </c>
    </row>
    <row r="177" spans="1:9" x14ac:dyDescent="0.35">
      <c r="A177" s="1">
        <v>576215</v>
      </c>
      <c r="B177" s="2">
        <v>43783</v>
      </c>
      <c r="C177" t="s">
        <v>2</v>
      </c>
      <c r="D177" s="1">
        <v>17652</v>
      </c>
      <c r="E177" s="1">
        <v>22197</v>
      </c>
      <c r="F177" t="str">
        <f>VLOOKUP(E177:E376,[1]Products!$A$2:$B$15,2,FALSE)</f>
        <v>Popcorn Holder</v>
      </c>
      <c r="G177" s="1">
        <v>24</v>
      </c>
      <c r="H177" s="19">
        <v>0.85</v>
      </c>
      <c r="I177" s="19">
        <v>20.399999999999999</v>
      </c>
    </row>
    <row r="178" spans="1:9" x14ac:dyDescent="0.35">
      <c r="A178" s="1">
        <v>576255</v>
      </c>
      <c r="B178" s="2">
        <v>43783</v>
      </c>
      <c r="C178" t="s">
        <v>2</v>
      </c>
      <c r="D178" s="1">
        <v>15993</v>
      </c>
      <c r="E178" s="1">
        <v>22197</v>
      </c>
      <c r="F178" t="str">
        <f>VLOOKUP(E178:E377,[1]Products!$A$2:$B$15,2,FALSE)</f>
        <v>Popcorn Holder</v>
      </c>
      <c r="G178" s="1">
        <v>10</v>
      </c>
      <c r="H178" s="19">
        <v>0.85</v>
      </c>
      <c r="I178" s="19">
        <v>8.5</v>
      </c>
    </row>
    <row r="179" spans="1:9" x14ac:dyDescent="0.35">
      <c r="A179" s="1">
        <v>576629</v>
      </c>
      <c r="B179" s="2">
        <v>43785</v>
      </c>
      <c r="C179" t="s">
        <v>5</v>
      </c>
      <c r="D179" s="1">
        <v>12621</v>
      </c>
      <c r="E179" s="1">
        <v>62018</v>
      </c>
      <c r="F179" t="str">
        <f>VLOOKUP(E179:E378,[1]Products!$A$2:$B$15,2,FALSE)</f>
        <v xml:space="preserve">Sombrero </v>
      </c>
      <c r="G179" s="1">
        <v>6</v>
      </c>
      <c r="H179" s="19">
        <v>1.95</v>
      </c>
      <c r="I179" s="19">
        <v>11.7</v>
      </c>
    </row>
    <row r="180" spans="1:9" x14ac:dyDescent="0.35">
      <c r="A180" s="1">
        <v>577033</v>
      </c>
      <c r="B180" s="2">
        <v>43786</v>
      </c>
      <c r="C180" t="s">
        <v>2</v>
      </c>
      <c r="D180" s="1">
        <v>17797</v>
      </c>
      <c r="E180" s="1">
        <v>22694</v>
      </c>
      <c r="F180" t="str">
        <f>VLOOKUP(E180:E379,[1]Products!$A$2:$B$15,2,FALSE)</f>
        <v xml:space="preserve">Wicker Star </v>
      </c>
      <c r="G180" s="1">
        <v>4</v>
      </c>
      <c r="H180" s="19">
        <v>2.1</v>
      </c>
      <c r="I180" s="19">
        <v>8.4</v>
      </c>
    </row>
    <row r="181" spans="1:9" x14ac:dyDescent="0.35">
      <c r="A181" s="1">
        <v>577046</v>
      </c>
      <c r="B181" s="2">
        <v>43786</v>
      </c>
      <c r="C181" t="s">
        <v>11</v>
      </c>
      <c r="D181" s="1">
        <v>12449</v>
      </c>
      <c r="E181" s="1">
        <v>22174</v>
      </c>
      <c r="F181" t="str">
        <f>VLOOKUP(E181:E380,[1]Products!$A$2:$B$15,2,FALSE)</f>
        <v>Photo Cube</v>
      </c>
      <c r="G181" s="1">
        <v>12</v>
      </c>
      <c r="H181" s="19">
        <v>1.65</v>
      </c>
      <c r="I181" s="19">
        <v>19.799999999999997</v>
      </c>
    </row>
    <row r="182" spans="1:9" x14ac:dyDescent="0.35">
      <c r="A182" s="1">
        <v>577121</v>
      </c>
      <c r="B182" s="2">
        <v>43786</v>
      </c>
      <c r="C182" t="s">
        <v>3</v>
      </c>
      <c r="D182" s="1">
        <v>12681</v>
      </c>
      <c r="E182" s="1">
        <v>22197</v>
      </c>
      <c r="F182" t="str">
        <f>VLOOKUP(E182:E381,[1]Products!$A$2:$B$15,2,FALSE)</f>
        <v>Popcorn Holder</v>
      </c>
      <c r="G182" s="1">
        <v>12</v>
      </c>
      <c r="H182" s="19">
        <v>0.85</v>
      </c>
      <c r="I182" s="19">
        <v>10.199999999999999</v>
      </c>
    </row>
    <row r="183" spans="1:9" x14ac:dyDescent="0.35">
      <c r="A183" s="1">
        <v>577152</v>
      </c>
      <c r="B183" s="2">
        <v>43787</v>
      </c>
      <c r="C183" t="s">
        <v>3</v>
      </c>
      <c r="D183" s="1">
        <v>14277</v>
      </c>
      <c r="E183" s="1">
        <v>22741</v>
      </c>
      <c r="F183" t="str">
        <f>VLOOKUP(E183:E382,[1]Products!$A$2:$B$15,2,FALSE)</f>
        <v>Funky Diva Pen</v>
      </c>
      <c r="G183" s="1">
        <v>48</v>
      </c>
      <c r="H183" s="19">
        <v>0.85</v>
      </c>
      <c r="I183" s="19">
        <v>40.799999999999997</v>
      </c>
    </row>
    <row r="184" spans="1:9" x14ac:dyDescent="0.35">
      <c r="A184" s="1">
        <v>577314</v>
      </c>
      <c r="B184" s="2">
        <v>43787</v>
      </c>
      <c r="C184" t="s">
        <v>6</v>
      </c>
      <c r="D184" s="1">
        <v>12444</v>
      </c>
      <c r="E184" s="1">
        <v>22694</v>
      </c>
      <c r="F184" t="str">
        <f>VLOOKUP(E184:E383,[1]Products!$A$2:$B$15,2,FALSE)</f>
        <v xml:space="preserve">Wicker Star </v>
      </c>
      <c r="G184" s="1">
        <v>6</v>
      </c>
      <c r="H184" s="19">
        <v>2.1</v>
      </c>
      <c r="I184" s="19">
        <v>12.600000000000001</v>
      </c>
    </row>
    <row r="185" spans="1:9" x14ac:dyDescent="0.35">
      <c r="A185" s="1">
        <v>577316</v>
      </c>
      <c r="B185" s="2">
        <v>43787</v>
      </c>
      <c r="C185" t="s">
        <v>10</v>
      </c>
      <c r="D185" s="1">
        <v>12578</v>
      </c>
      <c r="E185" s="1">
        <v>21888</v>
      </c>
      <c r="F185" t="str">
        <f>VLOOKUP(E185:E384,[1]Products!$A$2:$B$15,2,FALSE)</f>
        <v>Bingo Set</v>
      </c>
      <c r="G185" s="1">
        <v>4</v>
      </c>
      <c r="H185" s="19">
        <v>3.75</v>
      </c>
      <c r="I185" s="19">
        <v>15</v>
      </c>
    </row>
    <row r="186" spans="1:9" x14ac:dyDescent="0.35">
      <c r="A186" s="1">
        <v>577476</v>
      </c>
      <c r="B186" s="2">
        <v>43789</v>
      </c>
      <c r="C186" t="s">
        <v>8</v>
      </c>
      <c r="D186" s="1">
        <v>12540</v>
      </c>
      <c r="E186" s="1">
        <v>21116</v>
      </c>
      <c r="F186" t="str">
        <f>VLOOKUP(E186:E385,[1]Products!$A$2:$B$15,2,FALSE)</f>
        <v>Owl Doorstop</v>
      </c>
      <c r="G186" s="1">
        <v>6</v>
      </c>
      <c r="H186" s="19">
        <v>4.95</v>
      </c>
      <c r="I186" s="19">
        <v>29.700000000000003</v>
      </c>
    </row>
    <row r="187" spans="1:9" x14ac:dyDescent="0.35">
      <c r="A187" s="1">
        <v>577476</v>
      </c>
      <c r="B187" s="2">
        <v>43789</v>
      </c>
      <c r="C187" t="s">
        <v>8</v>
      </c>
      <c r="D187" s="1">
        <v>12540</v>
      </c>
      <c r="E187" s="1">
        <v>22741</v>
      </c>
      <c r="F187" t="str">
        <f>VLOOKUP(E187:E386,[1]Products!$A$2:$B$15,2,FALSE)</f>
        <v>Funky Diva Pen</v>
      </c>
      <c r="G187" s="1">
        <v>48</v>
      </c>
      <c r="H187" s="19">
        <v>0.85</v>
      </c>
      <c r="I187" s="19">
        <v>40.799999999999997</v>
      </c>
    </row>
    <row r="188" spans="1:9" x14ac:dyDescent="0.35">
      <c r="A188" s="1">
        <v>577938</v>
      </c>
      <c r="B188" s="2">
        <v>43791</v>
      </c>
      <c r="C188" t="s">
        <v>2</v>
      </c>
      <c r="D188" s="1">
        <v>15525</v>
      </c>
      <c r="E188" s="1">
        <v>22197</v>
      </c>
      <c r="F188" t="str">
        <f>VLOOKUP(E188:E387,[1]Products!$A$2:$B$15,2,FALSE)</f>
        <v>Popcorn Holder</v>
      </c>
      <c r="G188" s="1">
        <v>2</v>
      </c>
      <c r="H188" s="19">
        <v>0.85</v>
      </c>
      <c r="I188" s="19">
        <v>1.7</v>
      </c>
    </row>
    <row r="189" spans="1:9" x14ac:dyDescent="0.35">
      <c r="A189" s="1">
        <v>578108</v>
      </c>
      <c r="B189" s="2">
        <v>43792</v>
      </c>
      <c r="C189" t="s">
        <v>10</v>
      </c>
      <c r="D189" s="1">
        <v>14912</v>
      </c>
      <c r="E189" s="1">
        <v>22197</v>
      </c>
      <c r="F189" t="str">
        <f>VLOOKUP(E189:E388,[1]Products!$A$2:$B$15,2,FALSE)</f>
        <v>Popcorn Holder</v>
      </c>
      <c r="G189" s="1">
        <v>100</v>
      </c>
      <c r="H189" s="19">
        <v>0.72</v>
      </c>
      <c r="I189" s="19">
        <v>72</v>
      </c>
    </row>
    <row r="190" spans="1:9" x14ac:dyDescent="0.35">
      <c r="A190" s="1">
        <v>578147</v>
      </c>
      <c r="B190" s="2">
        <v>43792</v>
      </c>
      <c r="C190" t="s">
        <v>2</v>
      </c>
      <c r="D190" s="1">
        <v>12748</v>
      </c>
      <c r="E190" s="1">
        <v>22197</v>
      </c>
      <c r="F190" t="str">
        <f>VLOOKUP(E190:E389,[1]Products!$A$2:$B$15,2,FALSE)</f>
        <v>Popcorn Holder</v>
      </c>
      <c r="G190" s="1">
        <v>4</v>
      </c>
      <c r="H190" s="19">
        <v>0.85</v>
      </c>
      <c r="I190" s="19">
        <v>3.4</v>
      </c>
    </row>
    <row r="191" spans="1:9" x14ac:dyDescent="0.35">
      <c r="A191" s="1">
        <v>578781</v>
      </c>
      <c r="B191" s="2">
        <v>43794</v>
      </c>
      <c r="C191" t="s">
        <v>2</v>
      </c>
      <c r="D191" s="1">
        <v>15872</v>
      </c>
      <c r="E191" s="1">
        <v>62018</v>
      </c>
      <c r="F191" t="str">
        <f>VLOOKUP(E191:E390,[1]Products!$A$2:$B$15,2,FALSE)</f>
        <v xml:space="preserve">Sombrero </v>
      </c>
      <c r="G191" s="1">
        <v>1</v>
      </c>
      <c r="H191" s="19">
        <v>1.95</v>
      </c>
      <c r="I191" s="19">
        <v>1.95</v>
      </c>
    </row>
    <row r="192" spans="1:9" x14ac:dyDescent="0.35">
      <c r="A192" s="1">
        <v>578949</v>
      </c>
      <c r="B192" s="2">
        <v>43796</v>
      </c>
      <c r="C192" t="s">
        <v>2</v>
      </c>
      <c r="D192" s="1">
        <v>14954</v>
      </c>
      <c r="E192" s="1">
        <v>21260</v>
      </c>
      <c r="F192" t="str">
        <f>VLOOKUP(E192:E391,[1]Products!$A$2:$B$15,2,FALSE)</f>
        <v>First Aid Tin</v>
      </c>
      <c r="G192" s="1">
        <v>1</v>
      </c>
      <c r="H192" s="19">
        <v>3.25</v>
      </c>
      <c r="I192" s="19">
        <v>3.25</v>
      </c>
    </row>
    <row r="193" spans="1:9" x14ac:dyDescent="0.35">
      <c r="A193" s="1">
        <v>579135</v>
      </c>
      <c r="B193" s="2">
        <v>43797</v>
      </c>
      <c r="C193" t="s">
        <v>2</v>
      </c>
      <c r="D193" s="1">
        <v>18096</v>
      </c>
      <c r="E193" s="1">
        <v>22197</v>
      </c>
      <c r="F193" t="str">
        <f>VLOOKUP(E193:E392,[1]Products!$A$2:$B$15,2,FALSE)</f>
        <v>Popcorn Holder</v>
      </c>
      <c r="G193" s="1">
        <v>20</v>
      </c>
      <c r="H193" s="19">
        <v>0.85</v>
      </c>
      <c r="I193" s="19">
        <v>17</v>
      </c>
    </row>
    <row r="194" spans="1:9" x14ac:dyDescent="0.35">
      <c r="A194" s="1">
        <v>579503</v>
      </c>
      <c r="B194" s="2">
        <v>43798</v>
      </c>
      <c r="C194" t="s">
        <v>8</v>
      </c>
      <c r="D194" s="1">
        <v>17097</v>
      </c>
      <c r="E194" s="1">
        <v>20713</v>
      </c>
      <c r="F194" t="str">
        <f>VLOOKUP(E194:E393,[1]Products!$A$2:$B$15,2,FALSE)</f>
        <v>Jumbo Bag Owls</v>
      </c>
      <c r="G194" s="1">
        <v>1</v>
      </c>
      <c r="H194" s="19">
        <v>2.08</v>
      </c>
      <c r="I194" s="19">
        <v>2.08</v>
      </c>
    </row>
    <row r="195" spans="1:9" x14ac:dyDescent="0.35">
      <c r="A195" s="1">
        <v>579692</v>
      </c>
      <c r="B195" s="2">
        <v>43799</v>
      </c>
      <c r="C195" t="s">
        <v>6</v>
      </c>
      <c r="D195" s="1">
        <v>12433</v>
      </c>
      <c r="E195" s="1">
        <v>22197</v>
      </c>
      <c r="F195" t="str">
        <f>VLOOKUP(E195:E394,[1]Products!$A$2:$B$15,2,FALSE)</f>
        <v>Popcorn Holder</v>
      </c>
      <c r="G195" s="1">
        <v>100</v>
      </c>
      <c r="H195" s="19">
        <v>0.72</v>
      </c>
      <c r="I195" s="19">
        <v>72</v>
      </c>
    </row>
    <row r="196" spans="1:9" x14ac:dyDescent="0.35">
      <c r="A196" s="1">
        <v>580265</v>
      </c>
      <c r="B196" s="2">
        <v>43801</v>
      </c>
      <c r="C196" t="s">
        <v>14</v>
      </c>
      <c r="D196" s="1">
        <v>12587</v>
      </c>
      <c r="E196" s="1">
        <v>20713</v>
      </c>
      <c r="F196" t="str">
        <f>VLOOKUP(E196:E395,[1]Products!$A$2:$B$15,2,FALSE)</f>
        <v>Jumbo Bag Owls</v>
      </c>
      <c r="G196" s="1">
        <v>10</v>
      </c>
      <c r="H196" s="19">
        <v>2.08</v>
      </c>
      <c r="I196" s="19">
        <v>20.8</v>
      </c>
    </row>
    <row r="197" spans="1:9" x14ac:dyDescent="0.35">
      <c r="A197" s="1">
        <v>580998</v>
      </c>
      <c r="B197" s="2">
        <v>43805</v>
      </c>
      <c r="C197" t="s">
        <v>2</v>
      </c>
      <c r="D197" s="1">
        <v>16987</v>
      </c>
      <c r="E197" s="1">
        <v>22694</v>
      </c>
      <c r="F197" t="str">
        <f>VLOOKUP(E197:E396,[1]Products!$A$2:$B$15,2,FALSE)</f>
        <v xml:space="preserve">Wicker Star </v>
      </c>
      <c r="G197" s="1">
        <v>2</v>
      </c>
      <c r="H197" s="19">
        <v>2.1</v>
      </c>
      <c r="I197" s="19">
        <v>4.2</v>
      </c>
    </row>
    <row r="198" spans="1:9" x14ac:dyDescent="0.35">
      <c r="A198" s="1">
        <v>581246</v>
      </c>
      <c r="B198" s="2">
        <v>43807</v>
      </c>
      <c r="C198" t="s">
        <v>2</v>
      </c>
      <c r="D198" s="1">
        <v>15453</v>
      </c>
      <c r="E198" s="1">
        <v>22694</v>
      </c>
      <c r="F198" t="str">
        <f>VLOOKUP(E198:E397,[1]Products!$A$2:$B$15,2,FALSE)</f>
        <v xml:space="preserve">Wicker Star </v>
      </c>
      <c r="G198" s="1">
        <v>1</v>
      </c>
      <c r="H198" s="19">
        <v>2.1</v>
      </c>
      <c r="I198" s="19">
        <v>2.1</v>
      </c>
    </row>
    <row r="199" spans="1:9" x14ac:dyDescent="0.35">
      <c r="A199" s="1">
        <v>581253</v>
      </c>
      <c r="B199" s="2">
        <v>43807</v>
      </c>
      <c r="C199" t="s">
        <v>2</v>
      </c>
      <c r="D199" s="1">
        <v>16891</v>
      </c>
      <c r="E199" s="1">
        <v>22694</v>
      </c>
      <c r="F199" t="str">
        <f>VLOOKUP(E199:E398,[1]Products!$A$2:$B$15,2,FALSE)</f>
        <v xml:space="preserve">Wicker Star </v>
      </c>
      <c r="G199" s="1">
        <v>4</v>
      </c>
      <c r="H199" s="19">
        <v>2.1</v>
      </c>
      <c r="I199" s="19">
        <v>8.4</v>
      </c>
    </row>
    <row r="200" spans="1:9" x14ac:dyDescent="0.35">
      <c r="A200" s="1">
        <v>581412</v>
      </c>
      <c r="B200" s="2">
        <v>43807</v>
      </c>
      <c r="C200" t="s">
        <v>2</v>
      </c>
      <c r="D200" s="1">
        <v>14415</v>
      </c>
      <c r="E200" s="1">
        <v>20713</v>
      </c>
      <c r="F200" t="str">
        <f>VLOOKUP(E200:E399,[1]Products!$A$2:$B$15,2,FALSE)</f>
        <v>Jumbo Bag Owls</v>
      </c>
      <c r="G200" s="1">
        <v>5</v>
      </c>
      <c r="H200" s="19">
        <v>2.08</v>
      </c>
      <c r="I200" s="19">
        <v>10.4</v>
      </c>
    </row>
    <row r="201" spans="1:9" x14ac:dyDescent="0.35">
      <c r="A201" s="1">
        <v>581476</v>
      </c>
      <c r="B201" s="2">
        <v>43808</v>
      </c>
      <c r="C201" t="s">
        <v>6</v>
      </c>
      <c r="D201" s="1">
        <v>12433</v>
      </c>
      <c r="E201" s="1">
        <v>22197</v>
      </c>
      <c r="F201" t="str">
        <f>VLOOKUP(E201:E400,[1]Products!$A$2:$B$15,2,FALSE)</f>
        <v>Popcorn Holder</v>
      </c>
      <c r="G201" s="1">
        <v>100</v>
      </c>
      <c r="H201" s="19">
        <v>0.72</v>
      </c>
      <c r="I201" s="19">
        <v>72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'Countries'!$A$2:$A$15</xm:f>
          </x14:formula1>
          <xm:sqref>K2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85DF-0F30-4F67-A9FC-AA9BA07ED29A}">
  <sheetPr codeName="Sheet20">
    <tabColor theme="8" tint="0.59999389629810485"/>
  </sheetPr>
  <dimension ref="A1:B8"/>
  <sheetViews>
    <sheetView showGridLines="0" workbookViewId="0">
      <selection activeCell="B6" sqref="B6"/>
    </sheetView>
  </sheetViews>
  <sheetFormatPr defaultRowHeight="14.5" x14ac:dyDescent="0.35"/>
  <cols>
    <col min="1" max="1" width="14.36328125" bestFit="1" customWidth="1"/>
    <col min="2" max="2" width="14.36328125" customWidth="1"/>
  </cols>
  <sheetData>
    <row r="1" spans="1:2" ht="15" thickBot="1" x14ac:dyDescent="0.4">
      <c r="A1" s="49" t="s">
        <v>567</v>
      </c>
      <c r="B1" s="49"/>
    </row>
    <row r="2" spans="1:2" ht="15" thickBot="1" x14ac:dyDescent="0.4">
      <c r="A2" s="4" t="s">
        <v>566</v>
      </c>
      <c r="B2" s="34">
        <v>250</v>
      </c>
    </row>
    <row r="3" spans="1:2" ht="15" thickBot="1" x14ac:dyDescent="0.4">
      <c r="A3" s="4" t="s">
        <v>568</v>
      </c>
      <c r="B3" s="32">
        <v>16.5</v>
      </c>
    </row>
    <row r="4" spans="1:2" ht="15" thickBot="1" x14ac:dyDescent="0.4">
      <c r="A4" s="4" t="s">
        <v>44</v>
      </c>
      <c r="B4" s="32">
        <v>22</v>
      </c>
    </row>
    <row r="5" spans="1:2" ht="14" customHeight="1" thickBot="1" x14ac:dyDescent="0.4">
      <c r="A5" s="4"/>
      <c r="B5" s="4"/>
    </row>
    <row r="6" spans="1:2" ht="14" customHeight="1" thickBot="1" x14ac:dyDescent="0.4">
      <c r="A6" s="9" t="s">
        <v>578</v>
      </c>
      <c r="B6" s="33">
        <v>590.90909090909099</v>
      </c>
    </row>
    <row r="7" spans="1:2" ht="17.5" customHeight="1" thickBot="1" x14ac:dyDescent="0.4">
      <c r="A7" s="4"/>
      <c r="B7" s="4"/>
    </row>
    <row r="8" spans="1:2" ht="30" customHeight="1" thickBot="1" x14ac:dyDescent="0.4">
      <c r="A8" s="31" t="s">
        <v>569</v>
      </c>
      <c r="B8" s="53">
        <f>IFERROR((B4-B3)*B6-B2,"")</f>
        <v>3000.0000000000005</v>
      </c>
    </row>
  </sheetData>
  <mergeCells count="1">
    <mergeCell ref="A1:B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C1D7B-7BA5-4021-8B69-C3E3D3ADE824}">
  <sheetPr codeName="Sheet21">
    <tabColor rgb="FFD00000"/>
  </sheetPr>
  <dimension ref="A1"/>
  <sheetViews>
    <sheetView showGridLines="0" topLeftCell="A10" workbookViewId="0"/>
  </sheetViews>
  <sheetFormatPr defaultRowHeight="14.5" x14ac:dyDescent="0.35"/>
  <cols>
    <col min="1" max="1" width="2.90625" customWidth="1"/>
  </cols>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A8748-30E8-46B2-8E23-A9FC6381DB6D}">
  <sheetPr codeName="Sheet22">
    <tabColor rgb="FFFF9999"/>
  </sheetPr>
  <dimension ref="A1:F230"/>
  <sheetViews>
    <sheetView workbookViewId="0">
      <selection sqref="A1:F1"/>
    </sheetView>
  </sheetViews>
  <sheetFormatPr defaultRowHeight="14.5" x14ac:dyDescent="0.35"/>
  <cols>
    <col min="1" max="1" width="11.90625" bestFit="1" customWidth="1"/>
    <col min="3" max="3" width="14.6328125" bestFit="1" customWidth="1"/>
    <col min="4" max="4" width="50.54296875" bestFit="1" customWidth="1"/>
    <col min="5" max="5" width="14.6328125" bestFit="1" customWidth="1"/>
    <col min="6" max="6" width="18.90625" bestFit="1" customWidth="1"/>
  </cols>
  <sheetData>
    <row r="1" spans="1:6" ht="18.5" x14ac:dyDescent="0.35">
      <c r="A1" s="55" t="s">
        <v>626</v>
      </c>
      <c r="B1" s="55"/>
      <c r="C1" s="55"/>
      <c r="D1" s="55"/>
      <c r="E1" s="55"/>
      <c r="F1" s="55"/>
    </row>
    <row r="2" spans="1:6" x14ac:dyDescent="0.35">
      <c r="A2" s="38" t="s">
        <v>579</v>
      </c>
      <c r="B2" s="38" t="s">
        <v>580</v>
      </c>
      <c r="C2" s="38" t="s">
        <v>581</v>
      </c>
      <c r="D2" s="38" t="s">
        <v>583</v>
      </c>
      <c r="E2" s="38" t="s">
        <v>584</v>
      </c>
      <c r="F2" s="38" t="s">
        <v>582</v>
      </c>
    </row>
    <row r="3" spans="1:6" x14ac:dyDescent="0.35">
      <c r="A3" s="2">
        <v>43832</v>
      </c>
      <c r="B3" s="43">
        <v>0.76041666666666663</v>
      </c>
      <c r="C3" t="s">
        <v>649</v>
      </c>
      <c r="D3" t="s">
        <v>588</v>
      </c>
      <c r="E3" t="s">
        <v>601</v>
      </c>
      <c r="F3" s="1">
        <v>0</v>
      </c>
    </row>
    <row r="4" spans="1:6" x14ac:dyDescent="0.35">
      <c r="A4" s="2">
        <v>43833</v>
      </c>
      <c r="B4" s="43">
        <v>0.47222222222222227</v>
      </c>
      <c r="C4" t="s">
        <v>650</v>
      </c>
      <c r="D4" t="s">
        <v>588</v>
      </c>
      <c r="E4" t="s">
        <v>586</v>
      </c>
      <c r="F4" s="1">
        <v>0</v>
      </c>
    </row>
    <row r="5" spans="1:6" x14ac:dyDescent="0.35">
      <c r="A5" s="2">
        <v>43833</v>
      </c>
      <c r="B5" s="43">
        <v>0.54166666666666663</v>
      </c>
      <c r="C5" t="s">
        <v>651</v>
      </c>
      <c r="D5" t="s">
        <v>590</v>
      </c>
      <c r="E5" t="s">
        <v>591</v>
      </c>
      <c r="F5" s="1">
        <v>1</v>
      </c>
    </row>
    <row r="6" spans="1:6" x14ac:dyDescent="0.35">
      <c r="A6" s="2">
        <v>43834</v>
      </c>
      <c r="B6" s="43">
        <v>0.20486111111111113</v>
      </c>
      <c r="C6" t="s">
        <v>652</v>
      </c>
      <c r="D6" t="s">
        <v>597</v>
      </c>
      <c r="E6" t="s">
        <v>618</v>
      </c>
      <c r="F6" s="1">
        <v>0</v>
      </c>
    </row>
    <row r="7" spans="1:6" x14ac:dyDescent="0.35">
      <c r="A7" s="2">
        <v>43834</v>
      </c>
      <c r="B7" s="43">
        <v>0.46319444444444446</v>
      </c>
      <c r="C7" t="s">
        <v>650</v>
      </c>
      <c r="D7" t="s">
        <v>602</v>
      </c>
      <c r="E7" t="s">
        <v>624</v>
      </c>
      <c r="F7" s="1">
        <v>0</v>
      </c>
    </row>
    <row r="8" spans="1:6" x14ac:dyDescent="0.35">
      <c r="A8" s="2">
        <v>43835</v>
      </c>
      <c r="B8" s="43">
        <v>0.40208333333333335</v>
      </c>
      <c r="C8" t="s">
        <v>650</v>
      </c>
      <c r="D8" t="s">
        <v>587</v>
      </c>
      <c r="E8" t="s">
        <v>586</v>
      </c>
      <c r="F8" s="1">
        <v>0</v>
      </c>
    </row>
    <row r="9" spans="1:6" x14ac:dyDescent="0.35">
      <c r="A9" s="2">
        <v>43835</v>
      </c>
      <c r="B9" s="43">
        <v>0.65277777777777779</v>
      </c>
      <c r="C9" t="s">
        <v>650</v>
      </c>
      <c r="D9" t="s">
        <v>588</v>
      </c>
      <c r="E9" t="s">
        <v>618</v>
      </c>
      <c r="F9" s="1">
        <v>0</v>
      </c>
    </row>
    <row r="10" spans="1:6" x14ac:dyDescent="0.35">
      <c r="A10" s="2">
        <v>43836</v>
      </c>
      <c r="B10" s="43">
        <v>0.44097222222222227</v>
      </c>
      <c r="C10" t="s">
        <v>650</v>
      </c>
      <c r="D10" t="s">
        <v>587</v>
      </c>
      <c r="E10" t="s">
        <v>586</v>
      </c>
      <c r="F10" s="1">
        <v>0</v>
      </c>
    </row>
    <row r="11" spans="1:6" x14ac:dyDescent="0.35">
      <c r="A11" s="2">
        <v>43837</v>
      </c>
      <c r="B11" s="43">
        <v>0.69097222222222221</v>
      </c>
      <c r="C11" t="s">
        <v>650</v>
      </c>
      <c r="D11" t="s">
        <v>617</v>
      </c>
      <c r="E11" t="s">
        <v>623</v>
      </c>
      <c r="F11" s="1">
        <v>0</v>
      </c>
    </row>
    <row r="12" spans="1:6" x14ac:dyDescent="0.35">
      <c r="A12" s="2">
        <v>43838</v>
      </c>
      <c r="B12" s="43">
        <v>0.47222222222222227</v>
      </c>
      <c r="C12" t="s">
        <v>650</v>
      </c>
      <c r="D12" t="s">
        <v>587</v>
      </c>
      <c r="E12" t="s">
        <v>618</v>
      </c>
      <c r="F12" s="1">
        <v>0</v>
      </c>
    </row>
    <row r="13" spans="1:6" x14ac:dyDescent="0.35">
      <c r="A13" s="2">
        <v>43839</v>
      </c>
      <c r="B13" s="43">
        <v>0.43402777777777773</v>
      </c>
      <c r="C13" t="s">
        <v>650</v>
      </c>
      <c r="D13" t="s">
        <v>604</v>
      </c>
      <c r="E13" t="s">
        <v>618</v>
      </c>
      <c r="F13" s="1">
        <v>0</v>
      </c>
    </row>
    <row r="14" spans="1:6" x14ac:dyDescent="0.35">
      <c r="A14" s="2">
        <v>43839</v>
      </c>
      <c r="B14" s="43">
        <v>0.4375</v>
      </c>
      <c r="C14" t="s">
        <v>650</v>
      </c>
      <c r="D14" t="s">
        <v>597</v>
      </c>
      <c r="E14" t="s">
        <v>598</v>
      </c>
      <c r="F14" s="1">
        <v>0</v>
      </c>
    </row>
    <row r="15" spans="1:6" x14ac:dyDescent="0.35">
      <c r="A15" s="2">
        <v>43839</v>
      </c>
      <c r="B15" s="43">
        <v>0.51597222222222217</v>
      </c>
      <c r="C15" t="s">
        <v>650</v>
      </c>
      <c r="D15" t="s">
        <v>590</v>
      </c>
      <c r="E15" t="s">
        <v>601</v>
      </c>
      <c r="F15" s="1">
        <v>0</v>
      </c>
    </row>
    <row r="16" spans="1:6" x14ac:dyDescent="0.35">
      <c r="A16" s="2">
        <v>43841</v>
      </c>
      <c r="B16" s="43">
        <v>0.23611111111111113</v>
      </c>
      <c r="C16" t="s">
        <v>649</v>
      </c>
      <c r="D16" t="s">
        <v>588</v>
      </c>
      <c r="E16" t="s">
        <v>586</v>
      </c>
      <c r="F16" s="1">
        <v>0</v>
      </c>
    </row>
    <row r="17" spans="1:6" x14ac:dyDescent="0.35">
      <c r="A17" s="2">
        <v>43841</v>
      </c>
      <c r="B17" s="43">
        <v>0.54236111111111118</v>
      </c>
      <c r="C17" t="s">
        <v>649</v>
      </c>
      <c r="D17" t="s">
        <v>592</v>
      </c>
      <c r="E17" t="s">
        <v>608</v>
      </c>
      <c r="F17" s="1">
        <v>0</v>
      </c>
    </row>
    <row r="18" spans="1:6" x14ac:dyDescent="0.35">
      <c r="A18" s="2">
        <v>43843</v>
      </c>
      <c r="B18" s="43">
        <v>0.36458333333333331</v>
      </c>
      <c r="C18" t="s">
        <v>652</v>
      </c>
      <c r="D18" t="s">
        <v>587</v>
      </c>
      <c r="E18" t="s">
        <v>618</v>
      </c>
      <c r="F18" s="1">
        <v>1</v>
      </c>
    </row>
    <row r="19" spans="1:6" x14ac:dyDescent="0.35">
      <c r="A19" s="2">
        <v>43843</v>
      </c>
      <c r="B19" s="43">
        <v>0.54166666666666663</v>
      </c>
      <c r="C19" t="s">
        <v>649</v>
      </c>
      <c r="D19" t="s">
        <v>587</v>
      </c>
      <c r="E19" t="s">
        <v>598</v>
      </c>
      <c r="F19" s="1">
        <v>0</v>
      </c>
    </row>
    <row r="20" spans="1:6" x14ac:dyDescent="0.35">
      <c r="A20" s="2">
        <v>43843</v>
      </c>
      <c r="B20" s="43">
        <v>0.59583333333333333</v>
      </c>
      <c r="C20" t="s">
        <v>650</v>
      </c>
      <c r="D20" t="s">
        <v>599</v>
      </c>
      <c r="E20" t="s">
        <v>586</v>
      </c>
      <c r="F20" s="1">
        <v>0</v>
      </c>
    </row>
    <row r="21" spans="1:6" x14ac:dyDescent="0.35">
      <c r="A21" s="2">
        <v>43843</v>
      </c>
      <c r="B21" s="43">
        <v>0.625</v>
      </c>
      <c r="C21" t="s">
        <v>649</v>
      </c>
      <c r="D21" t="s">
        <v>602</v>
      </c>
      <c r="E21" t="s">
        <v>608</v>
      </c>
      <c r="F21" s="1">
        <v>0</v>
      </c>
    </row>
    <row r="22" spans="1:6" x14ac:dyDescent="0.35">
      <c r="A22" s="2">
        <v>43844</v>
      </c>
      <c r="B22" s="43">
        <v>0.42777777777777781</v>
      </c>
      <c r="C22" t="s">
        <v>652</v>
      </c>
      <c r="D22" t="s">
        <v>599</v>
      </c>
      <c r="E22" t="s">
        <v>598</v>
      </c>
      <c r="F22" s="1">
        <v>0</v>
      </c>
    </row>
    <row r="23" spans="1:6" x14ac:dyDescent="0.35">
      <c r="A23" s="2">
        <v>43844</v>
      </c>
      <c r="B23" s="43">
        <v>0.59305555555555556</v>
      </c>
      <c r="C23" t="s">
        <v>649</v>
      </c>
      <c r="D23" t="s">
        <v>592</v>
      </c>
      <c r="E23" t="s">
        <v>591</v>
      </c>
      <c r="F23" s="1">
        <v>1</v>
      </c>
    </row>
    <row r="24" spans="1:6" x14ac:dyDescent="0.35">
      <c r="A24" s="2">
        <v>43845</v>
      </c>
      <c r="B24" s="43">
        <v>0.51388888888888895</v>
      </c>
      <c r="C24" t="s">
        <v>649</v>
      </c>
      <c r="D24" t="s">
        <v>602</v>
      </c>
      <c r="E24" t="s">
        <v>607</v>
      </c>
      <c r="F24" s="1">
        <v>0</v>
      </c>
    </row>
    <row r="25" spans="1:6" x14ac:dyDescent="0.35">
      <c r="A25" s="2">
        <v>43845</v>
      </c>
      <c r="B25" s="43">
        <v>0.51388888888888895</v>
      </c>
      <c r="C25" t="s">
        <v>652</v>
      </c>
      <c r="D25" t="s">
        <v>587</v>
      </c>
      <c r="E25" t="s">
        <v>586</v>
      </c>
      <c r="F25" s="1">
        <v>0</v>
      </c>
    </row>
    <row r="26" spans="1:6" x14ac:dyDescent="0.35">
      <c r="A26" s="2">
        <v>43846</v>
      </c>
      <c r="B26" s="43">
        <v>0.2673611111111111</v>
      </c>
      <c r="C26" t="s">
        <v>649</v>
      </c>
      <c r="D26" t="s">
        <v>585</v>
      </c>
      <c r="E26" t="s">
        <v>601</v>
      </c>
      <c r="F26" s="1">
        <v>0</v>
      </c>
    </row>
    <row r="27" spans="1:6" x14ac:dyDescent="0.35">
      <c r="A27" s="2">
        <v>43846</v>
      </c>
      <c r="B27" s="43">
        <v>0.47916666666666669</v>
      </c>
      <c r="C27" t="s">
        <v>650</v>
      </c>
      <c r="D27" t="s">
        <v>595</v>
      </c>
      <c r="E27" t="s">
        <v>624</v>
      </c>
      <c r="F27" s="1">
        <v>0</v>
      </c>
    </row>
    <row r="28" spans="1:6" x14ac:dyDescent="0.35">
      <c r="A28" s="2">
        <v>43846</v>
      </c>
      <c r="B28" s="43">
        <v>0.625</v>
      </c>
      <c r="C28" t="s">
        <v>652</v>
      </c>
      <c r="D28" t="s">
        <v>587</v>
      </c>
      <c r="E28" t="s">
        <v>618</v>
      </c>
      <c r="F28" s="1">
        <v>0</v>
      </c>
    </row>
    <row r="29" spans="1:6" x14ac:dyDescent="0.35">
      <c r="A29" s="2">
        <v>43847</v>
      </c>
      <c r="B29" s="43">
        <v>0.36458333333333331</v>
      </c>
      <c r="C29" t="s">
        <v>649</v>
      </c>
      <c r="D29" t="s">
        <v>588</v>
      </c>
      <c r="E29" t="s">
        <v>589</v>
      </c>
      <c r="F29" s="1">
        <v>0</v>
      </c>
    </row>
    <row r="30" spans="1:6" x14ac:dyDescent="0.35">
      <c r="A30" s="2">
        <v>43847</v>
      </c>
      <c r="B30" s="43">
        <v>0.38194444444444442</v>
      </c>
      <c r="C30" t="s">
        <v>649</v>
      </c>
      <c r="D30" t="s">
        <v>587</v>
      </c>
      <c r="E30" t="s">
        <v>586</v>
      </c>
      <c r="F30" s="1">
        <v>0</v>
      </c>
    </row>
    <row r="31" spans="1:6" x14ac:dyDescent="0.35">
      <c r="A31" s="2">
        <v>43847</v>
      </c>
      <c r="B31" s="43">
        <v>0.49652777777777773</v>
      </c>
      <c r="C31" t="s">
        <v>649</v>
      </c>
      <c r="D31" t="s">
        <v>587</v>
      </c>
      <c r="E31" t="s">
        <v>586</v>
      </c>
      <c r="F31" s="1">
        <v>0</v>
      </c>
    </row>
    <row r="32" spans="1:6" x14ac:dyDescent="0.35">
      <c r="A32" s="2">
        <v>43851</v>
      </c>
      <c r="B32" s="43">
        <v>0.30555555555555552</v>
      </c>
      <c r="C32" t="s">
        <v>651</v>
      </c>
      <c r="D32" t="s">
        <v>587</v>
      </c>
      <c r="E32" t="s">
        <v>622</v>
      </c>
      <c r="F32" s="1">
        <v>0</v>
      </c>
    </row>
    <row r="33" spans="1:6" x14ac:dyDescent="0.35">
      <c r="A33" s="2">
        <v>43851</v>
      </c>
      <c r="B33" s="43">
        <v>0.42708333333333331</v>
      </c>
      <c r="C33" t="s">
        <v>649</v>
      </c>
      <c r="D33" t="s">
        <v>590</v>
      </c>
      <c r="E33" t="s">
        <v>586</v>
      </c>
      <c r="F33" s="1">
        <v>0</v>
      </c>
    </row>
    <row r="34" spans="1:6" x14ac:dyDescent="0.35">
      <c r="A34" s="2">
        <v>43851</v>
      </c>
      <c r="B34" s="43">
        <v>0.54166666666666663</v>
      </c>
      <c r="C34" t="s">
        <v>652</v>
      </c>
      <c r="D34" t="s">
        <v>588</v>
      </c>
      <c r="E34" t="s">
        <v>618</v>
      </c>
      <c r="F34" s="1">
        <v>0</v>
      </c>
    </row>
    <row r="35" spans="1:6" x14ac:dyDescent="0.35">
      <c r="A35" s="2">
        <v>43851</v>
      </c>
      <c r="B35" s="43">
        <v>0.58333333333333337</v>
      </c>
      <c r="C35" t="s">
        <v>650</v>
      </c>
      <c r="D35" t="s">
        <v>588</v>
      </c>
      <c r="E35" t="s">
        <v>586</v>
      </c>
      <c r="F35" s="1">
        <v>0</v>
      </c>
    </row>
    <row r="36" spans="1:6" x14ac:dyDescent="0.35">
      <c r="A36" s="2">
        <v>43852</v>
      </c>
      <c r="B36" s="43">
        <v>0.51736111111111105</v>
      </c>
      <c r="C36" t="s">
        <v>649</v>
      </c>
      <c r="D36" t="s">
        <v>590</v>
      </c>
      <c r="E36" t="s">
        <v>618</v>
      </c>
      <c r="F36" s="1">
        <v>0</v>
      </c>
    </row>
    <row r="37" spans="1:6" x14ac:dyDescent="0.35">
      <c r="A37" s="2">
        <v>43853</v>
      </c>
      <c r="B37" s="43">
        <v>0.54861111111111105</v>
      </c>
      <c r="C37" t="s">
        <v>651</v>
      </c>
      <c r="D37" t="s">
        <v>609</v>
      </c>
      <c r="E37" t="s">
        <v>618</v>
      </c>
      <c r="F37" s="1">
        <v>0</v>
      </c>
    </row>
    <row r="38" spans="1:6" x14ac:dyDescent="0.35">
      <c r="A38" s="2">
        <v>43853</v>
      </c>
      <c r="B38" s="43">
        <v>0.61111111111111105</v>
      </c>
      <c r="C38" t="s">
        <v>649</v>
      </c>
      <c r="D38" t="s">
        <v>588</v>
      </c>
      <c r="E38" t="s">
        <v>618</v>
      </c>
      <c r="F38" s="1">
        <v>0</v>
      </c>
    </row>
    <row r="39" spans="1:6" x14ac:dyDescent="0.35">
      <c r="A39" s="2">
        <v>43854</v>
      </c>
      <c r="B39" s="43">
        <v>0.3520833333333333</v>
      </c>
      <c r="C39" t="s">
        <v>650</v>
      </c>
      <c r="D39" t="s">
        <v>590</v>
      </c>
      <c r="E39" t="s">
        <v>586</v>
      </c>
      <c r="F39" s="1">
        <v>0</v>
      </c>
    </row>
    <row r="40" spans="1:6" x14ac:dyDescent="0.35">
      <c r="A40" s="2">
        <v>43855</v>
      </c>
      <c r="B40" s="43">
        <v>0.65625</v>
      </c>
      <c r="C40" t="s">
        <v>649</v>
      </c>
      <c r="D40" t="s">
        <v>606</v>
      </c>
      <c r="E40" t="s">
        <v>618</v>
      </c>
      <c r="F40" s="1">
        <v>0</v>
      </c>
    </row>
    <row r="41" spans="1:6" x14ac:dyDescent="0.35">
      <c r="A41" s="2">
        <v>43857</v>
      </c>
      <c r="B41" s="43">
        <v>0.73263888888888884</v>
      </c>
      <c r="C41" t="s">
        <v>651</v>
      </c>
      <c r="D41" t="s">
        <v>587</v>
      </c>
      <c r="E41" t="s">
        <v>618</v>
      </c>
      <c r="F41" s="1">
        <v>0</v>
      </c>
    </row>
    <row r="42" spans="1:6" x14ac:dyDescent="0.35">
      <c r="A42" s="2">
        <v>43859</v>
      </c>
      <c r="B42" s="43">
        <v>0.41944444444444445</v>
      </c>
      <c r="C42" t="s">
        <v>649</v>
      </c>
      <c r="D42" t="s">
        <v>609</v>
      </c>
      <c r="E42" t="s">
        <v>586</v>
      </c>
      <c r="F42" s="1">
        <v>0</v>
      </c>
    </row>
    <row r="43" spans="1:6" x14ac:dyDescent="0.35">
      <c r="A43" s="2">
        <v>43860</v>
      </c>
      <c r="B43" s="43">
        <v>0.35416666666666669</v>
      </c>
      <c r="C43" t="s">
        <v>649</v>
      </c>
      <c r="D43" t="s">
        <v>611</v>
      </c>
      <c r="E43" t="s">
        <v>586</v>
      </c>
      <c r="F43" s="1">
        <v>0</v>
      </c>
    </row>
    <row r="44" spans="1:6" x14ac:dyDescent="0.35">
      <c r="A44" s="2">
        <v>43860</v>
      </c>
      <c r="B44" s="43">
        <v>0.42777777777777781</v>
      </c>
      <c r="C44" t="s">
        <v>649</v>
      </c>
      <c r="D44" t="s">
        <v>602</v>
      </c>
      <c r="E44" t="s">
        <v>586</v>
      </c>
      <c r="F44" s="1">
        <v>0</v>
      </c>
    </row>
    <row r="45" spans="1:6" x14ac:dyDescent="0.35">
      <c r="A45" s="2">
        <v>43863</v>
      </c>
      <c r="B45" s="43">
        <v>0.63541666666666663</v>
      </c>
      <c r="C45" t="s">
        <v>652</v>
      </c>
      <c r="D45" t="s">
        <v>585</v>
      </c>
      <c r="E45" t="s">
        <v>586</v>
      </c>
      <c r="F45" s="1">
        <v>0</v>
      </c>
    </row>
    <row r="46" spans="1:6" x14ac:dyDescent="0.35">
      <c r="A46" s="2">
        <v>43863</v>
      </c>
      <c r="B46" s="43">
        <v>0.74652777777777779</v>
      </c>
      <c r="C46" t="s">
        <v>650</v>
      </c>
      <c r="D46" t="s">
        <v>587</v>
      </c>
      <c r="E46" t="s">
        <v>591</v>
      </c>
      <c r="F46" s="1">
        <v>1</v>
      </c>
    </row>
    <row r="47" spans="1:6" x14ac:dyDescent="0.35">
      <c r="A47" s="2">
        <v>43864</v>
      </c>
      <c r="B47" s="43">
        <v>0.1423611111111111</v>
      </c>
      <c r="C47" t="s">
        <v>651</v>
      </c>
      <c r="D47" t="s">
        <v>604</v>
      </c>
      <c r="E47" t="s">
        <v>605</v>
      </c>
      <c r="F47" s="1">
        <v>0</v>
      </c>
    </row>
    <row r="48" spans="1:6" x14ac:dyDescent="0.35">
      <c r="A48" s="2">
        <v>43864</v>
      </c>
      <c r="B48" s="43">
        <v>0.36458333333333331</v>
      </c>
      <c r="C48" t="s">
        <v>649</v>
      </c>
      <c r="D48" t="s">
        <v>590</v>
      </c>
      <c r="E48" t="s">
        <v>601</v>
      </c>
      <c r="F48" s="1">
        <v>0</v>
      </c>
    </row>
    <row r="49" spans="1:6" x14ac:dyDescent="0.35">
      <c r="A49" s="2">
        <v>43864</v>
      </c>
      <c r="B49" s="43">
        <v>0.6645833333333333</v>
      </c>
      <c r="C49" t="s">
        <v>650</v>
      </c>
      <c r="D49" t="s">
        <v>588</v>
      </c>
      <c r="E49" t="s">
        <v>623</v>
      </c>
      <c r="F49" s="1">
        <v>0</v>
      </c>
    </row>
    <row r="50" spans="1:6" x14ac:dyDescent="0.35">
      <c r="A50" s="2">
        <v>43864</v>
      </c>
      <c r="B50" s="43">
        <v>0.88680555555555562</v>
      </c>
      <c r="C50" t="s">
        <v>649</v>
      </c>
      <c r="D50" t="s">
        <v>590</v>
      </c>
      <c r="E50" t="s">
        <v>586</v>
      </c>
      <c r="F50" s="1">
        <v>0</v>
      </c>
    </row>
    <row r="51" spans="1:6" x14ac:dyDescent="0.35">
      <c r="A51" s="2">
        <v>43867</v>
      </c>
      <c r="B51" s="43">
        <v>0.42569444444444443</v>
      </c>
      <c r="C51" t="s">
        <v>650</v>
      </c>
      <c r="D51" t="s">
        <v>609</v>
      </c>
      <c r="E51" t="s">
        <v>624</v>
      </c>
      <c r="F51" s="1">
        <v>1</v>
      </c>
    </row>
    <row r="52" spans="1:6" x14ac:dyDescent="0.35">
      <c r="A52" s="2">
        <v>43868</v>
      </c>
      <c r="B52" s="43">
        <v>0.28819444444444448</v>
      </c>
      <c r="C52" t="s">
        <v>649</v>
      </c>
      <c r="D52" t="s">
        <v>590</v>
      </c>
      <c r="E52" t="s">
        <v>618</v>
      </c>
      <c r="F52" s="1">
        <v>1</v>
      </c>
    </row>
    <row r="53" spans="1:6" x14ac:dyDescent="0.35">
      <c r="A53" s="2">
        <v>43868</v>
      </c>
      <c r="B53" s="43">
        <v>0.55208333333333337</v>
      </c>
      <c r="C53" t="s">
        <v>650</v>
      </c>
      <c r="D53" t="s">
        <v>587</v>
      </c>
      <c r="E53" t="s">
        <v>624</v>
      </c>
      <c r="F53" s="1">
        <v>0</v>
      </c>
    </row>
    <row r="54" spans="1:6" x14ac:dyDescent="0.35">
      <c r="A54" s="2">
        <v>43868</v>
      </c>
      <c r="B54" s="43">
        <v>0.66111111111111109</v>
      </c>
      <c r="C54" t="s">
        <v>649</v>
      </c>
      <c r="D54" t="s">
        <v>606</v>
      </c>
      <c r="E54" t="s">
        <v>605</v>
      </c>
      <c r="F54" s="1">
        <v>0</v>
      </c>
    </row>
    <row r="55" spans="1:6" x14ac:dyDescent="0.35">
      <c r="A55" s="2">
        <v>43868</v>
      </c>
      <c r="B55" s="43">
        <v>0.69444444444444453</v>
      </c>
      <c r="C55" t="s">
        <v>649</v>
      </c>
      <c r="D55" t="s">
        <v>602</v>
      </c>
      <c r="E55" t="s">
        <v>618</v>
      </c>
      <c r="F55" s="1">
        <v>0</v>
      </c>
    </row>
    <row r="56" spans="1:6" x14ac:dyDescent="0.35">
      <c r="A56" s="2">
        <v>43870</v>
      </c>
      <c r="B56" s="43">
        <v>0.42152777777777778</v>
      </c>
      <c r="C56" t="s">
        <v>650</v>
      </c>
      <c r="D56" t="s">
        <v>587</v>
      </c>
      <c r="E56" t="s">
        <v>586</v>
      </c>
      <c r="F56" s="1">
        <v>0</v>
      </c>
    </row>
    <row r="57" spans="1:6" x14ac:dyDescent="0.35">
      <c r="A57" s="2">
        <v>43871</v>
      </c>
      <c r="B57" s="43">
        <v>0.45347222222222222</v>
      </c>
      <c r="C57" t="s">
        <v>649</v>
      </c>
      <c r="D57" t="s">
        <v>609</v>
      </c>
      <c r="E57" t="s">
        <v>624</v>
      </c>
      <c r="F57" s="1">
        <v>0</v>
      </c>
    </row>
    <row r="58" spans="1:6" x14ac:dyDescent="0.35">
      <c r="A58" s="2">
        <v>43871</v>
      </c>
      <c r="B58" s="43">
        <v>0.65277777777777779</v>
      </c>
      <c r="C58" t="s">
        <v>649</v>
      </c>
      <c r="D58" t="s">
        <v>590</v>
      </c>
      <c r="E58" t="s">
        <v>622</v>
      </c>
      <c r="F58" s="1">
        <v>0</v>
      </c>
    </row>
    <row r="59" spans="1:6" x14ac:dyDescent="0.35">
      <c r="A59" s="2">
        <v>43871</v>
      </c>
      <c r="B59" s="43">
        <v>0.8305555555555556</v>
      </c>
      <c r="C59" t="s">
        <v>651</v>
      </c>
      <c r="D59" t="s">
        <v>590</v>
      </c>
      <c r="E59" t="s">
        <v>586</v>
      </c>
      <c r="F59" s="1">
        <v>0</v>
      </c>
    </row>
    <row r="60" spans="1:6" x14ac:dyDescent="0.35">
      <c r="A60" s="2">
        <v>43872</v>
      </c>
      <c r="B60" s="43">
        <v>0.3923611111111111</v>
      </c>
      <c r="C60" t="s">
        <v>650</v>
      </c>
      <c r="D60" t="s">
        <v>587</v>
      </c>
      <c r="E60" t="s">
        <v>618</v>
      </c>
      <c r="F60" s="1">
        <v>0</v>
      </c>
    </row>
    <row r="61" spans="1:6" x14ac:dyDescent="0.35">
      <c r="A61" s="2">
        <v>43873</v>
      </c>
      <c r="B61" s="43">
        <v>0.4375</v>
      </c>
      <c r="C61" t="s">
        <v>649</v>
      </c>
      <c r="D61" t="s">
        <v>619</v>
      </c>
      <c r="E61" t="s">
        <v>618</v>
      </c>
      <c r="F61" s="1">
        <v>0</v>
      </c>
    </row>
    <row r="62" spans="1:6" x14ac:dyDescent="0.35">
      <c r="A62" s="2">
        <v>43873</v>
      </c>
      <c r="B62" s="43">
        <v>0.57638888888888895</v>
      </c>
      <c r="C62" t="s">
        <v>650</v>
      </c>
      <c r="D62" t="s">
        <v>587</v>
      </c>
      <c r="E62" t="s">
        <v>618</v>
      </c>
      <c r="F62" s="1">
        <v>0</v>
      </c>
    </row>
    <row r="63" spans="1:6" x14ac:dyDescent="0.35">
      <c r="A63" s="2">
        <v>43873</v>
      </c>
      <c r="B63" s="43">
        <v>0.64930555555555558</v>
      </c>
      <c r="C63" t="s">
        <v>649</v>
      </c>
      <c r="D63" t="s">
        <v>587</v>
      </c>
      <c r="E63" t="s">
        <v>586</v>
      </c>
      <c r="F63" s="1">
        <v>0</v>
      </c>
    </row>
    <row r="64" spans="1:6" x14ac:dyDescent="0.35">
      <c r="A64" s="2">
        <v>43874</v>
      </c>
      <c r="B64" s="43">
        <v>0.72777777777777775</v>
      </c>
      <c r="C64" t="s">
        <v>649</v>
      </c>
      <c r="D64" t="s">
        <v>602</v>
      </c>
      <c r="E64" t="s">
        <v>618</v>
      </c>
      <c r="F64" s="1">
        <v>0</v>
      </c>
    </row>
    <row r="65" spans="1:6" x14ac:dyDescent="0.35">
      <c r="A65" s="2">
        <v>43875</v>
      </c>
      <c r="B65" s="43">
        <v>0.3888888888888889</v>
      </c>
      <c r="C65" t="s">
        <v>649</v>
      </c>
      <c r="D65" t="s">
        <v>588</v>
      </c>
      <c r="E65" t="s">
        <v>608</v>
      </c>
      <c r="F65" s="1">
        <v>0</v>
      </c>
    </row>
    <row r="66" spans="1:6" x14ac:dyDescent="0.35">
      <c r="A66" s="2">
        <v>43875</v>
      </c>
      <c r="B66" s="43">
        <v>0.3888888888888889</v>
      </c>
      <c r="C66" t="s">
        <v>649</v>
      </c>
      <c r="D66" t="s">
        <v>599</v>
      </c>
      <c r="E66" t="s">
        <v>586</v>
      </c>
      <c r="F66" s="1">
        <v>0</v>
      </c>
    </row>
    <row r="67" spans="1:6" x14ac:dyDescent="0.35">
      <c r="A67" s="2">
        <v>43875</v>
      </c>
      <c r="B67" s="43">
        <v>0.67013888888888884</v>
      </c>
      <c r="C67" t="s">
        <v>649</v>
      </c>
      <c r="D67" t="s">
        <v>609</v>
      </c>
      <c r="E67" t="s">
        <v>586</v>
      </c>
      <c r="F67" s="1">
        <v>0</v>
      </c>
    </row>
    <row r="68" spans="1:6" x14ac:dyDescent="0.35">
      <c r="A68" s="2">
        <v>43875</v>
      </c>
      <c r="B68" s="43">
        <v>0.71180555555555547</v>
      </c>
      <c r="C68" t="s">
        <v>649</v>
      </c>
      <c r="D68" t="s">
        <v>609</v>
      </c>
      <c r="E68" t="s">
        <v>622</v>
      </c>
      <c r="F68" s="1">
        <v>0</v>
      </c>
    </row>
    <row r="69" spans="1:6" x14ac:dyDescent="0.35">
      <c r="A69" s="2">
        <v>43878</v>
      </c>
      <c r="B69" s="43">
        <v>0.45833333333333331</v>
      </c>
      <c r="C69" t="s">
        <v>652</v>
      </c>
      <c r="D69" t="s">
        <v>587</v>
      </c>
      <c r="E69" t="s">
        <v>586</v>
      </c>
      <c r="F69" s="1">
        <v>0</v>
      </c>
    </row>
    <row r="70" spans="1:6" x14ac:dyDescent="0.35">
      <c r="A70" s="2">
        <v>43879</v>
      </c>
      <c r="B70" s="43">
        <v>0.3923611111111111</v>
      </c>
      <c r="C70" t="s">
        <v>652</v>
      </c>
      <c r="D70" t="s">
        <v>587</v>
      </c>
      <c r="E70" t="s">
        <v>622</v>
      </c>
      <c r="F70" s="1">
        <v>1</v>
      </c>
    </row>
    <row r="71" spans="1:6" x14ac:dyDescent="0.35">
      <c r="A71" s="2">
        <v>43879</v>
      </c>
      <c r="B71" s="43">
        <v>0.76388888888888884</v>
      </c>
      <c r="C71" t="s">
        <v>650</v>
      </c>
      <c r="D71" t="s">
        <v>590</v>
      </c>
      <c r="E71" t="s">
        <v>591</v>
      </c>
      <c r="F71" s="1">
        <v>1</v>
      </c>
    </row>
    <row r="72" spans="1:6" x14ac:dyDescent="0.35">
      <c r="A72" s="2">
        <v>43880</v>
      </c>
      <c r="B72" s="43">
        <v>0.4861111111111111</v>
      </c>
      <c r="C72" t="s">
        <v>650</v>
      </c>
      <c r="D72" t="s">
        <v>590</v>
      </c>
      <c r="E72" t="s">
        <v>622</v>
      </c>
      <c r="F72" s="1">
        <v>0</v>
      </c>
    </row>
    <row r="73" spans="1:6" x14ac:dyDescent="0.35">
      <c r="A73" s="2">
        <v>43880</v>
      </c>
      <c r="B73" s="43">
        <v>0.54513888888888895</v>
      </c>
      <c r="C73" t="s">
        <v>649</v>
      </c>
      <c r="D73" t="s">
        <v>587</v>
      </c>
      <c r="E73" t="s">
        <v>618</v>
      </c>
      <c r="F73" s="1">
        <v>0</v>
      </c>
    </row>
    <row r="74" spans="1:6" x14ac:dyDescent="0.35">
      <c r="A74" s="2">
        <v>43881</v>
      </c>
      <c r="B74" s="43">
        <v>0.62986111111111109</v>
      </c>
      <c r="C74" t="s">
        <v>650</v>
      </c>
      <c r="D74" t="s">
        <v>587</v>
      </c>
      <c r="E74" t="s">
        <v>601</v>
      </c>
      <c r="F74" s="1">
        <v>0</v>
      </c>
    </row>
    <row r="75" spans="1:6" x14ac:dyDescent="0.35">
      <c r="A75" s="2">
        <v>43881</v>
      </c>
      <c r="B75" s="43">
        <v>0.6875</v>
      </c>
      <c r="C75" t="s">
        <v>650</v>
      </c>
      <c r="D75" t="s">
        <v>604</v>
      </c>
      <c r="E75" t="s">
        <v>618</v>
      </c>
      <c r="F75" s="1">
        <v>0</v>
      </c>
    </row>
    <row r="76" spans="1:6" x14ac:dyDescent="0.35">
      <c r="A76" s="2">
        <v>43884</v>
      </c>
      <c r="B76" s="43">
        <v>0.5</v>
      </c>
      <c r="C76" t="s">
        <v>649</v>
      </c>
      <c r="D76" t="s">
        <v>588</v>
      </c>
      <c r="E76" t="s">
        <v>598</v>
      </c>
      <c r="F76" s="1">
        <v>0</v>
      </c>
    </row>
    <row r="77" spans="1:6" x14ac:dyDescent="0.35">
      <c r="A77" s="2">
        <v>43884</v>
      </c>
      <c r="B77" s="43">
        <v>0.83333333333333337</v>
      </c>
      <c r="C77" t="s">
        <v>649</v>
      </c>
      <c r="D77" t="s">
        <v>602</v>
      </c>
      <c r="E77" t="s">
        <v>586</v>
      </c>
      <c r="F77" s="1">
        <v>0</v>
      </c>
    </row>
    <row r="78" spans="1:6" x14ac:dyDescent="0.35">
      <c r="A78" s="2">
        <v>43885</v>
      </c>
      <c r="B78" s="43">
        <v>0.35069444444444442</v>
      </c>
      <c r="C78" t="s">
        <v>652</v>
      </c>
      <c r="D78" t="s">
        <v>593</v>
      </c>
      <c r="E78" t="s">
        <v>591</v>
      </c>
      <c r="F78" s="1">
        <v>1</v>
      </c>
    </row>
    <row r="79" spans="1:6" x14ac:dyDescent="0.35">
      <c r="A79" s="2">
        <v>43885</v>
      </c>
      <c r="B79" s="43">
        <v>0.55694444444444446</v>
      </c>
      <c r="C79" t="s">
        <v>649</v>
      </c>
      <c r="D79" t="s">
        <v>600</v>
      </c>
      <c r="E79" t="s">
        <v>624</v>
      </c>
      <c r="F79" s="1">
        <v>0</v>
      </c>
    </row>
    <row r="80" spans="1:6" x14ac:dyDescent="0.35">
      <c r="A80" s="2">
        <v>43885</v>
      </c>
      <c r="B80" s="43">
        <v>0.625</v>
      </c>
      <c r="C80" t="s">
        <v>649</v>
      </c>
      <c r="D80" t="s">
        <v>602</v>
      </c>
      <c r="E80" t="s">
        <v>601</v>
      </c>
      <c r="F80" s="1">
        <v>0</v>
      </c>
    </row>
    <row r="81" spans="1:6" x14ac:dyDescent="0.35">
      <c r="A81" s="2">
        <v>43886</v>
      </c>
      <c r="B81" s="43">
        <v>0.11805555555555557</v>
      </c>
      <c r="C81" t="s">
        <v>650</v>
      </c>
      <c r="D81" t="s">
        <v>588</v>
      </c>
      <c r="E81" t="s">
        <v>618</v>
      </c>
      <c r="F81" s="1">
        <v>0</v>
      </c>
    </row>
    <row r="82" spans="1:6" x14ac:dyDescent="0.35">
      <c r="A82" s="2">
        <v>43887</v>
      </c>
      <c r="B82" s="43">
        <v>0.19097222222222221</v>
      </c>
      <c r="C82" t="s">
        <v>651</v>
      </c>
      <c r="D82" t="s">
        <v>612</v>
      </c>
      <c r="E82" t="s">
        <v>586</v>
      </c>
      <c r="F82" s="1">
        <v>0</v>
      </c>
    </row>
    <row r="83" spans="1:6" x14ac:dyDescent="0.35">
      <c r="A83" s="2">
        <v>43888</v>
      </c>
      <c r="B83" s="43">
        <v>0.38194444444444442</v>
      </c>
      <c r="C83" t="s">
        <v>650</v>
      </c>
      <c r="D83" t="s">
        <v>588</v>
      </c>
      <c r="E83" t="s">
        <v>601</v>
      </c>
      <c r="F83" s="1">
        <v>0</v>
      </c>
    </row>
    <row r="84" spans="1:6" x14ac:dyDescent="0.35">
      <c r="A84" s="2">
        <v>43888</v>
      </c>
      <c r="B84" s="43">
        <v>0.48888888888888887</v>
      </c>
      <c r="C84" t="s">
        <v>649</v>
      </c>
      <c r="D84" t="s">
        <v>602</v>
      </c>
      <c r="E84" t="s">
        <v>586</v>
      </c>
      <c r="F84" s="1">
        <v>0</v>
      </c>
    </row>
    <row r="85" spans="1:6" x14ac:dyDescent="0.35">
      <c r="A85" s="2">
        <v>43888</v>
      </c>
      <c r="B85" s="43">
        <v>0.58333333333333337</v>
      </c>
      <c r="C85" t="s">
        <v>650</v>
      </c>
      <c r="D85" t="s">
        <v>595</v>
      </c>
      <c r="E85" t="s">
        <v>623</v>
      </c>
      <c r="F85" s="1">
        <v>0</v>
      </c>
    </row>
    <row r="86" spans="1:6" x14ac:dyDescent="0.35">
      <c r="A86" s="2">
        <v>43888</v>
      </c>
      <c r="B86" s="43">
        <v>0.61111111111111105</v>
      </c>
      <c r="C86" t="s">
        <v>650</v>
      </c>
      <c r="D86" t="s">
        <v>590</v>
      </c>
      <c r="E86" t="s">
        <v>618</v>
      </c>
      <c r="F86" s="1">
        <v>0</v>
      </c>
    </row>
    <row r="87" spans="1:6" x14ac:dyDescent="0.35">
      <c r="A87" s="2">
        <v>43888</v>
      </c>
      <c r="B87" s="43">
        <v>0.64513888888888882</v>
      </c>
      <c r="C87" t="s">
        <v>650</v>
      </c>
      <c r="D87" t="s">
        <v>587</v>
      </c>
      <c r="E87" t="s">
        <v>605</v>
      </c>
      <c r="F87" s="1">
        <v>0</v>
      </c>
    </row>
    <row r="88" spans="1:6" x14ac:dyDescent="0.35">
      <c r="A88" s="2">
        <v>43890</v>
      </c>
      <c r="B88" s="43">
        <v>0.41597222222222219</v>
      </c>
      <c r="C88" t="s">
        <v>649</v>
      </c>
      <c r="D88" t="s">
        <v>590</v>
      </c>
      <c r="E88" t="s">
        <v>618</v>
      </c>
      <c r="F88" s="1">
        <v>0</v>
      </c>
    </row>
    <row r="89" spans="1:6" x14ac:dyDescent="0.35">
      <c r="A89" s="2">
        <v>43891</v>
      </c>
      <c r="B89" s="43">
        <v>0.59513888888888888</v>
      </c>
      <c r="C89" t="s">
        <v>651</v>
      </c>
      <c r="D89" t="s">
        <v>620</v>
      </c>
      <c r="E89" t="s">
        <v>618</v>
      </c>
      <c r="F89" s="1">
        <v>0</v>
      </c>
    </row>
    <row r="90" spans="1:6" x14ac:dyDescent="0.35">
      <c r="A90" s="2">
        <v>43892</v>
      </c>
      <c r="B90" s="43">
        <v>0.36249999999999999</v>
      </c>
      <c r="C90" t="s">
        <v>650</v>
      </c>
      <c r="D90" t="s">
        <v>590</v>
      </c>
      <c r="E90" t="s">
        <v>618</v>
      </c>
      <c r="F90" s="1">
        <v>0</v>
      </c>
    </row>
    <row r="91" spans="1:6" x14ac:dyDescent="0.35">
      <c r="A91" s="2">
        <v>43892</v>
      </c>
      <c r="B91" s="43">
        <v>0.36805555555555558</v>
      </c>
      <c r="C91" t="s">
        <v>649</v>
      </c>
      <c r="D91" t="s">
        <v>587</v>
      </c>
      <c r="E91" t="s">
        <v>601</v>
      </c>
      <c r="F91" s="1">
        <v>0</v>
      </c>
    </row>
    <row r="92" spans="1:6" x14ac:dyDescent="0.35">
      <c r="A92" s="2">
        <v>43892</v>
      </c>
      <c r="B92" s="43">
        <v>0.49305555555555558</v>
      </c>
      <c r="C92" t="s">
        <v>650</v>
      </c>
      <c r="D92" t="s">
        <v>587</v>
      </c>
      <c r="E92" t="s">
        <v>618</v>
      </c>
      <c r="F92" s="1">
        <v>0</v>
      </c>
    </row>
    <row r="93" spans="1:6" x14ac:dyDescent="0.35">
      <c r="A93" s="2">
        <v>43893</v>
      </c>
      <c r="B93" s="43">
        <v>0.45833333333333331</v>
      </c>
      <c r="C93" t="s">
        <v>649</v>
      </c>
      <c r="D93" t="s">
        <v>599</v>
      </c>
      <c r="E93" t="s">
        <v>618</v>
      </c>
      <c r="F93" s="1">
        <v>0</v>
      </c>
    </row>
    <row r="94" spans="1:6" x14ac:dyDescent="0.35">
      <c r="A94" s="2">
        <v>43893</v>
      </c>
      <c r="B94" s="43">
        <v>0.51111111111111118</v>
      </c>
      <c r="C94" t="s">
        <v>650</v>
      </c>
      <c r="D94" t="s">
        <v>587</v>
      </c>
      <c r="E94" t="s">
        <v>586</v>
      </c>
      <c r="F94" s="1">
        <v>0</v>
      </c>
    </row>
    <row r="95" spans="1:6" x14ac:dyDescent="0.35">
      <c r="A95" s="2">
        <v>43894</v>
      </c>
      <c r="B95" s="43">
        <v>0.52708333333333335</v>
      </c>
      <c r="C95" t="s">
        <v>652</v>
      </c>
      <c r="D95" t="s">
        <v>587</v>
      </c>
      <c r="E95" t="s">
        <v>586</v>
      </c>
      <c r="F95" s="1">
        <v>0</v>
      </c>
    </row>
    <row r="96" spans="1:6" x14ac:dyDescent="0.35">
      <c r="A96" s="2">
        <v>43894</v>
      </c>
      <c r="B96" s="43">
        <v>0.79166666666666663</v>
      </c>
      <c r="C96" t="s">
        <v>649</v>
      </c>
      <c r="D96" t="s">
        <v>600</v>
      </c>
      <c r="E96" t="s">
        <v>586</v>
      </c>
      <c r="F96" s="1">
        <v>0</v>
      </c>
    </row>
    <row r="97" spans="1:6" x14ac:dyDescent="0.35">
      <c r="A97" s="2">
        <v>43895</v>
      </c>
      <c r="B97" s="43">
        <v>0.70138888888888884</v>
      </c>
      <c r="C97" t="s">
        <v>649</v>
      </c>
      <c r="D97" t="s">
        <v>587</v>
      </c>
      <c r="E97" t="s">
        <v>622</v>
      </c>
      <c r="F97" s="1">
        <v>0</v>
      </c>
    </row>
    <row r="98" spans="1:6" x14ac:dyDescent="0.35">
      <c r="A98" s="2">
        <v>43896</v>
      </c>
      <c r="B98" s="43">
        <v>0.19791666666666666</v>
      </c>
      <c r="C98" t="s">
        <v>649</v>
      </c>
      <c r="D98" t="s">
        <v>590</v>
      </c>
      <c r="E98" t="s">
        <v>605</v>
      </c>
      <c r="F98" s="1">
        <v>0</v>
      </c>
    </row>
    <row r="99" spans="1:6" x14ac:dyDescent="0.35">
      <c r="A99" s="2">
        <v>43896</v>
      </c>
      <c r="B99" s="43">
        <v>0.2986111111111111</v>
      </c>
      <c r="C99" t="s">
        <v>649</v>
      </c>
      <c r="D99" t="s">
        <v>587</v>
      </c>
      <c r="E99" t="s">
        <v>605</v>
      </c>
      <c r="F99" s="1">
        <v>0</v>
      </c>
    </row>
    <row r="100" spans="1:6" x14ac:dyDescent="0.35">
      <c r="A100" s="2">
        <v>43896</v>
      </c>
      <c r="B100" s="43">
        <v>0.55625000000000002</v>
      </c>
      <c r="C100" t="s">
        <v>650</v>
      </c>
      <c r="D100" t="s">
        <v>611</v>
      </c>
      <c r="E100" t="s">
        <v>622</v>
      </c>
      <c r="F100" s="1">
        <v>0</v>
      </c>
    </row>
    <row r="101" spans="1:6" x14ac:dyDescent="0.35">
      <c r="A101" s="2">
        <v>43896</v>
      </c>
      <c r="B101" s="43">
        <v>0.70138888888888884</v>
      </c>
      <c r="C101" t="s">
        <v>650</v>
      </c>
      <c r="D101" t="s">
        <v>587</v>
      </c>
      <c r="E101" t="s">
        <v>618</v>
      </c>
      <c r="F101" s="1">
        <v>0</v>
      </c>
    </row>
    <row r="102" spans="1:6" x14ac:dyDescent="0.35">
      <c r="A102" s="2">
        <v>43897</v>
      </c>
      <c r="B102" s="43">
        <v>0.4993055555555555</v>
      </c>
      <c r="C102" t="s">
        <v>651</v>
      </c>
      <c r="D102" t="s">
        <v>611</v>
      </c>
      <c r="E102" t="s">
        <v>586</v>
      </c>
      <c r="F102" s="1">
        <v>0</v>
      </c>
    </row>
    <row r="103" spans="1:6" x14ac:dyDescent="0.35">
      <c r="A103" s="2">
        <v>43898</v>
      </c>
      <c r="B103" s="43">
        <v>0.15972222222222224</v>
      </c>
      <c r="C103" t="s">
        <v>650</v>
      </c>
      <c r="D103" t="s">
        <v>590</v>
      </c>
      <c r="E103" t="s">
        <v>618</v>
      </c>
      <c r="F103" s="1">
        <v>0</v>
      </c>
    </row>
    <row r="104" spans="1:6" x14ac:dyDescent="0.35">
      <c r="A104" s="2">
        <v>43898</v>
      </c>
      <c r="B104" s="43">
        <v>0.5</v>
      </c>
      <c r="C104" t="s">
        <v>649</v>
      </c>
      <c r="D104" t="s">
        <v>590</v>
      </c>
      <c r="E104" t="s">
        <v>618</v>
      </c>
      <c r="F104" s="1">
        <v>0</v>
      </c>
    </row>
    <row r="105" spans="1:6" x14ac:dyDescent="0.35">
      <c r="A105" s="2">
        <v>43899</v>
      </c>
      <c r="B105" s="43">
        <v>0.44791666666666669</v>
      </c>
      <c r="C105" t="s">
        <v>650</v>
      </c>
      <c r="D105" t="s">
        <v>587</v>
      </c>
      <c r="E105" t="s">
        <v>618</v>
      </c>
      <c r="F105" s="1">
        <v>0</v>
      </c>
    </row>
    <row r="106" spans="1:6" x14ac:dyDescent="0.35">
      <c r="A106" s="2">
        <v>43899</v>
      </c>
      <c r="B106" s="43">
        <v>0.57291666666666663</v>
      </c>
      <c r="C106" t="s">
        <v>652</v>
      </c>
      <c r="D106" t="s">
        <v>592</v>
      </c>
      <c r="E106" t="s">
        <v>586</v>
      </c>
      <c r="F106" s="1">
        <v>0</v>
      </c>
    </row>
    <row r="107" spans="1:6" x14ac:dyDescent="0.35">
      <c r="A107" s="2">
        <v>43899</v>
      </c>
      <c r="B107" s="43">
        <v>0.65555555555555556</v>
      </c>
      <c r="C107" t="s">
        <v>650</v>
      </c>
      <c r="D107" t="s">
        <v>613</v>
      </c>
      <c r="E107" t="s">
        <v>586</v>
      </c>
      <c r="F107" s="1">
        <v>0</v>
      </c>
    </row>
    <row r="108" spans="1:6" x14ac:dyDescent="0.35">
      <c r="A108" s="2">
        <v>43900</v>
      </c>
      <c r="B108" s="43">
        <v>0.25555555555555559</v>
      </c>
      <c r="C108" t="s">
        <v>651</v>
      </c>
      <c r="D108" t="s">
        <v>602</v>
      </c>
      <c r="E108" t="s">
        <v>605</v>
      </c>
      <c r="F108" s="1">
        <v>0</v>
      </c>
    </row>
    <row r="109" spans="1:6" x14ac:dyDescent="0.35">
      <c r="A109" s="2">
        <v>43902</v>
      </c>
      <c r="B109" s="43">
        <v>0.39583333333333331</v>
      </c>
      <c r="C109" t="s">
        <v>649</v>
      </c>
      <c r="D109" t="s">
        <v>590</v>
      </c>
      <c r="E109" t="s">
        <v>618</v>
      </c>
      <c r="F109" s="1">
        <v>0</v>
      </c>
    </row>
    <row r="110" spans="1:6" x14ac:dyDescent="0.35">
      <c r="A110" s="2">
        <v>43902</v>
      </c>
      <c r="B110" s="43">
        <v>0.57291666666666663</v>
      </c>
      <c r="C110" t="s">
        <v>649</v>
      </c>
      <c r="D110" t="s">
        <v>588</v>
      </c>
      <c r="E110" t="s">
        <v>598</v>
      </c>
      <c r="F110" s="1">
        <v>0</v>
      </c>
    </row>
    <row r="111" spans="1:6" x14ac:dyDescent="0.35">
      <c r="A111" s="2">
        <v>43902</v>
      </c>
      <c r="B111" s="43">
        <v>0.94791666666666663</v>
      </c>
      <c r="C111" t="s">
        <v>650</v>
      </c>
      <c r="D111" t="s">
        <v>587</v>
      </c>
      <c r="E111" t="s">
        <v>586</v>
      </c>
      <c r="F111" s="1">
        <v>1</v>
      </c>
    </row>
    <row r="112" spans="1:6" x14ac:dyDescent="0.35">
      <c r="A112" s="2">
        <v>43904</v>
      </c>
      <c r="B112" s="43">
        <v>0.21875</v>
      </c>
      <c r="C112" t="s">
        <v>649</v>
      </c>
      <c r="D112" t="s">
        <v>609</v>
      </c>
      <c r="E112" t="s">
        <v>608</v>
      </c>
      <c r="F112" s="1">
        <v>0</v>
      </c>
    </row>
    <row r="113" spans="1:6" x14ac:dyDescent="0.35">
      <c r="A113" s="2">
        <v>43904</v>
      </c>
      <c r="B113" s="43">
        <v>0.33749999999999997</v>
      </c>
      <c r="C113" t="s">
        <v>649</v>
      </c>
      <c r="D113" t="s">
        <v>602</v>
      </c>
      <c r="E113" t="s">
        <v>622</v>
      </c>
      <c r="F113" s="1">
        <v>0</v>
      </c>
    </row>
    <row r="114" spans="1:6" x14ac:dyDescent="0.35">
      <c r="A114" s="2">
        <v>43908</v>
      </c>
      <c r="B114" s="43">
        <v>0.43055555555555558</v>
      </c>
      <c r="C114" t="s">
        <v>652</v>
      </c>
      <c r="D114" t="s">
        <v>587</v>
      </c>
      <c r="E114" t="s">
        <v>624</v>
      </c>
      <c r="F114" s="1">
        <v>0</v>
      </c>
    </row>
    <row r="115" spans="1:6" x14ac:dyDescent="0.35">
      <c r="A115" s="2">
        <v>43908</v>
      </c>
      <c r="B115" s="43">
        <v>0.52083333333333337</v>
      </c>
      <c r="C115" t="s">
        <v>650</v>
      </c>
      <c r="D115" t="s">
        <v>599</v>
      </c>
      <c r="E115" t="s">
        <v>601</v>
      </c>
      <c r="F115" s="1">
        <v>0</v>
      </c>
    </row>
    <row r="116" spans="1:6" x14ac:dyDescent="0.35">
      <c r="A116" s="2">
        <v>43908</v>
      </c>
      <c r="B116" s="43">
        <v>0.57291666666666663</v>
      </c>
      <c r="C116" t="s">
        <v>652</v>
      </c>
      <c r="D116" t="s">
        <v>590</v>
      </c>
      <c r="E116" t="s">
        <v>586</v>
      </c>
      <c r="F116" s="1">
        <v>0</v>
      </c>
    </row>
    <row r="117" spans="1:6" x14ac:dyDescent="0.35">
      <c r="A117" s="2">
        <v>43908</v>
      </c>
      <c r="B117" s="43">
        <v>0.66111111111111109</v>
      </c>
      <c r="C117" t="s">
        <v>652</v>
      </c>
      <c r="D117" t="s">
        <v>594</v>
      </c>
      <c r="E117" t="s">
        <v>586</v>
      </c>
      <c r="F117" s="1">
        <v>0</v>
      </c>
    </row>
    <row r="118" spans="1:6" x14ac:dyDescent="0.35">
      <c r="A118" s="2">
        <v>43909</v>
      </c>
      <c r="B118" s="43">
        <v>0.55555555555555558</v>
      </c>
      <c r="C118" t="s">
        <v>649</v>
      </c>
      <c r="D118" t="s">
        <v>587</v>
      </c>
      <c r="E118" t="s">
        <v>605</v>
      </c>
      <c r="F118" s="1">
        <v>0</v>
      </c>
    </row>
    <row r="119" spans="1:6" x14ac:dyDescent="0.35">
      <c r="A119" s="2">
        <v>43909</v>
      </c>
      <c r="B119" s="43">
        <v>0.74930555555555556</v>
      </c>
      <c r="C119" t="s">
        <v>651</v>
      </c>
      <c r="D119" t="s">
        <v>587</v>
      </c>
      <c r="E119" t="s">
        <v>598</v>
      </c>
      <c r="F119" s="1">
        <v>0</v>
      </c>
    </row>
    <row r="120" spans="1:6" x14ac:dyDescent="0.35">
      <c r="A120" s="2">
        <v>43910</v>
      </c>
      <c r="B120" s="43">
        <v>0.83333333333333337</v>
      </c>
      <c r="C120" t="s">
        <v>651</v>
      </c>
      <c r="D120" t="s">
        <v>590</v>
      </c>
      <c r="E120" t="s">
        <v>586</v>
      </c>
      <c r="F120" s="1">
        <v>0</v>
      </c>
    </row>
    <row r="121" spans="1:6" x14ac:dyDescent="0.35">
      <c r="A121" s="2">
        <v>43914</v>
      </c>
      <c r="B121" s="43">
        <v>0.60763888888888895</v>
      </c>
      <c r="C121" t="s">
        <v>652</v>
      </c>
      <c r="D121" t="s">
        <v>590</v>
      </c>
      <c r="E121" t="s">
        <v>618</v>
      </c>
      <c r="F121" s="1">
        <v>0</v>
      </c>
    </row>
    <row r="122" spans="1:6" x14ac:dyDescent="0.35">
      <c r="A122" s="2">
        <v>43915</v>
      </c>
      <c r="B122" s="43">
        <v>0.8041666666666667</v>
      </c>
      <c r="C122" t="s">
        <v>650</v>
      </c>
      <c r="D122" t="s">
        <v>587</v>
      </c>
      <c r="E122" t="s">
        <v>608</v>
      </c>
      <c r="F122" s="1">
        <v>0</v>
      </c>
    </row>
    <row r="123" spans="1:6" x14ac:dyDescent="0.35">
      <c r="A123" s="2">
        <v>43915</v>
      </c>
      <c r="B123" s="43">
        <v>0.8569444444444444</v>
      </c>
      <c r="C123" t="s">
        <v>651</v>
      </c>
      <c r="D123" t="s">
        <v>602</v>
      </c>
      <c r="E123" t="s">
        <v>586</v>
      </c>
      <c r="F123" s="1">
        <v>0</v>
      </c>
    </row>
    <row r="124" spans="1:6" x14ac:dyDescent="0.35">
      <c r="A124" s="2">
        <v>43916</v>
      </c>
      <c r="B124" s="43">
        <v>0.47916666666666669</v>
      </c>
      <c r="C124" t="s">
        <v>649</v>
      </c>
      <c r="D124" t="s">
        <v>588</v>
      </c>
      <c r="E124" t="s">
        <v>618</v>
      </c>
      <c r="F124" s="1">
        <v>0</v>
      </c>
    </row>
    <row r="125" spans="1:6" x14ac:dyDescent="0.35">
      <c r="A125" s="2">
        <v>43916</v>
      </c>
      <c r="B125" s="43">
        <v>0.50347222222222221</v>
      </c>
      <c r="C125" t="s">
        <v>652</v>
      </c>
      <c r="D125" t="s">
        <v>587</v>
      </c>
      <c r="E125" t="s">
        <v>586</v>
      </c>
      <c r="F125" s="1">
        <v>0</v>
      </c>
    </row>
    <row r="126" spans="1:6" x14ac:dyDescent="0.35">
      <c r="A126" s="2">
        <v>43922</v>
      </c>
      <c r="B126" s="43">
        <v>0.56736111111111109</v>
      </c>
      <c r="C126" t="s">
        <v>650</v>
      </c>
      <c r="D126" t="s">
        <v>587</v>
      </c>
      <c r="E126" t="s">
        <v>586</v>
      </c>
      <c r="F126" s="1">
        <v>0</v>
      </c>
    </row>
    <row r="127" spans="1:6" x14ac:dyDescent="0.35">
      <c r="A127" s="2">
        <v>43924</v>
      </c>
      <c r="B127" s="43">
        <v>0.43194444444444446</v>
      </c>
      <c r="C127" t="s">
        <v>652</v>
      </c>
      <c r="D127" t="s">
        <v>606</v>
      </c>
      <c r="E127" t="s">
        <v>618</v>
      </c>
      <c r="F127" s="1">
        <v>0</v>
      </c>
    </row>
    <row r="128" spans="1:6" x14ac:dyDescent="0.35">
      <c r="A128" s="2">
        <v>43931</v>
      </c>
      <c r="B128" s="43">
        <v>0.63888888888888895</v>
      </c>
      <c r="C128" t="s">
        <v>650</v>
      </c>
      <c r="D128" t="s">
        <v>590</v>
      </c>
      <c r="E128" t="s">
        <v>586</v>
      </c>
      <c r="F128" s="1">
        <v>2</v>
      </c>
    </row>
    <row r="129" spans="1:6" x14ac:dyDescent="0.35">
      <c r="A129" s="2">
        <v>43944</v>
      </c>
      <c r="B129" s="43">
        <v>0.64583333333333337</v>
      </c>
      <c r="C129" t="s">
        <v>652</v>
      </c>
      <c r="D129" t="s">
        <v>590</v>
      </c>
      <c r="E129" t="s">
        <v>598</v>
      </c>
      <c r="F129" s="1">
        <v>0</v>
      </c>
    </row>
    <row r="130" spans="1:6" x14ac:dyDescent="0.35">
      <c r="A130" s="2">
        <v>43945</v>
      </c>
      <c r="B130" s="43">
        <v>0.85902777777777783</v>
      </c>
      <c r="C130" t="s">
        <v>651</v>
      </c>
      <c r="D130" t="s">
        <v>587</v>
      </c>
      <c r="E130" t="s">
        <v>622</v>
      </c>
      <c r="F130" s="1">
        <v>0</v>
      </c>
    </row>
    <row r="131" spans="1:6" x14ac:dyDescent="0.35">
      <c r="A131" s="2">
        <v>43950</v>
      </c>
      <c r="B131" s="43">
        <v>0.5</v>
      </c>
      <c r="C131" t="s">
        <v>651</v>
      </c>
      <c r="D131" t="s">
        <v>585</v>
      </c>
      <c r="E131" t="s">
        <v>586</v>
      </c>
      <c r="F131" s="1">
        <v>0</v>
      </c>
    </row>
    <row r="132" spans="1:6" x14ac:dyDescent="0.35">
      <c r="A132" s="2">
        <v>43951</v>
      </c>
      <c r="B132" s="43">
        <v>0.17708333333333334</v>
      </c>
      <c r="C132" t="s">
        <v>651</v>
      </c>
      <c r="D132" t="s">
        <v>587</v>
      </c>
      <c r="E132" t="s">
        <v>618</v>
      </c>
      <c r="F132" s="1">
        <v>0</v>
      </c>
    </row>
    <row r="133" spans="1:6" x14ac:dyDescent="0.35">
      <c r="A133" s="2">
        <v>43951</v>
      </c>
      <c r="B133" s="43">
        <v>0.24305555555555555</v>
      </c>
      <c r="C133" t="s">
        <v>651</v>
      </c>
      <c r="D133" t="s">
        <v>587</v>
      </c>
      <c r="E133" t="s">
        <v>624</v>
      </c>
      <c r="F133" s="1">
        <v>0</v>
      </c>
    </row>
    <row r="134" spans="1:6" x14ac:dyDescent="0.35">
      <c r="A134" s="2">
        <v>43953</v>
      </c>
      <c r="B134" s="43">
        <v>0.4861111111111111</v>
      </c>
      <c r="C134" t="s">
        <v>651</v>
      </c>
      <c r="D134" t="s">
        <v>594</v>
      </c>
      <c r="E134" t="s">
        <v>591</v>
      </c>
      <c r="F134" s="1">
        <v>1</v>
      </c>
    </row>
    <row r="135" spans="1:6" x14ac:dyDescent="0.35">
      <c r="A135" s="2">
        <v>43954</v>
      </c>
      <c r="B135" s="43">
        <v>0.48958333333333331</v>
      </c>
      <c r="C135" t="s">
        <v>649</v>
      </c>
      <c r="D135" t="s">
        <v>599</v>
      </c>
      <c r="E135" t="s">
        <v>624</v>
      </c>
      <c r="F135" s="1">
        <v>0</v>
      </c>
    </row>
    <row r="136" spans="1:6" x14ac:dyDescent="0.35">
      <c r="A136" s="2">
        <v>43954</v>
      </c>
      <c r="B136" s="43">
        <v>0.55208333333333337</v>
      </c>
      <c r="C136" t="s">
        <v>652</v>
      </c>
      <c r="D136" t="s">
        <v>599</v>
      </c>
      <c r="E136" t="s">
        <v>586</v>
      </c>
      <c r="F136" s="1">
        <v>0</v>
      </c>
    </row>
    <row r="137" spans="1:6" x14ac:dyDescent="0.35">
      <c r="A137" s="2">
        <v>43954</v>
      </c>
      <c r="B137" s="43">
        <v>0.83680555555555547</v>
      </c>
      <c r="C137" t="s">
        <v>650</v>
      </c>
      <c r="D137" t="s">
        <v>599</v>
      </c>
      <c r="E137" t="s">
        <v>586</v>
      </c>
      <c r="F137" s="1">
        <v>0</v>
      </c>
    </row>
    <row r="138" spans="1:6" x14ac:dyDescent="0.35">
      <c r="A138" s="2">
        <v>43961</v>
      </c>
      <c r="B138" s="43">
        <v>0.76527777777777783</v>
      </c>
      <c r="C138" t="s">
        <v>652</v>
      </c>
      <c r="D138" t="s">
        <v>590</v>
      </c>
      <c r="E138" t="s">
        <v>586</v>
      </c>
      <c r="F138" s="1">
        <v>0</v>
      </c>
    </row>
    <row r="139" spans="1:6" x14ac:dyDescent="0.35">
      <c r="A139" s="2">
        <v>43962</v>
      </c>
      <c r="B139" s="43">
        <v>0.39583333333333331</v>
      </c>
      <c r="C139" t="s">
        <v>652</v>
      </c>
      <c r="D139" t="s">
        <v>590</v>
      </c>
      <c r="E139" t="s">
        <v>618</v>
      </c>
      <c r="F139" s="1">
        <v>0</v>
      </c>
    </row>
    <row r="140" spans="1:6" x14ac:dyDescent="0.35">
      <c r="A140" s="2">
        <v>43962</v>
      </c>
      <c r="B140" s="43">
        <v>0.50208333333333333</v>
      </c>
      <c r="C140" t="s">
        <v>649</v>
      </c>
      <c r="D140" t="s">
        <v>587</v>
      </c>
      <c r="E140" t="s">
        <v>603</v>
      </c>
      <c r="F140" s="1">
        <v>0</v>
      </c>
    </row>
    <row r="141" spans="1:6" x14ac:dyDescent="0.35">
      <c r="A141" s="2">
        <v>43963</v>
      </c>
      <c r="B141" s="43">
        <v>0.38194444444444442</v>
      </c>
      <c r="C141" t="s">
        <v>649</v>
      </c>
      <c r="D141" t="s">
        <v>587</v>
      </c>
      <c r="E141" t="s">
        <v>591</v>
      </c>
      <c r="F141" s="1">
        <v>0</v>
      </c>
    </row>
    <row r="142" spans="1:6" x14ac:dyDescent="0.35">
      <c r="A142" s="2">
        <v>43965</v>
      </c>
      <c r="B142" s="43">
        <v>0.41666666666666669</v>
      </c>
      <c r="C142" t="s">
        <v>650</v>
      </c>
      <c r="D142" t="s">
        <v>587</v>
      </c>
      <c r="E142" t="s">
        <v>586</v>
      </c>
      <c r="F142" s="1">
        <v>0</v>
      </c>
    </row>
    <row r="143" spans="1:6" x14ac:dyDescent="0.35">
      <c r="A143" s="2">
        <v>43968</v>
      </c>
      <c r="B143" s="43">
        <v>0.91319444444444453</v>
      </c>
      <c r="C143" t="s">
        <v>650</v>
      </c>
      <c r="D143" t="s">
        <v>587</v>
      </c>
      <c r="E143" t="s">
        <v>618</v>
      </c>
      <c r="F143" s="1">
        <v>0</v>
      </c>
    </row>
    <row r="144" spans="1:6" x14ac:dyDescent="0.35">
      <c r="A144" s="2">
        <v>43969</v>
      </c>
      <c r="B144" s="43">
        <v>0.45833333333333331</v>
      </c>
      <c r="C144" t="s">
        <v>650</v>
      </c>
      <c r="D144" t="s">
        <v>609</v>
      </c>
      <c r="E144" t="s">
        <v>586</v>
      </c>
      <c r="F144" s="1">
        <v>0</v>
      </c>
    </row>
    <row r="145" spans="1:6" x14ac:dyDescent="0.35">
      <c r="A145" s="2">
        <v>43971</v>
      </c>
      <c r="B145" s="43">
        <v>0.12986111111111112</v>
      </c>
      <c r="C145" t="s">
        <v>652</v>
      </c>
      <c r="D145" t="s">
        <v>614</v>
      </c>
      <c r="E145" t="s">
        <v>586</v>
      </c>
      <c r="F145" s="1">
        <v>0</v>
      </c>
    </row>
    <row r="146" spans="1:6" x14ac:dyDescent="0.35">
      <c r="A146" s="2">
        <v>43971</v>
      </c>
      <c r="B146" s="43">
        <v>0.13194444444444445</v>
      </c>
      <c r="C146" t="s">
        <v>650</v>
      </c>
      <c r="D146" t="s">
        <v>585</v>
      </c>
      <c r="E146" t="s">
        <v>586</v>
      </c>
      <c r="F146" s="1">
        <v>0</v>
      </c>
    </row>
    <row r="147" spans="1:6" x14ac:dyDescent="0.35">
      <c r="A147" s="2">
        <v>43977</v>
      </c>
      <c r="B147" s="43">
        <v>0.43541666666666662</v>
      </c>
      <c r="C147" t="s">
        <v>650</v>
      </c>
      <c r="D147" t="s">
        <v>606</v>
      </c>
      <c r="E147" t="s">
        <v>618</v>
      </c>
      <c r="F147" s="1">
        <v>0</v>
      </c>
    </row>
    <row r="148" spans="1:6" x14ac:dyDescent="0.35">
      <c r="A148" s="2">
        <v>43977</v>
      </c>
      <c r="B148" s="43">
        <v>0.4375</v>
      </c>
      <c r="C148" t="s">
        <v>651</v>
      </c>
      <c r="D148" t="s">
        <v>606</v>
      </c>
      <c r="E148" t="s">
        <v>618</v>
      </c>
      <c r="F148" s="1">
        <v>0</v>
      </c>
    </row>
    <row r="149" spans="1:6" x14ac:dyDescent="0.35">
      <c r="A149" s="2">
        <v>43979</v>
      </c>
      <c r="B149" s="43">
        <v>0.69791666666666663</v>
      </c>
      <c r="C149" t="s">
        <v>650</v>
      </c>
      <c r="D149" t="s">
        <v>590</v>
      </c>
      <c r="E149" t="s">
        <v>624</v>
      </c>
      <c r="F149" s="1">
        <v>0</v>
      </c>
    </row>
    <row r="150" spans="1:6" x14ac:dyDescent="0.35">
      <c r="A150" s="2">
        <v>43984</v>
      </c>
      <c r="B150" s="43">
        <v>0.45833333333333331</v>
      </c>
      <c r="C150" t="s">
        <v>649</v>
      </c>
      <c r="D150" t="s">
        <v>587</v>
      </c>
      <c r="E150" t="s">
        <v>586</v>
      </c>
      <c r="F150" s="1">
        <v>0</v>
      </c>
    </row>
    <row r="151" spans="1:6" x14ac:dyDescent="0.35">
      <c r="A151" s="2">
        <v>43984</v>
      </c>
      <c r="B151" s="43">
        <v>0.75</v>
      </c>
      <c r="C151" t="s">
        <v>650</v>
      </c>
      <c r="D151" t="s">
        <v>590</v>
      </c>
      <c r="E151" t="s">
        <v>591</v>
      </c>
      <c r="F151" s="1">
        <v>0</v>
      </c>
    </row>
    <row r="152" spans="1:6" x14ac:dyDescent="0.35">
      <c r="A152" s="2">
        <v>43985</v>
      </c>
      <c r="B152" s="43">
        <v>0.625</v>
      </c>
      <c r="C152" t="s">
        <v>650</v>
      </c>
      <c r="D152" t="s">
        <v>611</v>
      </c>
      <c r="E152" t="s">
        <v>586</v>
      </c>
      <c r="F152" s="1">
        <v>0</v>
      </c>
    </row>
    <row r="153" spans="1:6" x14ac:dyDescent="0.35">
      <c r="A153" s="2">
        <v>43986</v>
      </c>
      <c r="B153" s="43">
        <v>0.5</v>
      </c>
      <c r="C153" t="s">
        <v>652</v>
      </c>
      <c r="D153" t="s">
        <v>599</v>
      </c>
      <c r="E153" t="s">
        <v>586</v>
      </c>
      <c r="F153" s="1">
        <v>0</v>
      </c>
    </row>
    <row r="154" spans="1:6" x14ac:dyDescent="0.35">
      <c r="A154" s="2">
        <v>43987</v>
      </c>
      <c r="B154" s="43">
        <v>0.33194444444444443</v>
      </c>
      <c r="C154" t="s">
        <v>652</v>
      </c>
      <c r="D154" t="s">
        <v>588</v>
      </c>
      <c r="E154" t="s">
        <v>586</v>
      </c>
      <c r="F154" s="1">
        <v>0</v>
      </c>
    </row>
    <row r="155" spans="1:6" x14ac:dyDescent="0.35">
      <c r="A155" s="2">
        <v>43987</v>
      </c>
      <c r="B155" s="43">
        <v>0.55902777777777779</v>
      </c>
      <c r="C155" t="s">
        <v>652</v>
      </c>
      <c r="D155" t="s">
        <v>588</v>
      </c>
      <c r="E155" t="s">
        <v>598</v>
      </c>
      <c r="F155" s="1">
        <v>0</v>
      </c>
    </row>
    <row r="156" spans="1:6" x14ac:dyDescent="0.35">
      <c r="A156" s="2">
        <v>43991</v>
      </c>
      <c r="B156" s="43">
        <v>0.5</v>
      </c>
      <c r="C156" t="s">
        <v>652</v>
      </c>
      <c r="D156" t="s">
        <v>588</v>
      </c>
      <c r="E156" t="s">
        <v>586</v>
      </c>
      <c r="F156" s="1">
        <v>0</v>
      </c>
    </row>
    <row r="157" spans="1:6" x14ac:dyDescent="0.35">
      <c r="A157" s="2">
        <v>43991</v>
      </c>
      <c r="B157" s="43">
        <v>0.61041666666666672</v>
      </c>
      <c r="C157" t="s">
        <v>651</v>
      </c>
      <c r="D157" t="s">
        <v>592</v>
      </c>
      <c r="E157" t="s">
        <v>618</v>
      </c>
      <c r="F157" s="1">
        <v>0</v>
      </c>
    </row>
    <row r="158" spans="1:6" x14ac:dyDescent="0.35">
      <c r="A158" s="2">
        <v>43991</v>
      </c>
      <c r="B158" s="43">
        <v>0.82291666666666663</v>
      </c>
      <c r="C158" t="s">
        <v>650</v>
      </c>
      <c r="D158" t="s">
        <v>587</v>
      </c>
      <c r="E158" t="s">
        <v>586</v>
      </c>
      <c r="F158" s="1">
        <v>1</v>
      </c>
    </row>
    <row r="159" spans="1:6" x14ac:dyDescent="0.35">
      <c r="A159" s="2">
        <v>43993</v>
      </c>
      <c r="B159" s="43">
        <v>0.42152777777777778</v>
      </c>
      <c r="C159" t="s">
        <v>651</v>
      </c>
      <c r="D159" t="s">
        <v>587</v>
      </c>
      <c r="E159" t="s">
        <v>586</v>
      </c>
      <c r="F159" s="1">
        <v>0</v>
      </c>
    </row>
    <row r="160" spans="1:6" x14ac:dyDescent="0.35">
      <c r="A160" s="2">
        <v>43993</v>
      </c>
      <c r="B160" s="43">
        <v>0.54861111111111105</v>
      </c>
      <c r="C160" t="s">
        <v>650</v>
      </c>
      <c r="D160" t="s">
        <v>604</v>
      </c>
      <c r="E160" t="s">
        <v>605</v>
      </c>
      <c r="F160" s="1">
        <v>0</v>
      </c>
    </row>
    <row r="161" spans="1:6" x14ac:dyDescent="0.35">
      <c r="A161" s="2">
        <v>43994</v>
      </c>
      <c r="B161" s="43">
        <v>0.39374999999999999</v>
      </c>
      <c r="C161" t="s">
        <v>651</v>
      </c>
      <c r="D161" t="s">
        <v>615</v>
      </c>
      <c r="E161" t="s">
        <v>586</v>
      </c>
      <c r="F161" s="1">
        <v>0</v>
      </c>
    </row>
    <row r="162" spans="1:6" x14ac:dyDescent="0.35">
      <c r="A162" s="2">
        <v>43994</v>
      </c>
      <c r="B162" s="43">
        <v>0.54027777777777775</v>
      </c>
      <c r="C162" t="s">
        <v>649</v>
      </c>
      <c r="D162" t="s">
        <v>587</v>
      </c>
      <c r="E162" t="s">
        <v>586</v>
      </c>
      <c r="F162" s="1">
        <v>1</v>
      </c>
    </row>
    <row r="163" spans="1:6" x14ac:dyDescent="0.35">
      <c r="A163" s="2">
        <v>43998</v>
      </c>
      <c r="B163" s="43">
        <v>0.44444444444444442</v>
      </c>
      <c r="C163" t="s">
        <v>652</v>
      </c>
      <c r="D163" t="s">
        <v>590</v>
      </c>
      <c r="E163" t="s">
        <v>618</v>
      </c>
      <c r="F163" s="1">
        <v>4</v>
      </c>
    </row>
    <row r="164" spans="1:6" x14ac:dyDescent="0.35">
      <c r="A164" s="2">
        <v>43999</v>
      </c>
      <c r="B164" s="43">
        <v>0.66666666666666663</v>
      </c>
      <c r="C164" t="s">
        <v>650</v>
      </c>
      <c r="D164" t="s">
        <v>587</v>
      </c>
      <c r="E164" t="s">
        <v>608</v>
      </c>
      <c r="F164" s="1">
        <v>1</v>
      </c>
    </row>
    <row r="165" spans="1:6" x14ac:dyDescent="0.35">
      <c r="A165" s="2">
        <v>44002</v>
      </c>
      <c r="B165" s="43">
        <v>0.59027777777777779</v>
      </c>
      <c r="C165" t="s">
        <v>652</v>
      </c>
      <c r="D165" t="s">
        <v>616</v>
      </c>
      <c r="E165" t="s">
        <v>586</v>
      </c>
      <c r="F165" s="1">
        <v>0</v>
      </c>
    </row>
    <row r="166" spans="1:6" x14ac:dyDescent="0.35">
      <c r="A166" s="2">
        <v>44002</v>
      </c>
      <c r="B166" s="43">
        <v>0.72986111111111107</v>
      </c>
      <c r="C166" t="s">
        <v>650</v>
      </c>
      <c r="D166" t="s">
        <v>590</v>
      </c>
      <c r="E166" t="s">
        <v>586</v>
      </c>
      <c r="F166" s="1">
        <v>0</v>
      </c>
    </row>
    <row r="167" spans="1:6" x14ac:dyDescent="0.35">
      <c r="A167" s="2">
        <v>44004</v>
      </c>
      <c r="B167" s="43">
        <v>0.51736111111111105</v>
      </c>
      <c r="C167" t="s">
        <v>650</v>
      </c>
      <c r="D167" t="s">
        <v>587</v>
      </c>
      <c r="E167" t="s">
        <v>623</v>
      </c>
      <c r="F167" s="1">
        <v>0</v>
      </c>
    </row>
    <row r="168" spans="1:6" x14ac:dyDescent="0.35">
      <c r="A168" s="2">
        <v>44005</v>
      </c>
      <c r="B168" s="43">
        <v>0.56527777777777777</v>
      </c>
      <c r="C168" t="s">
        <v>651</v>
      </c>
      <c r="D168" t="s">
        <v>617</v>
      </c>
      <c r="E168" t="s">
        <v>586</v>
      </c>
      <c r="F168" s="1">
        <v>0</v>
      </c>
    </row>
    <row r="169" spans="1:6" x14ac:dyDescent="0.35">
      <c r="A169" s="2">
        <v>44005</v>
      </c>
      <c r="B169" s="43">
        <v>0.72777777777777775</v>
      </c>
      <c r="C169" t="s">
        <v>652</v>
      </c>
      <c r="D169" t="s">
        <v>602</v>
      </c>
      <c r="E169" t="s">
        <v>586</v>
      </c>
      <c r="F169" s="1">
        <v>0</v>
      </c>
    </row>
    <row r="170" spans="1:6" x14ac:dyDescent="0.35">
      <c r="A170" s="2">
        <v>44005</v>
      </c>
      <c r="B170" s="43">
        <v>0.75624999999999998</v>
      </c>
      <c r="C170" t="s">
        <v>650</v>
      </c>
      <c r="D170" t="s">
        <v>590</v>
      </c>
      <c r="E170" t="s">
        <v>622</v>
      </c>
      <c r="F170" s="1">
        <v>1</v>
      </c>
    </row>
    <row r="171" spans="1:6" x14ac:dyDescent="0.35">
      <c r="A171" s="2">
        <v>44008</v>
      </c>
      <c r="B171" s="43">
        <v>0.61111111111111105</v>
      </c>
      <c r="C171" t="s">
        <v>650</v>
      </c>
      <c r="D171" t="s">
        <v>606</v>
      </c>
      <c r="E171" t="s">
        <v>586</v>
      </c>
      <c r="F171" s="1">
        <v>0</v>
      </c>
    </row>
    <row r="172" spans="1:6" x14ac:dyDescent="0.35">
      <c r="A172" s="2">
        <v>44010</v>
      </c>
      <c r="B172" s="43">
        <v>0.4375</v>
      </c>
      <c r="C172" t="s">
        <v>650</v>
      </c>
      <c r="D172" t="s">
        <v>621</v>
      </c>
      <c r="E172" t="s">
        <v>618</v>
      </c>
      <c r="F172" s="1">
        <v>0</v>
      </c>
    </row>
    <row r="173" spans="1:6" x14ac:dyDescent="0.35">
      <c r="A173" s="2">
        <v>44011</v>
      </c>
      <c r="B173" s="43">
        <v>0.61875000000000002</v>
      </c>
      <c r="C173" t="s">
        <v>650</v>
      </c>
      <c r="D173" t="s">
        <v>590</v>
      </c>
      <c r="E173" t="s">
        <v>598</v>
      </c>
      <c r="F173" s="1">
        <v>0</v>
      </c>
    </row>
    <row r="174" spans="1:6" x14ac:dyDescent="0.35">
      <c r="A174" s="2">
        <v>44011</v>
      </c>
      <c r="B174" s="43">
        <v>0.8125</v>
      </c>
      <c r="C174" t="s">
        <v>652</v>
      </c>
      <c r="D174" t="s">
        <v>599</v>
      </c>
      <c r="E174" t="s">
        <v>586</v>
      </c>
      <c r="F174" s="1">
        <v>0</v>
      </c>
    </row>
    <row r="175" spans="1:6" x14ac:dyDescent="0.35">
      <c r="A175" s="2">
        <v>44012</v>
      </c>
      <c r="B175" s="43">
        <v>0.67708333333333337</v>
      </c>
      <c r="C175" t="s">
        <v>650</v>
      </c>
      <c r="D175" t="s">
        <v>587</v>
      </c>
      <c r="E175" t="s">
        <v>586</v>
      </c>
      <c r="F175" s="1">
        <v>0</v>
      </c>
    </row>
    <row r="176" spans="1:6" x14ac:dyDescent="0.35">
      <c r="A176" s="2">
        <v>44012</v>
      </c>
      <c r="B176" s="43">
        <v>0.74305555555555547</v>
      </c>
      <c r="C176" t="s">
        <v>651</v>
      </c>
      <c r="D176" t="s">
        <v>600</v>
      </c>
      <c r="E176" t="s">
        <v>586</v>
      </c>
      <c r="F176" s="1">
        <v>0</v>
      </c>
    </row>
    <row r="177" spans="1:6" x14ac:dyDescent="0.35">
      <c r="A177" s="2">
        <v>44012</v>
      </c>
      <c r="B177" s="43">
        <v>0.9375</v>
      </c>
      <c r="C177" t="s">
        <v>651</v>
      </c>
      <c r="D177" t="s">
        <v>585</v>
      </c>
      <c r="E177" t="s">
        <v>618</v>
      </c>
      <c r="F177" s="1">
        <v>0</v>
      </c>
    </row>
    <row r="178" spans="1:6" x14ac:dyDescent="0.35">
      <c r="A178" s="2">
        <v>44013</v>
      </c>
      <c r="B178" s="43">
        <v>0.94930555555555562</v>
      </c>
      <c r="C178" t="s">
        <v>651</v>
      </c>
      <c r="D178" t="s">
        <v>613</v>
      </c>
      <c r="E178" t="s">
        <v>586</v>
      </c>
      <c r="F178" s="1">
        <v>0</v>
      </c>
    </row>
    <row r="179" spans="1:6" x14ac:dyDescent="0.35">
      <c r="A179" s="2">
        <v>44014</v>
      </c>
      <c r="B179" s="43">
        <v>0.55902777777777779</v>
      </c>
      <c r="C179" t="s">
        <v>651</v>
      </c>
      <c r="D179" t="s">
        <v>593</v>
      </c>
      <c r="E179" t="s">
        <v>586</v>
      </c>
      <c r="F179" s="1">
        <v>1</v>
      </c>
    </row>
    <row r="180" spans="1:6" x14ac:dyDescent="0.35">
      <c r="A180" s="2">
        <v>44017</v>
      </c>
      <c r="B180" s="43">
        <v>0.16666666666666666</v>
      </c>
      <c r="C180" t="s">
        <v>650</v>
      </c>
      <c r="D180" t="s">
        <v>590</v>
      </c>
      <c r="E180" t="s">
        <v>622</v>
      </c>
      <c r="F180" s="1">
        <v>0</v>
      </c>
    </row>
    <row r="181" spans="1:6" x14ac:dyDescent="0.35">
      <c r="A181" s="2">
        <v>44018</v>
      </c>
      <c r="B181" s="43">
        <v>0.35347222222222219</v>
      </c>
      <c r="C181" t="s">
        <v>651</v>
      </c>
      <c r="D181" t="s">
        <v>617</v>
      </c>
      <c r="E181" t="s">
        <v>618</v>
      </c>
      <c r="F181" s="1">
        <v>1</v>
      </c>
    </row>
    <row r="182" spans="1:6" x14ac:dyDescent="0.35">
      <c r="A182" s="2">
        <v>44021</v>
      </c>
      <c r="B182" s="43">
        <v>0.44930555555555557</v>
      </c>
      <c r="C182" t="s">
        <v>650</v>
      </c>
      <c r="D182" t="s">
        <v>587</v>
      </c>
      <c r="E182" t="s">
        <v>608</v>
      </c>
      <c r="F182" s="1">
        <v>0</v>
      </c>
    </row>
    <row r="183" spans="1:6" x14ac:dyDescent="0.35">
      <c r="A183" s="2">
        <v>44022</v>
      </c>
      <c r="B183" s="43">
        <v>0.41666666666666669</v>
      </c>
      <c r="C183" t="s">
        <v>649</v>
      </c>
      <c r="D183" t="s">
        <v>602</v>
      </c>
      <c r="E183" t="s">
        <v>622</v>
      </c>
      <c r="F183" s="1">
        <v>0</v>
      </c>
    </row>
    <row r="184" spans="1:6" x14ac:dyDescent="0.35">
      <c r="A184" s="2">
        <v>44022</v>
      </c>
      <c r="B184" s="43">
        <v>0.72222222222222221</v>
      </c>
      <c r="C184" t="s">
        <v>651</v>
      </c>
      <c r="D184" t="s">
        <v>590</v>
      </c>
      <c r="E184" t="s">
        <v>618</v>
      </c>
      <c r="F184" s="1">
        <v>0</v>
      </c>
    </row>
    <row r="185" spans="1:6" x14ac:dyDescent="0.35">
      <c r="A185" s="2">
        <v>44023</v>
      </c>
      <c r="B185" s="43">
        <v>0.1076388888888889</v>
      </c>
      <c r="C185" t="s">
        <v>652</v>
      </c>
      <c r="D185" t="s">
        <v>593</v>
      </c>
      <c r="E185" t="s">
        <v>586</v>
      </c>
      <c r="F185" s="1">
        <v>1</v>
      </c>
    </row>
    <row r="186" spans="1:6" x14ac:dyDescent="0.35">
      <c r="A186" s="2">
        <v>44023</v>
      </c>
      <c r="B186" s="43">
        <v>0.57986111111111105</v>
      </c>
      <c r="C186" t="s">
        <v>650</v>
      </c>
      <c r="D186" t="s">
        <v>590</v>
      </c>
      <c r="E186" t="s">
        <v>586</v>
      </c>
      <c r="F186" s="1">
        <v>0</v>
      </c>
    </row>
    <row r="187" spans="1:6" x14ac:dyDescent="0.35">
      <c r="A187" s="2">
        <v>44025</v>
      </c>
      <c r="B187" s="43">
        <v>0.19999999999999998</v>
      </c>
      <c r="C187" t="s">
        <v>650</v>
      </c>
      <c r="D187" t="s">
        <v>585</v>
      </c>
      <c r="E187" t="s">
        <v>586</v>
      </c>
      <c r="F187" s="1">
        <v>0</v>
      </c>
    </row>
    <row r="188" spans="1:6" x14ac:dyDescent="0.35">
      <c r="A188" s="2">
        <v>44026</v>
      </c>
      <c r="B188" s="43">
        <v>0.47916666666666669</v>
      </c>
      <c r="C188" t="s">
        <v>649</v>
      </c>
      <c r="D188" t="s">
        <v>616</v>
      </c>
      <c r="E188" t="s">
        <v>618</v>
      </c>
      <c r="F188" s="1">
        <v>0</v>
      </c>
    </row>
    <row r="189" spans="1:6" x14ac:dyDescent="0.35">
      <c r="A189" s="2">
        <v>44026</v>
      </c>
      <c r="B189" s="43">
        <v>0.71527777777777779</v>
      </c>
      <c r="C189" t="s">
        <v>650</v>
      </c>
      <c r="D189" t="s">
        <v>590</v>
      </c>
      <c r="E189" t="s">
        <v>598</v>
      </c>
      <c r="F189" s="1">
        <v>0</v>
      </c>
    </row>
    <row r="190" spans="1:6" x14ac:dyDescent="0.35">
      <c r="A190" s="2">
        <v>44028</v>
      </c>
      <c r="B190" s="43">
        <v>0.41875000000000001</v>
      </c>
      <c r="C190" t="s">
        <v>649</v>
      </c>
      <c r="D190" t="s">
        <v>587</v>
      </c>
      <c r="E190" t="s">
        <v>624</v>
      </c>
      <c r="F190" s="1">
        <v>1</v>
      </c>
    </row>
    <row r="191" spans="1:6" x14ac:dyDescent="0.35">
      <c r="A191" s="2">
        <v>44029</v>
      </c>
      <c r="B191" s="43">
        <v>1.3888888888888888E-2</v>
      </c>
      <c r="C191" t="s">
        <v>652</v>
      </c>
      <c r="D191" t="s">
        <v>615</v>
      </c>
      <c r="E191" t="s">
        <v>586</v>
      </c>
      <c r="F191" s="1">
        <v>0</v>
      </c>
    </row>
    <row r="192" spans="1:6" x14ac:dyDescent="0.35">
      <c r="A192" s="2">
        <v>44029</v>
      </c>
      <c r="B192" s="43">
        <v>0.34027777777777773</v>
      </c>
      <c r="C192" t="s">
        <v>650</v>
      </c>
      <c r="D192" t="s">
        <v>587</v>
      </c>
      <c r="E192" t="s">
        <v>586</v>
      </c>
      <c r="F192" s="1">
        <v>0</v>
      </c>
    </row>
    <row r="193" spans="1:6" x14ac:dyDescent="0.35">
      <c r="A193" s="2">
        <v>44029</v>
      </c>
      <c r="B193" s="43">
        <v>0.66666666666666663</v>
      </c>
      <c r="C193" t="s">
        <v>649</v>
      </c>
      <c r="D193" t="s">
        <v>587</v>
      </c>
      <c r="E193" t="s">
        <v>598</v>
      </c>
      <c r="F193" s="1">
        <v>0</v>
      </c>
    </row>
    <row r="194" spans="1:6" x14ac:dyDescent="0.35">
      <c r="A194" s="2">
        <v>44029</v>
      </c>
      <c r="B194" s="43">
        <v>0.79513888888888884</v>
      </c>
      <c r="C194" t="s">
        <v>650</v>
      </c>
      <c r="D194" t="s">
        <v>611</v>
      </c>
      <c r="E194" t="s">
        <v>586</v>
      </c>
      <c r="F194" s="1">
        <v>0</v>
      </c>
    </row>
    <row r="195" spans="1:6" x14ac:dyDescent="0.35">
      <c r="A195" s="2">
        <v>44030</v>
      </c>
      <c r="B195" s="43">
        <v>0.57291666666666663</v>
      </c>
      <c r="C195" t="s">
        <v>651</v>
      </c>
      <c r="D195" t="s">
        <v>590</v>
      </c>
      <c r="E195" t="s">
        <v>586</v>
      </c>
      <c r="F195" s="1">
        <v>0</v>
      </c>
    </row>
    <row r="196" spans="1:6" x14ac:dyDescent="0.35">
      <c r="A196" s="2">
        <v>44031</v>
      </c>
      <c r="B196" s="43">
        <v>0.53125</v>
      </c>
      <c r="C196" t="s">
        <v>653</v>
      </c>
      <c r="D196" t="s">
        <v>590</v>
      </c>
      <c r="E196" t="s">
        <v>586</v>
      </c>
      <c r="F196" s="1">
        <v>0</v>
      </c>
    </row>
    <row r="197" spans="1:6" x14ac:dyDescent="0.35">
      <c r="A197" s="2">
        <v>44032</v>
      </c>
      <c r="B197" s="43">
        <v>0.3263888888888889</v>
      </c>
      <c r="C197" t="s">
        <v>650</v>
      </c>
      <c r="D197" t="s">
        <v>590</v>
      </c>
      <c r="E197" t="s">
        <v>618</v>
      </c>
      <c r="F197" s="1">
        <v>2</v>
      </c>
    </row>
    <row r="198" spans="1:6" x14ac:dyDescent="0.35">
      <c r="A198" s="2">
        <v>44033</v>
      </c>
      <c r="B198" s="43">
        <v>0.34722222222222227</v>
      </c>
      <c r="C198" t="s">
        <v>650</v>
      </c>
      <c r="D198" t="s">
        <v>587</v>
      </c>
      <c r="E198" t="s">
        <v>586</v>
      </c>
      <c r="F198" s="1">
        <v>0</v>
      </c>
    </row>
    <row r="199" spans="1:6" x14ac:dyDescent="0.35">
      <c r="A199" s="2">
        <v>44033</v>
      </c>
      <c r="B199" s="43">
        <v>0.76874999999999993</v>
      </c>
      <c r="C199" t="s">
        <v>651</v>
      </c>
      <c r="D199" t="s">
        <v>587</v>
      </c>
      <c r="E199" t="s">
        <v>586</v>
      </c>
      <c r="F199" s="1">
        <v>0</v>
      </c>
    </row>
    <row r="200" spans="1:6" x14ac:dyDescent="0.35">
      <c r="A200" s="2">
        <v>44033</v>
      </c>
      <c r="B200" s="43">
        <v>0.91666666666666663</v>
      </c>
      <c r="C200" t="s">
        <v>649</v>
      </c>
      <c r="D200" t="s">
        <v>604</v>
      </c>
      <c r="E200" t="s">
        <v>610</v>
      </c>
      <c r="F200" s="1">
        <v>1</v>
      </c>
    </row>
    <row r="201" spans="1:6" x14ac:dyDescent="0.35">
      <c r="A201" s="2">
        <v>44034</v>
      </c>
      <c r="B201" s="43">
        <v>0.70486111111111116</v>
      </c>
      <c r="C201" t="s">
        <v>649</v>
      </c>
      <c r="D201" t="s">
        <v>587</v>
      </c>
      <c r="E201" t="s">
        <v>586</v>
      </c>
      <c r="F201" s="1">
        <v>1</v>
      </c>
    </row>
    <row r="202" spans="1:6" x14ac:dyDescent="0.35">
      <c r="A202" s="26"/>
      <c r="B202" s="37"/>
    </row>
    <row r="203" spans="1:6" x14ac:dyDescent="0.35">
      <c r="A203" s="26"/>
      <c r="B203" s="37"/>
    </row>
    <row r="204" spans="1:6" x14ac:dyDescent="0.35">
      <c r="A204" s="26"/>
      <c r="B204" s="37"/>
    </row>
    <row r="205" spans="1:6" x14ac:dyDescent="0.35">
      <c r="A205" s="26"/>
      <c r="B205" s="37"/>
    </row>
    <row r="206" spans="1:6" x14ac:dyDescent="0.35">
      <c r="A206" s="26"/>
      <c r="B206" s="37"/>
    </row>
    <row r="207" spans="1:6" x14ac:dyDescent="0.35">
      <c r="A207" s="26"/>
      <c r="B207" s="37"/>
    </row>
    <row r="208" spans="1:6" x14ac:dyDescent="0.35">
      <c r="A208" s="26"/>
      <c r="B208" s="37"/>
    </row>
    <row r="209" spans="1:2" x14ac:dyDescent="0.35">
      <c r="A209" s="26"/>
      <c r="B209" s="37"/>
    </row>
    <row r="210" spans="1:2" x14ac:dyDescent="0.35">
      <c r="A210" s="26"/>
      <c r="B210" s="37"/>
    </row>
    <row r="211" spans="1:2" x14ac:dyDescent="0.35">
      <c r="A211" s="26"/>
      <c r="B211" s="37"/>
    </row>
    <row r="212" spans="1:2" x14ac:dyDescent="0.35">
      <c r="A212" s="26"/>
      <c r="B212" s="37"/>
    </row>
    <row r="213" spans="1:2" x14ac:dyDescent="0.35">
      <c r="A213" s="26"/>
      <c r="B213" s="37"/>
    </row>
    <row r="214" spans="1:2" x14ac:dyDescent="0.35">
      <c r="A214" s="26"/>
      <c r="B214" s="37"/>
    </row>
    <row r="215" spans="1:2" x14ac:dyDescent="0.35">
      <c r="A215" s="26"/>
      <c r="B215" s="37"/>
    </row>
    <row r="216" spans="1:2" x14ac:dyDescent="0.35">
      <c r="A216" s="26"/>
      <c r="B216" s="37"/>
    </row>
    <row r="217" spans="1:2" x14ac:dyDescent="0.35">
      <c r="A217" s="26"/>
      <c r="B217" s="37"/>
    </row>
    <row r="218" spans="1:2" x14ac:dyDescent="0.35">
      <c r="A218" s="26"/>
      <c r="B218" s="37"/>
    </row>
    <row r="219" spans="1:2" x14ac:dyDescent="0.35">
      <c r="A219" s="26"/>
      <c r="B219" s="37"/>
    </row>
    <row r="220" spans="1:2" x14ac:dyDescent="0.35">
      <c r="A220" s="26"/>
      <c r="B220" s="37"/>
    </row>
    <row r="221" spans="1:2" x14ac:dyDescent="0.35">
      <c r="A221" s="26"/>
      <c r="B221" s="37"/>
    </row>
    <row r="222" spans="1:2" x14ac:dyDescent="0.35">
      <c r="A222" s="26"/>
      <c r="B222" s="37"/>
    </row>
    <row r="223" spans="1:2" x14ac:dyDescent="0.35">
      <c r="A223" s="26"/>
      <c r="B223" s="37"/>
    </row>
    <row r="224" spans="1:2" x14ac:dyDescent="0.35">
      <c r="A224" s="26"/>
      <c r="B224" s="37"/>
    </row>
    <row r="225" spans="1:2" x14ac:dyDescent="0.35">
      <c r="A225" s="26"/>
      <c r="B225" s="37"/>
    </row>
    <row r="226" spans="1:2" x14ac:dyDescent="0.35">
      <c r="A226" s="26"/>
      <c r="B226" s="37"/>
    </row>
    <row r="227" spans="1:2" x14ac:dyDescent="0.35">
      <c r="A227" s="26"/>
      <c r="B227" s="37"/>
    </row>
    <row r="228" spans="1:2" x14ac:dyDescent="0.35">
      <c r="A228" s="26"/>
      <c r="B228" s="37"/>
    </row>
    <row r="229" spans="1:2" x14ac:dyDescent="0.35">
      <c r="A229" s="26"/>
      <c r="B229" s="37"/>
    </row>
    <row r="230" spans="1:2" x14ac:dyDescent="0.35">
      <c r="A230" s="26"/>
      <c r="B230" s="37"/>
    </row>
  </sheetData>
  <mergeCells count="1">
    <mergeCell ref="A1:F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6BA0F-4C61-4309-84AD-B4AC648BA68A}">
  <sheetPr codeName="Sheet23">
    <tabColor rgb="FFFF9999"/>
  </sheetPr>
  <dimension ref="A1:F178"/>
  <sheetViews>
    <sheetView workbookViewId="0"/>
  </sheetViews>
  <sheetFormatPr defaultRowHeight="14.5" x14ac:dyDescent="0.35"/>
  <cols>
    <col min="1" max="1" width="11.90625" bestFit="1" customWidth="1"/>
    <col min="3" max="3" width="14.6328125" bestFit="1" customWidth="1"/>
    <col min="4" max="4" width="50.54296875" bestFit="1" customWidth="1"/>
    <col min="5" max="5" width="14.6328125" bestFit="1" customWidth="1"/>
    <col min="6" max="6" width="18.90625" bestFit="1" customWidth="1"/>
  </cols>
  <sheetData>
    <row r="1" spans="1:6" ht="18.5" x14ac:dyDescent="0.45">
      <c r="A1" s="54" t="s">
        <v>629</v>
      </c>
      <c r="B1" s="54"/>
      <c r="C1" s="54"/>
      <c r="D1" s="54"/>
      <c r="E1" s="54"/>
      <c r="F1" s="54"/>
    </row>
    <row r="2" spans="1:6" x14ac:dyDescent="0.35">
      <c r="A2" s="38" t="s">
        <v>579</v>
      </c>
      <c r="B2" s="38" t="s">
        <v>580</v>
      </c>
      <c r="C2" s="38" t="s">
        <v>581</v>
      </c>
      <c r="D2" s="38" t="s">
        <v>583</v>
      </c>
      <c r="E2" s="38" t="s">
        <v>584</v>
      </c>
      <c r="F2" s="38" t="s">
        <v>582</v>
      </c>
    </row>
    <row r="3" spans="1:6" x14ac:dyDescent="0.35">
      <c r="A3" s="2">
        <v>43831</v>
      </c>
      <c r="B3" s="43">
        <v>9.9999999999999992E-2</v>
      </c>
      <c r="C3" t="s">
        <v>651</v>
      </c>
      <c r="D3" t="s">
        <v>587</v>
      </c>
      <c r="E3" t="s">
        <v>622</v>
      </c>
      <c r="F3" s="1">
        <v>3</v>
      </c>
    </row>
    <row r="4" spans="1:6" x14ac:dyDescent="0.35">
      <c r="A4" s="2">
        <v>43833</v>
      </c>
      <c r="B4" s="43">
        <v>0.22222222222222221</v>
      </c>
      <c r="C4" t="s">
        <v>649</v>
      </c>
      <c r="D4" t="s">
        <v>587</v>
      </c>
      <c r="E4" t="s">
        <v>608</v>
      </c>
      <c r="F4" s="1">
        <v>1</v>
      </c>
    </row>
    <row r="5" spans="1:6" x14ac:dyDescent="0.35">
      <c r="A5" s="2">
        <v>43834</v>
      </c>
      <c r="B5" s="43">
        <v>0.19583333333333333</v>
      </c>
      <c r="C5" t="s">
        <v>649</v>
      </c>
      <c r="D5" t="s">
        <v>587</v>
      </c>
      <c r="E5" t="s">
        <v>586</v>
      </c>
      <c r="F5" s="1">
        <v>0</v>
      </c>
    </row>
    <row r="6" spans="1:6" x14ac:dyDescent="0.35">
      <c r="A6" s="2">
        <v>43835</v>
      </c>
      <c r="B6" s="43">
        <v>0.28333333333333333</v>
      </c>
      <c r="C6" t="s">
        <v>651</v>
      </c>
      <c r="D6" t="s">
        <v>593</v>
      </c>
      <c r="E6" t="s">
        <v>586</v>
      </c>
      <c r="F6" s="1">
        <v>2</v>
      </c>
    </row>
    <row r="7" spans="1:6" x14ac:dyDescent="0.35">
      <c r="A7" s="2">
        <v>43835</v>
      </c>
      <c r="B7" s="43">
        <v>0.33333333333333331</v>
      </c>
      <c r="C7" t="s">
        <v>652</v>
      </c>
      <c r="D7" t="s">
        <v>588</v>
      </c>
      <c r="E7" t="s">
        <v>622</v>
      </c>
      <c r="F7" s="1">
        <v>0</v>
      </c>
    </row>
    <row r="8" spans="1:6" x14ac:dyDescent="0.35">
      <c r="A8" s="2">
        <v>43835</v>
      </c>
      <c r="B8" s="43">
        <v>0.71180555555555547</v>
      </c>
      <c r="C8" t="s">
        <v>649</v>
      </c>
      <c r="D8" t="s">
        <v>609</v>
      </c>
      <c r="E8" t="s">
        <v>586</v>
      </c>
      <c r="F8" s="1">
        <v>0</v>
      </c>
    </row>
    <row r="9" spans="1:6" x14ac:dyDescent="0.35">
      <c r="A9" s="2">
        <v>43837</v>
      </c>
      <c r="B9" s="43">
        <v>0.875</v>
      </c>
      <c r="C9" t="s">
        <v>650</v>
      </c>
      <c r="D9" t="s">
        <v>604</v>
      </c>
      <c r="E9" t="s">
        <v>586</v>
      </c>
      <c r="F9" s="1">
        <v>0</v>
      </c>
    </row>
    <row r="10" spans="1:6" x14ac:dyDescent="0.35">
      <c r="A10" s="2">
        <v>43838</v>
      </c>
      <c r="B10" s="43">
        <v>0.75</v>
      </c>
      <c r="C10" t="s">
        <v>650</v>
      </c>
      <c r="D10" t="s">
        <v>587</v>
      </c>
      <c r="E10" t="s">
        <v>586</v>
      </c>
      <c r="F10" s="1">
        <v>0</v>
      </c>
    </row>
    <row r="11" spans="1:6" x14ac:dyDescent="0.35">
      <c r="A11" s="2">
        <v>43838</v>
      </c>
      <c r="B11" s="43">
        <v>0.94374999999999998</v>
      </c>
      <c r="C11" t="s">
        <v>651</v>
      </c>
      <c r="D11" t="s">
        <v>609</v>
      </c>
      <c r="E11" t="s">
        <v>586</v>
      </c>
      <c r="F11" s="1">
        <v>0</v>
      </c>
    </row>
    <row r="12" spans="1:6" x14ac:dyDescent="0.35">
      <c r="A12" s="2">
        <v>43839</v>
      </c>
      <c r="B12" s="43">
        <v>1.3888888888888889E-3</v>
      </c>
      <c r="C12" t="s">
        <v>649</v>
      </c>
      <c r="D12" t="s">
        <v>593</v>
      </c>
      <c r="E12" t="s">
        <v>586</v>
      </c>
      <c r="F12" s="1">
        <v>1</v>
      </c>
    </row>
    <row r="13" spans="1:6" x14ac:dyDescent="0.35">
      <c r="A13" s="2">
        <v>43839</v>
      </c>
      <c r="B13" s="43">
        <v>0.58333333333333337</v>
      </c>
      <c r="C13" t="s">
        <v>649</v>
      </c>
      <c r="D13" t="s">
        <v>587</v>
      </c>
      <c r="E13" t="s">
        <v>591</v>
      </c>
      <c r="F13" s="1">
        <v>0</v>
      </c>
    </row>
    <row r="14" spans="1:6" x14ac:dyDescent="0.35">
      <c r="A14" s="2">
        <v>43840</v>
      </c>
      <c r="B14" s="43">
        <v>0.54861111111111105</v>
      </c>
      <c r="C14" t="s">
        <v>649</v>
      </c>
      <c r="D14" t="s">
        <v>592</v>
      </c>
      <c r="E14" t="s">
        <v>624</v>
      </c>
      <c r="F14" s="1">
        <v>0</v>
      </c>
    </row>
    <row r="15" spans="1:6" x14ac:dyDescent="0.35">
      <c r="A15" s="2">
        <v>43840</v>
      </c>
      <c r="B15" s="43">
        <v>0.85069444444444453</v>
      </c>
      <c r="C15" t="s">
        <v>652</v>
      </c>
      <c r="D15" t="s">
        <v>587</v>
      </c>
      <c r="E15" t="s">
        <v>591</v>
      </c>
      <c r="F15" s="1">
        <v>1</v>
      </c>
    </row>
    <row r="16" spans="1:6" x14ac:dyDescent="0.35">
      <c r="A16" s="2">
        <v>43840</v>
      </c>
      <c r="B16" s="43">
        <v>0.85486111111111107</v>
      </c>
      <c r="C16" t="s">
        <v>649</v>
      </c>
      <c r="D16" t="s">
        <v>587</v>
      </c>
      <c r="E16" t="s">
        <v>622</v>
      </c>
      <c r="F16" s="1">
        <v>0</v>
      </c>
    </row>
    <row r="17" spans="1:6" x14ac:dyDescent="0.35">
      <c r="A17" s="2">
        <v>43840</v>
      </c>
      <c r="B17" s="43">
        <v>0.98333333333333339</v>
      </c>
      <c r="C17" t="s">
        <v>650</v>
      </c>
      <c r="D17" t="s">
        <v>587</v>
      </c>
      <c r="E17" t="s">
        <v>586</v>
      </c>
      <c r="F17" s="1">
        <v>0</v>
      </c>
    </row>
    <row r="18" spans="1:6" x14ac:dyDescent="0.35">
      <c r="A18" s="2">
        <v>43841</v>
      </c>
      <c r="B18" s="43">
        <v>0.47222222222222227</v>
      </c>
      <c r="C18" t="s">
        <v>652</v>
      </c>
      <c r="D18" t="s">
        <v>587</v>
      </c>
      <c r="E18" t="s">
        <v>622</v>
      </c>
      <c r="F18" s="1">
        <v>1</v>
      </c>
    </row>
    <row r="19" spans="1:6" x14ac:dyDescent="0.35">
      <c r="A19" s="2">
        <v>43842</v>
      </c>
      <c r="B19" s="43">
        <v>0.71180555555555547</v>
      </c>
      <c r="C19" t="s">
        <v>649</v>
      </c>
      <c r="D19" t="s">
        <v>587</v>
      </c>
      <c r="E19" t="s">
        <v>586</v>
      </c>
      <c r="F19" s="1">
        <v>0</v>
      </c>
    </row>
    <row r="20" spans="1:6" x14ac:dyDescent="0.35">
      <c r="A20" s="2">
        <v>43842</v>
      </c>
      <c r="B20" s="43">
        <v>0.79166666666666663</v>
      </c>
      <c r="C20" t="s">
        <v>652</v>
      </c>
      <c r="D20" t="s">
        <v>587</v>
      </c>
      <c r="E20" t="s">
        <v>586</v>
      </c>
      <c r="F20" s="1">
        <v>0</v>
      </c>
    </row>
    <row r="21" spans="1:6" x14ac:dyDescent="0.35">
      <c r="A21" s="2">
        <v>43843</v>
      </c>
      <c r="B21" s="43">
        <v>6.9444444444444434E-2</v>
      </c>
      <c r="C21" t="s">
        <v>652</v>
      </c>
      <c r="D21" t="s">
        <v>617</v>
      </c>
      <c r="E21" t="s">
        <v>622</v>
      </c>
      <c r="F21" s="1">
        <v>1</v>
      </c>
    </row>
    <row r="22" spans="1:6" x14ac:dyDescent="0.35">
      <c r="A22" s="2">
        <v>43844</v>
      </c>
      <c r="B22" s="43">
        <v>0.30555555555555552</v>
      </c>
      <c r="C22" t="s">
        <v>651</v>
      </c>
      <c r="D22" t="s">
        <v>609</v>
      </c>
      <c r="E22" t="s">
        <v>586</v>
      </c>
      <c r="F22" s="1">
        <v>0</v>
      </c>
    </row>
    <row r="23" spans="1:6" x14ac:dyDescent="0.35">
      <c r="A23" s="2">
        <v>43844</v>
      </c>
      <c r="B23" s="43">
        <v>0.5756944444444444</v>
      </c>
      <c r="C23" t="s">
        <v>652</v>
      </c>
      <c r="D23" t="s">
        <v>592</v>
      </c>
      <c r="E23" t="s">
        <v>586</v>
      </c>
      <c r="F23" s="1">
        <v>0</v>
      </c>
    </row>
    <row r="24" spans="1:6" x14ac:dyDescent="0.35">
      <c r="A24" s="2">
        <v>43845</v>
      </c>
      <c r="B24" s="43">
        <v>0.81388888888888899</v>
      </c>
      <c r="C24" t="s">
        <v>649</v>
      </c>
      <c r="D24" t="s">
        <v>592</v>
      </c>
      <c r="E24" t="s">
        <v>607</v>
      </c>
      <c r="F24" s="1">
        <v>1</v>
      </c>
    </row>
    <row r="25" spans="1:6" x14ac:dyDescent="0.35">
      <c r="A25" s="2">
        <v>43845</v>
      </c>
      <c r="B25" s="43">
        <v>0.82291666666666663</v>
      </c>
      <c r="C25" t="s">
        <v>652</v>
      </c>
      <c r="D25" t="s">
        <v>587</v>
      </c>
      <c r="E25" t="s">
        <v>586</v>
      </c>
      <c r="F25" s="1">
        <v>1</v>
      </c>
    </row>
    <row r="26" spans="1:6" x14ac:dyDescent="0.35">
      <c r="A26" s="2">
        <v>43846</v>
      </c>
      <c r="B26" s="43">
        <v>0.46875</v>
      </c>
      <c r="C26" t="s">
        <v>652</v>
      </c>
      <c r="D26" t="s">
        <v>609</v>
      </c>
      <c r="E26" t="s">
        <v>586</v>
      </c>
      <c r="F26" s="1">
        <v>0</v>
      </c>
    </row>
    <row r="27" spans="1:6" x14ac:dyDescent="0.35">
      <c r="A27" s="2">
        <v>43846</v>
      </c>
      <c r="B27" s="43">
        <v>0.52430555555555558</v>
      </c>
      <c r="C27" t="s">
        <v>649</v>
      </c>
      <c r="D27" t="s">
        <v>587</v>
      </c>
      <c r="E27" t="s">
        <v>586</v>
      </c>
      <c r="F27" s="1">
        <v>0</v>
      </c>
    </row>
    <row r="28" spans="1:6" x14ac:dyDescent="0.35">
      <c r="A28" s="2">
        <v>43846</v>
      </c>
      <c r="B28" s="43">
        <v>0.64513888888888882</v>
      </c>
      <c r="C28" t="s">
        <v>651</v>
      </c>
      <c r="D28" t="s">
        <v>585</v>
      </c>
      <c r="E28" t="s">
        <v>586</v>
      </c>
      <c r="F28" s="1">
        <v>0</v>
      </c>
    </row>
    <row r="29" spans="1:6" x14ac:dyDescent="0.35">
      <c r="A29" s="2">
        <v>43849</v>
      </c>
      <c r="B29" s="43">
        <v>0.21319444444444444</v>
      </c>
      <c r="C29" t="s">
        <v>651</v>
      </c>
      <c r="D29" t="s">
        <v>609</v>
      </c>
      <c r="E29" t="s">
        <v>622</v>
      </c>
      <c r="F29" s="1">
        <v>0</v>
      </c>
    </row>
    <row r="30" spans="1:6" x14ac:dyDescent="0.35">
      <c r="A30" s="2">
        <v>43849</v>
      </c>
      <c r="B30" s="43">
        <v>0.64583333333333337</v>
      </c>
      <c r="C30" t="s">
        <v>649</v>
      </c>
      <c r="D30" t="s">
        <v>587</v>
      </c>
      <c r="E30" t="s">
        <v>586</v>
      </c>
      <c r="F30" s="1">
        <v>0</v>
      </c>
    </row>
    <row r="31" spans="1:6" x14ac:dyDescent="0.35">
      <c r="A31" s="2">
        <v>43851</v>
      </c>
      <c r="B31" s="43">
        <v>0.47916666666666669</v>
      </c>
      <c r="C31" t="s">
        <v>649</v>
      </c>
      <c r="D31" t="s">
        <v>587</v>
      </c>
      <c r="E31" t="s">
        <v>591</v>
      </c>
      <c r="F31" s="1">
        <v>0</v>
      </c>
    </row>
    <row r="32" spans="1:6" x14ac:dyDescent="0.35">
      <c r="A32" s="2">
        <v>43852</v>
      </c>
      <c r="B32" s="43">
        <v>0.1875</v>
      </c>
      <c r="C32" t="s">
        <v>649</v>
      </c>
      <c r="D32" t="s">
        <v>609</v>
      </c>
      <c r="E32" t="s">
        <v>586</v>
      </c>
      <c r="F32" s="1">
        <v>0</v>
      </c>
    </row>
    <row r="33" spans="1:6" x14ac:dyDescent="0.35">
      <c r="A33" s="2">
        <v>43852</v>
      </c>
      <c r="B33" s="43">
        <v>0.76736111111111116</v>
      </c>
      <c r="C33" t="s">
        <v>649</v>
      </c>
      <c r="D33" t="s">
        <v>587</v>
      </c>
      <c r="E33" t="s">
        <v>622</v>
      </c>
      <c r="F33" s="1">
        <v>0</v>
      </c>
    </row>
    <row r="34" spans="1:6" x14ac:dyDescent="0.35">
      <c r="A34" s="2">
        <v>43852</v>
      </c>
      <c r="B34" s="43">
        <v>0.8208333333333333</v>
      </c>
      <c r="C34" t="s">
        <v>649</v>
      </c>
      <c r="D34" t="s">
        <v>587</v>
      </c>
      <c r="E34" t="s">
        <v>586</v>
      </c>
      <c r="F34" s="1">
        <v>0</v>
      </c>
    </row>
    <row r="35" spans="1:6" x14ac:dyDescent="0.35">
      <c r="A35" s="2">
        <v>43853</v>
      </c>
      <c r="B35" s="43">
        <v>0.34861111111111115</v>
      </c>
      <c r="C35" t="s">
        <v>649</v>
      </c>
      <c r="D35" t="s">
        <v>587</v>
      </c>
      <c r="E35" t="s">
        <v>586</v>
      </c>
      <c r="F35" s="1">
        <v>0</v>
      </c>
    </row>
    <row r="36" spans="1:6" x14ac:dyDescent="0.35">
      <c r="A36" s="2">
        <v>43854</v>
      </c>
      <c r="B36" s="43">
        <v>0.92361111111111116</v>
      </c>
      <c r="C36" t="s">
        <v>649</v>
      </c>
      <c r="D36" t="s">
        <v>587</v>
      </c>
      <c r="E36" t="s">
        <v>622</v>
      </c>
      <c r="F36" s="1">
        <v>0</v>
      </c>
    </row>
    <row r="37" spans="1:6" x14ac:dyDescent="0.35">
      <c r="A37" s="2">
        <v>43854</v>
      </c>
      <c r="B37" s="43">
        <v>0.99652777777777779</v>
      </c>
      <c r="C37" t="s">
        <v>649</v>
      </c>
      <c r="D37" t="s">
        <v>604</v>
      </c>
      <c r="E37" t="s">
        <v>586</v>
      </c>
      <c r="F37" s="1">
        <v>0</v>
      </c>
    </row>
    <row r="38" spans="1:6" x14ac:dyDescent="0.35">
      <c r="A38" s="2">
        <v>43855</v>
      </c>
      <c r="B38" s="43">
        <v>0.69374999999999998</v>
      </c>
      <c r="C38" t="s">
        <v>651</v>
      </c>
      <c r="D38" t="s">
        <v>609</v>
      </c>
      <c r="E38" t="s">
        <v>622</v>
      </c>
      <c r="F38" s="1">
        <v>0</v>
      </c>
    </row>
    <row r="39" spans="1:6" x14ac:dyDescent="0.35">
      <c r="A39" s="2">
        <v>43857</v>
      </c>
      <c r="B39" s="43">
        <v>0.65972222222222221</v>
      </c>
      <c r="C39" t="s">
        <v>649</v>
      </c>
      <c r="D39" t="s">
        <v>587</v>
      </c>
      <c r="E39" t="s">
        <v>591</v>
      </c>
      <c r="F39" s="1">
        <v>1</v>
      </c>
    </row>
    <row r="40" spans="1:6" x14ac:dyDescent="0.35">
      <c r="A40" s="2">
        <v>43858</v>
      </c>
      <c r="B40" s="43">
        <v>0.34027777777777773</v>
      </c>
      <c r="C40" t="s">
        <v>649</v>
      </c>
      <c r="D40" t="s">
        <v>611</v>
      </c>
      <c r="E40" t="s">
        <v>608</v>
      </c>
      <c r="F40" s="1">
        <v>0</v>
      </c>
    </row>
    <row r="41" spans="1:6" x14ac:dyDescent="0.35">
      <c r="A41" s="2">
        <v>43858</v>
      </c>
      <c r="B41" s="43">
        <v>0.77847222222222223</v>
      </c>
      <c r="C41" t="s">
        <v>649</v>
      </c>
      <c r="D41" t="s">
        <v>587</v>
      </c>
      <c r="E41" t="s">
        <v>622</v>
      </c>
      <c r="F41" s="1">
        <v>0</v>
      </c>
    </row>
    <row r="42" spans="1:6" x14ac:dyDescent="0.35">
      <c r="A42" s="2">
        <v>43859</v>
      </c>
      <c r="B42" s="43">
        <v>0.81597222222222221</v>
      </c>
      <c r="C42" t="s">
        <v>649</v>
      </c>
      <c r="D42" t="s">
        <v>587</v>
      </c>
      <c r="E42" t="s">
        <v>598</v>
      </c>
      <c r="F42" s="1">
        <v>0</v>
      </c>
    </row>
    <row r="43" spans="1:6" x14ac:dyDescent="0.35">
      <c r="A43" s="2">
        <v>43862</v>
      </c>
      <c r="B43" s="43">
        <v>1.6666666666666666E-2</v>
      </c>
      <c r="C43" t="s">
        <v>650</v>
      </c>
      <c r="D43" t="s">
        <v>587</v>
      </c>
      <c r="E43" t="s">
        <v>622</v>
      </c>
      <c r="F43" s="1">
        <v>1</v>
      </c>
    </row>
    <row r="44" spans="1:6" x14ac:dyDescent="0.35">
      <c r="A44" s="2">
        <v>43862</v>
      </c>
      <c r="B44" s="43">
        <v>0.41319444444444442</v>
      </c>
      <c r="C44" t="s">
        <v>649</v>
      </c>
      <c r="D44" t="s">
        <v>587</v>
      </c>
      <c r="E44" t="s">
        <v>622</v>
      </c>
      <c r="F44" s="1">
        <v>0</v>
      </c>
    </row>
    <row r="45" spans="1:6" x14ac:dyDescent="0.35">
      <c r="A45" s="2">
        <v>43863</v>
      </c>
      <c r="B45" s="43">
        <v>8.3333333333333329E-2</v>
      </c>
      <c r="C45" t="s">
        <v>649</v>
      </c>
      <c r="D45" t="s">
        <v>604</v>
      </c>
      <c r="E45" t="s">
        <v>622</v>
      </c>
      <c r="F45" s="1">
        <v>0</v>
      </c>
    </row>
    <row r="46" spans="1:6" x14ac:dyDescent="0.35">
      <c r="A46" s="2">
        <v>43863</v>
      </c>
      <c r="B46" s="43">
        <v>0.60416666666666663</v>
      </c>
      <c r="C46" t="s">
        <v>649</v>
      </c>
      <c r="D46" t="s">
        <v>611</v>
      </c>
      <c r="E46" t="s">
        <v>622</v>
      </c>
      <c r="F46" s="1">
        <v>0</v>
      </c>
    </row>
    <row r="47" spans="1:6" x14ac:dyDescent="0.35">
      <c r="A47" s="2">
        <v>43863</v>
      </c>
      <c r="B47" s="43">
        <v>0.6777777777777777</v>
      </c>
      <c r="C47" t="s">
        <v>649</v>
      </c>
      <c r="D47" t="s">
        <v>587</v>
      </c>
      <c r="E47" t="s">
        <v>586</v>
      </c>
      <c r="F47" s="1">
        <v>0</v>
      </c>
    </row>
    <row r="48" spans="1:6" x14ac:dyDescent="0.35">
      <c r="A48" s="2">
        <v>43864</v>
      </c>
      <c r="B48" s="43">
        <v>0.98125000000000007</v>
      </c>
      <c r="C48" t="s">
        <v>652</v>
      </c>
      <c r="D48" t="s">
        <v>587</v>
      </c>
      <c r="E48" t="s">
        <v>586</v>
      </c>
      <c r="F48" s="1">
        <v>0</v>
      </c>
    </row>
    <row r="49" spans="1:6" x14ac:dyDescent="0.35">
      <c r="A49" s="2">
        <v>43865</v>
      </c>
      <c r="B49" s="43">
        <v>0.76388888888888884</v>
      </c>
      <c r="C49" t="s">
        <v>649</v>
      </c>
      <c r="D49" t="s">
        <v>617</v>
      </c>
      <c r="E49" t="s">
        <v>601</v>
      </c>
      <c r="F49" s="1">
        <v>0</v>
      </c>
    </row>
    <row r="50" spans="1:6" x14ac:dyDescent="0.35">
      <c r="A50" s="2">
        <v>43866</v>
      </c>
      <c r="B50" s="43">
        <v>0.39583333333333331</v>
      </c>
      <c r="C50" t="s">
        <v>651</v>
      </c>
      <c r="D50" t="s">
        <v>616</v>
      </c>
      <c r="E50" t="s">
        <v>622</v>
      </c>
      <c r="F50" s="1">
        <v>1</v>
      </c>
    </row>
    <row r="51" spans="1:6" x14ac:dyDescent="0.35">
      <c r="A51" s="2">
        <v>43867</v>
      </c>
      <c r="B51" s="43">
        <v>0.5</v>
      </c>
      <c r="C51" t="s">
        <v>649</v>
      </c>
      <c r="D51" t="s">
        <v>587</v>
      </c>
      <c r="E51" t="s">
        <v>586</v>
      </c>
      <c r="F51" s="1">
        <v>0</v>
      </c>
    </row>
    <row r="52" spans="1:6" x14ac:dyDescent="0.35">
      <c r="A52" s="2">
        <v>43867</v>
      </c>
      <c r="B52" s="43">
        <v>0.75416666666666676</v>
      </c>
      <c r="C52" t="s">
        <v>651</v>
      </c>
      <c r="D52" t="s">
        <v>587</v>
      </c>
      <c r="E52" t="s">
        <v>622</v>
      </c>
      <c r="F52" s="1">
        <v>0</v>
      </c>
    </row>
    <row r="53" spans="1:6" x14ac:dyDescent="0.35">
      <c r="A53" s="2">
        <v>43867</v>
      </c>
      <c r="B53" s="43">
        <v>0.87152777777777779</v>
      </c>
      <c r="C53" t="s">
        <v>649</v>
      </c>
      <c r="D53" t="s">
        <v>587</v>
      </c>
      <c r="E53" t="s">
        <v>591</v>
      </c>
      <c r="F53" s="1">
        <v>1</v>
      </c>
    </row>
    <row r="54" spans="1:6" x14ac:dyDescent="0.35">
      <c r="A54" s="2">
        <v>43867</v>
      </c>
      <c r="B54" s="43">
        <v>0.97916666666666663</v>
      </c>
      <c r="C54" t="s">
        <v>649</v>
      </c>
      <c r="D54" t="s">
        <v>592</v>
      </c>
      <c r="E54" t="s">
        <v>586</v>
      </c>
      <c r="F54" s="1">
        <v>0</v>
      </c>
    </row>
    <row r="55" spans="1:6" x14ac:dyDescent="0.35">
      <c r="A55" s="2">
        <v>43868</v>
      </c>
      <c r="B55" s="43">
        <v>0.54999999999999993</v>
      </c>
      <c r="C55" t="s">
        <v>649</v>
      </c>
      <c r="D55" t="s">
        <v>587</v>
      </c>
      <c r="E55" t="s">
        <v>586</v>
      </c>
      <c r="F55" s="1">
        <v>0</v>
      </c>
    </row>
    <row r="56" spans="1:6" x14ac:dyDescent="0.35">
      <c r="A56" s="2">
        <v>43868</v>
      </c>
      <c r="B56" s="43">
        <v>0.82291666666666663</v>
      </c>
      <c r="C56" t="s">
        <v>649</v>
      </c>
      <c r="D56" t="s">
        <v>609</v>
      </c>
      <c r="E56" t="s">
        <v>622</v>
      </c>
      <c r="F56" s="1">
        <v>0</v>
      </c>
    </row>
    <row r="57" spans="1:6" x14ac:dyDescent="0.35">
      <c r="A57" s="2">
        <v>43869</v>
      </c>
      <c r="B57" s="43">
        <v>0.72222222222222221</v>
      </c>
      <c r="C57" t="s">
        <v>651</v>
      </c>
      <c r="D57" t="s">
        <v>596</v>
      </c>
      <c r="E57" t="s">
        <v>591</v>
      </c>
      <c r="F57" s="1">
        <v>1</v>
      </c>
    </row>
    <row r="58" spans="1:6" x14ac:dyDescent="0.35">
      <c r="A58" s="2">
        <v>43870</v>
      </c>
      <c r="B58" s="43">
        <v>5.2083333333333336E-2</v>
      </c>
      <c r="C58" t="s">
        <v>649</v>
      </c>
      <c r="D58" t="s">
        <v>592</v>
      </c>
      <c r="E58" t="s">
        <v>622</v>
      </c>
      <c r="F58" s="1">
        <v>0</v>
      </c>
    </row>
    <row r="59" spans="1:6" x14ac:dyDescent="0.35">
      <c r="A59" s="2">
        <v>43870</v>
      </c>
      <c r="B59" s="43">
        <v>0.62152777777777779</v>
      </c>
      <c r="C59" t="s">
        <v>650</v>
      </c>
      <c r="D59" t="s">
        <v>587</v>
      </c>
      <c r="E59" t="s">
        <v>622</v>
      </c>
      <c r="F59" s="1">
        <v>0</v>
      </c>
    </row>
    <row r="60" spans="1:6" x14ac:dyDescent="0.35">
      <c r="A60" s="2">
        <v>43871</v>
      </c>
      <c r="B60" s="43">
        <v>4.8611111111111112E-2</v>
      </c>
      <c r="C60" t="s">
        <v>649</v>
      </c>
      <c r="D60" t="s">
        <v>587</v>
      </c>
      <c r="E60" t="s">
        <v>622</v>
      </c>
      <c r="F60" s="1">
        <v>0</v>
      </c>
    </row>
    <row r="61" spans="1:6" x14ac:dyDescent="0.35">
      <c r="A61" s="2">
        <v>43871</v>
      </c>
      <c r="B61" s="43">
        <v>0.375</v>
      </c>
      <c r="C61" t="s">
        <v>651</v>
      </c>
      <c r="D61" t="s">
        <v>609</v>
      </c>
      <c r="E61" t="s">
        <v>622</v>
      </c>
      <c r="F61" s="1">
        <v>0</v>
      </c>
    </row>
    <row r="62" spans="1:6" x14ac:dyDescent="0.35">
      <c r="A62" s="2">
        <v>43873</v>
      </c>
      <c r="B62" s="43">
        <v>0.44930555555555557</v>
      </c>
      <c r="C62" t="s">
        <v>649</v>
      </c>
      <c r="D62" t="s">
        <v>587</v>
      </c>
      <c r="E62" t="s">
        <v>622</v>
      </c>
      <c r="F62" s="1">
        <v>0</v>
      </c>
    </row>
    <row r="63" spans="1:6" x14ac:dyDescent="0.35">
      <c r="A63" s="2">
        <v>43873</v>
      </c>
      <c r="B63" s="43">
        <v>0.88611111111111107</v>
      </c>
      <c r="C63" t="s">
        <v>649</v>
      </c>
      <c r="D63" t="s">
        <v>587</v>
      </c>
      <c r="E63" t="s">
        <v>608</v>
      </c>
      <c r="F63" s="1">
        <v>0</v>
      </c>
    </row>
    <row r="64" spans="1:6" x14ac:dyDescent="0.35">
      <c r="A64" s="2">
        <v>43874</v>
      </c>
      <c r="B64" s="43">
        <v>0.63194444444444442</v>
      </c>
      <c r="C64" t="s">
        <v>649</v>
      </c>
      <c r="D64" t="s">
        <v>604</v>
      </c>
      <c r="E64" t="s">
        <v>622</v>
      </c>
      <c r="F64" s="1">
        <v>0</v>
      </c>
    </row>
    <row r="65" spans="1:6" x14ac:dyDescent="0.35">
      <c r="A65" s="2">
        <v>43874</v>
      </c>
      <c r="B65" s="43">
        <v>0.83472222222222225</v>
      </c>
      <c r="C65" t="s">
        <v>649</v>
      </c>
      <c r="D65" t="s">
        <v>587</v>
      </c>
      <c r="E65" t="s">
        <v>586</v>
      </c>
      <c r="F65" s="1">
        <v>2</v>
      </c>
    </row>
    <row r="66" spans="1:6" x14ac:dyDescent="0.35">
      <c r="A66" s="2">
        <v>43875</v>
      </c>
      <c r="B66" s="43">
        <v>0.49513888888888885</v>
      </c>
      <c r="C66" t="s">
        <v>649</v>
      </c>
      <c r="D66" t="s">
        <v>602</v>
      </c>
      <c r="E66" t="s">
        <v>622</v>
      </c>
      <c r="F66" s="1">
        <v>0</v>
      </c>
    </row>
    <row r="67" spans="1:6" x14ac:dyDescent="0.35">
      <c r="A67" s="2">
        <v>43875</v>
      </c>
      <c r="B67" s="43">
        <v>0.65625</v>
      </c>
      <c r="C67" t="s">
        <v>652</v>
      </c>
      <c r="D67" t="s">
        <v>587</v>
      </c>
      <c r="E67" t="s">
        <v>586</v>
      </c>
      <c r="F67" s="1">
        <v>0</v>
      </c>
    </row>
    <row r="68" spans="1:6" x14ac:dyDescent="0.35">
      <c r="A68" s="2">
        <v>43876</v>
      </c>
      <c r="B68" s="43">
        <v>3.2638888888888891E-2</v>
      </c>
      <c r="C68" t="s">
        <v>649</v>
      </c>
      <c r="D68" t="s">
        <v>604</v>
      </c>
      <c r="E68" t="s">
        <v>622</v>
      </c>
      <c r="F68" s="1">
        <v>0</v>
      </c>
    </row>
    <row r="69" spans="1:6" x14ac:dyDescent="0.35">
      <c r="A69" s="2">
        <v>43876</v>
      </c>
      <c r="B69" s="43">
        <v>0.57361111111111118</v>
      </c>
      <c r="C69" t="s">
        <v>650</v>
      </c>
      <c r="D69" t="s">
        <v>592</v>
      </c>
      <c r="E69" t="s">
        <v>586</v>
      </c>
      <c r="F69" s="1">
        <v>0</v>
      </c>
    </row>
    <row r="70" spans="1:6" x14ac:dyDescent="0.35">
      <c r="A70" s="2">
        <v>43880</v>
      </c>
      <c r="B70" s="43">
        <v>0</v>
      </c>
      <c r="C70" t="s">
        <v>649</v>
      </c>
      <c r="D70" t="s">
        <v>604</v>
      </c>
      <c r="E70" t="s">
        <v>591</v>
      </c>
      <c r="F70" s="1">
        <v>0</v>
      </c>
    </row>
    <row r="71" spans="1:6" x14ac:dyDescent="0.35">
      <c r="A71" s="2">
        <v>43880</v>
      </c>
      <c r="B71" s="43">
        <v>0.52083333333333337</v>
      </c>
      <c r="C71" t="s">
        <v>650</v>
      </c>
      <c r="D71" t="s">
        <v>609</v>
      </c>
      <c r="E71" t="s">
        <v>586</v>
      </c>
      <c r="F71" s="1">
        <v>0</v>
      </c>
    </row>
    <row r="72" spans="1:6" x14ac:dyDescent="0.35">
      <c r="A72" s="2">
        <v>43880</v>
      </c>
      <c r="B72" s="43">
        <v>0.70486111111111116</v>
      </c>
      <c r="C72" t="s">
        <v>652</v>
      </c>
      <c r="D72" t="s">
        <v>587</v>
      </c>
      <c r="E72" t="s">
        <v>586</v>
      </c>
      <c r="F72" s="1">
        <v>0</v>
      </c>
    </row>
    <row r="73" spans="1:6" x14ac:dyDescent="0.35">
      <c r="A73" s="2">
        <v>43883</v>
      </c>
      <c r="B73" s="43">
        <v>0.89513888888888893</v>
      </c>
      <c r="C73" t="s">
        <v>649</v>
      </c>
      <c r="D73" t="s">
        <v>609</v>
      </c>
      <c r="E73" t="s">
        <v>586</v>
      </c>
      <c r="F73" s="1">
        <v>0</v>
      </c>
    </row>
    <row r="74" spans="1:6" x14ac:dyDescent="0.35">
      <c r="A74" s="2">
        <v>43885</v>
      </c>
      <c r="B74" s="43">
        <v>0.48680555555555555</v>
      </c>
      <c r="C74" t="s">
        <v>649</v>
      </c>
      <c r="D74" t="s">
        <v>602</v>
      </c>
      <c r="E74" t="s">
        <v>586</v>
      </c>
      <c r="F74" s="1">
        <v>0</v>
      </c>
    </row>
    <row r="75" spans="1:6" x14ac:dyDescent="0.35">
      <c r="A75" s="2">
        <v>43886</v>
      </c>
      <c r="B75" s="43">
        <v>0.48541666666666666</v>
      </c>
      <c r="C75" t="s">
        <v>652</v>
      </c>
      <c r="D75" t="s">
        <v>587</v>
      </c>
      <c r="E75" t="s">
        <v>622</v>
      </c>
      <c r="F75" s="1">
        <v>0</v>
      </c>
    </row>
    <row r="76" spans="1:6" x14ac:dyDescent="0.35">
      <c r="A76" s="2">
        <v>43887</v>
      </c>
      <c r="B76" s="43">
        <v>0.36805555555555558</v>
      </c>
      <c r="C76" t="s">
        <v>649</v>
      </c>
      <c r="D76" t="s">
        <v>587</v>
      </c>
      <c r="E76" t="s">
        <v>586</v>
      </c>
      <c r="F76" s="1">
        <v>0</v>
      </c>
    </row>
    <row r="77" spans="1:6" x14ac:dyDescent="0.35">
      <c r="A77" s="2">
        <v>43887</v>
      </c>
      <c r="B77" s="43">
        <v>0.4375</v>
      </c>
      <c r="C77" t="s">
        <v>649</v>
      </c>
      <c r="D77" t="s">
        <v>592</v>
      </c>
      <c r="E77" t="s">
        <v>608</v>
      </c>
      <c r="F77" s="1">
        <v>0</v>
      </c>
    </row>
    <row r="78" spans="1:6" x14ac:dyDescent="0.35">
      <c r="A78" s="2">
        <v>43888</v>
      </c>
      <c r="B78" s="43">
        <v>0.42708333333333331</v>
      </c>
      <c r="C78" t="s">
        <v>649</v>
      </c>
      <c r="D78" t="s">
        <v>587</v>
      </c>
      <c r="E78" t="s">
        <v>586</v>
      </c>
      <c r="F78" s="1">
        <v>0</v>
      </c>
    </row>
    <row r="79" spans="1:6" x14ac:dyDescent="0.35">
      <c r="A79" s="2">
        <v>43888</v>
      </c>
      <c r="B79" s="43">
        <v>0.89583333333333337</v>
      </c>
      <c r="C79" t="s">
        <v>649</v>
      </c>
      <c r="D79" t="s">
        <v>609</v>
      </c>
      <c r="E79" t="s">
        <v>622</v>
      </c>
      <c r="F79" s="1">
        <v>0</v>
      </c>
    </row>
    <row r="80" spans="1:6" x14ac:dyDescent="0.35">
      <c r="A80" s="2">
        <v>43889</v>
      </c>
      <c r="B80" s="43">
        <v>0.52847222222222223</v>
      </c>
      <c r="C80" t="s">
        <v>651</v>
      </c>
      <c r="D80" t="s">
        <v>587</v>
      </c>
      <c r="E80" t="s">
        <v>586</v>
      </c>
      <c r="F80" s="1">
        <v>0</v>
      </c>
    </row>
    <row r="81" spans="1:6" x14ac:dyDescent="0.35">
      <c r="A81" s="2">
        <v>43889</v>
      </c>
      <c r="B81" s="43">
        <v>0.72916666666666663</v>
      </c>
      <c r="C81" t="s">
        <v>649</v>
      </c>
      <c r="D81" t="s">
        <v>609</v>
      </c>
      <c r="E81" t="s">
        <v>622</v>
      </c>
      <c r="F81" s="1">
        <v>0</v>
      </c>
    </row>
    <row r="82" spans="1:6" x14ac:dyDescent="0.35">
      <c r="A82" s="2">
        <v>43889</v>
      </c>
      <c r="B82" s="43">
        <v>0.83333333333333337</v>
      </c>
      <c r="C82" t="s">
        <v>652</v>
      </c>
      <c r="D82" t="s">
        <v>587</v>
      </c>
      <c r="E82" t="s">
        <v>586</v>
      </c>
      <c r="F82" s="1">
        <v>0</v>
      </c>
    </row>
    <row r="83" spans="1:6" x14ac:dyDescent="0.35">
      <c r="A83" s="2">
        <v>43890</v>
      </c>
      <c r="B83" s="43">
        <v>9.0277777777777776E-2</v>
      </c>
      <c r="C83" t="s">
        <v>650</v>
      </c>
      <c r="D83" t="s">
        <v>587</v>
      </c>
      <c r="E83" t="s">
        <v>586</v>
      </c>
      <c r="F83" s="1">
        <v>0</v>
      </c>
    </row>
    <row r="84" spans="1:6" x14ac:dyDescent="0.35">
      <c r="A84" s="2">
        <v>43890</v>
      </c>
      <c r="B84" s="43">
        <v>0.66180555555555554</v>
      </c>
      <c r="C84" t="s">
        <v>649</v>
      </c>
      <c r="D84" t="s">
        <v>587</v>
      </c>
      <c r="E84" t="s">
        <v>591</v>
      </c>
      <c r="F84" s="1">
        <v>0</v>
      </c>
    </row>
    <row r="85" spans="1:6" x14ac:dyDescent="0.35">
      <c r="A85" s="2">
        <v>43890</v>
      </c>
      <c r="B85" s="43">
        <v>0.96527777777777779</v>
      </c>
      <c r="C85" t="s">
        <v>649</v>
      </c>
      <c r="D85" t="s">
        <v>587</v>
      </c>
      <c r="E85" t="s">
        <v>622</v>
      </c>
      <c r="F85" s="1">
        <v>0</v>
      </c>
    </row>
    <row r="86" spans="1:6" x14ac:dyDescent="0.35">
      <c r="A86" s="2">
        <v>43891</v>
      </c>
      <c r="B86" s="43">
        <v>7.9166666666666663E-2</v>
      </c>
      <c r="C86" t="s">
        <v>649</v>
      </c>
      <c r="D86" t="s">
        <v>587</v>
      </c>
      <c r="E86" t="s">
        <v>586</v>
      </c>
      <c r="F86" s="1">
        <v>0</v>
      </c>
    </row>
    <row r="87" spans="1:6" x14ac:dyDescent="0.35">
      <c r="A87" s="2">
        <v>43891</v>
      </c>
      <c r="B87" s="43">
        <v>0.8041666666666667</v>
      </c>
      <c r="C87" t="s">
        <v>651</v>
      </c>
      <c r="D87" t="s">
        <v>592</v>
      </c>
      <c r="E87" t="s">
        <v>608</v>
      </c>
      <c r="F87" s="1">
        <v>0</v>
      </c>
    </row>
    <row r="88" spans="1:6" x14ac:dyDescent="0.35">
      <c r="A88" s="2">
        <v>43891</v>
      </c>
      <c r="B88" s="43">
        <v>0.84027777777777779</v>
      </c>
      <c r="C88" t="s">
        <v>652</v>
      </c>
      <c r="D88" t="s">
        <v>604</v>
      </c>
      <c r="E88" t="s">
        <v>586</v>
      </c>
      <c r="F88" s="1">
        <v>0</v>
      </c>
    </row>
    <row r="89" spans="1:6" x14ac:dyDescent="0.35">
      <c r="A89" s="2">
        <v>43891</v>
      </c>
      <c r="B89" s="43">
        <v>0.91666666666666663</v>
      </c>
      <c r="C89" t="s">
        <v>649</v>
      </c>
      <c r="D89" t="s">
        <v>587</v>
      </c>
      <c r="E89" t="s">
        <v>622</v>
      </c>
      <c r="F89" s="1">
        <v>0</v>
      </c>
    </row>
    <row r="90" spans="1:6" x14ac:dyDescent="0.35">
      <c r="A90" s="2">
        <v>43892</v>
      </c>
      <c r="B90" s="43">
        <v>0.47986111111111113</v>
      </c>
      <c r="C90" t="s">
        <v>649</v>
      </c>
      <c r="D90" t="s">
        <v>587</v>
      </c>
      <c r="E90" t="s">
        <v>586</v>
      </c>
      <c r="F90" s="1">
        <v>0</v>
      </c>
    </row>
    <row r="91" spans="1:6" x14ac:dyDescent="0.35">
      <c r="A91" s="2">
        <v>43892</v>
      </c>
      <c r="B91" s="43">
        <v>0.5</v>
      </c>
      <c r="C91" t="s">
        <v>649</v>
      </c>
      <c r="D91" t="s">
        <v>627</v>
      </c>
      <c r="E91" t="s">
        <v>624</v>
      </c>
      <c r="F91" s="1">
        <v>0</v>
      </c>
    </row>
    <row r="92" spans="1:6" x14ac:dyDescent="0.35">
      <c r="A92" s="2">
        <v>43892</v>
      </c>
      <c r="B92" s="43">
        <v>0.61805555555555558</v>
      </c>
      <c r="C92" t="s">
        <v>649</v>
      </c>
      <c r="D92" t="s">
        <v>609</v>
      </c>
      <c r="E92" t="s">
        <v>622</v>
      </c>
      <c r="F92" s="1">
        <v>0</v>
      </c>
    </row>
    <row r="93" spans="1:6" x14ac:dyDescent="0.35">
      <c r="A93" s="2">
        <v>43893</v>
      </c>
      <c r="B93" s="43">
        <v>0.3611111111111111</v>
      </c>
      <c r="C93" t="s">
        <v>650</v>
      </c>
      <c r="D93" t="s">
        <v>606</v>
      </c>
      <c r="E93" t="s">
        <v>586</v>
      </c>
      <c r="F93" s="1">
        <v>0</v>
      </c>
    </row>
    <row r="94" spans="1:6" x14ac:dyDescent="0.35">
      <c r="A94" s="2">
        <v>43893</v>
      </c>
      <c r="B94" s="43">
        <v>0.85069444444444453</v>
      </c>
      <c r="C94" t="s">
        <v>649</v>
      </c>
      <c r="D94" t="s">
        <v>587</v>
      </c>
      <c r="E94" t="s">
        <v>622</v>
      </c>
      <c r="F94" s="1">
        <v>0</v>
      </c>
    </row>
    <row r="95" spans="1:6" x14ac:dyDescent="0.35">
      <c r="A95" s="2">
        <v>43894</v>
      </c>
      <c r="B95" s="43">
        <v>3.472222222222222E-3</v>
      </c>
      <c r="C95" t="s">
        <v>652</v>
      </c>
      <c r="D95" t="s">
        <v>588</v>
      </c>
      <c r="E95" t="s">
        <v>601</v>
      </c>
      <c r="F95" s="1">
        <v>0</v>
      </c>
    </row>
    <row r="96" spans="1:6" x14ac:dyDescent="0.35">
      <c r="A96" s="2">
        <v>43895</v>
      </c>
      <c r="B96" s="43">
        <v>0.47916666666666669</v>
      </c>
      <c r="C96" t="s">
        <v>649</v>
      </c>
      <c r="D96" t="s">
        <v>604</v>
      </c>
      <c r="E96" t="s">
        <v>601</v>
      </c>
      <c r="F96" s="1">
        <v>0</v>
      </c>
    </row>
    <row r="97" spans="1:6" x14ac:dyDescent="0.35">
      <c r="A97" s="2">
        <v>43896</v>
      </c>
      <c r="B97" s="43">
        <v>2.2222222222222223E-2</v>
      </c>
      <c r="C97" t="s">
        <v>649</v>
      </c>
      <c r="D97" t="s">
        <v>596</v>
      </c>
      <c r="E97" t="s">
        <v>622</v>
      </c>
      <c r="F97" s="1">
        <v>0</v>
      </c>
    </row>
    <row r="98" spans="1:6" x14ac:dyDescent="0.35">
      <c r="A98" s="2">
        <v>43896</v>
      </c>
      <c r="B98" s="43">
        <v>9.7916666666666666E-2</v>
      </c>
      <c r="C98" t="s">
        <v>649</v>
      </c>
      <c r="D98" t="s">
        <v>619</v>
      </c>
      <c r="E98" t="s">
        <v>598</v>
      </c>
      <c r="F98" s="1">
        <v>0</v>
      </c>
    </row>
    <row r="99" spans="1:6" x14ac:dyDescent="0.35">
      <c r="A99" s="2">
        <v>43896</v>
      </c>
      <c r="B99" s="43">
        <v>0.88194444444444453</v>
      </c>
      <c r="C99" t="s">
        <v>652</v>
      </c>
      <c r="D99" t="s">
        <v>587</v>
      </c>
      <c r="E99" t="s">
        <v>586</v>
      </c>
      <c r="F99" s="1">
        <v>1</v>
      </c>
    </row>
    <row r="100" spans="1:6" x14ac:dyDescent="0.35">
      <c r="A100" s="2">
        <v>43896</v>
      </c>
      <c r="B100" s="43">
        <v>0.89930555555555547</v>
      </c>
      <c r="C100" t="s">
        <v>649</v>
      </c>
      <c r="D100" t="s">
        <v>599</v>
      </c>
      <c r="E100" t="s">
        <v>586</v>
      </c>
      <c r="F100" s="1">
        <v>0</v>
      </c>
    </row>
    <row r="101" spans="1:6" x14ac:dyDescent="0.35">
      <c r="A101" s="2">
        <v>43897</v>
      </c>
      <c r="B101" s="43">
        <v>0.57708333333333328</v>
      </c>
      <c r="C101" t="s">
        <v>649</v>
      </c>
      <c r="D101" t="s">
        <v>588</v>
      </c>
      <c r="E101" t="s">
        <v>586</v>
      </c>
      <c r="F101" s="1">
        <v>0</v>
      </c>
    </row>
    <row r="102" spans="1:6" x14ac:dyDescent="0.35">
      <c r="A102" s="2">
        <v>43898</v>
      </c>
      <c r="B102" s="43">
        <v>0.14861111111111111</v>
      </c>
      <c r="C102" t="s">
        <v>649</v>
      </c>
      <c r="D102" t="s">
        <v>609</v>
      </c>
      <c r="E102" t="s">
        <v>622</v>
      </c>
      <c r="F102" s="1">
        <v>0</v>
      </c>
    </row>
    <row r="103" spans="1:6" x14ac:dyDescent="0.35">
      <c r="A103" s="2">
        <v>43898</v>
      </c>
      <c r="B103" s="43">
        <v>0.22361111111111109</v>
      </c>
      <c r="C103" t="s">
        <v>652</v>
      </c>
      <c r="D103" t="s">
        <v>604</v>
      </c>
      <c r="E103" t="s">
        <v>586</v>
      </c>
      <c r="F103" s="1">
        <v>0</v>
      </c>
    </row>
    <row r="104" spans="1:6" x14ac:dyDescent="0.35">
      <c r="A104" s="2">
        <v>43898</v>
      </c>
      <c r="B104" s="43">
        <v>0.83333333333333337</v>
      </c>
      <c r="C104" t="s">
        <v>649</v>
      </c>
      <c r="D104" t="s">
        <v>606</v>
      </c>
      <c r="E104" t="s">
        <v>622</v>
      </c>
      <c r="F104" s="1">
        <v>0</v>
      </c>
    </row>
    <row r="105" spans="1:6" x14ac:dyDescent="0.35">
      <c r="A105" s="2">
        <v>43898</v>
      </c>
      <c r="B105" s="43">
        <v>0.90972222222222221</v>
      </c>
      <c r="C105" t="s">
        <v>649</v>
      </c>
      <c r="D105" t="s">
        <v>587</v>
      </c>
      <c r="E105" t="s">
        <v>586</v>
      </c>
      <c r="F105" s="1">
        <v>0</v>
      </c>
    </row>
    <row r="106" spans="1:6" x14ac:dyDescent="0.35">
      <c r="A106" s="2">
        <v>43899</v>
      </c>
      <c r="B106" s="43">
        <v>2.013888888888889E-2</v>
      </c>
      <c r="C106" t="s">
        <v>649</v>
      </c>
      <c r="D106" t="s">
        <v>587</v>
      </c>
      <c r="E106" t="s">
        <v>586</v>
      </c>
      <c r="F106" s="1">
        <v>1</v>
      </c>
    </row>
    <row r="107" spans="1:6" x14ac:dyDescent="0.35">
      <c r="A107" s="2">
        <v>43899</v>
      </c>
      <c r="B107" s="43">
        <v>0.7416666666666667</v>
      </c>
      <c r="C107" t="s">
        <v>651</v>
      </c>
      <c r="D107" t="s">
        <v>592</v>
      </c>
      <c r="E107" t="s">
        <v>586</v>
      </c>
      <c r="F107" s="1">
        <v>0</v>
      </c>
    </row>
    <row r="108" spans="1:6" x14ac:dyDescent="0.35">
      <c r="A108" s="2">
        <v>43900</v>
      </c>
      <c r="B108" s="43">
        <v>0.78194444444444444</v>
      </c>
      <c r="C108" t="s">
        <v>649</v>
      </c>
      <c r="D108" t="s">
        <v>604</v>
      </c>
      <c r="E108" t="s">
        <v>586</v>
      </c>
      <c r="F108" s="1">
        <v>0</v>
      </c>
    </row>
    <row r="109" spans="1:6" x14ac:dyDescent="0.35">
      <c r="A109" s="2">
        <v>43901</v>
      </c>
      <c r="B109" s="43">
        <v>0.53055555555555556</v>
      </c>
      <c r="C109" t="s">
        <v>649</v>
      </c>
      <c r="D109" t="s">
        <v>585</v>
      </c>
      <c r="E109" t="s">
        <v>586</v>
      </c>
      <c r="F109" s="1">
        <v>0</v>
      </c>
    </row>
    <row r="110" spans="1:6" x14ac:dyDescent="0.35">
      <c r="A110" s="2">
        <v>43901</v>
      </c>
      <c r="B110" s="43">
        <v>0.68402777777777779</v>
      </c>
      <c r="C110" t="s">
        <v>649</v>
      </c>
      <c r="D110" t="s">
        <v>587</v>
      </c>
      <c r="E110" t="s">
        <v>586</v>
      </c>
      <c r="F110" s="1">
        <v>0</v>
      </c>
    </row>
    <row r="111" spans="1:6" x14ac:dyDescent="0.35">
      <c r="A111" s="2">
        <v>43901</v>
      </c>
      <c r="B111" s="43">
        <v>0.70833333333333337</v>
      </c>
      <c r="C111" t="s">
        <v>649</v>
      </c>
      <c r="D111" t="s">
        <v>609</v>
      </c>
      <c r="E111" t="s">
        <v>586</v>
      </c>
      <c r="F111" s="1">
        <v>2</v>
      </c>
    </row>
    <row r="112" spans="1:6" x14ac:dyDescent="0.35">
      <c r="A112" s="2">
        <v>43901</v>
      </c>
      <c r="B112" s="43">
        <v>0.93055555555555547</v>
      </c>
      <c r="C112" t="s">
        <v>649</v>
      </c>
      <c r="D112" t="s">
        <v>587</v>
      </c>
      <c r="E112" t="s">
        <v>591</v>
      </c>
      <c r="F112" s="1">
        <v>1</v>
      </c>
    </row>
    <row r="113" spans="1:6" x14ac:dyDescent="0.35">
      <c r="A113" s="2">
        <v>43902</v>
      </c>
      <c r="B113" s="43">
        <v>0.56944444444444442</v>
      </c>
      <c r="C113" t="s">
        <v>651</v>
      </c>
      <c r="D113" t="s">
        <v>587</v>
      </c>
      <c r="E113" t="s">
        <v>586</v>
      </c>
      <c r="F113" s="1">
        <v>0</v>
      </c>
    </row>
    <row r="114" spans="1:6" x14ac:dyDescent="0.35">
      <c r="A114" s="2">
        <v>43902</v>
      </c>
      <c r="B114" s="43">
        <v>0.99722222222222223</v>
      </c>
      <c r="C114" t="s">
        <v>649</v>
      </c>
      <c r="D114" t="s">
        <v>587</v>
      </c>
      <c r="E114" t="s">
        <v>622</v>
      </c>
      <c r="F114" s="1">
        <v>0</v>
      </c>
    </row>
    <row r="115" spans="1:6" x14ac:dyDescent="0.35">
      <c r="A115" s="2">
        <v>43903</v>
      </c>
      <c r="B115" s="43">
        <v>0.72083333333333333</v>
      </c>
      <c r="C115" t="s">
        <v>649</v>
      </c>
      <c r="D115" t="s">
        <v>587</v>
      </c>
      <c r="E115" t="s">
        <v>622</v>
      </c>
      <c r="F115" s="1">
        <v>0</v>
      </c>
    </row>
    <row r="116" spans="1:6" x14ac:dyDescent="0.35">
      <c r="A116" s="2">
        <v>43903</v>
      </c>
      <c r="B116" s="43">
        <v>0.77430555555555547</v>
      </c>
      <c r="C116" t="s">
        <v>649</v>
      </c>
      <c r="D116" t="s">
        <v>617</v>
      </c>
      <c r="E116" t="s">
        <v>591</v>
      </c>
      <c r="F116" s="1">
        <v>1</v>
      </c>
    </row>
    <row r="117" spans="1:6" x14ac:dyDescent="0.35">
      <c r="A117" s="2">
        <v>43904</v>
      </c>
      <c r="B117" s="43">
        <v>0.44444444444444442</v>
      </c>
      <c r="C117" t="s">
        <v>650</v>
      </c>
      <c r="D117" t="s">
        <v>613</v>
      </c>
      <c r="E117" t="s">
        <v>608</v>
      </c>
      <c r="F117" s="1">
        <v>0</v>
      </c>
    </row>
    <row r="118" spans="1:6" x14ac:dyDescent="0.35">
      <c r="A118" s="2">
        <v>43904</v>
      </c>
      <c r="B118" s="43">
        <v>0.92847222222222225</v>
      </c>
      <c r="C118" t="s">
        <v>651</v>
      </c>
      <c r="D118" t="s">
        <v>587</v>
      </c>
      <c r="E118" t="s">
        <v>607</v>
      </c>
      <c r="F118" s="1">
        <v>2</v>
      </c>
    </row>
    <row r="119" spans="1:6" x14ac:dyDescent="0.35">
      <c r="A119" s="2">
        <v>43905</v>
      </c>
      <c r="B119" s="43">
        <v>0.69444444444444453</v>
      </c>
      <c r="C119" t="s">
        <v>652</v>
      </c>
      <c r="D119" t="s">
        <v>587</v>
      </c>
      <c r="E119" t="s">
        <v>586</v>
      </c>
      <c r="F119" s="1">
        <v>0</v>
      </c>
    </row>
    <row r="120" spans="1:6" x14ac:dyDescent="0.35">
      <c r="A120" s="2">
        <v>43906</v>
      </c>
      <c r="B120" s="43">
        <v>3.0555555555555555E-2</v>
      </c>
      <c r="C120" t="s">
        <v>649</v>
      </c>
      <c r="D120" t="s">
        <v>587</v>
      </c>
      <c r="E120" t="s">
        <v>598</v>
      </c>
      <c r="F120" s="1">
        <v>0</v>
      </c>
    </row>
    <row r="121" spans="1:6" x14ac:dyDescent="0.35">
      <c r="A121" s="2">
        <v>43910</v>
      </c>
      <c r="B121" s="43">
        <v>0</v>
      </c>
      <c r="C121" t="s">
        <v>649</v>
      </c>
      <c r="D121" t="s">
        <v>611</v>
      </c>
      <c r="E121" t="s">
        <v>591</v>
      </c>
      <c r="F121" s="1">
        <v>1</v>
      </c>
    </row>
    <row r="122" spans="1:6" x14ac:dyDescent="0.35">
      <c r="A122" s="2">
        <v>43910</v>
      </c>
      <c r="B122" s="43">
        <v>0.36805555555555558</v>
      </c>
      <c r="C122" t="s">
        <v>649</v>
      </c>
      <c r="D122" t="s">
        <v>587</v>
      </c>
      <c r="E122" t="s">
        <v>586</v>
      </c>
      <c r="F122" s="1">
        <v>1</v>
      </c>
    </row>
    <row r="123" spans="1:6" x14ac:dyDescent="0.35">
      <c r="A123" s="2">
        <v>43911</v>
      </c>
      <c r="B123" s="43">
        <v>0.65277777777777779</v>
      </c>
      <c r="C123" t="s">
        <v>649</v>
      </c>
      <c r="D123" t="s">
        <v>602</v>
      </c>
      <c r="E123" t="s">
        <v>601</v>
      </c>
      <c r="F123" s="1">
        <v>0</v>
      </c>
    </row>
    <row r="124" spans="1:6" x14ac:dyDescent="0.35">
      <c r="A124" s="2">
        <v>43911</v>
      </c>
      <c r="B124" s="43">
        <v>0.875</v>
      </c>
      <c r="C124" t="s">
        <v>651</v>
      </c>
      <c r="D124" t="s">
        <v>587</v>
      </c>
      <c r="E124" t="s">
        <v>586</v>
      </c>
      <c r="F124" s="1">
        <v>0</v>
      </c>
    </row>
    <row r="125" spans="1:6" x14ac:dyDescent="0.35">
      <c r="A125" s="2">
        <v>43912</v>
      </c>
      <c r="B125" s="43">
        <v>0.3888888888888889</v>
      </c>
      <c r="C125" t="s">
        <v>651</v>
      </c>
      <c r="D125" t="s">
        <v>609</v>
      </c>
      <c r="E125" t="s">
        <v>586</v>
      </c>
      <c r="F125" s="1">
        <v>1</v>
      </c>
    </row>
    <row r="126" spans="1:6" x14ac:dyDescent="0.35">
      <c r="A126" s="2">
        <v>43917</v>
      </c>
      <c r="B126" s="43">
        <v>0.73402777777777783</v>
      </c>
      <c r="C126" t="s">
        <v>649</v>
      </c>
      <c r="D126" t="s">
        <v>587</v>
      </c>
      <c r="E126" t="s">
        <v>607</v>
      </c>
      <c r="F126" s="1">
        <v>0</v>
      </c>
    </row>
    <row r="127" spans="1:6" x14ac:dyDescent="0.35">
      <c r="A127" s="2">
        <v>43918</v>
      </c>
      <c r="B127" s="43">
        <v>0.625</v>
      </c>
      <c r="C127" t="s">
        <v>650</v>
      </c>
      <c r="D127" t="s">
        <v>587</v>
      </c>
      <c r="E127" t="s">
        <v>586</v>
      </c>
      <c r="F127" s="1">
        <v>0</v>
      </c>
    </row>
    <row r="128" spans="1:6" x14ac:dyDescent="0.35">
      <c r="A128" s="2">
        <v>43918</v>
      </c>
      <c r="B128" s="43">
        <v>0.93055555555555547</v>
      </c>
      <c r="C128" t="s">
        <v>649</v>
      </c>
      <c r="D128" t="s">
        <v>616</v>
      </c>
      <c r="E128" t="s">
        <v>622</v>
      </c>
      <c r="F128" s="1">
        <v>0</v>
      </c>
    </row>
    <row r="129" spans="1:6" x14ac:dyDescent="0.35">
      <c r="A129" s="2">
        <v>43935</v>
      </c>
      <c r="B129" s="43">
        <v>0.85416666666666663</v>
      </c>
      <c r="C129" t="s">
        <v>650</v>
      </c>
      <c r="D129" t="s">
        <v>587</v>
      </c>
      <c r="E129" t="s">
        <v>591</v>
      </c>
      <c r="F129" s="1">
        <v>1</v>
      </c>
    </row>
    <row r="130" spans="1:6" x14ac:dyDescent="0.35">
      <c r="A130" s="2">
        <v>43937</v>
      </c>
      <c r="B130" s="43">
        <v>0.51736111111111105</v>
      </c>
      <c r="C130" t="s">
        <v>651</v>
      </c>
      <c r="D130" t="s">
        <v>595</v>
      </c>
      <c r="E130" t="s">
        <v>628</v>
      </c>
      <c r="F130" s="1">
        <v>1</v>
      </c>
    </row>
    <row r="131" spans="1:6" x14ac:dyDescent="0.35">
      <c r="A131" s="2">
        <v>43951</v>
      </c>
      <c r="B131" s="43">
        <v>0.27013888888888887</v>
      </c>
      <c r="C131" t="s">
        <v>649</v>
      </c>
      <c r="D131" t="s">
        <v>587</v>
      </c>
      <c r="E131" t="s">
        <v>622</v>
      </c>
      <c r="F131" s="1">
        <v>0</v>
      </c>
    </row>
    <row r="132" spans="1:6" x14ac:dyDescent="0.35">
      <c r="A132" s="2">
        <v>43953</v>
      </c>
      <c r="B132" s="43">
        <v>0.61597222222222225</v>
      </c>
      <c r="C132" t="s">
        <v>649</v>
      </c>
      <c r="D132" t="s">
        <v>587</v>
      </c>
      <c r="E132" t="s">
        <v>591</v>
      </c>
      <c r="F132" s="1">
        <v>1</v>
      </c>
    </row>
    <row r="133" spans="1:6" x14ac:dyDescent="0.35">
      <c r="A133" s="2">
        <v>43964</v>
      </c>
      <c r="B133" s="43">
        <v>0.89583333333333337</v>
      </c>
      <c r="C133" t="s">
        <v>651</v>
      </c>
      <c r="D133" t="s">
        <v>609</v>
      </c>
      <c r="E133" t="s">
        <v>586</v>
      </c>
      <c r="F133" s="1">
        <v>3</v>
      </c>
    </row>
    <row r="134" spans="1:6" x14ac:dyDescent="0.35">
      <c r="A134" s="2">
        <v>43964</v>
      </c>
      <c r="B134" s="43">
        <v>0.94305555555555554</v>
      </c>
      <c r="C134" t="s">
        <v>650</v>
      </c>
      <c r="D134" t="s">
        <v>592</v>
      </c>
      <c r="E134" t="s">
        <v>586</v>
      </c>
      <c r="F134" s="1">
        <v>0</v>
      </c>
    </row>
    <row r="135" spans="1:6" x14ac:dyDescent="0.35">
      <c r="A135" s="2">
        <v>43967</v>
      </c>
      <c r="B135" s="43">
        <v>0.70833333333333337</v>
      </c>
      <c r="C135" t="s">
        <v>651</v>
      </c>
      <c r="D135" t="s">
        <v>596</v>
      </c>
      <c r="E135" t="s">
        <v>591</v>
      </c>
      <c r="F135" s="1">
        <v>1</v>
      </c>
    </row>
    <row r="136" spans="1:6" x14ac:dyDescent="0.35">
      <c r="A136" s="2">
        <v>43969</v>
      </c>
      <c r="B136" s="43">
        <v>0.65347222222222223</v>
      </c>
      <c r="C136" t="s">
        <v>651</v>
      </c>
      <c r="D136" t="s">
        <v>599</v>
      </c>
      <c r="E136" t="s">
        <v>586</v>
      </c>
      <c r="F136" s="1">
        <v>0</v>
      </c>
    </row>
    <row r="137" spans="1:6" x14ac:dyDescent="0.35">
      <c r="A137" s="2">
        <v>43971</v>
      </c>
      <c r="B137" s="43">
        <v>0.15486111111111112</v>
      </c>
      <c r="C137" t="s">
        <v>650</v>
      </c>
      <c r="D137" t="s">
        <v>588</v>
      </c>
      <c r="E137" t="s">
        <v>605</v>
      </c>
      <c r="F137" s="1">
        <v>0</v>
      </c>
    </row>
    <row r="138" spans="1:6" x14ac:dyDescent="0.35">
      <c r="A138" s="2">
        <v>43973</v>
      </c>
      <c r="B138" s="43">
        <v>0.99722222222222223</v>
      </c>
      <c r="C138" t="s">
        <v>650</v>
      </c>
      <c r="D138" t="s">
        <v>587</v>
      </c>
      <c r="E138" t="s">
        <v>586</v>
      </c>
      <c r="F138" s="1">
        <v>1</v>
      </c>
    </row>
    <row r="139" spans="1:6" x14ac:dyDescent="0.35">
      <c r="A139" s="2">
        <v>43974</v>
      </c>
      <c r="B139" s="43">
        <v>0.72916666666666663</v>
      </c>
      <c r="C139" t="s">
        <v>652</v>
      </c>
      <c r="D139" t="s">
        <v>606</v>
      </c>
      <c r="E139" t="s">
        <v>586</v>
      </c>
      <c r="F139" s="1">
        <v>0</v>
      </c>
    </row>
    <row r="140" spans="1:6" x14ac:dyDescent="0.35">
      <c r="A140" s="2">
        <v>43976</v>
      </c>
      <c r="B140" s="43">
        <v>0.78819444444444453</v>
      </c>
      <c r="C140" t="s">
        <v>651</v>
      </c>
      <c r="D140" t="s">
        <v>609</v>
      </c>
      <c r="E140" t="s">
        <v>586</v>
      </c>
      <c r="F140" s="1">
        <v>0</v>
      </c>
    </row>
    <row r="141" spans="1:6" x14ac:dyDescent="0.35">
      <c r="A141" s="2">
        <v>43982</v>
      </c>
      <c r="B141" s="43">
        <v>3.125E-2</v>
      </c>
      <c r="C141" t="s">
        <v>652</v>
      </c>
      <c r="D141" t="s">
        <v>609</v>
      </c>
      <c r="E141" t="s">
        <v>586</v>
      </c>
      <c r="F141" s="1">
        <v>0</v>
      </c>
    </row>
    <row r="142" spans="1:6" x14ac:dyDescent="0.35">
      <c r="A142" s="2">
        <v>43982</v>
      </c>
      <c r="B142" s="43">
        <v>9.6527777777777768E-2</v>
      </c>
      <c r="C142" t="s">
        <v>650</v>
      </c>
      <c r="D142" t="s">
        <v>609</v>
      </c>
      <c r="E142" t="s">
        <v>586</v>
      </c>
      <c r="F142" s="1">
        <v>2</v>
      </c>
    </row>
    <row r="143" spans="1:6" x14ac:dyDescent="0.35">
      <c r="A143" s="2">
        <v>43995</v>
      </c>
      <c r="B143" s="43">
        <v>0.87847222222222221</v>
      </c>
      <c r="C143" t="s">
        <v>649</v>
      </c>
      <c r="D143" t="s">
        <v>596</v>
      </c>
      <c r="E143" t="s">
        <v>591</v>
      </c>
      <c r="F143" s="1">
        <v>1</v>
      </c>
    </row>
    <row r="144" spans="1:6" x14ac:dyDescent="0.35">
      <c r="A144" s="2">
        <v>43998</v>
      </c>
      <c r="B144" s="43">
        <v>0.92708333333333337</v>
      </c>
      <c r="C144" t="s">
        <v>649</v>
      </c>
      <c r="D144" t="s">
        <v>592</v>
      </c>
      <c r="E144" t="s">
        <v>586</v>
      </c>
      <c r="F144" s="1">
        <v>2</v>
      </c>
    </row>
    <row r="145" spans="1:6" x14ac:dyDescent="0.35">
      <c r="A145" s="2">
        <v>44007</v>
      </c>
      <c r="B145" s="43">
        <v>0.15069444444444444</v>
      </c>
      <c r="C145" t="s">
        <v>649</v>
      </c>
      <c r="D145" t="s">
        <v>587</v>
      </c>
      <c r="E145" t="s">
        <v>591</v>
      </c>
      <c r="F145" s="1">
        <v>1</v>
      </c>
    </row>
    <row r="146" spans="1:6" x14ac:dyDescent="0.35">
      <c r="A146" s="2">
        <v>44007</v>
      </c>
      <c r="B146" s="43">
        <v>0.90763888888888899</v>
      </c>
      <c r="C146" t="s">
        <v>649</v>
      </c>
      <c r="D146" t="s">
        <v>587</v>
      </c>
      <c r="E146" t="s">
        <v>586</v>
      </c>
      <c r="F146" s="1">
        <v>1</v>
      </c>
    </row>
    <row r="147" spans="1:6" x14ac:dyDescent="0.35">
      <c r="A147" s="2">
        <v>44013</v>
      </c>
      <c r="B147" s="43">
        <v>6.5972222222222224E-2</v>
      </c>
      <c r="C147" t="s">
        <v>649</v>
      </c>
      <c r="D147" t="s">
        <v>593</v>
      </c>
      <c r="E147" t="s">
        <v>586</v>
      </c>
      <c r="F147" s="1">
        <v>2</v>
      </c>
    </row>
    <row r="148" spans="1:6" x14ac:dyDescent="0.35">
      <c r="A148" s="2">
        <v>44016</v>
      </c>
      <c r="B148" s="43">
        <v>0.71388888888888891</v>
      </c>
      <c r="C148" t="s">
        <v>651</v>
      </c>
      <c r="D148" t="s">
        <v>587</v>
      </c>
      <c r="E148" t="s">
        <v>607</v>
      </c>
      <c r="F148" s="1">
        <v>1</v>
      </c>
    </row>
    <row r="149" spans="1:6" x14ac:dyDescent="0.35">
      <c r="A149" s="2">
        <v>44021</v>
      </c>
      <c r="B149" s="43">
        <v>0.55555555555555558</v>
      </c>
      <c r="C149" t="s">
        <v>650</v>
      </c>
      <c r="D149" t="s">
        <v>602</v>
      </c>
      <c r="E149" t="s">
        <v>586</v>
      </c>
      <c r="F149" s="1">
        <v>2</v>
      </c>
    </row>
    <row r="150" spans="1:6" x14ac:dyDescent="0.35">
      <c r="A150" s="2">
        <v>44021</v>
      </c>
      <c r="B150" s="43">
        <v>0.92222222222222217</v>
      </c>
      <c r="C150" t="s">
        <v>649</v>
      </c>
      <c r="D150" t="s">
        <v>587</v>
      </c>
      <c r="E150" t="s">
        <v>586</v>
      </c>
      <c r="F150" s="1">
        <v>5</v>
      </c>
    </row>
    <row r="151" spans="1:6" x14ac:dyDescent="0.35">
      <c r="A151" s="2">
        <v>44023</v>
      </c>
      <c r="B151" s="43">
        <v>0.92986111111111114</v>
      </c>
      <c r="C151" t="s">
        <v>649</v>
      </c>
      <c r="D151" t="s">
        <v>596</v>
      </c>
      <c r="E151" t="s">
        <v>591</v>
      </c>
      <c r="F151" s="1">
        <v>1</v>
      </c>
    </row>
    <row r="152" spans="1:6" x14ac:dyDescent="0.35">
      <c r="A152" s="26"/>
      <c r="B152" s="37"/>
    </row>
    <row r="153" spans="1:6" x14ac:dyDescent="0.35">
      <c r="A153" s="26"/>
      <c r="B153" s="37"/>
    </row>
    <row r="154" spans="1:6" x14ac:dyDescent="0.35">
      <c r="A154" s="26"/>
      <c r="B154" s="37"/>
    </row>
    <row r="155" spans="1:6" x14ac:dyDescent="0.35">
      <c r="A155" s="26"/>
      <c r="B155" s="37"/>
    </row>
    <row r="156" spans="1:6" x14ac:dyDescent="0.35">
      <c r="A156" s="26"/>
      <c r="B156" s="37"/>
    </row>
    <row r="157" spans="1:6" x14ac:dyDescent="0.35">
      <c r="A157" s="26"/>
      <c r="B157" s="37"/>
    </row>
    <row r="158" spans="1:6" x14ac:dyDescent="0.35">
      <c r="A158" s="26"/>
      <c r="B158" s="37"/>
    </row>
    <row r="159" spans="1:6" x14ac:dyDescent="0.35">
      <c r="A159" s="26"/>
      <c r="B159" s="37"/>
    </row>
    <row r="160" spans="1:6" x14ac:dyDescent="0.35">
      <c r="A160" s="26"/>
      <c r="B160" s="37"/>
    </row>
    <row r="161" spans="1:2" x14ac:dyDescent="0.35">
      <c r="A161" s="26"/>
      <c r="B161" s="37"/>
    </row>
    <row r="162" spans="1:2" x14ac:dyDescent="0.35">
      <c r="A162" s="26"/>
      <c r="B162" s="37"/>
    </row>
    <row r="163" spans="1:2" x14ac:dyDescent="0.35">
      <c r="A163" s="26"/>
      <c r="B163" s="37"/>
    </row>
    <row r="164" spans="1:2" x14ac:dyDescent="0.35">
      <c r="A164" s="26"/>
      <c r="B164" s="37"/>
    </row>
    <row r="165" spans="1:2" x14ac:dyDescent="0.35">
      <c r="A165" s="26"/>
      <c r="B165" s="37"/>
    </row>
    <row r="166" spans="1:2" x14ac:dyDescent="0.35">
      <c r="A166" s="26"/>
      <c r="B166" s="37"/>
    </row>
    <row r="167" spans="1:2" x14ac:dyDescent="0.35">
      <c r="A167" s="26"/>
      <c r="B167" s="37"/>
    </row>
    <row r="168" spans="1:2" x14ac:dyDescent="0.35">
      <c r="A168" s="26"/>
      <c r="B168" s="37"/>
    </row>
    <row r="169" spans="1:2" x14ac:dyDescent="0.35">
      <c r="A169" s="26"/>
      <c r="B169" s="37"/>
    </row>
    <row r="170" spans="1:2" x14ac:dyDescent="0.35">
      <c r="A170" s="26"/>
      <c r="B170" s="37"/>
    </row>
    <row r="171" spans="1:2" x14ac:dyDescent="0.35">
      <c r="A171" s="26"/>
      <c r="B171" s="37"/>
    </row>
    <row r="172" spans="1:2" x14ac:dyDescent="0.35">
      <c r="A172" s="26"/>
      <c r="B172" s="37"/>
    </row>
    <row r="173" spans="1:2" x14ac:dyDescent="0.35">
      <c r="A173" s="26"/>
      <c r="B173" s="37"/>
    </row>
    <row r="174" spans="1:2" x14ac:dyDescent="0.35">
      <c r="A174" s="26"/>
      <c r="B174" s="37"/>
    </row>
    <row r="175" spans="1:2" x14ac:dyDescent="0.35">
      <c r="A175" s="26"/>
      <c r="B175" s="37"/>
    </row>
    <row r="176" spans="1:2" x14ac:dyDescent="0.35">
      <c r="A176" s="26"/>
      <c r="B176" s="37"/>
    </row>
    <row r="177" spans="1:2" x14ac:dyDescent="0.35">
      <c r="A177" s="26"/>
      <c r="B177" s="37"/>
    </row>
    <row r="178" spans="1:2" x14ac:dyDescent="0.35">
      <c r="A178" s="26"/>
      <c r="B178"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DDF73-3B56-4629-AF35-EDCBC90A5F3C}">
  <sheetPr codeName="Sheet24">
    <tabColor rgb="FFFF9999"/>
  </sheetPr>
  <dimension ref="A1:C9"/>
  <sheetViews>
    <sheetView workbookViewId="0">
      <selection sqref="A1:C9"/>
    </sheetView>
  </sheetViews>
  <sheetFormatPr defaultRowHeight="14.5" x14ac:dyDescent="0.35"/>
  <cols>
    <col min="2" max="3" width="11.453125" customWidth="1"/>
  </cols>
  <sheetData>
    <row r="1" spans="1:3" x14ac:dyDescent="0.35">
      <c r="A1" s="38" t="s">
        <v>630</v>
      </c>
      <c r="B1" s="38" t="s">
        <v>631</v>
      </c>
      <c r="C1" s="38" t="s">
        <v>632</v>
      </c>
    </row>
    <row r="2" spans="1:3" x14ac:dyDescent="0.35">
      <c r="A2" s="1" t="s">
        <v>29</v>
      </c>
      <c r="B2" s="39">
        <v>9506</v>
      </c>
      <c r="C2" s="40">
        <v>0.21992020718135369</v>
      </c>
    </row>
    <row r="3" spans="1:3" x14ac:dyDescent="0.35">
      <c r="A3" s="1" t="s">
        <v>30</v>
      </c>
      <c r="B3" s="39">
        <v>8986</v>
      </c>
      <c r="C3" s="40">
        <v>0.22193802981584332</v>
      </c>
    </row>
    <row r="4" spans="1:3" x14ac:dyDescent="0.35">
      <c r="A4" s="1" t="s">
        <v>31</v>
      </c>
      <c r="B4" s="39">
        <v>7241</v>
      </c>
      <c r="C4" s="40">
        <v>0.21524825902143438</v>
      </c>
    </row>
    <row r="5" spans="1:3" x14ac:dyDescent="0.35">
      <c r="A5" s="1" t="s">
        <v>32</v>
      </c>
      <c r="B5" s="39">
        <v>2598</v>
      </c>
      <c r="C5" s="40">
        <v>0.24562682215743439</v>
      </c>
    </row>
    <row r="6" spans="1:3" x14ac:dyDescent="0.35">
      <c r="A6" s="1" t="s">
        <v>33</v>
      </c>
      <c r="B6" s="39">
        <v>3953</v>
      </c>
      <c r="C6" s="40">
        <v>0.30476500243942106</v>
      </c>
    </row>
    <row r="7" spans="1:3" x14ac:dyDescent="0.35">
      <c r="A7" s="1" t="s">
        <v>34</v>
      </c>
      <c r="B7" s="39">
        <v>5012</v>
      </c>
      <c r="C7" s="40">
        <v>0.35596113445378152</v>
      </c>
    </row>
    <row r="8" spans="1:3" x14ac:dyDescent="0.35">
      <c r="A8" s="1" t="s">
        <v>35</v>
      </c>
      <c r="B8" s="39">
        <v>6128</v>
      </c>
      <c r="C8" s="40">
        <v>0.34731707317073168</v>
      </c>
    </row>
    <row r="9" spans="1:3" x14ac:dyDescent="0.35">
      <c r="A9" s="1" t="s">
        <v>36</v>
      </c>
      <c r="B9" s="39">
        <v>5716</v>
      </c>
      <c r="C9" s="40">
        <v>0.35006287870126901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2F0-00A3-41D8-9502-114F6FB9A631}">
  <sheetPr codeName="Sheet25">
    <tabColor rgb="FFFF9999"/>
  </sheetPr>
  <dimension ref="A3:B22"/>
  <sheetViews>
    <sheetView tabSelected="1" workbookViewId="0">
      <selection activeCell="B4" sqref="B4"/>
    </sheetView>
  </sheetViews>
  <sheetFormatPr defaultRowHeight="14.5" x14ac:dyDescent="0.35"/>
  <cols>
    <col min="1" max="1" width="46.6328125" bestFit="1" customWidth="1"/>
    <col min="2" max="2" width="24.1796875" bestFit="1" customWidth="1"/>
  </cols>
  <sheetData>
    <row r="3" spans="1:2" x14ac:dyDescent="0.35">
      <c r="A3" s="11" t="s">
        <v>583</v>
      </c>
      <c r="B3" t="s">
        <v>625</v>
      </c>
    </row>
    <row r="4" spans="1:2" x14ac:dyDescent="0.35">
      <c r="A4" t="s">
        <v>587</v>
      </c>
      <c r="B4" s="56">
        <v>0.5178571428571429</v>
      </c>
    </row>
    <row r="5" spans="1:2" x14ac:dyDescent="0.35">
      <c r="A5" t="s">
        <v>609</v>
      </c>
      <c r="B5" s="56">
        <v>0.14285714285714285</v>
      </c>
    </row>
    <row r="6" spans="1:2" x14ac:dyDescent="0.35">
      <c r="A6" t="s">
        <v>593</v>
      </c>
      <c r="B6" s="56">
        <v>8.9285714285714288E-2</v>
      </c>
    </row>
    <row r="7" spans="1:2" x14ac:dyDescent="0.35">
      <c r="A7" t="s">
        <v>596</v>
      </c>
      <c r="B7" s="56">
        <v>7.1428571428571425E-2</v>
      </c>
    </row>
    <row r="8" spans="1:2" x14ac:dyDescent="0.35">
      <c r="A8" t="s">
        <v>592</v>
      </c>
      <c r="B8" s="56">
        <v>5.3571428571428568E-2</v>
      </c>
    </row>
    <row r="9" spans="1:2" x14ac:dyDescent="0.35">
      <c r="A9" t="s">
        <v>602</v>
      </c>
      <c r="B9" s="56">
        <v>3.5714285714285712E-2</v>
      </c>
    </row>
    <row r="10" spans="1:2" x14ac:dyDescent="0.35">
      <c r="A10" t="s">
        <v>617</v>
      </c>
      <c r="B10" s="56">
        <v>3.5714285714285712E-2</v>
      </c>
    </row>
    <row r="11" spans="1:2" x14ac:dyDescent="0.35">
      <c r="A11" t="s">
        <v>611</v>
      </c>
      <c r="B11" s="56">
        <v>1.7857142857142856E-2</v>
      </c>
    </row>
    <row r="12" spans="1:2" x14ac:dyDescent="0.35">
      <c r="A12" t="s">
        <v>616</v>
      </c>
      <c r="B12" s="56">
        <v>1.7857142857142856E-2</v>
      </c>
    </row>
    <row r="13" spans="1:2" x14ac:dyDescent="0.35">
      <c r="A13" t="s">
        <v>595</v>
      </c>
      <c r="B13" s="56">
        <v>1.7857142857142856E-2</v>
      </c>
    </row>
    <row r="14" spans="1:2" x14ac:dyDescent="0.35">
      <c r="A14" t="s">
        <v>588</v>
      </c>
      <c r="B14" s="56">
        <v>0</v>
      </c>
    </row>
    <row r="15" spans="1:2" x14ac:dyDescent="0.35">
      <c r="A15" t="s">
        <v>606</v>
      </c>
      <c r="B15" s="56">
        <v>0</v>
      </c>
    </row>
    <row r="16" spans="1:2" x14ac:dyDescent="0.35">
      <c r="A16" t="s">
        <v>599</v>
      </c>
      <c r="B16" s="56">
        <v>0</v>
      </c>
    </row>
    <row r="17" spans="1:2" x14ac:dyDescent="0.35">
      <c r="A17" t="s">
        <v>604</v>
      </c>
      <c r="B17" s="56">
        <v>0</v>
      </c>
    </row>
    <row r="18" spans="1:2" x14ac:dyDescent="0.35">
      <c r="A18" t="s">
        <v>585</v>
      </c>
      <c r="B18" s="56">
        <v>0</v>
      </c>
    </row>
    <row r="19" spans="1:2" x14ac:dyDescent="0.35">
      <c r="A19" t="s">
        <v>619</v>
      </c>
      <c r="B19" s="56">
        <v>0</v>
      </c>
    </row>
    <row r="20" spans="1:2" x14ac:dyDescent="0.35">
      <c r="A20" t="s">
        <v>613</v>
      </c>
      <c r="B20" s="56">
        <v>0</v>
      </c>
    </row>
    <row r="21" spans="1:2" x14ac:dyDescent="0.35">
      <c r="A21" t="s">
        <v>627</v>
      </c>
      <c r="B21" s="56">
        <v>0</v>
      </c>
    </row>
    <row r="22" spans="1:2" x14ac:dyDescent="0.35">
      <c r="A22" t="s">
        <v>28</v>
      </c>
      <c r="B22" s="5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3" tint="0.59999389629810485"/>
  </sheetPr>
  <dimension ref="A1:B15"/>
  <sheetViews>
    <sheetView workbookViewId="0">
      <selection activeCell="B2" sqref="B2"/>
    </sheetView>
  </sheetViews>
  <sheetFormatPr defaultRowHeight="14.5" x14ac:dyDescent="0.35"/>
  <cols>
    <col min="1" max="1" width="12.90625" customWidth="1"/>
    <col min="2" max="2" width="18.54296875" customWidth="1"/>
  </cols>
  <sheetData>
    <row r="1" spans="1:2" x14ac:dyDescent="0.35">
      <c r="A1" s="3" t="s">
        <v>17</v>
      </c>
      <c r="B1" s="3" t="s">
        <v>18</v>
      </c>
    </row>
    <row r="2" spans="1:2" x14ac:dyDescent="0.35">
      <c r="A2" s="1">
        <v>20713</v>
      </c>
      <c r="B2" t="s">
        <v>634</v>
      </c>
    </row>
    <row r="3" spans="1:2" x14ac:dyDescent="0.35">
      <c r="A3" s="1">
        <v>21025</v>
      </c>
      <c r="B3" t="s">
        <v>635</v>
      </c>
    </row>
    <row r="4" spans="1:2" x14ac:dyDescent="0.35">
      <c r="A4" s="1">
        <v>21116</v>
      </c>
      <c r="B4" t="s">
        <v>636</v>
      </c>
    </row>
    <row r="5" spans="1:2" x14ac:dyDescent="0.35">
      <c r="A5" s="1">
        <v>21260</v>
      </c>
      <c r="B5" t="s">
        <v>637</v>
      </c>
    </row>
    <row r="6" spans="1:2" x14ac:dyDescent="0.35">
      <c r="A6" s="1">
        <v>21888</v>
      </c>
      <c r="B6" t="s">
        <v>638</v>
      </c>
    </row>
    <row r="7" spans="1:2" x14ac:dyDescent="0.35">
      <c r="A7" s="1">
        <v>22174</v>
      </c>
      <c r="B7" t="s">
        <v>639</v>
      </c>
    </row>
    <row r="8" spans="1:2" x14ac:dyDescent="0.35">
      <c r="A8" s="1">
        <v>22190</v>
      </c>
      <c r="B8" t="s">
        <v>640</v>
      </c>
    </row>
    <row r="9" spans="1:2" x14ac:dyDescent="0.35">
      <c r="A9" s="1">
        <v>22197</v>
      </c>
      <c r="B9" t="s">
        <v>641</v>
      </c>
    </row>
    <row r="10" spans="1:2" x14ac:dyDescent="0.35">
      <c r="A10" s="1">
        <v>22653</v>
      </c>
      <c r="B10" t="s">
        <v>642</v>
      </c>
    </row>
    <row r="11" spans="1:2" x14ac:dyDescent="0.35">
      <c r="A11" s="1">
        <v>22694</v>
      </c>
      <c r="B11" t="s">
        <v>643</v>
      </c>
    </row>
    <row r="12" spans="1:2" x14ac:dyDescent="0.35">
      <c r="A12" s="1">
        <v>22740</v>
      </c>
      <c r="B12" t="s">
        <v>644</v>
      </c>
    </row>
    <row r="13" spans="1:2" x14ac:dyDescent="0.35">
      <c r="A13" s="1">
        <v>22741</v>
      </c>
      <c r="B13" t="s">
        <v>645</v>
      </c>
    </row>
    <row r="14" spans="1:2" x14ac:dyDescent="0.35">
      <c r="A14" s="1">
        <v>23417</v>
      </c>
      <c r="B14" t="s">
        <v>646</v>
      </c>
    </row>
    <row r="15" spans="1:2" x14ac:dyDescent="0.35">
      <c r="A15" s="1">
        <v>62018</v>
      </c>
      <c r="B15" t="s">
        <v>647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3" tint="0.59999389629810485"/>
  </sheetPr>
  <dimension ref="A1:B15"/>
  <sheetViews>
    <sheetView workbookViewId="0">
      <selection sqref="A1:B15"/>
    </sheetView>
  </sheetViews>
  <sheetFormatPr defaultRowHeight="14.5" x14ac:dyDescent="0.35"/>
  <cols>
    <col min="1" max="1" width="17.08984375" customWidth="1"/>
  </cols>
  <sheetData>
    <row r="1" spans="1:2" x14ac:dyDescent="0.35">
      <c r="A1" s="3" t="s">
        <v>0</v>
      </c>
      <c r="B1" s="3" t="s">
        <v>22</v>
      </c>
    </row>
    <row r="2" spans="1:2" x14ac:dyDescent="0.35">
      <c r="A2" t="s">
        <v>15</v>
      </c>
      <c r="B2" s="1">
        <v>2</v>
      </c>
    </row>
    <row r="3" spans="1:2" x14ac:dyDescent="0.35">
      <c r="A3" t="s">
        <v>11</v>
      </c>
      <c r="B3" s="1">
        <v>12</v>
      </c>
    </row>
    <row r="4" spans="1:2" x14ac:dyDescent="0.35">
      <c r="A4" t="s">
        <v>12</v>
      </c>
      <c r="B4" s="1">
        <v>2</v>
      </c>
    </row>
    <row r="5" spans="1:2" x14ac:dyDescent="0.35">
      <c r="A5" t="s">
        <v>14</v>
      </c>
      <c r="B5" s="1">
        <v>3</v>
      </c>
    </row>
    <row r="6" spans="1:2" x14ac:dyDescent="0.35">
      <c r="A6" t="s">
        <v>3</v>
      </c>
      <c r="B6" s="1">
        <v>32</v>
      </c>
    </row>
    <row r="7" spans="1:2" x14ac:dyDescent="0.35">
      <c r="A7" t="s">
        <v>5</v>
      </c>
      <c r="B7" s="1">
        <v>44</v>
      </c>
    </row>
    <row r="8" spans="1:2" x14ac:dyDescent="0.35">
      <c r="A8" t="s">
        <v>10</v>
      </c>
      <c r="B8" s="1">
        <v>7</v>
      </c>
    </row>
    <row r="9" spans="1:2" x14ac:dyDescent="0.35">
      <c r="A9" t="s">
        <v>4</v>
      </c>
      <c r="B9" s="1">
        <v>12</v>
      </c>
    </row>
    <row r="10" spans="1:2" x14ac:dyDescent="0.35">
      <c r="A10" t="s">
        <v>6</v>
      </c>
      <c r="B10" s="1">
        <v>4</v>
      </c>
    </row>
    <row r="11" spans="1:2" x14ac:dyDescent="0.35">
      <c r="A11" t="s">
        <v>9</v>
      </c>
      <c r="B11" s="1">
        <v>9</v>
      </c>
    </row>
    <row r="12" spans="1:2" x14ac:dyDescent="0.35">
      <c r="A12" t="s">
        <v>8</v>
      </c>
      <c r="B12" s="1">
        <v>14</v>
      </c>
    </row>
    <row r="13" spans="1:2" x14ac:dyDescent="0.35">
      <c r="A13" t="s">
        <v>13</v>
      </c>
      <c r="B13" s="1">
        <v>4</v>
      </c>
    </row>
    <row r="14" spans="1:2" x14ac:dyDescent="0.35">
      <c r="A14" t="s">
        <v>7</v>
      </c>
      <c r="B14" s="1">
        <v>7</v>
      </c>
    </row>
    <row r="15" spans="1:2" x14ac:dyDescent="0.35">
      <c r="A15" t="s">
        <v>2</v>
      </c>
      <c r="B15" s="1">
        <v>48</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sheetPr>
  <dimension ref="A1:B5"/>
  <sheetViews>
    <sheetView workbookViewId="0">
      <selection activeCell="B5" sqref="B5"/>
    </sheetView>
  </sheetViews>
  <sheetFormatPr defaultRowHeight="14.5" x14ac:dyDescent="0.35"/>
  <cols>
    <col min="1" max="1" width="20" customWidth="1"/>
    <col min="2" max="2" width="11.453125" customWidth="1"/>
  </cols>
  <sheetData>
    <row r="1" spans="1:2" x14ac:dyDescent="0.35">
      <c r="A1" s="44" t="s">
        <v>23</v>
      </c>
      <c r="B1" s="44"/>
    </row>
    <row r="2" spans="1:2" x14ac:dyDescent="0.35">
      <c r="A2" s="4" t="s">
        <v>24</v>
      </c>
      <c r="B2" s="6">
        <v>250000</v>
      </c>
    </row>
    <row r="3" spans="1:2" x14ac:dyDescent="0.35">
      <c r="A3" s="4" t="s">
        <v>25</v>
      </c>
      <c r="B3" s="5">
        <v>4.4999999999999998E-2</v>
      </c>
    </row>
    <row r="4" spans="1:2" x14ac:dyDescent="0.35">
      <c r="A4" s="7" t="s">
        <v>26</v>
      </c>
      <c r="B4" s="8">
        <v>30</v>
      </c>
    </row>
    <row r="5" spans="1:2" x14ac:dyDescent="0.35">
      <c r="A5" s="9" t="s">
        <v>27</v>
      </c>
      <c r="B5" s="10">
        <f>PMT(B3/12,B4*12,B2)</f>
        <v>-1266.7132745647018</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3" tint="0.59999389629810485"/>
  </sheetPr>
  <dimension ref="A1:B14"/>
  <sheetViews>
    <sheetView workbookViewId="0">
      <selection sqref="A1:B13"/>
    </sheetView>
  </sheetViews>
  <sheetFormatPr defaultRowHeight="14.5" x14ac:dyDescent="0.35"/>
  <cols>
    <col min="1" max="1" width="11.36328125" bestFit="1" customWidth="1"/>
    <col min="2" max="2" width="15.54296875" bestFit="1" customWidth="1"/>
    <col min="5" max="5" width="12.36328125" bestFit="1" customWidth="1"/>
  </cols>
  <sheetData>
    <row r="1" spans="1:2" x14ac:dyDescent="0.35">
      <c r="A1" s="11" t="s">
        <v>648</v>
      </c>
      <c r="B1" t="s">
        <v>41</v>
      </c>
    </row>
    <row r="2" spans="1:2" x14ac:dyDescent="0.35">
      <c r="A2" t="s">
        <v>29</v>
      </c>
      <c r="B2" s="6">
        <v>459.8</v>
      </c>
    </row>
    <row r="3" spans="1:2" x14ac:dyDescent="0.35">
      <c r="A3" t="s">
        <v>30</v>
      </c>
      <c r="B3" s="6">
        <v>1306.6499999999999</v>
      </c>
    </row>
    <row r="4" spans="1:2" x14ac:dyDescent="0.35">
      <c r="A4" t="s">
        <v>31</v>
      </c>
      <c r="B4" s="6">
        <v>299.10000000000002</v>
      </c>
    </row>
    <row r="5" spans="1:2" x14ac:dyDescent="0.35">
      <c r="A5" t="s">
        <v>32</v>
      </c>
      <c r="B5" s="6">
        <v>139.5</v>
      </c>
    </row>
    <row r="6" spans="1:2" x14ac:dyDescent="0.35">
      <c r="A6" t="s">
        <v>33</v>
      </c>
      <c r="B6" s="6">
        <v>202.1</v>
      </c>
    </row>
    <row r="7" spans="1:2" x14ac:dyDescent="0.35">
      <c r="A7" t="s">
        <v>34</v>
      </c>
      <c r="B7" s="6">
        <v>1211.3999999999999</v>
      </c>
    </row>
    <row r="8" spans="1:2" x14ac:dyDescent="0.35">
      <c r="A8" t="s">
        <v>35</v>
      </c>
      <c r="B8" s="6">
        <v>518.65000000000009</v>
      </c>
    </row>
    <row r="9" spans="1:2" x14ac:dyDescent="0.35">
      <c r="A9" t="s">
        <v>36</v>
      </c>
      <c r="B9" s="6">
        <v>574.15000000000009</v>
      </c>
    </row>
    <row r="10" spans="1:2" x14ac:dyDescent="0.35">
      <c r="A10" t="s">
        <v>37</v>
      </c>
      <c r="B10" s="6">
        <v>1161.72</v>
      </c>
    </row>
    <row r="11" spans="1:2" x14ac:dyDescent="0.35">
      <c r="A11" t="s">
        <v>38</v>
      </c>
      <c r="B11" s="6">
        <v>504.09000000000003</v>
      </c>
    </row>
    <row r="12" spans="1:2" x14ac:dyDescent="0.35">
      <c r="A12" t="s">
        <v>39</v>
      </c>
      <c r="B12" s="6">
        <v>678.42000000000007</v>
      </c>
    </row>
    <row r="13" spans="1:2" x14ac:dyDescent="0.35">
      <c r="A13" t="s">
        <v>40</v>
      </c>
      <c r="B13" s="6">
        <v>117.9</v>
      </c>
    </row>
    <row r="14" spans="1:2" x14ac:dyDescent="0.35">
      <c r="A14" t="s">
        <v>28</v>
      </c>
      <c r="B14" s="6">
        <v>7173.4799999999987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8F821-0C2E-4EBD-942B-050E10D714E5}">
  <sheetPr codeName="Sheet7">
    <tabColor theme="5" tint="-0.249977111117893"/>
  </sheetPr>
  <dimension ref="A1"/>
  <sheetViews>
    <sheetView showGridLines="0" topLeftCell="A11" workbookViewId="0"/>
  </sheetViews>
  <sheetFormatPr defaultRowHeight="14.5" x14ac:dyDescent="0.35"/>
  <cols>
    <col min="1" max="1" width="2.90625" customWidth="1"/>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8A77F-E240-4B6F-84DD-BD140F84A281}">
  <sheetPr codeName="Sheet8">
    <tabColor theme="5" tint="0.59999389629810485"/>
  </sheetPr>
  <dimension ref="A1:E11"/>
  <sheetViews>
    <sheetView showGridLines="0" zoomScaleNormal="100" workbookViewId="0">
      <selection activeCell="C6" sqref="C6"/>
    </sheetView>
  </sheetViews>
  <sheetFormatPr defaultRowHeight="14.5" outlineLevelRow="1" x14ac:dyDescent="0.35"/>
  <cols>
    <col min="3" max="3" width="28.54296875" customWidth="1"/>
  </cols>
  <sheetData>
    <row r="1" spans="1:5" ht="15.75" customHeight="1" x14ac:dyDescent="0.35"/>
    <row r="2" spans="1:5" ht="15.75" customHeight="1" x14ac:dyDescent="0.6">
      <c r="C2" s="45" t="s">
        <v>43</v>
      </c>
      <c r="D2" s="15"/>
      <c r="E2" s="15"/>
    </row>
    <row r="3" spans="1:5" ht="15.75" customHeight="1" x14ac:dyDescent="0.6">
      <c r="C3" s="45"/>
      <c r="D3" s="15"/>
      <c r="E3" s="15"/>
    </row>
    <row r="4" spans="1:5" ht="15.75" customHeight="1" thickBot="1" x14ac:dyDescent="0.65">
      <c r="A4" s="16"/>
      <c r="B4" s="16"/>
      <c r="C4" s="46"/>
      <c r="D4" s="15"/>
      <c r="E4" s="15"/>
    </row>
    <row r="5" spans="1:5" ht="15.75" customHeight="1" thickBot="1" x14ac:dyDescent="0.4"/>
    <row r="6" spans="1:5" ht="15.75" customHeight="1" outlineLevel="1" thickBot="1" x14ac:dyDescent="0.4">
      <c r="B6" s="4" t="s">
        <v>45</v>
      </c>
      <c r="C6" s="41" t="s">
        <v>106</v>
      </c>
    </row>
    <row r="7" spans="1:5" ht="15.75" customHeight="1" thickBot="1" x14ac:dyDescent="0.4"/>
    <row r="8" spans="1:5" ht="15.75" customHeight="1" thickBot="1" x14ac:dyDescent="0.4">
      <c r="B8" s="4" t="s">
        <v>137</v>
      </c>
      <c r="C8" s="17">
        <f>IFERROR(INDEX('Beer Prices'!$A$1:$E$31,MATCH('Team Selector'!$C$6,'Beer Prices'!$A$1:$A$31,0),MATCH('Team Selector'!$B8,'Beer Prices'!$A$1:$E$1,0)),"-")</f>
        <v>6</v>
      </c>
    </row>
    <row r="9" spans="1:5" ht="15.75" customHeight="1" thickBot="1" x14ac:dyDescent="0.4">
      <c r="B9" s="4" t="s">
        <v>136</v>
      </c>
      <c r="C9" s="21">
        <f>IFERROR(INDEX('Beer Prices'!$A$1:$E$31,MATCH('Team Selector'!$C$6,'Beer Prices'!$A$1:$A$31,0),MATCH('Team Selector'!$B9,'Beer Prices'!$A$1:$E$1,0)),"-")</f>
        <v>12</v>
      </c>
    </row>
    <row r="10" spans="1:5" ht="15.75" customHeight="1" thickBot="1" x14ac:dyDescent="0.4"/>
    <row r="11" spans="1:5" ht="15.75" customHeight="1" thickBot="1" x14ac:dyDescent="0.4">
      <c r="B11" s="4" t="s">
        <v>633</v>
      </c>
      <c r="C11" s="20">
        <f>IFERROR(C8/C9,"-")</f>
        <v>0.5</v>
      </c>
    </row>
  </sheetData>
  <mergeCells count="1">
    <mergeCell ref="C2:C4"/>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2D3903A-5664-417B-BEFD-2BA1B4F30E30}">
          <x14:formula1>
            <xm:f>'Beer Prices'!$A$2:$A$31</xm:f>
          </x14:formula1>
          <xm:sqref>C6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CCAAD-0F45-400A-AF28-A32F649A8BD1}">
  <sheetPr codeName="Sheet9">
    <tabColor theme="5" tint="0.59999389629810485"/>
  </sheetPr>
  <dimension ref="A1:E31"/>
  <sheetViews>
    <sheetView topLeftCell="A16" workbookViewId="0">
      <selection activeCell="B1" sqref="B1:C31"/>
    </sheetView>
  </sheetViews>
  <sheetFormatPr defaultRowHeight="14.5" outlineLevelCol="1" x14ac:dyDescent="0.35"/>
  <cols>
    <col min="1" max="1" width="21.453125" bestFit="1" customWidth="1"/>
    <col min="2" max="3" width="14.36328125" customWidth="1" outlineLevel="1"/>
    <col min="5" max="5" width="9.6328125" customWidth="1"/>
  </cols>
  <sheetData>
    <row r="1" spans="1:5" x14ac:dyDescent="0.35">
      <c r="A1" s="18" t="s">
        <v>45</v>
      </c>
      <c r="B1" s="18" t="s">
        <v>46</v>
      </c>
      <c r="C1" s="18" t="s">
        <v>47</v>
      </c>
      <c r="D1" s="18" t="s">
        <v>137</v>
      </c>
      <c r="E1" s="18" t="s">
        <v>136</v>
      </c>
    </row>
    <row r="2" spans="1:5" x14ac:dyDescent="0.35">
      <c r="A2" t="s">
        <v>48</v>
      </c>
      <c r="B2" t="s">
        <v>49</v>
      </c>
      <c r="C2" t="s">
        <v>50</v>
      </c>
      <c r="D2" s="19">
        <v>4</v>
      </c>
      <c r="E2" s="1">
        <v>14</v>
      </c>
    </row>
    <row r="3" spans="1:5" x14ac:dyDescent="0.35">
      <c r="A3" t="s">
        <v>51</v>
      </c>
      <c r="B3" t="s">
        <v>52</v>
      </c>
      <c r="C3" t="s">
        <v>53</v>
      </c>
      <c r="D3" s="19">
        <v>5</v>
      </c>
      <c r="E3" s="1">
        <v>12</v>
      </c>
    </row>
    <row r="4" spans="1:5" x14ac:dyDescent="0.35">
      <c r="A4" t="s">
        <v>54</v>
      </c>
      <c r="B4" t="s">
        <v>55</v>
      </c>
      <c r="C4" t="s">
        <v>56</v>
      </c>
      <c r="D4" s="19">
        <v>4</v>
      </c>
      <c r="E4" s="1">
        <v>12</v>
      </c>
    </row>
    <row r="5" spans="1:5" x14ac:dyDescent="0.35">
      <c r="A5" t="s">
        <v>57</v>
      </c>
      <c r="B5" t="s">
        <v>58</v>
      </c>
      <c r="C5" t="s">
        <v>59</v>
      </c>
      <c r="D5" s="19">
        <v>8</v>
      </c>
      <c r="E5" s="1">
        <v>12</v>
      </c>
    </row>
    <row r="6" spans="1:5" x14ac:dyDescent="0.35">
      <c r="A6" t="s">
        <v>60</v>
      </c>
      <c r="B6" t="s">
        <v>61</v>
      </c>
      <c r="C6" t="s">
        <v>62</v>
      </c>
      <c r="D6" s="19">
        <v>9</v>
      </c>
      <c r="E6" s="1">
        <v>20</v>
      </c>
    </row>
    <row r="7" spans="1:5" x14ac:dyDescent="0.35">
      <c r="A7" t="s">
        <v>63</v>
      </c>
      <c r="B7" t="s">
        <v>64</v>
      </c>
      <c r="C7" t="s">
        <v>62</v>
      </c>
      <c r="D7" s="19">
        <v>7</v>
      </c>
      <c r="E7" s="1">
        <v>16</v>
      </c>
    </row>
    <row r="8" spans="1:5" x14ac:dyDescent="0.35">
      <c r="A8" t="s">
        <v>65</v>
      </c>
      <c r="B8" t="s">
        <v>66</v>
      </c>
      <c r="C8" t="s">
        <v>67</v>
      </c>
      <c r="D8" s="19">
        <v>6.25</v>
      </c>
      <c r="E8" s="1">
        <v>14</v>
      </c>
    </row>
    <row r="9" spans="1:5" x14ac:dyDescent="0.35">
      <c r="A9" t="s">
        <v>68</v>
      </c>
      <c r="B9" t="s">
        <v>69</v>
      </c>
      <c r="C9" t="s">
        <v>70</v>
      </c>
      <c r="D9" s="19">
        <v>5</v>
      </c>
      <c r="E9" s="1">
        <v>12</v>
      </c>
    </row>
    <row r="10" spans="1:5" x14ac:dyDescent="0.35">
      <c r="A10" t="s">
        <v>71</v>
      </c>
      <c r="B10" t="s">
        <v>72</v>
      </c>
      <c r="C10" t="s">
        <v>73</v>
      </c>
      <c r="D10" s="19">
        <v>3</v>
      </c>
      <c r="E10" s="1">
        <v>12</v>
      </c>
    </row>
    <row r="11" spans="1:5" x14ac:dyDescent="0.35">
      <c r="A11" t="s">
        <v>74</v>
      </c>
      <c r="B11" t="s">
        <v>75</v>
      </c>
      <c r="C11" t="s">
        <v>76</v>
      </c>
      <c r="D11" s="19">
        <v>5</v>
      </c>
      <c r="E11" s="1">
        <v>12</v>
      </c>
    </row>
    <row r="12" spans="1:5" x14ac:dyDescent="0.35">
      <c r="A12" t="s">
        <v>77</v>
      </c>
      <c r="B12" t="s">
        <v>78</v>
      </c>
      <c r="C12" t="s">
        <v>79</v>
      </c>
      <c r="D12" s="19">
        <v>6</v>
      </c>
      <c r="E12" s="1">
        <v>14</v>
      </c>
    </row>
    <row r="13" spans="1:5" x14ac:dyDescent="0.35">
      <c r="A13" t="s">
        <v>80</v>
      </c>
      <c r="B13" t="s">
        <v>81</v>
      </c>
      <c r="C13" t="s">
        <v>82</v>
      </c>
      <c r="D13" s="19">
        <v>4</v>
      </c>
      <c r="E13" s="1">
        <v>12</v>
      </c>
    </row>
    <row r="14" spans="1:5" x14ac:dyDescent="0.35">
      <c r="A14" t="s">
        <v>83</v>
      </c>
      <c r="B14" t="s">
        <v>84</v>
      </c>
      <c r="C14" t="s">
        <v>85</v>
      </c>
      <c r="D14" s="19">
        <v>4.5</v>
      </c>
      <c r="E14" s="1">
        <v>12</v>
      </c>
    </row>
    <row r="15" spans="1:5" x14ac:dyDescent="0.35">
      <c r="A15" t="s">
        <v>86</v>
      </c>
      <c r="B15" t="s">
        <v>87</v>
      </c>
      <c r="C15" t="s">
        <v>88</v>
      </c>
      <c r="D15" s="19">
        <v>6.25</v>
      </c>
      <c r="E15" s="1">
        <v>16</v>
      </c>
    </row>
    <row r="16" spans="1:5" x14ac:dyDescent="0.35">
      <c r="A16" t="s">
        <v>89</v>
      </c>
      <c r="B16" t="s">
        <v>90</v>
      </c>
      <c r="C16" t="s">
        <v>91</v>
      </c>
      <c r="D16" s="19">
        <v>6</v>
      </c>
      <c r="E16" s="1">
        <v>12</v>
      </c>
    </row>
    <row r="17" spans="1:5" x14ac:dyDescent="0.35">
      <c r="A17" t="s">
        <v>92</v>
      </c>
      <c r="B17" t="s">
        <v>93</v>
      </c>
      <c r="C17" t="s">
        <v>94</v>
      </c>
      <c r="D17" s="19">
        <v>7</v>
      </c>
      <c r="E17" s="1">
        <v>16</v>
      </c>
    </row>
    <row r="18" spans="1:5" x14ac:dyDescent="0.35">
      <c r="A18" t="s">
        <v>95</v>
      </c>
      <c r="B18" t="s">
        <v>96</v>
      </c>
      <c r="C18" t="s">
        <v>97</v>
      </c>
      <c r="D18" s="19">
        <v>8.5</v>
      </c>
      <c r="E18" s="1">
        <v>20</v>
      </c>
    </row>
    <row r="19" spans="1:5" x14ac:dyDescent="0.35">
      <c r="A19" t="s">
        <v>98</v>
      </c>
      <c r="B19" t="s">
        <v>99</v>
      </c>
      <c r="C19" t="s">
        <v>100</v>
      </c>
      <c r="D19" s="19">
        <v>10.5</v>
      </c>
      <c r="E19" s="1">
        <v>20</v>
      </c>
    </row>
    <row r="20" spans="1:5" x14ac:dyDescent="0.35">
      <c r="A20" t="s">
        <v>101</v>
      </c>
      <c r="B20" t="s">
        <v>102</v>
      </c>
      <c r="C20" t="s">
        <v>100</v>
      </c>
      <c r="D20" s="19">
        <v>6</v>
      </c>
      <c r="E20" s="1">
        <v>12</v>
      </c>
    </row>
    <row r="21" spans="1:5" x14ac:dyDescent="0.35">
      <c r="A21" t="s">
        <v>103</v>
      </c>
      <c r="B21" t="s">
        <v>104</v>
      </c>
      <c r="C21" t="s">
        <v>105</v>
      </c>
      <c r="D21" s="19">
        <v>5.5</v>
      </c>
      <c r="E21" s="1">
        <v>12</v>
      </c>
    </row>
    <row r="22" spans="1:5" x14ac:dyDescent="0.35">
      <c r="A22" t="s">
        <v>106</v>
      </c>
      <c r="B22" t="s">
        <v>107</v>
      </c>
      <c r="C22" t="s">
        <v>108</v>
      </c>
      <c r="D22" s="19">
        <v>6</v>
      </c>
      <c r="E22" s="1">
        <v>12</v>
      </c>
    </row>
    <row r="23" spans="1:5" x14ac:dyDescent="0.35">
      <c r="A23" t="s">
        <v>109</v>
      </c>
      <c r="B23" t="s">
        <v>110</v>
      </c>
      <c r="C23" t="s">
        <v>111</v>
      </c>
      <c r="D23" s="19">
        <v>6</v>
      </c>
      <c r="E23" s="1">
        <v>16</v>
      </c>
    </row>
    <row r="24" spans="1:5" x14ac:dyDescent="0.35">
      <c r="A24" t="s">
        <v>112</v>
      </c>
      <c r="B24" t="s">
        <v>113</v>
      </c>
      <c r="C24" t="s">
        <v>114</v>
      </c>
      <c r="D24" s="19">
        <v>5</v>
      </c>
      <c r="E24" s="1">
        <v>12</v>
      </c>
    </row>
    <row r="25" spans="1:5" x14ac:dyDescent="0.35">
      <c r="A25" t="s">
        <v>115</v>
      </c>
      <c r="B25" t="s">
        <v>116</v>
      </c>
      <c r="C25" t="s">
        <v>117</v>
      </c>
      <c r="D25" s="19">
        <v>8.25</v>
      </c>
      <c r="E25" s="1">
        <v>14</v>
      </c>
    </row>
    <row r="26" spans="1:5" x14ac:dyDescent="0.35">
      <c r="A26" t="s">
        <v>118</v>
      </c>
      <c r="B26" t="s">
        <v>119</v>
      </c>
      <c r="C26" t="s">
        <v>120</v>
      </c>
      <c r="D26" s="19">
        <v>5</v>
      </c>
      <c r="E26" s="1">
        <v>12</v>
      </c>
    </row>
    <row r="27" spans="1:5" x14ac:dyDescent="0.35">
      <c r="A27" t="s">
        <v>121</v>
      </c>
      <c r="B27" t="s">
        <v>122</v>
      </c>
      <c r="C27" t="s">
        <v>123</v>
      </c>
      <c r="D27" s="19">
        <v>5</v>
      </c>
      <c r="E27" s="1">
        <v>12</v>
      </c>
    </row>
    <row r="28" spans="1:5" x14ac:dyDescent="0.35">
      <c r="A28" t="s">
        <v>124</v>
      </c>
      <c r="B28" t="s">
        <v>125</v>
      </c>
      <c r="C28" t="s">
        <v>126</v>
      </c>
      <c r="D28" s="19">
        <v>5</v>
      </c>
      <c r="E28" s="1">
        <v>12</v>
      </c>
    </row>
    <row r="29" spans="1:5" x14ac:dyDescent="0.35">
      <c r="A29" t="s">
        <v>127</v>
      </c>
      <c r="B29" t="s">
        <v>128</v>
      </c>
      <c r="C29" t="s">
        <v>129</v>
      </c>
      <c r="D29" s="19">
        <v>6</v>
      </c>
      <c r="E29" s="1">
        <v>16</v>
      </c>
    </row>
    <row r="30" spans="1:5" x14ac:dyDescent="0.35">
      <c r="A30" t="s">
        <v>130</v>
      </c>
      <c r="B30" t="s">
        <v>131</v>
      </c>
      <c r="C30" t="s">
        <v>132</v>
      </c>
      <c r="D30" s="19">
        <v>5.67</v>
      </c>
      <c r="E30" s="1">
        <v>14</v>
      </c>
    </row>
    <row r="31" spans="1:5" x14ac:dyDescent="0.35">
      <c r="A31" t="s">
        <v>133</v>
      </c>
      <c r="B31" t="s">
        <v>134</v>
      </c>
      <c r="C31" t="s">
        <v>135</v>
      </c>
      <c r="D31" s="19">
        <v>7</v>
      </c>
      <c r="E31" s="1">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PROJECT 1</vt:lpstr>
      <vt:lpstr>Orders</vt:lpstr>
      <vt:lpstr>Products</vt:lpstr>
      <vt:lpstr>Countries</vt:lpstr>
      <vt:lpstr>Warehouse Extension</vt:lpstr>
      <vt:lpstr>Summary Chart</vt:lpstr>
      <vt:lpstr>PROJECT 2</vt:lpstr>
      <vt:lpstr>Team Selector</vt:lpstr>
      <vt:lpstr>Beer Prices</vt:lpstr>
      <vt:lpstr>Price per Ounce</vt:lpstr>
      <vt:lpstr>PROJECT 3</vt:lpstr>
      <vt:lpstr>Indicators</vt:lpstr>
      <vt:lpstr>Region Summary</vt:lpstr>
      <vt:lpstr>PROJECT 4</vt:lpstr>
      <vt:lpstr>Inventory</vt:lpstr>
      <vt:lpstr>Order Tracker</vt:lpstr>
      <vt:lpstr>PROJECT 5</vt:lpstr>
      <vt:lpstr>Product Sales</vt:lpstr>
      <vt:lpstr>Sales by Store</vt:lpstr>
      <vt:lpstr>New Product</vt:lpstr>
      <vt:lpstr>PROJECT 6</vt:lpstr>
      <vt:lpstr>Van Collisions</vt:lpstr>
      <vt:lpstr>Taxi Collisions</vt:lpstr>
      <vt:lpstr>Monthly Trend</vt:lpstr>
      <vt:lpstr>Collision Causes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Ruiz</dc:creator>
  <cp:lastModifiedBy>Vishnu R Nambiar</cp:lastModifiedBy>
  <dcterms:created xsi:type="dcterms:W3CDTF">2020-10-07T16:28:27Z</dcterms:created>
  <dcterms:modified xsi:type="dcterms:W3CDTF">2024-02-27T17:55:42Z</dcterms:modified>
</cp:coreProperties>
</file>