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rut\Desktop\excelr_somenath\amrutha(D drive)\assignments\Assignment1\"/>
    </mc:Choice>
  </mc:AlternateContent>
  <xr:revisionPtr revIDLastSave="0" documentId="13_ncr:1_{B0A0C318-DB8E-41EA-A65D-623BB913AE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9_b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8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D84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2" i="1"/>
  <c r="B84" i="1"/>
  <c r="F84" i="1" l="1"/>
  <c r="C84" i="1"/>
  <c r="G84" i="1"/>
  <c r="E87" i="1"/>
  <c r="B87" i="1"/>
  <c r="E86" i="1"/>
  <c r="B86" i="1"/>
</calcChain>
</file>

<file path=xl/sharedStrings.xml><?xml version="1.0" encoding="utf-8"?>
<sst xmlns="http://schemas.openxmlformats.org/spreadsheetml/2006/main" count="17" uniqueCount="11">
  <si>
    <t>SP</t>
  </si>
  <si>
    <t>WT</t>
  </si>
  <si>
    <t>skewness</t>
  </si>
  <si>
    <t>kurtosis</t>
  </si>
  <si>
    <t>Sp is positively skewed</t>
  </si>
  <si>
    <t>wt is negatively skewed</t>
  </si>
  <si>
    <t>SP is highly peaked than wt.</t>
  </si>
  <si>
    <r>
      <t>(x-</t>
    </r>
    <r>
      <rPr>
        <b/>
        <sz val="11"/>
        <color theme="1"/>
        <rFont val="Calibri"/>
        <family val="2"/>
      </rPr>
      <t>µ)^3</t>
    </r>
  </si>
  <si>
    <r>
      <t>(x-</t>
    </r>
    <r>
      <rPr>
        <b/>
        <sz val="11"/>
        <color theme="1"/>
        <rFont val="Calibri"/>
        <family val="2"/>
      </rPr>
      <t>µ)^4</t>
    </r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</si>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</sst>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topLeftCell="A73" workbookViewId="0">
      <selection activeCell="B1" sqref="B1"/>
    </sheetView>
  </sheetViews>
  <sheetFormatPr defaultRowHeight="14.4" x14ac:dyDescent="0.3"/>
  <cols>
    <col min="4" max="4" width="11" bestFit="1" customWidth="1"/>
  </cols>
  <sheetData>
    <row r="1" spans="1:7" x14ac:dyDescent="0.3">
      <c r="B1" s="1" t="s">
        <v>0</v>
      </c>
      <c r="C1" s="1" t="s">
        <v>7</v>
      </c>
      <c r="D1" s="1" t="s">
        <v>8</v>
      </c>
      <c r="E1" s="1" t="s">
        <v>1</v>
      </c>
      <c r="F1" s="1" t="s">
        <v>7</v>
      </c>
      <c r="G1" s="1" t="s">
        <v>8</v>
      </c>
    </row>
    <row r="2" spans="1:7" x14ac:dyDescent="0.3">
      <c r="A2">
        <v>1</v>
      </c>
      <c r="B2">
        <v>104.1853528</v>
      </c>
      <c r="C2">
        <f>(B2-121.54)^3</f>
        <v>-5226.9382344825162</v>
      </c>
      <c r="D2">
        <f>(B2-121.54)^4</f>
        <v>90711.668995634973</v>
      </c>
      <c r="E2">
        <v>28.7620589</v>
      </c>
      <c r="F2">
        <f>(E2-32.41)^3</f>
        <v>-48.544882323329915</v>
      </c>
      <c r="G2">
        <f>(E2-32.41)^4</f>
        <v>177.08887142193856</v>
      </c>
    </row>
    <row r="3" spans="1:7" x14ac:dyDescent="0.3">
      <c r="A3">
        <v>2</v>
      </c>
      <c r="B3">
        <v>105.4612635</v>
      </c>
      <c r="C3">
        <f t="shared" ref="C3:C66" si="0">(B3-121.54)^3</f>
        <v>-4156.7676930706784</v>
      </c>
      <c r="D3">
        <f t="shared" ref="D3:D66" si="1">(B3-121.54)^4</f>
        <v>66835.572428596352</v>
      </c>
      <c r="E3">
        <v>30.46683298</v>
      </c>
      <c r="F3">
        <f t="shared" ref="F3:F66" si="2">(E3-32.41)^3</f>
        <v>-7.3372005958724875</v>
      </c>
      <c r="G3">
        <f t="shared" ref="G3:G66" si="3">(E3-32.41)^4</f>
        <v>14.257406217023746</v>
      </c>
    </row>
    <row r="4" spans="1:7" x14ac:dyDescent="0.3">
      <c r="A4">
        <v>3</v>
      </c>
      <c r="B4">
        <v>105.4612635</v>
      </c>
      <c r="C4">
        <f t="shared" si="0"/>
        <v>-4156.7676930706784</v>
      </c>
      <c r="D4">
        <f t="shared" si="1"/>
        <v>66835.572428596352</v>
      </c>
      <c r="E4">
        <v>30.19359657</v>
      </c>
      <c r="F4">
        <f t="shared" si="2"/>
        <v>-10.88795809591617</v>
      </c>
      <c r="G4">
        <f t="shared" si="3"/>
        <v>24.132107669484828</v>
      </c>
    </row>
    <row r="5" spans="1:7" x14ac:dyDescent="0.3">
      <c r="A5">
        <v>4</v>
      </c>
      <c r="B5">
        <v>113.4612635</v>
      </c>
      <c r="C5">
        <f t="shared" si="0"/>
        <v>-527.26668259630162</v>
      </c>
      <c r="D5">
        <f t="shared" si="1"/>
        <v>4259.6485939246604</v>
      </c>
      <c r="E5">
        <v>30.632113910000001</v>
      </c>
      <c r="F5">
        <f t="shared" si="2"/>
        <v>-5.6196827156284135</v>
      </c>
      <c r="G5">
        <f t="shared" si="3"/>
        <v>9.9911557303291563</v>
      </c>
    </row>
    <row r="6" spans="1:7" x14ac:dyDescent="0.3">
      <c r="A6">
        <v>5</v>
      </c>
      <c r="B6">
        <v>104.4612635</v>
      </c>
      <c r="C6">
        <f t="shared" si="0"/>
        <v>-4981.5812048799753</v>
      </c>
      <c r="D6">
        <f t="shared" si="1"/>
        <v>85079.11275149764</v>
      </c>
      <c r="E6">
        <v>29.889148639999998</v>
      </c>
      <c r="F6">
        <f t="shared" si="2"/>
        <v>-16.019232909841747</v>
      </c>
      <c r="G6">
        <f t="shared" si="3"/>
        <v>40.382105066931288</v>
      </c>
    </row>
    <row r="7" spans="1:7" x14ac:dyDescent="0.3">
      <c r="A7">
        <v>6</v>
      </c>
      <c r="B7">
        <v>113.1853528</v>
      </c>
      <c r="C7">
        <f t="shared" si="0"/>
        <v>-583.155459297883</v>
      </c>
      <c r="D7">
        <f t="shared" si="1"/>
        <v>4872.0581251877729</v>
      </c>
      <c r="E7">
        <v>29.59176832</v>
      </c>
      <c r="F7">
        <f t="shared" si="2"/>
        <v>-22.383607284611028</v>
      </c>
      <c r="G7">
        <f t="shared" si="3"/>
        <v>63.082191162169508</v>
      </c>
    </row>
    <row r="8" spans="1:7" x14ac:dyDescent="0.3">
      <c r="A8">
        <v>7</v>
      </c>
      <c r="B8">
        <v>105.4612635</v>
      </c>
      <c r="C8">
        <f t="shared" si="0"/>
        <v>-4156.7676930706784</v>
      </c>
      <c r="D8">
        <f t="shared" si="1"/>
        <v>66835.572428596352</v>
      </c>
      <c r="E8">
        <v>30.308479569999999</v>
      </c>
      <c r="F8">
        <f t="shared" si="2"/>
        <v>-9.2811298561712778</v>
      </c>
      <c r="G8">
        <f t="shared" si="3"/>
        <v>19.504484006226875</v>
      </c>
    </row>
    <row r="9" spans="1:7" x14ac:dyDescent="0.3">
      <c r="A9">
        <v>8</v>
      </c>
      <c r="B9">
        <v>102.59851279999999</v>
      </c>
      <c r="C9">
        <f t="shared" si="0"/>
        <v>-6795.8255908894835</v>
      </c>
      <c r="D9">
        <f t="shared" si="1"/>
        <v>128723.04344326568</v>
      </c>
      <c r="E9">
        <v>15.847758069999999</v>
      </c>
      <c r="F9">
        <f t="shared" si="2"/>
        <v>-4543.153103319918</v>
      </c>
      <c r="G9">
        <f t="shared" si="3"/>
        <v>75244.800822214776</v>
      </c>
    </row>
    <row r="10" spans="1:7" x14ac:dyDescent="0.3">
      <c r="A10">
        <v>9</v>
      </c>
      <c r="B10">
        <v>102.59851279999999</v>
      </c>
      <c r="C10">
        <f t="shared" si="0"/>
        <v>-6795.8255908894835</v>
      </c>
      <c r="D10">
        <f t="shared" si="1"/>
        <v>128723.04344326568</v>
      </c>
      <c r="E10">
        <v>16.359483520000001</v>
      </c>
      <c r="F10">
        <f t="shared" si="2"/>
        <v>-4134.9192774618232</v>
      </c>
      <c r="G10">
        <f t="shared" si="3"/>
        <v>66367.59000637065</v>
      </c>
    </row>
    <row r="11" spans="1:7" x14ac:dyDescent="0.3">
      <c r="A11">
        <v>10</v>
      </c>
      <c r="B11">
        <v>115.6452041</v>
      </c>
      <c r="C11">
        <f t="shared" si="0"/>
        <v>-204.83601505908527</v>
      </c>
      <c r="D11">
        <f t="shared" si="1"/>
        <v>1207.4665017426353</v>
      </c>
      <c r="E11">
        <v>30.92015417</v>
      </c>
      <c r="F11">
        <f t="shared" si="2"/>
        <v>-3.3069222877900115</v>
      </c>
      <c r="G11">
        <f t="shared" si="3"/>
        <v>4.9268043805979973</v>
      </c>
    </row>
    <row r="12" spans="1:7" x14ac:dyDescent="0.3">
      <c r="A12">
        <v>11</v>
      </c>
      <c r="B12">
        <v>111.1853528</v>
      </c>
      <c r="C12">
        <f t="shared" si="0"/>
        <v>-1110.2120047166902</v>
      </c>
      <c r="D12">
        <f t="shared" si="1"/>
        <v>11495.853626046066</v>
      </c>
      <c r="E12">
        <v>29.363341420000001</v>
      </c>
      <c r="F12">
        <f t="shared" si="2"/>
        <v>-28.279476444594319</v>
      </c>
      <c r="G12">
        <f t="shared" si="3"/>
        <v>86.157909547831053</v>
      </c>
    </row>
    <row r="13" spans="1:7" x14ac:dyDescent="0.3">
      <c r="A13">
        <v>12</v>
      </c>
      <c r="B13">
        <v>117.59851279999999</v>
      </c>
      <c r="C13">
        <f t="shared" si="0"/>
        <v>-61.232270240098465</v>
      </c>
      <c r="D13">
        <f t="shared" si="1"/>
        <v>241.34620937828973</v>
      </c>
      <c r="E13">
        <v>15.75353468</v>
      </c>
      <c r="F13">
        <f t="shared" si="2"/>
        <v>-4621.1337097194664</v>
      </c>
      <c r="G13">
        <f t="shared" si="3"/>
        <v>76971.753375025219</v>
      </c>
    </row>
    <row r="14" spans="1:7" x14ac:dyDescent="0.3">
      <c r="A14">
        <v>13</v>
      </c>
      <c r="B14">
        <v>122.1050553</v>
      </c>
      <c r="C14">
        <f t="shared" si="0"/>
        <v>0.18041508961112915</v>
      </c>
      <c r="D14">
        <f t="shared" si="1"/>
        <v>0.101944502584743</v>
      </c>
      <c r="E14">
        <v>32.813592409999998</v>
      </c>
      <c r="F14">
        <f t="shared" si="2"/>
        <v>6.573988965305308E-2</v>
      </c>
      <c r="G14">
        <f t="shared" si="3"/>
        <v>2.6532120498209865E-2</v>
      </c>
    </row>
    <row r="15" spans="1:7" x14ac:dyDescent="0.3">
      <c r="A15">
        <v>14</v>
      </c>
      <c r="B15">
        <v>111.1853528</v>
      </c>
      <c r="C15">
        <f t="shared" si="0"/>
        <v>-1110.2120047166902</v>
      </c>
      <c r="D15">
        <f t="shared" si="1"/>
        <v>11495.853626046066</v>
      </c>
      <c r="E15">
        <v>29.378436300000001</v>
      </c>
      <c r="F15">
        <f t="shared" si="2"/>
        <v>-27.861217750296785</v>
      </c>
      <c r="G15">
        <f t="shared" si="3"/>
        <v>84.463056369595293</v>
      </c>
    </row>
    <row r="16" spans="1:7" x14ac:dyDescent="0.3">
      <c r="A16">
        <v>15</v>
      </c>
      <c r="B16">
        <v>108.1853528</v>
      </c>
      <c r="C16">
        <f t="shared" si="0"/>
        <v>-2381.7559468449012</v>
      </c>
      <c r="D16">
        <f t="shared" si="1"/>
        <v>31807.510386615613</v>
      </c>
      <c r="E16">
        <v>29.347279019999998</v>
      </c>
      <c r="F16">
        <f t="shared" si="2"/>
        <v>-28.72911849139059</v>
      </c>
      <c r="G16">
        <f t="shared" si="3"/>
        <v>87.989273940487863</v>
      </c>
    </row>
    <row r="17" spans="1:7" x14ac:dyDescent="0.3">
      <c r="A17">
        <v>16</v>
      </c>
      <c r="B17">
        <v>111.1853528</v>
      </c>
      <c r="C17">
        <f t="shared" si="0"/>
        <v>-1110.2120047166902</v>
      </c>
      <c r="D17">
        <f t="shared" si="1"/>
        <v>11495.853626046066</v>
      </c>
      <c r="E17">
        <v>29.604526580000002</v>
      </c>
      <c r="F17">
        <f t="shared" si="2"/>
        <v>-22.080986652316952</v>
      </c>
      <c r="G17">
        <f t="shared" si="3"/>
        <v>61.947621140449876</v>
      </c>
    </row>
    <row r="18" spans="1:7" x14ac:dyDescent="0.3">
      <c r="A18">
        <v>17</v>
      </c>
      <c r="B18">
        <v>114.3692933</v>
      </c>
      <c r="C18">
        <f t="shared" si="0"/>
        <v>-368.71081575187401</v>
      </c>
      <c r="D18">
        <f t="shared" si="1"/>
        <v>2643.9171168744324</v>
      </c>
      <c r="E18">
        <v>29.535783599999998</v>
      </c>
      <c r="F18">
        <f t="shared" si="2"/>
        <v>-23.744246339268582</v>
      </c>
      <c r="G18">
        <f t="shared" si="3"/>
        <v>68.246102233965672</v>
      </c>
    </row>
    <row r="19" spans="1:7" x14ac:dyDescent="0.3">
      <c r="A19">
        <v>18</v>
      </c>
      <c r="B19">
        <v>117.59851279999999</v>
      </c>
      <c r="C19">
        <f t="shared" si="0"/>
        <v>-61.232270240098465</v>
      </c>
      <c r="D19">
        <f t="shared" si="1"/>
        <v>241.34620937828973</v>
      </c>
      <c r="E19">
        <v>16.194121540000001</v>
      </c>
      <c r="F19">
        <f t="shared" si="2"/>
        <v>-4264.0416864294702</v>
      </c>
      <c r="G19">
        <f t="shared" si="3"/>
        <v>69145.181735513703</v>
      </c>
    </row>
    <row r="20" spans="1:7" x14ac:dyDescent="0.3">
      <c r="A20">
        <v>19</v>
      </c>
      <c r="B20">
        <v>114.3692933</v>
      </c>
      <c r="C20">
        <f t="shared" si="0"/>
        <v>-368.71081575187401</v>
      </c>
      <c r="D20">
        <f t="shared" si="1"/>
        <v>2643.9171168744324</v>
      </c>
      <c r="E20">
        <v>29.92939368</v>
      </c>
      <c r="F20">
        <f t="shared" si="2"/>
        <v>-15.264182066928958</v>
      </c>
      <c r="G20">
        <f t="shared" si="3"/>
        <v>37.864426504854578</v>
      </c>
    </row>
    <row r="21" spans="1:7" x14ac:dyDescent="0.3">
      <c r="A21">
        <v>20</v>
      </c>
      <c r="B21">
        <v>118.47293639999999</v>
      </c>
      <c r="C21">
        <f t="shared" si="0"/>
        <v>-28.851496558319457</v>
      </c>
      <c r="D21">
        <f t="shared" si="1"/>
        <v>88.489374899547215</v>
      </c>
      <c r="E21">
        <v>33.516974169999997</v>
      </c>
      <c r="F21">
        <f t="shared" si="2"/>
        <v>1.3564770851727104</v>
      </c>
      <c r="G21">
        <f t="shared" si="3"/>
        <v>1.5015850954830814</v>
      </c>
    </row>
    <row r="22" spans="1:7" x14ac:dyDescent="0.3">
      <c r="A22">
        <v>21</v>
      </c>
      <c r="B22">
        <v>119.1050553</v>
      </c>
      <c r="C22">
        <f t="shared" si="0"/>
        <v>-14.436679238911724</v>
      </c>
      <c r="D22">
        <f t="shared" si="1"/>
        <v>35.152515598388177</v>
      </c>
      <c r="E22">
        <v>32.324649710000003</v>
      </c>
      <c r="F22">
        <f t="shared" si="2"/>
        <v>-6.2174886801797411E-4</v>
      </c>
      <c r="G22">
        <f t="shared" si="3"/>
        <v>5.3066446192501983E-5</v>
      </c>
    </row>
    <row r="23" spans="1:7" x14ac:dyDescent="0.3">
      <c r="A23">
        <v>22</v>
      </c>
      <c r="B23">
        <v>110.84081740000001</v>
      </c>
      <c r="C23">
        <f t="shared" si="0"/>
        <v>-1224.7622690688365</v>
      </c>
      <c r="D23">
        <f t="shared" si="1"/>
        <v>13103.955158357814</v>
      </c>
      <c r="E23">
        <v>34.908211270000002</v>
      </c>
      <c r="F23">
        <f t="shared" si="2"/>
        <v>15.591485303439567</v>
      </c>
      <c r="G23">
        <f t="shared" si="3"/>
        <v>38.95082430109219</v>
      </c>
    </row>
    <row r="24" spans="1:7" x14ac:dyDescent="0.3">
      <c r="A24">
        <v>23</v>
      </c>
      <c r="B24">
        <v>120.2889958</v>
      </c>
      <c r="C24">
        <f t="shared" si="0"/>
        <v>-1.9578359700788557</v>
      </c>
      <c r="D24">
        <f t="shared" si="1"/>
        <v>2.449261021479745</v>
      </c>
      <c r="E24">
        <v>32.675827699999999</v>
      </c>
      <c r="F24">
        <f t="shared" si="2"/>
        <v>1.8784545908942865E-2</v>
      </c>
      <c r="G24">
        <f t="shared" si="3"/>
        <v>4.9934526345187412E-3</v>
      </c>
    </row>
    <row r="25" spans="1:7" x14ac:dyDescent="0.3">
      <c r="A25">
        <v>24</v>
      </c>
      <c r="B25">
        <v>113.82914460000001</v>
      </c>
      <c r="C25">
        <f t="shared" si="0"/>
        <v>-458.46657337447874</v>
      </c>
      <c r="D25">
        <f t="shared" si="1"/>
        <v>3535.1694530240957</v>
      </c>
      <c r="E25">
        <v>31.837122359999999</v>
      </c>
      <c r="F25">
        <f t="shared" si="2"/>
        <v>-0.18801201972566176</v>
      </c>
      <c r="G25">
        <f t="shared" si="3"/>
        <v>0.10770788215207017</v>
      </c>
    </row>
    <row r="26" spans="1:7" x14ac:dyDescent="0.3">
      <c r="A26">
        <v>25</v>
      </c>
      <c r="B26">
        <v>119.1853528</v>
      </c>
      <c r="C26">
        <f t="shared" si="0"/>
        <v>-13.055019841461416</v>
      </c>
      <c r="D26">
        <f t="shared" si="1"/>
        <v>30.739965915641598</v>
      </c>
      <c r="E26">
        <v>28.781727889999999</v>
      </c>
      <c r="F26">
        <f t="shared" si="2"/>
        <v>-47.763874806844058</v>
      </c>
      <c r="G26">
        <f t="shared" si="3"/>
        <v>173.30033482720381</v>
      </c>
    </row>
    <row r="27" spans="1:7" x14ac:dyDescent="0.3">
      <c r="A27">
        <v>26</v>
      </c>
      <c r="B27">
        <v>114.59851279999999</v>
      </c>
      <c r="C27">
        <f t="shared" si="0"/>
        <v>-334.47031676997415</v>
      </c>
      <c r="D27">
        <f t="shared" si="1"/>
        <v>2321.721422638725</v>
      </c>
      <c r="E27">
        <v>16.043174919999998</v>
      </c>
      <c r="F27">
        <f t="shared" si="2"/>
        <v>-4384.2299323444968</v>
      </c>
      <c r="G27">
        <f t="shared" si="3"/>
        <v>71755.924413182598</v>
      </c>
    </row>
    <row r="28" spans="1:7" x14ac:dyDescent="0.3">
      <c r="A28">
        <v>27</v>
      </c>
      <c r="B28">
        <v>120.76051990000001</v>
      </c>
      <c r="C28">
        <f t="shared" si="0"/>
        <v>-0.47360371087213776</v>
      </c>
      <c r="D28">
        <f t="shared" si="1"/>
        <v>0.36916466791098534</v>
      </c>
      <c r="E28">
        <v>38.062823350000002</v>
      </c>
      <c r="F28">
        <f t="shared" si="2"/>
        <v>180.63264530725485</v>
      </c>
      <c r="G28">
        <f t="shared" si="3"/>
        <v>1021.0844351651191</v>
      </c>
    </row>
    <row r="29" spans="1:7" x14ac:dyDescent="0.3">
      <c r="A29">
        <v>28</v>
      </c>
      <c r="B29">
        <v>119.1050553</v>
      </c>
      <c r="C29">
        <f t="shared" si="0"/>
        <v>-14.436679238911724</v>
      </c>
      <c r="D29">
        <f t="shared" si="1"/>
        <v>35.152515598388177</v>
      </c>
      <c r="E29">
        <v>32.835069390000001</v>
      </c>
      <c r="F29">
        <f t="shared" si="2"/>
        <v>7.6803231845675946E-2</v>
      </c>
      <c r="G29">
        <f t="shared" si="3"/>
        <v>3.2646702910670386E-2</v>
      </c>
    </row>
    <row r="30" spans="1:7" x14ac:dyDescent="0.3">
      <c r="A30">
        <v>29</v>
      </c>
      <c r="B30">
        <v>99.564906609999994</v>
      </c>
      <c r="C30">
        <f t="shared" si="0"/>
        <v>-10611.876529218103</v>
      </c>
      <c r="D30">
        <f t="shared" si="1"/>
        <v>233196.97777271701</v>
      </c>
      <c r="E30">
        <v>34.483207499999999</v>
      </c>
      <c r="F30">
        <f t="shared" si="2"/>
        <v>8.9110383720782824</v>
      </c>
      <c r="G30">
        <f t="shared" si="3"/>
        <v>18.474431585780504</v>
      </c>
    </row>
    <row r="31" spans="1:7" x14ac:dyDescent="0.3">
      <c r="A31">
        <v>30</v>
      </c>
      <c r="B31">
        <v>121.84081740000001</v>
      </c>
      <c r="C31">
        <f t="shared" si="0"/>
        <v>2.7221299874623805E-2</v>
      </c>
      <c r="D31">
        <f t="shared" si="1"/>
        <v>8.1886406529046493E-3</v>
      </c>
      <c r="E31">
        <v>35.549359840000001</v>
      </c>
      <c r="F31">
        <f t="shared" si="2"/>
        <v>30.940212695491248</v>
      </c>
      <c r="G31">
        <f t="shared" si="3"/>
        <v>97.132461177283517</v>
      </c>
    </row>
    <row r="32" spans="1:7" x14ac:dyDescent="0.3">
      <c r="A32">
        <v>31</v>
      </c>
      <c r="B32">
        <v>113.48460919999999</v>
      </c>
      <c r="C32">
        <f t="shared" si="0"/>
        <v>-522.70883892416293</v>
      </c>
      <c r="D32">
        <f t="shared" si="1"/>
        <v>4210.6239721483898</v>
      </c>
      <c r="E32">
        <v>37.042350030000001</v>
      </c>
      <c r="F32">
        <f t="shared" si="2"/>
        <v>99.404055796783197</v>
      </c>
      <c r="G32">
        <f t="shared" si="3"/>
        <v>460.47438085235081</v>
      </c>
    </row>
    <row r="33" spans="1:7" x14ac:dyDescent="0.3">
      <c r="A33">
        <v>32</v>
      </c>
      <c r="B33">
        <v>112.2889958</v>
      </c>
      <c r="C33">
        <f t="shared" si="0"/>
        <v>-791.71091857210502</v>
      </c>
      <c r="D33">
        <f t="shared" si="1"/>
        <v>7324.1210328964107</v>
      </c>
      <c r="E33">
        <v>33.234361409999998</v>
      </c>
      <c r="F33">
        <f t="shared" si="2"/>
        <v>0.56021271308137865</v>
      </c>
      <c r="G33">
        <f t="shared" si="3"/>
        <v>0.46181774205569165</v>
      </c>
    </row>
    <row r="34" spans="1:7" x14ac:dyDescent="0.3">
      <c r="A34">
        <v>33</v>
      </c>
      <c r="B34">
        <v>119.9211148</v>
      </c>
      <c r="C34">
        <f t="shared" si="0"/>
        <v>-4.2427569951607493</v>
      </c>
      <c r="D34">
        <f t="shared" si="1"/>
        <v>6.8685365066622444</v>
      </c>
      <c r="E34">
        <v>31.380040839999999</v>
      </c>
      <c r="F34">
        <f t="shared" si="2"/>
        <v>-1.092597023685751</v>
      </c>
      <c r="G34">
        <f t="shared" si="3"/>
        <v>1.1253303127338732</v>
      </c>
    </row>
    <row r="35" spans="1:7" x14ac:dyDescent="0.3">
      <c r="A35">
        <v>34</v>
      </c>
      <c r="B35">
        <v>121.39263889999999</v>
      </c>
      <c r="C35">
        <f t="shared" si="0"/>
        <v>-3.1999895801913735E-3</v>
      </c>
      <c r="D35">
        <f t="shared" si="1"/>
        <v>4.7155398452557716E-4</v>
      </c>
      <c r="E35">
        <v>37.57328965</v>
      </c>
      <c r="F35">
        <f t="shared" si="2"/>
        <v>137.65103027213962</v>
      </c>
      <c r="G35">
        <f t="shared" si="3"/>
        <v>710.73213991597561</v>
      </c>
    </row>
    <row r="36" spans="1:7" x14ac:dyDescent="0.3">
      <c r="A36">
        <v>35</v>
      </c>
      <c r="B36">
        <v>111.2889958</v>
      </c>
      <c r="C36">
        <f t="shared" si="0"/>
        <v>-1077.2071672973586</v>
      </c>
      <c r="D36">
        <f t="shared" si="1"/>
        <v>11042.455196235338</v>
      </c>
      <c r="E36">
        <v>32.701644000000002</v>
      </c>
      <c r="F36">
        <f t="shared" si="2"/>
        <v>2.4806137023619289E-2</v>
      </c>
      <c r="G36">
        <f t="shared" si="3"/>
        <v>7.2345610261165504E-3</v>
      </c>
    </row>
    <row r="37" spans="1:7" x14ac:dyDescent="0.3">
      <c r="A37">
        <v>36</v>
      </c>
      <c r="B37">
        <v>115.0130851</v>
      </c>
      <c r="C37">
        <f t="shared" si="0"/>
        <v>-278.05060910339256</v>
      </c>
      <c r="D37">
        <f t="shared" si="1"/>
        <v>1814.8126635110107</v>
      </c>
      <c r="E37">
        <v>31.911223400000001</v>
      </c>
      <c r="F37">
        <f t="shared" si="2"/>
        <v>-0.12408469323026483</v>
      </c>
      <c r="G37">
        <f t="shared" si="3"/>
        <v>6.1890541401433984E-2</v>
      </c>
    </row>
    <row r="38" spans="1:7" x14ac:dyDescent="0.3">
      <c r="A38">
        <v>37</v>
      </c>
      <c r="B38">
        <v>114.0933825</v>
      </c>
      <c r="C38">
        <f t="shared" si="0"/>
        <v>-412.93066905574483</v>
      </c>
      <c r="D38">
        <f t="shared" si="1"/>
        <v>3074.936746477219</v>
      </c>
      <c r="E38">
        <v>28.754000080000001</v>
      </c>
      <c r="F38">
        <f t="shared" si="2"/>
        <v>-48.867321208079261</v>
      </c>
      <c r="G38">
        <f t="shared" si="3"/>
        <v>178.65892242735185</v>
      </c>
    </row>
    <row r="39" spans="1:7" x14ac:dyDescent="0.3">
      <c r="A39">
        <v>38</v>
      </c>
      <c r="B39">
        <v>116.909442</v>
      </c>
      <c r="C39">
        <f t="shared" si="0"/>
        <v>-99.288736695620187</v>
      </c>
      <c r="D39">
        <f t="shared" si="1"/>
        <v>459.76225401579836</v>
      </c>
      <c r="E39">
        <v>27.879915489999998</v>
      </c>
      <c r="F39">
        <f t="shared" si="2"/>
        <v>-92.964879760836467</v>
      </c>
      <c r="G39">
        <f t="shared" si="3"/>
        <v>421.13876177857759</v>
      </c>
    </row>
    <row r="40" spans="1:7" x14ac:dyDescent="0.3">
      <c r="A40">
        <v>39</v>
      </c>
      <c r="B40">
        <v>116.909442</v>
      </c>
      <c r="C40">
        <f t="shared" si="0"/>
        <v>-99.288736695620187</v>
      </c>
      <c r="D40">
        <f t="shared" si="1"/>
        <v>459.76225401579836</v>
      </c>
      <c r="E40">
        <v>28.63050247</v>
      </c>
      <c r="F40">
        <f t="shared" si="2"/>
        <v>-53.988616385907989</v>
      </c>
      <c r="G40">
        <f t="shared" si="3"/>
        <v>204.04984227865663</v>
      </c>
    </row>
    <row r="41" spans="1:7" x14ac:dyDescent="0.3">
      <c r="A41">
        <v>40</v>
      </c>
      <c r="B41">
        <v>128.4612635</v>
      </c>
      <c r="C41">
        <f t="shared" si="0"/>
        <v>331.55543454314983</v>
      </c>
      <c r="D41">
        <f t="shared" si="1"/>
        <v>2294.7825273301405</v>
      </c>
      <c r="E41">
        <v>30.115434029999999</v>
      </c>
      <c r="F41">
        <f t="shared" si="2"/>
        <v>-12.080965531346292</v>
      </c>
      <c r="G41">
        <f t="shared" si="3"/>
        <v>27.720572392970137</v>
      </c>
    </row>
    <row r="42" spans="1:7" x14ac:dyDescent="0.3">
      <c r="A42">
        <v>41</v>
      </c>
      <c r="B42">
        <v>116.39263889999999</v>
      </c>
      <c r="C42">
        <f t="shared" si="0"/>
        <v>-136.38101189647929</v>
      </c>
      <c r="D42">
        <f t="shared" si="1"/>
        <v>702.0023154145764</v>
      </c>
      <c r="E42">
        <v>37.392524420000001</v>
      </c>
      <c r="F42">
        <f t="shared" si="2"/>
        <v>123.69390710147495</v>
      </c>
      <c r="G42">
        <f t="shared" si="3"/>
        <v>616.30791273831096</v>
      </c>
    </row>
    <row r="43" spans="1:7" x14ac:dyDescent="0.3">
      <c r="A43">
        <v>42</v>
      </c>
      <c r="B43">
        <v>115.74884710000001</v>
      </c>
      <c r="C43">
        <f t="shared" si="0"/>
        <v>-194.22051189403143</v>
      </c>
      <c r="D43">
        <f t="shared" si="1"/>
        <v>1124.7606806946048</v>
      </c>
      <c r="E43">
        <v>35.027175560000003</v>
      </c>
      <c r="F43">
        <f t="shared" si="2"/>
        <v>17.926626422506207</v>
      </c>
      <c r="G43">
        <f t="shared" si="3"/>
        <v>46.917128546233599</v>
      </c>
    </row>
    <row r="44" spans="1:7" x14ac:dyDescent="0.3">
      <c r="A44">
        <v>43</v>
      </c>
      <c r="B44">
        <v>117.4612635</v>
      </c>
      <c r="C44">
        <f t="shared" si="0"/>
        <v>-67.854233359113906</v>
      </c>
      <c r="D44">
        <f t="shared" si="1"/>
        <v>276.75953828133584</v>
      </c>
      <c r="E44">
        <v>30.527426980000001</v>
      </c>
      <c r="F44">
        <f t="shared" si="2"/>
        <v>-6.6719916019344847</v>
      </c>
      <c r="G44">
        <f t="shared" si="3"/>
        <v>12.560511379468409</v>
      </c>
    </row>
    <row r="45" spans="1:7" x14ac:dyDescent="0.3">
      <c r="A45">
        <v>44</v>
      </c>
      <c r="B45">
        <v>114.0933825</v>
      </c>
      <c r="C45">
        <f t="shared" si="0"/>
        <v>-412.93066905574483</v>
      </c>
      <c r="D45">
        <f t="shared" si="1"/>
        <v>3074.936746477219</v>
      </c>
      <c r="E45">
        <v>28.343975919999998</v>
      </c>
      <c r="F45">
        <f t="shared" si="2"/>
        <v>-67.221753800470339</v>
      </c>
      <c r="G45">
        <f t="shared" si="3"/>
        <v>273.3252696525438</v>
      </c>
    </row>
    <row r="46" spans="1:7" x14ac:dyDescent="0.3">
      <c r="A46">
        <v>45</v>
      </c>
      <c r="B46">
        <v>114.38096609999999</v>
      </c>
      <c r="C46">
        <f t="shared" si="0"/>
        <v>-366.91313295896106</v>
      </c>
      <c r="D46">
        <f t="shared" si="1"/>
        <v>2626.7435572084137</v>
      </c>
      <c r="E46">
        <v>33.078631629999997</v>
      </c>
      <c r="F46">
        <f t="shared" si="2"/>
        <v>0.2989239771560927</v>
      </c>
      <c r="G46">
        <f t="shared" si="3"/>
        <v>0.19987002609196108</v>
      </c>
    </row>
    <row r="47" spans="1:7" x14ac:dyDescent="0.3">
      <c r="A47">
        <v>46</v>
      </c>
      <c r="B47">
        <v>117.1050553</v>
      </c>
      <c r="C47">
        <f t="shared" si="0"/>
        <v>-87.229749791260375</v>
      </c>
      <c r="D47">
        <f t="shared" si="1"/>
        <v>386.85911651907657</v>
      </c>
      <c r="E47">
        <v>32.621915889999997</v>
      </c>
      <c r="F47">
        <f t="shared" si="2"/>
        <v>9.5167917792619693E-3</v>
      </c>
      <c r="G47">
        <f t="shared" si="3"/>
        <v>2.0167593998469862E-3</v>
      </c>
    </row>
    <row r="48" spans="1:7" x14ac:dyDescent="0.3">
      <c r="A48">
        <v>47</v>
      </c>
      <c r="B48">
        <v>118.2086984</v>
      </c>
      <c r="C48">
        <f t="shared" si="0"/>
        <v>-36.969353863609207</v>
      </c>
      <c r="D48">
        <f t="shared" si="1"/>
        <v>123.15606767680767</v>
      </c>
      <c r="E48">
        <v>36.498617379999999</v>
      </c>
      <c r="F48">
        <f t="shared" si="2"/>
        <v>68.348566636290101</v>
      </c>
      <c r="G48">
        <f t="shared" si="3"/>
        <v>279.45113744722397</v>
      </c>
    </row>
    <row r="49" spans="1:7" x14ac:dyDescent="0.3">
      <c r="A49">
        <v>48</v>
      </c>
      <c r="B49">
        <v>116.47293639999999</v>
      </c>
      <c r="C49">
        <f t="shared" si="0"/>
        <v>-130.09753451698978</v>
      </c>
      <c r="D49">
        <f t="shared" si="1"/>
        <v>659.21248160078403</v>
      </c>
      <c r="E49">
        <v>33.910055980000003</v>
      </c>
      <c r="F49">
        <f t="shared" si="2"/>
        <v>3.3753778791021389</v>
      </c>
      <c r="G49">
        <f t="shared" si="3"/>
        <v>5.0632557723069009</v>
      </c>
    </row>
    <row r="50" spans="1:7" x14ac:dyDescent="0.3">
      <c r="A50">
        <v>49</v>
      </c>
      <c r="B50">
        <v>127.909442</v>
      </c>
      <c r="C50">
        <f t="shared" si="0"/>
        <v>258.40693321939136</v>
      </c>
      <c r="D50">
        <f t="shared" si="1"/>
        <v>1645.9079735387843</v>
      </c>
      <c r="E50">
        <v>28.07059654</v>
      </c>
      <c r="F50">
        <f t="shared" si="2"/>
        <v>-81.712800066612331</v>
      </c>
      <c r="G50">
        <f t="shared" si="3"/>
        <v>354.58480733534554</v>
      </c>
    </row>
    <row r="51" spans="1:7" x14ac:dyDescent="0.3">
      <c r="A51">
        <v>50</v>
      </c>
      <c r="B51">
        <v>118.2889958</v>
      </c>
      <c r="C51">
        <f t="shared" si="0"/>
        <v>-34.359955420584996</v>
      </c>
      <c r="D51">
        <f t="shared" si="1"/>
        <v>111.70435938413496</v>
      </c>
      <c r="E51">
        <v>33.458471520000003</v>
      </c>
      <c r="F51">
        <f t="shared" si="2"/>
        <v>1.1525769080201069</v>
      </c>
      <c r="G51">
        <f t="shared" si="3"/>
        <v>1.2084440626687494</v>
      </c>
    </row>
    <row r="52" spans="1:7" x14ac:dyDescent="0.3">
      <c r="A52">
        <v>51</v>
      </c>
      <c r="B52">
        <v>118.2889958</v>
      </c>
      <c r="C52">
        <f t="shared" si="0"/>
        <v>-34.359955420584996</v>
      </c>
      <c r="D52">
        <f t="shared" si="1"/>
        <v>111.70435938413496</v>
      </c>
      <c r="E52">
        <v>33.213953949999997</v>
      </c>
      <c r="F52">
        <f t="shared" si="2"/>
        <v>0.5196291667443963</v>
      </c>
      <c r="G52">
        <f t="shared" si="3"/>
        <v>0.41775792113936622</v>
      </c>
    </row>
    <row r="53" spans="1:7" x14ac:dyDescent="0.3">
      <c r="A53">
        <v>52</v>
      </c>
      <c r="B53">
        <v>118.2889958</v>
      </c>
      <c r="C53">
        <f t="shared" si="0"/>
        <v>-34.359955420584996</v>
      </c>
      <c r="D53">
        <f t="shared" si="1"/>
        <v>111.70435938413496</v>
      </c>
      <c r="E53">
        <v>33.436711170000002</v>
      </c>
      <c r="F53">
        <f t="shared" si="2"/>
        <v>1.0822930278702643</v>
      </c>
      <c r="G53">
        <f t="shared" si="3"/>
        <v>1.1112023409275278</v>
      </c>
    </row>
    <row r="54" spans="1:7" x14ac:dyDescent="0.3">
      <c r="A54">
        <v>53</v>
      </c>
      <c r="B54">
        <v>120.40431169999999</v>
      </c>
      <c r="C54">
        <f t="shared" si="0"/>
        <v>-1.4647970442708453</v>
      </c>
      <c r="D54">
        <f t="shared" si="1"/>
        <v>1.6635528650529994</v>
      </c>
      <c r="E54">
        <v>40.398163570000001</v>
      </c>
      <c r="F54">
        <f t="shared" si="2"/>
        <v>509.73076620750783</v>
      </c>
      <c r="G54">
        <f t="shared" si="3"/>
        <v>4071.8127371270034</v>
      </c>
    </row>
    <row r="55" spans="1:7" x14ac:dyDescent="0.3">
      <c r="A55">
        <v>54</v>
      </c>
      <c r="B55">
        <v>143.39263890000001</v>
      </c>
      <c r="C55">
        <f t="shared" si="0"/>
        <v>10435.461692200775</v>
      </c>
      <c r="D55">
        <f t="shared" si="1"/>
        <v>228042.3761144465</v>
      </c>
      <c r="E55">
        <v>37.620694749999998</v>
      </c>
      <c r="F55">
        <f t="shared" si="2"/>
        <v>141.47734363501078</v>
      </c>
      <c r="G55">
        <f t="shared" si="3"/>
        <v>737.19525172289684</v>
      </c>
    </row>
    <row r="56" spans="1:7" x14ac:dyDescent="0.3">
      <c r="A56">
        <v>55</v>
      </c>
      <c r="B56">
        <v>135.39263890000001</v>
      </c>
      <c r="C56">
        <f t="shared" si="0"/>
        <v>2658.2605155497363</v>
      </c>
      <c r="D56">
        <f t="shared" si="1"/>
        <v>36823.92302403834</v>
      </c>
      <c r="E56">
        <v>37.25439197</v>
      </c>
      <c r="F56">
        <f t="shared" si="2"/>
        <v>113.68883776410972</v>
      </c>
      <c r="G56">
        <f t="shared" si="3"/>
        <v>550.75329274308626</v>
      </c>
    </row>
    <row r="57" spans="1:7" x14ac:dyDescent="0.3">
      <c r="A57">
        <v>56</v>
      </c>
      <c r="B57">
        <v>126.40431169999999</v>
      </c>
      <c r="C57">
        <f t="shared" si="0"/>
        <v>115.09704902135233</v>
      </c>
      <c r="D57">
        <f t="shared" si="1"/>
        <v>559.86792219003632</v>
      </c>
      <c r="E57">
        <v>40.589068449999999</v>
      </c>
      <c r="F57">
        <f t="shared" si="2"/>
        <v>547.15645655598587</v>
      </c>
      <c r="G57">
        <f t="shared" si="3"/>
        <v>4475.2301110308608</v>
      </c>
    </row>
    <row r="58" spans="1:7" x14ac:dyDescent="0.3">
      <c r="A58">
        <v>57</v>
      </c>
      <c r="B58">
        <v>110.4612635</v>
      </c>
      <c r="C58">
        <f t="shared" si="0"/>
        <v>-1359.7864190241928</v>
      </c>
      <c r="D58">
        <f t="shared" si="1"/>
        <v>15064.715432647627</v>
      </c>
      <c r="E58">
        <v>30.147543290000002</v>
      </c>
      <c r="F58">
        <f t="shared" si="2"/>
        <v>-11.580860610990094</v>
      </c>
      <c r="G58">
        <f t="shared" si="3"/>
        <v>26.201195796909175</v>
      </c>
    </row>
    <row r="59" spans="1:7" x14ac:dyDescent="0.3">
      <c r="A59">
        <v>58</v>
      </c>
      <c r="B59">
        <v>118.2889958</v>
      </c>
      <c r="C59">
        <f t="shared" si="0"/>
        <v>-34.359955420584996</v>
      </c>
      <c r="D59">
        <f t="shared" si="1"/>
        <v>111.70435938413496</v>
      </c>
      <c r="E59">
        <v>32.734518180000002</v>
      </c>
      <c r="F59">
        <f t="shared" si="2"/>
        <v>3.4175674522396546E-2</v>
      </c>
      <c r="G59">
        <f t="shared" si="3"/>
        <v>1.1090627696280681E-2</v>
      </c>
    </row>
    <row r="60" spans="1:7" x14ac:dyDescent="0.3">
      <c r="A60">
        <v>59</v>
      </c>
      <c r="B60">
        <v>112.6452041</v>
      </c>
      <c r="C60">
        <f t="shared" si="0"/>
        <v>-703.7330726829972</v>
      </c>
      <c r="D60">
        <f t="shared" si="1"/>
        <v>6259.5620495951289</v>
      </c>
      <c r="E60">
        <v>30.615283340000001</v>
      </c>
      <c r="F60">
        <f t="shared" si="2"/>
        <v>-5.7807965216028849</v>
      </c>
      <c r="G60">
        <f t="shared" si="3"/>
        <v>10.374891825390721</v>
      </c>
    </row>
    <row r="61" spans="1:7" x14ac:dyDescent="0.3">
      <c r="A61">
        <v>60</v>
      </c>
      <c r="B61">
        <v>115.5765794</v>
      </c>
      <c r="C61">
        <f t="shared" si="0"/>
        <v>-212.07346079992138</v>
      </c>
      <c r="D61">
        <f t="shared" si="1"/>
        <v>1264.6832448475448</v>
      </c>
      <c r="E61">
        <v>37.662873670000003</v>
      </c>
      <c r="F61">
        <f t="shared" si="2"/>
        <v>144.94087167502974</v>
      </c>
      <c r="G61">
        <f t="shared" si="3"/>
        <v>761.35608852861344</v>
      </c>
    </row>
    <row r="62" spans="1:7" x14ac:dyDescent="0.3">
      <c r="A62">
        <v>61</v>
      </c>
      <c r="B62">
        <v>130.2086984</v>
      </c>
      <c r="C62">
        <f t="shared" si="0"/>
        <v>651.42088754224233</v>
      </c>
      <c r="D62">
        <f t="shared" si="1"/>
        <v>5646.9712055640139</v>
      </c>
      <c r="E62">
        <v>36.888153129999999</v>
      </c>
      <c r="F62">
        <f t="shared" si="2"/>
        <v>89.804235577639645</v>
      </c>
      <c r="G62">
        <f t="shared" si="3"/>
        <v>402.15711863926452</v>
      </c>
    </row>
    <row r="63" spans="1:7" x14ac:dyDescent="0.3">
      <c r="A63">
        <v>62</v>
      </c>
      <c r="B63">
        <v>117.6685497</v>
      </c>
      <c r="C63">
        <f t="shared" si="0"/>
        <v>-58.025790417387554</v>
      </c>
      <c r="D63">
        <f t="shared" si="1"/>
        <v>224.64396371913253</v>
      </c>
      <c r="E63">
        <v>37.860411429999999</v>
      </c>
      <c r="F63">
        <f t="shared" si="2"/>
        <v>161.91528926643531</v>
      </c>
      <c r="G63">
        <f t="shared" si="3"/>
        <v>882.50494330953575</v>
      </c>
    </row>
    <row r="64" spans="1:7" x14ac:dyDescent="0.3">
      <c r="A64">
        <v>63</v>
      </c>
      <c r="B64">
        <v>126.0481035</v>
      </c>
      <c r="C64">
        <f t="shared" si="0"/>
        <v>91.618174657744973</v>
      </c>
      <c r="D64">
        <f t="shared" si="1"/>
        <v>413.02421383819046</v>
      </c>
      <c r="E64">
        <v>43.390988499999999</v>
      </c>
      <c r="F64">
        <f t="shared" si="2"/>
        <v>1324.1107460539031</v>
      </c>
      <c r="G64">
        <f t="shared" si="3"/>
        <v>14540.044875144335</v>
      </c>
    </row>
    <row r="65" spans="1:7" x14ac:dyDescent="0.3">
      <c r="A65">
        <v>64</v>
      </c>
      <c r="B65">
        <v>125.3123415</v>
      </c>
      <c r="C65">
        <f t="shared" si="0"/>
        <v>53.682533537345037</v>
      </c>
      <c r="D65">
        <f t="shared" si="1"/>
        <v>202.50884908806827</v>
      </c>
      <c r="E65">
        <v>40.722831149999998</v>
      </c>
      <c r="F65">
        <f t="shared" si="2"/>
        <v>574.4429153794174</v>
      </c>
      <c r="G65">
        <f t="shared" si="3"/>
        <v>4775.2469608628362</v>
      </c>
    </row>
    <row r="66" spans="1:7" x14ac:dyDescent="0.3">
      <c r="A66">
        <v>65</v>
      </c>
      <c r="B66">
        <v>128.128401</v>
      </c>
      <c r="C66">
        <f t="shared" si="0"/>
        <v>285.98290494816615</v>
      </c>
      <c r="D66">
        <f t="shared" si="1"/>
        <v>1884.1700569434001</v>
      </c>
      <c r="E66">
        <v>40.15948186</v>
      </c>
      <c r="F66">
        <f t="shared" si="2"/>
        <v>465.39101889051705</v>
      </c>
      <c r="G66">
        <f t="shared" si="3"/>
        <v>3606.5392586989806</v>
      </c>
    </row>
    <row r="67" spans="1:7" x14ac:dyDescent="0.3">
      <c r="A67">
        <v>66</v>
      </c>
      <c r="B67">
        <v>126.59851279999999</v>
      </c>
      <c r="C67">
        <f t="shared" ref="C67:C82" si="4">(B67-121.54)^3</f>
        <v>129.44001654952487</v>
      </c>
      <c r="D67">
        <f t="shared" ref="D67:D82" si="5">(B67-121.54)^4</f>
        <v>654.77398054798186</v>
      </c>
      <c r="E67">
        <v>15.71285853</v>
      </c>
      <c r="F67">
        <f t="shared" ref="F67:F82" si="6">(E67-32.41)^3</f>
        <v>-4655.0717630583486</v>
      </c>
      <c r="G67">
        <f t="shared" ref="G67:G82" si="7">(E67-32.41)^4</f>
        <v>77726.39178078757</v>
      </c>
    </row>
    <row r="68" spans="1:7" x14ac:dyDescent="0.3">
      <c r="A68">
        <v>67</v>
      </c>
      <c r="B68">
        <v>132.48460919999999</v>
      </c>
      <c r="C68">
        <f t="shared" si="4"/>
        <v>1310.9942182971395</v>
      </c>
      <c r="D68">
        <f t="shared" si="5"/>
        <v>14348.319382721666</v>
      </c>
      <c r="E68">
        <v>37.979956039999998</v>
      </c>
      <c r="F68">
        <f t="shared" si="6"/>
        <v>172.80460146847977</v>
      </c>
      <c r="G68">
        <f t="shared" si="7"/>
        <v>962.51403368915203</v>
      </c>
    </row>
    <row r="69" spans="1:7" x14ac:dyDescent="0.3">
      <c r="A69">
        <v>68</v>
      </c>
      <c r="B69">
        <v>133.68022250000001</v>
      </c>
      <c r="C69">
        <f t="shared" si="4"/>
        <v>1789.286721686032</v>
      </c>
      <c r="D69">
        <f t="shared" si="5"/>
        <v>21722.338917564019</v>
      </c>
      <c r="E69">
        <v>41.573974759999999</v>
      </c>
      <c r="F69">
        <f t="shared" si="6"/>
        <v>769.57624407950948</v>
      </c>
      <c r="G69">
        <f t="shared" si="7"/>
        <v>7052.3772766402262</v>
      </c>
    </row>
    <row r="70" spans="1:7" x14ac:dyDescent="0.3">
      <c r="A70">
        <v>69</v>
      </c>
      <c r="B70">
        <v>133.3123415</v>
      </c>
      <c r="C70">
        <f t="shared" si="4"/>
        <v>1631.5055509602773</v>
      </c>
      <c r="D70">
        <f t="shared" si="5"/>
        <v>19206.640505050033</v>
      </c>
      <c r="E70">
        <v>40.472042379999998</v>
      </c>
      <c r="F70">
        <f t="shared" si="6"/>
        <v>524.00475794304612</v>
      </c>
      <c r="G70">
        <f t="shared" si="7"/>
        <v>4224.5485658584803</v>
      </c>
    </row>
    <row r="71" spans="1:7" x14ac:dyDescent="0.3">
      <c r="A71">
        <v>70</v>
      </c>
      <c r="B71">
        <v>158.30066869999999</v>
      </c>
      <c r="C71">
        <f t="shared" si="4"/>
        <v>49676.41066342836</v>
      </c>
      <c r="D71">
        <f t="shared" si="5"/>
        <v>1826138.074603436</v>
      </c>
      <c r="E71">
        <v>37.141733279999997</v>
      </c>
      <c r="F71">
        <f t="shared" si="6"/>
        <v>105.94019513598637</v>
      </c>
      <c r="G71">
        <f t="shared" si="7"/>
        <v>501.28074701464084</v>
      </c>
    </row>
    <row r="72" spans="1:7" x14ac:dyDescent="0.3">
      <c r="A72">
        <v>71</v>
      </c>
      <c r="B72">
        <v>164.59851280000001</v>
      </c>
      <c r="C72">
        <f t="shared" si="4"/>
        <v>79832.012365394621</v>
      </c>
      <c r="D72">
        <f t="shared" si="5"/>
        <v>3437447.7262851023</v>
      </c>
      <c r="E72">
        <v>15.823060419999999</v>
      </c>
      <c r="F72">
        <f t="shared" si="6"/>
        <v>-4563.5077043802385</v>
      </c>
      <c r="G72">
        <f t="shared" si="7"/>
        <v>75694.626565419516</v>
      </c>
    </row>
    <row r="73" spans="1:7" x14ac:dyDescent="0.3">
      <c r="A73">
        <v>72</v>
      </c>
      <c r="B73">
        <v>133.41598450000001</v>
      </c>
      <c r="C73">
        <f t="shared" si="4"/>
        <v>1674.9770710535761</v>
      </c>
      <c r="D73">
        <f t="shared" si="5"/>
        <v>19892.00173368767</v>
      </c>
      <c r="E73">
        <v>44.013138570000002</v>
      </c>
      <c r="F73">
        <f t="shared" si="6"/>
        <v>1562.1633207701525</v>
      </c>
      <c r="G73">
        <f t="shared" si="7"/>
        <v>18125.997479867448</v>
      </c>
    </row>
    <row r="74" spans="1:7" x14ac:dyDescent="0.3">
      <c r="A74">
        <v>73</v>
      </c>
      <c r="B74">
        <v>133.14007380000001</v>
      </c>
      <c r="C74">
        <f t="shared" si="4"/>
        <v>1560.9257917735381</v>
      </c>
      <c r="D74">
        <f t="shared" si="5"/>
        <v>18106.854380896479</v>
      </c>
      <c r="E74">
        <v>43.353122919999997</v>
      </c>
      <c r="F74">
        <f t="shared" si="6"/>
        <v>1310.4601910360873</v>
      </c>
      <c r="G74">
        <f t="shared" si="7"/>
        <v>14340.526952274588</v>
      </c>
    </row>
    <row r="75" spans="1:7" x14ac:dyDescent="0.3">
      <c r="A75">
        <v>74</v>
      </c>
      <c r="B75">
        <v>124.7152409</v>
      </c>
      <c r="C75">
        <f t="shared" si="4"/>
        <v>32.013270195463733</v>
      </c>
      <c r="D75">
        <f t="shared" si="5"/>
        <v>101.64984486738717</v>
      </c>
      <c r="E75">
        <v>52.99775236</v>
      </c>
      <c r="F75">
        <f t="shared" si="6"/>
        <v>8726.2330429211688</v>
      </c>
      <c r="G75">
        <f t="shared" si="7"/>
        <v>179653.52492331032</v>
      </c>
    </row>
    <row r="76" spans="1:7" x14ac:dyDescent="0.3">
      <c r="A76">
        <v>75</v>
      </c>
      <c r="B76">
        <v>121.864163</v>
      </c>
      <c r="C76">
        <f t="shared" si="4"/>
        <v>3.4063583093398318E-2</v>
      </c>
      <c r="D76">
        <f t="shared" si="5"/>
        <v>1.1042153286305234E-2</v>
      </c>
      <c r="E76">
        <v>42.618698469999998</v>
      </c>
      <c r="F76">
        <f t="shared" si="6"/>
        <v>1063.9252824139946</v>
      </c>
      <c r="G76">
        <f t="shared" si="7"/>
        <v>10861.292402774065</v>
      </c>
    </row>
    <row r="77" spans="1:7" x14ac:dyDescent="0.3">
      <c r="A77">
        <v>76</v>
      </c>
      <c r="B77">
        <v>132.86416299999999</v>
      </c>
      <c r="C77">
        <f t="shared" si="4"/>
        <v>1452.1729270518645</v>
      </c>
      <c r="D77">
        <f t="shared" si="5"/>
        <v>16444.642930122398</v>
      </c>
      <c r="E77">
        <v>42.778218639999999</v>
      </c>
      <c r="F77">
        <f t="shared" si="6"/>
        <v>1114.5830659173996</v>
      </c>
      <c r="G77">
        <f t="shared" si="7"/>
        <v>11556.240919873135</v>
      </c>
    </row>
    <row r="78" spans="1:7" x14ac:dyDescent="0.3">
      <c r="A78">
        <v>77</v>
      </c>
      <c r="B78">
        <v>169.59851280000001</v>
      </c>
      <c r="C78">
        <f t="shared" si="4"/>
        <v>110996.93369361108</v>
      </c>
      <c r="D78">
        <f t="shared" si="5"/>
        <v>5334347.5586751597</v>
      </c>
      <c r="E78">
        <v>16.132947439999999</v>
      </c>
      <c r="F78">
        <f t="shared" si="6"/>
        <v>-4312.4820219220455</v>
      </c>
      <c r="G78">
        <f t="shared" si="7"/>
        <v>70194.496534880207</v>
      </c>
    </row>
    <row r="79" spans="1:7" x14ac:dyDescent="0.3">
      <c r="A79">
        <v>78</v>
      </c>
      <c r="B79">
        <v>150.57657940000001</v>
      </c>
      <c r="C79">
        <f t="shared" si="4"/>
        <v>24481.406285713056</v>
      </c>
      <c r="D79">
        <f t="shared" si="5"/>
        <v>710856.29743876646</v>
      </c>
      <c r="E79">
        <v>37.923113209999997</v>
      </c>
      <c r="F79">
        <f t="shared" si="6"/>
        <v>167.56786334096108</v>
      </c>
      <c r="G79">
        <f t="shared" si="7"/>
        <v>923.82060095652741</v>
      </c>
    </row>
    <row r="80" spans="1:7" x14ac:dyDescent="0.3">
      <c r="A80">
        <v>79</v>
      </c>
      <c r="B80">
        <v>151.59851280000001</v>
      </c>
      <c r="C80">
        <f t="shared" si="4"/>
        <v>27158.292897631822</v>
      </c>
      <c r="D80">
        <f t="shared" si="5"/>
        <v>816337.89468961523</v>
      </c>
      <c r="E80">
        <v>15.769625420000001</v>
      </c>
      <c r="F80">
        <f t="shared" si="6"/>
        <v>-4607.754102923438</v>
      </c>
      <c r="G80">
        <f t="shared" si="7"/>
        <v>76674.754245177872</v>
      </c>
    </row>
    <row r="81" spans="1:7" x14ac:dyDescent="0.3">
      <c r="A81">
        <v>80</v>
      </c>
      <c r="B81">
        <v>167.9444604</v>
      </c>
      <c r="C81">
        <f t="shared" si="4"/>
        <v>99926.155957848096</v>
      </c>
      <c r="D81">
        <f t="shared" si="5"/>
        <v>4637019.3470701855</v>
      </c>
      <c r="E81">
        <v>39.42309899</v>
      </c>
      <c r="F81">
        <f t="shared" si="6"/>
        <v>344.92915703189095</v>
      </c>
      <c r="G81">
        <f t="shared" si="7"/>
        <v>2419.0223228019072</v>
      </c>
    </row>
    <row r="82" spans="1:7" x14ac:dyDescent="0.3">
      <c r="A82">
        <v>81</v>
      </c>
      <c r="B82">
        <v>139.84081739999999</v>
      </c>
      <c r="C82">
        <f t="shared" si="4"/>
        <v>6129.3082539395691</v>
      </c>
      <c r="D82">
        <f t="shared" si="5"/>
        <v>112171.35114366081</v>
      </c>
      <c r="E82">
        <v>34.948614689999999</v>
      </c>
      <c r="F82">
        <f t="shared" si="6"/>
        <v>16.360266222772054</v>
      </c>
      <c r="G82">
        <f t="shared" si="7"/>
        <v>41.53241216544</v>
      </c>
    </row>
    <row r="83" spans="1:7" x14ac:dyDescent="0.3">
      <c r="B83" t="s">
        <v>9</v>
      </c>
      <c r="C83" t="s">
        <v>10</v>
      </c>
      <c r="D83" t="s">
        <v>10</v>
      </c>
      <c r="E83" t="s">
        <v>9</v>
      </c>
      <c r="F83" t="s">
        <v>10</v>
      </c>
      <c r="G83" t="s">
        <v>10</v>
      </c>
    </row>
    <row r="84" spans="1:7" x14ac:dyDescent="0.3">
      <c r="B84" s="1">
        <f>AVERAGE(B2:B82)</f>
        <v>121.54027218037029</v>
      </c>
      <c r="C84" s="1">
        <f>SUM(C2:C82)</f>
        <v>358612.2153247348</v>
      </c>
      <c r="D84" s="1">
        <f>SUM(D2:D82)</f>
        <v>18291437.517618109</v>
      </c>
      <c r="E84" s="1">
        <f>AVERAGE(E2:E82)</f>
        <v>32.412576910246912</v>
      </c>
      <c r="F84" s="1">
        <f>SUM(F2:F82)</f>
        <v>-20142.790966930996</v>
      </c>
      <c r="G84" s="1">
        <f>SUM(G2:G82)</f>
        <v>951003.85565940873</v>
      </c>
    </row>
    <row r="86" spans="1:7" x14ac:dyDescent="0.3">
      <c r="A86" t="s">
        <v>2</v>
      </c>
      <c r="B86">
        <f>SKEW(B2:B82)</f>
        <v>1.6114501961773715</v>
      </c>
      <c r="E86">
        <f>SKEW(E2:E82)</f>
        <v>-0.61475332553577933</v>
      </c>
    </row>
    <row r="87" spans="1:7" x14ac:dyDescent="0.3">
      <c r="A87" t="s">
        <v>3</v>
      </c>
      <c r="B87">
        <f>KURT(B2:B82)</f>
        <v>2.9773289437872119</v>
      </c>
      <c r="E87">
        <f>KURT(E2:E82)</f>
        <v>0.95029149103003352</v>
      </c>
    </row>
    <row r="89" spans="1:7" x14ac:dyDescent="0.3">
      <c r="A89" t="s">
        <v>4</v>
      </c>
    </row>
    <row r="90" spans="1:7" x14ac:dyDescent="0.3">
      <c r="A90" t="s">
        <v>5</v>
      </c>
    </row>
    <row r="91" spans="1:7" x14ac:dyDescent="0.3">
      <c r="A9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Q9_b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 V S</dc:creator>
  <cp:lastModifiedBy>Amrutha V S</cp:lastModifiedBy>
  <dcterms:created xsi:type="dcterms:W3CDTF">2021-08-14T06:16:26Z</dcterms:created>
  <dcterms:modified xsi:type="dcterms:W3CDTF">2021-08-14T06:28:59Z</dcterms:modified>
</cp:coreProperties>
</file>