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LENOVO\Desktop\MSCDS-23122004\CAC\"/>
    </mc:Choice>
  </mc:AlternateContent>
  <xr:revisionPtr revIDLastSave="0" documentId="8_{98C0E4F4-F2EF-4E8B-9987-ECFB98E58E17}" xr6:coauthVersionLast="36" xr6:coauthVersionMax="36" xr10:uidLastSave="{00000000-0000-0000-0000-000000000000}"/>
  <bookViews>
    <workbookView xWindow="-108" yWindow="-108" windowWidth="23256" windowHeight="12456" firstSheet="4" activeTab="12" xr2:uid="{E8D5B580-E3F9-41B6-990C-0B10AF88B127}"/>
  </bookViews>
  <sheets>
    <sheet name="ORIGINAL DATASET" sheetId="11" r:id="rId1"/>
    <sheet name="LOOKUP" sheetId="3" r:id="rId2"/>
    <sheet name="TABLE 1" sheetId="7" r:id="rId3"/>
    <sheet name="TABLE 2" sheetId="8" r:id="rId4"/>
    <sheet name="TABLE 3" sheetId="9" r:id="rId5"/>
    <sheet name="TABLE 4" sheetId="10" r:id="rId6"/>
    <sheet name="TABLE 5" sheetId="13" r:id="rId7"/>
    <sheet name="TABLE 6" sheetId="14" r:id="rId8"/>
    <sheet name="TABLE 7" sheetId="15" r:id="rId9"/>
    <sheet name="TABLE 8" sheetId="16" r:id="rId10"/>
    <sheet name="TABLE 9" sheetId="18" r:id="rId11"/>
    <sheet name="DASHBOARD" sheetId="6" r:id="rId12"/>
    <sheet name="INSIGHTS" sheetId="12" r:id="rId13"/>
  </sheets>
  <definedNames>
    <definedName name="Slicer_AVAILABILITY_OF_MEDICINES_AT_LAVASA">#N/A</definedName>
    <definedName name="Slicer_AVAILABILITY_OF_MEDICINES_AT_LAVASA1">#N/A</definedName>
    <definedName name="Slicer_COST_OF_TREATMENT">#N/A</definedName>
    <definedName name="Slicer_COST_OF_TREATMENT1">#N/A</definedName>
    <definedName name="Slicer_COURSE">#N/A</definedName>
    <definedName name="Slicer_DID_YOU_HAVE_ANY_HEALTH_ISSUES_AFTER_COMING_TO_LAVASA_?">#N/A</definedName>
    <definedName name="Slicer_DID_YOU_HAVE_ANY_HEALTH_ISSUES_BEFORE_COMING_TO_LAVASA?">#N/A</definedName>
    <definedName name="Slicer_GENDER">#N/A</definedName>
    <definedName name="Slicer_GENDER1">#N/A</definedName>
    <definedName name="Slicer_HOW_DID_YOU_TREAT_YOUR_HEALTH_ISSUES?">#N/A</definedName>
    <definedName name="Slicer_HOW_MANY_TIMES_DID_YOU_VISIT_THE_HOSPITAL_?">#N/A</definedName>
    <definedName name="Slicer_RATE_THE_MEDICAL_SERVICES_AVAILABLE_IN_LAVASA_.">#N/A</definedName>
    <definedName name="Slicer_RATE_THE_MEDICAL_SERVICES_AVAILABLE_IN_LAVASA_.1">#N/A</definedName>
    <definedName name="Slicer_WHICH_TREATMENT_WAS_MOST_EFFECTIVE_?">#N/A</definedName>
    <definedName name="Slicer_WHICH_TREATMENT_WAS_MOST_EFFECTIVE_?1">#N/A</definedName>
    <definedName name="Slicer_YEAR">#N/A</definedName>
    <definedName name="Slicer_YEAR1">#N/A</definedName>
    <definedName name="Slicer_YEAR2">#N/A</definedName>
    <definedName name="Slicer_YEAR3">#N/A</definedName>
  </definedNames>
  <calcPr calcId="191029"/>
  <pivotCaches>
    <pivotCache cacheId="0" r:id="rId14"/>
    <pivotCache cacheId="1" r:id="rId15"/>
    <pivotCache cacheId="2" r:id="rId16"/>
    <pivotCache cacheId="3" r:id="rId17"/>
    <pivotCache cacheId="4" r:id="rId18"/>
    <pivotCache cacheId="5" r:id="rId19"/>
  </pivotCaches>
  <extLst>
    <ext xmlns:x14="http://schemas.microsoft.com/office/spreadsheetml/2009/9/main" uri="{876F7934-8845-4945-9796-88D515C7AA90}">
      <x14:pivotCaches>
        <pivotCache cacheId="6"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4" i="3" l="1"/>
  <c r="D403" i="3"/>
  <c r="D402" i="3"/>
  <c r="D401" i="3"/>
  <c r="D400" i="3"/>
  <c r="D398" i="3"/>
  <c r="D399" i="3"/>
  <c r="D397" i="3"/>
  <c r="D396" i="3"/>
  <c r="D395" i="3"/>
  <c r="D394" i="3"/>
  <c r="D393" i="3"/>
  <c r="D392" i="3"/>
  <c r="D391" i="3"/>
  <c r="D390" i="3"/>
</calcChain>
</file>

<file path=xl/sharedStrings.xml><?xml version="1.0" encoding="utf-8"?>
<sst xmlns="http://schemas.openxmlformats.org/spreadsheetml/2006/main" count="10105" uniqueCount="1123">
  <si>
    <t>COLLEGE EMAIL ID</t>
  </si>
  <si>
    <t>NAME</t>
  </si>
  <si>
    <t>COURSE</t>
  </si>
  <si>
    <t>YEAR</t>
  </si>
  <si>
    <t>GENDER</t>
  </si>
  <si>
    <t>DID YOU HAVE ANY HEALTH ISSUES BEFORE COMING TO LAVASA?</t>
  </si>
  <si>
    <t>DID YOU HAVE ANY HEALTH ISSUES AFTER COMING TO LAVASA ?</t>
  </si>
  <si>
    <t>HOW DID YOU TREAT YOUR HEALTH ISSUES?</t>
  </si>
  <si>
    <t>AVAILABILITY OF MEDICINES AT LAVASA</t>
  </si>
  <si>
    <t>HOW MANY TIMES DID YOU VISIT THE HOSPITAL ?</t>
  </si>
  <si>
    <t>WHICH TREATMENT WAS MOST EFFECTIVE ?</t>
  </si>
  <si>
    <t>COST OF TREATMENT</t>
  </si>
  <si>
    <t>nandhana.rajeev@msds.christuniversity.in</t>
  </si>
  <si>
    <t xml:space="preserve">Nandhana Rajeev </t>
  </si>
  <si>
    <t>MSC DATA SCIENCE</t>
  </si>
  <si>
    <t>BELOW 500</t>
  </si>
  <si>
    <t>stuty.das@msds.christuniversity.in</t>
  </si>
  <si>
    <t>Stuty Das</t>
  </si>
  <si>
    <t xml:space="preserve">debolina.chatterjee@msds.christuniversity.in </t>
  </si>
  <si>
    <t xml:space="preserve">Debolina Chatterjee </t>
  </si>
  <si>
    <t>yashi.s@msds.christuniversity.in</t>
  </si>
  <si>
    <t>yashi</t>
  </si>
  <si>
    <t xml:space="preserve">trikalagga.saha@msds.christuniversity.in </t>
  </si>
  <si>
    <t xml:space="preserve">Trikalagga Saha </t>
  </si>
  <si>
    <t>jyosna.philip@msds.christuniversity.in</t>
  </si>
  <si>
    <t>Jyosna philip</t>
  </si>
  <si>
    <t>aryan.manchanda@bbabah.christuniversity.in</t>
  </si>
  <si>
    <t>Aryan Manchanda</t>
  </si>
  <si>
    <t>BBA BUSINESS ANALYTICS</t>
  </si>
  <si>
    <t>500-1000</t>
  </si>
  <si>
    <t>cj.lakshmy@msea.christuniversity.in</t>
  </si>
  <si>
    <t xml:space="preserve">C J Lakshmy </t>
  </si>
  <si>
    <t>MSC ECONOMICS AND ANALYTICS</t>
  </si>
  <si>
    <t>indu.pv@msea.christuniversity.in</t>
  </si>
  <si>
    <t xml:space="preserve">Indu pv </t>
  </si>
  <si>
    <t>divyank.yadav@msea.christuniversity.in</t>
  </si>
  <si>
    <t xml:space="preserve">Divyank Kumar Yadav </t>
  </si>
  <si>
    <t>nizamudeen.h@law.christuniversity.in</t>
  </si>
  <si>
    <t xml:space="preserve">Nizamudeen.H </t>
  </si>
  <si>
    <t>BA LLB</t>
  </si>
  <si>
    <t>hitanshi.gupta@msds.christuniversity.in</t>
  </si>
  <si>
    <t>Hitanshi Gupta</t>
  </si>
  <si>
    <t>anju.mathew@law.christuniversity.in</t>
  </si>
  <si>
    <t xml:space="preserve">Anju Mathew </t>
  </si>
  <si>
    <t xml:space="preserve">gracy.rathaur@law.christuniversity.in </t>
  </si>
  <si>
    <t>Gracy Rathaur</t>
  </si>
  <si>
    <t>sreelakshmi.g@law.christuniversity.in</t>
  </si>
  <si>
    <t>Sreelakshmi G</t>
  </si>
  <si>
    <t>BBA LLB</t>
  </si>
  <si>
    <t xml:space="preserve">edwin.shabu@bcomfah.christuniversity.in </t>
  </si>
  <si>
    <t xml:space="preserve">Edwin Shabu </t>
  </si>
  <si>
    <t>BCOM FINANCIAL ANALYTICS</t>
  </si>
  <si>
    <t>amit.choubey@law.christuniversity.in</t>
  </si>
  <si>
    <t xml:space="preserve">Amit Kumar Choubey </t>
  </si>
  <si>
    <t>ardra.ks@msds.christuniversity.in</t>
  </si>
  <si>
    <t xml:space="preserve">Ardra K S </t>
  </si>
  <si>
    <t>riya.pc@msds.christuniversity.in</t>
  </si>
  <si>
    <t>Riya PC</t>
  </si>
  <si>
    <t>nilanjana.dey@msds.christuniversity.in</t>
  </si>
  <si>
    <t>NILANJANA DEY</t>
  </si>
  <si>
    <t>komal.pandey@law.christuniversity.in</t>
  </si>
  <si>
    <t>Komal Pandey</t>
  </si>
  <si>
    <t>jofin.siby@msds.christuniversity.in</t>
  </si>
  <si>
    <t>Jofin</t>
  </si>
  <si>
    <t>1000-2000</t>
  </si>
  <si>
    <t>sukanna.das@msds.christunversity.in</t>
  </si>
  <si>
    <t>Sukanna Das</t>
  </si>
  <si>
    <t xml:space="preserve">harini.sruthi@msds.christuniversity.in </t>
  </si>
  <si>
    <t>Harini Sruthi T S</t>
  </si>
  <si>
    <t>devika.vinod@msds.christuniversity.in</t>
  </si>
  <si>
    <t>Devika S Vinod</t>
  </si>
  <si>
    <t>suvadeep.chakraborty@msgfa.christuniversity.in</t>
  </si>
  <si>
    <t>Suvadeep Chakraborty</t>
  </si>
  <si>
    <t>MSC GLOBAL FINANCE AND ANALYTICS</t>
  </si>
  <si>
    <t>ABOVE 5000</t>
  </si>
  <si>
    <t>siddhartha.sinha@msds.christuniversity.in</t>
  </si>
  <si>
    <t xml:space="preserve">Siddhartha Sinha </t>
  </si>
  <si>
    <t>swastik.roy@msds.christuniversity.in</t>
  </si>
  <si>
    <t>SWASTIK ROY</t>
  </si>
  <si>
    <t>akaanksha.muralidharan@law.christuniversity.in</t>
  </si>
  <si>
    <t xml:space="preserve">Akaanksha Muralidharan </t>
  </si>
  <si>
    <t>selinalana@msds.christ university.in</t>
  </si>
  <si>
    <t>Selina Lana H.Blah</t>
  </si>
  <si>
    <t>charvi.jaiswal@law.christuniversity.in</t>
  </si>
  <si>
    <t>Charvi jaiswal</t>
  </si>
  <si>
    <t>nishi.singh@msds.christuniversity.in</t>
  </si>
  <si>
    <t>Nishi</t>
  </si>
  <si>
    <t>Jyosna.philip@msds.christuniversity.in</t>
  </si>
  <si>
    <t>Ansel.paul@msds.christuniversity.in</t>
  </si>
  <si>
    <t xml:space="preserve">Ansel Paul </t>
  </si>
  <si>
    <t/>
  </si>
  <si>
    <t>sankar.murugan@msds.christuniversity.in</t>
  </si>
  <si>
    <t xml:space="preserve">Sankar Murugan </t>
  </si>
  <si>
    <t>yeswanth.pg@msds.christuniversity.in</t>
  </si>
  <si>
    <t>Yeswanth P G</t>
  </si>
  <si>
    <t>naveen.krishna@msds.christuniversity.in</t>
  </si>
  <si>
    <t>Naveen Krishna</t>
  </si>
  <si>
    <t>ubale.mayuri@msds.christuniversity.in</t>
  </si>
  <si>
    <t>Mayuri Ubale</t>
  </si>
  <si>
    <t>chirag.n@msds.christuniversity.in</t>
  </si>
  <si>
    <t>Chirag N</t>
  </si>
  <si>
    <t xml:space="preserve">anand.kj@msds.christuniversity.in </t>
  </si>
  <si>
    <t>Anand K J</t>
  </si>
  <si>
    <t>fathimathul.shoukkathali@msds.christuniversity.in</t>
  </si>
  <si>
    <t>Fathima</t>
  </si>
  <si>
    <t>aadith.mathew@msds.christuniversity.in</t>
  </si>
  <si>
    <t xml:space="preserve">Aadith Joseph Mathew </t>
  </si>
  <si>
    <t>sampadha.varanasi@msea.christuniversity.in</t>
  </si>
  <si>
    <t xml:space="preserve">Sampadha Varanasi </t>
  </si>
  <si>
    <t>sudiksha.sharma@msea.christuniversity.in</t>
  </si>
  <si>
    <t>sudiksha sharma</t>
  </si>
  <si>
    <t xml:space="preserve">sarnalika.paul@msds.christuniversity.in </t>
  </si>
  <si>
    <t>sarnalika paul</t>
  </si>
  <si>
    <t>gungun.agnihotri@msds.christuniversity.in</t>
  </si>
  <si>
    <t>Gungun</t>
  </si>
  <si>
    <t>adharsh.jaison@msds.christuniversity.in</t>
  </si>
  <si>
    <t>Adharsh jaison</t>
  </si>
  <si>
    <t>arun.reghunathan@msds.christuniversity.in</t>
  </si>
  <si>
    <t xml:space="preserve">Arun Reghunathan </t>
  </si>
  <si>
    <t>aleena.sebastian@msds.christuniversity.in</t>
  </si>
  <si>
    <t>Aleena Mariya Sebastian</t>
  </si>
  <si>
    <t>john.thattil@msds.christuniversity.in</t>
  </si>
  <si>
    <t xml:space="preserve">John George Thattil </t>
  </si>
  <si>
    <t>ritu.shaw@science.christuniversity.in</t>
  </si>
  <si>
    <t xml:space="preserve">Ritu Kumari Shaw </t>
  </si>
  <si>
    <t>evana.td@msds.christuniversity.in</t>
  </si>
  <si>
    <t xml:space="preserve">EVANA T D </t>
  </si>
  <si>
    <t xml:space="preserve">Mohammed.Rayan@msds.christuniversity.in </t>
  </si>
  <si>
    <t>Mohammed Rayan</t>
  </si>
  <si>
    <t>sayantani.mondal@bcomfah.christuniversity.in</t>
  </si>
  <si>
    <t>Sayantani Mondal</t>
  </si>
  <si>
    <t xml:space="preserve">jaise.george@msds.christuniversity.in </t>
  </si>
  <si>
    <t xml:space="preserve">Jaise george </t>
  </si>
  <si>
    <t>Kripan.jp@bcomfah.christuniversity.in</t>
  </si>
  <si>
    <t>Kripan j p</t>
  </si>
  <si>
    <t>souradeepta.mazumder@law.christuniversity.in</t>
  </si>
  <si>
    <t xml:space="preserve">Souradeepta Mazumder </t>
  </si>
  <si>
    <t>v.manikandan@mba.christuniversity.in</t>
  </si>
  <si>
    <t>V Manikandan</t>
  </si>
  <si>
    <t>MBA</t>
  </si>
  <si>
    <t xml:space="preserve">gokul.manoj@msds.christuniversity.in </t>
  </si>
  <si>
    <t xml:space="preserve">Gokul Manoj </t>
  </si>
  <si>
    <t xml:space="preserve">aleena.joby@msea.christuniversity.in </t>
  </si>
  <si>
    <t>Aleena Joby</t>
  </si>
  <si>
    <t>paras.chaudhary@law.christuniversity.in</t>
  </si>
  <si>
    <t>Paras Chaudhary</t>
  </si>
  <si>
    <t>ayshwareshwar.lv@mba.christuniversity.in</t>
  </si>
  <si>
    <t>ayshwareshwar</t>
  </si>
  <si>
    <t>diksha.v@mba.christuniversity.in</t>
  </si>
  <si>
    <t>Diksha</t>
  </si>
  <si>
    <t>simon.lakshan@law.christuniversity.in</t>
  </si>
  <si>
    <t>SIMON LAKSHAN A</t>
  </si>
  <si>
    <t>sahil.saurav@law.christuniversity.in</t>
  </si>
  <si>
    <t xml:space="preserve">Sahil Saurav </t>
  </si>
  <si>
    <t>2000-5000</t>
  </si>
  <si>
    <t>deveshi.bose@law.christuniversity.in</t>
  </si>
  <si>
    <t>Deveshi Bose</t>
  </si>
  <si>
    <t>arshika.saraswat@msds.christuniversity.in</t>
  </si>
  <si>
    <t xml:space="preserve">Arshika Saraswat </t>
  </si>
  <si>
    <t>anushya.francisca@msds.christuniversity.in</t>
  </si>
  <si>
    <t>Anushya Francisca E.P</t>
  </si>
  <si>
    <t>neelangshu.bagchi@law.christuniversity.in</t>
  </si>
  <si>
    <t>Neelangshu Bagchi</t>
  </si>
  <si>
    <t>rahul.b@science.christuniversity.in</t>
  </si>
  <si>
    <t>Rahul B</t>
  </si>
  <si>
    <t>nicole.machado@mba.christuniversity.in</t>
  </si>
  <si>
    <t>Nicole Machado</t>
  </si>
  <si>
    <t xml:space="preserve">arnav.shukla@bbabah.christuniversity.in </t>
  </si>
  <si>
    <t xml:space="preserve">arnav shukla </t>
  </si>
  <si>
    <t xml:space="preserve">tushar.nair@bbabah.christuniversity.in </t>
  </si>
  <si>
    <t xml:space="preserve">Tushar Nair </t>
  </si>
  <si>
    <t>chirag.dugar@bbabah.christuniversity.in</t>
  </si>
  <si>
    <t xml:space="preserve">Chirag Dugar </t>
  </si>
  <si>
    <t>Varghese Anto</t>
  </si>
  <si>
    <t>sreepriya.kalathilperikamana@law.christuniversity.in</t>
  </si>
  <si>
    <t>Sreepriya Kalathilperikamana</t>
  </si>
  <si>
    <t>saksham.s@bbabah.christuniversity.in</t>
  </si>
  <si>
    <t>Saksham</t>
  </si>
  <si>
    <t>falak.ansari@msds.christunvirsity</t>
  </si>
  <si>
    <t xml:space="preserve">Falak Ansari </t>
  </si>
  <si>
    <t>jose.moncy@law.christuniversity.in</t>
  </si>
  <si>
    <t xml:space="preserve">Jose Moncy </t>
  </si>
  <si>
    <t>tanmay.singh@bbabah.christuniversity.in</t>
  </si>
  <si>
    <t xml:space="preserve">Tanmay singh </t>
  </si>
  <si>
    <t>ritikesh.shinde@law.christuniversity.in</t>
  </si>
  <si>
    <t>Ritikesh shinde</t>
  </si>
  <si>
    <t>prajakta.patel@law.christuniversity.in</t>
  </si>
  <si>
    <t xml:space="preserve">Prajakta patel </t>
  </si>
  <si>
    <t>angel.johnson@law.christuniversity.in</t>
  </si>
  <si>
    <t xml:space="preserve">Angel Mary Johnson </t>
  </si>
  <si>
    <t>annmariya.jimmy@bbabah.christuniversity.in</t>
  </si>
  <si>
    <t>Annmariya jimmy</t>
  </si>
  <si>
    <t>Nupoor.bhute@bbabah.christeniversity.in</t>
  </si>
  <si>
    <t>Nupoor bhute</t>
  </si>
  <si>
    <t>janvi.unni@law.christuniversity.in</t>
  </si>
  <si>
    <t>Janvi Unni</t>
  </si>
  <si>
    <t>irisjeejo.c@gmail.com</t>
  </si>
  <si>
    <t>Irisjeejo</t>
  </si>
  <si>
    <t>poojaa.naresh@law.christuniversity.in</t>
  </si>
  <si>
    <t xml:space="preserve">Poojaa Naresh </t>
  </si>
  <si>
    <t>anishka@commerce.christuniversity.in</t>
  </si>
  <si>
    <t xml:space="preserve">Anishka </t>
  </si>
  <si>
    <t>Chaitanya.gaur@bbabah.christuniversity.in</t>
  </si>
  <si>
    <t xml:space="preserve">Chaitanya Gaur </t>
  </si>
  <si>
    <t>dhron.mahato@bbabah.christuniversity.in</t>
  </si>
  <si>
    <t xml:space="preserve">Dhron Kumar Mahato </t>
  </si>
  <si>
    <t xml:space="preserve">Viswateja.reddy@bba.christuniversity.in </t>
  </si>
  <si>
    <t>Viswateja</t>
  </si>
  <si>
    <t>harelsamson34@gmail.com</t>
  </si>
  <si>
    <t xml:space="preserve">Harel Joseph Samson </t>
  </si>
  <si>
    <t>fahim.kunnath@bcomfan.christuniversity.in</t>
  </si>
  <si>
    <t xml:space="preserve">Fahim Ramees Kunnath </t>
  </si>
  <si>
    <t>Aditisingh@law.christuniversity.in</t>
  </si>
  <si>
    <t>Aditi singh</t>
  </si>
  <si>
    <t>akshatt.shandilya@law.christuniversity.in</t>
  </si>
  <si>
    <t xml:space="preserve">Akshatt Anurag Shandilya </t>
  </si>
  <si>
    <t>shourya.gupta@bbabah.christuniversity.in</t>
  </si>
  <si>
    <t xml:space="preserve">Shourya Gupta </t>
  </si>
  <si>
    <t>adrija.saha@law.christuniversity.in</t>
  </si>
  <si>
    <t xml:space="preserve">Adrija Saha </t>
  </si>
  <si>
    <t>navodita.kaushik@law.christuniversity.in</t>
  </si>
  <si>
    <t xml:space="preserve">NAVODITA KAUSHIK </t>
  </si>
  <si>
    <t>achintya.gupta@bbabah.christuniversity.in</t>
  </si>
  <si>
    <t>Achintya  Gupta</t>
  </si>
  <si>
    <t>srushti.thorat@bbabah.christuniversity.in</t>
  </si>
  <si>
    <t xml:space="preserve">Srushti Thorat </t>
  </si>
  <si>
    <t>Faiza.abid@bbabah.christuniversity.in</t>
  </si>
  <si>
    <t>Faiza abid hassan</t>
  </si>
  <si>
    <t>shrijal.chandrakar@bbabah.christuniversity.in</t>
  </si>
  <si>
    <t>Shrijal Chandrakar</t>
  </si>
  <si>
    <t>shubhankar.singh@bba.christuniversity.in</t>
  </si>
  <si>
    <t xml:space="preserve">Shubhankar Singh </t>
  </si>
  <si>
    <t>karan.lakhani@bds.christuniversity.in</t>
  </si>
  <si>
    <t>Karan Lakhani</t>
  </si>
  <si>
    <t>BSC DATA SCIENCE</t>
  </si>
  <si>
    <t>karre.vinati@law.christuniversity.in</t>
  </si>
  <si>
    <t xml:space="preserve">Karre Sri Vinati </t>
  </si>
  <si>
    <t xml:space="preserve">Aastha Bhatnagar </t>
  </si>
  <si>
    <t>namit.gupta@law.christuniversity.in</t>
  </si>
  <si>
    <t xml:space="preserve">Namit Gupta </t>
  </si>
  <si>
    <t>Shruti.sabale@law.christuniversity.in</t>
  </si>
  <si>
    <t xml:space="preserve">Shruti </t>
  </si>
  <si>
    <t>juhi.bhattacharyya@bcomfah.christuniversity.in</t>
  </si>
  <si>
    <t xml:space="preserve">Juhi Bhattacharyya </t>
  </si>
  <si>
    <t>riya.kumari@bbabah.christuniversity.in</t>
  </si>
  <si>
    <t>Riya</t>
  </si>
  <si>
    <t>lakshmi.warrier@ecoa.christuniversity.in</t>
  </si>
  <si>
    <t xml:space="preserve">Lakshmi Madhu Warrier </t>
  </si>
  <si>
    <t>BSC ECONOMICS AND ANALYTICS</t>
  </si>
  <si>
    <t>meet.rawal@bbabah.christuniversity.in</t>
  </si>
  <si>
    <t>Meet Rawal</t>
  </si>
  <si>
    <t>sharma.rajiv@law.christuniversity.in</t>
  </si>
  <si>
    <t xml:space="preserve">Sharma Rajiv </t>
  </si>
  <si>
    <t xml:space="preserve">rakshita.pant@law.christuniversity.in </t>
  </si>
  <si>
    <t>Rakshita Pant</t>
  </si>
  <si>
    <t>anshu.priya@law.christuniversity.in</t>
  </si>
  <si>
    <t xml:space="preserve">Anshu priya </t>
  </si>
  <si>
    <t>nishan.gopal@law.christuniversity.in</t>
  </si>
  <si>
    <t xml:space="preserve">Nishan </t>
  </si>
  <si>
    <t>khushi.mahendru@bba.christuniversity.in</t>
  </si>
  <si>
    <t xml:space="preserve">Khushi mahendru </t>
  </si>
  <si>
    <t>sonal.chawla@bba.christuniversity.in</t>
  </si>
  <si>
    <t>Sonal Chawla</t>
  </si>
  <si>
    <t>hitesh.agarwal@bba.christuniversity.in</t>
  </si>
  <si>
    <t>Hiteshh</t>
  </si>
  <si>
    <t>arushi.sharma@bcomfan.christuniversity.in</t>
  </si>
  <si>
    <t xml:space="preserve">ARUSHI SHARMA </t>
  </si>
  <si>
    <t>siva.aleti@law.christuniversity.in</t>
  </si>
  <si>
    <t xml:space="preserve">Siva Tejaswini </t>
  </si>
  <si>
    <t>dasari.nireekshana@law.christuniversity.in</t>
  </si>
  <si>
    <t xml:space="preserve">Nireekshana </t>
  </si>
  <si>
    <t>harivarshan.m@law.christuniversity.in</t>
  </si>
  <si>
    <t>Harivarshan M</t>
  </si>
  <si>
    <t>harsh.bhalotia@law.christuniversity.in</t>
  </si>
  <si>
    <t>Harsh bhalotia</t>
  </si>
  <si>
    <t>shaik.maahir@bbabah.christuniversity.in</t>
  </si>
  <si>
    <t xml:space="preserve">Shaik Maahir </t>
  </si>
  <si>
    <t>divyani.a@law.christuniversity.in</t>
  </si>
  <si>
    <t>Divyani</t>
  </si>
  <si>
    <t>nicole.earl@law.christuniversity.in</t>
  </si>
  <si>
    <t>Nicole Earl</t>
  </si>
  <si>
    <t>Palak.d@law.christuniversity.in</t>
  </si>
  <si>
    <t>Palak</t>
  </si>
  <si>
    <t>shruti.mall@msds.christuniversity.in</t>
  </si>
  <si>
    <t xml:space="preserve">Shruti Mall </t>
  </si>
  <si>
    <t>leran.carvalho@msds.christuniversity.in</t>
  </si>
  <si>
    <t xml:space="preserve">Leran Anthony Carvalho </t>
  </si>
  <si>
    <t>shibin.joseph@mba.christuniversity.in</t>
  </si>
  <si>
    <t>Shibin</t>
  </si>
  <si>
    <t>suraj.mishra@msds.christuniversity.in</t>
  </si>
  <si>
    <t>Suraj Mishra</t>
  </si>
  <si>
    <t>abhidev.sp@msds.christuniversity.in</t>
  </si>
  <si>
    <t xml:space="preserve">Abhidev SP </t>
  </si>
  <si>
    <t>anusuya.ghosh@law.christuniversity.in</t>
  </si>
  <si>
    <t>Anusuya Ghosh</t>
  </si>
  <si>
    <t>LLM</t>
  </si>
  <si>
    <t>karthik.unnithan@msgfa.christuniversity.in</t>
  </si>
  <si>
    <t>Karthik</t>
  </si>
  <si>
    <t>varsha.gehlot@law.christuniversity.in</t>
  </si>
  <si>
    <t xml:space="preserve">Varsha Gehlot </t>
  </si>
  <si>
    <t>v.sravani@msds.christuniversity.in</t>
  </si>
  <si>
    <t>V.sravani</t>
  </si>
  <si>
    <t>anirudh.nair@ecoa.christuniversity.in</t>
  </si>
  <si>
    <t xml:space="preserve">Anirudh Rajesh Nair </t>
  </si>
  <si>
    <t>portia.lakhani@bba.christuniversity.in</t>
  </si>
  <si>
    <t xml:space="preserve">Portia Lakhani </t>
  </si>
  <si>
    <t xml:space="preserve">Shivam Gupta </t>
  </si>
  <si>
    <t>adarsh.kandlakunta@ecoa.chirstuniversity.in</t>
  </si>
  <si>
    <t xml:space="preserve">Adarsh Joseph kandlakunta </t>
  </si>
  <si>
    <t>ishwankey.gupta@law.christuniversity.in</t>
  </si>
  <si>
    <t xml:space="preserve">Ishwankey Gupta </t>
  </si>
  <si>
    <t>shweta.kumari@bba.christuniversity.in</t>
  </si>
  <si>
    <t xml:space="preserve">Shweta Kumari </t>
  </si>
  <si>
    <t>khushi.sharma@ecoa.christuniversity.in</t>
  </si>
  <si>
    <t xml:space="preserve">Khushi Sharma </t>
  </si>
  <si>
    <t>merin.bency@law.christuniversity.in</t>
  </si>
  <si>
    <t>Merin Bency</t>
  </si>
  <si>
    <t>anan.gibi@bcomfan.christuniversity.in</t>
  </si>
  <si>
    <t>Anan K Gibi</t>
  </si>
  <si>
    <t>khushi.khandelwal@law.christuniversity.in</t>
  </si>
  <si>
    <t xml:space="preserve">Khushi Khandelwal </t>
  </si>
  <si>
    <t>maulika.devgan@law.christuniversity.in</t>
  </si>
  <si>
    <t>Maulika Devgan</t>
  </si>
  <si>
    <t>muskan.manvi@bba.christuniversity.in</t>
  </si>
  <si>
    <t xml:space="preserve">Muskan Manvi </t>
  </si>
  <si>
    <t>lingesh.m@msds.christuniversity.in</t>
  </si>
  <si>
    <t>LINGESH M</t>
  </si>
  <si>
    <t>devi.vp@law.christuniversity.in</t>
  </si>
  <si>
    <t xml:space="preserve">Devikrishna V P </t>
  </si>
  <si>
    <t>thasmiya.manikandan@law.christuniversity.in</t>
  </si>
  <si>
    <t xml:space="preserve">Thasmiya </t>
  </si>
  <si>
    <t>samridhi.mittal@law.christuniversity.in</t>
  </si>
  <si>
    <t>Samridhi Mittal</t>
  </si>
  <si>
    <t>angela.scaria@msds.christuniversity.in</t>
  </si>
  <si>
    <t xml:space="preserve">Angela Scaria </t>
  </si>
  <si>
    <t>Mikhail.george@bcomfan.christuniversity.in</t>
  </si>
  <si>
    <t>Mikhail George</t>
  </si>
  <si>
    <t>devika.s@law.christuniversity.in</t>
  </si>
  <si>
    <t>Devika.s</t>
  </si>
  <si>
    <t>kingsuk.rakshit@msds.christuniversity.in</t>
  </si>
  <si>
    <t>Kingsuk Rakshit</t>
  </si>
  <si>
    <t>Adheep.chennamaneni@bba.christuniversity.in</t>
  </si>
  <si>
    <t>suhani.lariya@ecoa.christuniversity.in</t>
  </si>
  <si>
    <t>sandhya.b@law.christuniversity.in</t>
  </si>
  <si>
    <t>moaz.akhter@msds.christuniversity.in</t>
  </si>
  <si>
    <t>keshav.gupta@science.christuniversity.in</t>
  </si>
  <si>
    <t>shahriyar.khan@bscdsh.christuniversity.in</t>
  </si>
  <si>
    <t>britto.fernandes@msds.christuniversity.in</t>
  </si>
  <si>
    <t>nava.yauvan@law.christuniversity.in</t>
  </si>
  <si>
    <t>manika.sehgal@science.christuniversity.in</t>
  </si>
  <si>
    <t>jivin.raja@bba.christuniversity.in</t>
  </si>
  <si>
    <t>saumya.mittal@bcomfah.christuniversity.in</t>
  </si>
  <si>
    <t>daksh.kochar@bbabah.christuniversity.in</t>
  </si>
  <si>
    <t>kashinath.nair@law.christuniversity.in</t>
  </si>
  <si>
    <t>threeshal.sashtiy@bds.christuniversity.in</t>
  </si>
  <si>
    <t>dushyant.thakur@bbabah.christuniversity.in</t>
  </si>
  <si>
    <t>zareen.shahid@bcomfah.christuniversity.in</t>
  </si>
  <si>
    <t>Avinash.rutvik@bsceah.christuniversity.in</t>
  </si>
  <si>
    <t>alwin.joseph@christuniversity.in</t>
  </si>
  <si>
    <t>aman.singh@msds.christuniversity.in</t>
  </si>
  <si>
    <t>aditya.singh@msds.christuniversity.in</t>
  </si>
  <si>
    <t>debamala.adhikari@msds.christuniversity.in</t>
  </si>
  <si>
    <t>anushka.pandey@bbabah.christuniversity.in</t>
  </si>
  <si>
    <t>ch.vishnupriya@bba.christuniversity.in</t>
  </si>
  <si>
    <t>mansa.maheshwari@bba.christuniversity.in</t>
  </si>
  <si>
    <t>sisira.manoj@ecoa.christuniversity.in</t>
  </si>
  <si>
    <t xml:space="preserve">samridhi.upadhyay@law.christuniversity.in </t>
  </si>
  <si>
    <t>vaishnavi.kodavaluru@ecoa.christuniversity.in</t>
  </si>
  <si>
    <t>aniruddh.krishna@bbabah.christuniversity.in</t>
  </si>
  <si>
    <t>talasani. Chetan@bbaah.christunversity.in</t>
  </si>
  <si>
    <t>thanusri.a@law.christuniversity.in</t>
  </si>
  <si>
    <t>ameya.jambhorkar@bba.christuniversity.in</t>
  </si>
  <si>
    <t>Allu.yogith@bba.christuniversity.in</t>
  </si>
  <si>
    <t>vinjarapu.kumar@bbabah.christuniversity.in</t>
  </si>
  <si>
    <t>bhanuvrat.rajpurohit@law.christuniversity.in</t>
  </si>
  <si>
    <t>Simran.jaiswal@law.christuniversity.in</t>
  </si>
  <si>
    <t>deborpita.adhikarybbabah@christuniversity.in</t>
  </si>
  <si>
    <t>rayhan.aadil@bbabah.christuniversity.in</t>
  </si>
  <si>
    <t>bikkina.kushalika@bbabah.christuniversity.in</t>
  </si>
  <si>
    <t>eaga.vamshi@bba.christuniversity.in</t>
  </si>
  <si>
    <t>madhura.laghane@bba.christuniversity.in</t>
  </si>
  <si>
    <t>kathryn.philip@law.christuniversity.in</t>
  </si>
  <si>
    <t>smriti.paul@msds.christuniversity.in</t>
  </si>
  <si>
    <t>kriti.goel@science.christuniversity.in</t>
  </si>
  <si>
    <t>anurag.yadav@msds.christuniversity.in</t>
  </si>
  <si>
    <t>joice.mathew@msea.christuniversity.in</t>
  </si>
  <si>
    <t>j.josiah@bcomfah.christuniversity.in</t>
  </si>
  <si>
    <t>abhishek.panda@bcomfah.christuniversity.in</t>
  </si>
  <si>
    <t>bp.vrajesh@bcomfah.christuniversity.in</t>
  </si>
  <si>
    <t>vedant.nehal@msds.christuniversity.in</t>
  </si>
  <si>
    <t>abhay.singh@msds.christuniversity.in</t>
  </si>
  <si>
    <t>tanuja.gupta@msds.christuniversity.in</t>
  </si>
  <si>
    <t>vandana.mm@msea.christuniversity.in</t>
  </si>
  <si>
    <t>gyanendra.akrisht@law.christuniversity.in</t>
  </si>
  <si>
    <t>chaitra.hallikeri@law.christuniversity.in</t>
  </si>
  <si>
    <t>arathi.sandeep@law.christuniversity.in</t>
  </si>
  <si>
    <t>agnal.pindiyan@msds.christuniversity.in</t>
  </si>
  <si>
    <t>mathews.joe@ecoa.christuniversity.in</t>
  </si>
  <si>
    <t>pasula.adarsh@bbabah.christuniversity.in</t>
  </si>
  <si>
    <t>pedapudi.netaji@bba.christuniversity.in</t>
  </si>
  <si>
    <t>kunal.baid@bba.christuniversity.in</t>
  </si>
  <si>
    <t>sreedhar.s@law.christuniversity.in</t>
  </si>
  <si>
    <t>niranjana.moothandassery@msds.christuniversity.in</t>
  </si>
  <si>
    <t>shruti.mishra@bsceah.christuniversity.in</t>
  </si>
  <si>
    <t>rahul.govind@mba.christuniversity.in</t>
  </si>
  <si>
    <t>shivangi.sharma@msds.christuniversity.in</t>
  </si>
  <si>
    <t>bhavya.sree@law.christuniversity.in</t>
  </si>
  <si>
    <t>paari.goel@bbabah.christuniversity.in</t>
  </si>
  <si>
    <t>nishant.sharma@science.christuniversity.in</t>
  </si>
  <si>
    <t>aman.suhag@bds.christuniversity.in</t>
  </si>
  <si>
    <t>v.akilan@bba.christuniversity.in</t>
  </si>
  <si>
    <t>anushka.chakraborty@bba.christuniversity.in</t>
  </si>
  <si>
    <t>aditi.wani@msea.christuniversity.in</t>
  </si>
  <si>
    <t>bindu.lingamaneni@msea.christuniversity.in</t>
  </si>
  <si>
    <t>ajay.ks@bcomfah.christuniversity.in</t>
  </si>
  <si>
    <t>kushmeet.kaur@bba.christuniversity.in</t>
  </si>
  <si>
    <t>urvininad.shah@bba.christuniversity.in</t>
  </si>
  <si>
    <t>georgy.thomas@mba.christuniversity.in</t>
  </si>
  <si>
    <t>sachu.thomas@law.christuniversity.in</t>
  </si>
  <si>
    <t>sreejan.agarwal@law.christuniversity.in</t>
  </si>
  <si>
    <t>romit.chowdhury@law.christuniversity.in</t>
  </si>
  <si>
    <t>vishakha.periwal@law.christuniversity.in</t>
  </si>
  <si>
    <t>vedant.sharma@law.christuniversity.in</t>
  </si>
  <si>
    <t>mubashir.salim@msds.christuniversity.in</t>
  </si>
  <si>
    <t>nevinvijils@gmail.com</t>
  </si>
  <si>
    <t>mishraarnav650@gmail.com</t>
  </si>
  <si>
    <t>edwinshabu@gmail.com</t>
  </si>
  <si>
    <t>vatsal.sharma@bbabah.christuniversity.in</t>
  </si>
  <si>
    <t>laksh.asnani@bbabah.christuniversity.in</t>
  </si>
  <si>
    <t>prachi.gupta@bbabah.christuniversity.in</t>
  </si>
  <si>
    <t>aditya.shukla@bbabah.christuniversity.in</t>
  </si>
  <si>
    <t>rochana.pandit@law.christuniversity.in</t>
  </si>
  <si>
    <t>srushtithorat04@gmail.com</t>
  </si>
  <si>
    <t>shankaresh.c@bbabah.christuniversity.in</t>
  </si>
  <si>
    <t>dimna.mandody@msds.christuniversity.in</t>
  </si>
  <si>
    <t>sarnalika.paul@msds.christuniversity.in</t>
  </si>
  <si>
    <t>souvik.chowdhury@msds.christuniversity.in</t>
  </si>
  <si>
    <t>santhoshk@mba.christuniversity.in</t>
  </si>
  <si>
    <t>rakshana.ms@mba.christuniversity.in</t>
  </si>
  <si>
    <t>tsguru007@gmail.com</t>
  </si>
  <si>
    <t>sakthi.murugan@mba.christuniversity.in</t>
  </si>
  <si>
    <t>sukanna.das@msds.christuniversity.in</t>
  </si>
  <si>
    <t>shubham.kumar@msds.christuniversity.in</t>
  </si>
  <si>
    <t>thumar.dhruvil@msds.christuniversity.in</t>
  </si>
  <si>
    <t>tanisha.agarwal@msds.christuniversity.in</t>
  </si>
  <si>
    <t>selina.lana@msds.christuniversity.in</t>
  </si>
  <si>
    <t>jaise.george@msds.christuniversity.in</t>
  </si>
  <si>
    <t>dipanwita.das@science.christuniversity.in</t>
  </si>
  <si>
    <t>manish.kumar@msds.christuniversity.in</t>
  </si>
  <si>
    <t>siddharth.nautiyal@msds.christuniversity.in</t>
  </si>
  <si>
    <t>anand.kj@msds.christuniversity.in</t>
  </si>
  <si>
    <t>abin.roy@science.christuniversity.in</t>
  </si>
  <si>
    <t>nathasha.dsouza@law.christuniversity.in</t>
  </si>
  <si>
    <t>saanvi.singhal@bbabah.christuniversity.in</t>
  </si>
  <si>
    <t>yash.srivastava@bbabah.christuniversity.in</t>
  </si>
  <si>
    <t>rasika.kandala@msgfa.christuniversity.in</t>
  </si>
  <si>
    <t>arun.m@msds.christuniversity.in</t>
  </si>
  <si>
    <t>aadya.kapoor@law.christuniversity.in</t>
  </si>
  <si>
    <t>shubhalaxmi.jaydeep@bsceah.christuniversity.in</t>
  </si>
  <si>
    <t>aishwarya.verma@law.christuniversity.in</t>
  </si>
  <si>
    <t>khyati.b@law.christuniversity.in</t>
  </si>
  <si>
    <t>aarsh.dwivedi@law.christuniversity.in</t>
  </si>
  <si>
    <t>ansh.tripathi@law.christuniversity.in</t>
  </si>
  <si>
    <t>harinath.su@bbabah.christuniversity.in</t>
  </si>
  <si>
    <t>aditya.joshi@bbabah.christuniversity.in</t>
  </si>
  <si>
    <t>namaswi.chintha@law.christuniversity.in</t>
  </si>
  <si>
    <t>bhuvan.sharma@bcomfah.christuniversity.in</t>
  </si>
  <si>
    <t>sanjana.gupta@bds.christuniversity.in</t>
  </si>
  <si>
    <t>kritisahu561@gmail.com</t>
  </si>
  <si>
    <t>edwin.shabu@bcomfah.christuniversity.in</t>
  </si>
  <si>
    <t>athira.shaji@msds.christuniversity.in</t>
  </si>
  <si>
    <t>pramyuktha.r@law.christuniversity.in</t>
  </si>
  <si>
    <t>noyonica.neogy@bbabah.christuniversity.in</t>
  </si>
  <si>
    <t>debolina.chatterjee@msds.christuniversity.in</t>
  </si>
  <si>
    <t>karan.patil@bbabah.christuniversity.in</t>
  </si>
  <si>
    <t>patillokesh340@gmail.com</t>
  </si>
  <si>
    <t>ruchita.r@law.christuniversity.in</t>
  </si>
  <si>
    <t>as4068513@gmail.com</t>
  </si>
  <si>
    <t>priyanshs3107@gmail.com</t>
  </si>
  <si>
    <t>kabir.singh@bbabah.christuniversity.in</t>
  </si>
  <si>
    <t>thamizhanbu.e@msds.christuniversity.in</t>
  </si>
  <si>
    <t>sushrithasshetty@gmail.com</t>
  </si>
  <si>
    <t>balasubramanian.v@mba.christuniversity.in</t>
  </si>
  <si>
    <t>chowdhurysouvik15@gmail.com</t>
  </si>
  <si>
    <t>arsh.jain@bcomfah.christuniversity.in</t>
  </si>
  <si>
    <t>surbhi.kumari@law.christuniversity.in</t>
  </si>
  <si>
    <t>rutujagalkar4@gmail.com</t>
  </si>
  <si>
    <t>fathimathulsusnaali@gmail.com</t>
  </si>
  <si>
    <t>shambhawi066@gmail.com</t>
  </si>
  <si>
    <t>VERY POOR</t>
  </si>
  <si>
    <t>A. SELF TREATMENT</t>
  </si>
  <si>
    <t>ONCE</t>
  </si>
  <si>
    <t>AVAILABLE</t>
  </si>
  <si>
    <t>No</t>
  </si>
  <si>
    <t>FEMALE</t>
  </si>
  <si>
    <t xml:space="preserve">Analiya </t>
  </si>
  <si>
    <t>mary.analiya@mba.christuniversity.in</t>
  </si>
  <si>
    <t>Nothing</t>
  </si>
  <si>
    <t>AVERAGE</t>
  </si>
  <si>
    <t>C. APOLLO HOSPITAL</t>
  </si>
  <si>
    <t>MORE THAN ONCE</t>
  </si>
  <si>
    <t>SELF TREATMENT</t>
  </si>
  <si>
    <t>MALE</t>
  </si>
  <si>
    <t>Savio Sibi</t>
  </si>
  <si>
    <t>savio.sibi@mba.christuniversity.in</t>
  </si>
  <si>
    <t>GOOD</t>
  </si>
  <si>
    <t>Fever</t>
  </si>
  <si>
    <t>Sangeeth suresh</t>
  </si>
  <si>
    <t>sangeeth.suresh@mba.christuniversity.in</t>
  </si>
  <si>
    <t>FAIRLY AVAILABLE</t>
  </si>
  <si>
    <t>Cough</t>
  </si>
  <si>
    <t xml:space="preserve">Smriti Paul </t>
  </si>
  <si>
    <t>NOT AVAILABLE</t>
  </si>
  <si>
    <t>STUDENT MEDICAL POINT</t>
  </si>
  <si>
    <t>Kathryn Philip</t>
  </si>
  <si>
    <t>OTHER</t>
  </si>
  <si>
    <t>None</t>
  </si>
  <si>
    <t>Madhura Laghane</t>
  </si>
  <si>
    <t>E. OTHER</t>
  </si>
  <si>
    <t>APOLLO HOSPITAL</t>
  </si>
  <si>
    <t xml:space="preserve">Vamshi krishna </t>
  </si>
  <si>
    <t xml:space="preserve">Apollo </t>
  </si>
  <si>
    <t>POOR</t>
  </si>
  <si>
    <t>D. HOSPITALS IN PUNE</t>
  </si>
  <si>
    <t xml:space="preserve">Kushalika </t>
  </si>
  <si>
    <t>B. STUDENT MEDICAL POINT</t>
  </si>
  <si>
    <t xml:space="preserve">Fell sick </t>
  </si>
  <si>
    <t>Rayhan aadil</t>
  </si>
  <si>
    <t xml:space="preserve">Deborpita Adhikary </t>
  </si>
  <si>
    <t>Simran jaiswal</t>
  </si>
  <si>
    <t xml:space="preserve">Bhanuvrat </t>
  </si>
  <si>
    <t xml:space="preserve">V Manoj </t>
  </si>
  <si>
    <t xml:space="preserve">Allu Yogith </t>
  </si>
  <si>
    <t>Nil</t>
  </si>
  <si>
    <t xml:space="preserve">Thanusri A </t>
  </si>
  <si>
    <t>T chetan reddy</t>
  </si>
  <si>
    <t>Aniruddh</t>
  </si>
  <si>
    <t>HOSPITALS IN PUNE</t>
  </si>
  <si>
    <t>Kidney Stones</t>
  </si>
  <si>
    <t>Vaishnavi Kodavaluru</t>
  </si>
  <si>
    <t>Panic attack, anxiety depression,hair fall ,fever ever</t>
  </si>
  <si>
    <t xml:space="preserve">Samridhi upadhyay </t>
  </si>
  <si>
    <t xml:space="preserve">Sisira Manoj </t>
  </si>
  <si>
    <t xml:space="preserve">Sinus </t>
  </si>
  <si>
    <t>Anemia</t>
  </si>
  <si>
    <t>Mansa M</t>
  </si>
  <si>
    <t>throat infection</t>
  </si>
  <si>
    <t>ch.vishnupriya</t>
  </si>
  <si>
    <t xml:space="preserve">Anushka Pandey </t>
  </si>
  <si>
    <t>Assign Doctors.</t>
  </si>
  <si>
    <t xml:space="preserve">Debamala </t>
  </si>
  <si>
    <t>Aditya Kumar Singh</t>
  </si>
  <si>
    <t xml:space="preserve">Nothing </t>
  </si>
  <si>
    <t>Alwin Joseph</t>
  </si>
  <si>
    <t xml:space="preserve">Avinash </t>
  </si>
  <si>
    <t xml:space="preserve">A bit nauseating </t>
  </si>
  <si>
    <t xml:space="preserve">Zareen Shahid </t>
  </si>
  <si>
    <t xml:space="preserve">Dushyant Thakur </t>
  </si>
  <si>
    <t>chronic gastritis</t>
  </si>
  <si>
    <t xml:space="preserve">Threeshal Sashtiy </t>
  </si>
  <si>
    <t>Kashinath.R.Nair</t>
  </si>
  <si>
    <t xml:space="preserve">Daksh Kochar </t>
  </si>
  <si>
    <t>Sore throat and sick from time to time</t>
  </si>
  <si>
    <t xml:space="preserve">Saumya Mittal </t>
  </si>
  <si>
    <t>Jivin Raja</t>
  </si>
  <si>
    <t>Anxiety, weight loss</t>
  </si>
  <si>
    <t>Anxiety, sinus, weakness, bp</t>
  </si>
  <si>
    <t xml:space="preserve">Manika Sehgal </t>
  </si>
  <si>
    <t xml:space="preserve">Nava Yauvan </t>
  </si>
  <si>
    <t xml:space="preserve">Britto Fernandes </t>
  </si>
  <si>
    <t xml:space="preserve">Priyanshi Varshney </t>
  </si>
  <si>
    <t xml:space="preserve">Fever , cough </t>
  </si>
  <si>
    <t>Shahriyar Hayat Khan</t>
  </si>
  <si>
    <t xml:space="preserve">Keshav Gupta </t>
  </si>
  <si>
    <t xml:space="preserve">Tuberculosis </t>
  </si>
  <si>
    <t xml:space="preserve">Moaz Akhter </t>
  </si>
  <si>
    <t>Asthma</t>
  </si>
  <si>
    <t>Sandhya B</t>
  </si>
  <si>
    <t xml:space="preserve">Suhani Lariya </t>
  </si>
  <si>
    <t>Hairfall</t>
  </si>
  <si>
    <t>Adheep</t>
  </si>
  <si>
    <t xml:space="preserve">Lung infection, body bruises </t>
  </si>
  <si>
    <t xml:space="preserve">Frequent cold and cough </t>
  </si>
  <si>
    <t xml:space="preserve">Lungs infection </t>
  </si>
  <si>
    <t xml:space="preserve">Migraine and lungs infection </t>
  </si>
  <si>
    <t>Fever and cold</t>
  </si>
  <si>
    <t>Sometimes, fever</t>
  </si>
  <si>
    <t xml:space="preserve">Food poisoning, Diarrhea, viral fever, </t>
  </si>
  <si>
    <t>ENT issue</t>
  </si>
  <si>
    <t>Food poisoning</t>
  </si>
  <si>
    <t xml:space="preserve">Sports injuries </t>
  </si>
  <si>
    <t xml:space="preserve">Bronchitis infection </t>
  </si>
  <si>
    <t xml:space="preserve">Thyroid </t>
  </si>
  <si>
    <t xml:space="preserve">Skin infection </t>
  </si>
  <si>
    <t>Cold,cough ,fever</t>
  </si>
  <si>
    <t xml:space="preserve">Viral Fever,cold and cough </t>
  </si>
  <si>
    <t>Viral fever</t>
  </si>
  <si>
    <t>VERY GOOD</t>
  </si>
  <si>
    <t xml:space="preserve">got fever </t>
  </si>
  <si>
    <t>Cold everyday</t>
  </si>
  <si>
    <t xml:space="preserve">Asthma </t>
  </si>
  <si>
    <t>Skin and mental issues</t>
  </si>
  <si>
    <t>Less Immunity more prone to diseases</t>
  </si>
  <si>
    <t xml:space="preserve">Doctor </t>
  </si>
  <si>
    <t>Cold &amp; cough</t>
  </si>
  <si>
    <t xml:space="preserve"> </t>
  </si>
  <si>
    <t>Cold</t>
  </si>
  <si>
    <t xml:space="preserve">My sinus issues have increased a lot. </t>
  </si>
  <si>
    <t>I have sinus issues</t>
  </si>
  <si>
    <t xml:space="preserve">PCOS , Breathing issues </t>
  </si>
  <si>
    <t>None, just occasional fever that comes along with change in seasons.</t>
  </si>
  <si>
    <t>Constant Change of weather lead to Viral and all</t>
  </si>
  <si>
    <t>N/A</t>
  </si>
  <si>
    <t>Pcod</t>
  </si>
  <si>
    <t xml:space="preserve">PCOS </t>
  </si>
  <si>
    <t>PCOS</t>
  </si>
  <si>
    <t>MAJOR VIRAL</t>
  </si>
  <si>
    <t>nil</t>
  </si>
  <si>
    <t>Wound in leg</t>
  </si>
  <si>
    <t xml:space="preserve">Food poison severe pain in body </t>
  </si>
  <si>
    <t>Na</t>
  </si>
  <si>
    <t>Panic attacks</t>
  </si>
  <si>
    <t xml:space="preserve">No health issues </t>
  </si>
  <si>
    <t>No prior health issues</t>
  </si>
  <si>
    <t xml:space="preserve">Low blood pressure </t>
  </si>
  <si>
    <t xml:space="preserve">Wheezing </t>
  </si>
  <si>
    <t xml:space="preserve">Cold ,fever, </t>
  </si>
  <si>
    <t xml:space="preserve">Viral </t>
  </si>
  <si>
    <t xml:space="preserve">Cold </t>
  </si>
  <si>
    <t>Fever, sprain, fainting.</t>
  </si>
  <si>
    <t xml:space="preserve">Constant dust allergy </t>
  </si>
  <si>
    <t xml:space="preserve">None </t>
  </si>
  <si>
    <t>Regular stomach aches</t>
  </si>
  <si>
    <t>Cough and cold</t>
  </si>
  <si>
    <t>skin allergy in the back</t>
  </si>
  <si>
    <t xml:space="preserve">Headache </t>
  </si>
  <si>
    <t>Sickness, Cough</t>
  </si>
  <si>
    <t>Fever cough</t>
  </si>
  <si>
    <t xml:space="preserve">Repeatedly of having fever </t>
  </si>
  <si>
    <t xml:space="preserve">Migraine </t>
  </si>
  <si>
    <t>NA</t>
  </si>
  <si>
    <t>Fever, cold</t>
  </si>
  <si>
    <t xml:space="preserve">Breathing problems </t>
  </si>
  <si>
    <t>Pressure</t>
  </si>
  <si>
    <t xml:space="preserve">Had Fever and severe Throat Pain </t>
  </si>
  <si>
    <t xml:space="preserve">Better </t>
  </si>
  <si>
    <t xml:space="preserve">Mental health ,sudden body aches , migraine </t>
  </si>
  <si>
    <t xml:space="preserve">Mental health and bad immunity </t>
  </si>
  <si>
    <t>Bloop pressure went low</t>
  </si>
  <si>
    <t>Severe cough and cold.</t>
  </si>
  <si>
    <t>Allergy and Liver problems</t>
  </si>
  <si>
    <t>ALWAYS SICK,TIRED,STRESS</t>
  </si>
  <si>
    <t xml:space="preserve">Fever and sore throat </t>
  </si>
  <si>
    <t xml:space="preserve">Many </t>
  </si>
  <si>
    <t xml:space="preserve">Fever, and cold </t>
  </si>
  <si>
    <t xml:space="preserve">Fever ( based on climate ) </t>
  </si>
  <si>
    <t xml:space="preserve">Fever frequently </t>
  </si>
  <si>
    <t>Fever &amp; cold</t>
  </si>
  <si>
    <t xml:space="preserve">caught eye flu once. </t>
  </si>
  <si>
    <t>cold and fever</t>
  </si>
  <si>
    <t xml:space="preserve">Dizziness </t>
  </si>
  <si>
    <t>Cyst problems</t>
  </si>
  <si>
    <t>ANY SUGGESTIONS IF YOU LIKE TO IMPROVE THE MEDICAL FACILITIES IN LAVASA</t>
  </si>
  <si>
    <t>RATE THE MEDICAL SERVICES AVAILABLE IN LAVASA .</t>
  </si>
  <si>
    <t>IF YES, PLEASE MENTION IT.</t>
  </si>
  <si>
    <t>HAVE NOT VISITED</t>
  </si>
  <si>
    <t>priyanshi.varshney@bscdsh.chhristuniversity.in</t>
  </si>
  <si>
    <t>BBA</t>
  </si>
  <si>
    <t>MSc Data Science</t>
  </si>
  <si>
    <t>Aman Singh</t>
  </si>
  <si>
    <t>Vinjarapu Kumar</t>
  </si>
  <si>
    <t>Kriti Goel</t>
  </si>
  <si>
    <t>Vedant Nehal</t>
  </si>
  <si>
    <t>Arathi Sandeep</t>
  </si>
  <si>
    <t>Namaswi Chintha</t>
  </si>
  <si>
    <t>Nevin Vijils</t>
  </si>
  <si>
    <t>Agnal Pindiyan</t>
  </si>
  <si>
    <t>Prajwal Singh</t>
  </si>
  <si>
    <t>Pasula Adarsh</t>
  </si>
  <si>
    <t>Kunal Baid</t>
  </si>
  <si>
    <t>Sreedhar S</t>
  </si>
  <si>
    <t>Shivangi Sharma</t>
  </si>
  <si>
    <t>Paari Goel</t>
  </si>
  <si>
    <t>Nishant Sharma</t>
  </si>
  <si>
    <t>Aman Suhag</t>
  </si>
  <si>
    <t>Aditi Wani</t>
  </si>
  <si>
    <t>Bindu Lingamaneni</t>
  </si>
  <si>
    <t>Sreejan Agarwal</t>
  </si>
  <si>
    <t>Vedant Sharma</t>
  </si>
  <si>
    <t>Mubashir Salim</t>
  </si>
  <si>
    <t>Mishra Arnav</t>
  </si>
  <si>
    <t xml:space="preserve">Vatsal Sharma </t>
  </si>
  <si>
    <t>Laksh Asnani</t>
  </si>
  <si>
    <t>Prachi Gupta</t>
  </si>
  <si>
    <t>Aditya Shukla</t>
  </si>
  <si>
    <t>Rochana Pandit</t>
  </si>
  <si>
    <t>Shankaresh C</t>
  </si>
  <si>
    <t>Dimna Mandody</t>
  </si>
  <si>
    <t>Sarnalika Paul</t>
  </si>
  <si>
    <t>Souvik Chowdhuri</t>
  </si>
  <si>
    <t xml:space="preserve">Santhosh K </t>
  </si>
  <si>
    <t>Rakshana MS</t>
  </si>
  <si>
    <t>TS Guru</t>
  </si>
  <si>
    <t>Sakthi Murugan</t>
  </si>
  <si>
    <t>Shubham Kumar</t>
  </si>
  <si>
    <t>Thumar Dhruvil</t>
  </si>
  <si>
    <t>Tanisha Agarwal</t>
  </si>
  <si>
    <t>Dipanwita Das</t>
  </si>
  <si>
    <t>Manish Kumar</t>
  </si>
  <si>
    <t>Siddharth Nautyal</t>
  </si>
  <si>
    <t>Hiran LAL H</t>
  </si>
  <si>
    <t>harinlal.h@bbabah.christuniversity.in</t>
  </si>
  <si>
    <t>Abin Roy</t>
  </si>
  <si>
    <t>Nathasha Dsouza</t>
  </si>
  <si>
    <t>Saanvi Singhal</t>
  </si>
  <si>
    <t>Yash Srivastava</t>
  </si>
  <si>
    <t>Rasika Kandala</t>
  </si>
  <si>
    <t>Arun M</t>
  </si>
  <si>
    <t>Aadya Kapoor</t>
  </si>
  <si>
    <t>Aishwarya Verma</t>
  </si>
  <si>
    <t>Khyati B</t>
  </si>
  <si>
    <t>Aarsh Dwivedi</t>
  </si>
  <si>
    <t>Suryan K Singh</t>
  </si>
  <si>
    <t>Shubha Laxmi Jayadeep</t>
  </si>
  <si>
    <t>Ansh Tripathi</t>
  </si>
  <si>
    <t>Aditya Joshi</t>
  </si>
  <si>
    <t>Harinath SU</t>
  </si>
  <si>
    <t>Bhuvan Sharma</t>
  </si>
  <si>
    <t>Sanjana Gupta</t>
  </si>
  <si>
    <t>Edwin Shabu</t>
  </si>
  <si>
    <t>Athira Shaji</t>
  </si>
  <si>
    <t>Pramyuktha R</t>
  </si>
  <si>
    <t>Noyonica Neogy</t>
  </si>
  <si>
    <t>Debolina Chatterjee</t>
  </si>
  <si>
    <t>Karan Patil</t>
  </si>
  <si>
    <t>Ruchita R</t>
  </si>
  <si>
    <t>Kabir Singh</t>
  </si>
  <si>
    <t>Thamizhanbu E</t>
  </si>
  <si>
    <t>Balasubramanian V</t>
  </si>
  <si>
    <t>Arsh Jain</t>
  </si>
  <si>
    <t>Surbhi Kumari</t>
  </si>
  <si>
    <t>Kritisahu</t>
  </si>
  <si>
    <t>Patillokesh340</t>
  </si>
  <si>
    <t>Sushrithasshetty</t>
  </si>
  <si>
    <t>Mubale</t>
  </si>
  <si>
    <t>Shambhawi</t>
  </si>
  <si>
    <t>Chowdhury Souvik</t>
  </si>
  <si>
    <t>KS</t>
  </si>
  <si>
    <t>AS</t>
  </si>
  <si>
    <t>Priyansh S</t>
  </si>
  <si>
    <t>Rutuja Galkar</t>
  </si>
  <si>
    <t>Fathima Thulsusnaali</t>
  </si>
  <si>
    <t>Ameya</t>
  </si>
  <si>
    <t>rueben.dsouza@bba.christuniversity.in</t>
  </si>
  <si>
    <t>Ruben Dsouza</t>
  </si>
  <si>
    <t>FEVER</t>
  </si>
  <si>
    <t>COUGH</t>
  </si>
  <si>
    <t>saristha.saha@msds.christuniversity.in</t>
  </si>
  <si>
    <t>Saritha Saha</t>
  </si>
  <si>
    <t>santhosh.krishna@law.christuniversity.in</t>
  </si>
  <si>
    <t>Santhosh Krishna</t>
  </si>
  <si>
    <t>stomach pain</t>
  </si>
  <si>
    <t>aditisingh@law.christuniversity.in</t>
  </si>
  <si>
    <t>EYE SIGHT</t>
  </si>
  <si>
    <t>Akshatt Shandilya</t>
  </si>
  <si>
    <t>shristy.s@law.christuniversity.in</t>
  </si>
  <si>
    <t>Shristy S</t>
  </si>
  <si>
    <t>Angel Scaria</t>
  </si>
  <si>
    <t>MEDICAL POINT</t>
  </si>
  <si>
    <t>No Nurse</t>
  </si>
  <si>
    <t>nalladimmu.thriya@bbabah.christuniversity.in</t>
  </si>
  <si>
    <t>Nalladimmu Thriya</t>
  </si>
  <si>
    <t>Rahul Govinda</t>
  </si>
  <si>
    <t>nava.yadhav@law.christuniversity.in</t>
  </si>
  <si>
    <t>Nava Yadhav</t>
  </si>
  <si>
    <t>Janvi Kishore</t>
  </si>
  <si>
    <t>janvi.kishore@law.christuniversity.in</t>
  </si>
  <si>
    <t>Ann Mary Lalson</t>
  </si>
  <si>
    <t>annmary.lalson@bbabah.christuniversity.in</t>
  </si>
  <si>
    <t>riya.das@msds.christuniversity.in</t>
  </si>
  <si>
    <t xml:space="preserve"> Riya Das</t>
  </si>
  <si>
    <t>Navodita Sharma</t>
  </si>
  <si>
    <t>navodita.sharma@law.christuniversity.in</t>
  </si>
  <si>
    <t>Sreepriya Santhosh</t>
  </si>
  <si>
    <t>sreepriya.santhosh@law.christuniversity.in</t>
  </si>
  <si>
    <t>J. Josiah</t>
  </si>
  <si>
    <t>Leg Fracture</t>
  </si>
  <si>
    <t>mitul.madhulal@bcomfah.christuniversity.in</t>
  </si>
  <si>
    <t>Mitul Madhulal</t>
  </si>
  <si>
    <t>Kidney isues</t>
  </si>
  <si>
    <t>ps.anusha@msds.christuniversity.in</t>
  </si>
  <si>
    <t>Anusha P.S</t>
  </si>
  <si>
    <t>B.P Vrajesh</t>
  </si>
  <si>
    <t>Smriti kumar</t>
  </si>
  <si>
    <t>smriti.kumar@law.christuniversity.in</t>
  </si>
  <si>
    <t>Vomiting</t>
  </si>
  <si>
    <t>sudeshna.ghosh@msds.christuniversity.in</t>
  </si>
  <si>
    <t>Sudeshna Ghosh</t>
  </si>
  <si>
    <t>BACK PAIN</t>
  </si>
  <si>
    <t>Varghese. Anto@law.christuniversity.in</t>
  </si>
  <si>
    <t>portia.lakhshmi@bba.christuniversity.in</t>
  </si>
  <si>
    <t>Portia Lakhshmi</t>
  </si>
  <si>
    <t>leg pain</t>
  </si>
  <si>
    <t>Mathews joe</t>
  </si>
  <si>
    <t>Romit chowdhury</t>
  </si>
  <si>
    <t>Low BP</t>
  </si>
  <si>
    <t>Sachu thomas</t>
  </si>
  <si>
    <t>Georgy thomas</t>
  </si>
  <si>
    <t>fever</t>
  </si>
  <si>
    <t>V.Akhilan</t>
  </si>
  <si>
    <t>Anushka chakraborty</t>
  </si>
  <si>
    <t>Laksh asnani</t>
  </si>
  <si>
    <t>kidney weak</t>
  </si>
  <si>
    <t>No Doctors</t>
  </si>
  <si>
    <t>Gyanendra akrisht</t>
  </si>
  <si>
    <t>john.varghese@msds.christuniversity.in</t>
  </si>
  <si>
    <t>John varghese</t>
  </si>
  <si>
    <t>Saumya singh</t>
  </si>
  <si>
    <t>saumya.singh@bcomfah.christuniversity.in</t>
  </si>
  <si>
    <t>Abhishek panda</t>
  </si>
  <si>
    <t>Joice mathew</t>
  </si>
  <si>
    <t>Vatsal Sharma</t>
  </si>
  <si>
    <t>low bp</t>
  </si>
  <si>
    <t>high pulse rate</t>
  </si>
  <si>
    <t>high bp</t>
  </si>
  <si>
    <t>evana.m@msds.christuniversity.in</t>
  </si>
  <si>
    <t>Evana M</t>
  </si>
  <si>
    <t>Urvininad shah</t>
  </si>
  <si>
    <t>COLD</t>
  </si>
  <si>
    <t>cough</t>
  </si>
  <si>
    <t>Vishakha periwal</t>
  </si>
  <si>
    <t>panic attack</t>
  </si>
  <si>
    <t>Namaswi chintha</t>
  </si>
  <si>
    <t>namaswi.chintha@bba.christuniversity.in</t>
  </si>
  <si>
    <t>Pedpudi netaji</t>
  </si>
  <si>
    <t>Vandana</t>
  </si>
  <si>
    <t>Chaitra hallikeri</t>
  </si>
  <si>
    <t>cold</t>
  </si>
  <si>
    <t>Ajay K.S</t>
  </si>
  <si>
    <t>Iris k</t>
  </si>
  <si>
    <t>iris.k@law.christuniversity.in</t>
  </si>
  <si>
    <t>PCOD</t>
  </si>
  <si>
    <t>Shankaresh c</t>
  </si>
  <si>
    <t>Kushmeet kaur</t>
  </si>
  <si>
    <t xml:space="preserve">anjali.agnihotri@msds.christuniversity.in </t>
  </si>
  <si>
    <t xml:space="preserve">Anjali </t>
  </si>
  <si>
    <t>Abhay Singh</t>
  </si>
  <si>
    <t>Niranjana moothandassery</t>
  </si>
  <si>
    <t xml:space="preserve">cold </t>
  </si>
  <si>
    <t>ajay.peediackal@mba.christuniversity.in</t>
  </si>
  <si>
    <t>Ajay peediackal</t>
  </si>
  <si>
    <t>Shruti mishra</t>
  </si>
  <si>
    <t>Anurag Yadav</t>
  </si>
  <si>
    <t>Divyani A</t>
  </si>
  <si>
    <t>debamala.saha@msds.christuniversity.in</t>
  </si>
  <si>
    <t>Debamala Saha</t>
  </si>
  <si>
    <t>Prajwal.singh@bbachristuniversity.in</t>
  </si>
  <si>
    <t xml:space="preserve">Devika S </t>
  </si>
  <si>
    <t>kadari.giri@mba.christuniversity.in</t>
  </si>
  <si>
    <t>Kadari giri</t>
  </si>
  <si>
    <t>pratick.bhattacharjee@mba.christuniversity.in</t>
  </si>
  <si>
    <t>Pratick bhattacharjee</t>
  </si>
  <si>
    <t>bhavya sree</t>
  </si>
  <si>
    <t>Tanuja gupta</t>
  </si>
  <si>
    <t>twisha.priyambada@law.christuniversity.in</t>
  </si>
  <si>
    <t>Twisha Priyambada</t>
  </si>
  <si>
    <t>vharsha.thirumeninathan@msds.christuniversity.in</t>
  </si>
  <si>
    <t xml:space="preserve">V.Harsha </t>
  </si>
  <si>
    <t>vedanta.nanda@bscdsh.christuniversity.in</t>
  </si>
  <si>
    <t>Vedanta nanda</t>
  </si>
  <si>
    <t>parul.sharma@msds.christuniversity.in</t>
  </si>
  <si>
    <t>Parul Sharma</t>
  </si>
  <si>
    <t>jatin.verma@bbabah.christunversity.in</t>
  </si>
  <si>
    <t>Jatin verma</t>
  </si>
  <si>
    <t>Hitanshi Saha</t>
  </si>
  <si>
    <t>hitanshi.saha@msds.christuniversity.in</t>
  </si>
  <si>
    <t>k.ajaykumar@bds.christuniversity.in</t>
  </si>
  <si>
    <t>K . Ajaykumar</t>
  </si>
  <si>
    <t>Ananya.billawaria@msea.christuniversity.in</t>
  </si>
  <si>
    <t xml:space="preserve">Ananya Billawaria </t>
  </si>
  <si>
    <t>bamerishisha.laloo@msea.christuniversity.in</t>
  </si>
  <si>
    <t>Amerishisha .B</t>
  </si>
  <si>
    <t>The Services In Apollo Could Be Better</t>
  </si>
  <si>
    <t>All Type Of Medicines Are Not Available In Lavasa Which Is Very Hectic For Sometimes.</t>
  </si>
  <si>
    <t>More Medical Shops</t>
  </si>
  <si>
    <t>A Well Trained Professional Should Be Hired</t>
  </si>
  <si>
    <t>The Hospital Could Be More Hygienic.</t>
  </si>
  <si>
    <t xml:space="preserve">Maybe There Should Be More Than One Doctor In Lavasa. </t>
  </si>
  <si>
    <t xml:space="preserve">More Facilities And Experienced Doctors At Apollo Hospital Are Much Needed </t>
  </si>
  <si>
    <t xml:space="preserve">Atleast A Good Doctor </t>
  </si>
  <si>
    <t xml:space="preserve">Get A Real Doctor </t>
  </si>
  <si>
    <t>We Want Atleast One Govt Hospital Bcoz Apollo Is Too Expensive .</t>
  </si>
  <si>
    <t>A Pharmacy Should Be Opened In The Market Place As Well.</t>
  </si>
  <si>
    <t xml:space="preserve">Improve The Cleanliness In Hospital </t>
  </si>
  <si>
    <t xml:space="preserve">Better Hospitals Are Required And Medical Facilities Are Very Poor Over Here </t>
  </si>
  <si>
    <t>Availability Of Medicines And Doctors</t>
  </si>
  <si>
    <t xml:space="preserve">Decrease The Rate Of Medicine And Provide More Medical Facilities In Our College. Sometimes I'M Waiting For Treatment Because Of The Crowd And Sometimes I Miss My Classes Because Of This Crowd That'S Why We Need More Medical Facilities In Both Campus Central And Mba.
This Is Very Crucial For Us. </t>
  </si>
  <si>
    <t xml:space="preserve">Good Treatment With Low Budget </t>
  </si>
  <si>
    <t>Good Hospital</t>
  </si>
  <si>
    <t>There Should Be More Pharmacies With A Good Stock Of Medicines And Also Discount Should Be There So That The Students Can Easily Avail It</t>
  </si>
  <si>
    <t>Ensure The Current Facilities Working Properly</t>
  </si>
  <si>
    <t xml:space="preserve">Blood Bank </t>
  </si>
  <si>
    <t xml:space="preserve">Professional People Should  Be Sent More For Emergencies </t>
  </si>
  <si>
    <t>Please Update The Medical Facility In Apollo</t>
  </si>
  <si>
    <t xml:space="preserve">Need Proper Hospital </t>
  </si>
  <si>
    <t xml:space="preserve">Appointment Some Doctors And Improve Medical Facilities In Appollo </t>
  </si>
  <si>
    <t xml:space="preserve">More Pharmacies In The Whole Of Lavasa And More Doctors And Nurse In Apollo Hospital </t>
  </si>
  <si>
    <t xml:space="preserve">There'S Nothing Which Doesn'T Need To Be Changed </t>
  </si>
  <si>
    <t>More Hygienic</t>
  </si>
  <si>
    <t xml:space="preserve">Better Doctor And Facilities </t>
  </si>
  <si>
    <t xml:space="preserve">No
</t>
  </si>
  <si>
    <t xml:space="preserve">It’S Good…..For Nothing </t>
  </si>
  <si>
    <t xml:space="preserve">Improve The Medical Services, And A Bit More Cheaper
</t>
  </si>
  <si>
    <t>Bring In Proper Medical Staffs And Hospitals</t>
  </si>
  <si>
    <t>Increase In Number Of Doctors</t>
  </si>
  <si>
    <t>Apollo Should Decrease Their Rate, They Are Charging Really High Which Is One Of The Main Reason Many People Are Not Going For Check Ups</t>
  </si>
  <si>
    <t>It Can Be Better</t>
  </si>
  <si>
    <t xml:space="preserve">Availability Of Good Doctors </t>
  </si>
  <si>
    <t xml:space="preserve">Starting Some Medical Shops </t>
  </si>
  <si>
    <t xml:space="preserve">More Efficient Medical Support </t>
  </si>
  <si>
    <t xml:space="preserve">Medical Services Should Be Improved </t>
  </si>
  <si>
    <t>Please Improve Medical Facility. And Most Importantly Most Of The Time There Is No Doctor Available In Hospital .</t>
  </si>
  <si>
    <t xml:space="preserve">Doctor Should Be Appointed </t>
  </si>
  <si>
    <t xml:space="preserve">One Gynecologist In Apollo Hospital </t>
  </si>
  <si>
    <t>More Facilities At A Cheaper Rate</t>
  </si>
  <si>
    <t>Appoint Proper Staffs In Apollo</t>
  </si>
  <si>
    <t xml:space="preserve">Improvement In Various Sector </t>
  </si>
  <si>
    <t xml:space="preserve">Real Actual Experienced Doctors Needed In Lavasa </t>
  </si>
  <si>
    <t>They Have To Keep The Stock Of The Medicines Which Is Required</t>
  </si>
  <si>
    <t>Not Enough Medical Services Only 1 Doctor In Entire Lavasa</t>
  </si>
  <si>
    <t>Bring More Doctor Here</t>
  </si>
  <si>
    <t>Better Facilities, Basic Healthcare Doctors, Proper Medical Shops</t>
  </si>
  <si>
    <t xml:space="preserve">Proper Diagnosis Should Be Done </t>
  </si>
  <si>
    <t xml:space="preserve">The First And Most Important Suggestion Would Be To Get A Qualified Doctor To Lavasa. There Is Not A Single Qualified Doctor In Lavasa, Including The Medical Professional In The Campus. There Are Many Elder People Staying In Aashiana And It Is A Serious Problem For Them Too If Any Emergency Should Arise. The Only Solution That The Appollo Hospital Has In Case Of Any Medical Problem Is To Give Iv To The Patients, That Too There Is Serious Incompetence In Applying The Iv Injection. My Advice To Anyone Would Be To Not Come To Lavasa Because Of The Lack Of Medical Facilities. </t>
  </si>
  <si>
    <t xml:space="preserve">Better Doctors And More Availability Of Facilities </t>
  </si>
  <si>
    <t xml:space="preserve">To Get Better Equipments For Better Treatments
</t>
  </si>
  <si>
    <t xml:space="preserve">Better Doctors </t>
  </si>
  <si>
    <t xml:space="preserve">Availability Of Proper Medication </t>
  </si>
  <si>
    <t>There Needs To Be More Facilitated Healthcare System Made Avilable In Lavasa. For A City That'S Filled With Rain, Hence Prone To Slipping, They Have No Proper Machines Available Even For Something As Basic As Xray.</t>
  </si>
  <si>
    <t>Pharma Shop In Market.</t>
  </si>
  <si>
    <t xml:space="preserve">More Options In Medicine </t>
  </si>
  <si>
    <t xml:space="preserve">Get A Doctor </t>
  </si>
  <si>
    <t>Please Have A Proper Doctor Whome We Can Trust.</t>
  </si>
  <si>
    <t xml:space="preserve">Apollo Is Not A Hospital , </t>
  </si>
  <si>
    <t>According To Me No Facilities Are Here</t>
  </si>
  <si>
    <t xml:space="preserve">Good Hospital </t>
  </si>
  <si>
    <t xml:space="preserve">Need More Doctors And Health Facilities </t>
  </si>
  <si>
    <t>There Should Be More Doctors As Many Times, They Are Unavailable When We Need Them.</t>
  </si>
  <si>
    <t xml:space="preserve">Needs Docter </t>
  </si>
  <si>
    <t>Regular Doctor Visits From The City Would Help Address The Various Health Related Issues Of The Residents More Effectively.</t>
  </si>
  <si>
    <t xml:space="preserve">Please Have A Good Doctor'S And A Professional For Every Disease </t>
  </si>
  <si>
    <t>Full Body Check Up</t>
  </si>
  <si>
    <t>Availability Of Medicines</t>
  </si>
  <si>
    <t xml:space="preserve">Apolo Hospital </t>
  </si>
  <si>
    <t>Yes Medical Facilities Need To Improve Even Xray Is Not Available Here And Also In Case Of Emergency Nothing Proper Arrangements Are Here.</t>
  </si>
  <si>
    <t>There Is Very Poor Availablity Of Medical Support Hence Making It Difficult To Survive In Lavasa. More So Ever Because It'S A Student Residential Campus.</t>
  </si>
  <si>
    <t xml:space="preserve">Just The Apollo Should Have Better Facilities </t>
  </si>
  <si>
    <t>No Provision For Emergency Medical Treatment</t>
  </si>
  <si>
    <t>Yes, Increase In The Variety Of Medicine And Superfoods.</t>
  </si>
  <si>
    <t xml:space="preserve">There Should Be A Good Doctor Who Can Provide Immediate Treatment Without Any Delay And With A Good Treatment </t>
  </si>
  <si>
    <t xml:space="preserve">Try To Bring A Campus Doctor And Provide Basic Medical Facilities In Campus Itself </t>
  </si>
  <si>
    <t>There Can Be Some Proper Doctors Assigned For Student'S Consultancy And Help</t>
  </si>
  <si>
    <t>Make More Medicines Available And Doctors As Well</t>
  </si>
  <si>
    <t xml:space="preserve">Increase The Number Of Doctors And Ambulances So That Its Easy For Us To Access It At Time Of Emergency </t>
  </si>
  <si>
    <t xml:space="preserve">Not Adequate Enough </t>
  </si>
  <si>
    <t xml:space="preserve">Better Hospital And Doctors Who Are Educated </t>
  </si>
  <si>
    <t>Needs To Be Improved........</t>
  </si>
  <si>
    <t xml:space="preserve">Needs To Be Improved </t>
  </si>
  <si>
    <t xml:space="preserve">They Should Have Basic Medicine And They Should Also Do Treatment Rather Than Telling To Go To Pune Hospitals. </t>
  </si>
  <si>
    <t xml:space="preserve">Can Be Much Better. </t>
  </si>
  <si>
    <t>It Would Be Great If We At First Have A Decent Hospital For Treatment With A Doctor Nurse And Compounder And Also Basic Medicine Are Made Available And An Easy Access To Medical Facilities During Emergency Would Be A Great Initiative.</t>
  </si>
  <si>
    <t xml:space="preserve">Get More Staff To Apollo </t>
  </si>
  <si>
    <t>Need Of A Medicine Room In Mba Block. And A Better Infrastructure And Service In Apollo</t>
  </si>
  <si>
    <t>They Should Expand The Medical Facilities And Get More Doctors Here</t>
  </si>
  <si>
    <t xml:space="preserve">Well First We Can Start With A New Proper Hospital, Improving Infrastructure And Sanitation, Employing Other Professionals As Deemed Necessary </t>
  </si>
  <si>
    <t xml:space="preserve">Build Hospital </t>
  </si>
  <si>
    <t>Leave Lavasa Out Of The Medical Treatment, The College Should Provide The Basic And A Little More Than Basic Medical Facility For The Students, To Make Sure The Students Are Not Having Major Problems Because Of A Minor Problem Which Was Left Unresolved.</t>
  </si>
  <si>
    <t>Hospital Should Have A Doctor.</t>
  </si>
  <si>
    <t xml:space="preserve">Like Lavasa Even It’S Health Care Services Are Isolated , Hope That Once The Development Of The Town Starts , New Hospitals And A Strong Batch Of Doctors Will Be Established. </t>
  </si>
  <si>
    <t xml:space="preserve">Kindly Improve The Availability Of Basic Medicines </t>
  </si>
  <si>
    <t>Need Some Qualified Doctors And More Hospitals</t>
  </si>
  <si>
    <t>Adequate Healthcare Should Be Provided To The Students Within Christ For A Reduced Price Rather Then Outsourcing Them To Apollo</t>
  </si>
  <si>
    <t xml:space="preserve">Apollo Hospital Should Be Developed Properly, Not Only For Christ Students, But For The Elderly Living In And Around Lavasa
</t>
  </si>
  <si>
    <t xml:space="preserve">Lavasa Need More Specialized Doctors
</t>
  </si>
  <si>
    <t xml:space="preserve">Appoint Some Doctors </t>
  </si>
  <si>
    <t>Medical Expertise Needed In  Time Of Emergency</t>
  </si>
  <si>
    <t>More Clinics And Pharmacies Needed</t>
  </si>
  <si>
    <t xml:space="preserve">Need Medical Expertise </t>
  </si>
  <si>
    <t xml:space="preserve">Good Doctors  Are Required . </t>
  </si>
  <si>
    <t xml:space="preserve">The Whole Hospital </t>
  </si>
  <si>
    <t xml:space="preserve">Get A Hospital </t>
  </si>
  <si>
    <t xml:space="preserve">More Nurses And Doctors Should Be Available </t>
  </si>
  <si>
    <t>Arrange A Good Doctor In Lavasa</t>
  </si>
  <si>
    <t xml:space="preserve">Appointing Medical Staff </t>
  </si>
  <si>
    <t xml:space="preserve">By An Increase In Number Of Doctors And The Treatment Must Be Given By Professionals Who Are Experts In Specific Streams. </t>
  </si>
  <si>
    <t xml:space="preserve">Nah Manh </t>
  </si>
  <si>
    <t xml:space="preserve">Yes The Most Important Thing In Lavasa Is To Implement Health Care Facility. Also They Should Have Medical Insurance Through Cllg Like Other Cllg’S In Pune. I Have Been To Hospital Twice In Past 1.5 Yrs And The Healthcare In Lavasa Was Not Of Any Help </t>
  </si>
  <si>
    <t xml:space="preserve">Doctor &amp; Clinic </t>
  </si>
  <si>
    <t>Try To Improve</t>
  </si>
  <si>
    <t xml:space="preserve">The College Can Provide Medical Practitioner </t>
  </si>
  <si>
    <t xml:space="preserve">At Least There Should Be A Doctor In College.  </t>
  </si>
  <si>
    <t>A Proper Doctor.</t>
  </si>
  <si>
    <t xml:space="preserve">Fix Up The Appollo Hospital </t>
  </si>
  <si>
    <t xml:space="preserve">Do Go To Lavasa Apollo Hospital If You Don'T Want To Go To Pune </t>
  </si>
  <si>
    <t>There Should Be More Doctors In Lavasa.</t>
  </si>
  <si>
    <t>It Can Be Improved And Easily Accessible To People</t>
  </si>
  <si>
    <t xml:space="preserve">Renovation Of Hospital </t>
  </si>
  <si>
    <t xml:space="preserve">Better Availablity Of Medicine </t>
  </si>
  <si>
    <t xml:space="preserve">Get Some Doctors Here </t>
  </si>
  <si>
    <t>It Could Be Better If There Is A Proper Hospital.</t>
  </si>
  <si>
    <t xml:space="preserve">We Need A Medical Shop Here In Lavasa </t>
  </si>
  <si>
    <t>Jump In The Dam</t>
  </si>
  <si>
    <t>Don’T Know</t>
  </si>
  <si>
    <t>Get A Proper Doctor</t>
  </si>
  <si>
    <t xml:space="preserve">I Don'T Know </t>
  </si>
  <si>
    <t>Better Doctors</t>
  </si>
  <si>
    <t>There Should Be More Pharmacies Outside The Hospital And More Hospital Staff</t>
  </si>
  <si>
    <t xml:space="preserve">Open A Genuine Hospital With Facilities </t>
  </si>
  <si>
    <t>Increase Facilities And Number Of Staff</t>
  </si>
  <si>
    <t>Much More Open Hours From Medic Point</t>
  </si>
  <si>
    <t>Well Qualified Doctors</t>
  </si>
  <si>
    <t xml:space="preserve">There Should Be A Doctor In Apollo And Medical Services Should Be Available Easily. 
</t>
  </si>
  <si>
    <t>Increase The Stock Of Suppy</t>
  </si>
  <si>
    <t>Availablity Of Doctor</t>
  </si>
  <si>
    <t>A Pharmacy Should Be Present In Lavasa For Everyone To Use</t>
  </si>
  <si>
    <t xml:space="preserve">More Medicines Should Be Available And More Doctors Should Be There </t>
  </si>
  <si>
    <t xml:space="preserve">Please Get A Good Doctor </t>
  </si>
  <si>
    <t xml:space="preserve">Please Get An Actual Doctor Instead Of An Opd. There Are Rarely Any Medicines Available As Well. The Doctor Usually Puts The Student On Iv Regardless Of The Health Concern. We Would Appreciate Better Availability Of Resources. </t>
  </si>
  <si>
    <t>Availability Of Doctors</t>
  </si>
  <si>
    <t xml:space="preserve">
There Should Be More Medical Point In In Our University As Well As The Faculty Members Should Be More Co-Operative And We In A Sensible And Efficient Way They Should Be More Helping And Welcoming And They Should Be Psychology Classes In More Efficient Way</t>
  </si>
  <si>
    <t>More Facilities Should Be Avaliable Such As Xray And Other Scans</t>
  </si>
  <si>
    <t xml:space="preserve">Need Proper Medical Facilities </t>
  </si>
  <si>
    <t xml:space="preserve">Implementation Of Medical Care Store </t>
  </si>
  <si>
    <t xml:space="preserve">Employee Trained Doctors And Maintain The Environment Of The Hospital. Many Other Hospitals Should Be Brought In Other Than Apollo </t>
  </si>
  <si>
    <t>No Dengue Ane Typhoid Kind Of Tests Available.</t>
  </si>
  <si>
    <t xml:space="preserve">Bring A Proper Doctor </t>
  </si>
  <si>
    <t>They Should Have Better Equipmets And A Good Doctor</t>
  </si>
  <si>
    <t xml:space="preserve">Bring More Vet Docs </t>
  </si>
  <si>
    <t>Suggested For Specification For A Particular Doctor And A Disease And Increase The Medical Facilities And Emergency Units</t>
  </si>
  <si>
    <t>Just Keep The Specialised Doctor And Also Maintain The Hospital Atleast For Basic Treatment</t>
  </si>
  <si>
    <t xml:space="preserve">Better Hospital Facilities And Better Bedding/ Cleanliness </t>
  </si>
  <si>
    <t>No Suggestions</t>
  </si>
  <si>
    <t xml:space="preserve">Not Readly Available </t>
  </si>
  <si>
    <t>Better Facilities</t>
  </si>
  <si>
    <t>Better Infrastructure</t>
  </si>
  <si>
    <t>Better Nurse</t>
  </si>
  <si>
    <t>No Qualified Nurse</t>
  </si>
  <si>
    <t>Medicine Availability</t>
  </si>
  <si>
    <t>Better Facility</t>
  </si>
  <si>
    <t>Doctor Facility</t>
  </si>
  <si>
    <t>No Nurse At Hospital</t>
  </si>
  <si>
    <t>No Facilities</t>
  </si>
  <si>
    <t>More Availability Of Medicines</t>
  </si>
  <si>
    <t>Better Medical Facilities</t>
  </si>
  <si>
    <t>Availability Of X-Rays</t>
  </si>
  <si>
    <t>More Doctors And Nurses</t>
  </si>
  <si>
    <t>Good</t>
  </si>
  <si>
    <t>No Medicines</t>
  </si>
  <si>
    <t>No Other Medicines</t>
  </si>
  <si>
    <t>No Better Tratments</t>
  </si>
  <si>
    <t>No Better Facilities</t>
  </si>
  <si>
    <t>Nurse</t>
  </si>
  <si>
    <t>No  Nurse</t>
  </si>
  <si>
    <t>Better Hospital Facilities</t>
  </si>
  <si>
    <t>Nnil</t>
  </si>
  <si>
    <t>No X-Ray</t>
  </si>
  <si>
    <t>No Proper Treatments</t>
  </si>
  <si>
    <t>No Bettter Facilities</t>
  </si>
  <si>
    <t xml:space="preserve">BBA </t>
  </si>
  <si>
    <t>NO</t>
  </si>
  <si>
    <t>YES</t>
  </si>
  <si>
    <t>Row Labels</t>
  </si>
  <si>
    <t>Grand Total</t>
  </si>
  <si>
    <t>(blank)</t>
  </si>
  <si>
    <t>Column Labels</t>
  </si>
  <si>
    <t>Count of DID YOU HAVE ANY HEALTH ISSUES AFTER COMING TO LAVASA ?</t>
  </si>
  <si>
    <t>Count of DID YOU HAVE ANY HEALTH ISSUES BEFORE COMING TO LAVASA?</t>
  </si>
  <si>
    <t>Count of HOW DID YOU TREAT YOUR HEALTH ISSUES?</t>
  </si>
  <si>
    <t>Count of AVAILABILITY OF MEDICINES AT LAVASA</t>
  </si>
  <si>
    <t>aastha.bhatnagar0003@gmail.com</t>
  </si>
  <si>
    <t xml:space="preserve">1)Well Qualified Doctors 
0) College Should At Least Have Basic Medicines In The Campus 
3) Travel Facility From Pune Lavasa To Pune In Case Of Medical Problem
4) Any Faculty Or Female Staff Available If Any Student Needs To Be Taken To Hospital At Midnight
</t>
  </si>
  <si>
    <t>suryanksingh01@gmail.com</t>
  </si>
  <si>
    <t>nabaneeta0017@gmail.com</t>
  </si>
  <si>
    <t>Nabaneeta0017</t>
  </si>
  <si>
    <t>ks3170005@gmail.com</t>
  </si>
  <si>
    <t>romy.rathaur09@gmail.com</t>
  </si>
  <si>
    <t>Romy Rathaur09</t>
  </si>
  <si>
    <t>mubale00@gmail.com</t>
  </si>
  <si>
    <t>Diagnosed with Pneumonia in 2000.</t>
  </si>
  <si>
    <t>sg00120000@gmail.com</t>
  </si>
  <si>
    <t>naveenkrish19052000@gmail.com</t>
  </si>
  <si>
    <t>Count of WHICH TREATMENT WAS MOST EFFECTIVE ?</t>
  </si>
  <si>
    <t>Count of COURSE</t>
  </si>
  <si>
    <t>HEALTHCARE IN LAVASA</t>
  </si>
  <si>
    <t>(All)</t>
  </si>
  <si>
    <t>EFFECTIVENESS OF TREATMENT</t>
  </si>
  <si>
    <t>HEALTH ISSUES FACED BY STUDENTS BEFORE AND AFTER COMING TO LAVASA</t>
  </si>
  <si>
    <t>AVAILABILITY OF MEDICINES</t>
  </si>
  <si>
    <t>INFRASTRUCTURE OF THE HOSPITALS</t>
  </si>
  <si>
    <t>YEAR OF STUDY</t>
  </si>
  <si>
    <t>500-10000</t>
  </si>
  <si>
    <t>Count of COST OF TREATMENT</t>
  </si>
  <si>
    <t>Count of RATE THE MEDICAL SERVICES AVAILABLE IN LAVASA .</t>
  </si>
  <si>
    <t>RATING THE MEDICAL SERVICES IN LAVASA</t>
  </si>
  <si>
    <t>LOOKUP VALUES</t>
  </si>
  <si>
    <t>Mail Address</t>
  </si>
  <si>
    <t>Name</t>
  </si>
  <si>
    <t>Course</t>
  </si>
  <si>
    <t>Year</t>
  </si>
  <si>
    <t>Gender</t>
  </si>
  <si>
    <t>Health issues before coming to Lavasa</t>
  </si>
  <si>
    <t>What is the health issue?</t>
  </si>
  <si>
    <t>Heallth issues after coming to Lavasa</t>
  </si>
  <si>
    <t>How did you treat your health issue?</t>
  </si>
  <si>
    <t>Availability of Medicines</t>
  </si>
  <si>
    <t>No of times you visited Hospital</t>
  </si>
  <si>
    <t>Which treatment was most effective</t>
  </si>
  <si>
    <t>Cost of the treatment</t>
  </si>
  <si>
    <t>Rate the medical service</t>
  </si>
  <si>
    <t>Suggestions</t>
  </si>
  <si>
    <t>Column1</t>
  </si>
  <si>
    <t>Column2</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</si>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</sst>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rgb="FF000000"/>
      <name val="Calibri"/>
      <family val="2"/>
      <scheme val="minor"/>
    </font>
    <font>
      <sz val="10"/>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72"/>
      <color theme="1"/>
      <name val="Calibri"/>
      <family val="2"/>
      <scheme val="minor"/>
    </font>
    <font>
      <sz val="11"/>
      <color rgb="FFFF0000"/>
      <name val="Calibri"/>
      <family val="2"/>
      <scheme val="minor"/>
    </font>
    <font>
      <sz val="72"/>
      <color rgb="FFFF0000"/>
      <name val="Calibri"/>
      <family val="2"/>
      <scheme val="minor"/>
    </font>
    <font>
      <sz val="28"/>
      <color theme="1"/>
      <name val="Calibri"/>
      <family val="2"/>
      <scheme val="minor"/>
    </font>
    <font>
      <sz val="12"/>
      <color theme="1"/>
      <name val="Calibri"/>
      <family val="2"/>
      <scheme val="minor"/>
    </font>
    <font>
      <sz val="22"/>
      <color theme="1"/>
      <name val="Calibri"/>
      <family val="2"/>
      <scheme val="minor"/>
    </font>
    <font>
      <sz val="24"/>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s>
  <borders count="4">
    <border>
      <left/>
      <right/>
      <top/>
      <bottom/>
      <diagonal/>
    </border>
    <border>
      <left/>
      <right style="thick">
        <color theme="0"/>
      </right>
      <top/>
      <bottom/>
      <diagonal/>
    </border>
    <border>
      <left style="thick">
        <color theme="0"/>
      </left>
      <right style="thick">
        <color theme="0"/>
      </right>
      <top/>
      <bottom/>
      <diagonal/>
    </border>
    <border>
      <left/>
      <right/>
      <top/>
      <bottom style="thin">
        <color theme="0"/>
      </bottom>
      <diagonal/>
    </border>
  </borders>
  <cellStyleXfs count="2">
    <xf numFmtId="0" fontId="0" fillId="0" borderId="0"/>
    <xf numFmtId="0" fontId="1" fillId="0" borderId="0"/>
  </cellStyleXfs>
  <cellXfs count="28">
    <xf numFmtId="0" fontId="0" fillId="0" borderId="0" xfId="0"/>
    <xf numFmtId="0" fontId="2" fillId="0" borderId="0" xfId="1" applyFont="1"/>
    <xf numFmtId="0" fontId="1" fillId="0" borderId="0" xfId="1"/>
    <xf numFmtId="0" fontId="3" fillId="0" borderId="0" xfId="1" applyFont="1"/>
    <xf numFmtId="0" fontId="2" fillId="0" borderId="0" xfId="0" applyFont="1"/>
    <xf numFmtId="0" fontId="4" fillId="0" borderId="0" xfId="1" applyFont="1"/>
    <xf numFmtId="0" fontId="3" fillId="0" borderId="0" xfId="1" applyFont="1" applyAlignment="1">
      <alignment horizontal="left" vertical="center"/>
    </xf>
    <xf numFmtId="0" fontId="1" fillId="0" borderId="0" xfId="1" applyAlignment="1">
      <alignment horizontal="left" vertical="center"/>
    </xf>
    <xf numFmtId="0" fontId="4" fillId="0" borderId="0" xfId="1" applyFont="1" applyAlignment="1">
      <alignment horizontal="left" vertical="center"/>
    </xf>
    <xf numFmtId="0" fontId="0" fillId="0" borderId="0" xfId="0" pivotButton="1"/>
    <xf numFmtId="0" fontId="0" fillId="0" borderId="0" xfId="0" applyAlignment="1">
      <alignment horizontal="left"/>
    </xf>
    <xf numFmtId="0" fontId="3" fillId="0" borderId="0" xfId="1" applyFont="1" applyAlignment="1">
      <alignment horizontal="center"/>
    </xf>
    <xf numFmtId="0" fontId="1" fillId="0" borderId="0" xfId="1" applyAlignment="1">
      <alignment horizontal="center"/>
    </xf>
    <xf numFmtId="0" fontId="2" fillId="0" borderId="0" xfId="1" applyFont="1" applyAlignment="1">
      <alignment horizontal="center"/>
    </xf>
    <xf numFmtId="0" fontId="3" fillId="0" borderId="0" xfId="1" applyFont="1" applyAlignment="1">
      <alignment wrapText="1"/>
    </xf>
    <xf numFmtId="0" fontId="0" fillId="0" borderId="0" xfId="0" pivotButton="1" applyAlignment="1">
      <alignment horizontal="right"/>
    </xf>
    <xf numFmtId="0" fontId="0" fillId="0" borderId="0" xfId="0" applyAlignment="1">
      <alignment horizontal="right"/>
    </xf>
    <xf numFmtId="0" fontId="6" fillId="2" borderId="0" xfId="0" applyFont="1" applyFill="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8" fillId="3" borderId="0" xfId="0" applyFont="1" applyFill="1" applyAlignment="1">
      <alignment horizontal="center"/>
    </xf>
    <xf numFmtId="0" fontId="7" fillId="3" borderId="0" xfId="0" applyFont="1" applyFill="1" applyAlignment="1">
      <alignment horizontal="center"/>
    </xf>
  </cellXfs>
  <cellStyles count="2">
    <cellStyle name="Normal" xfId="0" builtinId="0"/>
    <cellStyle name="Normal 2" xfId="1" xr:uid="{F2B2B43E-A334-4C1F-8FB2-697ADF554905}"/>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horizontal="right"/>
    </dxf>
    <dxf>
      <alignment horizontal="right"/>
    </dxf>
    <dxf>
      <alignment horizontal="right"/>
    </dxf>
    <dxf>
      <alignment horizontal="right"/>
    </dxf>
    <dxf>
      <alignment horizontal="right"/>
    </dxf>
    <dxf>
      <alignment horizontal="right"/>
    </dxf>
    <dxf>
      <fill>
        <patternFill>
          <bgColor theme="9" tint="0.39994506668294322"/>
        </patternFill>
      </fill>
    </dxf>
    <dxf>
      <alignment horizontal="right"/>
    </dxf>
    <dxf>
      <alignment horizontal="right"/>
    </dxf>
    <dxf>
      <alignment horizontal="right"/>
    </dxf>
    <dxf>
      <alignment horizontal="right"/>
    </dxf>
    <dxf>
      <alignment horizontal="right"/>
    </dxf>
    <dxf>
      <alignment horizontal="right"/>
    </dxf>
    <dxf>
      <alignment horizontal="right"/>
    </dxf>
    <dxf>
      <fill>
        <patternFill>
          <bgColor theme="7" tint="0.39994506668294322"/>
        </patternFill>
      </fill>
    </dxf>
    <dxf>
      <fill>
        <patternFill>
          <bgColor theme="7"/>
        </patternFill>
      </fill>
    </dxf>
    <dxf>
      <fill>
        <patternFill>
          <bgColor theme="7"/>
        </patternFill>
      </fill>
    </dxf>
    <dxf>
      <fill>
        <patternFill patternType="none">
          <fgColor indexed="64"/>
          <bgColor indexed="65"/>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6.xml"/><Relationship Id="rId39" Type="http://schemas.microsoft.com/office/2007/relationships/slicerCache" Target="slicerCaches/slicerCache19.xml"/><Relationship Id="rId21" Type="http://schemas.microsoft.com/office/2007/relationships/slicerCache" Target="slicerCaches/slicerCache1.xml"/><Relationship Id="rId34" Type="http://schemas.microsoft.com/office/2007/relationships/slicerCache" Target="slicerCaches/slicerCache1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microsoft.com/office/2007/relationships/slicerCache" Target="slicerCaches/slicerCache1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3.xml"/><Relationship Id="rId28" Type="http://schemas.microsoft.com/office/2007/relationships/slicerCache" Target="slicerCaches/slicerCache8.xml"/><Relationship Id="rId36" Type="http://schemas.microsoft.com/office/2007/relationships/slicerCache" Target="slicerCaches/slicerCache16.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microsoft.com/office/2007/relationships/slicerCache" Target="slicerCaches/slicerCache1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5.xml"/><Relationship Id="rId33" Type="http://schemas.microsoft.com/office/2007/relationships/slicerCache" Target="slicerCaches/slicerCache13.xml"/><Relationship Id="rId38" Type="http://schemas.microsoft.com/office/2007/relationships/slicerCache" Target="slicerCaches/slicerCache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COURSE</a:t>
            </a:r>
            <a:r>
              <a:rPr lang="en-IN" baseline="0"/>
              <a:t> AND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 LLB</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18</c:v>
              </c:pt>
              <c:pt idx="1">
                <c:v>10</c:v>
              </c:pt>
              <c:pt idx="2">
                <c:v>22</c:v>
              </c:pt>
              <c:pt idx="3">
                <c:v>5</c:v>
              </c:pt>
              <c:pt idx="4">
                <c:v>2</c:v>
              </c:pt>
            </c:numLit>
          </c:val>
          <c:extLst>
            <c:ext xmlns:c16="http://schemas.microsoft.com/office/drawing/2014/chart" uri="{C3380CC4-5D6E-409C-BE32-E72D297353CC}">
              <c16:uniqueId val="{00000000-F452-4C7C-AD76-378D470D8C44}"/>
            </c:ext>
          </c:extLst>
        </c:ser>
        <c:ser>
          <c:idx val="1"/>
          <c:order val="1"/>
          <c:tx>
            <c:v>BBA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4</c:v>
              </c:pt>
              <c:pt idx="1">
                <c:v>7</c:v>
              </c:pt>
              <c:pt idx="2">
                <c:v>3</c:v>
              </c:pt>
              <c:pt idx="3">
                <c:v>0</c:v>
              </c:pt>
              <c:pt idx="4">
                <c:v>0</c:v>
              </c:pt>
            </c:numLit>
          </c:val>
          <c:extLst>
            <c:ext xmlns:c16="http://schemas.microsoft.com/office/drawing/2014/chart" uri="{C3380CC4-5D6E-409C-BE32-E72D297353CC}">
              <c16:uniqueId val="{00000001-F452-4C7C-AD76-378D470D8C44}"/>
            </c:ext>
          </c:extLst>
        </c:ser>
        <c:ser>
          <c:idx val="2"/>
          <c:order val="2"/>
          <c:tx>
            <c:v>BBA </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1</c:v>
              </c:pt>
              <c:pt idx="2">
                <c:v>0</c:v>
              </c:pt>
              <c:pt idx="3">
                <c:v>0</c:v>
              </c:pt>
              <c:pt idx="4">
                <c:v>0</c:v>
              </c:pt>
            </c:numLit>
          </c:val>
          <c:extLst>
            <c:ext xmlns:c16="http://schemas.microsoft.com/office/drawing/2014/chart" uri="{C3380CC4-5D6E-409C-BE32-E72D297353CC}">
              <c16:uniqueId val="{00000002-F452-4C7C-AD76-378D470D8C44}"/>
            </c:ext>
          </c:extLst>
        </c:ser>
        <c:ser>
          <c:idx val="3"/>
          <c:order val="3"/>
          <c:tx>
            <c:v>BBA BUSINESS ANALYTICS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27</c:v>
              </c:pt>
              <c:pt idx="1">
                <c:v>8</c:v>
              </c:pt>
              <c:pt idx="2">
                <c:v>8</c:v>
              </c:pt>
              <c:pt idx="3">
                <c:v>0</c:v>
              </c:pt>
              <c:pt idx="4">
                <c:v>0</c:v>
              </c:pt>
            </c:numLit>
          </c:val>
          <c:extLst>
            <c:ext xmlns:c16="http://schemas.microsoft.com/office/drawing/2014/chart" uri="{C3380CC4-5D6E-409C-BE32-E72D297353CC}">
              <c16:uniqueId val="{00000003-F452-4C7C-AD76-378D470D8C44}"/>
            </c:ext>
          </c:extLst>
        </c:ser>
        <c:ser>
          <c:idx val="4"/>
          <c:order val="4"/>
          <c:tx>
            <c:v>BBA LLB</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18</c:v>
              </c:pt>
              <c:pt idx="1">
                <c:v>18</c:v>
              </c:pt>
              <c:pt idx="2">
                <c:v>18</c:v>
              </c:pt>
              <c:pt idx="3">
                <c:v>10</c:v>
              </c:pt>
              <c:pt idx="4">
                <c:v>8</c:v>
              </c:pt>
            </c:numLit>
          </c:val>
          <c:extLst>
            <c:ext xmlns:c16="http://schemas.microsoft.com/office/drawing/2014/chart" uri="{C3380CC4-5D6E-409C-BE32-E72D297353CC}">
              <c16:uniqueId val="{00000004-F452-4C7C-AD76-378D470D8C44}"/>
            </c:ext>
          </c:extLst>
        </c:ser>
        <c:ser>
          <c:idx val="5"/>
          <c:order val="5"/>
          <c:tx>
            <c:v>BCOM FINANCIAL ANALYTICS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11</c:v>
              </c:pt>
              <c:pt idx="1">
                <c:v>6</c:v>
              </c:pt>
              <c:pt idx="2">
                <c:v>3</c:v>
              </c:pt>
              <c:pt idx="3">
                <c:v>1</c:v>
              </c:pt>
              <c:pt idx="4">
                <c:v>0</c:v>
              </c:pt>
            </c:numLit>
          </c:val>
          <c:extLst>
            <c:ext xmlns:c16="http://schemas.microsoft.com/office/drawing/2014/chart" uri="{C3380CC4-5D6E-409C-BE32-E72D297353CC}">
              <c16:uniqueId val="{00000005-F452-4C7C-AD76-378D470D8C44}"/>
            </c:ext>
          </c:extLst>
        </c:ser>
        <c:ser>
          <c:idx val="6"/>
          <c:order val="6"/>
          <c:tx>
            <c:v>BSC DATA SCIENCE</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c:v>
              </c:pt>
              <c:pt idx="1">
                <c:v>3</c:v>
              </c:pt>
              <c:pt idx="2">
                <c:v>2</c:v>
              </c:pt>
              <c:pt idx="3">
                <c:v>0</c:v>
              </c:pt>
              <c:pt idx="4">
                <c:v>0</c:v>
              </c:pt>
            </c:numLit>
          </c:val>
          <c:extLst>
            <c:ext xmlns:c16="http://schemas.microsoft.com/office/drawing/2014/chart" uri="{C3380CC4-5D6E-409C-BE32-E72D297353CC}">
              <c16:uniqueId val="{00000006-F452-4C7C-AD76-378D470D8C44}"/>
            </c:ext>
          </c:extLst>
        </c:ser>
        <c:ser>
          <c:idx val="7"/>
          <c:order val="7"/>
          <c:tx>
            <c:v>BSC ECONOMICS AND ANALYTICS</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4</c:v>
              </c:pt>
              <c:pt idx="2">
                <c:v>5</c:v>
              </c:pt>
              <c:pt idx="3">
                <c:v>0</c:v>
              </c:pt>
              <c:pt idx="4">
                <c:v>0</c:v>
              </c:pt>
            </c:numLit>
          </c:val>
          <c:extLst>
            <c:ext xmlns:c16="http://schemas.microsoft.com/office/drawing/2014/chart" uri="{C3380CC4-5D6E-409C-BE32-E72D297353CC}">
              <c16:uniqueId val="{00000007-F452-4C7C-AD76-378D470D8C44}"/>
            </c:ext>
          </c:extLst>
        </c:ser>
        <c:ser>
          <c:idx val="8"/>
          <c:order val="8"/>
          <c:tx>
            <c:v>LLM</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c:v>
              </c:pt>
              <c:pt idx="1">
                <c:v>0</c:v>
              </c:pt>
              <c:pt idx="2">
                <c:v>0</c:v>
              </c:pt>
              <c:pt idx="3">
                <c:v>0</c:v>
              </c:pt>
              <c:pt idx="4">
                <c:v>0</c:v>
              </c:pt>
            </c:numLit>
          </c:val>
          <c:extLst>
            <c:ext xmlns:c16="http://schemas.microsoft.com/office/drawing/2014/chart" uri="{C3380CC4-5D6E-409C-BE32-E72D297353CC}">
              <c16:uniqueId val="{00000008-F452-4C7C-AD76-378D470D8C44}"/>
            </c:ext>
          </c:extLst>
        </c:ser>
        <c:ser>
          <c:idx val="9"/>
          <c:order val="9"/>
          <c:tx>
            <c:v>MBA</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17</c:v>
              </c:pt>
              <c:pt idx="1">
                <c:v>5</c:v>
              </c:pt>
              <c:pt idx="2">
                <c:v>0</c:v>
              </c:pt>
              <c:pt idx="3">
                <c:v>0</c:v>
              </c:pt>
              <c:pt idx="4">
                <c:v>0</c:v>
              </c:pt>
            </c:numLit>
          </c:val>
          <c:extLst>
            <c:ext xmlns:c16="http://schemas.microsoft.com/office/drawing/2014/chart" uri="{C3380CC4-5D6E-409C-BE32-E72D297353CC}">
              <c16:uniqueId val="{00000009-F452-4C7C-AD76-378D470D8C44}"/>
            </c:ext>
          </c:extLst>
        </c:ser>
        <c:ser>
          <c:idx val="10"/>
          <c:order val="10"/>
          <c:tx>
            <c:v>MSC DATA SCIENCE</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78</c:v>
              </c:pt>
              <c:pt idx="1">
                <c:v>24</c:v>
              </c:pt>
              <c:pt idx="2">
                <c:v>0</c:v>
              </c:pt>
              <c:pt idx="3">
                <c:v>0</c:v>
              </c:pt>
              <c:pt idx="4">
                <c:v>0</c:v>
              </c:pt>
            </c:numLit>
          </c:val>
          <c:extLst>
            <c:ext xmlns:c16="http://schemas.microsoft.com/office/drawing/2014/chart" uri="{C3380CC4-5D6E-409C-BE32-E72D297353CC}">
              <c16:uniqueId val="{0000000A-F452-4C7C-AD76-378D470D8C44}"/>
            </c:ext>
          </c:extLst>
        </c:ser>
        <c:ser>
          <c:idx val="11"/>
          <c:order val="11"/>
          <c:tx>
            <c:v>MSC ECONOMICS AND ANALYTICS</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11</c:v>
              </c:pt>
              <c:pt idx="1">
                <c:v>7</c:v>
              </c:pt>
              <c:pt idx="2">
                <c:v>0</c:v>
              </c:pt>
              <c:pt idx="3">
                <c:v>0</c:v>
              </c:pt>
              <c:pt idx="4">
                <c:v>0</c:v>
              </c:pt>
            </c:numLit>
          </c:val>
          <c:extLst>
            <c:ext xmlns:c16="http://schemas.microsoft.com/office/drawing/2014/chart" uri="{C3380CC4-5D6E-409C-BE32-E72D297353CC}">
              <c16:uniqueId val="{0000000B-F452-4C7C-AD76-378D470D8C44}"/>
            </c:ext>
          </c:extLst>
        </c:ser>
        <c:ser>
          <c:idx val="12"/>
          <c:order val="12"/>
          <c:tx>
            <c:v>MSC GLOBAL FINANCE AND ANALYTICS</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3</c:v>
              </c:pt>
              <c:pt idx="1">
                <c:v>0</c:v>
              </c:pt>
              <c:pt idx="2">
                <c:v>0</c:v>
              </c:pt>
              <c:pt idx="3">
                <c:v>0</c:v>
              </c:pt>
              <c:pt idx="4">
                <c:v>0</c:v>
              </c:pt>
            </c:numLit>
          </c:val>
          <c:extLst>
            <c:ext xmlns:c16="http://schemas.microsoft.com/office/drawing/2014/chart" uri="{C3380CC4-5D6E-409C-BE32-E72D297353CC}">
              <c16:uniqueId val="{0000000C-F452-4C7C-AD76-378D470D8C44}"/>
            </c:ext>
          </c:extLst>
        </c:ser>
        <c:ser>
          <c:idx val="13"/>
          <c:order val="13"/>
          <c:tx>
            <c:v>OTHER</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0</c:v>
              </c:pt>
              <c:pt idx="2">
                <c:v>0</c:v>
              </c:pt>
              <c:pt idx="3">
                <c:v>0</c:v>
              </c:pt>
              <c:pt idx="4">
                <c:v>0</c:v>
              </c:pt>
            </c:numLit>
          </c:val>
          <c:extLst>
            <c:ext xmlns:c16="http://schemas.microsoft.com/office/drawing/2014/chart" uri="{C3380CC4-5D6E-409C-BE32-E72D297353CC}">
              <c16:uniqueId val="{00000000-2C3F-4A74-9B11-9AC1E24E6A1A}"/>
            </c:ext>
          </c:extLst>
        </c:ser>
        <c:dLbls>
          <c:dLblPos val="outEnd"/>
          <c:showLegendKey val="0"/>
          <c:showVal val="1"/>
          <c:showCatName val="0"/>
          <c:showSerName val="0"/>
          <c:showPercent val="0"/>
          <c:showBubbleSize val="0"/>
        </c:dLbls>
        <c:gapWidth val="100"/>
        <c:overlap val="-24"/>
        <c:axId val="257307680"/>
        <c:axId val="192411184"/>
      </c:barChart>
      <c:catAx>
        <c:axId val="25730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11184"/>
        <c:crosses val="autoZero"/>
        <c:auto val="1"/>
        <c:lblAlgn val="ctr"/>
        <c:lblOffset val="100"/>
        <c:noMultiLvlLbl val="0"/>
      </c:catAx>
      <c:valAx>
        <c:axId val="19241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3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THE MEDICAL SERVICES IN LAVASA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AVERAGE</c:v>
              </c:pt>
              <c:pt idx="1">
                <c:v>GOOD</c:v>
              </c:pt>
              <c:pt idx="2">
                <c:v>POOR</c:v>
              </c:pt>
              <c:pt idx="3">
                <c:v>VERY GOOD</c:v>
              </c:pt>
              <c:pt idx="4">
                <c:v>VERY POOR</c:v>
              </c:pt>
            </c:strLit>
          </c:cat>
          <c:val>
            <c:numLit>
              <c:formatCode>General</c:formatCode>
              <c:ptCount val="5"/>
              <c:pt idx="0">
                <c:v>131</c:v>
              </c:pt>
              <c:pt idx="1">
                <c:v>32</c:v>
              </c:pt>
              <c:pt idx="2">
                <c:v>113</c:v>
              </c:pt>
              <c:pt idx="3">
                <c:v>2</c:v>
              </c:pt>
              <c:pt idx="4">
                <c:v>96</c:v>
              </c:pt>
            </c:numLit>
          </c:val>
          <c:extLst>
            <c:ext xmlns:c16="http://schemas.microsoft.com/office/drawing/2014/chart" uri="{C3380CC4-5D6E-409C-BE32-E72D297353CC}">
              <c16:uniqueId val="{00000000-87ED-42A1-8A31-1B83C63BE308}"/>
            </c:ext>
          </c:extLst>
        </c:ser>
        <c:dLbls>
          <c:dLblPos val="ctr"/>
          <c:showLegendKey val="0"/>
          <c:showVal val="1"/>
          <c:showCatName val="0"/>
          <c:showSerName val="0"/>
          <c:showPercent val="0"/>
          <c:showBubbleSize val="0"/>
        </c:dLbls>
        <c:gapWidth val="150"/>
        <c:overlap val="100"/>
        <c:axId val="723397664"/>
        <c:axId val="981817392"/>
      </c:barChart>
      <c:catAx>
        <c:axId val="7233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17392"/>
        <c:crosses val="autoZero"/>
        <c:auto val="1"/>
        <c:lblAlgn val="ctr"/>
        <c:lblOffset val="100"/>
        <c:noMultiLvlLbl val="0"/>
      </c:catAx>
      <c:valAx>
        <c:axId val="98181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COURSE</a:t>
            </a:r>
            <a:r>
              <a:rPr lang="en-IN" baseline="0"/>
              <a:t> AND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 LLB</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18</c:v>
              </c:pt>
              <c:pt idx="1">
                <c:v>10</c:v>
              </c:pt>
              <c:pt idx="2">
                <c:v>22</c:v>
              </c:pt>
              <c:pt idx="3">
                <c:v>5</c:v>
              </c:pt>
              <c:pt idx="4">
                <c:v>2</c:v>
              </c:pt>
            </c:numLit>
          </c:val>
          <c:extLst>
            <c:ext xmlns:c16="http://schemas.microsoft.com/office/drawing/2014/chart" uri="{C3380CC4-5D6E-409C-BE32-E72D297353CC}">
              <c16:uniqueId val="{00000000-002B-4167-ABA6-70218C921FC4}"/>
            </c:ext>
          </c:extLst>
        </c:ser>
        <c:ser>
          <c:idx val="1"/>
          <c:order val="1"/>
          <c:tx>
            <c:v>BBA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4</c:v>
              </c:pt>
              <c:pt idx="1">
                <c:v>7</c:v>
              </c:pt>
              <c:pt idx="2">
                <c:v>3</c:v>
              </c:pt>
              <c:pt idx="3">
                <c:v>0</c:v>
              </c:pt>
              <c:pt idx="4">
                <c:v>0</c:v>
              </c:pt>
            </c:numLit>
          </c:val>
          <c:extLst>
            <c:ext xmlns:c16="http://schemas.microsoft.com/office/drawing/2014/chart" uri="{C3380CC4-5D6E-409C-BE32-E72D297353CC}">
              <c16:uniqueId val="{00000001-002B-4167-ABA6-70218C921FC4}"/>
            </c:ext>
          </c:extLst>
        </c:ser>
        <c:ser>
          <c:idx val="2"/>
          <c:order val="2"/>
          <c:tx>
            <c:v>BBA </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1</c:v>
              </c:pt>
              <c:pt idx="2">
                <c:v>0</c:v>
              </c:pt>
              <c:pt idx="3">
                <c:v>0</c:v>
              </c:pt>
              <c:pt idx="4">
                <c:v>0</c:v>
              </c:pt>
            </c:numLit>
          </c:val>
          <c:extLst>
            <c:ext xmlns:c16="http://schemas.microsoft.com/office/drawing/2014/chart" uri="{C3380CC4-5D6E-409C-BE32-E72D297353CC}">
              <c16:uniqueId val="{00000002-002B-4167-ABA6-70218C921FC4}"/>
            </c:ext>
          </c:extLst>
        </c:ser>
        <c:ser>
          <c:idx val="3"/>
          <c:order val="3"/>
          <c:tx>
            <c:v>BBA BUSINESS ANALYTICS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27</c:v>
              </c:pt>
              <c:pt idx="1">
                <c:v>8</c:v>
              </c:pt>
              <c:pt idx="2">
                <c:v>8</c:v>
              </c:pt>
              <c:pt idx="3">
                <c:v>0</c:v>
              </c:pt>
              <c:pt idx="4">
                <c:v>0</c:v>
              </c:pt>
            </c:numLit>
          </c:val>
          <c:extLst>
            <c:ext xmlns:c16="http://schemas.microsoft.com/office/drawing/2014/chart" uri="{C3380CC4-5D6E-409C-BE32-E72D297353CC}">
              <c16:uniqueId val="{00000003-002B-4167-ABA6-70218C921FC4}"/>
            </c:ext>
          </c:extLst>
        </c:ser>
        <c:ser>
          <c:idx val="4"/>
          <c:order val="4"/>
          <c:tx>
            <c:v>BBA LLB</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18</c:v>
              </c:pt>
              <c:pt idx="1">
                <c:v>18</c:v>
              </c:pt>
              <c:pt idx="2">
                <c:v>18</c:v>
              </c:pt>
              <c:pt idx="3">
                <c:v>10</c:v>
              </c:pt>
              <c:pt idx="4">
                <c:v>8</c:v>
              </c:pt>
            </c:numLit>
          </c:val>
          <c:extLst>
            <c:ext xmlns:c16="http://schemas.microsoft.com/office/drawing/2014/chart" uri="{C3380CC4-5D6E-409C-BE32-E72D297353CC}">
              <c16:uniqueId val="{00000004-002B-4167-ABA6-70218C921FC4}"/>
            </c:ext>
          </c:extLst>
        </c:ser>
        <c:ser>
          <c:idx val="5"/>
          <c:order val="5"/>
          <c:tx>
            <c:v>BCOM FINANCIAL ANALYTICS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11</c:v>
              </c:pt>
              <c:pt idx="1">
                <c:v>6</c:v>
              </c:pt>
              <c:pt idx="2">
                <c:v>3</c:v>
              </c:pt>
              <c:pt idx="3">
                <c:v>1</c:v>
              </c:pt>
              <c:pt idx="4">
                <c:v>0</c:v>
              </c:pt>
            </c:numLit>
          </c:val>
          <c:extLst>
            <c:ext xmlns:c16="http://schemas.microsoft.com/office/drawing/2014/chart" uri="{C3380CC4-5D6E-409C-BE32-E72D297353CC}">
              <c16:uniqueId val="{00000005-002B-4167-ABA6-70218C921FC4}"/>
            </c:ext>
          </c:extLst>
        </c:ser>
        <c:ser>
          <c:idx val="6"/>
          <c:order val="6"/>
          <c:tx>
            <c:v>BSC DATA SCIENCE</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c:v>
              </c:pt>
              <c:pt idx="1">
                <c:v>3</c:v>
              </c:pt>
              <c:pt idx="2">
                <c:v>2</c:v>
              </c:pt>
              <c:pt idx="3">
                <c:v>0</c:v>
              </c:pt>
              <c:pt idx="4">
                <c:v>0</c:v>
              </c:pt>
            </c:numLit>
          </c:val>
          <c:extLst>
            <c:ext xmlns:c16="http://schemas.microsoft.com/office/drawing/2014/chart" uri="{C3380CC4-5D6E-409C-BE32-E72D297353CC}">
              <c16:uniqueId val="{00000006-002B-4167-ABA6-70218C921FC4}"/>
            </c:ext>
          </c:extLst>
        </c:ser>
        <c:ser>
          <c:idx val="7"/>
          <c:order val="7"/>
          <c:tx>
            <c:v>BSC ECONOMICS AND ANALYTICS</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4</c:v>
              </c:pt>
              <c:pt idx="2">
                <c:v>5</c:v>
              </c:pt>
              <c:pt idx="3">
                <c:v>0</c:v>
              </c:pt>
              <c:pt idx="4">
                <c:v>0</c:v>
              </c:pt>
            </c:numLit>
          </c:val>
          <c:extLst>
            <c:ext xmlns:c16="http://schemas.microsoft.com/office/drawing/2014/chart" uri="{C3380CC4-5D6E-409C-BE32-E72D297353CC}">
              <c16:uniqueId val="{00000007-002B-4167-ABA6-70218C921FC4}"/>
            </c:ext>
          </c:extLst>
        </c:ser>
        <c:ser>
          <c:idx val="8"/>
          <c:order val="8"/>
          <c:tx>
            <c:v>LLM</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2</c:v>
              </c:pt>
              <c:pt idx="1">
                <c:v>0</c:v>
              </c:pt>
              <c:pt idx="2">
                <c:v>0</c:v>
              </c:pt>
              <c:pt idx="3">
                <c:v>0</c:v>
              </c:pt>
              <c:pt idx="4">
                <c:v>0</c:v>
              </c:pt>
            </c:numLit>
          </c:val>
          <c:extLst>
            <c:ext xmlns:c16="http://schemas.microsoft.com/office/drawing/2014/chart" uri="{C3380CC4-5D6E-409C-BE32-E72D297353CC}">
              <c16:uniqueId val="{00000008-002B-4167-ABA6-70218C921FC4}"/>
            </c:ext>
          </c:extLst>
        </c:ser>
        <c:ser>
          <c:idx val="9"/>
          <c:order val="9"/>
          <c:tx>
            <c:v>MBA</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17</c:v>
              </c:pt>
              <c:pt idx="1">
                <c:v>5</c:v>
              </c:pt>
              <c:pt idx="2">
                <c:v>0</c:v>
              </c:pt>
              <c:pt idx="3">
                <c:v>0</c:v>
              </c:pt>
              <c:pt idx="4">
                <c:v>0</c:v>
              </c:pt>
            </c:numLit>
          </c:val>
          <c:extLst>
            <c:ext xmlns:c16="http://schemas.microsoft.com/office/drawing/2014/chart" uri="{C3380CC4-5D6E-409C-BE32-E72D297353CC}">
              <c16:uniqueId val="{00000009-002B-4167-ABA6-70218C921FC4}"/>
            </c:ext>
          </c:extLst>
        </c:ser>
        <c:ser>
          <c:idx val="10"/>
          <c:order val="10"/>
          <c:tx>
            <c:v>MSC DATA SCIENCE</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78</c:v>
              </c:pt>
              <c:pt idx="1">
                <c:v>24</c:v>
              </c:pt>
              <c:pt idx="2">
                <c:v>0</c:v>
              </c:pt>
              <c:pt idx="3">
                <c:v>0</c:v>
              </c:pt>
              <c:pt idx="4">
                <c:v>0</c:v>
              </c:pt>
            </c:numLit>
          </c:val>
          <c:extLst>
            <c:ext xmlns:c16="http://schemas.microsoft.com/office/drawing/2014/chart" uri="{C3380CC4-5D6E-409C-BE32-E72D297353CC}">
              <c16:uniqueId val="{0000000A-002B-4167-ABA6-70218C921FC4}"/>
            </c:ext>
          </c:extLst>
        </c:ser>
        <c:ser>
          <c:idx val="11"/>
          <c:order val="11"/>
          <c:tx>
            <c:v>MSC ECONOMICS AND ANALYTICS</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11</c:v>
              </c:pt>
              <c:pt idx="1">
                <c:v>7</c:v>
              </c:pt>
              <c:pt idx="2">
                <c:v>0</c:v>
              </c:pt>
              <c:pt idx="3">
                <c:v>0</c:v>
              </c:pt>
              <c:pt idx="4">
                <c:v>0</c:v>
              </c:pt>
            </c:numLit>
          </c:val>
          <c:extLst>
            <c:ext xmlns:c16="http://schemas.microsoft.com/office/drawing/2014/chart" uri="{C3380CC4-5D6E-409C-BE32-E72D297353CC}">
              <c16:uniqueId val="{0000000B-002B-4167-ABA6-70218C921FC4}"/>
            </c:ext>
          </c:extLst>
        </c:ser>
        <c:ser>
          <c:idx val="12"/>
          <c:order val="12"/>
          <c:tx>
            <c:v>MSC GLOBAL FINANCE AND ANALYTICS</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3</c:v>
              </c:pt>
              <c:pt idx="1">
                <c:v>0</c:v>
              </c:pt>
              <c:pt idx="2">
                <c:v>0</c:v>
              </c:pt>
              <c:pt idx="3">
                <c:v>0</c:v>
              </c:pt>
              <c:pt idx="4">
                <c:v>0</c:v>
              </c:pt>
            </c:numLit>
          </c:val>
          <c:extLst>
            <c:ext xmlns:c16="http://schemas.microsoft.com/office/drawing/2014/chart" uri="{C3380CC4-5D6E-409C-BE32-E72D297353CC}">
              <c16:uniqueId val="{0000000C-002B-4167-ABA6-70218C921FC4}"/>
            </c:ext>
          </c:extLst>
        </c:ser>
        <c:ser>
          <c:idx val="13"/>
          <c:order val="13"/>
          <c:tx>
            <c:v>OTHER</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1</c:v>
              </c:pt>
              <c:pt idx="1">
                <c:v>2</c:v>
              </c:pt>
              <c:pt idx="2">
                <c:v>3</c:v>
              </c:pt>
              <c:pt idx="3">
                <c:v>4</c:v>
              </c:pt>
              <c:pt idx="4">
                <c:v>5</c:v>
              </c:pt>
            </c:strLit>
          </c:cat>
          <c:val>
            <c:numLit>
              <c:formatCode>General</c:formatCode>
              <c:ptCount val="5"/>
              <c:pt idx="0">
                <c:v>1</c:v>
              </c:pt>
              <c:pt idx="1">
                <c:v>0</c:v>
              </c:pt>
              <c:pt idx="2">
                <c:v>0</c:v>
              </c:pt>
              <c:pt idx="3">
                <c:v>0</c:v>
              </c:pt>
              <c:pt idx="4">
                <c:v>0</c:v>
              </c:pt>
            </c:numLit>
          </c:val>
          <c:extLst>
            <c:ext xmlns:c16="http://schemas.microsoft.com/office/drawing/2014/chart" uri="{C3380CC4-5D6E-409C-BE32-E72D297353CC}">
              <c16:uniqueId val="{00000000-92C7-48CA-8688-7561AE5493D2}"/>
            </c:ext>
          </c:extLst>
        </c:ser>
        <c:dLbls>
          <c:dLblPos val="outEnd"/>
          <c:showLegendKey val="0"/>
          <c:showVal val="1"/>
          <c:showCatName val="0"/>
          <c:showSerName val="0"/>
          <c:showPercent val="0"/>
          <c:showBubbleSize val="0"/>
        </c:dLbls>
        <c:gapWidth val="100"/>
        <c:overlap val="-24"/>
        <c:axId val="257307680"/>
        <c:axId val="192411184"/>
      </c:barChart>
      <c:catAx>
        <c:axId val="25730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11184"/>
        <c:crosses val="autoZero"/>
        <c:auto val="1"/>
        <c:lblAlgn val="ctr"/>
        <c:lblOffset val="100"/>
        <c:noMultiLvlLbl val="0"/>
      </c:catAx>
      <c:valAx>
        <c:axId val="19241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3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HEALTH</a:t>
            </a:r>
            <a:r>
              <a:rPr lang="en-IN" baseline="0"/>
              <a:t> ISSUES BEFORE COMING TO LAVASA</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149</c:v>
              </c:pt>
              <c:pt idx="1">
                <c:v>36</c:v>
              </c:pt>
            </c:numLit>
          </c:val>
          <c:extLst>
            <c:ext xmlns:c16="http://schemas.microsoft.com/office/drawing/2014/chart" uri="{C3380CC4-5D6E-409C-BE32-E72D297353CC}">
              <c16:uniqueId val="{00000000-EC8B-49A1-9DFE-1E98C9E57750}"/>
            </c:ext>
          </c:extLst>
        </c:ser>
        <c:ser>
          <c:idx val="1"/>
          <c:order val="1"/>
          <c:tx>
            <c:v>MALE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160</c:v>
              </c:pt>
              <c:pt idx="1">
                <c:v>29</c:v>
              </c:pt>
            </c:numLit>
          </c:val>
          <c:extLst>
            <c:ext xmlns:c16="http://schemas.microsoft.com/office/drawing/2014/chart" uri="{C3380CC4-5D6E-409C-BE32-E72D297353CC}">
              <c16:uniqueId val="{00000001-EC8B-49A1-9DFE-1E98C9E57750}"/>
            </c:ext>
          </c:extLst>
        </c:ser>
        <c:dLbls>
          <c:dLblPos val="inEnd"/>
          <c:showLegendKey val="0"/>
          <c:showVal val="1"/>
          <c:showCatName val="0"/>
          <c:showSerName val="0"/>
          <c:showPercent val="0"/>
          <c:showBubbleSize val="0"/>
        </c:dLbls>
        <c:gapWidth val="355"/>
        <c:overlap val="-70"/>
        <c:axId val="657541744"/>
        <c:axId val="655096816"/>
      </c:barChart>
      <c:catAx>
        <c:axId val="6575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96816"/>
        <c:crosses val="autoZero"/>
        <c:auto val="1"/>
        <c:lblAlgn val="ctr"/>
        <c:lblOffset val="100"/>
        <c:noMultiLvlLbl val="0"/>
      </c:catAx>
      <c:valAx>
        <c:axId val="655096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4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HEALTH</a:t>
            </a:r>
            <a:r>
              <a:rPr lang="en-IN" baseline="0"/>
              <a:t> ISSUES AFTER COMING TO LAVASA</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88</c:v>
              </c:pt>
              <c:pt idx="1">
                <c:v>97</c:v>
              </c:pt>
            </c:numLit>
          </c:val>
          <c:extLst>
            <c:ext xmlns:c16="http://schemas.microsoft.com/office/drawing/2014/chart" uri="{C3380CC4-5D6E-409C-BE32-E72D297353CC}">
              <c16:uniqueId val="{00000000-F368-40F9-99C9-56493F730CAA}"/>
            </c:ext>
          </c:extLst>
        </c:ser>
        <c:ser>
          <c:idx val="1"/>
          <c:order val="1"/>
          <c:tx>
            <c:v>MALE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108</c:v>
              </c:pt>
              <c:pt idx="1">
                <c:v>81</c:v>
              </c:pt>
            </c:numLit>
          </c:val>
          <c:extLst>
            <c:ext xmlns:c16="http://schemas.microsoft.com/office/drawing/2014/chart" uri="{C3380CC4-5D6E-409C-BE32-E72D297353CC}">
              <c16:uniqueId val="{00000001-F368-40F9-99C9-56493F730CAA}"/>
            </c:ext>
          </c:extLst>
        </c:ser>
        <c:dLbls>
          <c:dLblPos val="inEnd"/>
          <c:showLegendKey val="0"/>
          <c:showVal val="1"/>
          <c:showCatName val="0"/>
          <c:showSerName val="0"/>
          <c:showPercent val="0"/>
          <c:showBubbleSize val="0"/>
        </c:dLbls>
        <c:gapWidth val="355"/>
        <c:overlap val="-70"/>
        <c:axId val="382132560"/>
        <c:axId val="690480464"/>
      </c:barChart>
      <c:catAx>
        <c:axId val="3821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80464"/>
        <c:crosses val="autoZero"/>
        <c:auto val="1"/>
        <c:lblAlgn val="ctr"/>
        <c:lblOffset val="100"/>
        <c:noMultiLvlLbl val="0"/>
      </c:catAx>
      <c:valAx>
        <c:axId val="69048046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EFFECTIVENESS</a:t>
            </a:r>
            <a:r>
              <a:rPr lang="en-IN" baseline="0"/>
              <a:t> OF TREATMENT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 SELF TREATMENT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110</c:v>
              </c:pt>
              <c:pt idx="1">
                <c:v>38</c:v>
              </c:pt>
              <c:pt idx="2">
                <c:v>30</c:v>
              </c:pt>
              <c:pt idx="3">
                <c:v>2</c:v>
              </c:pt>
              <c:pt idx="4">
                <c:v>2</c:v>
              </c:pt>
              <c:pt idx="5">
                <c:v>0</c:v>
              </c:pt>
            </c:numLit>
          </c:val>
          <c:extLst>
            <c:ext xmlns:c16="http://schemas.microsoft.com/office/drawing/2014/chart" uri="{C3380CC4-5D6E-409C-BE32-E72D297353CC}">
              <c16:uniqueId val="{00000000-092F-4FF1-8083-52F787EF25D2}"/>
            </c:ext>
          </c:extLst>
        </c:ser>
        <c:ser>
          <c:idx val="1"/>
          <c:order val="1"/>
          <c:tx>
            <c:v>B. STUDENT MEDICAL POINT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11</c:v>
              </c:pt>
              <c:pt idx="1">
                <c:v>6</c:v>
              </c:pt>
              <c:pt idx="2">
                <c:v>3</c:v>
              </c:pt>
              <c:pt idx="3">
                <c:v>2</c:v>
              </c:pt>
              <c:pt idx="4">
                <c:v>0</c:v>
              </c:pt>
              <c:pt idx="5">
                <c:v>0</c:v>
              </c:pt>
            </c:numLit>
          </c:val>
          <c:extLst>
            <c:ext xmlns:c16="http://schemas.microsoft.com/office/drawing/2014/chart" uri="{C3380CC4-5D6E-409C-BE32-E72D297353CC}">
              <c16:uniqueId val="{00000001-092F-4FF1-8083-52F787EF25D2}"/>
            </c:ext>
          </c:extLst>
        </c:ser>
        <c:ser>
          <c:idx val="2"/>
          <c:order val="2"/>
          <c:tx>
            <c:v>C. APOLLO HOSPITAL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17</c:v>
              </c:pt>
              <c:pt idx="1">
                <c:v>17</c:v>
              </c:pt>
              <c:pt idx="2">
                <c:v>7</c:v>
              </c:pt>
              <c:pt idx="3">
                <c:v>4</c:v>
              </c:pt>
              <c:pt idx="4">
                <c:v>1</c:v>
              </c:pt>
              <c:pt idx="5">
                <c:v>0</c:v>
              </c:pt>
            </c:numLit>
          </c:val>
          <c:extLst>
            <c:ext xmlns:c16="http://schemas.microsoft.com/office/drawing/2014/chart" uri="{C3380CC4-5D6E-409C-BE32-E72D297353CC}">
              <c16:uniqueId val="{00000002-092F-4FF1-8083-52F787EF25D2}"/>
            </c:ext>
          </c:extLst>
        </c:ser>
        <c:ser>
          <c:idx val="3"/>
          <c:order val="3"/>
          <c:tx>
            <c:v>D. HOSPITALS IN PUNE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16</c:v>
              </c:pt>
              <c:pt idx="1">
                <c:v>15</c:v>
              </c:pt>
              <c:pt idx="2">
                <c:v>10</c:v>
              </c:pt>
              <c:pt idx="3">
                <c:v>5</c:v>
              </c:pt>
              <c:pt idx="4">
                <c:v>4</c:v>
              </c:pt>
              <c:pt idx="5">
                <c:v>0</c:v>
              </c:pt>
            </c:numLit>
          </c:val>
          <c:extLst>
            <c:ext xmlns:c16="http://schemas.microsoft.com/office/drawing/2014/chart" uri="{C3380CC4-5D6E-409C-BE32-E72D297353CC}">
              <c16:uniqueId val="{00000003-092F-4FF1-8083-52F787EF25D2}"/>
            </c:ext>
          </c:extLst>
        </c:ser>
        <c:ser>
          <c:idx val="4"/>
          <c:order val="4"/>
          <c:tx>
            <c:v>E. OTHER</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40</c:v>
              </c:pt>
              <c:pt idx="1">
                <c:v>17</c:v>
              </c:pt>
              <c:pt idx="2">
                <c:v>11</c:v>
              </c:pt>
              <c:pt idx="3">
                <c:v>3</c:v>
              </c:pt>
              <c:pt idx="4">
                <c:v>3</c:v>
              </c:pt>
              <c:pt idx="5">
                <c:v>0</c:v>
              </c:pt>
            </c:numLit>
          </c:val>
          <c:extLst>
            <c:ext xmlns:c16="http://schemas.microsoft.com/office/drawing/2014/chart" uri="{C3380CC4-5D6E-409C-BE32-E72D297353CC}">
              <c16:uniqueId val="{00000004-092F-4FF1-8083-52F787EF25D2}"/>
            </c:ext>
          </c:extLst>
        </c:ser>
        <c:ser>
          <c:idx val="5"/>
          <c:order val="5"/>
          <c:tx>
            <c:v>(blank)</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5-092F-4FF1-8083-52F787EF25D2}"/>
            </c:ext>
          </c:extLst>
        </c:ser>
        <c:dLbls>
          <c:showLegendKey val="0"/>
          <c:showVal val="0"/>
          <c:showCatName val="0"/>
          <c:showSerName val="0"/>
          <c:showPercent val="0"/>
          <c:showBubbleSize val="0"/>
        </c:dLbls>
        <c:gapWidth val="115"/>
        <c:overlap val="-20"/>
        <c:axId val="378667664"/>
        <c:axId val="690496832"/>
      </c:barChart>
      <c:catAx>
        <c:axId val="3786676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96832"/>
        <c:crosses val="autoZero"/>
        <c:auto val="1"/>
        <c:lblAlgn val="ctr"/>
        <c:lblOffset val="100"/>
        <c:noMultiLvlLbl val="0"/>
      </c:catAx>
      <c:valAx>
        <c:axId val="69049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7000">
          <a:srgbClr val="00B0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EFFECTIVENESS</a:t>
            </a:r>
            <a:r>
              <a:rPr lang="en-IN" baseline="0"/>
              <a:t> BASED ON COST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17690789175946"/>
          <c:y val="0.26356998000638238"/>
          <c:w val="0.73611895484495227"/>
          <c:h val="0.67938910008482667"/>
        </c:manualLayout>
      </c:layout>
      <c:barChart>
        <c:barDir val="col"/>
        <c:grouping val="clustered"/>
        <c:varyColors val="0"/>
        <c:ser>
          <c:idx val="0"/>
          <c:order val="0"/>
          <c:tx>
            <c:v>A. SELF TREATMENT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14</c:v>
              </c:pt>
              <c:pt idx="1">
                <c:v>10</c:v>
              </c:pt>
              <c:pt idx="2">
                <c:v>32</c:v>
              </c:pt>
              <c:pt idx="3">
                <c:v>8</c:v>
              </c:pt>
              <c:pt idx="4">
                <c:v>118</c:v>
              </c:pt>
            </c:numLit>
          </c:val>
          <c:extLst>
            <c:ext xmlns:c16="http://schemas.microsoft.com/office/drawing/2014/chart" uri="{C3380CC4-5D6E-409C-BE32-E72D297353CC}">
              <c16:uniqueId val="{00000000-E5C7-486B-B168-D3F499CDBD24}"/>
            </c:ext>
          </c:extLst>
        </c:ser>
        <c:ser>
          <c:idx val="1"/>
          <c:order val="1"/>
          <c:tx>
            <c:v>B. STUDENT MEDICAL POINT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1</c:v>
              </c:pt>
              <c:pt idx="1">
                <c:v>1</c:v>
              </c:pt>
              <c:pt idx="2">
                <c:v>3</c:v>
              </c:pt>
              <c:pt idx="3">
                <c:v>0</c:v>
              </c:pt>
              <c:pt idx="4">
                <c:v>17</c:v>
              </c:pt>
            </c:numLit>
          </c:val>
          <c:extLst>
            <c:ext xmlns:c16="http://schemas.microsoft.com/office/drawing/2014/chart" uri="{C3380CC4-5D6E-409C-BE32-E72D297353CC}">
              <c16:uniqueId val="{00000001-E5C7-486B-B168-D3F499CDBD24}"/>
            </c:ext>
          </c:extLst>
        </c:ser>
        <c:ser>
          <c:idx val="2"/>
          <c:order val="2"/>
          <c:tx>
            <c:v>C. APOLLO HOSPITAL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5</c:v>
              </c:pt>
              <c:pt idx="1">
                <c:v>1</c:v>
              </c:pt>
              <c:pt idx="2">
                <c:v>19</c:v>
              </c:pt>
              <c:pt idx="3">
                <c:v>0</c:v>
              </c:pt>
              <c:pt idx="4">
                <c:v>21</c:v>
              </c:pt>
            </c:numLit>
          </c:val>
          <c:extLst>
            <c:ext xmlns:c16="http://schemas.microsoft.com/office/drawing/2014/chart" uri="{C3380CC4-5D6E-409C-BE32-E72D297353CC}">
              <c16:uniqueId val="{00000002-E5C7-486B-B168-D3F499CDBD24}"/>
            </c:ext>
          </c:extLst>
        </c:ser>
        <c:ser>
          <c:idx val="3"/>
          <c:order val="3"/>
          <c:tx>
            <c:v>D. HOSPITALS IN PUNE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8</c:v>
              </c:pt>
              <c:pt idx="1">
                <c:v>14</c:v>
              </c:pt>
              <c:pt idx="2">
                <c:v>9</c:v>
              </c:pt>
              <c:pt idx="3">
                <c:v>12</c:v>
              </c:pt>
              <c:pt idx="4">
                <c:v>7</c:v>
              </c:pt>
            </c:numLit>
          </c:val>
          <c:extLst>
            <c:ext xmlns:c16="http://schemas.microsoft.com/office/drawing/2014/chart" uri="{C3380CC4-5D6E-409C-BE32-E72D297353CC}">
              <c16:uniqueId val="{00000003-E5C7-486B-B168-D3F499CDBD24}"/>
            </c:ext>
          </c:extLst>
        </c:ser>
        <c:ser>
          <c:idx val="4"/>
          <c:order val="4"/>
          <c:tx>
            <c:v>E. OTHER</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6</c:v>
              </c:pt>
              <c:pt idx="1">
                <c:v>5</c:v>
              </c:pt>
              <c:pt idx="2">
                <c:v>15</c:v>
              </c:pt>
              <c:pt idx="3">
                <c:v>2</c:v>
              </c:pt>
              <c:pt idx="4">
                <c:v>46</c:v>
              </c:pt>
            </c:numLit>
          </c:val>
          <c:extLst>
            <c:ext xmlns:c16="http://schemas.microsoft.com/office/drawing/2014/chart" uri="{C3380CC4-5D6E-409C-BE32-E72D297353CC}">
              <c16:uniqueId val="{00000004-E5C7-486B-B168-D3F499CDBD24}"/>
            </c:ext>
          </c:extLst>
        </c:ser>
        <c:dLbls>
          <c:showLegendKey val="0"/>
          <c:showVal val="0"/>
          <c:showCatName val="0"/>
          <c:showSerName val="0"/>
          <c:showPercent val="0"/>
          <c:showBubbleSize val="0"/>
        </c:dLbls>
        <c:gapWidth val="100"/>
        <c:overlap val="-24"/>
        <c:axId val="1004330544"/>
        <c:axId val="1064004704"/>
      </c:barChart>
      <c:catAx>
        <c:axId val="1004330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4004704"/>
        <c:crosses val="autoZero"/>
        <c:auto val="1"/>
        <c:lblAlgn val="ctr"/>
        <c:lblOffset val="100"/>
        <c:noMultiLvlLbl val="0"/>
      </c:catAx>
      <c:valAx>
        <c:axId val="1064004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43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a:t>
            </a:r>
            <a:r>
              <a:rPr lang="en-IN" baseline="0"/>
              <a:t> OF MEDICINES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AVAILABLE</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35</c:v>
              </c:pt>
              <c:pt idx="1">
                <c:v>11</c:v>
              </c:pt>
              <c:pt idx="2">
                <c:v>5</c:v>
              </c:pt>
              <c:pt idx="3">
                <c:v>2</c:v>
              </c:pt>
              <c:pt idx="4">
                <c:v>0</c:v>
              </c:pt>
            </c:numLit>
          </c:val>
          <c:smooth val="0"/>
          <c:extLst>
            <c:ext xmlns:c16="http://schemas.microsoft.com/office/drawing/2014/chart" uri="{C3380CC4-5D6E-409C-BE32-E72D297353CC}">
              <c16:uniqueId val="{00000000-8198-4208-B678-2596CC5E66BA}"/>
            </c:ext>
          </c:extLst>
        </c:ser>
        <c:ser>
          <c:idx val="1"/>
          <c:order val="1"/>
          <c:tx>
            <c:v>FAIRLY AVAILABLE</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110</c:v>
              </c:pt>
              <c:pt idx="1">
                <c:v>40</c:v>
              </c:pt>
              <c:pt idx="2">
                <c:v>28</c:v>
              </c:pt>
              <c:pt idx="3">
                <c:v>8</c:v>
              </c:pt>
              <c:pt idx="4">
                <c:v>6</c:v>
              </c:pt>
            </c:numLit>
          </c:val>
          <c:smooth val="0"/>
          <c:extLst>
            <c:ext xmlns:c16="http://schemas.microsoft.com/office/drawing/2014/chart" uri="{C3380CC4-5D6E-409C-BE32-E72D297353CC}">
              <c16:uniqueId val="{00000001-8198-4208-B678-2596CC5E66BA}"/>
            </c:ext>
          </c:extLst>
        </c:ser>
        <c:ser>
          <c:idx val="2"/>
          <c:order val="2"/>
          <c:tx>
            <c:v>NOT AVAILABLE</c:v>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49</c:v>
              </c:pt>
              <c:pt idx="1">
                <c:v>42</c:v>
              </c:pt>
              <c:pt idx="2">
                <c:v>28</c:v>
              </c:pt>
              <c:pt idx="3">
                <c:v>6</c:v>
              </c:pt>
              <c:pt idx="4">
                <c:v>4</c:v>
              </c:pt>
            </c:numLit>
          </c:val>
          <c:smooth val="0"/>
          <c:extLst>
            <c:ext xmlns:c16="http://schemas.microsoft.com/office/drawing/2014/chart" uri="{C3380CC4-5D6E-409C-BE32-E72D297353CC}">
              <c16:uniqueId val="{00000002-8198-4208-B678-2596CC5E66BA}"/>
            </c:ext>
          </c:extLst>
        </c:ser>
        <c:dLbls>
          <c:dLblPos val="t"/>
          <c:showLegendKey val="0"/>
          <c:showVal val="1"/>
          <c:showCatName val="0"/>
          <c:showSerName val="0"/>
          <c:showPercent val="0"/>
          <c:showBubbleSize val="0"/>
        </c:dLbls>
        <c:smooth val="0"/>
        <c:axId val="1084426080"/>
        <c:axId val="1134391040"/>
      </c:lineChart>
      <c:catAx>
        <c:axId val="10844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1040"/>
        <c:crosses val="autoZero"/>
        <c:auto val="1"/>
        <c:lblAlgn val="ctr"/>
        <c:lblOffset val="100"/>
        <c:noMultiLvlLbl val="0"/>
      </c:catAx>
      <c:valAx>
        <c:axId val="113439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9753">
          <a:srgbClr val="C7D5ED"/>
        </a:gs>
        <a:gs pos="99507">
          <a:srgbClr val="C7D5EC"/>
        </a:gs>
        <a:gs pos="99015">
          <a:srgbClr val="C7D4EA"/>
        </a:gs>
        <a:gs pos="6000">
          <a:srgbClr val="92D050"/>
        </a:gs>
        <a:gs pos="78000">
          <a:srgbClr val="C6CDD0"/>
        </a:gs>
        <a:gs pos="52000">
          <a:srgbClr val="C5C4B2"/>
        </a:gs>
        <a:gs pos="100000">
          <a:srgbClr val="C3B377"/>
        </a:gs>
        <a:gs pos="100000">
          <a:schemeClr val="accent4">
            <a:lumMod val="75000"/>
          </a:schemeClr>
        </a:gs>
        <a:gs pos="6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INFRASTRUCTURE OF THE HOSPITAL</a:t>
            </a:r>
          </a:p>
        </c:rich>
      </c:tx>
      <c:overlay val="0"/>
      <c:spPr>
        <a:solidFill>
          <a:schemeClr val="tx2">
            <a:lumMod val="50000"/>
          </a:schemeClr>
        </a:solid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APOLLO HOSPITAL</c:v>
          </c:tx>
          <c:spPr>
            <a:solidFill>
              <a:schemeClr val="accent2"/>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27</c:v>
              </c:pt>
              <c:pt idx="2">
                <c:v>37</c:v>
              </c:pt>
              <c:pt idx="3">
                <c:v>0</c:v>
              </c:pt>
            </c:numLit>
          </c:val>
          <c:extLst>
            <c:ext xmlns:c16="http://schemas.microsoft.com/office/drawing/2014/chart" uri="{C3380CC4-5D6E-409C-BE32-E72D297353CC}">
              <c16:uniqueId val="{00000000-C15D-4DE1-899E-EFA480D18B11}"/>
            </c:ext>
          </c:extLst>
        </c:ser>
        <c:ser>
          <c:idx val="1"/>
          <c:order val="1"/>
          <c:tx>
            <c:v>HOSPITALS IN PUNE</c:v>
          </c:tx>
          <c:spPr>
            <a:solidFill>
              <a:schemeClr val="accent4"/>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27</c:v>
              </c:pt>
              <c:pt idx="2">
                <c:v>9</c:v>
              </c:pt>
              <c:pt idx="3">
                <c:v>0</c:v>
              </c:pt>
            </c:numLit>
          </c:val>
          <c:extLst>
            <c:ext xmlns:c16="http://schemas.microsoft.com/office/drawing/2014/chart" uri="{C3380CC4-5D6E-409C-BE32-E72D297353CC}">
              <c16:uniqueId val="{00000001-C15D-4DE1-899E-EFA480D18B11}"/>
            </c:ext>
          </c:extLst>
        </c:ser>
        <c:ser>
          <c:idx val="2"/>
          <c:order val="2"/>
          <c:tx>
            <c:v>MEDICAL POINT</c:v>
          </c:tx>
          <c:spPr>
            <a:solidFill>
              <a:schemeClr val="accent6"/>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1</c:v>
              </c:pt>
              <c:pt idx="2">
                <c:v>1</c:v>
              </c:pt>
              <c:pt idx="3">
                <c:v>0</c:v>
              </c:pt>
            </c:numLit>
          </c:val>
          <c:extLst>
            <c:ext xmlns:c16="http://schemas.microsoft.com/office/drawing/2014/chart" uri="{C3380CC4-5D6E-409C-BE32-E72D297353CC}">
              <c16:uniqueId val="{00000002-C15D-4DE1-899E-EFA480D18B11}"/>
            </c:ext>
          </c:extLst>
        </c:ser>
        <c:ser>
          <c:idx val="3"/>
          <c:order val="3"/>
          <c:tx>
            <c:v>OTHER</c:v>
          </c:tx>
          <c:spPr>
            <a:solidFill>
              <a:schemeClr val="accent2">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33</c:v>
              </c:pt>
              <c:pt idx="1">
                <c:v>13</c:v>
              </c:pt>
              <c:pt idx="2">
                <c:v>26</c:v>
              </c:pt>
              <c:pt idx="3">
                <c:v>1</c:v>
              </c:pt>
            </c:numLit>
          </c:val>
          <c:extLst>
            <c:ext xmlns:c16="http://schemas.microsoft.com/office/drawing/2014/chart" uri="{C3380CC4-5D6E-409C-BE32-E72D297353CC}">
              <c16:uniqueId val="{00000003-C15D-4DE1-899E-EFA480D18B11}"/>
            </c:ext>
          </c:extLst>
        </c:ser>
        <c:ser>
          <c:idx val="4"/>
          <c:order val="4"/>
          <c:tx>
            <c:v>SELF TREATMENT</c:v>
          </c:tx>
          <c:spPr>
            <a:solidFill>
              <a:schemeClr val="accent4">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54</c:v>
              </c:pt>
              <c:pt idx="1">
                <c:v>35</c:v>
              </c:pt>
              <c:pt idx="2">
                <c:v>64</c:v>
              </c:pt>
              <c:pt idx="3">
                <c:v>0</c:v>
              </c:pt>
            </c:numLit>
          </c:val>
          <c:extLst>
            <c:ext xmlns:c16="http://schemas.microsoft.com/office/drawing/2014/chart" uri="{C3380CC4-5D6E-409C-BE32-E72D297353CC}">
              <c16:uniqueId val="{00000004-C15D-4DE1-899E-EFA480D18B11}"/>
            </c:ext>
          </c:extLst>
        </c:ser>
        <c:ser>
          <c:idx val="5"/>
          <c:order val="5"/>
          <c:tx>
            <c:v>STUDENT MEDICAL POINT</c:v>
          </c:tx>
          <c:spPr>
            <a:solidFill>
              <a:schemeClr val="accent6">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13</c:v>
              </c:pt>
              <c:pt idx="1">
                <c:v>11</c:v>
              </c:pt>
              <c:pt idx="2">
                <c:v>16</c:v>
              </c:pt>
              <c:pt idx="3">
                <c:v>0</c:v>
              </c:pt>
            </c:numLit>
          </c:val>
          <c:extLst>
            <c:ext xmlns:c16="http://schemas.microsoft.com/office/drawing/2014/chart" uri="{C3380CC4-5D6E-409C-BE32-E72D297353CC}">
              <c16:uniqueId val="{00000005-C15D-4DE1-899E-EFA480D18B11}"/>
            </c:ext>
          </c:extLst>
        </c:ser>
        <c:dLbls>
          <c:showLegendKey val="0"/>
          <c:showVal val="0"/>
          <c:showCatName val="0"/>
          <c:showSerName val="0"/>
          <c:showPercent val="0"/>
          <c:showBubbleSize val="0"/>
        </c:dLbls>
        <c:gapWidth val="267"/>
        <c:overlap val="-43"/>
        <c:axId val="642286736"/>
        <c:axId val="1134451056"/>
      </c:barChart>
      <c:catAx>
        <c:axId val="642286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4451056"/>
        <c:crosses val="autoZero"/>
        <c:auto val="1"/>
        <c:lblAlgn val="ctr"/>
        <c:lblOffset val="100"/>
        <c:noMultiLvlLbl val="0"/>
      </c:catAx>
      <c:valAx>
        <c:axId val="1134451056"/>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22867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57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YEAR OF STUDY IMPACT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c:v>
          </c:tx>
          <c:spPr>
            <a:noFill/>
            <a:ln w="9525" cap="flat" cmpd="sng" algn="ctr">
              <a:solidFill>
                <a:schemeClr val="accent6"/>
              </a:solidFill>
              <a:miter lim="800000"/>
            </a:ln>
            <a:effectLst>
              <a:glow rad="63500">
                <a:schemeClr val="accent6">
                  <a:satMod val="175000"/>
                  <a:alpha val="25000"/>
                </a:schemeClr>
              </a:glow>
            </a:effectLst>
          </c:spPr>
          <c:invertIfNegative val="0"/>
          <c:cat>
            <c:strLit>
              <c:ptCount val="5"/>
              <c:pt idx="0">
                <c:v>1</c:v>
              </c:pt>
              <c:pt idx="1">
                <c:v>2</c:v>
              </c:pt>
              <c:pt idx="2">
                <c:v>3</c:v>
              </c:pt>
              <c:pt idx="3">
                <c:v>4</c:v>
              </c:pt>
              <c:pt idx="4">
                <c:v>5</c:v>
              </c:pt>
            </c:strLit>
          </c:cat>
          <c:val>
            <c:numLit>
              <c:formatCode>General</c:formatCode>
              <c:ptCount val="5"/>
              <c:pt idx="0">
                <c:v>29</c:v>
              </c:pt>
              <c:pt idx="1">
                <c:v>12</c:v>
              </c:pt>
              <c:pt idx="2">
                <c:v>9</c:v>
              </c:pt>
              <c:pt idx="3">
                <c:v>3</c:v>
              </c:pt>
              <c:pt idx="4">
                <c:v>2</c:v>
              </c:pt>
            </c:numLit>
          </c:val>
          <c:extLst>
            <c:ext xmlns:c16="http://schemas.microsoft.com/office/drawing/2014/chart" uri="{C3380CC4-5D6E-409C-BE32-E72D297353CC}">
              <c16:uniqueId val="{00000000-61FE-403F-B2B2-5B254900C08E}"/>
            </c:ext>
          </c:extLst>
        </c:ser>
        <c:ser>
          <c:idx val="1"/>
          <c:order val="1"/>
          <c:tx>
            <c:v>GOOD</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5"/>
              <c:pt idx="0">
                <c:v>1</c:v>
              </c:pt>
              <c:pt idx="1">
                <c:v>2</c:v>
              </c:pt>
              <c:pt idx="2">
                <c:v>3</c:v>
              </c:pt>
              <c:pt idx="3">
                <c:v>4</c:v>
              </c:pt>
              <c:pt idx="4">
                <c:v>5</c:v>
              </c:pt>
            </c:strLit>
          </c:cat>
          <c:val>
            <c:numLit>
              <c:formatCode>General</c:formatCode>
              <c:ptCount val="5"/>
              <c:pt idx="0">
                <c:v>6</c:v>
              </c:pt>
              <c:pt idx="1">
                <c:v>3</c:v>
              </c:pt>
              <c:pt idx="2">
                <c:v>0</c:v>
              </c:pt>
              <c:pt idx="3">
                <c:v>0</c:v>
              </c:pt>
              <c:pt idx="4">
                <c:v>0</c:v>
              </c:pt>
            </c:numLit>
          </c:val>
          <c:extLst>
            <c:ext xmlns:c16="http://schemas.microsoft.com/office/drawing/2014/chart" uri="{C3380CC4-5D6E-409C-BE32-E72D297353CC}">
              <c16:uniqueId val="{00000001-61FE-403F-B2B2-5B254900C08E}"/>
            </c:ext>
          </c:extLst>
        </c:ser>
        <c:ser>
          <c:idx val="2"/>
          <c:order val="2"/>
          <c:tx>
            <c:v>POOR</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5"/>
              <c:pt idx="0">
                <c:v>1</c:v>
              </c:pt>
              <c:pt idx="1">
                <c:v>2</c:v>
              </c:pt>
              <c:pt idx="2">
                <c:v>3</c:v>
              </c:pt>
              <c:pt idx="3">
                <c:v>4</c:v>
              </c:pt>
              <c:pt idx="4">
                <c:v>5</c:v>
              </c:pt>
            </c:strLit>
          </c:cat>
          <c:val>
            <c:numLit>
              <c:formatCode>General</c:formatCode>
              <c:ptCount val="5"/>
              <c:pt idx="0">
                <c:v>11</c:v>
              </c:pt>
              <c:pt idx="1">
                <c:v>10</c:v>
              </c:pt>
              <c:pt idx="2">
                <c:v>12</c:v>
              </c:pt>
              <c:pt idx="3">
                <c:v>3</c:v>
              </c:pt>
              <c:pt idx="4">
                <c:v>1</c:v>
              </c:pt>
            </c:numLit>
          </c:val>
          <c:extLst>
            <c:ext xmlns:c16="http://schemas.microsoft.com/office/drawing/2014/chart" uri="{C3380CC4-5D6E-409C-BE32-E72D297353CC}">
              <c16:uniqueId val="{00000002-61FE-403F-B2B2-5B254900C08E}"/>
            </c:ext>
          </c:extLst>
        </c:ser>
        <c:ser>
          <c:idx val="3"/>
          <c:order val="3"/>
          <c:tx>
            <c:v>VERY GOOD</c:v>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Lit>
              <c:ptCount val="5"/>
              <c:pt idx="0">
                <c:v>1</c:v>
              </c:pt>
              <c:pt idx="1">
                <c:v>2</c:v>
              </c:pt>
              <c:pt idx="2">
                <c:v>3</c:v>
              </c:pt>
              <c:pt idx="3">
                <c:v>4</c:v>
              </c:pt>
              <c:pt idx="4">
                <c:v>5</c:v>
              </c:pt>
            </c:strLit>
          </c:cat>
          <c:val>
            <c:numLit>
              <c:formatCode>General</c:formatCode>
              <c:ptCount val="5"/>
              <c:pt idx="0">
                <c:v>1</c:v>
              </c:pt>
              <c:pt idx="1">
                <c:v>0</c:v>
              </c:pt>
              <c:pt idx="2">
                <c:v>0</c:v>
              </c:pt>
              <c:pt idx="3">
                <c:v>0</c:v>
              </c:pt>
              <c:pt idx="4">
                <c:v>0</c:v>
              </c:pt>
            </c:numLit>
          </c:val>
          <c:extLst>
            <c:ext xmlns:c16="http://schemas.microsoft.com/office/drawing/2014/chart" uri="{C3380CC4-5D6E-409C-BE32-E72D297353CC}">
              <c16:uniqueId val="{00000003-61FE-403F-B2B2-5B254900C08E}"/>
            </c:ext>
          </c:extLst>
        </c:ser>
        <c:ser>
          <c:idx val="4"/>
          <c:order val="4"/>
          <c:tx>
            <c:v>VERY POOR</c:v>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Lit>
              <c:ptCount val="5"/>
              <c:pt idx="0">
                <c:v>1</c:v>
              </c:pt>
              <c:pt idx="1">
                <c:v>2</c:v>
              </c:pt>
              <c:pt idx="2">
                <c:v>3</c:v>
              </c:pt>
              <c:pt idx="3">
                <c:v>4</c:v>
              </c:pt>
              <c:pt idx="4">
                <c:v>5</c:v>
              </c:pt>
            </c:strLit>
          </c:cat>
          <c:val>
            <c:numLit>
              <c:formatCode>General</c:formatCode>
              <c:ptCount val="5"/>
              <c:pt idx="0">
                <c:v>13</c:v>
              </c:pt>
              <c:pt idx="1">
                <c:v>18</c:v>
              </c:pt>
              <c:pt idx="2">
                <c:v>7</c:v>
              </c:pt>
              <c:pt idx="3">
                <c:v>4</c:v>
              </c:pt>
              <c:pt idx="4">
                <c:v>2</c:v>
              </c:pt>
            </c:numLit>
          </c:val>
          <c:extLst>
            <c:ext xmlns:c16="http://schemas.microsoft.com/office/drawing/2014/chart" uri="{C3380CC4-5D6E-409C-BE32-E72D297353CC}">
              <c16:uniqueId val="{00000004-61FE-403F-B2B2-5B254900C08E}"/>
            </c:ext>
          </c:extLst>
        </c:ser>
        <c:dLbls>
          <c:showLegendKey val="0"/>
          <c:showVal val="0"/>
          <c:showCatName val="0"/>
          <c:showSerName val="0"/>
          <c:showPercent val="0"/>
          <c:showBubbleSize val="0"/>
        </c:dLbls>
        <c:gapWidth val="315"/>
        <c:overlap val="-40"/>
        <c:axId val="1246925040"/>
        <c:axId val="1327036160"/>
      </c:barChart>
      <c:catAx>
        <c:axId val="1246925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7036160"/>
        <c:crosses val="autoZero"/>
        <c:auto val="1"/>
        <c:lblAlgn val="ctr"/>
        <c:lblOffset val="100"/>
        <c:noMultiLvlLbl val="0"/>
      </c:catAx>
      <c:valAx>
        <c:axId val="1327036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69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OF TREATMENT</a:t>
            </a:r>
            <a:endParaRPr lang="en-IN"/>
          </a:p>
        </c:rich>
      </c:tx>
      <c:layout>
        <c:manualLayout>
          <c:xMode val="edge"/>
          <c:yMode val="edge"/>
          <c:x val="0.49250678040244972"/>
          <c:y val="8.1291921843102952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A7-4EFF-8C6A-8BF7100045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A7-4EFF-8C6A-8BF7100045B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C5A7-4EFF-8C6A-8BF7100045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A7-4EFF-8C6A-8BF7100045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A7-4EFF-8C6A-8BF7100045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A7-4EFF-8C6A-8BF7100045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5A7-4EFF-8C6A-8BF7100045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5A7-4EFF-8C6A-8BF7100045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0</c:v>
              </c:pt>
              <c:pt idx="1">
                <c:v>1000-2000</c:v>
              </c:pt>
              <c:pt idx="2">
                <c:v>2000-5000</c:v>
              </c:pt>
              <c:pt idx="3">
                <c:v>500-1000</c:v>
              </c:pt>
              <c:pt idx="4">
                <c:v>500-10000</c:v>
              </c:pt>
              <c:pt idx="5">
                <c:v>ABOVE 5000</c:v>
              </c:pt>
              <c:pt idx="6">
                <c:v>BELOW 500</c:v>
              </c:pt>
              <c:pt idx="7">
                <c:v>(blank)</c:v>
              </c:pt>
            </c:strLit>
          </c:cat>
          <c:val>
            <c:numLit>
              <c:formatCode>General</c:formatCode>
              <c:ptCount val="8"/>
              <c:pt idx="0">
                <c:v>50</c:v>
              </c:pt>
              <c:pt idx="1">
                <c:v>34</c:v>
              </c:pt>
              <c:pt idx="2">
                <c:v>31</c:v>
              </c:pt>
              <c:pt idx="3">
                <c:v>77</c:v>
              </c:pt>
              <c:pt idx="4">
                <c:v>1</c:v>
              </c:pt>
              <c:pt idx="5">
                <c:v>22</c:v>
              </c:pt>
              <c:pt idx="6">
                <c:v>151</c:v>
              </c:pt>
              <c:pt idx="7">
                <c:v>0</c:v>
              </c:pt>
            </c:numLit>
          </c:val>
          <c:extLst>
            <c:ext xmlns:c16="http://schemas.microsoft.com/office/drawing/2014/chart" uri="{C3380CC4-5D6E-409C-BE32-E72D297353CC}">
              <c16:uniqueId val="{00000010-C5A7-4EFF-8C6A-8BF7100045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804112783454794"/>
          <c:y val="0.15849952920715865"/>
          <c:w val="0.2077165226957986"/>
          <c:h val="0.46829180568532741"/>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HEALTH</a:t>
            </a:r>
            <a:r>
              <a:rPr lang="en-IN" baseline="0"/>
              <a:t> ISSUES BEFORE COMING TO LAVASA</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149</c:v>
              </c:pt>
              <c:pt idx="1">
                <c:v>36</c:v>
              </c:pt>
            </c:numLit>
          </c:val>
          <c:extLst>
            <c:ext xmlns:c16="http://schemas.microsoft.com/office/drawing/2014/chart" uri="{C3380CC4-5D6E-409C-BE32-E72D297353CC}">
              <c16:uniqueId val="{00000000-4C74-4AF0-BA79-59D62C57D152}"/>
            </c:ext>
          </c:extLst>
        </c:ser>
        <c:ser>
          <c:idx val="1"/>
          <c:order val="1"/>
          <c:tx>
            <c:v>MALE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160</c:v>
              </c:pt>
              <c:pt idx="1">
                <c:v>29</c:v>
              </c:pt>
            </c:numLit>
          </c:val>
          <c:extLst>
            <c:ext xmlns:c16="http://schemas.microsoft.com/office/drawing/2014/chart" uri="{C3380CC4-5D6E-409C-BE32-E72D297353CC}">
              <c16:uniqueId val="{00000001-4C74-4AF0-BA79-59D62C57D152}"/>
            </c:ext>
          </c:extLst>
        </c:ser>
        <c:dLbls>
          <c:dLblPos val="inEnd"/>
          <c:showLegendKey val="0"/>
          <c:showVal val="1"/>
          <c:showCatName val="0"/>
          <c:showSerName val="0"/>
          <c:showPercent val="0"/>
          <c:showBubbleSize val="0"/>
        </c:dLbls>
        <c:gapWidth val="355"/>
        <c:overlap val="-70"/>
        <c:axId val="657541744"/>
        <c:axId val="655096816"/>
      </c:barChart>
      <c:catAx>
        <c:axId val="6575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96816"/>
        <c:crosses val="autoZero"/>
        <c:auto val="1"/>
        <c:lblAlgn val="ctr"/>
        <c:lblOffset val="100"/>
        <c:noMultiLvlLbl val="0"/>
      </c:catAx>
      <c:valAx>
        <c:axId val="6550968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4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a:t>
            </a:r>
            <a:r>
              <a:rPr lang="en-IN" baseline="0"/>
              <a:t> OF MEDICINES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15433377845312E-2"/>
          <c:y val="0.20042857142857143"/>
          <c:w val="0.80522459363632182"/>
          <c:h val="0.71291301087364078"/>
        </c:manualLayout>
      </c:layout>
      <c:barChart>
        <c:barDir val="col"/>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AVAILABLE</c:v>
              </c:pt>
              <c:pt idx="1">
                <c:v>FAIRLY AVAILABLE</c:v>
              </c:pt>
              <c:pt idx="2">
                <c:v>NOT AVAILABLE</c:v>
              </c:pt>
            </c:strLit>
          </c:cat>
          <c:val>
            <c:numLit>
              <c:formatCode>General</c:formatCode>
              <c:ptCount val="3"/>
              <c:pt idx="0">
                <c:v>53</c:v>
              </c:pt>
              <c:pt idx="1">
                <c:v>186</c:v>
              </c:pt>
              <c:pt idx="2">
                <c:v>129</c:v>
              </c:pt>
            </c:numLit>
          </c:val>
          <c:extLst>
            <c:ext xmlns:c16="http://schemas.microsoft.com/office/drawing/2014/chart" uri="{C3380CC4-5D6E-409C-BE32-E72D297353CC}">
              <c16:uniqueId val="{00000000-954A-4D44-BF69-A839514F0546}"/>
            </c:ext>
          </c:extLst>
        </c:ser>
        <c:dLbls>
          <c:dLblPos val="ctr"/>
          <c:showLegendKey val="0"/>
          <c:showVal val="1"/>
          <c:showCatName val="0"/>
          <c:showSerName val="0"/>
          <c:showPercent val="0"/>
          <c:showBubbleSize val="0"/>
        </c:dLbls>
        <c:gapWidth val="150"/>
        <c:overlap val="100"/>
        <c:axId val="316569664"/>
        <c:axId val="245104128"/>
      </c:barChart>
      <c:catAx>
        <c:axId val="3165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04128"/>
        <c:crosses val="autoZero"/>
        <c:auto val="1"/>
        <c:lblAlgn val="ctr"/>
        <c:lblOffset val="100"/>
        <c:noMultiLvlLbl val="0"/>
      </c:catAx>
      <c:valAx>
        <c:axId val="24510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THE MEDICAL SERVICES IN LAVASA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AVERAGE</c:v>
              </c:pt>
              <c:pt idx="1">
                <c:v>GOOD</c:v>
              </c:pt>
              <c:pt idx="2">
                <c:v>POOR</c:v>
              </c:pt>
              <c:pt idx="3">
                <c:v>VERY GOOD</c:v>
              </c:pt>
              <c:pt idx="4">
                <c:v>VERY POOR</c:v>
              </c:pt>
            </c:strLit>
          </c:cat>
          <c:val>
            <c:numLit>
              <c:formatCode>General</c:formatCode>
              <c:ptCount val="5"/>
              <c:pt idx="0">
                <c:v>131</c:v>
              </c:pt>
              <c:pt idx="1">
                <c:v>32</c:v>
              </c:pt>
              <c:pt idx="2">
                <c:v>113</c:v>
              </c:pt>
              <c:pt idx="3">
                <c:v>2</c:v>
              </c:pt>
              <c:pt idx="4">
                <c:v>96</c:v>
              </c:pt>
            </c:numLit>
          </c:val>
          <c:extLst>
            <c:ext xmlns:c16="http://schemas.microsoft.com/office/drawing/2014/chart" uri="{C3380CC4-5D6E-409C-BE32-E72D297353CC}">
              <c16:uniqueId val="{00000000-C07C-4EB8-B24D-2B7134FF9952}"/>
            </c:ext>
          </c:extLst>
        </c:ser>
        <c:dLbls>
          <c:dLblPos val="ctr"/>
          <c:showLegendKey val="0"/>
          <c:showVal val="1"/>
          <c:showCatName val="0"/>
          <c:showSerName val="0"/>
          <c:showPercent val="0"/>
          <c:showBubbleSize val="0"/>
        </c:dLbls>
        <c:gapWidth val="150"/>
        <c:overlap val="100"/>
        <c:axId val="723397664"/>
        <c:axId val="981817392"/>
      </c:barChart>
      <c:catAx>
        <c:axId val="7233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17392"/>
        <c:crosses val="autoZero"/>
        <c:auto val="1"/>
        <c:lblAlgn val="ctr"/>
        <c:lblOffset val="100"/>
        <c:noMultiLvlLbl val="0"/>
      </c:catAx>
      <c:valAx>
        <c:axId val="98181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HEALTH</a:t>
            </a:r>
            <a:r>
              <a:rPr lang="en-IN" baseline="0"/>
              <a:t> ISSUES AFTER COMING TO LAVASA</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88</c:v>
              </c:pt>
              <c:pt idx="1">
                <c:v>97</c:v>
              </c:pt>
            </c:numLit>
          </c:val>
          <c:extLst>
            <c:ext xmlns:c16="http://schemas.microsoft.com/office/drawing/2014/chart" uri="{C3380CC4-5D6E-409C-BE32-E72D297353CC}">
              <c16:uniqueId val="{00000000-160B-46FB-A1E3-3D7C60E229B4}"/>
            </c:ext>
          </c:extLst>
        </c:ser>
        <c:ser>
          <c:idx val="1"/>
          <c:order val="1"/>
          <c:tx>
            <c:v>MALE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NO</c:v>
              </c:pt>
              <c:pt idx="1">
                <c:v>YES</c:v>
              </c:pt>
            </c:strLit>
          </c:cat>
          <c:val>
            <c:numLit>
              <c:formatCode>General</c:formatCode>
              <c:ptCount val="2"/>
              <c:pt idx="0">
                <c:v>108</c:v>
              </c:pt>
              <c:pt idx="1">
                <c:v>81</c:v>
              </c:pt>
            </c:numLit>
          </c:val>
          <c:extLst>
            <c:ext xmlns:c16="http://schemas.microsoft.com/office/drawing/2014/chart" uri="{C3380CC4-5D6E-409C-BE32-E72D297353CC}">
              <c16:uniqueId val="{00000001-160B-46FB-A1E3-3D7C60E229B4}"/>
            </c:ext>
          </c:extLst>
        </c:ser>
        <c:dLbls>
          <c:dLblPos val="inEnd"/>
          <c:showLegendKey val="0"/>
          <c:showVal val="1"/>
          <c:showCatName val="0"/>
          <c:showSerName val="0"/>
          <c:showPercent val="0"/>
          <c:showBubbleSize val="0"/>
        </c:dLbls>
        <c:gapWidth val="355"/>
        <c:overlap val="-70"/>
        <c:axId val="382132560"/>
        <c:axId val="690480464"/>
      </c:barChart>
      <c:catAx>
        <c:axId val="3821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80464"/>
        <c:crosses val="autoZero"/>
        <c:auto val="1"/>
        <c:lblAlgn val="ctr"/>
        <c:lblOffset val="100"/>
        <c:noMultiLvlLbl val="0"/>
      </c:catAx>
      <c:valAx>
        <c:axId val="69048046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EFFECTIVENESS</a:t>
            </a:r>
            <a:r>
              <a:rPr lang="en-IN" baseline="0"/>
              <a:t> OF TREATMENT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 SELF TREATMENT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110</c:v>
              </c:pt>
              <c:pt idx="1">
                <c:v>38</c:v>
              </c:pt>
              <c:pt idx="2">
                <c:v>30</c:v>
              </c:pt>
              <c:pt idx="3">
                <c:v>2</c:v>
              </c:pt>
              <c:pt idx="4">
                <c:v>2</c:v>
              </c:pt>
              <c:pt idx="5">
                <c:v>0</c:v>
              </c:pt>
            </c:numLit>
          </c:val>
          <c:extLst>
            <c:ext xmlns:c16="http://schemas.microsoft.com/office/drawing/2014/chart" uri="{C3380CC4-5D6E-409C-BE32-E72D297353CC}">
              <c16:uniqueId val="{00000000-B98E-41D2-8000-43A1B9E514C5}"/>
            </c:ext>
          </c:extLst>
        </c:ser>
        <c:ser>
          <c:idx val="1"/>
          <c:order val="1"/>
          <c:tx>
            <c:v>B. STUDENT MEDICAL POINT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11</c:v>
              </c:pt>
              <c:pt idx="1">
                <c:v>6</c:v>
              </c:pt>
              <c:pt idx="2">
                <c:v>3</c:v>
              </c:pt>
              <c:pt idx="3">
                <c:v>2</c:v>
              </c:pt>
              <c:pt idx="4">
                <c:v>0</c:v>
              </c:pt>
              <c:pt idx="5">
                <c:v>0</c:v>
              </c:pt>
            </c:numLit>
          </c:val>
          <c:extLst>
            <c:ext xmlns:c16="http://schemas.microsoft.com/office/drawing/2014/chart" uri="{C3380CC4-5D6E-409C-BE32-E72D297353CC}">
              <c16:uniqueId val="{00000001-B98E-41D2-8000-43A1B9E514C5}"/>
            </c:ext>
          </c:extLst>
        </c:ser>
        <c:ser>
          <c:idx val="2"/>
          <c:order val="2"/>
          <c:tx>
            <c:v>C. APOLLO HOSPITAL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17</c:v>
              </c:pt>
              <c:pt idx="1">
                <c:v>17</c:v>
              </c:pt>
              <c:pt idx="2">
                <c:v>7</c:v>
              </c:pt>
              <c:pt idx="3">
                <c:v>4</c:v>
              </c:pt>
              <c:pt idx="4">
                <c:v>1</c:v>
              </c:pt>
              <c:pt idx="5">
                <c:v>0</c:v>
              </c:pt>
            </c:numLit>
          </c:val>
          <c:extLst>
            <c:ext xmlns:c16="http://schemas.microsoft.com/office/drawing/2014/chart" uri="{C3380CC4-5D6E-409C-BE32-E72D297353CC}">
              <c16:uniqueId val="{00000002-B98E-41D2-8000-43A1B9E514C5}"/>
            </c:ext>
          </c:extLst>
        </c:ser>
        <c:ser>
          <c:idx val="3"/>
          <c:order val="3"/>
          <c:tx>
            <c:v>D. HOSPITALS IN PUNE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16</c:v>
              </c:pt>
              <c:pt idx="1">
                <c:v>15</c:v>
              </c:pt>
              <c:pt idx="2">
                <c:v>10</c:v>
              </c:pt>
              <c:pt idx="3">
                <c:v>5</c:v>
              </c:pt>
              <c:pt idx="4">
                <c:v>4</c:v>
              </c:pt>
              <c:pt idx="5">
                <c:v>0</c:v>
              </c:pt>
            </c:numLit>
          </c:val>
          <c:extLst>
            <c:ext xmlns:c16="http://schemas.microsoft.com/office/drawing/2014/chart" uri="{C3380CC4-5D6E-409C-BE32-E72D297353CC}">
              <c16:uniqueId val="{00000003-B98E-41D2-8000-43A1B9E514C5}"/>
            </c:ext>
          </c:extLst>
        </c:ser>
        <c:ser>
          <c:idx val="4"/>
          <c:order val="4"/>
          <c:tx>
            <c:v>E. OTHER</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40</c:v>
              </c:pt>
              <c:pt idx="1">
                <c:v>17</c:v>
              </c:pt>
              <c:pt idx="2">
                <c:v>11</c:v>
              </c:pt>
              <c:pt idx="3">
                <c:v>3</c:v>
              </c:pt>
              <c:pt idx="4">
                <c:v>3</c:v>
              </c:pt>
              <c:pt idx="5">
                <c:v>0</c:v>
              </c:pt>
            </c:numLit>
          </c:val>
          <c:extLst>
            <c:ext xmlns:c16="http://schemas.microsoft.com/office/drawing/2014/chart" uri="{C3380CC4-5D6E-409C-BE32-E72D297353CC}">
              <c16:uniqueId val="{00000004-B98E-41D2-8000-43A1B9E514C5}"/>
            </c:ext>
          </c:extLst>
        </c:ser>
        <c:ser>
          <c:idx val="5"/>
          <c:order val="5"/>
          <c:tx>
            <c:v>(blank)</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1</c:v>
              </c:pt>
              <c:pt idx="1">
                <c:v>2</c:v>
              </c:pt>
              <c:pt idx="2">
                <c:v>3</c:v>
              </c:pt>
              <c:pt idx="3">
                <c:v>4</c:v>
              </c:pt>
              <c:pt idx="4">
                <c:v>5</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5-B98E-41D2-8000-43A1B9E514C5}"/>
            </c:ext>
          </c:extLst>
        </c:ser>
        <c:dLbls>
          <c:showLegendKey val="0"/>
          <c:showVal val="0"/>
          <c:showCatName val="0"/>
          <c:showSerName val="0"/>
          <c:showPercent val="0"/>
          <c:showBubbleSize val="0"/>
        </c:dLbls>
        <c:gapWidth val="115"/>
        <c:overlap val="-20"/>
        <c:axId val="378667664"/>
        <c:axId val="690496832"/>
      </c:barChart>
      <c:catAx>
        <c:axId val="3786676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96832"/>
        <c:crosses val="autoZero"/>
        <c:auto val="1"/>
        <c:lblAlgn val="ctr"/>
        <c:lblOffset val="100"/>
        <c:noMultiLvlLbl val="0"/>
      </c:catAx>
      <c:valAx>
        <c:axId val="69049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6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EFFECTIVENESS</a:t>
            </a:r>
            <a:r>
              <a:rPr lang="en-IN" baseline="0"/>
              <a:t> BASED ON COST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 SELF TREATMENT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14</c:v>
              </c:pt>
              <c:pt idx="1">
                <c:v>10</c:v>
              </c:pt>
              <c:pt idx="2">
                <c:v>32</c:v>
              </c:pt>
              <c:pt idx="3">
                <c:v>8</c:v>
              </c:pt>
              <c:pt idx="4">
                <c:v>118</c:v>
              </c:pt>
            </c:numLit>
          </c:val>
          <c:extLst>
            <c:ext xmlns:c16="http://schemas.microsoft.com/office/drawing/2014/chart" uri="{C3380CC4-5D6E-409C-BE32-E72D297353CC}">
              <c16:uniqueId val="{00000000-7F16-427D-B907-012FA63C1D31}"/>
            </c:ext>
          </c:extLst>
        </c:ser>
        <c:ser>
          <c:idx val="1"/>
          <c:order val="1"/>
          <c:tx>
            <c:v>B. STUDENT MEDICAL POINT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1</c:v>
              </c:pt>
              <c:pt idx="1">
                <c:v>1</c:v>
              </c:pt>
              <c:pt idx="2">
                <c:v>3</c:v>
              </c:pt>
              <c:pt idx="3">
                <c:v>0</c:v>
              </c:pt>
              <c:pt idx="4">
                <c:v>17</c:v>
              </c:pt>
            </c:numLit>
          </c:val>
          <c:extLst>
            <c:ext xmlns:c16="http://schemas.microsoft.com/office/drawing/2014/chart" uri="{C3380CC4-5D6E-409C-BE32-E72D297353CC}">
              <c16:uniqueId val="{00000001-7F16-427D-B907-012FA63C1D31}"/>
            </c:ext>
          </c:extLst>
        </c:ser>
        <c:ser>
          <c:idx val="2"/>
          <c:order val="2"/>
          <c:tx>
            <c:v>C. APOLLO HOSPITAL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5</c:v>
              </c:pt>
              <c:pt idx="1">
                <c:v>1</c:v>
              </c:pt>
              <c:pt idx="2">
                <c:v>19</c:v>
              </c:pt>
              <c:pt idx="3">
                <c:v>0</c:v>
              </c:pt>
              <c:pt idx="4">
                <c:v>21</c:v>
              </c:pt>
            </c:numLit>
          </c:val>
          <c:extLst>
            <c:ext xmlns:c16="http://schemas.microsoft.com/office/drawing/2014/chart" uri="{C3380CC4-5D6E-409C-BE32-E72D297353CC}">
              <c16:uniqueId val="{00000002-7F16-427D-B907-012FA63C1D31}"/>
            </c:ext>
          </c:extLst>
        </c:ser>
        <c:ser>
          <c:idx val="3"/>
          <c:order val="3"/>
          <c:tx>
            <c:v>D. HOSPITALS IN PUNE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8</c:v>
              </c:pt>
              <c:pt idx="1">
                <c:v>14</c:v>
              </c:pt>
              <c:pt idx="2">
                <c:v>9</c:v>
              </c:pt>
              <c:pt idx="3">
                <c:v>12</c:v>
              </c:pt>
              <c:pt idx="4">
                <c:v>7</c:v>
              </c:pt>
            </c:numLit>
          </c:val>
          <c:extLst>
            <c:ext xmlns:c16="http://schemas.microsoft.com/office/drawing/2014/chart" uri="{C3380CC4-5D6E-409C-BE32-E72D297353CC}">
              <c16:uniqueId val="{00000003-7F16-427D-B907-012FA63C1D31}"/>
            </c:ext>
          </c:extLst>
        </c:ser>
        <c:ser>
          <c:idx val="4"/>
          <c:order val="4"/>
          <c:tx>
            <c:v>E. OTHER</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1000-2000</c:v>
              </c:pt>
              <c:pt idx="1">
                <c:v>2000-5000</c:v>
              </c:pt>
              <c:pt idx="2">
                <c:v>500-1000</c:v>
              </c:pt>
              <c:pt idx="3">
                <c:v>ABOVE 5000</c:v>
              </c:pt>
              <c:pt idx="4">
                <c:v>BELOW 500</c:v>
              </c:pt>
            </c:strLit>
          </c:cat>
          <c:val>
            <c:numLit>
              <c:formatCode>General</c:formatCode>
              <c:ptCount val="5"/>
              <c:pt idx="0">
                <c:v>6</c:v>
              </c:pt>
              <c:pt idx="1">
                <c:v>5</c:v>
              </c:pt>
              <c:pt idx="2">
                <c:v>15</c:v>
              </c:pt>
              <c:pt idx="3">
                <c:v>2</c:v>
              </c:pt>
              <c:pt idx="4">
                <c:v>46</c:v>
              </c:pt>
            </c:numLit>
          </c:val>
          <c:extLst>
            <c:ext xmlns:c16="http://schemas.microsoft.com/office/drawing/2014/chart" uri="{C3380CC4-5D6E-409C-BE32-E72D297353CC}">
              <c16:uniqueId val="{00000004-7F16-427D-B907-012FA63C1D31}"/>
            </c:ext>
          </c:extLst>
        </c:ser>
        <c:dLbls>
          <c:showLegendKey val="0"/>
          <c:showVal val="0"/>
          <c:showCatName val="0"/>
          <c:showSerName val="0"/>
          <c:showPercent val="0"/>
          <c:showBubbleSize val="0"/>
        </c:dLbls>
        <c:gapWidth val="100"/>
        <c:overlap val="-24"/>
        <c:axId val="1004330544"/>
        <c:axId val="1064004704"/>
      </c:barChart>
      <c:catAx>
        <c:axId val="1004330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4004704"/>
        <c:crosses val="autoZero"/>
        <c:auto val="1"/>
        <c:lblAlgn val="ctr"/>
        <c:lblOffset val="100"/>
        <c:noMultiLvlLbl val="0"/>
      </c:catAx>
      <c:valAx>
        <c:axId val="1064004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43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a:t>
            </a:r>
            <a:r>
              <a:rPr lang="en-IN" baseline="0"/>
              <a:t> OF MEDICINES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AVAILABLE</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35</c:v>
              </c:pt>
              <c:pt idx="1">
                <c:v>11</c:v>
              </c:pt>
              <c:pt idx="2">
                <c:v>5</c:v>
              </c:pt>
              <c:pt idx="3">
                <c:v>2</c:v>
              </c:pt>
              <c:pt idx="4">
                <c:v>0</c:v>
              </c:pt>
            </c:numLit>
          </c:val>
          <c:smooth val="0"/>
          <c:extLst>
            <c:ext xmlns:c16="http://schemas.microsoft.com/office/drawing/2014/chart" uri="{C3380CC4-5D6E-409C-BE32-E72D297353CC}">
              <c16:uniqueId val="{00000000-26D0-40A2-B647-D6C455B118C3}"/>
            </c:ext>
          </c:extLst>
        </c:ser>
        <c:ser>
          <c:idx val="1"/>
          <c:order val="1"/>
          <c:tx>
            <c:v>FAIRLY AVAILABLE</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110</c:v>
              </c:pt>
              <c:pt idx="1">
                <c:v>40</c:v>
              </c:pt>
              <c:pt idx="2">
                <c:v>28</c:v>
              </c:pt>
              <c:pt idx="3">
                <c:v>8</c:v>
              </c:pt>
              <c:pt idx="4">
                <c:v>6</c:v>
              </c:pt>
            </c:numLit>
          </c:val>
          <c:smooth val="0"/>
          <c:extLst>
            <c:ext xmlns:c16="http://schemas.microsoft.com/office/drawing/2014/chart" uri="{C3380CC4-5D6E-409C-BE32-E72D297353CC}">
              <c16:uniqueId val="{00000001-26D0-40A2-B647-D6C455B118C3}"/>
            </c:ext>
          </c:extLst>
        </c:ser>
        <c:ser>
          <c:idx val="2"/>
          <c:order val="2"/>
          <c:tx>
            <c:v>NOT AVAILABLE</c:v>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c:v>
              </c:pt>
              <c:pt idx="1">
                <c:v>2</c:v>
              </c:pt>
              <c:pt idx="2">
                <c:v>3</c:v>
              </c:pt>
              <c:pt idx="3">
                <c:v>4</c:v>
              </c:pt>
              <c:pt idx="4">
                <c:v>5</c:v>
              </c:pt>
            </c:strLit>
          </c:cat>
          <c:val>
            <c:numLit>
              <c:formatCode>General</c:formatCode>
              <c:ptCount val="5"/>
              <c:pt idx="0">
                <c:v>49</c:v>
              </c:pt>
              <c:pt idx="1">
                <c:v>42</c:v>
              </c:pt>
              <c:pt idx="2">
                <c:v>28</c:v>
              </c:pt>
              <c:pt idx="3">
                <c:v>6</c:v>
              </c:pt>
              <c:pt idx="4">
                <c:v>4</c:v>
              </c:pt>
            </c:numLit>
          </c:val>
          <c:smooth val="0"/>
          <c:extLst>
            <c:ext xmlns:c16="http://schemas.microsoft.com/office/drawing/2014/chart" uri="{C3380CC4-5D6E-409C-BE32-E72D297353CC}">
              <c16:uniqueId val="{00000002-26D0-40A2-B647-D6C455B118C3}"/>
            </c:ext>
          </c:extLst>
        </c:ser>
        <c:dLbls>
          <c:dLblPos val="t"/>
          <c:showLegendKey val="0"/>
          <c:showVal val="1"/>
          <c:showCatName val="0"/>
          <c:showSerName val="0"/>
          <c:showPercent val="0"/>
          <c:showBubbleSize val="0"/>
        </c:dLbls>
        <c:smooth val="0"/>
        <c:axId val="1084426080"/>
        <c:axId val="1134391040"/>
      </c:lineChart>
      <c:catAx>
        <c:axId val="10844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1040"/>
        <c:crosses val="autoZero"/>
        <c:auto val="1"/>
        <c:lblAlgn val="ctr"/>
        <c:lblOffset val="100"/>
        <c:noMultiLvlLbl val="0"/>
      </c:catAx>
      <c:valAx>
        <c:axId val="113439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a:t>
            </a:r>
            <a:r>
              <a:rPr lang="en-IN" baseline="0"/>
              <a:t> OF MEDICINES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3"/>
              <c:pt idx="0">
                <c:v>AVAILABLE</c:v>
              </c:pt>
              <c:pt idx="1">
                <c:v>FAIRLY AVAILABLE</c:v>
              </c:pt>
              <c:pt idx="2">
                <c:v>NOT AVAILABLE</c:v>
              </c:pt>
            </c:strLit>
          </c:cat>
          <c:val>
            <c:numLit>
              <c:formatCode>General</c:formatCode>
              <c:ptCount val="3"/>
              <c:pt idx="0">
                <c:v>53</c:v>
              </c:pt>
              <c:pt idx="1">
                <c:v>186</c:v>
              </c:pt>
              <c:pt idx="2">
                <c:v>129</c:v>
              </c:pt>
            </c:numLit>
          </c:val>
          <c:extLst>
            <c:ext xmlns:c16="http://schemas.microsoft.com/office/drawing/2014/chart" uri="{C3380CC4-5D6E-409C-BE32-E72D297353CC}">
              <c16:uniqueId val="{00000000-575E-4D06-B402-19785DE1B664}"/>
            </c:ext>
          </c:extLst>
        </c:ser>
        <c:dLbls>
          <c:showLegendKey val="0"/>
          <c:showVal val="0"/>
          <c:showCatName val="0"/>
          <c:showSerName val="0"/>
          <c:showPercent val="0"/>
          <c:showBubbleSize val="0"/>
        </c:dLbls>
        <c:gapWidth val="150"/>
        <c:overlap val="100"/>
        <c:axId val="316569664"/>
        <c:axId val="245104128"/>
      </c:barChart>
      <c:catAx>
        <c:axId val="3165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04128"/>
        <c:crosses val="autoZero"/>
        <c:auto val="1"/>
        <c:lblAlgn val="ctr"/>
        <c:lblOffset val="100"/>
        <c:noMultiLvlLbl val="0"/>
      </c:catAx>
      <c:valAx>
        <c:axId val="24510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INFRASTRUCTURE OF THE HOSPITAL</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APOLLO HOSPITAL</c:v>
          </c:tx>
          <c:spPr>
            <a:solidFill>
              <a:schemeClr val="accent2"/>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27</c:v>
              </c:pt>
              <c:pt idx="2">
                <c:v>37</c:v>
              </c:pt>
              <c:pt idx="3">
                <c:v>0</c:v>
              </c:pt>
            </c:numLit>
          </c:val>
          <c:extLst>
            <c:ext xmlns:c16="http://schemas.microsoft.com/office/drawing/2014/chart" uri="{C3380CC4-5D6E-409C-BE32-E72D297353CC}">
              <c16:uniqueId val="{00000000-1620-46E8-A2BB-899588113536}"/>
            </c:ext>
          </c:extLst>
        </c:ser>
        <c:ser>
          <c:idx val="1"/>
          <c:order val="1"/>
          <c:tx>
            <c:v>HOSPITALS IN PUNE</c:v>
          </c:tx>
          <c:spPr>
            <a:solidFill>
              <a:schemeClr val="accent4"/>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27</c:v>
              </c:pt>
              <c:pt idx="2">
                <c:v>9</c:v>
              </c:pt>
              <c:pt idx="3">
                <c:v>0</c:v>
              </c:pt>
            </c:numLit>
          </c:val>
          <c:extLst>
            <c:ext xmlns:c16="http://schemas.microsoft.com/office/drawing/2014/chart" uri="{C3380CC4-5D6E-409C-BE32-E72D297353CC}">
              <c16:uniqueId val="{00000001-1620-46E8-A2BB-899588113536}"/>
            </c:ext>
          </c:extLst>
        </c:ser>
        <c:ser>
          <c:idx val="2"/>
          <c:order val="2"/>
          <c:tx>
            <c:v>MEDICAL POINT</c:v>
          </c:tx>
          <c:spPr>
            <a:solidFill>
              <a:schemeClr val="accent6"/>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2</c:v>
              </c:pt>
              <c:pt idx="1">
                <c:v>1</c:v>
              </c:pt>
              <c:pt idx="2">
                <c:v>1</c:v>
              </c:pt>
              <c:pt idx="3">
                <c:v>0</c:v>
              </c:pt>
            </c:numLit>
          </c:val>
          <c:extLst>
            <c:ext xmlns:c16="http://schemas.microsoft.com/office/drawing/2014/chart" uri="{C3380CC4-5D6E-409C-BE32-E72D297353CC}">
              <c16:uniqueId val="{00000002-1620-46E8-A2BB-899588113536}"/>
            </c:ext>
          </c:extLst>
        </c:ser>
        <c:ser>
          <c:idx val="3"/>
          <c:order val="3"/>
          <c:tx>
            <c:v>OTHER</c:v>
          </c:tx>
          <c:spPr>
            <a:solidFill>
              <a:schemeClr val="accent2">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33</c:v>
              </c:pt>
              <c:pt idx="1">
                <c:v>13</c:v>
              </c:pt>
              <c:pt idx="2">
                <c:v>26</c:v>
              </c:pt>
              <c:pt idx="3">
                <c:v>1</c:v>
              </c:pt>
            </c:numLit>
          </c:val>
          <c:extLst>
            <c:ext xmlns:c16="http://schemas.microsoft.com/office/drawing/2014/chart" uri="{C3380CC4-5D6E-409C-BE32-E72D297353CC}">
              <c16:uniqueId val="{00000003-1620-46E8-A2BB-899588113536}"/>
            </c:ext>
          </c:extLst>
        </c:ser>
        <c:ser>
          <c:idx val="4"/>
          <c:order val="4"/>
          <c:tx>
            <c:v>SELF TREATMENT</c:v>
          </c:tx>
          <c:spPr>
            <a:solidFill>
              <a:schemeClr val="accent4">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54</c:v>
              </c:pt>
              <c:pt idx="1">
                <c:v>35</c:v>
              </c:pt>
              <c:pt idx="2">
                <c:v>64</c:v>
              </c:pt>
              <c:pt idx="3">
                <c:v>0</c:v>
              </c:pt>
            </c:numLit>
          </c:val>
          <c:extLst>
            <c:ext xmlns:c16="http://schemas.microsoft.com/office/drawing/2014/chart" uri="{C3380CC4-5D6E-409C-BE32-E72D297353CC}">
              <c16:uniqueId val="{00000004-1620-46E8-A2BB-899588113536}"/>
            </c:ext>
          </c:extLst>
        </c:ser>
        <c:ser>
          <c:idx val="5"/>
          <c:order val="5"/>
          <c:tx>
            <c:v>STUDENT MEDICAL POINT</c:v>
          </c:tx>
          <c:spPr>
            <a:solidFill>
              <a:schemeClr val="accent6">
                <a:lumMod val="60000"/>
              </a:schemeClr>
            </a:solidFill>
            <a:ln>
              <a:noFill/>
            </a:ln>
            <a:effectLst/>
          </c:spPr>
          <c:invertIfNegative val="0"/>
          <c:cat>
            <c:strLit>
              <c:ptCount val="4"/>
              <c:pt idx="0">
                <c:v>HAVE NOT VISITED</c:v>
              </c:pt>
              <c:pt idx="1">
                <c:v>MORE THAN ONCE</c:v>
              </c:pt>
              <c:pt idx="2">
                <c:v>ONCE</c:v>
              </c:pt>
              <c:pt idx="3">
                <c:v>SELF TREATMENT</c:v>
              </c:pt>
            </c:strLit>
          </c:cat>
          <c:val>
            <c:numLit>
              <c:formatCode>General</c:formatCode>
              <c:ptCount val="4"/>
              <c:pt idx="0">
                <c:v>13</c:v>
              </c:pt>
              <c:pt idx="1">
                <c:v>11</c:v>
              </c:pt>
              <c:pt idx="2">
                <c:v>16</c:v>
              </c:pt>
              <c:pt idx="3">
                <c:v>0</c:v>
              </c:pt>
            </c:numLit>
          </c:val>
          <c:extLst>
            <c:ext xmlns:c16="http://schemas.microsoft.com/office/drawing/2014/chart" uri="{C3380CC4-5D6E-409C-BE32-E72D297353CC}">
              <c16:uniqueId val="{00000005-1620-46E8-A2BB-899588113536}"/>
            </c:ext>
          </c:extLst>
        </c:ser>
        <c:dLbls>
          <c:showLegendKey val="0"/>
          <c:showVal val="0"/>
          <c:showCatName val="0"/>
          <c:showSerName val="0"/>
          <c:showPercent val="0"/>
          <c:showBubbleSize val="0"/>
        </c:dLbls>
        <c:gapWidth val="267"/>
        <c:overlap val="-43"/>
        <c:axId val="642286736"/>
        <c:axId val="1134451056"/>
      </c:barChart>
      <c:catAx>
        <c:axId val="64228673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4451056"/>
        <c:crosses val="autoZero"/>
        <c:auto val="1"/>
        <c:lblAlgn val="ctr"/>
        <c:lblOffset val="100"/>
        <c:noMultiLvlLbl val="0"/>
      </c:catAx>
      <c:valAx>
        <c:axId val="11344510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22867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OF TREATMENT</a:t>
            </a:r>
            <a:endParaRPr lang="en-IN"/>
          </a:p>
        </c:rich>
      </c:tx>
      <c:layout>
        <c:manualLayout>
          <c:xMode val="edge"/>
          <c:yMode val="edge"/>
          <c:x val="0.49250678040244972"/>
          <c:y val="8.1291921843102952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4-4A3F-9E7E-7249BC2EB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4-4A3F-9E7E-7249BC2EB2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04-4A3F-9E7E-7249BC2EB2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04-4A3F-9E7E-7249BC2EB2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04-4A3F-9E7E-7249BC2EB2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04-4A3F-9E7E-7249BC2EB2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04-4A3F-9E7E-7249BC2EB2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04-4A3F-9E7E-7249BC2EB20A}"/>
              </c:ext>
            </c:extLst>
          </c:dPt>
          <c:cat>
            <c:strLit>
              <c:ptCount val="8"/>
              <c:pt idx="0">
                <c:v>0</c:v>
              </c:pt>
              <c:pt idx="1">
                <c:v>1000-2000</c:v>
              </c:pt>
              <c:pt idx="2">
                <c:v>2000-5000</c:v>
              </c:pt>
              <c:pt idx="3">
                <c:v>500-1000</c:v>
              </c:pt>
              <c:pt idx="4">
                <c:v>500-10000</c:v>
              </c:pt>
              <c:pt idx="5">
                <c:v>ABOVE 5000</c:v>
              </c:pt>
              <c:pt idx="6">
                <c:v>BELOW 500</c:v>
              </c:pt>
              <c:pt idx="7">
                <c:v>(blank)</c:v>
              </c:pt>
            </c:strLit>
          </c:cat>
          <c:val>
            <c:numLit>
              <c:formatCode>General</c:formatCode>
              <c:ptCount val="8"/>
              <c:pt idx="0">
                <c:v>50</c:v>
              </c:pt>
              <c:pt idx="1">
                <c:v>34</c:v>
              </c:pt>
              <c:pt idx="2">
                <c:v>31</c:v>
              </c:pt>
              <c:pt idx="3">
                <c:v>77</c:v>
              </c:pt>
              <c:pt idx="4">
                <c:v>1</c:v>
              </c:pt>
              <c:pt idx="5">
                <c:v>22</c:v>
              </c:pt>
              <c:pt idx="6">
                <c:v>151</c:v>
              </c:pt>
              <c:pt idx="7">
                <c:v>0</c:v>
              </c:pt>
            </c:numLit>
          </c:val>
          <c:extLst>
            <c:ext xmlns:c16="http://schemas.microsoft.com/office/drawing/2014/chart" uri="{C3380CC4-5D6E-409C-BE32-E72D297353CC}">
              <c16:uniqueId val="{00000010-4E04-4A3F-9E7E-7249BC2EB2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9753">
          <a:srgbClr val="FFFF00"/>
        </a:gs>
        <a:gs pos="99507">
          <a:srgbClr val="C7D5EC"/>
        </a:gs>
        <a:gs pos="99015">
          <a:srgbClr val="C7D4EA"/>
        </a:gs>
        <a:gs pos="100000">
          <a:srgbClr val="92D050"/>
        </a:gs>
        <a:gs pos="62000">
          <a:srgbClr val="C6CDD0"/>
        </a:gs>
        <a:gs pos="100000">
          <a:srgbClr val="C5C4B2"/>
        </a:gs>
        <a:gs pos="100000">
          <a:srgbClr val="C3B377"/>
        </a:gs>
        <a:gs pos="0">
          <a:schemeClr val="accent4">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12</xdr:col>
      <xdr:colOff>134903</xdr:colOff>
      <xdr:row>39</xdr:row>
      <xdr:rowOff>180999</xdr:rowOff>
    </xdr:to>
    <xdr:graphicFrame macro="">
      <xdr:nvGraphicFramePr>
        <xdr:cNvPr id="2" name="Chart 1">
          <a:extLst>
            <a:ext uri="{FF2B5EF4-FFF2-40B4-BE49-F238E27FC236}">
              <a16:creationId xmlns:a16="http://schemas.microsoft.com/office/drawing/2014/main" id="{A97AF02E-2851-4985-8921-09666E4C9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120333</xdr:colOff>
      <xdr:row>16</xdr:row>
      <xdr:rowOff>164783</xdr:rowOff>
    </xdr:from>
    <xdr:to>
      <xdr:col>15</xdr:col>
      <xdr:colOff>364807</xdr:colOff>
      <xdr:row>35</xdr:row>
      <xdr:rowOff>35243</xdr:rowOff>
    </xdr:to>
    <xdr:graphicFrame macro="">
      <xdr:nvGraphicFramePr>
        <xdr:cNvPr id="2" name="Chart 1">
          <a:extLst>
            <a:ext uri="{FF2B5EF4-FFF2-40B4-BE49-F238E27FC236}">
              <a16:creationId xmlns:a16="http://schemas.microsoft.com/office/drawing/2014/main" id="{219FAB40-5CC3-451E-BFEA-9A2F832CD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585107</xdr:colOff>
      <xdr:row>56</xdr:row>
      <xdr:rowOff>102055</xdr:rowOff>
    </xdr:from>
    <xdr:to>
      <xdr:col>11</xdr:col>
      <xdr:colOff>299357</xdr:colOff>
      <xdr:row>70</xdr:row>
      <xdr:rowOff>151946</xdr:rowOff>
    </xdr:to>
    <xdr:graphicFrame macro="">
      <xdr:nvGraphicFramePr>
        <xdr:cNvPr id="3" name="Chart 2">
          <a:extLst>
            <a:ext uri="{FF2B5EF4-FFF2-40B4-BE49-F238E27FC236}">
              <a16:creationId xmlns:a16="http://schemas.microsoft.com/office/drawing/2014/main" id="{DFFB548C-19A3-407B-8BFF-0B3D704A0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260802</xdr:colOff>
      <xdr:row>56</xdr:row>
      <xdr:rowOff>27214</xdr:rowOff>
    </xdr:from>
    <xdr:to>
      <xdr:col>24</xdr:col>
      <xdr:colOff>557415</xdr:colOff>
      <xdr:row>69</xdr:row>
      <xdr:rowOff>156482</xdr:rowOff>
    </xdr:to>
    <xdr:graphicFrame macro="">
      <xdr:nvGraphicFramePr>
        <xdr:cNvPr id="4" name="Chart 3">
          <a:extLst>
            <a:ext uri="{FF2B5EF4-FFF2-40B4-BE49-F238E27FC236}">
              <a16:creationId xmlns:a16="http://schemas.microsoft.com/office/drawing/2014/main" id="{F5A8299D-7E06-4660-8827-463749335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309248</xdr:colOff>
      <xdr:row>17</xdr:row>
      <xdr:rowOff>98407</xdr:rowOff>
    </xdr:from>
    <xdr:to>
      <xdr:col>44</xdr:col>
      <xdr:colOff>297180</xdr:colOff>
      <xdr:row>34</xdr:row>
      <xdr:rowOff>38101</xdr:rowOff>
    </xdr:to>
    <xdr:graphicFrame macro="">
      <xdr:nvGraphicFramePr>
        <xdr:cNvPr id="5" name="Chart 4">
          <a:extLst>
            <a:ext uri="{FF2B5EF4-FFF2-40B4-BE49-F238E27FC236}">
              <a16:creationId xmlns:a16="http://schemas.microsoft.com/office/drawing/2014/main" id="{7ECF6669-155E-4D95-B435-B5420E16C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233538</xdr:colOff>
      <xdr:row>17</xdr:row>
      <xdr:rowOff>31455</xdr:rowOff>
    </xdr:from>
    <xdr:to>
      <xdr:col>61</xdr:col>
      <xdr:colOff>403411</xdr:colOff>
      <xdr:row>31</xdr:row>
      <xdr:rowOff>141941</xdr:rowOff>
    </xdr:to>
    <xdr:graphicFrame macro="">
      <xdr:nvGraphicFramePr>
        <xdr:cNvPr id="6" name="Chart 5">
          <a:extLst>
            <a:ext uri="{FF2B5EF4-FFF2-40B4-BE49-F238E27FC236}">
              <a16:creationId xmlns:a16="http://schemas.microsoft.com/office/drawing/2014/main" id="{680BB9A7-71ED-4273-8B56-01748B71F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454814</xdr:colOff>
      <xdr:row>55</xdr:row>
      <xdr:rowOff>115005</xdr:rowOff>
    </xdr:from>
    <xdr:to>
      <xdr:col>39</xdr:col>
      <xdr:colOff>61399</xdr:colOff>
      <xdr:row>70</xdr:row>
      <xdr:rowOff>141438</xdr:rowOff>
    </xdr:to>
    <xdr:graphicFrame macro="">
      <xdr:nvGraphicFramePr>
        <xdr:cNvPr id="7" name="Chart 6">
          <a:extLst>
            <a:ext uri="{FF2B5EF4-FFF2-40B4-BE49-F238E27FC236}">
              <a16:creationId xmlns:a16="http://schemas.microsoft.com/office/drawing/2014/main" id="{8A2008CC-2FD7-4581-BEC9-73C52B738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396835</xdr:colOff>
      <xdr:row>77</xdr:row>
      <xdr:rowOff>237911</xdr:rowOff>
    </xdr:from>
    <xdr:to>
      <xdr:col>15</xdr:col>
      <xdr:colOff>228600</xdr:colOff>
      <xdr:row>97</xdr:row>
      <xdr:rowOff>167641</xdr:rowOff>
    </xdr:to>
    <xdr:graphicFrame macro="">
      <xdr:nvGraphicFramePr>
        <xdr:cNvPr id="8" name="Chart 7">
          <a:extLst>
            <a:ext uri="{FF2B5EF4-FFF2-40B4-BE49-F238E27FC236}">
              <a16:creationId xmlns:a16="http://schemas.microsoft.com/office/drawing/2014/main" id="{8EEED01A-5026-4447-9122-46CB715A4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55375</xdr:colOff>
      <xdr:row>17</xdr:row>
      <xdr:rowOff>81015</xdr:rowOff>
    </xdr:from>
    <xdr:to>
      <xdr:col>29</xdr:col>
      <xdr:colOff>272935</xdr:colOff>
      <xdr:row>35</xdr:row>
      <xdr:rowOff>69274</xdr:rowOff>
    </xdr:to>
    <xdr:graphicFrame macro="">
      <xdr:nvGraphicFramePr>
        <xdr:cNvPr id="9" name="Chart 8">
          <a:extLst>
            <a:ext uri="{FF2B5EF4-FFF2-40B4-BE49-F238E27FC236}">
              <a16:creationId xmlns:a16="http://schemas.microsoft.com/office/drawing/2014/main" id="{EA3BB226-DBD9-4D91-BA4D-AE9E14766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151529</xdr:colOff>
      <xdr:row>77</xdr:row>
      <xdr:rowOff>334585</xdr:rowOff>
    </xdr:from>
    <xdr:to>
      <xdr:col>29</xdr:col>
      <xdr:colOff>254643</xdr:colOff>
      <xdr:row>97</xdr:row>
      <xdr:rowOff>175849</xdr:rowOff>
    </xdr:to>
    <xdr:graphicFrame macro="">
      <xdr:nvGraphicFramePr>
        <xdr:cNvPr id="10" name="Chart 9">
          <a:extLst>
            <a:ext uri="{FF2B5EF4-FFF2-40B4-BE49-F238E27FC236}">
              <a16:creationId xmlns:a16="http://schemas.microsoft.com/office/drawing/2014/main" id="{6F4114AA-A1CA-471B-9926-C46BBBE08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275045</xdr:colOff>
      <xdr:row>55</xdr:row>
      <xdr:rowOff>149860</xdr:rowOff>
    </xdr:from>
    <xdr:to>
      <xdr:col>52</xdr:col>
      <xdr:colOff>725</xdr:colOff>
      <xdr:row>68</xdr:row>
      <xdr:rowOff>8346</xdr:rowOff>
    </xdr:to>
    <xdr:graphicFrame macro="">
      <xdr:nvGraphicFramePr>
        <xdr:cNvPr id="12" name="Chart 11">
          <a:extLst>
            <a:ext uri="{FF2B5EF4-FFF2-40B4-BE49-F238E27FC236}">
              <a16:creationId xmlns:a16="http://schemas.microsoft.com/office/drawing/2014/main" id="{39C29947-C242-446D-BA90-C41F97848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37</xdr:col>
      <xdr:colOff>581628</xdr:colOff>
      <xdr:row>78</xdr:row>
      <xdr:rowOff>159165</xdr:rowOff>
    </xdr:from>
    <xdr:to>
      <xdr:col>48</xdr:col>
      <xdr:colOff>550839</xdr:colOff>
      <xdr:row>93</xdr:row>
      <xdr:rowOff>132881</xdr:rowOff>
    </xdr:to>
    <xdr:graphicFrame macro="">
      <xdr:nvGraphicFramePr>
        <xdr:cNvPr id="13" name="Chart 12">
          <a:extLst>
            <a:ext uri="{FF2B5EF4-FFF2-40B4-BE49-F238E27FC236}">
              <a16:creationId xmlns:a16="http://schemas.microsoft.com/office/drawing/2014/main" id="{99AE4690-D3FD-4868-8995-FBC5AA8F9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348615</xdr:colOff>
      <xdr:row>25</xdr:row>
      <xdr:rowOff>106453</xdr:rowOff>
    </xdr:from>
    <xdr:to>
      <xdr:col>3</xdr:col>
      <xdr:colOff>263252</xdr:colOff>
      <xdr:row>45</xdr:row>
      <xdr:rowOff>39053</xdr:rowOff>
    </xdr:to>
    <mc:AlternateContent xmlns:mc="http://schemas.openxmlformats.org/markup-compatibility/2006" xmlns:a14="http://schemas.microsoft.com/office/drawing/2010/main">
      <mc:Choice Requires="a14">
        <xdr:graphicFrame macro="">
          <xdr:nvGraphicFramePr>
            <xdr:cNvPr id="14" name="COURSE">
              <a:extLst>
                <a:ext uri="{FF2B5EF4-FFF2-40B4-BE49-F238E27FC236}">
                  <a16:creationId xmlns:a16="http://schemas.microsoft.com/office/drawing/2014/main" id="{26619513-96D9-3A4A-3C49-E7B8A11B2AC9}"/>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348615" y="5909376"/>
              <a:ext cx="1761022" cy="3449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413238</xdr:colOff>
      <xdr:row>13</xdr:row>
      <xdr:rowOff>7401</xdr:rowOff>
    </xdr:from>
    <xdr:to>
      <xdr:col>3</xdr:col>
      <xdr:colOff>297179</xdr:colOff>
      <xdr:row>23</xdr:row>
      <xdr:rowOff>69533</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4942272F-2B5D-727B-B945-9803973FBB8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3238" y="3700170"/>
              <a:ext cx="1730326" cy="1820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551931</xdr:colOff>
      <xdr:row>16</xdr:row>
      <xdr:rowOff>134124</xdr:rowOff>
    </xdr:from>
    <xdr:to>
      <xdr:col>18</xdr:col>
      <xdr:colOff>387927</xdr:colOff>
      <xdr:row>26</xdr:row>
      <xdr:rowOff>27708</xdr:rowOff>
    </xdr:to>
    <mc:AlternateContent xmlns:mc="http://schemas.openxmlformats.org/markup-compatibility/2006" xmlns:a14="http://schemas.microsoft.com/office/drawing/2010/main">
      <mc:Choice Requires="a14">
        <xdr:graphicFrame macro="">
          <xdr:nvGraphicFramePr>
            <xdr:cNvPr id="16" name="YEAR 1">
              <a:extLst>
                <a:ext uri="{FF2B5EF4-FFF2-40B4-BE49-F238E27FC236}">
                  <a16:creationId xmlns:a16="http://schemas.microsoft.com/office/drawing/2014/main" id="{F454E408-E1B6-9AB8-3B8E-C8F8866E5B7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399316" y="4354432"/>
              <a:ext cx="1066919" cy="1652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594965</xdr:colOff>
      <xdr:row>27</xdr:row>
      <xdr:rowOff>6684</xdr:rowOff>
    </xdr:from>
    <xdr:to>
      <xdr:col>18</xdr:col>
      <xdr:colOff>374939</xdr:colOff>
      <xdr:row>36</xdr:row>
      <xdr:rowOff>159327</xdr:rowOff>
    </xdr:to>
    <mc:AlternateContent xmlns:mc="http://schemas.openxmlformats.org/markup-compatibility/2006" xmlns:a14="http://schemas.microsoft.com/office/drawing/2010/main">
      <mc:Choice Requires="a14">
        <xdr:graphicFrame macro="">
          <xdr:nvGraphicFramePr>
            <xdr:cNvPr id="17" name="RATE THE MEDICAL SERVICES AVAILABLE IN LAVASA .">
              <a:extLst>
                <a:ext uri="{FF2B5EF4-FFF2-40B4-BE49-F238E27FC236}">
                  <a16:creationId xmlns:a16="http://schemas.microsoft.com/office/drawing/2014/main" id="{3672E0F0-E53B-7DC7-C8E4-868C126743B6}"/>
                </a:ext>
              </a:extLst>
            </xdr:cNvPr>
            <xdr:cNvGraphicFramePr/>
          </xdr:nvGraphicFramePr>
          <xdr:xfrm>
            <a:off x="0" y="0"/>
            <a:ext cx="0" cy="0"/>
          </xdr:xfrm>
          <a:graphic>
            <a:graphicData uri="http://schemas.microsoft.com/office/drawing/2010/slicer">
              <sle:slicer xmlns:sle="http://schemas.microsoft.com/office/drawing/2010/slicer" name="RATE THE MEDICAL SERVICES AVAILABLE IN LAVASA ."/>
            </a:graphicData>
          </a:graphic>
        </xdr:graphicFrame>
      </mc:Choice>
      <mc:Fallback xmlns="">
        <xdr:sp macro="" textlink="">
          <xdr:nvSpPr>
            <xdr:cNvPr id="0" name=""/>
            <xdr:cNvSpPr>
              <a:spLocks noTextEdit="1"/>
            </xdr:cNvSpPr>
          </xdr:nvSpPr>
          <xdr:spPr>
            <a:xfrm>
              <a:off x="10442350" y="6161299"/>
              <a:ext cx="1010897" cy="1735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512105</xdr:colOff>
      <xdr:row>16</xdr:row>
      <xdr:rowOff>127274</xdr:rowOff>
    </xdr:from>
    <xdr:to>
      <xdr:col>34</xdr:col>
      <xdr:colOff>5632</xdr:colOff>
      <xdr:row>27</xdr:row>
      <xdr:rowOff>53340</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5BED4DBF-AC27-D963-2980-6AB5FC908C6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591413" y="4347582"/>
              <a:ext cx="1339911" cy="1860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384438</xdr:colOff>
      <xdr:row>28</xdr:row>
      <xdr:rowOff>60280</xdr:rowOff>
    </xdr:from>
    <xdr:to>
      <xdr:col>34</xdr:col>
      <xdr:colOff>571500</xdr:colOff>
      <xdr:row>39</xdr:row>
      <xdr:rowOff>127442</xdr:rowOff>
    </xdr:to>
    <mc:AlternateContent xmlns:mc="http://schemas.openxmlformats.org/markup-compatibility/2006" xmlns:a14="http://schemas.microsoft.com/office/drawing/2010/main">
      <mc:Choice Requires="a14">
        <xdr:graphicFrame macro="">
          <xdr:nvGraphicFramePr>
            <xdr:cNvPr id="19" name="WHICH TREATMENT WAS MOST EFFECTIVE ?">
              <a:extLst>
                <a:ext uri="{FF2B5EF4-FFF2-40B4-BE49-F238E27FC236}">
                  <a16:creationId xmlns:a16="http://schemas.microsoft.com/office/drawing/2014/main" id="{686D3357-D887-B7FA-EEAB-9D86E63598D9}"/>
                </a:ext>
              </a:extLst>
            </xdr:cNvPr>
            <xdr:cNvGraphicFramePr/>
          </xdr:nvGraphicFramePr>
          <xdr:xfrm>
            <a:off x="0" y="0"/>
            <a:ext cx="0" cy="0"/>
          </xdr:xfrm>
          <a:graphic>
            <a:graphicData uri="http://schemas.microsoft.com/office/drawing/2010/slicer">
              <sle:slicer xmlns:sle="http://schemas.microsoft.com/office/drawing/2010/slicer" name="WHICH TREATMENT WAS MOST EFFECTIVE ?"/>
            </a:graphicData>
          </a:graphic>
        </xdr:graphicFrame>
      </mc:Choice>
      <mc:Fallback xmlns="">
        <xdr:sp macro="" textlink="">
          <xdr:nvSpPr>
            <xdr:cNvPr id="0" name=""/>
            <xdr:cNvSpPr>
              <a:spLocks noTextEdit="1"/>
            </xdr:cNvSpPr>
          </xdr:nvSpPr>
          <xdr:spPr>
            <a:xfrm>
              <a:off x="19463746" y="6390742"/>
              <a:ext cx="2033446" cy="2001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176310</xdr:colOff>
      <xdr:row>15</xdr:row>
      <xdr:rowOff>98544</xdr:rowOff>
    </xdr:from>
    <xdr:to>
      <xdr:col>49</xdr:col>
      <xdr:colOff>358140</xdr:colOff>
      <xdr:row>26</xdr:row>
      <xdr:rowOff>125344</xdr:rowOff>
    </xdr:to>
    <mc:AlternateContent xmlns:mc="http://schemas.openxmlformats.org/markup-compatibility/2006" xmlns:a14="http://schemas.microsoft.com/office/drawing/2010/main">
      <mc:Choice Requires="a14">
        <xdr:graphicFrame macro="">
          <xdr:nvGraphicFramePr>
            <xdr:cNvPr id="20" name="WHICH TREATMENT WAS MOST EFFECTIVE ? 1">
              <a:extLst>
                <a:ext uri="{FF2B5EF4-FFF2-40B4-BE49-F238E27FC236}">
                  <a16:creationId xmlns:a16="http://schemas.microsoft.com/office/drawing/2014/main" id="{857F9902-96AC-3BB3-54E7-133BA9CD4AB3}"/>
                </a:ext>
              </a:extLst>
            </xdr:cNvPr>
            <xdr:cNvGraphicFramePr/>
          </xdr:nvGraphicFramePr>
          <xdr:xfrm>
            <a:off x="0" y="0"/>
            <a:ext cx="0" cy="0"/>
          </xdr:xfrm>
          <a:graphic>
            <a:graphicData uri="http://schemas.microsoft.com/office/drawing/2010/slicer">
              <sle:slicer xmlns:sle="http://schemas.microsoft.com/office/drawing/2010/slicer" name="WHICH TREATMENT WAS MOST EFFECTIVE ? 1"/>
            </a:graphicData>
          </a:graphic>
        </xdr:graphicFrame>
      </mc:Choice>
      <mc:Fallback xmlns="">
        <xdr:sp macro="" textlink="">
          <xdr:nvSpPr>
            <xdr:cNvPr id="0" name=""/>
            <xdr:cNvSpPr>
              <a:spLocks noTextEdit="1"/>
            </xdr:cNvSpPr>
          </xdr:nvSpPr>
          <xdr:spPr>
            <a:xfrm>
              <a:off x="28502195" y="4143006"/>
              <a:ext cx="2028214" cy="1961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504717</xdr:colOff>
      <xdr:row>27</xdr:row>
      <xdr:rowOff>142066</xdr:rowOff>
    </xdr:from>
    <xdr:to>
      <xdr:col>49</xdr:col>
      <xdr:colOff>726</xdr:colOff>
      <xdr:row>36</xdr:row>
      <xdr:rowOff>129540</xdr:rowOff>
    </xdr:to>
    <mc:AlternateContent xmlns:mc="http://schemas.openxmlformats.org/markup-compatibility/2006" xmlns:a14="http://schemas.microsoft.com/office/drawing/2010/main">
      <mc:Choice Requires="a14">
        <xdr:graphicFrame macro="">
          <xdr:nvGraphicFramePr>
            <xdr:cNvPr id="21" name="COST OF TREATMENT">
              <a:extLst>
                <a:ext uri="{FF2B5EF4-FFF2-40B4-BE49-F238E27FC236}">
                  <a16:creationId xmlns:a16="http://schemas.microsoft.com/office/drawing/2014/main" id="{9457795D-EFCE-9C2A-D625-98E011A70959}"/>
                </a:ext>
              </a:extLst>
            </xdr:cNvPr>
            <xdr:cNvGraphicFramePr/>
          </xdr:nvGraphicFramePr>
          <xdr:xfrm>
            <a:off x="0" y="0"/>
            <a:ext cx="0" cy="0"/>
          </xdr:xfrm>
          <a:graphic>
            <a:graphicData uri="http://schemas.microsoft.com/office/drawing/2010/slicer">
              <sle:slicer xmlns:sle="http://schemas.microsoft.com/office/drawing/2010/slicer" name="COST OF TREATMENT"/>
            </a:graphicData>
          </a:graphic>
        </xdr:graphicFrame>
      </mc:Choice>
      <mc:Fallback xmlns="">
        <xdr:sp macro="" textlink="">
          <xdr:nvSpPr>
            <xdr:cNvPr id="0" name=""/>
            <xdr:cNvSpPr>
              <a:spLocks noTextEdit="1"/>
            </xdr:cNvSpPr>
          </xdr:nvSpPr>
          <xdr:spPr>
            <a:xfrm>
              <a:off x="28830602" y="6296681"/>
              <a:ext cx="1342393" cy="1570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150812</xdr:colOff>
      <xdr:row>65</xdr:row>
      <xdr:rowOff>88444</xdr:rowOff>
    </xdr:from>
    <xdr:to>
      <xdr:col>3</xdr:col>
      <xdr:colOff>147014</xdr:colOff>
      <xdr:row>71</xdr:row>
      <xdr:rowOff>23811</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BB42B70D-45C6-E041-7AE6-94C64FD7A5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0812" y="13584636"/>
              <a:ext cx="1842587" cy="990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255933</xdr:colOff>
      <xdr:row>56</xdr:row>
      <xdr:rowOff>74838</xdr:rowOff>
    </xdr:from>
    <xdr:to>
      <xdr:col>3</xdr:col>
      <xdr:colOff>67768</xdr:colOff>
      <xdr:row>62</xdr:row>
      <xdr:rowOff>128836</xdr:rowOff>
    </xdr:to>
    <mc:AlternateContent xmlns:mc="http://schemas.openxmlformats.org/markup-compatibility/2006" xmlns:a14="http://schemas.microsoft.com/office/drawing/2010/main">
      <mc:Choice Requires="a14">
        <xdr:graphicFrame macro="">
          <xdr:nvGraphicFramePr>
            <xdr:cNvPr id="23" name="DID YOU HAVE ANY HEALTH ISSUES BEFORE COMING TO LAVASA?">
              <a:extLst>
                <a:ext uri="{FF2B5EF4-FFF2-40B4-BE49-F238E27FC236}">
                  <a16:creationId xmlns:a16="http://schemas.microsoft.com/office/drawing/2014/main" id="{B01623AB-8690-6D73-A591-1D75B8649CBE}"/>
                </a:ext>
              </a:extLst>
            </xdr:cNvPr>
            <xdr:cNvGraphicFramePr/>
          </xdr:nvGraphicFramePr>
          <xdr:xfrm>
            <a:off x="0" y="0"/>
            <a:ext cx="0" cy="0"/>
          </xdr:xfrm>
          <a:graphic>
            <a:graphicData uri="http://schemas.microsoft.com/office/drawing/2010/slicer">
              <sle:slicer xmlns:sle="http://schemas.microsoft.com/office/drawing/2010/slicer" name="DID YOU HAVE ANY HEALTH ISSUES BEFORE COMING TO LAVASA?"/>
            </a:graphicData>
          </a:graphic>
        </xdr:graphicFrame>
      </mc:Choice>
      <mc:Fallback xmlns="">
        <xdr:sp macro="" textlink="">
          <xdr:nvSpPr>
            <xdr:cNvPr id="0" name=""/>
            <xdr:cNvSpPr>
              <a:spLocks noTextEdit="1"/>
            </xdr:cNvSpPr>
          </xdr:nvSpPr>
          <xdr:spPr>
            <a:xfrm>
              <a:off x="255933" y="11548800"/>
              <a:ext cx="1658220" cy="154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188619</xdr:colOff>
      <xdr:row>56</xdr:row>
      <xdr:rowOff>183372</xdr:rowOff>
    </xdr:from>
    <xdr:to>
      <xdr:col>16</xdr:col>
      <xdr:colOff>188620</xdr:colOff>
      <xdr:row>61</xdr:row>
      <xdr:rowOff>60099</xdr:rowOff>
    </xdr:to>
    <mc:AlternateContent xmlns:mc="http://schemas.openxmlformats.org/markup-compatibility/2006" xmlns:a14="http://schemas.microsoft.com/office/drawing/2010/main">
      <mc:Choice Requires="a14">
        <xdr:graphicFrame macro="">
          <xdr:nvGraphicFramePr>
            <xdr:cNvPr id="24" name="GENDER 1">
              <a:extLst>
                <a:ext uri="{FF2B5EF4-FFF2-40B4-BE49-F238E27FC236}">
                  <a16:creationId xmlns:a16="http://schemas.microsoft.com/office/drawing/2014/main" id="{8A781293-0632-6F9D-73F3-9369F582BD3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189619" y="11657334"/>
              <a:ext cx="1846386" cy="1195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220288</xdr:colOff>
      <xdr:row>63</xdr:row>
      <xdr:rowOff>67105</xdr:rowOff>
    </xdr:from>
    <xdr:to>
      <xdr:col>16</xdr:col>
      <xdr:colOff>220289</xdr:colOff>
      <xdr:row>69</xdr:row>
      <xdr:rowOff>80510</xdr:rowOff>
    </xdr:to>
    <mc:AlternateContent xmlns:mc="http://schemas.openxmlformats.org/markup-compatibility/2006" xmlns:a14="http://schemas.microsoft.com/office/drawing/2010/main">
      <mc:Choice Requires="a14">
        <xdr:graphicFrame macro="">
          <xdr:nvGraphicFramePr>
            <xdr:cNvPr id="25" name="DID YOU HAVE ANY HEALTH ISSUES AFTER COMING TO LAVASA ?">
              <a:extLst>
                <a:ext uri="{FF2B5EF4-FFF2-40B4-BE49-F238E27FC236}">
                  <a16:creationId xmlns:a16="http://schemas.microsoft.com/office/drawing/2014/main" id="{32F4661E-BEFE-ADB2-EB6C-A4FA0676A1FD}"/>
                </a:ext>
              </a:extLst>
            </xdr:cNvPr>
            <xdr:cNvGraphicFramePr/>
          </xdr:nvGraphicFramePr>
          <xdr:xfrm>
            <a:off x="0" y="0"/>
            <a:ext cx="0" cy="0"/>
          </xdr:xfrm>
          <a:graphic>
            <a:graphicData uri="http://schemas.microsoft.com/office/drawing/2010/slicer">
              <sle:slicer xmlns:sle="http://schemas.microsoft.com/office/drawing/2010/slicer" name="DID YOU HAVE ANY HEALTH ISSUES AFTER COMING TO LAVASA ?"/>
            </a:graphicData>
          </a:graphic>
        </xdr:graphicFrame>
      </mc:Choice>
      <mc:Fallback xmlns="">
        <xdr:sp macro="" textlink="">
          <xdr:nvSpPr>
            <xdr:cNvPr id="0" name=""/>
            <xdr:cNvSpPr>
              <a:spLocks noTextEdit="1"/>
            </xdr:cNvSpPr>
          </xdr:nvSpPr>
          <xdr:spPr>
            <a:xfrm>
              <a:off x="8221288" y="13211605"/>
              <a:ext cx="1846386" cy="1068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507049</xdr:colOff>
      <xdr:row>55</xdr:row>
      <xdr:rowOff>179569</xdr:rowOff>
    </xdr:from>
    <xdr:to>
      <xdr:col>28</xdr:col>
      <xdr:colOff>358696</xdr:colOff>
      <xdr:row>63</xdr:row>
      <xdr:rowOff>166016</xdr:rowOff>
    </xdr:to>
    <mc:AlternateContent xmlns:mc="http://schemas.openxmlformats.org/markup-compatibility/2006" xmlns:a14="http://schemas.microsoft.com/office/drawing/2010/main">
      <mc:Choice Requires="a14">
        <xdr:graphicFrame macro="">
          <xdr:nvGraphicFramePr>
            <xdr:cNvPr id="26" name="YEAR 3">
              <a:extLst>
                <a:ext uri="{FF2B5EF4-FFF2-40B4-BE49-F238E27FC236}">
                  <a16:creationId xmlns:a16="http://schemas.microsoft.com/office/drawing/2014/main" id="{34DF04CA-5F4A-5E28-2767-A0517C98DBE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6509049" y="11477684"/>
              <a:ext cx="1082570" cy="1832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308428</xdr:colOff>
      <xdr:row>65</xdr:row>
      <xdr:rowOff>72572</xdr:rowOff>
    </xdr:from>
    <xdr:to>
      <xdr:col>29</xdr:col>
      <xdr:colOff>326571</xdr:colOff>
      <xdr:row>71</xdr:row>
      <xdr:rowOff>127000</xdr:rowOff>
    </xdr:to>
    <mc:AlternateContent xmlns:mc="http://schemas.openxmlformats.org/markup-compatibility/2006" xmlns:a14="http://schemas.microsoft.com/office/drawing/2010/main">
      <mc:Choice Requires="a14">
        <xdr:graphicFrame macro="">
          <xdr:nvGraphicFramePr>
            <xdr:cNvPr id="27" name="AVAILABILITY OF MEDICINES AT LAVASA">
              <a:extLst>
                <a:ext uri="{FF2B5EF4-FFF2-40B4-BE49-F238E27FC236}">
                  <a16:creationId xmlns:a16="http://schemas.microsoft.com/office/drawing/2014/main" id="{73889CC8-EF9F-4F16-37CD-4CC920321CEA}"/>
                </a:ext>
              </a:extLst>
            </xdr:cNvPr>
            <xdr:cNvGraphicFramePr/>
          </xdr:nvGraphicFramePr>
          <xdr:xfrm>
            <a:off x="0" y="0"/>
            <a:ext cx="0" cy="0"/>
          </xdr:xfrm>
          <a:graphic>
            <a:graphicData uri="http://schemas.microsoft.com/office/drawing/2010/slicer">
              <sle:slicer xmlns:sle="http://schemas.microsoft.com/office/drawing/2010/slicer" name="AVAILABILITY OF MEDICINES AT LAVASA"/>
            </a:graphicData>
          </a:graphic>
        </xdr:graphicFrame>
      </mc:Choice>
      <mc:Fallback xmlns="">
        <xdr:sp macro="" textlink="">
          <xdr:nvSpPr>
            <xdr:cNvPr id="0" name=""/>
            <xdr:cNvSpPr>
              <a:spLocks noTextEdit="1"/>
            </xdr:cNvSpPr>
          </xdr:nvSpPr>
          <xdr:spPr>
            <a:xfrm>
              <a:off x="16310428" y="13568764"/>
              <a:ext cx="1864528" cy="1109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111901</xdr:colOff>
      <xdr:row>57</xdr:row>
      <xdr:rowOff>77214</xdr:rowOff>
    </xdr:from>
    <xdr:to>
      <xdr:col>42</xdr:col>
      <xdr:colOff>398780</xdr:colOff>
      <xdr:row>64</xdr:row>
      <xdr:rowOff>51525</xdr:rowOff>
    </xdr:to>
    <mc:AlternateContent xmlns:mc="http://schemas.openxmlformats.org/markup-compatibility/2006" xmlns:a14="http://schemas.microsoft.com/office/drawing/2010/main">
      <mc:Choice Requires="a14">
        <xdr:graphicFrame macro="">
          <xdr:nvGraphicFramePr>
            <xdr:cNvPr id="28" name="AVAILABILITY OF MEDICINES AT LAVASA 1">
              <a:extLst>
                <a:ext uri="{FF2B5EF4-FFF2-40B4-BE49-F238E27FC236}">
                  <a16:creationId xmlns:a16="http://schemas.microsoft.com/office/drawing/2014/main" id="{03020E55-CDCF-F902-A434-D64C665064EB}"/>
                </a:ext>
              </a:extLst>
            </xdr:cNvPr>
            <xdr:cNvGraphicFramePr/>
          </xdr:nvGraphicFramePr>
          <xdr:xfrm>
            <a:off x="0" y="0"/>
            <a:ext cx="0" cy="0"/>
          </xdr:xfrm>
          <a:graphic>
            <a:graphicData uri="http://schemas.microsoft.com/office/drawing/2010/slicer">
              <sle:slicer xmlns:sle="http://schemas.microsoft.com/office/drawing/2010/slicer" name="AVAILABILITY OF MEDICINES AT LAVASA 1"/>
            </a:graphicData>
          </a:graphic>
        </xdr:graphicFrame>
      </mc:Choice>
      <mc:Fallback xmlns="">
        <xdr:sp macro="" textlink="">
          <xdr:nvSpPr>
            <xdr:cNvPr id="0" name=""/>
            <xdr:cNvSpPr>
              <a:spLocks noTextEdit="1"/>
            </xdr:cNvSpPr>
          </xdr:nvSpPr>
          <xdr:spPr>
            <a:xfrm>
              <a:off x="24745016" y="11946829"/>
              <a:ext cx="1517802" cy="1425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445695</xdr:colOff>
      <xdr:row>87</xdr:row>
      <xdr:rowOff>68082</xdr:rowOff>
    </xdr:from>
    <xdr:to>
      <xdr:col>4</xdr:col>
      <xdr:colOff>220980</xdr:colOff>
      <xdr:row>97</xdr:row>
      <xdr:rowOff>173466</xdr:rowOff>
    </xdr:to>
    <mc:AlternateContent xmlns:mc="http://schemas.openxmlformats.org/markup-compatibility/2006" xmlns:a14="http://schemas.microsoft.com/office/drawing/2010/main">
      <mc:Choice Requires="a14">
        <xdr:graphicFrame macro="">
          <xdr:nvGraphicFramePr>
            <xdr:cNvPr id="29" name="HOW DID YOU TREAT YOUR HEALTH ISSUES?">
              <a:extLst>
                <a:ext uri="{FF2B5EF4-FFF2-40B4-BE49-F238E27FC236}">
                  <a16:creationId xmlns:a16="http://schemas.microsoft.com/office/drawing/2014/main" id="{5854CA31-F1B9-DE46-0112-FDE06EEDED6D}"/>
                </a:ext>
              </a:extLst>
            </xdr:cNvPr>
            <xdr:cNvGraphicFramePr/>
          </xdr:nvGraphicFramePr>
          <xdr:xfrm>
            <a:off x="0" y="0"/>
            <a:ext cx="0" cy="0"/>
          </xdr:xfrm>
          <a:graphic>
            <a:graphicData uri="http://schemas.microsoft.com/office/drawing/2010/slicer">
              <sle:slicer xmlns:sle="http://schemas.microsoft.com/office/drawing/2010/slicer" name="HOW DID YOU TREAT YOUR HEALTH ISSUES?"/>
            </a:graphicData>
          </a:graphic>
        </xdr:graphicFrame>
      </mc:Choice>
      <mc:Fallback xmlns="">
        <xdr:sp macro="" textlink="">
          <xdr:nvSpPr>
            <xdr:cNvPr id="0" name=""/>
            <xdr:cNvSpPr>
              <a:spLocks noTextEdit="1"/>
            </xdr:cNvSpPr>
          </xdr:nvSpPr>
          <xdr:spPr>
            <a:xfrm>
              <a:off x="445695" y="18444005"/>
              <a:ext cx="2237131" cy="186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178312</xdr:colOff>
      <xdr:row>77</xdr:row>
      <xdr:rowOff>320886</xdr:rowOff>
    </xdr:from>
    <xdr:to>
      <xdr:col>3</xdr:col>
      <xdr:colOff>393401</xdr:colOff>
      <xdr:row>84</xdr:row>
      <xdr:rowOff>151353</xdr:rowOff>
    </xdr:to>
    <mc:AlternateContent xmlns:mc="http://schemas.openxmlformats.org/markup-compatibility/2006" xmlns:a14="http://schemas.microsoft.com/office/drawing/2010/main">
      <mc:Choice Requires="a14">
        <xdr:graphicFrame macro="">
          <xdr:nvGraphicFramePr>
            <xdr:cNvPr id="30" name="HOW MANY TIMES DID YOU VISIT THE HOSPITAL ?">
              <a:extLst>
                <a:ext uri="{FF2B5EF4-FFF2-40B4-BE49-F238E27FC236}">
                  <a16:creationId xmlns:a16="http://schemas.microsoft.com/office/drawing/2014/main" id="{1296355C-8BF1-582D-3EE9-7F3CFD427C41}"/>
                </a:ext>
              </a:extLst>
            </xdr:cNvPr>
            <xdr:cNvGraphicFramePr/>
          </xdr:nvGraphicFramePr>
          <xdr:xfrm>
            <a:off x="0" y="0"/>
            <a:ext cx="0" cy="0"/>
          </xdr:xfrm>
          <a:graphic>
            <a:graphicData uri="http://schemas.microsoft.com/office/drawing/2010/slicer">
              <sle:slicer xmlns:sle="http://schemas.microsoft.com/office/drawing/2010/slicer" name="HOW MANY TIMES DID YOU VISIT THE HOSPITAL ?"/>
            </a:graphicData>
          </a:graphic>
        </xdr:graphicFrame>
      </mc:Choice>
      <mc:Fallback xmlns="">
        <xdr:sp macro="" textlink="">
          <xdr:nvSpPr>
            <xdr:cNvPr id="0" name=""/>
            <xdr:cNvSpPr>
              <a:spLocks noTextEdit="1"/>
            </xdr:cNvSpPr>
          </xdr:nvSpPr>
          <xdr:spPr>
            <a:xfrm>
              <a:off x="793774" y="16528040"/>
              <a:ext cx="1446012" cy="1471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111633</xdr:colOff>
      <xdr:row>79</xdr:row>
      <xdr:rowOff>345415</xdr:rowOff>
    </xdr:from>
    <xdr:to>
      <xdr:col>20</xdr:col>
      <xdr:colOff>471652</xdr:colOff>
      <xdr:row>92</xdr:row>
      <xdr:rowOff>173683</xdr:rowOff>
    </xdr:to>
    <mc:AlternateContent xmlns:mc="http://schemas.openxmlformats.org/markup-compatibility/2006" xmlns:a14="http://schemas.microsoft.com/office/drawing/2010/main">
      <mc:Choice Requires="a14">
        <xdr:graphicFrame macro="">
          <xdr:nvGraphicFramePr>
            <xdr:cNvPr id="31" name="COST OF TREATMENT 1">
              <a:extLst>
                <a:ext uri="{FF2B5EF4-FFF2-40B4-BE49-F238E27FC236}">
                  <a16:creationId xmlns:a16="http://schemas.microsoft.com/office/drawing/2014/main" id="{59A9ED72-EAAA-CF72-90FE-22BBFBCE9CD5}"/>
                </a:ext>
              </a:extLst>
            </xdr:cNvPr>
            <xdr:cNvGraphicFramePr/>
          </xdr:nvGraphicFramePr>
          <xdr:xfrm>
            <a:off x="0" y="0"/>
            <a:ext cx="0" cy="0"/>
          </xdr:xfrm>
          <a:graphic>
            <a:graphicData uri="http://schemas.microsoft.com/office/drawing/2010/slicer">
              <sle:slicer xmlns:sle="http://schemas.microsoft.com/office/drawing/2010/slicer" name="COST OF TREATMENT 1"/>
            </a:graphicData>
          </a:graphic>
        </xdr:graphicFrame>
      </mc:Choice>
      <mc:Fallback xmlns="">
        <xdr:sp macro="" textlink="">
          <xdr:nvSpPr>
            <xdr:cNvPr id="0" name=""/>
            <xdr:cNvSpPr>
              <a:spLocks noTextEdit="1"/>
            </xdr:cNvSpPr>
          </xdr:nvSpPr>
          <xdr:spPr>
            <a:xfrm>
              <a:off x="11189941" y="17124069"/>
              <a:ext cx="1590942" cy="2304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387870</xdr:colOff>
      <xdr:row>81</xdr:row>
      <xdr:rowOff>36742</xdr:rowOff>
    </xdr:from>
    <xdr:to>
      <xdr:col>36</xdr:col>
      <xdr:colOff>582646</xdr:colOff>
      <xdr:row>91</xdr:row>
      <xdr:rowOff>83650</xdr:rowOff>
    </xdr:to>
    <mc:AlternateContent xmlns:mc="http://schemas.openxmlformats.org/markup-compatibility/2006" xmlns:a14="http://schemas.microsoft.com/office/drawing/2010/main">
      <mc:Choice Requires="a14">
        <xdr:graphicFrame macro="">
          <xdr:nvGraphicFramePr>
            <xdr:cNvPr id="34" name="RATE THE MEDICAL SERVICES AVAILABLE IN LAVASA . 1">
              <a:extLst>
                <a:ext uri="{FF2B5EF4-FFF2-40B4-BE49-F238E27FC236}">
                  <a16:creationId xmlns:a16="http://schemas.microsoft.com/office/drawing/2014/main" id="{68DA8D89-74C3-AE50-EC57-BCCB908F3788}"/>
                </a:ext>
              </a:extLst>
            </xdr:cNvPr>
            <xdr:cNvGraphicFramePr/>
          </xdr:nvGraphicFramePr>
          <xdr:xfrm>
            <a:off x="0" y="0"/>
            <a:ext cx="0" cy="0"/>
          </xdr:xfrm>
          <a:graphic>
            <a:graphicData uri="http://schemas.microsoft.com/office/drawing/2010/slicer">
              <sle:slicer xmlns:sle="http://schemas.microsoft.com/office/drawing/2010/slicer" name="RATE THE MEDICAL SERVICES AVAILABLE IN LAVASA . 1"/>
            </a:graphicData>
          </a:graphic>
        </xdr:graphicFrame>
      </mc:Choice>
      <mc:Fallback xmlns="">
        <xdr:sp macro="" textlink="">
          <xdr:nvSpPr>
            <xdr:cNvPr id="0" name=""/>
            <xdr:cNvSpPr>
              <a:spLocks noTextEdit="1"/>
            </xdr:cNvSpPr>
          </xdr:nvSpPr>
          <xdr:spPr>
            <a:xfrm>
              <a:off x="21313562" y="17357588"/>
              <a:ext cx="1440353" cy="1805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171719</xdr:colOff>
      <xdr:row>9</xdr:row>
      <xdr:rowOff>118057</xdr:rowOff>
    </xdr:from>
    <xdr:to>
      <xdr:col>26</xdr:col>
      <xdr:colOff>568818</xdr:colOff>
      <xdr:row>39</xdr:row>
      <xdr:rowOff>107324</xdr:rowOff>
    </xdr:to>
    <xdr:sp macro="" textlink="">
      <xdr:nvSpPr>
        <xdr:cNvPr id="2" name="TextBox 1">
          <a:extLst>
            <a:ext uri="{FF2B5EF4-FFF2-40B4-BE49-F238E27FC236}">
              <a16:creationId xmlns:a16="http://schemas.microsoft.com/office/drawing/2014/main" id="{FA869E2A-AA9B-C973-2C67-28773109995B}"/>
            </a:ext>
          </a:extLst>
        </xdr:cNvPr>
        <xdr:cNvSpPr txBox="1"/>
      </xdr:nvSpPr>
      <xdr:spPr>
        <a:xfrm>
          <a:off x="3842198" y="1760113"/>
          <a:ext cx="12632028" cy="5462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Britannic Bold" panose="020B0903060703020204" pitchFamily="34" charset="0"/>
            </a:rPr>
            <a:t>FROM THE DATA COLLECTED WE COULD CONCLUDE WITH THE FOLLOWING INSIGHTS AND</a:t>
          </a:r>
          <a:r>
            <a:rPr lang="en-IN" sz="2400" baseline="0">
              <a:latin typeface="Britannic Bold" panose="020B0903060703020204" pitchFamily="34" charset="0"/>
            </a:rPr>
            <a:t> SOLUTIONS:</a:t>
          </a:r>
        </a:p>
        <a:p>
          <a:r>
            <a:rPr lang="en-IN" sz="2400" baseline="0">
              <a:latin typeface="Britannic Bold" panose="020B0903060703020204" pitchFamily="34" charset="0"/>
            </a:rPr>
            <a:t>*Availabilty of medicines in Lavasa is very less.Most of the people has to go to Pune to get their medicines.These are one of the basic necessaties required.</a:t>
          </a:r>
        </a:p>
        <a:p>
          <a:r>
            <a:rPr lang="en-IN" sz="2400" baseline="0">
              <a:latin typeface="Britannic Bold" panose="020B0903060703020204" pitchFamily="34" charset="0"/>
            </a:rPr>
            <a:t>*There is also less availability of doctors and nurses at the Apollo hospital and infrastructure of it is very bad.Not all equipments are available at the hospital.</a:t>
          </a:r>
        </a:p>
        <a:p>
          <a:r>
            <a:rPr lang="en-IN" sz="2400" baseline="0">
              <a:latin typeface="Britannic Bold" panose="020B0903060703020204" pitchFamily="34" charset="0"/>
            </a:rPr>
            <a:t>*We can also find out that the treatment is costly.</a:t>
          </a:r>
        </a:p>
        <a:p>
          <a:endParaRPr lang="en-IN" sz="2400" baseline="0">
            <a:latin typeface="Britannic Bold" panose="020B0903060703020204" pitchFamily="34" charset="0"/>
          </a:endParaRPr>
        </a:p>
        <a:p>
          <a:r>
            <a:rPr lang="en-IN" sz="2400" baseline="0">
              <a:latin typeface="Britannic Bold" panose="020B0903060703020204" pitchFamily="34" charset="0"/>
            </a:rPr>
            <a:t>Solutions:</a:t>
          </a:r>
        </a:p>
        <a:p>
          <a:r>
            <a:rPr lang="en-IN" sz="2400" baseline="0">
              <a:latin typeface="Britannic Bold" panose="020B0903060703020204" pitchFamily="34" charset="0"/>
            </a:rPr>
            <a:t>*One such sollution that can be done is to tie-up Apollo hospital with our University such that they can make use of our bus facilities every week to bring any required medicines.</a:t>
          </a:r>
        </a:p>
        <a:p>
          <a:r>
            <a:rPr lang="en-IN" sz="2400" baseline="0">
              <a:latin typeface="Britannic Bold" panose="020B0903060703020204" pitchFamily="34" charset="0"/>
            </a:rPr>
            <a:t>*Also they could arrange a professional doctor to come once a week so that the people here get treated properly</a:t>
          </a:r>
        </a:p>
        <a:p>
          <a:r>
            <a:rPr lang="en-IN" sz="2400" baseline="0">
              <a:latin typeface="Britannic Bold" panose="020B0903060703020204" pitchFamily="34" charset="0"/>
            </a:rPr>
            <a:t>*A tie up with the hospital can also benefit the students as they coould get a discount as well. </a:t>
          </a:r>
        </a:p>
        <a:p>
          <a:endParaRPr lang="en-IN" sz="2400" baseline="0">
            <a:latin typeface="Britannic Bold" panose="020B0903060703020204" pitchFamily="34" charset="0"/>
          </a:endParaRPr>
        </a:p>
        <a:p>
          <a:endParaRPr lang="en-IN" sz="2400" baseline="0">
            <a:latin typeface="Britannic Bold" panose="020B0903060703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3</xdr:col>
      <xdr:colOff>1386840</xdr:colOff>
      <xdr:row>30</xdr:row>
      <xdr:rowOff>83820</xdr:rowOff>
    </xdr:to>
    <xdr:graphicFrame macro="">
      <xdr:nvGraphicFramePr>
        <xdr:cNvPr id="3" name="Chart 2">
          <a:extLst>
            <a:ext uri="{FF2B5EF4-FFF2-40B4-BE49-F238E27FC236}">
              <a16:creationId xmlns:a16="http://schemas.microsoft.com/office/drawing/2014/main" id="{B3BA363B-83A6-47C3-BD17-ABF7179FF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0</xdr:rowOff>
    </xdr:from>
    <xdr:to>
      <xdr:col>11</xdr:col>
      <xdr:colOff>137160</xdr:colOff>
      <xdr:row>31</xdr:row>
      <xdr:rowOff>0</xdr:rowOff>
    </xdr:to>
    <xdr:graphicFrame macro="">
      <xdr:nvGraphicFramePr>
        <xdr:cNvPr id="4" name="Chart 3">
          <a:extLst>
            <a:ext uri="{FF2B5EF4-FFF2-40B4-BE49-F238E27FC236}">
              <a16:creationId xmlns:a16="http://schemas.microsoft.com/office/drawing/2014/main" id="{E837F63E-3EAF-4C88-8DBF-007304D41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1174750</xdr:colOff>
      <xdr:row>22</xdr:row>
      <xdr:rowOff>95249</xdr:rowOff>
    </xdr:from>
    <xdr:to>
      <xdr:col>7</xdr:col>
      <xdr:colOff>232693</xdr:colOff>
      <xdr:row>43</xdr:row>
      <xdr:rowOff>154799</xdr:rowOff>
    </xdr:to>
    <xdr:graphicFrame macro="">
      <xdr:nvGraphicFramePr>
        <xdr:cNvPr id="3" name="Chart 2">
          <a:extLst>
            <a:ext uri="{FF2B5EF4-FFF2-40B4-BE49-F238E27FC236}">
              <a16:creationId xmlns:a16="http://schemas.microsoft.com/office/drawing/2014/main" id="{51D0AAD3-0CF2-4215-8B62-3F02085C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3</xdr:row>
      <xdr:rowOff>0</xdr:rowOff>
    </xdr:from>
    <xdr:to>
      <xdr:col>27</xdr:col>
      <xdr:colOff>579120</xdr:colOff>
      <xdr:row>26</xdr:row>
      <xdr:rowOff>167640</xdr:rowOff>
    </xdr:to>
    <xdr:graphicFrame macro="">
      <xdr:nvGraphicFramePr>
        <xdr:cNvPr id="3" name="Chart 2">
          <a:extLst>
            <a:ext uri="{FF2B5EF4-FFF2-40B4-BE49-F238E27FC236}">
              <a16:creationId xmlns:a16="http://schemas.microsoft.com/office/drawing/2014/main" id="{022B1F90-5F52-4D1F-AA02-A4628DFC1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236220</xdr:colOff>
      <xdr:row>11</xdr:row>
      <xdr:rowOff>114300</xdr:rowOff>
    </xdr:from>
    <xdr:to>
      <xdr:col>12</xdr:col>
      <xdr:colOff>552425</xdr:colOff>
      <xdr:row>23</xdr:row>
      <xdr:rowOff>128395</xdr:rowOff>
    </xdr:to>
    <xdr:graphicFrame macro="">
      <xdr:nvGraphicFramePr>
        <xdr:cNvPr id="2" name="Chart 1">
          <a:extLst>
            <a:ext uri="{FF2B5EF4-FFF2-40B4-BE49-F238E27FC236}">
              <a16:creationId xmlns:a16="http://schemas.microsoft.com/office/drawing/2014/main" id="{FBA8AE42-CAB3-4D30-98C3-5AC1CB1FF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198120</xdr:colOff>
      <xdr:row>6</xdr:row>
      <xdr:rowOff>53340</xdr:rowOff>
    </xdr:from>
    <xdr:to>
      <xdr:col>13</xdr:col>
      <xdr:colOff>425994</xdr:colOff>
      <xdr:row>21</xdr:row>
      <xdr:rowOff>162197</xdr:rowOff>
    </xdr:to>
    <xdr:graphicFrame macro="">
      <xdr:nvGraphicFramePr>
        <xdr:cNvPr id="2" name="Chart 1">
          <a:extLst>
            <a:ext uri="{FF2B5EF4-FFF2-40B4-BE49-F238E27FC236}">
              <a16:creationId xmlns:a16="http://schemas.microsoft.com/office/drawing/2014/main" id="{21DC65A2-D418-40E9-8B15-91B307223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220980</xdr:colOff>
      <xdr:row>4</xdr:row>
      <xdr:rowOff>121920</xdr:rowOff>
    </xdr:from>
    <xdr:to>
      <xdr:col>20</xdr:col>
      <xdr:colOff>419100</xdr:colOff>
      <xdr:row>21</xdr:row>
      <xdr:rowOff>76835</xdr:rowOff>
    </xdr:to>
    <xdr:graphicFrame macro="">
      <xdr:nvGraphicFramePr>
        <xdr:cNvPr id="2" name="Chart 1">
          <a:extLst>
            <a:ext uri="{FF2B5EF4-FFF2-40B4-BE49-F238E27FC236}">
              <a16:creationId xmlns:a16="http://schemas.microsoft.com/office/drawing/2014/main" id="{B7ECEB86-7610-4BD1-A555-6E356EFC4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220980</xdr:colOff>
      <xdr:row>3</xdr:row>
      <xdr:rowOff>99060</xdr:rowOff>
    </xdr:from>
    <xdr:to>
      <xdr:col>13</xdr:col>
      <xdr:colOff>434836</xdr:colOff>
      <xdr:row>18</xdr:row>
      <xdr:rowOff>125931</xdr:rowOff>
    </xdr:to>
    <xdr:graphicFrame macro="">
      <xdr:nvGraphicFramePr>
        <xdr:cNvPr id="2" name="Chart 1">
          <a:extLst>
            <a:ext uri="{FF2B5EF4-FFF2-40B4-BE49-F238E27FC236}">
              <a16:creationId xmlns:a16="http://schemas.microsoft.com/office/drawing/2014/main" id="{A8907EF0-90C5-4610-96F2-A206D4CC9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350520</xdr:colOff>
      <xdr:row>6</xdr:row>
      <xdr:rowOff>167640</xdr:rowOff>
    </xdr:from>
    <xdr:to>
      <xdr:col>13</xdr:col>
      <xdr:colOff>589452</xdr:colOff>
      <xdr:row>21</xdr:row>
      <xdr:rowOff>136129</xdr:rowOff>
    </xdr:to>
    <xdr:graphicFrame macro="">
      <xdr:nvGraphicFramePr>
        <xdr:cNvPr id="2" name="Chart 1">
          <a:extLst>
            <a:ext uri="{FF2B5EF4-FFF2-40B4-BE49-F238E27FC236}">
              <a16:creationId xmlns:a16="http://schemas.microsoft.com/office/drawing/2014/main" id="{C84DFBEE-8514-4E43-849F-80C05F1B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LENOVO/Downloads/CAC-2%20%20CHARTS%202.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LENOVO/Downloads/CAC-2%20%20CHARTS%202.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2.833601620368" createdVersion="8" refreshedVersion="8" minRefreshableVersion="3" recordCount="374" xr:uid="{7E4CA73F-9300-45EE-AE0C-3D80BD3AB25E}">
  <cacheSource type="worksheet">
    <worksheetSource ref="A1:P375" sheet="LOOKUP"/>
  </cacheSource>
  <cacheFields count="17">
    <cacheField name="Timestamp" numFmtId="0">
      <sharedItems containsNonDate="0" containsDate="1" containsString="0" containsBlank="1" minDate="2023-10-10T21:20:22" maxDate="2023-10-18T21:50:02"/>
    </cacheField>
    <cacheField name="COLLEGE EMAIL ID" numFmtId="0">
      <sharedItems count="352">
        <s v="nandhana.rajeev@msds.christuniversity.in"/>
        <s v="stuty.das@msds.christuniversity.in"/>
        <s v="debolina.chatterjee@msds.christuniversity.in "/>
        <s v="yashi.s@msds.christuniversity.in"/>
        <s v="trikalagga.saha@msds.christuniversity.in "/>
        <s v="jyosna.philip@msds.christuniversity.in"/>
        <s v="aryan.manchanda@bbabah.christuniversity.in"/>
        <s v="cj.lakshmy@msea.christuniversity.in"/>
        <s v="indu.pv@msea.christuniversity.in"/>
        <s v="divyank.yadav@msea.christuniversity.in"/>
        <s v="nizamudeen.h@law.christuniversity.in"/>
        <s v="hitanshi.gupta@msds.christuniversity.in"/>
        <s v="anju.mathew@law.christuniversity.in"/>
        <s v="gracy.rathaur@law.christuniversity.in "/>
        <s v="sreelakshmi.g@law.christuniversity.in"/>
        <s v="edwin.shabu@bcomfah.christuniversity.in "/>
        <s v="amit.choubey@law.christuniversity.in"/>
        <s v="ardra.ks@msds.christuniversity.in"/>
        <s v="riya.pc@msds.christuniversity.in"/>
        <s v="nilanjana.dey@msds.christuniversity.in"/>
        <s v="komal.pandey@law.christuniversity.in"/>
        <s v="jofin.siby@msds.christuniversity.in"/>
        <s v="sukanna.das@msds.christunversity.in"/>
        <s v="harini.sruthi@msds.christuniversity.in "/>
        <s v="devika.vinod@msds.christuniversity.in"/>
        <s v="suvadeep.chakraborty@msgfa.christuniversity.in"/>
        <s v="siddhartha.sinha@msds.christuniversity.in"/>
        <s v="swastik.roy@msds.christuniversity.in"/>
        <s v="akaanksha.muralidharan@law.christuniversity.in"/>
        <s v="selinalana@msds.christ university.in"/>
        <s v="charvi.jaiswal@law.christuniversity.in"/>
        <s v="nishi.singh@msds.christuniversity.in"/>
        <s v="Ansel.paul@msds.christuniversity.in"/>
        <s v="sankar.murugan@msds.christuniversity.in"/>
        <s v="yeswanth.pg@msds.christuniversity.in"/>
        <s v="naveen.krishna@msds.christuniversity.in"/>
        <s v="ubale.mayuri@msds.christuniversity.in"/>
        <s v="chirag.n@msds.christuniversity.in"/>
        <s v="anand.kj@msds.christuniversity.in "/>
        <s v="fathimathul.shoukkathali@msds.christuniversity.in"/>
        <s v="aadith.mathew@msds.christuniversity.in"/>
        <s v="sampadha.varanasi@msea.christuniversity.in"/>
        <s v="sudiksha.sharma@msea.christuniversity.in"/>
        <s v="sarnalika.paul@msds.christuniversity.in "/>
        <s v="gungun.agnihotri@msds.christuniversity.in"/>
        <s v="adharsh.jaison@msds.christuniversity.in"/>
        <s v="arun.reghunathan@msds.christuniversity.in"/>
        <s v="aleena.sebastian@msds.christuniversity.in"/>
        <s v="john.thattil@msds.christuniversity.in"/>
        <s v="ritu.shaw@science.christuniversity.in"/>
        <s v="evana.td@msds.christuniversity.in"/>
        <s v="Mohammed.Rayan@msds.christuniversity.in "/>
        <s v="sayantani.mondal@bcomfah.christuniversity.in"/>
        <s v="jaise.george@msds.christuniversity.in "/>
        <s v="Kripan.jp@bcomfah.christuniversity.in"/>
        <s v="souradeepta.mazumder@law.christuniversity.in"/>
        <s v="v.manikandan@mba.christuniversity.in"/>
        <s v="gokul.manoj@msds.christuniversity.in "/>
        <s v="aleena.joby@msea.christuniversity.in "/>
        <s v="paras.chaudhary@law.christuniversity.in"/>
        <s v="ayshwareshwar.lv@mba.christuniversity.in"/>
        <s v="diksha.v@mba.christuniversity.in"/>
        <s v="simon.lakshan@law.christuniversity.in"/>
        <s v="sahil.saurav@law.christuniversity.in"/>
        <s v="deveshi.bose@law.christuniversity.in"/>
        <s v="arshika.saraswat@msds.christuniversity.in"/>
        <s v="anushya.francisca@msds.christuniversity.in"/>
        <s v="neelangshu.bagchi@law.christuniversity.in"/>
        <s v="rahul.b@science.christuniversity.in"/>
        <s v="nicole.machado@mba.christuniversity.in"/>
        <s v="arnav.shukla@bbabah.christuniversity.in "/>
        <s v="tushar.nair@bbabah.christuniversity.in "/>
        <s v="chirag.dugar@bbabah.christuniversity.in"/>
        <s v="Varghese. Anto@law.christuniversity.in"/>
        <s v="sreepriya.kalathilperikamana@law.christuniversity.in"/>
        <s v="saksham.s@bbabah.christuniversity.in"/>
        <s v="falak.ansari@msds.christunvirsity"/>
        <s v="jose.moncy@law.christuniversity.in"/>
        <s v="tanmay.singh@bbabah.christuniversity.in"/>
        <s v="ritikesh.shinde@law.christuniversity.in"/>
        <s v="prajakta.patel@law.christuniversity.in"/>
        <s v="angel.johnson@law.christuniversity.in"/>
        <s v="annmariya.jimmy@bbabah.christuniversity.in"/>
        <s v="Nupoor.bhute@bbabah.christeniversity.in"/>
        <s v="janvi.unni@law.christuniversity.in"/>
        <s v="irisjeejo.c@gmail.com"/>
        <s v="poojaa.naresh@law.christuniversity.in"/>
        <s v="anishka@commerce.christuniversity.in"/>
        <s v="Chaitanya.gaur@bbabah.christuniversity.in"/>
        <s v="dhron.mahato@bbabah.christuniversity.in"/>
        <s v="Viswateja.reddy@bba.christuniversity.in "/>
        <s v="harelsamson34@gmail.com"/>
        <s v="fahim.kunnath@bcomfan.christuniversity.in"/>
        <s v="Aditisingh@law.christuniversity.in"/>
        <s v="akshatt.shandilya@law.christuniversity.in"/>
        <s v="shourya.gupta@bbabah.christuniversity.in"/>
        <s v="adrija.saha@law.christuniversity.in"/>
        <s v="navodita.kaushik@law.christuniversity.in"/>
        <s v="achintya.gupta@bbabah.christuniversity.in"/>
        <s v="srushti.thorat@bbabah.christuniversity.in"/>
        <s v="Faiza.abid@bbabah.christuniversity.in"/>
        <s v="shrijal.chandrakar@bbabah.christuniversity.in"/>
        <s v="shubhankar.singh@bba.christuniversity.in"/>
        <s v="karan.lakhani@bds.christuniversity.in"/>
        <s v="karre.vinati@law.christuniversity.in"/>
        <s v="aastha.bhatnagar2003@gmail.com"/>
        <s v="namit.gupta@law.christuniversity.in"/>
        <s v="Shruti.sabale@law.christuniversity.in"/>
        <s v="juhi.bhattacharyya@bcomfah.christuniversity.in"/>
        <s v="riya.kumari@bbabah.christuniversity.in"/>
        <s v="lakshmi.warrier@ecoa.christuniversity.in"/>
        <s v="meet.rawal@bbabah.christuniversity.in"/>
        <s v="sharma.rajiv@law.christuniversity.in"/>
        <s v="rakshita.pant@law.christuniversity.in "/>
        <s v="anshu.priya@law.christuniversity.in"/>
        <s v="nishan.gopal@law.christuniversity.in"/>
        <s v="khushi.mahendru@bba.christuniversity.in"/>
        <s v="sonal.chawla@bba.christuniversity.in"/>
        <s v="hitesh.agarwal@bba.christuniversity.in"/>
        <s v="arushi.sharma@bcomfan.christuniversity.in"/>
        <s v="siva.aleti@law.christuniversity.in"/>
        <s v="dasari.nireekshana@law.christuniversity.in"/>
        <s v="harivarshan.m@law.christuniversity.in"/>
        <s v="harsh.bhalotia@law.christuniversity.in"/>
        <s v="shaik.maahir@bbabah.christuniversity.in"/>
        <s v="divyani.a@law.christuniversity.in"/>
        <s v="nicole.earl@law.christuniversity.in"/>
        <s v="Palak.d@law.christuniversity.in"/>
        <s v="shruti.mall@msds.christuniversity.in"/>
        <s v="leran.carvalho@msds.christuniversity.in"/>
        <s v="shibin.joseph@mba.christuniversity.in"/>
        <s v="suraj.mishra@msds.christuniversity.in"/>
        <s v="abhidev.sp@msds.christuniversity.in"/>
        <s v="anusuya.ghosh@law.christuniversity.in"/>
        <s v="karthik.unnithan@msgfa.christuniversity.in"/>
        <s v="varsha.gehlot@law.christuniversity.in"/>
        <s v="v.sravani@msds.christuniversity.in"/>
        <s v="anirudh.nair@ecoa.christuniversity.in"/>
        <s v="portia.lakhani@bba.christuniversity.in"/>
        <s v="sg02122002@gmail.com"/>
        <s v="adarsh.kandlakunta@ecoa.chirstuniversity.in"/>
        <s v="ishwankey.gupta@law.christuniversity.in"/>
        <s v="shweta.kumari@bba.christuniversity.in"/>
        <s v="khushi.sharma@ecoa.christuniversity.in"/>
        <s v="merin.bency@law.christuniversity.in"/>
        <s v="anan.gibi@bcomfan.christuniversity.in"/>
        <s v="khushi.khandelwal@law.christuniversity.in"/>
        <s v="maulika.devgan@law.christuniversity.in"/>
        <s v="muskan.manvi@bba.christuniversity.in"/>
        <s v="lingesh.m@msds.christuniversity.in"/>
        <s v="devi.vp@law.christuniversity.in"/>
        <s v="thasmiya.manikandan@law.christuniversity.in"/>
        <s v="samridhi.mittal@law.christuniversity.in"/>
        <s v="angela.scaria@msds.christuniversity.in"/>
        <s v="Mikhail.george@bcomfan.christuniversity.in"/>
        <s v="devika.s@law.christuniversity.in"/>
        <s v="kingsuk.rakshit@msds.christuniversity.in"/>
        <s v="Adheep.chennamaneni@bba.christuniversity.in"/>
        <s v="suhani.lariya@ecoa.christuniversity.in"/>
        <s v="sandhya.b@law.christuniversity.in"/>
        <s v="moaz.akhter@msds.christuniversity.in"/>
        <s v="keshav.gupta@science.christuniversity.in"/>
        <s v="shahriyar.khan@bscdsh.christuniversity.in"/>
        <s v="priyanshi.varshney@bscdsh.chhristuniversity.in"/>
        <s v="britto.fernandes@msds.christuniversity.in"/>
        <s v="nava.yauvan@law.christuniversity.in"/>
        <s v="manika.sehgal@science.christuniversity.in"/>
        <s v="jivin.raja@bba.christuniversity.in"/>
        <s v="saumya.mittal@bcomfah.christuniversity.in"/>
        <s v="daksh.kochar@bbabah.christuniversity.in"/>
        <s v="kashinath.nair@law.christuniversity.in"/>
        <s v="threeshal.sashtiy@bds.christuniversity.in"/>
        <s v="dushyant.thakur@bbabah.christuniversity.in"/>
        <s v="zareen.shahid@bcomfah.christuniversity.in"/>
        <s v="Avinash.rutvik@bsceah.christuniversity.in"/>
        <s v="alwin.joseph@christuniversity.in"/>
        <s v="aman.singh@msds.christuniversity.in"/>
        <s v="aditya.singh@msds.christuniversity.in"/>
        <s v="debamala.adhikari@msds.christuniversity.in"/>
        <s v="anushka.pandey@bbabah.christuniversity.in"/>
        <s v="ch.vishnupriya@bba.christuniversity.in"/>
        <s v="mansa.maheshwari@bba.christuniversity.in"/>
        <s v="sisira.manoj@ecoa.christuniversity.in"/>
        <s v="samridhi.upadhyay@law.christuniversity.in "/>
        <s v="vaishnavi.kodavaluru@ecoa.christuniversity.in"/>
        <s v="aniruddh.krishna@bbabah.christuniversity.in"/>
        <s v="talasani. Chetan@bbaah.christunversity.in"/>
        <s v="thanusri.a@law.christuniversity.in"/>
        <s v="ameya.jambhorkar@bba.christuniversity.in"/>
        <s v="Allu.yogith@bba.christuniversity.in"/>
        <s v="vinjarapu.kumar@bbabah.christuniversity.in"/>
        <s v="bhanuvrat.rajpurohit@law.christuniversity.in"/>
        <s v="Simran.jaiswal@law.christuniversity.in"/>
        <s v="deborpita.adhikarybbabah@christuniversity.in"/>
        <s v="rayhan.aadil@bbabah.christuniversity.in"/>
        <s v="bikkina.kushalika@bbabah.christuniversity.in"/>
        <s v="eaga.vamshi@bba.christuniversity.in"/>
        <s v="madhura.laghane@bba.christuniversity.in"/>
        <s v="kathryn.philip@law.christuniversity.in"/>
        <s v="smriti.paul@msds.christuniversity.in"/>
        <s v="sangeeth.suresh@mba.christuniversity.in"/>
        <s v="savio.sibi@mba.christuniversity.in"/>
        <s v="mary.analiya@mba.christuniversity.in"/>
        <s v="rueben.dsouza@bba.christuniversity.in"/>
        <s v="sreedhar.s@law.christuniversity.in"/>
        <s v="aman.suhag@bds.christuniversity.in"/>
        <s v="saristha.saha@msds.christuniversity.in"/>
        <s v="santhosh.krishna@law.christuniversity.in"/>
        <s v="nishant.sharma@science.christuniversity.in"/>
        <s v="shristy.s@law.christuniversity.in"/>
        <s v="aditi.wani@msea.christuniversity.in"/>
        <s v="paari.goel@bbabah.christuniversity.in"/>
        <s v="riya.das@msds.christuniversity.in"/>
        <s v="thumar.dhruvil@msds.christuniversity.in"/>
        <s v="nalladimmu.thriya@bbabah.christuniversity.in"/>
        <s v="rahul.govind@mba.christuniversity.in"/>
        <s v="nava.yadhav@law.christuniversity.in"/>
        <s v="janvi.kishore@law.christuniversity.in"/>
        <s v="annmary.lalson@bbabah.christuniversity.in"/>
        <s v="navodita.sharma@law.christuniversity.in"/>
        <s v="sreepriya.santhosh@law.christuniversity.in"/>
        <s v="shivangi.sharma@msds.christuniversity.in"/>
        <s v="j.josiah@bcomfah.christuniversity.in"/>
        <s v="mitul.madhulal@bcomfah.christuniversity.in"/>
        <s v="ps.anusha@msds.christuniversity.in"/>
        <s v="bp.vrajesh@bcomfah.christuniversity.in"/>
        <s v="smriti.kumar@law.christuniversity.in"/>
        <s v="sudeshna.ghosh@msds.christuniversity.in"/>
        <s v="agnal.pindiyan@msds.christuniversity.in"/>
        <s v="bindu.lingamaneni@msea.christuniversity.in"/>
        <s v="portia.lakhshmi@bba.christuniversity.in"/>
        <s v="sreejan.agarwal@law.christuniversity.in"/>
        <s v="mathews.joe@ecoa.christuniversity.in"/>
        <s v="romit.chowdhury@law.christuniversity.in"/>
        <s v="sachu.thomas@law.christuniversity.in"/>
        <s v="georgy.thomas@mba.christuniversity.in"/>
        <s v="v.akilan@bba.christuniversity.in"/>
        <s v="anushka.chakraborty@bba.christuniversity.in"/>
        <s v="laksh.asnani@bbabah.christuniversity.in"/>
        <s v="prachi.gupta@bbabah.christuniversity.in"/>
        <s v="gyanendra.akrisht@law.christuniversity.in"/>
        <s v="john.varghese@msds.christuniversity.in"/>
        <s v="saumya.singh@bcomfah.christuniversity.in"/>
        <s v="abhishek.panda@bcomfah.christuniversity.in"/>
        <s v="joice.mathew@msea.christuniversity.in"/>
        <s v="vatsal.sharma@bbabah.christuniversity.in"/>
        <s v="vedant.sharma@law.christuniversity.in"/>
        <s v="rochana.pandit@law.christuniversity.in"/>
        <s v="evana.m@msds.christuniversity.in"/>
        <s v="urvininad.shah@bba.christuniversity.in"/>
        <s v="pasula.adarsh@bbabah.christuniversity.in"/>
        <s v="vishakha.periwal@law.christuniversity.in"/>
        <s v="arathi.sandeep@law.christuniversity.in"/>
        <s v="namaswi.chintha@bba.christuniversity.in"/>
        <s v="pedapudi.netaji@bba.christuniversity.in"/>
        <s v="vandana.mm@msea.christuniversity.in"/>
        <s v="chaitra.hallikeri@law.christuniversity.in"/>
        <s v="ajay.ks@bcomfah.christuniversity.in"/>
        <s v="aditya.shukla@bbabah.christuniversity.in"/>
        <s v="iris.k@law.christuniversity.in"/>
        <s v="kriti.goel@science.christuniversity.in"/>
        <s v="shankaresh.c@bbabah.christuniversity.in"/>
        <s v="mubashir.salim@msds.christuniversity.in"/>
        <s v="vedant.nehal@msds.christuniversity.in"/>
        <s v="kushmeet.kaur@bba.christuniversity.in"/>
        <s v="anjali.agnihotri@msds.christuniversity.in "/>
        <s v="abhay.singh@msds.christuniversity.in"/>
        <s v="kunal.baid@bba.christuniversity.in"/>
        <s v="niranjana.moothandassery@msds.christuniversity.in"/>
        <s v="ajay.peediackal@mba.christuniversity.in"/>
        <s v="shruti.mishra@bsceah.christuniversity.in"/>
        <s v="anurag.yadav@msds.christuniversity.in"/>
        <s v="debamala.saha@msds.christuniversity.in"/>
        <s v="Prajwal.singh@bbachristuniversity.in"/>
        <s v="kadari.giri@mba.christuniversity.in"/>
        <s v="pratick.bhattacharjee@mba.christuniversity.in"/>
        <s v="bhavya.sree@law.christuniversity.in"/>
        <s v="tanuja.gupta@msds.christuniversity.in"/>
        <s v="twisha.priyambada@law.christuniversity.in"/>
        <s v="vharsha.thirumeninathan@msds.christuniversity.in"/>
        <s v="vedanta.nanda@bscdsh.christuniversity.in"/>
        <s v="parul.sharma@msds.christuniversity.in"/>
        <s v="jatin.verma@bbabah.christunversity.in"/>
        <s v="hitanshi.saha@msds.christuniversity.in"/>
        <s v="k.ajaykumar@bds.christuniversity.in"/>
        <s v="Ananya.billawaria@msea.christuniversity.in"/>
        <s v="bamerishisha.laloo@msea.christuniversity.in"/>
        <s v="nevinvijils@gmail.com"/>
        <s v="mishraarnav650@gmail.com"/>
        <s v="edwinshabu@gmail.com"/>
        <s v="srushtithorat04@gmail.com"/>
        <s v="dimna.mandody@msds.christuniversity.in"/>
        <s v="sarnalika.paul@msds.christuniversity.in"/>
        <s v="souvik.chowdhury@msds.christuniversity.in"/>
        <s v="santhoshk@mba.christuniversity.in"/>
        <s v="rakshana.ms@mba.christuniversity.in"/>
        <s v="tsguru007@gmail.com"/>
        <s v="sakthi.murugan@mba.christuniversity.in"/>
        <s v="sukanna.das@msds.christuniversity.in"/>
        <s v="shubham.kumar@msds.christuniversity.in"/>
        <s v="tanisha.agarwal@msds.christuniversity.in"/>
        <s v="selina.lana@msds.christuniversity.in"/>
        <s v="jaise.george@msds.christuniversity.in"/>
        <s v="dipanwita.das@science.christuniversity.in"/>
        <s v="manish.kumar@msds.christuniversity.in"/>
        <s v="siddharth.nautiyal@msds.christuniversity.in"/>
        <s v="anand.kj@msds.christuniversity.in"/>
        <s v="harinlal.h@bbabah.christuniversity.in"/>
        <s v="abin.roy@science.christuniversity.in"/>
        <s v="nathasha.dsouza@law.christuniversity.in"/>
        <s v="saanvi.singhal@bbabah.christuniversity.in"/>
        <s v="yash.srivastava@bbabah.christuniversity.in"/>
        <s v="rasika.kandala@msgfa.christuniversity.in"/>
        <s v="suryanksingh21@gmail.com"/>
        <s v="arun.m@msds.christuniversity.in"/>
        <s v="aadya.kapoor@law.christuniversity.in"/>
        <s v="shubhalaxmi.jaydeep@bsceah.christuniversity.in"/>
        <s v="aishwarya.verma@law.christuniversity.in"/>
        <s v="khyati.b@law.christuniversity.in"/>
        <s v="aarsh.dwivedi@law.christuniversity.in"/>
        <s v="ansh.tripathi@law.christuniversity.in"/>
        <s v="harinath.su@bbabah.christuniversity.in"/>
        <s v="aditya.joshi@bbabah.christuniversity.in"/>
        <s v="namaswi.chintha@law.christuniversity.in"/>
        <s v="bhuvan.sharma@bcomfah.christuniversity.in"/>
        <s v="sanjana.gupta@bds.christuniversity.in"/>
        <s v="kritisahu561@gmail.com"/>
        <s v="edwin.shabu@bcomfah.christuniversity.in"/>
        <s v="athira.shaji@msds.christuniversity.in"/>
        <s v="pramyuktha.r@law.christuniversity.in"/>
        <s v="noyonica.neogy@bbabah.christuniversity.in"/>
        <s v="nabaneeta2017@gmail.com"/>
        <s v="debolina.chatterjee@msds.christuniversity.in"/>
        <s v="karan.patil@bbabah.christuniversity.in"/>
        <s v="patillokesh340@gmail.com"/>
        <s v="ruchita.r@law.christuniversity.in"/>
        <s v="as4068513@gmail.com"/>
        <s v="priyanshs3107@gmail.com"/>
        <s v="kabir.singh@bbabah.christuniversity.in"/>
        <s v="ks3172005@gmail.com"/>
        <s v="thamizhanbu.e@msds.christuniversity.in"/>
        <s v="romy.rathaur29@gmail.com"/>
        <s v="sushrithasshetty@gmail.com"/>
        <s v="balasubramanian.v@mba.christuniversity.in"/>
        <s v="chowdhurysouvik15@gmail.com"/>
        <s v="arsh.jain@bcomfah.christuniversity.in"/>
        <s v="surbhi.kumari@law.christuniversity.in"/>
        <s v="rutujagalkar4@gmail.com"/>
        <s v="naveenkrish19052002@gmail.com"/>
        <s v="fathimathulsusnaali@gmail.com"/>
        <s v="mubale02@gmail.com"/>
        <s v="shambhawi066@gmail.com"/>
      </sharedItems>
    </cacheField>
    <cacheField name="NAME" numFmtId="0">
      <sharedItems count="350">
        <s v="Nandhana Rajeev "/>
        <s v="Stuty Das"/>
        <s v="Debolina Chatterjee "/>
        <s v="yashi"/>
        <s v="Trikalagga Saha "/>
        <s v="Jyosna philip"/>
        <s v="Aryan Manchanda"/>
        <s v="C J Lakshmy "/>
        <s v="Indu pv "/>
        <s v="Divyank Kumar Yadav "/>
        <s v="Nizamudeen.H "/>
        <s v="Hitanshi Gupta"/>
        <s v="Anju Mathew "/>
        <s v="Gracy Rathaur"/>
        <s v="Sreelakshmi G"/>
        <s v="Edwin Shabu "/>
        <s v="Amit Kumar Choubey "/>
        <s v="Ardra K S "/>
        <s v="Riya PC"/>
        <s v="NILANJANA DEY"/>
        <s v="Komal Pandey"/>
        <s v="Jofin"/>
        <s v="Sukanna Das"/>
        <s v="Harini Sruthi T S"/>
        <s v="Devika S Vinod"/>
        <s v="Suvadeep Chakraborty"/>
        <s v="Siddhartha Sinha "/>
        <s v="SWASTIK ROY"/>
        <s v="Akaanksha Muralidharan "/>
        <s v="Selina Lana H.Blah"/>
        <s v="Charvi jaiswal"/>
        <s v="Nishi"/>
        <s v="Ansel Paul "/>
        <s v="Sankar Murugan "/>
        <s v="Yeswanth P G"/>
        <s v="Naveen Krishna"/>
        <s v="Mayuri Ubale"/>
        <s v="Chirag N"/>
        <s v="Anand K J"/>
        <s v="Fathima"/>
        <s v="Aadith Joseph Mathew "/>
        <s v="Sampadha Varanasi "/>
        <s v="sudiksha sharma"/>
        <s v="sarnalika paul"/>
        <s v="Gungun"/>
        <s v="Adharsh jaison"/>
        <s v="Arun Reghunathan "/>
        <s v="Aleena Mariya Sebastian"/>
        <s v="John George Thattil "/>
        <s v="Ritu Kumari Shaw "/>
        <s v="EVANA T D "/>
        <s v="Mohammed Rayan"/>
        <s v="Sayantani Mondal"/>
        <s v="Jaise george "/>
        <s v="Kripan j p"/>
        <s v="Souradeepta Mazumder "/>
        <s v="V Manikandan"/>
        <s v="Gokul Manoj "/>
        <s v="Aleena Joby"/>
        <s v="Paras Chaudhary"/>
        <s v="ayshwareshwar"/>
        <s v="Diksha"/>
        <s v="SIMON LAKSHAN A"/>
        <s v="Sahil Saurav "/>
        <s v="Deveshi Bose"/>
        <s v="Arshika Saraswat "/>
        <s v="Anushya Francisca E.P"/>
        <s v="Neelangshu Bagchi"/>
        <s v="Rahul B"/>
        <s v="Nicole Machado"/>
        <s v="arnav shukla "/>
        <s v="Tushar Nair "/>
        <s v="Chirag Dugar "/>
        <s v="Varghese Anto"/>
        <s v="Sreepriya Kalathilperikamana"/>
        <s v="Saksham"/>
        <s v="Falak Ansari "/>
        <s v="Jose Moncy "/>
        <s v="Tanmay singh "/>
        <s v="Ritikesh shinde"/>
        <s v="Prajakta patel "/>
        <s v="Angel Mary Johnson "/>
        <s v="Annmariya jimmy"/>
        <s v="Nupoor bhute"/>
        <s v="Janvi Unni"/>
        <s v="Irisjeejo"/>
        <s v="Poojaa Naresh "/>
        <s v="Anishka "/>
        <s v="Chaitanya Gaur "/>
        <s v="Dhron Kumar Mahato "/>
        <s v="Viswateja"/>
        <s v="Harel Joseph Samson "/>
        <s v="Fahim Ramees Kunnath "/>
        <s v="Aditi singh"/>
        <s v="Akshatt Anurag Shandilya "/>
        <s v="Shourya Gupta "/>
        <s v="Adrija Saha "/>
        <s v="NAVODITA KAUSHIK "/>
        <s v="Achintya  Gupta"/>
        <s v="Srushti Thorat "/>
        <s v="Faiza abid hassan"/>
        <s v="Shrijal Chandrakar"/>
        <s v="Shubhankar Singh "/>
        <s v="Karan Lakhani"/>
        <s v="Karre Sri Vinati "/>
        <s v="Aastha Bhatnagar "/>
        <s v="Namit Gupta "/>
        <s v="Shruti "/>
        <s v="Juhi Bhattacharyya "/>
        <s v="Riya"/>
        <s v="Lakshmi Madhu Warrier "/>
        <s v="Meet Rawal"/>
        <s v="Sharma Rajiv "/>
        <s v="Rakshita Pant"/>
        <s v="Anshu priya "/>
        <s v="Nishan "/>
        <s v="Khushi mahendru "/>
        <s v="Sonal Chawla"/>
        <s v="Hiteshh"/>
        <s v="ARUSHI SHARMA "/>
        <s v="Siva Tejaswini "/>
        <s v="Nireekshana "/>
        <s v="Harivarshan M"/>
        <s v="Harsh bhalotia"/>
        <s v="Shaik Maahir "/>
        <s v="Divyani"/>
        <s v="Nicole Earl"/>
        <s v="Palak"/>
        <s v="Shruti Mall "/>
        <s v="Leran Anthony Carvalho "/>
        <s v="Shibin"/>
        <s v="Suraj Mishra"/>
        <s v="Abhidev SP "/>
        <s v="Anusuya Ghosh"/>
        <s v="Karthik"/>
        <s v="Varsha Gehlot "/>
        <s v="V.sravani"/>
        <s v="Anirudh Rajesh Nair "/>
        <s v="Portia Lakhani "/>
        <s v="Shivam Gupta "/>
        <s v="Adarsh Joseph kandlakunta "/>
        <s v="Ishwankey Gupta "/>
        <s v="Shweta Kumari "/>
        <s v="Khushi Sharma "/>
        <s v="Merin Bency"/>
        <s v="Anan K Gibi"/>
        <s v="Khushi Khandelwal "/>
        <s v="Maulika Devgan"/>
        <s v="Muskan Manvi "/>
        <s v="LINGESH M"/>
        <s v="Devikrishna V P "/>
        <s v="Thasmiya "/>
        <s v="Samridhi Mittal"/>
        <s v="Angela Scaria "/>
        <s v="Mikhail George"/>
        <s v="Devika.s"/>
        <s v="Kingsuk Rakshit"/>
        <s v="Adheep"/>
        <s v="Suhani Lariya "/>
        <s v="Sandhya B"/>
        <s v="Moaz Akhter "/>
        <s v="Keshav Gupta "/>
        <s v="Shahriyar Hayat Khan"/>
        <s v="Priyanshi Varshney "/>
        <s v="Britto Fernandes "/>
        <s v="Nava Yauvan "/>
        <s v="Manika Sehgal "/>
        <s v="Jivin Raja"/>
        <s v="Saumya Mittal "/>
        <s v="Daksh Kochar "/>
        <s v="Kashinath.R.Nair"/>
        <s v="Threeshal Sashtiy "/>
        <s v="Dushyant Thakur "/>
        <s v="Zareen Shahid "/>
        <s v="Avinash "/>
        <s v="Alwin Joseph"/>
        <s v="aman.singh@msds.christuniversity.in"/>
        <s v="Aditya Kumar Singh"/>
        <s v="Debamala "/>
        <s v="Anushka Pandey "/>
        <s v="ch.vishnupriya"/>
        <s v="Mansa M"/>
        <s v="Sisira Manoj "/>
        <s v="Samridhi upadhyay "/>
        <s v="Vaishnavi Kodavaluru"/>
        <s v="Aniruddh"/>
        <s v="T chetan reddy"/>
        <s v="Thanusri A "/>
        <s v="Ameya"/>
        <s v="Allu Yogith "/>
        <s v="V Manoj "/>
        <s v="Bhanuvrat "/>
        <s v="Simran jaiswal"/>
        <s v="Deborpita Adhikary "/>
        <s v="Rayhan aadil"/>
        <s v="Kushalika "/>
        <s v="Vamshi krishna "/>
        <s v="Madhura Laghane"/>
        <s v="Kathryn Philip"/>
        <s v="Smriti Paul "/>
        <s v="Sangeeth suresh"/>
        <s v="Savio Sibi"/>
        <s v="Analiya "/>
        <s v="Ruben Dsouza"/>
        <s v="Sreedhar S"/>
        <s v="Aman Suhag"/>
        <s v="Saritha Saha"/>
        <s v="Santhosh Krishna"/>
        <s v="Nishant Sharma"/>
        <s v="Akshatt Shandilya"/>
        <s v="Shristy S"/>
        <s v="Aditi Wani"/>
        <s v="Paari Goel"/>
        <s v="Angel Scaria"/>
        <s v=" Riya Das"/>
        <s v="Thumar Dhruvil"/>
        <s v="Nalladimmu Thriya"/>
        <s v="Rahul Govinda"/>
        <s v="Nava Yadhav"/>
        <s v="Janvi Kishore"/>
        <s v="Ann Mary Lalson"/>
        <s v="Navodita Sharma"/>
        <s v="Sreepriya Santhosh"/>
        <s v="Shivangi Sharma"/>
        <s v="J. Josiah"/>
        <s v="Mitul Madhulal"/>
        <s v="Anusha P.S"/>
        <s v="B.P Vrajesh"/>
        <s v="Smriti kumar"/>
        <s v="Sudeshna Ghosh"/>
        <s v="Agnal Pindiyan"/>
        <s v="Bindu Lingamaneni"/>
        <s v="Portia Lakhshmi"/>
        <s v="Sreejan Agarwal"/>
        <s v="Mathews joe"/>
        <s v="Romit chowdhury"/>
        <s v="Sachu thomas"/>
        <s v="Georgy thomas"/>
        <s v="V.Akhilan"/>
        <s v="Anushka chakraborty"/>
        <s v="Laksh asnani"/>
        <s v="Prachi Gupta"/>
        <s v="Gyanendra akrisht"/>
        <s v="John varghese"/>
        <s v="Saumya singh"/>
        <s v="Abhishek panda"/>
        <s v="Joice mathew"/>
        <s v="Vatsal Sharma"/>
        <s v="Vedant Sharma"/>
        <s v="Rochana Pandit"/>
        <s v="Evana M"/>
        <s v="Urvininad shah"/>
        <s v="Pasula Adarsh"/>
        <s v="Vishakha periwal"/>
        <s v="Arathi Sandeep"/>
        <s v="Namaswi chintha"/>
        <s v="Pedpudi netaji"/>
        <s v="Vandana"/>
        <s v="Chaitra hallikeri"/>
        <s v="Ajay K.S"/>
        <s v="Aditya Shukla"/>
        <s v="Iris k"/>
        <s v="Kriti Goel"/>
        <s v="Shankaresh c"/>
        <s v="Mubashir Salim"/>
        <s v="Vedant Nehal"/>
        <s v="Kushmeet kaur"/>
        <s v="Anjali "/>
        <s v="Abhay Singh"/>
        <s v="Kunal Baid"/>
        <s v="Niranjana moothandassery"/>
        <s v="Aman Singh"/>
        <s v="Ajay peediackal"/>
        <s v="Shruti mishra"/>
        <s v="Anurag Yadav"/>
        <s v="Divyani A"/>
        <s v="Debamala Saha"/>
        <s v="Prajwal Singh"/>
        <s v="Devika S "/>
        <s v="Kadari giri"/>
        <s v="Pratick bhattacharjee"/>
        <s v="bhavya sree"/>
        <s v="Tanuja gupta"/>
        <s v="Twisha Priyambada"/>
        <s v="V.Harsha "/>
        <s v="Vedanta nanda"/>
        <s v="Parul Sharma"/>
        <s v="Vinjarapu Kumar"/>
        <s v="Jatin verma"/>
        <s v="Hitanshi Saha"/>
        <s v="K . Ajaykumar"/>
        <s v="Ananya Billawaria "/>
        <s v="Amerishisha .B"/>
        <s v="Nevin Vijils"/>
        <s v="Mishra Arnav"/>
        <s v="Vatsal Sharma "/>
        <s v="Dimna Mandody"/>
        <s v="Souvik Chowdhuri"/>
        <s v="Santhosh K "/>
        <s v="Rakshana MS"/>
        <s v="TS Guru"/>
        <s v="Sakthi Murugan"/>
        <s v="Shubham Kumar"/>
        <s v="Tanisha Agarwal"/>
        <s v="Dipanwita Das"/>
        <s v="Manish Kumar"/>
        <s v="Siddharth Nautyal"/>
        <s v="Hiran LAL H"/>
        <s v="Abin Roy"/>
        <s v="Nathasha Dsouza"/>
        <s v="Saanvi Singhal"/>
        <s v="Yash Srivastava"/>
        <s v="Rasika Kandala"/>
        <s v="Suryan K Singh"/>
        <s v="Arun M"/>
        <s v="Aadya Kapoor"/>
        <s v="Shubha Laxmi Jayadeep"/>
        <s v="Aishwarya Verma"/>
        <s v="Khyati B"/>
        <s v="Aarsh Dwivedi"/>
        <s v="Ansh Tripathi"/>
        <s v="Harinath SU"/>
        <s v="Aditya Joshi"/>
        <s v="Bhuvan Sharma"/>
        <s v="Sanjana Gupta"/>
        <s v="Kritisahu"/>
        <s v="Edwin Shabu"/>
        <s v="Athira Shaji"/>
        <s v="Pramyuktha R"/>
        <s v="Noyonica Neogy"/>
        <s v="Nabaneeta2017"/>
        <s v="Debolina Chatterjee"/>
        <s v="Karan Patil"/>
        <s v="Patillokesh340"/>
        <s v="Ruchita R"/>
        <s v="AS"/>
        <s v="Priyansh S"/>
        <s v="Kabir Singh"/>
        <s v="KS"/>
        <s v="Thamizhanbu E"/>
        <s v="Romy Rathaur29"/>
        <s v="Sushrithasshetty"/>
        <s v="Balasubramanian V"/>
        <s v="Chowdhury Souvik"/>
        <s v="Arsh Jain"/>
        <s v="Surbhi Kumari"/>
        <s v="Rutuja Galkar"/>
        <s v="Fathima Thulsusnaali"/>
        <s v="Mubale"/>
        <s v="Shambhawi"/>
      </sharedItems>
    </cacheField>
    <cacheField name="COURSE" numFmtId="0">
      <sharedItems count="14">
        <s v="MSC DATA SCIENCE"/>
        <s v="BBA BUSINESS ANALYTICS"/>
        <s v="MSC ECONOMICS AND ANALYTICS"/>
        <s v="BA LLB"/>
        <s v="BBA LLB"/>
        <s v="BCOM FINANCIAL ANALYTICS"/>
        <s v="MSC GLOBAL FINANCE AND ANALYTICS"/>
        <s v="MBA"/>
        <s v="BSC DATA SCIENCE"/>
        <s v="BSC ECONOMICS AND ANALYTICS"/>
        <s v="LLM"/>
        <s v="OTHER"/>
        <s v="BBA"/>
        <s v="BBA "/>
      </sharedItems>
    </cacheField>
    <cacheField name="YEAR" numFmtId="0">
      <sharedItems containsBlank="1" containsMixedTypes="1" containsNumber="1" containsInteger="1" minValue="0" maxValue="5" count="8">
        <n v="1"/>
        <m/>
        <n v="2"/>
        <n v="4"/>
        <n v="5"/>
        <n v="3"/>
        <s v="Other"/>
        <n v="0"/>
      </sharedItems>
    </cacheField>
    <cacheField name="GENDER" numFmtId="0">
      <sharedItems count="2">
        <s v="FEMALE"/>
        <s v="MALE"/>
      </sharedItems>
    </cacheField>
    <cacheField name="DID YOU HAVE ANY HEALTH ISSUES BEFORE COMING TO LAVASA?" numFmtId="0">
      <sharedItems count="2">
        <s v="NO"/>
        <s v="YES"/>
      </sharedItems>
    </cacheField>
    <cacheField name="IF YES, PLEASE MENTION IT." numFmtId="0">
      <sharedItems containsBlank="1" count="29">
        <m/>
        <s v="NA"/>
        <s v="Cyst problems"/>
        <s v="Sinus "/>
        <s v="Nil"/>
        <s v="Allergy and Liver problems"/>
        <s v="Better "/>
        <s v="Migraine "/>
        <s v=" "/>
        <s v="No prior health issues"/>
        <s v="No"/>
        <s v="PCOS"/>
        <s v="Pcod"/>
        <s v="None"/>
        <s v="I have sinus issues"/>
        <s v="Asthma "/>
        <s v="got fever "/>
        <s v="Thyroid "/>
        <s v="ENT issue"/>
        <s v="Migraine and lungs infection "/>
        <s v="Asthma"/>
        <s v="Tuberculosis "/>
        <s v="Anxiety, sinus, weakness, bp"/>
        <s v="chronic gastritis"/>
        <s v="Anemia"/>
        <s v="Kidney isues"/>
        <s v="kidney weak"/>
        <s v="high bp"/>
        <s v="fever"/>
      </sharedItems>
    </cacheField>
    <cacheField name="DID YOU HAVE ANY HEALTH ISSUES AFTER COMING TO LAVASA ?" numFmtId="0">
      <sharedItems count="2">
        <s v="NO"/>
        <s v="YES"/>
      </sharedItems>
    </cacheField>
    <cacheField name="IF YES, PLEASE MENTION IT.2" numFmtId="0">
      <sharedItems containsBlank="1" count="88">
        <m/>
        <s v="NA"/>
        <s v="Dizziness "/>
        <s v="cold and fever"/>
        <s v="caught eye flu once. "/>
        <s v="Fever &amp; cold"/>
        <s v="Fever frequently "/>
        <s v="Fever ( based on climate ) "/>
        <s v="Fever, and cold "/>
        <s v="Many "/>
        <s v="Fever and sore throat "/>
        <s v="ALWAYS SICK,TIRED,STRESS"/>
        <s v="Severe cough and cold."/>
        <s v="Bloop pressure went low"/>
        <s v="Mental health and bad immunity "/>
        <s v="Mental health ,sudden body aches , migraine "/>
        <s v="Fever"/>
        <s v="Had Fever and severe Throat Pain "/>
        <s v="Pressure"/>
        <s v="Cold"/>
        <s v="Breathing problems "/>
        <s v="Fever, cold"/>
        <s v="Repeatedly of having fever "/>
        <s v="Fever cough"/>
        <s v="Sickness, Cough"/>
        <s v="Headache "/>
        <s v="skin allergy in the back"/>
        <s v="Cough and cold"/>
        <s v="Regular stomach aches"/>
        <s v="Diagnosed with Pneumonia in 2022."/>
        <s v="Constant dust allergy "/>
        <s v="Fever, sprain, fainting."/>
        <s v="Cold "/>
        <s v="Viral "/>
        <s v="Cold ,fever, "/>
        <s v="Wheezing "/>
        <s v="Low blood pressure "/>
        <s v="No health issues "/>
        <s v="Panic attacks"/>
        <s v="No"/>
        <s v="Food poison severe pain in body "/>
        <s v="Wound in leg"/>
        <s v="nil"/>
        <s v="MAJOR VIRAL"/>
        <s v="PCOS "/>
        <s v="N/A"/>
        <s v="Constant Change of weather lead to Viral and all"/>
        <s v="None, just occasional fever that comes along with change in seasons."/>
        <s v="PCOS , Breathing issues "/>
        <s v="My sinus issues have increased a lot. "/>
        <s v="Cold &amp; cough"/>
        <s v="Less Immunity more prone to diseases"/>
        <s v="Skin and mental issues"/>
        <s v="Cold everyday"/>
        <s v="Viral fever"/>
        <s v="Viral Fever,cold and cough "/>
        <s v="Cold,cough ,fever"/>
        <s v="Skin infection "/>
        <s v="Bronchitis infection "/>
        <s v="Sports injuries "/>
        <s v="Food poisoning"/>
        <s v="Food poisoning, Diarrhea, viral fever, "/>
        <s v="Sometimes, fever"/>
        <s v="Fever and cold"/>
        <s v="Lungs infection "/>
        <s v="Frequent cold and cough "/>
        <s v="Lung infection, body bruises "/>
        <s v="Hairfall"/>
        <s v="Fever , cough "/>
        <s v="Anxiety, weight loss"/>
        <s v="Sore throat and sick from time to time"/>
        <s v="A bit nauseating "/>
        <s v="throat infection"/>
        <s v="Sinus "/>
        <s v="Panic attack, anxiety depression,hair fall ,fever ever"/>
        <s v="Kidney Stones"/>
        <s v="Fell sick "/>
        <s v="None"/>
        <s v="Cough"/>
        <s v="stomach pain"/>
        <s v="EYE SIGHT"/>
        <s v="Leg Fracture"/>
        <s v="Vomiting"/>
        <s v="BACK PAIN"/>
        <s v="leg pain"/>
        <s v="Low BP"/>
        <s v="high pulse rate"/>
        <s v="panic attack"/>
      </sharedItems>
    </cacheField>
    <cacheField name="HOW DID YOU TREAT YOUR HEALTH ISSUES?" numFmtId="0">
      <sharedItems count="6">
        <s v="SELF TREATMENT"/>
        <s v="STUDENT MEDICAL POINT"/>
        <s v="OTHER"/>
        <s v="APOLLO HOSPITAL"/>
        <s v="HOSPITALS IN PUNE"/>
        <s v="MEDICAL POINT"/>
      </sharedItems>
    </cacheField>
    <cacheField name="AVAILABILITY OF MEDICINES AT LAVASA" numFmtId="0">
      <sharedItems containsBlank="1" count="4">
        <s v="FAIRLY AVAILABLE"/>
        <s v="NOT AVAILABLE"/>
        <s v="AVAILABLE"/>
        <m/>
      </sharedItems>
    </cacheField>
    <cacheField name="HOW MANY TIMES DID YOU VISIT THE HOSPITAL ?" numFmtId="0">
      <sharedItems count="4">
        <s v="ONCE"/>
        <s v="HAVE NOT VISITED"/>
        <s v="MORE THAN ONCE"/>
        <s v="SELF TREATMENT"/>
      </sharedItems>
    </cacheField>
    <cacheField name="WHICH TREATMENT WAS MOST EFFECTIVE ?" numFmtId="0">
      <sharedItems count="10">
        <s v="A. SELF TREATMENT"/>
        <s v="E. OTHER"/>
        <s v="C. APOLLO HOSPITAL"/>
        <s v="B. STUDENT MEDICAL POINT"/>
        <s v="D. HOSPITALS IN PUNE"/>
        <s v="A.SELF TREATMENT"/>
        <s v="E.OTHER"/>
        <s v="C.APOLLO HOSPITAL"/>
        <s v="D.HOSPITALS IN PUNE"/>
        <s v="B.STUDENT MEDICAL POINT"/>
      </sharedItems>
    </cacheField>
    <cacheField name="COST OF TREATMENT" numFmtId="0">
      <sharedItems containsBlank="1" containsMixedTypes="1" containsNumber="1" containsInteger="1" minValue="0" maxValue="0" count="8">
        <s v="BELOW 500"/>
        <n v="0"/>
        <s v="500-1000"/>
        <s v="1000-2000"/>
        <s v="ABOVE 5000"/>
        <s v="2000-5000"/>
        <m/>
        <s v="500-10000"/>
      </sharedItems>
    </cacheField>
    <cacheField name="RATE THE MEDICAL SERVICES AVAILABLE IN LAVASA ." numFmtId="0">
      <sharedItems count="5">
        <s v="VERY POOR"/>
        <s v="AVERAGE"/>
        <s v="POOR"/>
        <s v="GOOD"/>
        <s v="VERY GOOD"/>
      </sharedItems>
    </cacheField>
    <cacheField name="ANY SUGGESTIONS IF YOU LIKE TO IMPROVE THE MEDICAL FACILITIES IN LAVASA" numFmtId="0">
      <sharedItems containsBlank="1" count="202" longText="1">
        <s v="No"/>
        <s v="The Services In Apollo Could Be Better"/>
        <s v="All Type Of Medicines Are Not Available In Lavasa Which Is Very Hectic For Sometimes."/>
        <s v="More Medical Shops"/>
        <s v="A Well Trained Professional Should Be Hired"/>
        <s v="The Hospital Could Be More Hygienic."/>
        <s v="Maybe There Should Be More Than One Doctor In Lavasa. "/>
        <s v="More Facilities And Experienced Doctors At Apollo Hospital Are Much Needed "/>
        <s v="Atleast A Good Doctor "/>
        <s v="Get A Real Doctor "/>
        <s v="We Want Atleast One Govt Hospital Bcoz Apollo Is Too Expensive ."/>
        <s v="A Pharmacy Should Be Opened In The Market Place As Well."/>
        <s v="Improve The Cleanliness In Hospital "/>
        <s v="Better Hospitals Are Required And Medical Facilities Are Very Poor Over Here "/>
        <s v="Availability Of Medicines And Doctors"/>
        <s v="Nil"/>
        <s v="Decrease The Rate Of Medicine And Provide More Medical Facilities In Our College. Sometimes I'M Waiting For Treatment Because Of The Crowd And Sometimes I Miss My Classes Because Of This Crowd That'S Why We Need More Medical Facilities In Both Campus Central And Mba._x000a_This Is Very Crucial For Us. "/>
        <s v="Good Treatment With Low Budget "/>
        <s v="Good Hospital"/>
        <s v="There Should Be More Pharmacies With A Good Stock Of Medicines And Also Discount Should Be There So That The Students Can Easily Avail It"/>
        <m/>
        <s v="Ensure The Current Facilities Working Properly"/>
        <s v="Blood Bank "/>
        <s v="Professional People Should  Be Sent More For Emergencies "/>
        <s v="Please Update The Medical Facility In Apollo"/>
        <s v="Need Proper Hospital "/>
        <s v="Appointment Some Doctors And Improve Medical Facilities In Appollo "/>
        <s v="More Pharmacies In The Whole Of Lavasa And More Doctors And Nurse In Apollo Hospital "/>
        <s v="There'S Nothing Which Doesn'T Need To Be Changed "/>
        <s v="More Hygienic"/>
        <s v="Better Doctor And Facilities "/>
        <s v=""/>
        <s v="Nothing"/>
        <s v="No_x000a_"/>
        <s v="N/A"/>
        <s v="It’S Good…..For Nothing "/>
        <s v="Improve The Medical Services, And A Bit More Cheaper_x000a_"/>
        <s v="Bring In Proper Medical Staffs And Hospitals"/>
        <s v="Increase In Number Of Doctors"/>
        <s v="Apollo Should Decrease Their Rate, They Are Charging Really High Which Is One Of The Main Reason Many People Are Not Going For Check Ups"/>
        <s v="It Can Be Better"/>
        <s v="Availability Of Good Doctors "/>
        <s v="Starting Some Medical Shops "/>
        <s v="More Efficient Medical Support "/>
        <s v="Medical Services Should Be Improved "/>
        <s v="Please Improve Medical Facility. And Most Importantly Most Of The Time There Is No Doctor Available In Hospital ."/>
        <s v="Nothing "/>
        <s v="Doctor Should Be Appointed "/>
        <s v="One Gynecologist In Apollo Hospital "/>
        <s v="More Facilities At A Cheaper Rate"/>
        <s v="Appoint Proper Staffs In Apollo"/>
        <s v="Improvement In Various Sector "/>
        <s v="Real Actual Experienced Doctors Needed In Lavasa "/>
        <s v="They Have To Keep The Stock Of The Medicines Which Is Required"/>
        <s v="Not Enough Medical Services Only 1 Doctor In Entire Lavasa"/>
        <s v="Bring More Doctor Here"/>
        <s v="None"/>
        <s v="Better Facilities, Basic Healthcare Doctors, Proper Medical Shops"/>
        <s v="Proper Diagnosis Should Be Done "/>
        <s v="None "/>
        <s v="The First And Most Important Suggestion Would Be To Get A Qualified Doctor To Lavasa. There Is Not A Single Qualified Doctor In Lavasa, Including The Medical Professional In The Campus. There Are Many Elder People Staying In Aashiana And It Is A Serious Problem For Them Too If Any Emergency Should Arise. The Only Solution That The Appollo Hospital Has In Case Of Any Medical Problem Is To Give Iv To The Patients, That Too There Is Serious Incompetence In Applying The Iv Injection. My Advice To Anyone Would Be To Not Come To Lavasa Because Of The Lack Of Medical Facilities. "/>
        <s v="Better Doctors And More Availability Of Facilities "/>
        <s v="To Get Better Equipments For Better Treatments_x000a_"/>
        <s v="Better Doctors "/>
        <s v="Availability Of Proper Medication "/>
        <s v="There Needs To Be More Facilitated Healthcare System Made Avilable In Lavasa. For A City That'S Filled With Rain, Hence Prone To Slipping, They Have No Proper Machines Available Even For Something As Basic As Xray."/>
        <s v="Pharma Shop In Market."/>
        <s v="More Options In Medicine "/>
        <s v="Get A Doctor "/>
        <s v="Please Have A Proper Doctor Whome We Can Trust."/>
        <s v="Apollo Is Not A Hospital , "/>
        <s v="According To Me No Facilities Are Here"/>
        <s v="Good Hospital "/>
        <s v="Need More Doctors And Health Facilities "/>
        <s v="There Should Be More Doctors As Many Times, They Are Unavailable When We Need Them."/>
        <s v="Needs Docter "/>
        <s v="Regular Doctor Visits From The City Would Help Address The Various Health Related Issues Of The Residents More Effectively."/>
        <s v="Please Have A Good Doctor'S And A Professional For Every Disease "/>
        <s v="Full Body Check Up"/>
        <s v="Availability Of Medicines"/>
        <s v="Apolo Hospital "/>
        <s v="Yes Medical Facilities Need To Improve Even Xray Is Not Available Here And Also In Case Of Emergency Nothing Proper Arrangements Are Here."/>
        <s v="There Is Very Poor Availablity Of Medical Support Hence Making It Difficult To Survive In Lavasa. More So Ever Because It'S A Student Residential Campus."/>
        <s v="Just The Apollo Should Have Better Facilities "/>
        <s v="No Provision For Emergency Medical Treatment"/>
        <s v="Yes, Increase In The Variety Of Medicine And Superfoods."/>
        <s v="There Should Be A Good Doctor Who Can Provide Immediate Treatment Without Any Delay And With A Good Treatment "/>
        <s v="Try To Bring A Campus Doctor And Provide Basic Medical Facilities In Campus Itself "/>
        <s v="There Can Be Some Proper Doctors Assigned For Student'S Consultancy And Help"/>
        <s v="Make More Medicines Available And Doctors As Well"/>
        <s v="Increase The Number Of Doctors And Ambulances So That Its Easy For Us To Access It At Time Of Emergency "/>
        <s v="Not Adequate Enough "/>
        <s v="Better Hospital And Doctors Who Are Educated "/>
        <s v="Needs To Be Improved........"/>
        <s v="Needs To Be Improved "/>
        <s v="They Should Have Basic Medicine And They Should Also Do Treatment Rather Than Telling To Go To Pune Hospitals. "/>
        <s v="Can Be Much Better. "/>
        <s v="It Would Be Great If We At First Have A Decent Hospital For Treatment With A Doctor Nurse And Compounder And Also Basic Medicine Are Made Available And An Easy Access To Medical Facilities During Emergency Would Be A Great Initiative."/>
        <s v="Get More Staff To Apollo "/>
        <s v="Need Of A Medicine Room In Mba Block. And A Better Infrastructure And Service In Apollo"/>
        <s v="They Should Expand The Medical Facilities And Get More Doctors Here"/>
        <s v=" "/>
        <s v="Doctor "/>
        <s v="Well First We Can Start With A New Proper Hospital, Improving Infrastructure And Sanitation, Employing Other Professionals As Deemed Necessary "/>
        <s v="Build Hospital "/>
        <s v="Leave Lavasa Out Of The Medical Treatment, The College Should Provide The Basic And A Little More Than Basic Medical Facility For The Students, To Make Sure The Students Are Not Having Major Problems Because Of A Minor Problem Which Was Left Unresolved."/>
        <s v="Hospital Should Have A Doctor."/>
        <s v="Like Lavasa Even It’S Health Care Services Are Isolated , Hope That Once The Development Of The Town Starts , New Hospitals And A Strong Batch Of Doctors Will Be Established. "/>
        <s v="Kindly Improve The Availability Of Basic Medicines "/>
        <s v="Need Some Qualified Doctors And More Hospitals"/>
        <s v="Adequate Healthcare Should Be Provided To The Students Within Christ For A Reduced Price Rather Then Outsourcing Them To Apollo"/>
        <s v="Apollo Hospital Should Be Developed Properly, Not Only For Christ Students, But For The Elderly Living In And Around Lavasa_x000a_"/>
        <s v="Lavasa Need More Specialized Doctors_x000a_"/>
        <s v="Appoint Some Doctors "/>
        <s v="Medical Expertise Needed In  Time Of Emergency"/>
        <s v="More Clinics And Pharmacies Needed"/>
        <s v="Need Medical Expertise "/>
        <s v="Good Doctors  Are Required . "/>
        <s v="The Whole Hospital "/>
        <s v="Get A Hospital "/>
        <s v="More Nurses And Doctors Should Be Available "/>
        <s v="Arrange A Good Doctor In Lavasa"/>
        <s v="Appointing Medical Staff "/>
        <s v="By An Increase In Number Of Doctors And The Treatment Must Be Given By Professionals Who Are Experts In Specific Streams. "/>
        <s v="Nah Manh "/>
        <s v="Yes The Most Important Thing In Lavasa Is To Implement Health Care Facility. Also They Should Have Medical Insurance Through Cllg Like Other Cllg’S In Pune. I Have Been To Hospital Twice In Past 1.5 Yrs And The Healthcare In Lavasa Was Not Of Any Help "/>
        <s v="1)Well Qualified Doctors _x000a_2) College Should At Least Have Basic Medicines In The Campus _x000a_3) Travel Facility From Pune Lavasa To Pune In Case Of Medical Problem_x000a_4) Any Faculty Or Female Staff Available If Any Student Needs To Be Taken To Hospital At Midnight_x000a_"/>
        <s v="Doctor &amp; Clinic "/>
        <s v="Try To Improve"/>
        <s v="The College Can Provide Medical Practitioner "/>
        <s v="At Least There Should Be A Doctor In College.  "/>
        <s v="A Proper Doctor."/>
        <s v="Fix Up The Appollo Hospital "/>
        <s v="Do Go To Lavasa Apollo Hospital If You Don'T Want To Go To Pune "/>
        <s v="There Should Be More Doctors In Lavasa."/>
        <s v="It Can Be Improved And Easily Accessible To People"/>
        <s v="Renovation Of Hospital "/>
        <s v="Better Availablity Of Medicine "/>
        <s v="Get Some Doctors Here "/>
        <s v="It Could Be Better If There Is A Proper Hospital."/>
        <s v="We Need A Medical Shop Here In Lavasa "/>
        <s v="Jump In The Dam"/>
        <s v="Don’T Know"/>
        <s v="Get A Proper Doctor"/>
        <s v="I Don'T Know "/>
        <s v="Better Doctors"/>
        <s v="There Should Be More Pharmacies Outside The Hospital And More Hospital Staff"/>
        <s v="Open A Genuine Hospital With Facilities "/>
        <s v="Increase Facilities And Number Of Staff"/>
        <s v="Much More Open Hours From Medic Point"/>
        <s v="Well Qualified Doctors"/>
        <s v="There Should Be A Doctor In Apollo And Medical Services Should Be Available Easily. _x000a_"/>
        <s v="Increase The Stock Of Suppy"/>
        <s v="Availablity Of Doctor"/>
        <s v="A Pharmacy Should Be Present In Lavasa For Everyone To Use"/>
        <s v="Assign Doctors."/>
        <s v="More Medicines Should Be Available And More Doctors Should Be There "/>
        <s v="Please Get A Good Doctor "/>
        <s v="Please Get An Actual Doctor Instead Of An Opd. There Are Rarely Any Medicines Available As Well. The Doctor Usually Puts The Student On Iv Regardless Of The Health Concern. We Would Appreciate Better Availability Of Resources. "/>
        <s v="Availability Of Doctors"/>
        <s v="_x000a_There Should Be More Medical Point In In Our University As Well As The Faculty Members Should Be More Co-Operative And We In A Sensible And Efficient Way They Should Be More Helping And Welcoming And They Should Be Psychology Classes In More Efficient Way"/>
        <s v="More Facilities Should Be Avaliable Such As Xray And Other Scans"/>
        <s v="Need Proper Medical Facilities "/>
        <s v="Implementation Of Medical Care Store "/>
        <s v="Employee Trained Doctors And Maintain The Environment Of The Hospital. Many Other Hospitals Should Be Brought In Other Than Apollo "/>
        <s v="No Dengue Ane Typhoid Kind Of Tests Available."/>
        <s v="Bring A Proper Doctor "/>
        <s v="They Should Have Better Equipmets And A Good Doctor"/>
        <s v="Bring More Vet Docs "/>
        <s v="Apollo "/>
        <s v="Suggested For Specification For A Particular Doctor And A Disease And Increase The Medical Facilities And Emergency Units"/>
        <s v="Just Keep The Specialised Doctor And Also Maintain The Hospital Atleast For Basic Treatment"/>
        <s v="Better Hospital Facilities And Better Bedding/ Cleanliness "/>
        <s v="No Suggestions"/>
        <s v="Not Readly Available "/>
        <s v="Better Facilities"/>
        <s v="Better Infrastructure"/>
        <s v="Better Nurse"/>
        <s v="No Qualified Nurse"/>
        <s v="Medicine Availability"/>
        <s v="Better Facility"/>
        <s v="Doctor Facility"/>
        <s v="No Nurse"/>
        <s v="No Nurse At Hospital"/>
        <s v="No Facilities"/>
        <s v="More Availability Of Medicines"/>
        <s v="Better Medical Facilities"/>
        <s v="Availability Of X-Rays"/>
        <s v="More Doctors And Nurses"/>
        <s v="Good"/>
        <s v="No Medicines"/>
        <s v="No Doctors"/>
        <s v="No Other Medicines"/>
        <s v="No Better Tratments"/>
        <s v="No Better Facilities"/>
        <s v="Nurse"/>
        <s v="No  Nurse"/>
        <s v="Better Hospital Facilities"/>
        <s v="Nnil"/>
        <s v="No X-Ray"/>
        <s v="No Proper Treatments"/>
        <s v="No Bettter Facilities"/>
      </sharedItems>
    </cacheField>
  </cacheFields>
  <extLst>
    <ext xmlns:x14="http://schemas.microsoft.com/office/spreadsheetml/2009/9/main" uri="{725AE2AE-9491-48be-B2B4-4EB974FC3084}">
      <x14:pivotCacheDefinition pivotCacheId="19311146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3.041546064815" createdVersion="8" refreshedVersion="8" minRefreshableVersion="3" recordCount="434" xr:uid="{56458BFB-1FD5-49B7-9E35-182409151CA1}">
  <cacheSource type="worksheet">
    <worksheetSource ref="A1:Q1048576" sheet="LOOKUP"/>
  </cacheSource>
  <cacheFields count="17">
    <cacheField name="Timestamp" numFmtId="0">
      <sharedItems containsBlank="1"/>
    </cacheField>
    <cacheField name="COLLEGE EMAIL ID" numFmtId="0">
      <sharedItems containsBlank="1" count="353">
        <s v="nandhana.rajeev@msds.christuniversity.in"/>
        <s v="stuty.das@msds.christuniversity.in"/>
        <s v="debolina.chatterjee@msds.christuniversity.in "/>
        <s v="yashi.s@msds.christuniversity.in"/>
        <s v="trikalagga.saha@msds.christuniversity.in "/>
        <s v="jyosna.philip@msds.christuniversity.in"/>
        <s v="aryan.manchanda@bbabah.christuniversity.in"/>
        <s v="cj.lakshmy@msea.christuniversity.in"/>
        <s v="indu.pv@msea.christuniversity.in"/>
        <s v="divyank.yadav@msea.christuniversity.in"/>
        <s v="nizamudeen.h@law.christuniversity.in"/>
        <s v="hitanshi.gupta@msds.christuniversity.in"/>
        <s v="anju.mathew@law.christuniversity.in"/>
        <s v="gracy.rathaur@law.christuniversity.in "/>
        <s v="sreelakshmi.g@law.christuniversity.in"/>
        <s v="edwin.shabu@bcomfah.christuniversity.in "/>
        <s v="amit.choubey@law.christuniversity.in"/>
        <s v="ardra.ks@msds.christuniversity.in"/>
        <s v="riya.pc@msds.christuniversity.in"/>
        <s v="nilanjana.dey@msds.christuniversity.in"/>
        <s v="komal.pandey@law.christuniversity.in"/>
        <s v="jofin.siby@msds.christuniversity.in"/>
        <s v="sukanna.das@msds.christunversity.in"/>
        <s v="harini.sruthi@msds.christuniversity.in "/>
        <s v="devika.vinod@msds.christuniversity.in"/>
        <s v="suvadeep.chakraborty@msgfa.christuniversity.in"/>
        <s v="siddhartha.sinha@msds.christuniversity.in"/>
        <s v="swastik.roy@msds.christuniversity.in"/>
        <s v="akaanksha.muralidharan@law.christuniversity.in"/>
        <s v="selinalana@msds.christ university.in"/>
        <s v="charvi.jaiswal@law.christuniversity.in"/>
        <s v="nishi.singh@msds.christuniversity.in"/>
        <s v="Ansel.paul@msds.christuniversity.in"/>
        <s v="sankar.murugan@msds.christuniversity.in"/>
        <s v="yeswanth.pg@msds.christuniversity.in"/>
        <s v="naveen.krishna@msds.christuniversity.in"/>
        <s v="ubale.mayuri@msds.christuniversity.in"/>
        <s v="chirag.n@msds.christuniversity.in"/>
        <s v="anand.kj@msds.christuniversity.in "/>
        <s v="fathimathul.shoukkathali@msds.christuniversity.in"/>
        <s v="aadith.mathew@msds.christuniversity.in"/>
        <s v="sampadha.varanasi@msea.christuniversity.in"/>
        <s v="sudiksha.sharma@msea.christuniversity.in"/>
        <s v="sarnalika.paul@msds.christuniversity.in "/>
        <s v="gungun.agnihotri@msds.christuniversity.in"/>
        <s v="adharsh.jaison@msds.christuniversity.in"/>
        <s v="arun.reghunathan@msds.christuniversity.in"/>
        <s v="aleena.sebastian@msds.christuniversity.in"/>
        <s v="john.thattil@msds.christuniversity.in"/>
        <s v="ritu.shaw@science.christuniversity.in"/>
        <s v="evana.td@msds.christuniversity.in"/>
        <s v="Mohammed.Rayan@msds.christuniversity.in "/>
        <s v="sayantani.mondal@bcomfah.christuniversity.in"/>
        <s v="jaise.george@msds.christuniversity.in "/>
        <s v="Kripan.jp@bcomfah.christuniversity.in"/>
        <s v="souradeepta.mazumder@law.christuniversity.in"/>
        <s v="v.manikandan@mba.christuniversity.in"/>
        <s v="gokul.manoj@msds.christuniversity.in "/>
        <s v="aleena.joby@msea.christuniversity.in "/>
        <s v="paras.chaudhary@law.christuniversity.in"/>
        <s v="ayshwareshwar.lv@mba.christuniversity.in"/>
        <s v="diksha.v@mba.christuniversity.in"/>
        <s v="simon.lakshan@law.christuniversity.in"/>
        <s v="sahil.saurav@law.christuniversity.in"/>
        <s v="deveshi.bose@law.christuniversity.in"/>
        <s v="arshika.saraswat@msds.christuniversity.in"/>
        <s v="anushya.francisca@msds.christuniversity.in"/>
        <s v="neelangshu.bagchi@law.christuniversity.in"/>
        <s v="rahul.b@science.christuniversity.in"/>
        <s v="nicole.machado@mba.christuniversity.in"/>
        <s v="arnav.shukla@bbabah.christuniversity.in "/>
        <s v="tushar.nair@bbabah.christuniversity.in "/>
        <s v="chirag.dugar@bbabah.christuniversity.in"/>
        <s v="Varghese. Anto@law.christuniversity.in"/>
        <s v="sreepriya.kalathilperikamana@law.christuniversity.in"/>
        <s v="saksham.s@bbabah.christuniversity.in"/>
        <s v="falak.ansari@msds.christunvirsity"/>
        <s v="jose.moncy@law.christuniversity.in"/>
        <s v="tanmay.singh@bbabah.christuniversity.in"/>
        <s v="ritikesh.shinde@law.christuniversity.in"/>
        <s v="prajakta.patel@law.christuniversity.in"/>
        <s v="angel.johnson@law.christuniversity.in"/>
        <s v="annmariya.jimmy@bbabah.christuniversity.in"/>
        <s v="Nupoor.bhute@bbabah.christeniversity.in"/>
        <s v="janvi.unni@law.christuniversity.in"/>
        <s v="irisjeejo.c@gmail.com"/>
        <s v="poojaa.naresh@law.christuniversity.in"/>
        <s v="anishka@commerce.christuniversity.in"/>
        <s v="Chaitanya.gaur@bbabah.christuniversity.in"/>
        <s v="dhron.mahato@bbabah.christuniversity.in"/>
        <s v="Viswateja.reddy@bba.christuniversity.in "/>
        <s v="harelsamson34@gmail.com"/>
        <s v="fahim.kunnath@bcomfan.christuniversity.in"/>
        <s v="Aditisingh@law.christuniversity.in"/>
        <s v="akshatt.shandilya@law.christuniversity.in"/>
        <s v="shourya.gupta@bbabah.christuniversity.in"/>
        <s v="adrija.saha@law.christuniversity.in"/>
        <s v="navodita.kaushik@law.christuniversity.in"/>
        <s v="achintya.gupta@bbabah.christuniversity.in"/>
        <s v="srushti.thorat@bbabah.christuniversity.in"/>
        <s v="Faiza.abid@bbabah.christuniversity.in"/>
        <s v="shrijal.chandrakar@bbabah.christuniversity.in"/>
        <s v="shubhankar.singh@bba.christuniversity.in"/>
        <s v="karan.lakhani@bds.christuniversity.in"/>
        <s v="karre.vinati@law.christuniversity.in"/>
        <s v="aastha.bhatnagar0003@gmail.com"/>
        <s v="namit.gupta@law.christuniversity.in"/>
        <s v="Shruti.sabale@law.christuniversity.in"/>
        <s v="juhi.bhattacharyya@bcomfah.christuniversity.in"/>
        <s v="riya.kumari@bbabah.christuniversity.in"/>
        <s v="lakshmi.warrier@ecoa.christuniversity.in"/>
        <s v="meet.rawal@bbabah.christuniversity.in"/>
        <s v="sharma.rajiv@law.christuniversity.in"/>
        <s v="rakshita.pant@law.christuniversity.in "/>
        <s v="anshu.priya@law.christuniversity.in"/>
        <s v="nishan.gopal@law.christuniversity.in"/>
        <s v="khushi.mahendru@bba.christuniversity.in"/>
        <s v="sonal.chawla@bba.christuniversity.in"/>
        <s v="hitesh.agarwal@bba.christuniversity.in"/>
        <s v="arushi.sharma@bcomfan.christuniversity.in"/>
        <s v="siva.aleti@law.christuniversity.in"/>
        <s v="dasari.nireekshana@law.christuniversity.in"/>
        <s v="harivarshan.m@law.christuniversity.in"/>
        <s v="harsh.bhalotia@law.christuniversity.in"/>
        <s v="shaik.maahir@bbabah.christuniversity.in"/>
        <s v="divyani.a@law.christuniversity.in"/>
        <s v="nicole.earl@law.christuniversity.in"/>
        <s v="Palak.d@law.christuniversity.in"/>
        <s v="shruti.mall@msds.christuniversity.in"/>
        <s v="leran.carvalho@msds.christuniversity.in"/>
        <s v="shibin.joseph@mba.christuniversity.in"/>
        <s v="suraj.mishra@msds.christuniversity.in"/>
        <s v="abhidev.sp@msds.christuniversity.in"/>
        <s v="anusuya.ghosh@law.christuniversity.in"/>
        <s v="karthik.unnithan@msgfa.christuniversity.in"/>
        <s v="varsha.gehlot@law.christuniversity.in"/>
        <s v="v.sravani@msds.christuniversity.in"/>
        <s v="anirudh.nair@ecoa.christuniversity.in"/>
        <s v="portia.lakhani@bba.christuniversity.in"/>
        <s v="sg00120000@gmail.com"/>
        <s v="adarsh.kandlakunta@ecoa.chirstuniversity.in"/>
        <s v="ishwankey.gupta@law.christuniversity.in"/>
        <s v="shweta.kumari@bba.christuniversity.in"/>
        <s v="khushi.sharma@ecoa.christuniversity.in"/>
        <s v="merin.bency@law.christuniversity.in"/>
        <s v="anan.gibi@bcomfan.christuniversity.in"/>
        <s v="khushi.khandelwal@law.christuniversity.in"/>
        <s v="maulika.devgan@law.christuniversity.in"/>
        <s v="muskan.manvi@bba.christuniversity.in"/>
        <s v="lingesh.m@msds.christuniversity.in"/>
        <s v="devi.vp@law.christuniversity.in"/>
        <s v="thasmiya.manikandan@law.christuniversity.in"/>
        <s v="samridhi.mittal@law.christuniversity.in"/>
        <s v="angela.scaria@msds.christuniversity.in"/>
        <s v="Mikhail.george@bcomfan.christuniversity.in"/>
        <s v="devika.s@law.christuniversity.in"/>
        <s v="kingsuk.rakshit@msds.christuniversity.in"/>
        <s v="Adheep.chennamaneni@bba.christuniversity.in"/>
        <s v="suhani.lariya@ecoa.christuniversity.in"/>
        <s v="sandhya.b@law.christuniversity.in"/>
        <s v="moaz.akhter@msds.christuniversity.in"/>
        <s v="keshav.gupta@science.christuniversity.in"/>
        <s v="shahriyar.khan@bscdsh.christuniversity.in"/>
        <s v="priyanshi.varshney@bscdsh.chhristuniversity.in"/>
        <s v="britto.fernandes@msds.christuniversity.in"/>
        <s v="nava.yauvan@law.christuniversity.in"/>
        <s v="manika.sehgal@science.christuniversity.in"/>
        <s v="jivin.raja@bba.christuniversity.in"/>
        <s v="saumya.mittal@bcomfah.christuniversity.in"/>
        <s v="daksh.kochar@bbabah.christuniversity.in"/>
        <s v="kashinath.nair@law.christuniversity.in"/>
        <s v="threeshal.sashtiy@bds.christuniversity.in"/>
        <s v="dushyant.thakur@bbabah.christuniversity.in"/>
        <s v="zareen.shahid@bcomfah.christuniversity.in"/>
        <s v="Avinash.rutvik@bsceah.christuniversity.in"/>
        <s v="alwin.joseph@christuniversity.in"/>
        <s v="aman.singh@msds.christuniversity.in"/>
        <s v="aditya.singh@msds.christuniversity.in"/>
        <s v="debamala.adhikari@msds.christuniversity.in"/>
        <s v="anushka.pandey@bbabah.christuniversity.in"/>
        <s v="ch.vishnupriya@bba.christuniversity.in"/>
        <s v="mansa.maheshwari@bba.christuniversity.in"/>
        <s v="sisira.manoj@ecoa.christuniversity.in"/>
        <s v="samridhi.upadhyay@law.christuniversity.in "/>
        <s v="vaishnavi.kodavaluru@ecoa.christuniversity.in"/>
        <s v="aniruddh.krishna@bbabah.christuniversity.in"/>
        <s v="talasani. Chetan@bbaah.christunversity.in"/>
        <s v="thanusri.a@law.christuniversity.in"/>
        <s v="ameya.jambhorkar@bba.christuniversity.in"/>
        <s v="Allu.yogith@bba.christuniversity.in"/>
        <s v="vinjarapu.kumar@bbabah.christuniversity.in"/>
        <s v="bhanuvrat.rajpurohit@law.christuniversity.in"/>
        <s v="Simran.jaiswal@law.christuniversity.in"/>
        <s v="deborpita.adhikarybbabah@christuniversity.in"/>
        <s v="rayhan.aadil@bbabah.christuniversity.in"/>
        <s v="bikkina.kushalika@bbabah.christuniversity.in"/>
        <s v="eaga.vamshi@bba.christuniversity.in"/>
        <s v="madhura.laghane@bba.christuniversity.in"/>
        <s v="kathryn.philip@law.christuniversity.in"/>
        <s v="smriti.paul@msds.christuniversity.in"/>
        <s v="sangeeth.suresh@mba.christuniversity.in"/>
        <s v="savio.sibi@mba.christuniversity.in"/>
        <s v="mary.analiya@mba.christuniversity.in"/>
        <s v="rueben.dsouza@bba.christuniversity.in"/>
        <s v="sreedhar.s@law.christuniversity.in"/>
        <s v="aman.suhag@bds.christuniversity.in"/>
        <s v="saristha.saha@msds.christuniversity.in"/>
        <s v="santhosh.krishna@law.christuniversity.in"/>
        <s v="nishant.sharma@science.christuniversity.in"/>
        <s v="shristy.s@law.christuniversity.in"/>
        <s v="aditi.wani@msea.christuniversity.in"/>
        <s v="paari.goel@bbabah.christuniversity.in"/>
        <s v="riya.das@msds.christuniversity.in"/>
        <s v="thumar.dhruvil@msds.christuniversity.in"/>
        <s v="nalladimmu.thriya@bbabah.christuniversity.in"/>
        <s v="rahul.govind@mba.christuniversity.in"/>
        <s v="nava.yadhav@law.christuniversity.in"/>
        <s v="janvi.kishore@law.christuniversity.in"/>
        <s v="annmary.lalson@bbabah.christuniversity.in"/>
        <s v="navodita.sharma@law.christuniversity.in"/>
        <s v="sreepriya.santhosh@law.christuniversity.in"/>
        <s v="shivangi.sharma@msds.christuniversity.in"/>
        <s v="j.josiah@bcomfah.christuniversity.in"/>
        <s v="mitul.madhulal@bcomfah.christuniversity.in"/>
        <s v="ps.anusha@msds.christuniversity.in"/>
        <s v="bp.vrajesh@bcomfah.christuniversity.in"/>
        <s v="smriti.kumar@law.christuniversity.in"/>
        <s v="sudeshna.ghosh@msds.christuniversity.in"/>
        <s v="agnal.pindiyan@msds.christuniversity.in"/>
        <s v="bindu.lingamaneni@msea.christuniversity.in"/>
        <s v="portia.lakhshmi@bba.christuniversity.in"/>
        <s v="sreejan.agarwal@law.christuniversity.in"/>
        <s v="mathews.joe@ecoa.christuniversity.in"/>
        <s v="romit.chowdhury@law.christuniversity.in"/>
        <s v="sachu.thomas@law.christuniversity.in"/>
        <s v="georgy.thomas@mba.christuniversity.in"/>
        <s v="v.akilan@bba.christuniversity.in"/>
        <s v="anushka.chakraborty@bba.christuniversity.in"/>
        <s v="laksh.asnani@bbabah.christuniversity.in"/>
        <s v="prachi.gupta@bbabah.christuniversity.in"/>
        <s v="gyanendra.akrisht@law.christuniversity.in"/>
        <s v="john.varghese@msds.christuniversity.in"/>
        <s v="saumya.singh@bcomfah.christuniversity.in"/>
        <s v="abhishek.panda@bcomfah.christuniversity.in"/>
        <s v="joice.mathew@msea.christuniversity.in"/>
        <s v="vatsal.sharma@bbabah.christuniversity.in"/>
        <s v="vedant.sharma@law.christuniversity.in"/>
        <s v="rochana.pandit@law.christuniversity.in"/>
        <s v="evana.m@msds.christuniversity.in"/>
        <s v="urvininad.shah@bba.christuniversity.in"/>
        <s v="pasula.adarsh@bbabah.christuniversity.in"/>
        <s v="vishakha.periwal@law.christuniversity.in"/>
        <s v="arathi.sandeep@law.christuniversity.in"/>
        <s v="namaswi.chintha@bba.christuniversity.in"/>
        <s v="pedapudi.netaji@bba.christuniversity.in"/>
        <s v="vandana.mm@msea.christuniversity.in"/>
        <s v="chaitra.hallikeri@law.christuniversity.in"/>
        <s v="ajay.ks@bcomfah.christuniversity.in"/>
        <s v="aditya.shukla@bbabah.christuniversity.in"/>
        <s v="iris.k@law.christuniversity.in"/>
        <s v="kriti.goel@science.christuniversity.in"/>
        <s v="shankaresh.c@bbabah.christuniversity.in"/>
        <s v="mubashir.salim@msds.christuniversity.in"/>
        <s v="vedant.nehal@msds.christuniversity.in"/>
        <s v="kushmeet.kaur@bba.christuniversity.in"/>
        <s v="anjali.agnihotri@msds.christuniversity.in "/>
        <s v="abhay.singh@msds.christuniversity.in"/>
        <s v="kunal.baid@bba.christuniversity.in"/>
        <s v="niranjana.moothandassery@msds.christuniversity.in"/>
        <s v="ajay.peediackal@mba.christuniversity.in"/>
        <s v="shruti.mishra@bsceah.christuniversity.in"/>
        <s v="anurag.yadav@msds.christuniversity.in"/>
        <s v="debamala.saha@msds.christuniversity.in"/>
        <s v="Prajwal.singh@bbachristuniversity.in"/>
        <s v="kadari.giri@mba.christuniversity.in"/>
        <s v="pratick.bhattacharjee@mba.christuniversity.in"/>
        <s v="bhavya.sree@law.christuniversity.in"/>
        <s v="tanuja.gupta@msds.christuniversity.in"/>
        <s v="twisha.priyambada@law.christuniversity.in"/>
        <s v="vharsha.thirumeninathan@msds.christuniversity.in"/>
        <s v="vedanta.nanda@bscdsh.christuniversity.in"/>
        <s v="parul.sharma@msds.christuniversity.in"/>
        <s v="jatin.verma@bbabah.christunversity.in"/>
        <s v="hitanshi.saha@msds.christuniversity.in"/>
        <s v="k.ajaykumar@bds.christuniversity.in"/>
        <s v="Ananya.billawaria@msea.christuniversity.in"/>
        <s v="bamerishisha.laloo@msea.christuniversity.in"/>
        <s v="nevinvijils@gmail.com"/>
        <s v="mishraarnav650@gmail.com"/>
        <s v="edwinshabu@gmail.com"/>
        <s v="srushtithorat04@gmail.com"/>
        <s v="dimna.mandody@msds.christuniversity.in"/>
        <s v="sarnalika.paul@msds.christuniversity.in"/>
        <s v="souvik.chowdhury@msds.christuniversity.in"/>
        <s v="santhoshk@mba.christuniversity.in"/>
        <s v="rakshana.ms@mba.christuniversity.in"/>
        <s v="tsguru007@gmail.com"/>
        <s v="sakthi.murugan@mba.christuniversity.in"/>
        <s v="sukanna.das@msds.christuniversity.in"/>
        <s v="shubham.kumar@msds.christuniversity.in"/>
        <s v="tanisha.agarwal@msds.christuniversity.in"/>
        <s v="selina.lana@msds.christuniversity.in"/>
        <s v="jaise.george@msds.christuniversity.in"/>
        <s v="dipanwita.das@science.christuniversity.in"/>
        <s v="manish.kumar@msds.christuniversity.in"/>
        <s v="siddharth.nautiyal@msds.christuniversity.in"/>
        <s v="anand.kj@msds.christuniversity.in"/>
        <s v="harinlal.h@bbabah.christuniversity.in"/>
        <s v="abin.roy@science.christuniversity.in"/>
        <s v="nathasha.dsouza@law.christuniversity.in"/>
        <s v="saanvi.singhal@bbabah.christuniversity.in"/>
        <s v="yash.srivastava@bbabah.christuniversity.in"/>
        <s v="rasika.kandala@msgfa.christuniversity.in"/>
        <s v="suryanksingh01@gmail.com"/>
        <s v="arun.m@msds.christuniversity.in"/>
        <s v="aadya.kapoor@law.christuniversity.in"/>
        <s v="shubhalaxmi.jaydeep@bsceah.christuniversity.in"/>
        <s v="aishwarya.verma@law.christuniversity.in"/>
        <s v="khyati.b@law.christuniversity.in"/>
        <s v="aarsh.dwivedi@law.christuniversity.in"/>
        <s v="ansh.tripathi@law.christuniversity.in"/>
        <s v="harinath.su@bbabah.christuniversity.in"/>
        <s v="aditya.joshi@bbabah.christuniversity.in"/>
        <s v="namaswi.chintha@law.christuniversity.in"/>
        <s v="bhuvan.sharma@bcomfah.christuniversity.in"/>
        <s v="sanjana.gupta@bds.christuniversity.in"/>
        <s v="kritisahu561@gmail.com"/>
        <s v="edwin.shabu@bcomfah.christuniversity.in"/>
        <s v="athira.shaji@msds.christuniversity.in"/>
        <s v="pramyuktha.r@law.christuniversity.in"/>
        <s v="noyonica.neogy@bbabah.christuniversity.in"/>
        <s v="nabaneeta0017@gmail.com"/>
        <s v="debolina.chatterjee@msds.christuniversity.in"/>
        <s v="karan.patil@bbabah.christuniversity.in"/>
        <s v="patillokesh340@gmail.com"/>
        <s v="ruchita.r@law.christuniversity.in"/>
        <s v="as4068513@gmail.com"/>
        <s v="priyanshs3107@gmail.com"/>
        <s v="kabir.singh@bbabah.christuniversity.in"/>
        <s v="ks3170005@gmail.com"/>
        <s v="thamizhanbu.e@msds.christuniversity.in"/>
        <s v="romy.rathaur09@gmail.com"/>
        <s v="sushrithasshetty@gmail.com"/>
        <s v="balasubramanian.v@mba.christuniversity.in"/>
        <s v="chowdhurysouvik15@gmail.com"/>
        <s v="arsh.jain@bcomfah.christuniversity.in"/>
        <s v="surbhi.kumari@law.christuniversity.in"/>
        <s v="rutujagalkar4@gmail.com"/>
        <s v="naveenkrish19052000@gmail.com"/>
        <s v="fathimathulsusnaali@gmail.com"/>
        <s v="mubale00@gmail.com"/>
        <s v="shambhawi066@gmail.com"/>
        <m/>
      </sharedItems>
    </cacheField>
    <cacheField name="NAME" numFmtId="0">
      <sharedItems containsBlank="1" count="351">
        <s v="Nandhana Rajeev "/>
        <s v="Stuty Das"/>
        <s v="Debolina Chatterjee "/>
        <s v="yashi"/>
        <s v="Trikalagga Saha "/>
        <s v="Jyosna philip"/>
        <s v="Aryan Manchanda"/>
        <s v="C J Lakshmy "/>
        <s v="Indu pv "/>
        <s v="Divyank Kumar Yadav "/>
        <s v="Nizamudeen.H "/>
        <s v="Hitanshi Gupta"/>
        <s v="Anju Mathew "/>
        <s v="Gracy Rathaur"/>
        <s v="Sreelakshmi G"/>
        <s v="Edwin Shabu "/>
        <s v="Amit Kumar Choubey "/>
        <s v="Ardra K S "/>
        <s v="Riya PC"/>
        <s v="NILANJANA DEY"/>
        <s v="Komal Pandey"/>
        <s v="Jofin"/>
        <s v="Sukanna Das"/>
        <s v="Harini Sruthi T S"/>
        <s v="Devika S Vinod"/>
        <s v="Suvadeep Chakraborty"/>
        <s v="Siddhartha Sinha "/>
        <s v="SWASTIK ROY"/>
        <s v="Akaanksha Muralidharan "/>
        <s v="Selina Lana H.Blah"/>
        <s v="Charvi jaiswal"/>
        <s v="Nishi"/>
        <s v="Ansel Paul "/>
        <s v="Sankar Murugan "/>
        <s v="Yeswanth P G"/>
        <s v="Naveen Krishna"/>
        <s v="Mayuri Ubale"/>
        <s v="Chirag N"/>
        <s v="Anand K J"/>
        <s v="Fathima"/>
        <s v="Aadith Joseph Mathew "/>
        <s v="Sampadha Varanasi "/>
        <s v="sudiksha sharma"/>
        <s v="sarnalika paul"/>
        <s v="Gungun"/>
        <s v="Adharsh jaison"/>
        <s v="Arun Reghunathan "/>
        <s v="Aleena Mariya Sebastian"/>
        <s v="John George Thattil "/>
        <s v="Ritu Kumari Shaw "/>
        <s v="EVANA T D "/>
        <s v="Mohammed Rayan"/>
        <s v="Sayantani Mondal"/>
        <s v="Jaise george "/>
        <s v="Kripan j p"/>
        <s v="Souradeepta Mazumder "/>
        <s v="V Manikandan"/>
        <s v="Gokul Manoj "/>
        <s v="Aleena Joby"/>
        <s v="Paras Chaudhary"/>
        <s v="ayshwareshwar"/>
        <s v="Diksha"/>
        <s v="SIMON LAKSHAN A"/>
        <s v="Sahil Saurav "/>
        <s v="Deveshi Bose"/>
        <s v="Arshika Saraswat "/>
        <s v="Anushya Francisca E.P"/>
        <s v="Neelangshu Bagchi"/>
        <s v="Rahul B"/>
        <s v="Nicole Machado"/>
        <s v="arnav shukla "/>
        <s v="Tushar Nair "/>
        <s v="Chirag Dugar "/>
        <s v="Varghese Anto"/>
        <s v="Sreepriya Kalathilperikamana"/>
        <s v="Saksham"/>
        <s v="Falak Ansari "/>
        <s v="Jose Moncy "/>
        <s v="Tanmay singh "/>
        <s v="Ritikesh shinde"/>
        <s v="Prajakta patel "/>
        <s v="Angel Mary Johnson "/>
        <s v="Annmariya jimmy"/>
        <s v="Nupoor bhute"/>
        <s v="Janvi Unni"/>
        <s v="Irisjeejo"/>
        <s v="Poojaa Naresh "/>
        <s v="Anishka "/>
        <s v="Chaitanya Gaur "/>
        <s v="Dhron Kumar Mahato "/>
        <s v="Viswateja"/>
        <s v="Harel Joseph Samson "/>
        <s v="Fahim Ramees Kunnath "/>
        <s v="Aditi singh"/>
        <s v="Akshatt Anurag Shandilya "/>
        <s v="Shourya Gupta "/>
        <s v="Adrija Saha "/>
        <s v="NAVODITA KAUSHIK "/>
        <s v="Achintya  Gupta"/>
        <s v="Srushti Thorat "/>
        <s v="Faiza abid hassan"/>
        <s v="Shrijal Chandrakar"/>
        <s v="Shubhankar Singh "/>
        <s v="Karan Lakhani"/>
        <s v="Karre Sri Vinati "/>
        <s v="Aastha Bhatnagar "/>
        <s v="Namit Gupta "/>
        <s v="Shruti "/>
        <s v="Juhi Bhattacharyya "/>
        <s v="Riya"/>
        <s v="Lakshmi Madhu Warrier "/>
        <s v="Meet Rawal"/>
        <s v="Sharma Rajiv "/>
        <s v="Rakshita Pant"/>
        <s v="Anshu priya "/>
        <s v="Nishan "/>
        <s v="Khushi mahendru "/>
        <s v="Sonal Chawla"/>
        <s v="Hiteshh"/>
        <s v="ARUSHI SHARMA "/>
        <s v="Siva Tejaswini "/>
        <s v="Nireekshana "/>
        <s v="Harivarshan M"/>
        <s v="Harsh bhalotia"/>
        <s v="Shaik Maahir "/>
        <s v="Divyani"/>
        <s v="Nicole Earl"/>
        <s v="Palak"/>
        <s v="Shruti Mall "/>
        <s v="Leran Anthony Carvalho "/>
        <s v="Shibin"/>
        <s v="Suraj Mishra"/>
        <s v="Abhidev SP "/>
        <s v="Anusuya Ghosh"/>
        <s v="Karthik"/>
        <s v="Varsha Gehlot "/>
        <s v="V.sravani"/>
        <s v="Anirudh Rajesh Nair "/>
        <s v="Portia Lakhani "/>
        <s v="Shivam Gupta "/>
        <s v="Adarsh Joseph kandlakunta "/>
        <s v="Ishwankey Gupta "/>
        <s v="Shweta Kumari "/>
        <s v="Khushi Sharma "/>
        <s v="Merin Bency"/>
        <s v="Anan K Gibi"/>
        <s v="Khushi Khandelwal "/>
        <s v="Maulika Devgan"/>
        <s v="Muskan Manvi "/>
        <s v="LINGESH M"/>
        <s v="Devikrishna V P "/>
        <s v="Thasmiya "/>
        <s v="Samridhi Mittal"/>
        <s v="Angela Scaria "/>
        <s v="Mikhail George"/>
        <s v="Devika.s"/>
        <s v="Kingsuk Rakshit"/>
        <s v="Adheep"/>
        <s v="Suhani Lariya "/>
        <s v="Sandhya B"/>
        <s v="Moaz Akhter "/>
        <s v="Keshav Gupta "/>
        <s v="Shahriyar Hayat Khan"/>
        <s v="Priyanshi Varshney "/>
        <s v="Britto Fernandes "/>
        <s v="Nava Yauvan "/>
        <s v="Manika Sehgal "/>
        <s v="Jivin Raja"/>
        <s v="Saumya Mittal "/>
        <s v="Daksh Kochar "/>
        <s v="Kashinath.R.Nair"/>
        <s v="Threeshal Sashtiy "/>
        <s v="Dushyant Thakur "/>
        <s v="Zareen Shahid "/>
        <s v="Avinash "/>
        <s v="Alwin Joseph"/>
        <s v="aman.singh@msds.christuniversity.in"/>
        <s v="Aditya Kumar Singh"/>
        <s v="Debamala "/>
        <s v="Anushka Pandey "/>
        <s v="ch.vishnupriya"/>
        <s v="Mansa M"/>
        <s v="Sisira Manoj "/>
        <s v="Samridhi upadhyay "/>
        <s v="Vaishnavi Kodavaluru"/>
        <s v="Aniruddh"/>
        <s v="T chetan reddy"/>
        <s v="Thanusri A "/>
        <s v="Ameya"/>
        <s v="Allu Yogith "/>
        <s v="V Manoj "/>
        <s v="Bhanuvrat "/>
        <s v="Simran jaiswal"/>
        <s v="Deborpita Adhikary "/>
        <s v="Rayhan aadil"/>
        <s v="Kushalika "/>
        <s v="Vamshi krishna "/>
        <s v="Madhura Laghane"/>
        <s v="Kathryn Philip"/>
        <s v="Smriti Paul "/>
        <s v="Sangeeth suresh"/>
        <s v="Savio Sibi"/>
        <s v="Analiya "/>
        <s v="Ruben Dsouza"/>
        <s v="Sreedhar S"/>
        <s v="Aman Suhag"/>
        <s v="Saritha Saha"/>
        <s v="Santhosh Krishna"/>
        <s v="Nishant Sharma"/>
        <s v="Akshatt Shandilya"/>
        <s v="Shristy S"/>
        <s v="Aditi Wani"/>
        <s v="Paari Goel"/>
        <s v="Angel Scaria"/>
        <s v=" Riya Das"/>
        <s v="Thumar Dhruvil"/>
        <s v="Nalladimmu Thriya"/>
        <s v="Rahul Govinda"/>
        <s v="Nava Yadhav"/>
        <s v="Janvi Kishore"/>
        <s v="Ann Mary Lalson"/>
        <s v="Navodita Sharma"/>
        <s v="Sreepriya Santhosh"/>
        <s v="Shivangi Sharma"/>
        <s v="J. Josiah"/>
        <s v="Mitul Madhulal"/>
        <s v="Anusha P.S"/>
        <s v="B.P Vrajesh"/>
        <s v="Smriti kumar"/>
        <s v="Sudeshna Ghosh"/>
        <s v="Agnal Pindiyan"/>
        <s v="Bindu Lingamaneni"/>
        <s v="Portia Lakhshmi"/>
        <s v="Sreejan Agarwal"/>
        <s v="Mathews joe"/>
        <s v="Romit chowdhury"/>
        <s v="Sachu thomas"/>
        <s v="Georgy thomas"/>
        <s v="V.Akhilan"/>
        <s v="Anushka chakraborty"/>
        <s v="Laksh asnani"/>
        <s v="Prachi Gupta"/>
        <s v="Gyanendra akrisht"/>
        <s v="John varghese"/>
        <s v="Saumya singh"/>
        <s v="Abhishek panda"/>
        <s v="Joice mathew"/>
        <s v="Vatsal Sharma"/>
        <s v="Vedant Sharma"/>
        <s v="Rochana Pandit"/>
        <s v="Evana M"/>
        <s v="Urvininad shah"/>
        <s v="Pasula Adarsh"/>
        <s v="Vishakha periwal"/>
        <s v="Arathi Sandeep"/>
        <s v="Namaswi chintha"/>
        <s v="Pedpudi netaji"/>
        <s v="Vandana"/>
        <s v="Chaitra hallikeri"/>
        <s v="Ajay K.S"/>
        <s v="Aditya Shukla"/>
        <s v="Iris k"/>
        <s v="Kriti Goel"/>
        <s v="Shankaresh c"/>
        <s v="Mubashir Salim"/>
        <s v="Vedant Nehal"/>
        <s v="Kushmeet kaur"/>
        <s v="Anjali "/>
        <s v="Abhay Singh"/>
        <s v="Kunal Baid"/>
        <s v="Niranjana moothandassery"/>
        <s v="Aman Singh"/>
        <s v="Ajay peediackal"/>
        <s v="Shruti mishra"/>
        <s v="Anurag Yadav"/>
        <s v="Divyani A"/>
        <s v="Debamala Saha"/>
        <s v="Prajwal Singh"/>
        <s v="Devika S "/>
        <s v="Kadari giri"/>
        <s v="Pratick bhattacharjee"/>
        <s v="bhavya sree"/>
        <s v="Tanuja gupta"/>
        <s v="Twisha Priyambada"/>
        <s v="V.Harsha "/>
        <s v="Vedanta nanda"/>
        <s v="Parul Sharma"/>
        <s v="Vinjarapu Kumar"/>
        <s v="Jatin verma"/>
        <s v="Hitanshi Saha"/>
        <s v="K . Ajaykumar"/>
        <s v="Ananya Billawaria "/>
        <s v="Amerishisha .B"/>
        <s v="Nevin Vijils"/>
        <s v="Mishra Arnav"/>
        <s v="Vatsal Sharma "/>
        <s v="Dimna Mandody"/>
        <s v="Souvik Chowdhuri"/>
        <s v="Santhosh K "/>
        <s v="Rakshana MS"/>
        <s v="TS Guru"/>
        <s v="Sakthi Murugan"/>
        <s v="Shubham Kumar"/>
        <s v="Tanisha Agarwal"/>
        <s v="Dipanwita Das"/>
        <s v="Manish Kumar"/>
        <s v="Siddharth Nautyal"/>
        <s v="Hiran LAL H"/>
        <s v="Abin Roy"/>
        <s v="Nathasha Dsouza"/>
        <s v="Saanvi Singhal"/>
        <s v="Yash Srivastava"/>
        <s v="Rasika Kandala"/>
        <s v="Suryan K Singh"/>
        <s v="Arun M"/>
        <s v="Aadya Kapoor"/>
        <s v="Shubha Laxmi Jayadeep"/>
        <s v="Aishwarya Verma"/>
        <s v="Khyati B"/>
        <s v="Aarsh Dwivedi"/>
        <s v="Ansh Tripathi"/>
        <s v="Harinath SU"/>
        <s v="Aditya Joshi"/>
        <s v="Bhuvan Sharma"/>
        <s v="Sanjana Gupta"/>
        <s v="Kritisahu"/>
        <s v="Edwin Shabu"/>
        <s v="Athira Shaji"/>
        <s v="Pramyuktha R"/>
        <s v="Noyonica Neogy"/>
        <s v="Nabaneeta0017"/>
        <s v="Debolina Chatterjee"/>
        <s v="Karan Patil"/>
        <s v="Patillokesh340"/>
        <s v="Ruchita R"/>
        <s v="AS"/>
        <s v="Priyansh S"/>
        <s v="Kabir Singh"/>
        <s v="KS"/>
        <s v="Thamizhanbu E"/>
        <s v="Romy Rathaur09"/>
        <s v="Sushrithasshetty"/>
        <s v="Balasubramanian V"/>
        <s v="Chowdhury Souvik"/>
        <s v="Arsh Jain"/>
        <s v="Surbhi Kumari"/>
        <s v="Rutuja Galkar"/>
        <s v="Fathima Thulsusnaali"/>
        <s v="Mubale"/>
        <s v="Shambhawi"/>
        <m/>
      </sharedItems>
    </cacheField>
    <cacheField name="COURSE" numFmtId="0">
      <sharedItems containsBlank="1"/>
    </cacheField>
    <cacheField name="YEAR" numFmtId="0">
      <sharedItems containsString="0" containsBlank="1" containsNumber="1" containsInteger="1" minValue="1" maxValue="5" count="6">
        <n v="1"/>
        <n v="2"/>
        <n v="4"/>
        <n v="5"/>
        <n v="3"/>
        <m/>
      </sharedItems>
    </cacheField>
    <cacheField name="GENDER" numFmtId="0">
      <sharedItems containsBlank="1"/>
    </cacheField>
    <cacheField name="DID YOU HAVE ANY HEALTH ISSUES BEFORE COMING TO LAVASA?" numFmtId="0">
      <sharedItems containsBlank="1"/>
    </cacheField>
    <cacheField name="IF YES, PLEASE MENTION IT." numFmtId="0">
      <sharedItems containsBlank="1"/>
    </cacheField>
    <cacheField name="DID YOU HAVE ANY HEALTH ISSUES AFTER COMING TO LAVASA ?" numFmtId="0">
      <sharedItems containsBlank="1"/>
    </cacheField>
    <cacheField name="IF YES, PLEASE MENTION IT.2" numFmtId="0">
      <sharedItems containsBlank="1"/>
    </cacheField>
    <cacheField name="HOW DID YOU TREAT YOUR HEALTH ISSUES?" numFmtId="0">
      <sharedItems containsBlank="1"/>
    </cacheField>
    <cacheField name="AVAILABILITY OF MEDICINES AT LAVASA" numFmtId="0">
      <sharedItems containsBlank="1"/>
    </cacheField>
    <cacheField name="HOW MANY TIMES DID YOU VISIT THE HOSPITAL ?" numFmtId="0">
      <sharedItems containsBlank="1"/>
    </cacheField>
    <cacheField name="WHICH TREATMENT WAS MOST EFFECTIVE ?" numFmtId="0">
      <sharedItems containsBlank="1" count="6">
        <s v="A. SELF TREATMENT"/>
        <s v="E. OTHER"/>
        <s v="C. APOLLO HOSPITAL"/>
        <s v="B. STUDENT MEDICAL POINT"/>
        <s v="D. HOSPITALS IN PUNE"/>
        <m/>
      </sharedItems>
    </cacheField>
    <cacheField name="COST OF TREATMENT" numFmtId="0">
      <sharedItems containsBlank="1"/>
    </cacheField>
    <cacheField name="RATE THE MEDICAL SERVICES AVAILABLE IN LAVASA ." numFmtId="0">
      <sharedItems containsBlank="1"/>
    </cacheField>
    <cacheField name="ANY SUGGESTIONS IF YOU LIKE TO IMPROVE THE MEDICAL FACILITIES IN LAVASA" numFmtId="0">
      <sharedItems containsBlank="1" longText="1"/>
    </cacheField>
  </cacheFields>
  <extLst>
    <ext xmlns:x14="http://schemas.microsoft.com/office/spreadsheetml/2009/9/main" uri="{725AE2AE-9491-48be-B2B4-4EB974FC3084}">
      <x14:pivotCacheDefinition pivotCacheId="5770629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3.050852314816" createdVersion="8" refreshedVersion="8" minRefreshableVersion="3" recordCount="374" xr:uid="{98FA0622-C744-420E-BC3F-07B87058068D}">
  <cacheSource type="worksheet">
    <worksheetSource ref="A1:D375" sheet="LOOKUP"/>
  </cacheSource>
  <cacheFields count="5">
    <cacheField name="Timestamp" numFmtId="0">
      <sharedItems containsBlank="1"/>
    </cacheField>
    <cacheField name="COLLEGE EMAIL ID" numFmtId="0">
      <sharedItems count="352">
        <s v="nandhana.rajeev@msds.christuniversity.in"/>
        <s v="stuty.das@msds.christuniversity.in"/>
        <s v="debolina.chatterjee@msds.christuniversity.in "/>
        <s v="yashi.s@msds.christuniversity.in"/>
        <s v="trikalagga.saha@msds.christuniversity.in "/>
        <s v="jyosna.philip@msds.christuniversity.in"/>
        <s v="aryan.manchanda@bbabah.christuniversity.in"/>
        <s v="cj.lakshmy@msea.christuniversity.in"/>
        <s v="indu.pv@msea.christuniversity.in"/>
        <s v="divyank.yadav@msea.christuniversity.in"/>
        <s v="nizamudeen.h@law.christuniversity.in"/>
        <s v="hitanshi.gupta@msds.christuniversity.in"/>
        <s v="anju.mathew@law.christuniversity.in"/>
        <s v="gracy.rathaur@law.christuniversity.in "/>
        <s v="sreelakshmi.g@law.christuniversity.in"/>
        <s v="edwin.shabu@bcomfah.christuniversity.in "/>
        <s v="amit.choubey@law.christuniversity.in"/>
        <s v="ardra.ks@msds.christuniversity.in"/>
        <s v="riya.pc@msds.christuniversity.in"/>
        <s v="nilanjana.dey@msds.christuniversity.in"/>
        <s v="komal.pandey@law.christuniversity.in"/>
        <s v="jofin.siby@msds.christuniversity.in"/>
        <s v="sukanna.das@msds.christunversity.in"/>
        <s v="harini.sruthi@msds.christuniversity.in "/>
        <s v="devika.vinod@msds.christuniversity.in"/>
        <s v="suvadeep.chakraborty@msgfa.christuniversity.in"/>
        <s v="siddhartha.sinha@msds.christuniversity.in"/>
        <s v="swastik.roy@msds.christuniversity.in"/>
        <s v="akaanksha.muralidharan@law.christuniversity.in"/>
        <s v="selinalana@msds.christ university.in"/>
        <s v="charvi.jaiswal@law.christuniversity.in"/>
        <s v="nishi.singh@msds.christuniversity.in"/>
        <s v="Ansel.paul@msds.christuniversity.in"/>
        <s v="sankar.murugan@msds.christuniversity.in"/>
        <s v="yeswanth.pg@msds.christuniversity.in"/>
        <s v="naveen.krishna@msds.christuniversity.in"/>
        <s v="ubale.mayuri@msds.christuniversity.in"/>
        <s v="chirag.n@msds.christuniversity.in"/>
        <s v="anand.kj@msds.christuniversity.in "/>
        <s v="fathimathul.shoukkathali@msds.christuniversity.in"/>
        <s v="aadith.mathew@msds.christuniversity.in"/>
        <s v="sampadha.varanasi@msea.christuniversity.in"/>
        <s v="sudiksha.sharma@msea.christuniversity.in"/>
        <s v="sarnalika.paul@msds.christuniversity.in "/>
        <s v="gungun.agnihotri@msds.christuniversity.in"/>
        <s v="adharsh.jaison@msds.christuniversity.in"/>
        <s v="arun.reghunathan@msds.christuniversity.in"/>
        <s v="aleena.sebastian@msds.christuniversity.in"/>
        <s v="john.thattil@msds.christuniversity.in"/>
        <s v="ritu.shaw@science.christuniversity.in"/>
        <s v="evana.td@msds.christuniversity.in"/>
        <s v="Mohammed.Rayan@msds.christuniversity.in "/>
        <s v="sayantani.mondal@bcomfah.christuniversity.in"/>
        <s v="jaise.george@msds.christuniversity.in "/>
        <s v="Kripan.jp@bcomfah.christuniversity.in"/>
        <s v="souradeepta.mazumder@law.christuniversity.in"/>
        <s v="v.manikandan@mba.christuniversity.in"/>
        <s v="gokul.manoj@msds.christuniversity.in "/>
        <s v="aleena.joby@msea.christuniversity.in "/>
        <s v="paras.chaudhary@law.christuniversity.in"/>
        <s v="ayshwareshwar.lv@mba.christuniversity.in"/>
        <s v="diksha.v@mba.christuniversity.in"/>
        <s v="simon.lakshan@law.christuniversity.in"/>
        <s v="sahil.saurav@law.christuniversity.in"/>
        <s v="deveshi.bose@law.christuniversity.in"/>
        <s v="arshika.saraswat@msds.christuniversity.in"/>
        <s v="anushya.francisca@msds.christuniversity.in"/>
        <s v="neelangshu.bagchi@law.christuniversity.in"/>
        <s v="rahul.b@science.christuniversity.in"/>
        <s v="nicole.machado@mba.christuniversity.in"/>
        <s v="arnav.shukla@bbabah.christuniversity.in "/>
        <s v="tushar.nair@bbabah.christuniversity.in "/>
        <s v="chirag.dugar@bbabah.christuniversity.in"/>
        <s v="Varghese. Anto@law.christuniversity.in"/>
        <s v="sreepriya.kalathilperikamana@law.christuniversity.in"/>
        <s v="saksham.s@bbabah.christuniversity.in"/>
        <s v="falak.ansari@msds.christunvirsity"/>
        <s v="jose.moncy@law.christuniversity.in"/>
        <s v="tanmay.singh@bbabah.christuniversity.in"/>
        <s v="ritikesh.shinde@law.christuniversity.in"/>
        <s v="prajakta.patel@law.christuniversity.in"/>
        <s v="angel.johnson@law.christuniversity.in"/>
        <s v="annmariya.jimmy@bbabah.christuniversity.in"/>
        <s v="Nupoor.bhute@bbabah.christeniversity.in"/>
        <s v="janvi.unni@law.christuniversity.in"/>
        <s v="irisjeejo.c@gmail.com"/>
        <s v="poojaa.naresh@law.christuniversity.in"/>
        <s v="anishka@commerce.christuniversity.in"/>
        <s v="Chaitanya.gaur@bbabah.christuniversity.in"/>
        <s v="dhron.mahato@bbabah.christuniversity.in"/>
        <s v="Viswateja.reddy@bba.christuniversity.in "/>
        <s v="harelsamson34@gmail.com"/>
        <s v="fahim.kunnath@bcomfan.christuniversity.in"/>
        <s v="Aditisingh@law.christuniversity.in"/>
        <s v="akshatt.shandilya@law.christuniversity.in"/>
        <s v="shourya.gupta@bbabah.christuniversity.in"/>
        <s v="adrija.saha@law.christuniversity.in"/>
        <s v="navodita.kaushik@law.christuniversity.in"/>
        <s v="achintya.gupta@bbabah.christuniversity.in"/>
        <s v="srushti.thorat@bbabah.christuniversity.in"/>
        <s v="Faiza.abid@bbabah.christuniversity.in"/>
        <s v="shrijal.chandrakar@bbabah.christuniversity.in"/>
        <s v="shubhankar.singh@bba.christuniversity.in"/>
        <s v="karan.lakhani@bds.christuniversity.in"/>
        <s v="karre.vinati@law.christuniversity.in"/>
        <s v="aastha.bhatnagar0003@gmail.com"/>
        <s v="namit.gupta@law.christuniversity.in"/>
        <s v="Shruti.sabale@law.christuniversity.in"/>
        <s v="juhi.bhattacharyya@bcomfah.christuniversity.in"/>
        <s v="riya.kumari@bbabah.christuniversity.in"/>
        <s v="lakshmi.warrier@ecoa.christuniversity.in"/>
        <s v="meet.rawal@bbabah.christuniversity.in"/>
        <s v="sharma.rajiv@law.christuniversity.in"/>
        <s v="rakshita.pant@law.christuniversity.in "/>
        <s v="anshu.priya@law.christuniversity.in"/>
        <s v="nishan.gopal@law.christuniversity.in"/>
        <s v="khushi.mahendru@bba.christuniversity.in"/>
        <s v="sonal.chawla@bba.christuniversity.in"/>
        <s v="hitesh.agarwal@bba.christuniversity.in"/>
        <s v="arushi.sharma@bcomfan.christuniversity.in"/>
        <s v="siva.aleti@law.christuniversity.in"/>
        <s v="dasari.nireekshana@law.christuniversity.in"/>
        <s v="harivarshan.m@law.christuniversity.in"/>
        <s v="harsh.bhalotia@law.christuniversity.in"/>
        <s v="shaik.maahir@bbabah.christuniversity.in"/>
        <s v="divyani.a@law.christuniversity.in"/>
        <s v="nicole.earl@law.christuniversity.in"/>
        <s v="Palak.d@law.christuniversity.in"/>
        <s v="shruti.mall@msds.christuniversity.in"/>
        <s v="leran.carvalho@msds.christuniversity.in"/>
        <s v="shibin.joseph@mba.christuniversity.in"/>
        <s v="suraj.mishra@msds.christuniversity.in"/>
        <s v="abhidev.sp@msds.christuniversity.in"/>
        <s v="anusuya.ghosh@law.christuniversity.in"/>
        <s v="karthik.unnithan@msgfa.christuniversity.in"/>
        <s v="varsha.gehlot@law.christuniversity.in"/>
        <s v="v.sravani@msds.christuniversity.in"/>
        <s v="anirudh.nair@ecoa.christuniversity.in"/>
        <s v="portia.lakhani@bba.christuniversity.in"/>
        <s v="sg00120000@gmail.com"/>
        <s v="adarsh.kandlakunta@ecoa.chirstuniversity.in"/>
        <s v="ishwankey.gupta@law.christuniversity.in"/>
        <s v="shweta.kumari@bba.christuniversity.in"/>
        <s v="khushi.sharma@ecoa.christuniversity.in"/>
        <s v="merin.bency@law.christuniversity.in"/>
        <s v="anan.gibi@bcomfan.christuniversity.in"/>
        <s v="khushi.khandelwal@law.christuniversity.in"/>
        <s v="maulika.devgan@law.christuniversity.in"/>
        <s v="muskan.manvi@bba.christuniversity.in"/>
        <s v="lingesh.m@msds.christuniversity.in"/>
        <s v="devi.vp@law.christuniversity.in"/>
        <s v="thasmiya.manikandan@law.christuniversity.in"/>
        <s v="samridhi.mittal@law.christuniversity.in"/>
        <s v="angela.scaria@msds.christuniversity.in"/>
        <s v="Mikhail.george@bcomfan.christuniversity.in"/>
        <s v="devika.s@law.christuniversity.in"/>
        <s v="kingsuk.rakshit@msds.christuniversity.in"/>
        <s v="Adheep.chennamaneni@bba.christuniversity.in"/>
        <s v="suhani.lariya@ecoa.christuniversity.in"/>
        <s v="sandhya.b@law.christuniversity.in"/>
        <s v="moaz.akhter@msds.christuniversity.in"/>
        <s v="keshav.gupta@science.christuniversity.in"/>
        <s v="shahriyar.khan@bscdsh.christuniversity.in"/>
        <s v="priyanshi.varshney@bscdsh.chhristuniversity.in"/>
        <s v="britto.fernandes@msds.christuniversity.in"/>
        <s v="nava.yauvan@law.christuniversity.in"/>
        <s v="manika.sehgal@science.christuniversity.in"/>
        <s v="jivin.raja@bba.christuniversity.in"/>
        <s v="saumya.mittal@bcomfah.christuniversity.in"/>
        <s v="daksh.kochar@bbabah.christuniversity.in"/>
        <s v="kashinath.nair@law.christuniversity.in"/>
        <s v="threeshal.sashtiy@bds.christuniversity.in"/>
        <s v="dushyant.thakur@bbabah.christuniversity.in"/>
        <s v="zareen.shahid@bcomfah.christuniversity.in"/>
        <s v="Avinash.rutvik@bsceah.christuniversity.in"/>
        <s v="alwin.joseph@christuniversity.in"/>
        <s v="aman.singh@msds.christuniversity.in"/>
        <s v="aditya.singh@msds.christuniversity.in"/>
        <s v="debamala.adhikari@msds.christuniversity.in"/>
        <s v="anushka.pandey@bbabah.christuniversity.in"/>
        <s v="ch.vishnupriya@bba.christuniversity.in"/>
        <s v="mansa.maheshwari@bba.christuniversity.in"/>
        <s v="sisira.manoj@ecoa.christuniversity.in"/>
        <s v="samridhi.upadhyay@law.christuniversity.in "/>
        <s v="vaishnavi.kodavaluru@ecoa.christuniversity.in"/>
        <s v="aniruddh.krishna@bbabah.christuniversity.in"/>
        <s v="talasani. Chetan@bbaah.christunversity.in"/>
        <s v="thanusri.a@law.christuniversity.in"/>
        <s v="ameya.jambhorkar@bba.christuniversity.in"/>
        <s v="Allu.yogith@bba.christuniversity.in"/>
        <s v="vinjarapu.kumar@bbabah.christuniversity.in"/>
        <s v="bhanuvrat.rajpurohit@law.christuniversity.in"/>
        <s v="Simran.jaiswal@law.christuniversity.in"/>
        <s v="deborpita.adhikarybbabah@christuniversity.in"/>
        <s v="rayhan.aadil@bbabah.christuniversity.in"/>
        <s v="bikkina.kushalika@bbabah.christuniversity.in"/>
        <s v="eaga.vamshi@bba.christuniversity.in"/>
        <s v="madhura.laghane@bba.christuniversity.in"/>
        <s v="kathryn.philip@law.christuniversity.in"/>
        <s v="smriti.paul@msds.christuniversity.in"/>
        <s v="sangeeth.suresh@mba.christuniversity.in"/>
        <s v="savio.sibi@mba.christuniversity.in"/>
        <s v="mary.analiya@mba.christuniversity.in"/>
        <s v="rueben.dsouza@bba.christuniversity.in"/>
        <s v="sreedhar.s@law.christuniversity.in"/>
        <s v="aman.suhag@bds.christuniversity.in"/>
        <s v="saristha.saha@msds.christuniversity.in"/>
        <s v="santhosh.krishna@law.christuniversity.in"/>
        <s v="nishant.sharma@science.christuniversity.in"/>
        <s v="shristy.s@law.christuniversity.in"/>
        <s v="aditi.wani@msea.christuniversity.in"/>
        <s v="paari.goel@bbabah.christuniversity.in"/>
        <s v="riya.das@msds.christuniversity.in"/>
        <s v="thumar.dhruvil@msds.christuniversity.in"/>
        <s v="nalladimmu.thriya@bbabah.christuniversity.in"/>
        <s v="rahul.govind@mba.christuniversity.in"/>
        <s v="nava.yadhav@law.christuniversity.in"/>
        <s v="janvi.kishore@law.christuniversity.in"/>
        <s v="annmary.lalson@bbabah.christuniversity.in"/>
        <s v="navodita.sharma@law.christuniversity.in"/>
        <s v="sreepriya.santhosh@law.christuniversity.in"/>
        <s v="shivangi.sharma@msds.christuniversity.in"/>
        <s v="j.josiah@bcomfah.christuniversity.in"/>
        <s v="mitul.madhulal@bcomfah.christuniversity.in"/>
        <s v="ps.anusha@msds.christuniversity.in"/>
        <s v="bp.vrajesh@bcomfah.christuniversity.in"/>
        <s v="smriti.kumar@law.christuniversity.in"/>
        <s v="sudeshna.ghosh@msds.christuniversity.in"/>
        <s v="agnal.pindiyan@msds.christuniversity.in"/>
        <s v="bindu.lingamaneni@msea.christuniversity.in"/>
        <s v="portia.lakhshmi@bba.christuniversity.in"/>
        <s v="sreejan.agarwal@law.christuniversity.in"/>
        <s v="mathews.joe@ecoa.christuniversity.in"/>
        <s v="romit.chowdhury@law.christuniversity.in"/>
        <s v="sachu.thomas@law.christuniversity.in"/>
        <s v="georgy.thomas@mba.christuniversity.in"/>
        <s v="v.akilan@bba.christuniversity.in"/>
        <s v="anushka.chakraborty@bba.christuniversity.in"/>
        <s v="laksh.asnani@bbabah.christuniversity.in"/>
        <s v="prachi.gupta@bbabah.christuniversity.in"/>
        <s v="gyanendra.akrisht@law.christuniversity.in"/>
        <s v="john.varghese@msds.christuniversity.in"/>
        <s v="saumya.singh@bcomfah.christuniversity.in"/>
        <s v="abhishek.panda@bcomfah.christuniversity.in"/>
        <s v="joice.mathew@msea.christuniversity.in"/>
        <s v="vatsal.sharma@bbabah.christuniversity.in"/>
        <s v="vedant.sharma@law.christuniversity.in"/>
        <s v="rochana.pandit@law.christuniversity.in"/>
        <s v="evana.m@msds.christuniversity.in"/>
        <s v="urvininad.shah@bba.christuniversity.in"/>
        <s v="pasula.adarsh@bbabah.christuniversity.in"/>
        <s v="vishakha.periwal@law.christuniversity.in"/>
        <s v="arathi.sandeep@law.christuniversity.in"/>
        <s v="namaswi.chintha@bba.christuniversity.in"/>
        <s v="pedapudi.netaji@bba.christuniversity.in"/>
        <s v="vandana.mm@msea.christuniversity.in"/>
        <s v="chaitra.hallikeri@law.christuniversity.in"/>
        <s v="ajay.ks@bcomfah.christuniversity.in"/>
        <s v="aditya.shukla@bbabah.christuniversity.in"/>
        <s v="iris.k@law.christuniversity.in"/>
        <s v="kriti.goel@science.christuniversity.in"/>
        <s v="shankaresh.c@bbabah.christuniversity.in"/>
        <s v="mubashir.salim@msds.christuniversity.in"/>
        <s v="vedant.nehal@msds.christuniversity.in"/>
        <s v="kushmeet.kaur@bba.christuniversity.in"/>
        <s v="anjali.agnihotri@msds.christuniversity.in "/>
        <s v="abhay.singh@msds.christuniversity.in"/>
        <s v="kunal.baid@bba.christuniversity.in"/>
        <s v="niranjana.moothandassery@msds.christuniversity.in"/>
        <s v="ajay.peediackal@mba.christuniversity.in"/>
        <s v="shruti.mishra@bsceah.christuniversity.in"/>
        <s v="anurag.yadav@msds.christuniversity.in"/>
        <s v="debamala.saha@msds.christuniversity.in"/>
        <s v="Prajwal.singh@bbachristuniversity.in"/>
        <s v="kadari.giri@mba.christuniversity.in"/>
        <s v="pratick.bhattacharjee@mba.christuniversity.in"/>
        <s v="bhavya.sree@law.christuniversity.in"/>
        <s v="tanuja.gupta@msds.christuniversity.in"/>
        <s v="twisha.priyambada@law.christuniversity.in"/>
        <s v="vharsha.thirumeninathan@msds.christuniversity.in"/>
        <s v="vedanta.nanda@bscdsh.christuniversity.in"/>
        <s v="parul.sharma@msds.christuniversity.in"/>
        <s v="jatin.verma@bbabah.christunversity.in"/>
        <s v="hitanshi.saha@msds.christuniversity.in"/>
        <s v="k.ajaykumar@bds.christuniversity.in"/>
        <s v="Ananya.billawaria@msea.christuniversity.in"/>
        <s v="bamerishisha.laloo@msea.christuniversity.in"/>
        <s v="nevinvijils@gmail.com"/>
        <s v="mishraarnav650@gmail.com"/>
        <s v="edwinshabu@gmail.com"/>
        <s v="srushtithorat04@gmail.com"/>
        <s v="dimna.mandody@msds.christuniversity.in"/>
        <s v="sarnalika.paul@msds.christuniversity.in"/>
        <s v="souvik.chowdhury@msds.christuniversity.in"/>
        <s v="santhoshk@mba.christuniversity.in"/>
        <s v="rakshana.ms@mba.christuniversity.in"/>
        <s v="tsguru007@gmail.com"/>
        <s v="sakthi.murugan@mba.christuniversity.in"/>
        <s v="sukanna.das@msds.christuniversity.in"/>
        <s v="shubham.kumar@msds.christuniversity.in"/>
        <s v="tanisha.agarwal@msds.christuniversity.in"/>
        <s v="selina.lana@msds.christuniversity.in"/>
        <s v="jaise.george@msds.christuniversity.in"/>
        <s v="dipanwita.das@science.christuniversity.in"/>
        <s v="manish.kumar@msds.christuniversity.in"/>
        <s v="siddharth.nautiyal@msds.christuniversity.in"/>
        <s v="anand.kj@msds.christuniversity.in"/>
        <s v="harinlal.h@bbabah.christuniversity.in"/>
        <s v="abin.roy@science.christuniversity.in"/>
        <s v="nathasha.dsouza@law.christuniversity.in"/>
        <s v="saanvi.singhal@bbabah.christuniversity.in"/>
        <s v="yash.srivastava@bbabah.christuniversity.in"/>
        <s v="rasika.kandala@msgfa.christuniversity.in"/>
        <s v="suryanksingh01@gmail.com"/>
        <s v="arun.m@msds.christuniversity.in"/>
        <s v="aadya.kapoor@law.christuniversity.in"/>
        <s v="shubhalaxmi.jaydeep@bsceah.christuniversity.in"/>
        <s v="aishwarya.verma@law.christuniversity.in"/>
        <s v="khyati.b@law.christuniversity.in"/>
        <s v="aarsh.dwivedi@law.christuniversity.in"/>
        <s v="ansh.tripathi@law.christuniversity.in"/>
        <s v="harinath.su@bbabah.christuniversity.in"/>
        <s v="aditya.joshi@bbabah.christuniversity.in"/>
        <s v="namaswi.chintha@law.christuniversity.in"/>
        <s v="bhuvan.sharma@bcomfah.christuniversity.in"/>
        <s v="sanjana.gupta@bds.christuniversity.in"/>
        <s v="kritisahu561@gmail.com"/>
        <s v="edwin.shabu@bcomfah.christuniversity.in"/>
        <s v="athira.shaji@msds.christuniversity.in"/>
        <s v="pramyuktha.r@law.christuniversity.in"/>
        <s v="noyonica.neogy@bbabah.christuniversity.in"/>
        <s v="nabaneeta0017@gmail.com"/>
        <s v="debolina.chatterjee@msds.christuniversity.in"/>
        <s v="karan.patil@bbabah.christuniversity.in"/>
        <s v="patillokesh340@gmail.com"/>
        <s v="ruchita.r@law.christuniversity.in"/>
        <s v="as4068513@gmail.com"/>
        <s v="priyanshs3107@gmail.com"/>
        <s v="kabir.singh@bbabah.christuniversity.in"/>
        <s v="ks3170005@gmail.com"/>
        <s v="thamizhanbu.e@msds.christuniversity.in"/>
        <s v="romy.rathaur09@gmail.com"/>
        <s v="sushrithasshetty@gmail.com"/>
        <s v="balasubramanian.v@mba.christuniversity.in"/>
        <s v="chowdhurysouvik15@gmail.com"/>
        <s v="arsh.jain@bcomfah.christuniversity.in"/>
        <s v="surbhi.kumari@law.christuniversity.in"/>
        <s v="rutujagalkar4@gmail.com"/>
        <s v="naveenkrish19052000@gmail.com"/>
        <s v="fathimathulsusnaali@gmail.com"/>
        <s v="mubale00@gmail.com"/>
        <s v="shambhawi066@gmail.com"/>
      </sharedItems>
    </cacheField>
    <cacheField name="NAME" numFmtId="0">
      <sharedItems count="350">
        <s v="Nandhana Rajeev "/>
        <s v="Stuty Das"/>
        <s v="Debolina Chatterjee "/>
        <s v="yashi"/>
        <s v="Trikalagga Saha "/>
        <s v="Jyosna philip"/>
        <s v="Aryan Manchanda"/>
        <s v="C J Lakshmy "/>
        <s v="Indu pv "/>
        <s v="Divyank Kumar Yadav "/>
        <s v="Nizamudeen.H "/>
        <s v="Hitanshi Gupta"/>
        <s v="Anju Mathew "/>
        <s v="Gracy Rathaur"/>
        <s v="Sreelakshmi G"/>
        <s v="Edwin Shabu "/>
        <s v="Amit Kumar Choubey "/>
        <s v="Ardra K S "/>
        <s v="Riya PC"/>
        <s v="NILANJANA DEY"/>
        <s v="Komal Pandey"/>
        <s v="Jofin"/>
        <s v="Sukanna Das"/>
        <s v="Harini Sruthi T S"/>
        <s v="Devika S Vinod"/>
        <s v="Suvadeep Chakraborty"/>
        <s v="Siddhartha Sinha "/>
        <s v="SWASTIK ROY"/>
        <s v="Akaanksha Muralidharan "/>
        <s v="Selina Lana H.Blah"/>
        <s v="Charvi jaiswal"/>
        <s v="Nishi"/>
        <s v="Ansel Paul "/>
        <s v="Sankar Murugan "/>
        <s v="Yeswanth P G"/>
        <s v="Naveen Krishna"/>
        <s v="Mayuri Ubale"/>
        <s v="Chirag N"/>
        <s v="Anand K J"/>
        <s v="Fathima"/>
        <s v="Aadith Joseph Mathew "/>
        <s v="Sampadha Varanasi "/>
        <s v="sudiksha sharma"/>
        <s v="sarnalika paul"/>
        <s v="Gungun"/>
        <s v="Adharsh jaison"/>
        <s v="Arun Reghunathan "/>
        <s v="Aleena Mariya Sebastian"/>
        <s v="John George Thattil "/>
        <s v="Ritu Kumari Shaw "/>
        <s v="EVANA T D "/>
        <s v="Mohammed Rayan"/>
        <s v="Sayantani Mondal"/>
        <s v="Jaise george "/>
        <s v="Kripan j p"/>
        <s v="Souradeepta Mazumder "/>
        <s v="V Manikandan"/>
        <s v="Gokul Manoj "/>
        <s v="Aleena Joby"/>
        <s v="Paras Chaudhary"/>
        <s v="ayshwareshwar"/>
        <s v="Diksha"/>
        <s v="SIMON LAKSHAN A"/>
        <s v="Sahil Saurav "/>
        <s v="Deveshi Bose"/>
        <s v="Arshika Saraswat "/>
        <s v="Anushya Francisca E.P"/>
        <s v="Neelangshu Bagchi"/>
        <s v="Rahul B"/>
        <s v="Nicole Machado"/>
        <s v="arnav shukla "/>
        <s v="Tushar Nair "/>
        <s v="Chirag Dugar "/>
        <s v="Varghese Anto"/>
        <s v="Sreepriya Kalathilperikamana"/>
        <s v="Saksham"/>
        <s v="Falak Ansari "/>
        <s v="Jose Moncy "/>
        <s v="Tanmay singh "/>
        <s v="Ritikesh shinde"/>
        <s v="Prajakta patel "/>
        <s v="Angel Mary Johnson "/>
        <s v="Annmariya jimmy"/>
        <s v="Nupoor bhute"/>
        <s v="Janvi Unni"/>
        <s v="Irisjeejo"/>
        <s v="Poojaa Naresh "/>
        <s v="Anishka "/>
        <s v="Chaitanya Gaur "/>
        <s v="Dhron Kumar Mahato "/>
        <s v="Viswateja"/>
        <s v="Harel Joseph Samson "/>
        <s v="Fahim Ramees Kunnath "/>
        <s v="Aditi singh"/>
        <s v="Akshatt Anurag Shandilya "/>
        <s v="Shourya Gupta "/>
        <s v="Adrija Saha "/>
        <s v="NAVODITA KAUSHIK "/>
        <s v="Achintya  Gupta"/>
        <s v="Srushti Thorat "/>
        <s v="Faiza abid hassan"/>
        <s v="Shrijal Chandrakar"/>
        <s v="Shubhankar Singh "/>
        <s v="Karan Lakhani"/>
        <s v="Karre Sri Vinati "/>
        <s v="Aastha Bhatnagar "/>
        <s v="Namit Gupta "/>
        <s v="Shruti "/>
        <s v="Juhi Bhattacharyya "/>
        <s v="Riya"/>
        <s v="Lakshmi Madhu Warrier "/>
        <s v="Meet Rawal"/>
        <s v="Sharma Rajiv "/>
        <s v="Rakshita Pant"/>
        <s v="Anshu priya "/>
        <s v="Nishan "/>
        <s v="Khushi mahendru "/>
        <s v="Sonal Chawla"/>
        <s v="Hiteshh"/>
        <s v="ARUSHI SHARMA "/>
        <s v="Siva Tejaswini "/>
        <s v="Nireekshana "/>
        <s v="Harivarshan M"/>
        <s v="Harsh bhalotia"/>
        <s v="Shaik Maahir "/>
        <s v="Divyani"/>
        <s v="Nicole Earl"/>
        <s v="Palak"/>
        <s v="Shruti Mall "/>
        <s v="Leran Anthony Carvalho "/>
        <s v="Shibin"/>
        <s v="Suraj Mishra"/>
        <s v="Abhidev SP "/>
        <s v="Anusuya Ghosh"/>
        <s v="Karthik"/>
        <s v="Varsha Gehlot "/>
        <s v="V.sravani"/>
        <s v="Anirudh Rajesh Nair "/>
        <s v="Portia Lakhani "/>
        <s v="Shivam Gupta "/>
        <s v="Adarsh Joseph kandlakunta "/>
        <s v="Ishwankey Gupta "/>
        <s v="Shweta Kumari "/>
        <s v="Khushi Sharma "/>
        <s v="Merin Bency"/>
        <s v="Anan K Gibi"/>
        <s v="Khushi Khandelwal "/>
        <s v="Maulika Devgan"/>
        <s v="Muskan Manvi "/>
        <s v="LINGESH M"/>
        <s v="Devikrishna V P "/>
        <s v="Thasmiya "/>
        <s v="Samridhi Mittal"/>
        <s v="Angela Scaria "/>
        <s v="Mikhail George"/>
        <s v="Devika.s"/>
        <s v="Kingsuk Rakshit"/>
        <s v="Adheep"/>
        <s v="Suhani Lariya "/>
        <s v="Sandhya B"/>
        <s v="Moaz Akhter "/>
        <s v="Keshav Gupta "/>
        <s v="Shahriyar Hayat Khan"/>
        <s v="Priyanshi Varshney "/>
        <s v="Britto Fernandes "/>
        <s v="Nava Yauvan "/>
        <s v="Manika Sehgal "/>
        <s v="Jivin Raja"/>
        <s v="Saumya Mittal "/>
        <s v="Daksh Kochar "/>
        <s v="Kashinath.R.Nair"/>
        <s v="Threeshal Sashtiy "/>
        <s v="Dushyant Thakur "/>
        <s v="Zareen Shahid "/>
        <s v="Avinash "/>
        <s v="Alwin Joseph"/>
        <s v="aman.singh@msds.christuniversity.in"/>
        <s v="Aditya Kumar Singh"/>
        <s v="Debamala "/>
        <s v="Anushka Pandey "/>
        <s v="ch.vishnupriya"/>
        <s v="Mansa M"/>
        <s v="Sisira Manoj "/>
        <s v="Samridhi upadhyay "/>
        <s v="Vaishnavi Kodavaluru"/>
        <s v="Aniruddh"/>
        <s v="T chetan reddy"/>
        <s v="Thanusri A "/>
        <s v="Ameya"/>
        <s v="Allu Yogith "/>
        <s v="V Manoj "/>
        <s v="Bhanuvrat "/>
        <s v="Simran jaiswal"/>
        <s v="Deborpita Adhikary "/>
        <s v="Rayhan aadil"/>
        <s v="Kushalika "/>
        <s v="Vamshi krishna "/>
        <s v="Madhura Laghane"/>
        <s v="Kathryn Philip"/>
        <s v="Smriti Paul "/>
        <s v="Sangeeth suresh"/>
        <s v="Savio Sibi"/>
        <s v="Analiya "/>
        <s v="Ruben Dsouza"/>
        <s v="Sreedhar S"/>
        <s v="Aman Suhag"/>
        <s v="Saritha Saha"/>
        <s v="Santhosh Krishna"/>
        <s v="Nishant Sharma"/>
        <s v="Akshatt Shandilya"/>
        <s v="Shristy S"/>
        <s v="Aditi Wani"/>
        <s v="Paari Goel"/>
        <s v="Angel Scaria"/>
        <s v=" Riya Das"/>
        <s v="Thumar Dhruvil"/>
        <s v="Nalladimmu Thriya"/>
        <s v="Rahul Govinda"/>
        <s v="Nava Yadhav"/>
        <s v="Janvi Kishore"/>
        <s v="Ann Mary Lalson"/>
        <s v="Navodita Sharma"/>
        <s v="Sreepriya Santhosh"/>
        <s v="Shivangi Sharma"/>
        <s v="J. Josiah"/>
        <s v="Mitul Madhulal"/>
        <s v="Anusha P.S"/>
        <s v="B.P Vrajesh"/>
        <s v="Smriti kumar"/>
        <s v="Sudeshna Ghosh"/>
        <s v="Agnal Pindiyan"/>
        <s v="Bindu Lingamaneni"/>
        <s v="Portia Lakhshmi"/>
        <s v="Sreejan Agarwal"/>
        <s v="Mathews joe"/>
        <s v="Romit chowdhury"/>
        <s v="Sachu thomas"/>
        <s v="Georgy thomas"/>
        <s v="V.Akhilan"/>
        <s v="Anushka chakraborty"/>
        <s v="Laksh asnani"/>
        <s v="Prachi Gupta"/>
        <s v="Gyanendra akrisht"/>
        <s v="John varghese"/>
        <s v="Saumya singh"/>
        <s v="Abhishek panda"/>
        <s v="Joice mathew"/>
        <s v="Vatsal Sharma"/>
        <s v="Vedant Sharma"/>
        <s v="Rochana Pandit"/>
        <s v="Evana M"/>
        <s v="Urvininad shah"/>
        <s v="Pasula Adarsh"/>
        <s v="Vishakha periwal"/>
        <s v="Arathi Sandeep"/>
        <s v="Namaswi chintha"/>
        <s v="Pedpudi netaji"/>
        <s v="Vandana"/>
        <s v="Chaitra hallikeri"/>
        <s v="Ajay K.S"/>
        <s v="Aditya Shukla"/>
        <s v="Iris k"/>
        <s v="Kriti Goel"/>
        <s v="Shankaresh c"/>
        <s v="Mubashir Salim"/>
        <s v="Vedant Nehal"/>
        <s v="Kushmeet kaur"/>
        <s v="Anjali "/>
        <s v="Abhay Singh"/>
        <s v="Kunal Baid"/>
        <s v="Niranjana moothandassery"/>
        <s v="Aman Singh"/>
        <s v="Ajay peediackal"/>
        <s v="Shruti mishra"/>
        <s v="Anurag Yadav"/>
        <s v="Divyani A"/>
        <s v="Debamala Saha"/>
        <s v="Prajwal Singh"/>
        <s v="Devika S "/>
        <s v="Kadari giri"/>
        <s v="Pratick bhattacharjee"/>
        <s v="bhavya sree"/>
        <s v="Tanuja gupta"/>
        <s v="Twisha Priyambada"/>
        <s v="V.Harsha "/>
        <s v="Vedanta nanda"/>
        <s v="Parul Sharma"/>
        <s v="Vinjarapu Kumar"/>
        <s v="Jatin verma"/>
        <s v="Hitanshi Saha"/>
        <s v="K . Ajaykumar"/>
        <s v="Ananya Billawaria "/>
        <s v="Amerishisha .B"/>
        <s v="Nevin Vijils"/>
        <s v="Mishra Arnav"/>
        <s v="Vatsal Sharma "/>
        <s v="Dimna Mandody"/>
        <s v="Souvik Chowdhuri"/>
        <s v="Santhosh K "/>
        <s v="Rakshana MS"/>
        <s v="TS Guru"/>
        <s v="Sakthi Murugan"/>
        <s v="Shubham Kumar"/>
        <s v="Tanisha Agarwal"/>
        <s v="Dipanwita Das"/>
        <s v="Manish Kumar"/>
        <s v="Siddharth Nautyal"/>
        <s v="Hiran LAL H"/>
        <s v="Abin Roy"/>
        <s v="Nathasha Dsouza"/>
        <s v="Saanvi Singhal"/>
        <s v="Yash Srivastava"/>
        <s v="Rasika Kandala"/>
        <s v="Suryan K Singh"/>
        <s v="Arun M"/>
        <s v="Aadya Kapoor"/>
        <s v="Shubha Laxmi Jayadeep"/>
        <s v="Aishwarya Verma"/>
        <s v="Khyati B"/>
        <s v="Aarsh Dwivedi"/>
        <s v="Ansh Tripathi"/>
        <s v="Harinath SU"/>
        <s v="Aditya Joshi"/>
        <s v="Bhuvan Sharma"/>
        <s v="Sanjana Gupta"/>
        <s v="Kritisahu"/>
        <s v="Edwin Shabu"/>
        <s v="Athira Shaji"/>
        <s v="Pramyuktha R"/>
        <s v="Noyonica Neogy"/>
        <s v="Nabaneeta0017"/>
        <s v="Debolina Chatterjee"/>
        <s v="Karan Patil"/>
        <s v="Patillokesh340"/>
        <s v="Ruchita R"/>
        <s v="AS"/>
        <s v="Priyansh S"/>
        <s v="Kabir Singh"/>
        <s v="KS"/>
        <s v="Thamizhanbu E"/>
        <s v="Romy Rathaur09"/>
        <s v="Sushrithasshetty"/>
        <s v="Balasubramanian V"/>
        <s v="Chowdhury Souvik"/>
        <s v="Arsh Jain"/>
        <s v="Surbhi Kumari"/>
        <s v="Rutuja Galkar"/>
        <s v="Fathima Thulsusnaali"/>
        <s v="Mubale"/>
        <s v="Shambhawi"/>
      </sharedItems>
    </cacheField>
    <cacheField name="COURSE" numFmtId="0">
      <sharedItems count="14">
        <s v="MSC DATA SCIENCE"/>
        <s v="BBA BUSINESS ANALYTICS"/>
        <s v="MSC ECONOMICS AND ANALYTICS"/>
        <s v="BA LLB"/>
        <s v="BBA LLB"/>
        <s v="BCOM FINANCIAL ANALYTICS"/>
        <s v="MSC GLOBAL FINANCE AND ANALYTICS"/>
        <s v="MBA"/>
        <s v="BSC DATA SCIENCE"/>
        <s v="BSC ECONOMICS AND ANALYTICS"/>
        <s v="LLM"/>
        <s v="OTHER"/>
        <s v="BBA"/>
        <s v="BBA "/>
      </sharedItems>
    </cacheField>
    <cacheField name="YEAR" numFmtId="0">
      <sharedItems containsSemiMixedTypes="0" containsString="0" containsNumber="1" containsInteger="1" minValue="1" maxValue="5" count="5">
        <n v="1"/>
        <n v="2"/>
        <n v="4"/>
        <n v="5"/>
        <n v="3"/>
      </sharedItems>
    </cacheField>
  </cacheFields>
  <extLst>
    <ext xmlns:x14="http://schemas.microsoft.com/office/spreadsheetml/2009/9/main" uri="{725AE2AE-9491-48be-B2B4-4EB974FC3084}">
      <x14:pivotCacheDefinition pivotCacheId="168346958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3.06078240741" createdVersion="8" refreshedVersion="8" minRefreshableVersion="3" recordCount="374" xr:uid="{D66F179E-E056-4BA8-A263-15C861853D38}">
  <cacheSource type="worksheet">
    <worksheetSource ref="A1:O375" sheet="LOOKUP"/>
  </cacheSource>
  <cacheFields count="16">
    <cacheField name="Timestamp" numFmtId="0">
      <sharedItems containsBlank="1"/>
    </cacheField>
    <cacheField name="COLLEGE EMAIL ID" numFmtId="0">
      <sharedItems/>
    </cacheField>
    <cacheField name="NAME" numFmtId="0">
      <sharedItems/>
    </cacheField>
    <cacheField name="COURSE" numFmtId="0">
      <sharedItems/>
    </cacheField>
    <cacheField name="YEAR" numFmtId="0">
      <sharedItems containsSemiMixedTypes="0" containsString="0" containsNumber="1" containsInteger="1" minValue="1" maxValue="5"/>
    </cacheField>
    <cacheField name="GENDER" numFmtId="0">
      <sharedItems/>
    </cacheField>
    <cacheField name="DID YOU HAVE ANY HEALTH ISSUES BEFORE COMING TO LAVASA?" numFmtId="0">
      <sharedItems/>
    </cacheField>
    <cacheField name="IF YES, PLEASE MENTION IT." numFmtId="0">
      <sharedItems containsBlank="1"/>
    </cacheField>
    <cacheField name="DID YOU HAVE ANY HEALTH ISSUES AFTER COMING TO LAVASA ?" numFmtId="0">
      <sharedItems/>
    </cacheField>
    <cacheField name="IF YES, PLEASE MENTION IT.2" numFmtId="0">
      <sharedItems containsBlank="1"/>
    </cacheField>
    <cacheField name="HOW DID YOU TREAT YOUR HEALTH ISSUES?" numFmtId="0">
      <sharedItems count="6">
        <s v="SELF TREATMENT"/>
        <s v="STUDENT MEDICAL POINT"/>
        <s v="OTHER"/>
        <s v="APOLLO HOSPITAL"/>
        <s v="HOSPITALS IN PUNE"/>
        <s v="MEDICAL POINT"/>
      </sharedItems>
    </cacheField>
    <cacheField name="AVAILABILITY OF MEDICINES AT LAVASA" numFmtId="0">
      <sharedItems/>
    </cacheField>
    <cacheField name="HOW MANY TIMES DID YOU VISIT THE HOSPITAL ?" numFmtId="0">
      <sharedItems count="4">
        <s v="ONCE"/>
        <s v="HAVE NOT VISITED"/>
        <s v="MORE THAN ONCE"/>
        <s v="SELF TREATMENT"/>
      </sharedItems>
    </cacheField>
    <cacheField name="WHICH TREATMENT WAS MOST EFFECTIVE ?" numFmtId="0">
      <sharedItems count="5">
        <s v="A. SELF TREATMENT"/>
        <s v="E. OTHER"/>
        <s v="C. APOLLO HOSPITAL"/>
        <s v="B. STUDENT MEDICAL POINT"/>
        <s v="D. HOSPITALS IN PUNE"/>
      </sharedItems>
    </cacheField>
    <cacheField name="COST OF TREATMENT" numFmtId="0">
      <sharedItems count="5">
        <s v="BELOW 500"/>
        <s v="500-1000"/>
        <s v="1000-2000"/>
        <s v="ABOVE 5000"/>
        <s v="2000-5000"/>
      </sharedItems>
    </cacheField>
    <cacheField name="RATE THE MEDICAL SERVICES AVAILABLE IN LAVASA ." numFmtId="0">
      <sharedItems/>
    </cacheField>
  </cacheFields>
  <extLst>
    <ext xmlns:x14="http://schemas.microsoft.com/office/spreadsheetml/2009/9/main" uri="{725AE2AE-9491-48be-B2B4-4EB974FC3084}">
      <x14:pivotCacheDefinition pivotCacheId="29832959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3.091549884259" createdVersion="8" refreshedVersion="8" minRefreshableVersion="3" recordCount="374" xr:uid="{FD4883B2-E8F9-465E-981E-A314B4CA8FA4}">
  <cacheSource type="worksheet">
    <worksheetSource ref="D1:O375" sheet="CAC-2" r:id="rId2"/>
  </cacheSource>
  <cacheFields count="12">
    <cacheField name="YEAR" numFmtId="0">
      <sharedItems containsSemiMixedTypes="0" containsString="0" containsNumber="1" containsInteger="1" minValue="1" maxValue="5" count="5">
        <n v="1"/>
        <n v="2"/>
        <n v="4"/>
        <n v="5"/>
        <n v="3"/>
      </sharedItems>
    </cacheField>
    <cacheField name="GENDER" numFmtId="0">
      <sharedItems count="2">
        <s v="FEMALE"/>
        <s v="MALE"/>
      </sharedItems>
    </cacheField>
    <cacheField name="DID YOU HAVE ANY HEALTH ISSUES BEFORE COMING TO LAVASA?" numFmtId="0">
      <sharedItems/>
    </cacheField>
    <cacheField name="IF YES, PLEASE MENTION IT." numFmtId="0">
      <sharedItems containsBlank="1"/>
    </cacheField>
    <cacheField name="DID YOU HAVE ANY HEALTH ISSUES AFTER COMING TO LAVASA ?" numFmtId="0">
      <sharedItems/>
    </cacheField>
    <cacheField name="IF YES, PLEASE MENTION IT.2" numFmtId="0">
      <sharedItems containsBlank="1" count="88">
        <m/>
        <s v="NA"/>
        <s v="Dizziness "/>
        <s v="cold and fever"/>
        <s v="caught eye flu once. "/>
        <s v="Fever &amp; cold"/>
        <s v="Fever frequently "/>
        <s v="Fever ( based on climate ) "/>
        <s v="Fever, and cold "/>
        <s v="Many "/>
        <s v="Fever and sore throat "/>
        <s v="ALWAYS SICK,TIRED,STRESS"/>
        <s v="Severe cough and cold."/>
        <s v="Bloop pressure went low"/>
        <s v="Mental health and bad immunity "/>
        <s v="Mental health ,sudden body aches , migraine "/>
        <s v="Fever"/>
        <s v="Had Fever and severe Throat Pain "/>
        <s v="Pressure"/>
        <s v="Cold"/>
        <s v="Breathing problems "/>
        <s v="Fever, cold"/>
        <s v="Repeatedly of having fever "/>
        <s v="Fever cough"/>
        <s v="Sickness, Cough"/>
        <s v="Headache "/>
        <s v="skin allergy in the back"/>
        <s v="Cough and cold"/>
        <s v="Regular stomach aches"/>
        <s v="Diagnosed with Pneumonia in 2000."/>
        <s v="Constant dust allergy "/>
        <s v="Fever, sprain, fainting."/>
        <s v="Cold "/>
        <s v="Viral "/>
        <s v="Cold ,fever, "/>
        <s v="Wheezing "/>
        <s v="Low blood pressure "/>
        <s v="No health issues "/>
        <s v="Panic attacks"/>
        <s v="No"/>
        <s v="Food poison severe pain in body "/>
        <s v="Wound in leg"/>
        <s v="nil"/>
        <s v="MAJOR VIRAL"/>
        <s v="PCOS "/>
        <s v="N/A"/>
        <s v="Constant Change of weather lead to Viral and all"/>
        <s v="None, just occasional fever that comes along with change in seasons."/>
        <s v="PCOS , Breathing issues "/>
        <s v="My sinus issues have increased a lot. "/>
        <s v="Cold &amp; cough"/>
        <s v="Less Immunity more prone to diseases"/>
        <s v="Skin and mental issues"/>
        <s v="Cold everyday"/>
        <s v="Viral fever"/>
        <s v="Viral Fever,cold and cough "/>
        <s v="Cold,cough ,fever"/>
        <s v="Skin infection "/>
        <s v="Bronchitis infection "/>
        <s v="Sports injuries "/>
        <s v="Food poisoning"/>
        <s v="Food poisoning, Diarrhea, viral fever, "/>
        <s v="Sometimes, fever"/>
        <s v="Fever and cold"/>
        <s v="Lungs infection "/>
        <s v="Frequent cold and cough "/>
        <s v="Lung infection, body bruises "/>
        <s v="Hairfall"/>
        <s v="Fever , cough "/>
        <s v="Anxiety, weight loss"/>
        <s v="Sore throat and sick from time to time"/>
        <s v="A bit nauseating "/>
        <s v="throat infection"/>
        <s v="Sinus "/>
        <s v="Panic attack, anxiety depression,hair fall ,fever ever"/>
        <s v="Kidney Stones"/>
        <s v="Fell sick "/>
        <s v="None"/>
        <s v="Cough"/>
        <s v="stomach pain"/>
        <s v="EYE SIGHT"/>
        <s v="Leg Fracture"/>
        <s v="Vomiting"/>
        <s v="BACK PAIN"/>
        <s v="leg pain"/>
        <s v="Low BP"/>
        <s v="high pulse rate"/>
        <s v="panic attack"/>
      </sharedItems>
    </cacheField>
    <cacheField name="HOW DID YOU TREAT YOUR HEALTH ISSUES?" numFmtId="0">
      <sharedItems/>
    </cacheField>
    <cacheField name="AVAILABILITY OF MEDICINES AT LAVASA" numFmtId="0">
      <sharedItems count="3">
        <s v="FAIRLY AVAILABLE"/>
        <s v="NOT AVAILABLE"/>
        <s v="AVAILABLE"/>
      </sharedItems>
    </cacheField>
    <cacheField name="HOW MANY TIMES DID YOU VISIT THE HOSPITAL ?" numFmtId="0">
      <sharedItems/>
    </cacheField>
    <cacheField name="WHICH TREATMENT WAS MOST EFFECTIVE ?" numFmtId="0">
      <sharedItems/>
    </cacheField>
    <cacheField name="COST OF TREATMENT" numFmtId="0">
      <sharedItems/>
    </cacheField>
    <cacheField name="RATE THE MEDICAL SERVICES AVAILABLE IN LAVASA ." numFmtId="0">
      <sharedItems count="5">
        <s v="VERY POOR"/>
        <s v="AVERAGE"/>
        <s v="POOR"/>
        <s v="GOOD"/>
        <s v="VERY GOOD"/>
      </sharedItems>
    </cacheField>
  </cacheFields>
  <extLst>
    <ext xmlns:x14="http://schemas.microsoft.com/office/spreadsheetml/2009/9/main" uri="{725AE2AE-9491-48be-B2B4-4EB974FC3084}">
      <x14:pivotCacheDefinition pivotCacheId="57541183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2.833601620368" createdVersion="8" refreshedVersion="8" minRefreshableVersion="3" recordCount="374" xr:uid="{21BE6657-1BDD-4871-9C55-75391BA0EF80}">
  <cacheSource type="worksheet">
    <worksheetSource ref="A1:P375" sheet="CAC-2" r:id="rId2"/>
  </cacheSource>
  <cacheFields count="17">
    <cacheField name="Timestamp" numFmtId="0">
      <sharedItems containsNonDate="0" containsDate="1" containsString="0" containsBlank="1" minDate="2023-10-10T21:20:22" maxDate="2023-10-18T21:50:02"/>
    </cacheField>
    <cacheField name="COLLEGE EMAIL ID" numFmtId="0">
      <sharedItems count="352">
        <s v="nandhana.rajeev@msds.christuniversity.in"/>
        <s v="stuty.das@msds.christuniversity.in"/>
        <s v="debolina.chatterjee@msds.christuniversity.in "/>
        <s v="yashi.s@msds.christuniversity.in"/>
        <s v="trikalagga.saha@msds.christuniversity.in "/>
        <s v="jyosna.philip@msds.christuniversity.in"/>
        <s v="aryan.manchanda@bbabah.christuniversity.in"/>
        <s v="cj.lakshmy@msea.christuniversity.in"/>
        <s v="indu.pv@msea.christuniversity.in"/>
        <s v="divyank.yadav@msea.christuniversity.in"/>
        <s v="nizamudeen.h@law.christuniversity.in"/>
        <s v="hitanshi.gupta@msds.christuniversity.in"/>
        <s v="anju.mathew@law.christuniversity.in"/>
        <s v="gracy.rathaur@law.christuniversity.in "/>
        <s v="sreelakshmi.g@law.christuniversity.in"/>
        <s v="edwin.shabu@bcomfah.christuniversity.in "/>
        <s v="amit.choubey@law.christuniversity.in"/>
        <s v="ardra.ks@msds.christuniversity.in"/>
        <s v="riya.pc@msds.christuniversity.in"/>
        <s v="nilanjana.dey@msds.christuniversity.in"/>
        <s v="komal.pandey@law.christuniversity.in"/>
        <s v="jofin.siby@msds.christuniversity.in"/>
        <s v="sukanna.das@msds.christunversity.in"/>
        <s v="harini.sruthi@msds.christuniversity.in "/>
        <s v="devika.vinod@msds.christuniversity.in"/>
        <s v="suvadeep.chakraborty@msgfa.christuniversity.in"/>
        <s v="siddhartha.sinha@msds.christuniversity.in"/>
        <s v="swastik.roy@msds.christuniversity.in"/>
        <s v="akaanksha.muralidharan@law.christuniversity.in"/>
        <s v="selinalana@msds.christ university.in"/>
        <s v="charvi.jaiswal@law.christuniversity.in"/>
        <s v="nishi.singh@msds.christuniversity.in"/>
        <s v="Ansel.paul@msds.christuniversity.in"/>
        <s v="sankar.murugan@msds.christuniversity.in"/>
        <s v="yeswanth.pg@msds.christuniversity.in"/>
        <s v="naveen.krishna@msds.christuniversity.in"/>
        <s v="ubale.mayuri@msds.christuniversity.in"/>
        <s v="chirag.n@msds.christuniversity.in"/>
        <s v="anand.kj@msds.christuniversity.in "/>
        <s v="fathimathul.shoukkathali@msds.christuniversity.in"/>
        <s v="aadith.mathew@msds.christuniversity.in"/>
        <s v="sampadha.varanasi@msea.christuniversity.in"/>
        <s v="sudiksha.sharma@msea.christuniversity.in"/>
        <s v="sarnalika.paul@msds.christuniversity.in "/>
        <s v="gungun.agnihotri@msds.christuniversity.in"/>
        <s v="adharsh.jaison@msds.christuniversity.in"/>
        <s v="arun.reghunathan@msds.christuniversity.in"/>
        <s v="aleena.sebastian@msds.christuniversity.in"/>
        <s v="john.thattil@msds.christuniversity.in"/>
        <s v="ritu.shaw@science.christuniversity.in"/>
        <s v="evana.td@msds.christuniversity.in"/>
        <s v="Mohammed.Rayan@msds.christuniversity.in "/>
        <s v="sayantani.mondal@bcomfah.christuniversity.in"/>
        <s v="jaise.george@msds.christuniversity.in "/>
        <s v="Kripan.jp@bcomfah.christuniversity.in"/>
        <s v="souradeepta.mazumder@law.christuniversity.in"/>
        <s v="v.manikandan@mba.christuniversity.in"/>
        <s v="gokul.manoj@msds.christuniversity.in "/>
        <s v="aleena.joby@msea.christuniversity.in "/>
        <s v="paras.chaudhary@law.christuniversity.in"/>
        <s v="ayshwareshwar.lv@mba.christuniversity.in"/>
        <s v="diksha.v@mba.christuniversity.in"/>
        <s v="simon.lakshan@law.christuniversity.in"/>
        <s v="sahil.saurav@law.christuniversity.in"/>
        <s v="deveshi.bose@law.christuniversity.in"/>
        <s v="arshika.saraswat@msds.christuniversity.in"/>
        <s v="anushya.francisca@msds.christuniversity.in"/>
        <s v="neelangshu.bagchi@law.christuniversity.in"/>
        <s v="rahul.b@science.christuniversity.in"/>
        <s v="nicole.machado@mba.christuniversity.in"/>
        <s v="arnav.shukla@bbabah.christuniversity.in "/>
        <s v="tushar.nair@bbabah.christuniversity.in "/>
        <s v="chirag.dugar@bbabah.christuniversity.in"/>
        <s v="Varghese. Anto@law.christuniversity.in"/>
        <s v="sreepriya.kalathilperikamana@law.christuniversity.in"/>
        <s v="saksham.s@bbabah.christuniversity.in"/>
        <s v="falak.ansari@msds.christunvirsity"/>
        <s v="jose.moncy@law.christuniversity.in"/>
        <s v="tanmay.singh@bbabah.christuniversity.in"/>
        <s v="ritikesh.shinde@law.christuniversity.in"/>
        <s v="prajakta.patel@law.christuniversity.in"/>
        <s v="angel.johnson@law.christuniversity.in"/>
        <s v="annmariya.jimmy@bbabah.christuniversity.in"/>
        <s v="Nupoor.bhute@bbabah.christeniversity.in"/>
        <s v="janvi.unni@law.christuniversity.in"/>
        <s v="irisjeejo.c@gmail.com"/>
        <s v="poojaa.naresh@law.christuniversity.in"/>
        <s v="anishka@commerce.christuniversity.in"/>
        <s v="Chaitanya.gaur@bbabah.christuniversity.in"/>
        <s v="dhron.mahato@bbabah.christuniversity.in"/>
        <s v="Viswateja.reddy@bba.christuniversity.in "/>
        <s v="harelsamson34@gmail.com"/>
        <s v="fahim.kunnath@bcomfan.christuniversity.in"/>
        <s v="Aditisingh@law.christuniversity.in"/>
        <s v="akshatt.shandilya@law.christuniversity.in"/>
        <s v="shourya.gupta@bbabah.christuniversity.in"/>
        <s v="adrija.saha@law.christuniversity.in"/>
        <s v="navodita.kaushik@law.christuniversity.in"/>
        <s v="achintya.gupta@bbabah.christuniversity.in"/>
        <s v="srushti.thorat@bbabah.christuniversity.in"/>
        <s v="Faiza.abid@bbabah.christuniversity.in"/>
        <s v="shrijal.chandrakar@bbabah.christuniversity.in"/>
        <s v="shubhankar.singh@bba.christuniversity.in"/>
        <s v="karan.lakhani@bds.christuniversity.in"/>
        <s v="karre.vinati@law.christuniversity.in"/>
        <s v="aastha.bhatnagar2003@gmail.com"/>
        <s v="namit.gupta@law.christuniversity.in"/>
        <s v="Shruti.sabale@law.christuniversity.in"/>
        <s v="juhi.bhattacharyya@bcomfah.christuniversity.in"/>
        <s v="riya.kumari@bbabah.christuniversity.in"/>
        <s v="lakshmi.warrier@ecoa.christuniversity.in"/>
        <s v="meet.rawal@bbabah.christuniversity.in"/>
        <s v="sharma.rajiv@law.christuniversity.in"/>
        <s v="rakshita.pant@law.christuniversity.in "/>
        <s v="anshu.priya@law.christuniversity.in"/>
        <s v="nishan.gopal@law.christuniversity.in"/>
        <s v="khushi.mahendru@bba.christuniversity.in"/>
        <s v="sonal.chawla@bba.christuniversity.in"/>
        <s v="hitesh.agarwal@bba.christuniversity.in"/>
        <s v="arushi.sharma@bcomfan.christuniversity.in"/>
        <s v="siva.aleti@law.christuniversity.in"/>
        <s v="dasari.nireekshana@law.christuniversity.in"/>
        <s v="harivarshan.m@law.christuniversity.in"/>
        <s v="harsh.bhalotia@law.christuniversity.in"/>
        <s v="shaik.maahir@bbabah.christuniversity.in"/>
        <s v="divyani.a@law.christuniversity.in"/>
        <s v="nicole.earl@law.christuniversity.in"/>
        <s v="Palak.d@law.christuniversity.in"/>
        <s v="shruti.mall@msds.christuniversity.in"/>
        <s v="leran.carvalho@msds.christuniversity.in"/>
        <s v="shibin.joseph@mba.christuniversity.in"/>
        <s v="suraj.mishra@msds.christuniversity.in"/>
        <s v="abhidev.sp@msds.christuniversity.in"/>
        <s v="anusuya.ghosh@law.christuniversity.in"/>
        <s v="karthik.unnithan@msgfa.christuniversity.in"/>
        <s v="varsha.gehlot@law.christuniversity.in"/>
        <s v="v.sravani@msds.christuniversity.in"/>
        <s v="anirudh.nair@ecoa.christuniversity.in"/>
        <s v="portia.lakhani@bba.christuniversity.in"/>
        <s v="sg02122002@gmail.com"/>
        <s v="adarsh.kandlakunta@ecoa.chirstuniversity.in"/>
        <s v="ishwankey.gupta@law.christuniversity.in"/>
        <s v="shweta.kumari@bba.christuniversity.in"/>
        <s v="khushi.sharma@ecoa.christuniversity.in"/>
        <s v="merin.bency@law.christuniversity.in"/>
        <s v="anan.gibi@bcomfan.christuniversity.in"/>
        <s v="khushi.khandelwal@law.christuniversity.in"/>
        <s v="maulika.devgan@law.christuniversity.in"/>
        <s v="muskan.manvi@bba.christuniversity.in"/>
        <s v="lingesh.m@msds.christuniversity.in"/>
        <s v="devi.vp@law.christuniversity.in"/>
        <s v="thasmiya.manikandan@law.christuniversity.in"/>
        <s v="samridhi.mittal@law.christuniversity.in"/>
        <s v="angela.scaria@msds.christuniversity.in"/>
        <s v="Mikhail.george@bcomfan.christuniversity.in"/>
        <s v="devika.s@law.christuniversity.in"/>
        <s v="kingsuk.rakshit@msds.christuniversity.in"/>
        <s v="Adheep.chennamaneni@bba.christuniversity.in"/>
        <s v="suhani.lariya@ecoa.christuniversity.in"/>
        <s v="sandhya.b@law.christuniversity.in"/>
        <s v="moaz.akhter@msds.christuniversity.in"/>
        <s v="keshav.gupta@science.christuniversity.in"/>
        <s v="shahriyar.khan@bscdsh.christuniversity.in"/>
        <s v="priyanshi.varshney@bscdsh.chhristuniversity.in"/>
        <s v="britto.fernandes@msds.christuniversity.in"/>
        <s v="nava.yauvan@law.christuniversity.in"/>
        <s v="manika.sehgal@science.christuniversity.in"/>
        <s v="jivin.raja@bba.christuniversity.in"/>
        <s v="saumya.mittal@bcomfah.christuniversity.in"/>
        <s v="daksh.kochar@bbabah.christuniversity.in"/>
        <s v="kashinath.nair@law.christuniversity.in"/>
        <s v="threeshal.sashtiy@bds.christuniversity.in"/>
        <s v="dushyant.thakur@bbabah.christuniversity.in"/>
        <s v="zareen.shahid@bcomfah.christuniversity.in"/>
        <s v="Avinash.rutvik@bsceah.christuniversity.in"/>
        <s v="alwin.joseph@christuniversity.in"/>
        <s v="aman.singh@msds.christuniversity.in"/>
        <s v="aditya.singh@msds.christuniversity.in"/>
        <s v="debamala.adhikari@msds.christuniversity.in"/>
        <s v="anushka.pandey@bbabah.christuniversity.in"/>
        <s v="ch.vishnupriya@bba.christuniversity.in"/>
        <s v="mansa.maheshwari@bba.christuniversity.in"/>
        <s v="sisira.manoj@ecoa.christuniversity.in"/>
        <s v="samridhi.upadhyay@law.christuniversity.in "/>
        <s v="vaishnavi.kodavaluru@ecoa.christuniversity.in"/>
        <s v="aniruddh.krishna@bbabah.christuniversity.in"/>
        <s v="talasani. Chetan@bbaah.christunversity.in"/>
        <s v="thanusri.a@law.christuniversity.in"/>
        <s v="ameya.jambhorkar@bba.christuniversity.in"/>
        <s v="Allu.yogith@bba.christuniversity.in"/>
        <s v="vinjarapu.kumar@bbabah.christuniversity.in"/>
        <s v="bhanuvrat.rajpurohit@law.christuniversity.in"/>
        <s v="Simran.jaiswal@law.christuniversity.in"/>
        <s v="deborpita.adhikarybbabah@christuniversity.in"/>
        <s v="rayhan.aadil@bbabah.christuniversity.in"/>
        <s v="bikkina.kushalika@bbabah.christuniversity.in"/>
        <s v="eaga.vamshi@bba.christuniversity.in"/>
        <s v="madhura.laghane@bba.christuniversity.in"/>
        <s v="kathryn.philip@law.christuniversity.in"/>
        <s v="smriti.paul@msds.christuniversity.in"/>
        <s v="sangeeth.suresh@mba.christuniversity.in"/>
        <s v="savio.sibi@mba.christuniversity.in"/>
        <s v="mary.analiya@mba.christuniversity.in"/>
        <s v="rueben.dsouza@bba.christuniversity.in"/>
        <s v="sreedhar.s@law.christuniversity.in"/>
        <s v="aman.suhag@bds.christuniversity.in"/>
        <s v="saristha.saha@msds.christuniversity.in"/>
        <s v="santhosh.krishna@law.christuniversity.in"/>
        <s v="nishant.sharma@science.christuniversity.in"/>
        <s v="shristy.s@law.christuniversity.in"/>
        <s v="aditi.wani@msea.christuniversity.in"/>
        <s v="paari.goel@bbabah.christuniversity.in"/>
        <s v="riya.das@msds.christuniversity.in"/>
        <s v="thumar.dhruvil@msds.christuniversity.in"/>
        <s v="nalladimmu.thriya@bbabah.christuniversity.in"/>
        <s v="rahul.govind@mba.christuniversity.in"/>
        <s v="nava.yadhav@law.christuniversity.in"/>
        <s v="janvi.kishore@law.christuniversity.in"/>
        <s v="annmary.lalson@bbabah.christuniversity.in"/>
        <s v="navodita.sharma@law.christuniversity.in"/>
        <s v="sreepriya.santhosh@law.christuniversity.in"/>
        <s v="shivangi.sharma@msds.christuniversity.in"/>
        <s v="j.josiah@bcomfah.christuniversity.in"/>
        <s v="mitul.madhulal@bcomfah.christuniversity.in"/>
        <s v="ps.anusha@msds.christuniversity.in"/>
        <s v="bp.vrajesh@bcomfah.christuniversity.in"/>
        <s v="smriti.kumar@law.christuniversity.in"/>
        <s v="sudeshna.ghosh@msds.christuniversity.in"/>
        <s v="agnal.pindiyan@msds.christuniversity.in"/>
        <s v="bindu.lingamaneni@msea.christuniversity.in"/>
        <s v="portia.lakhshmi@bba.christuniversity.in"/>
        <s v="sreejan.agarwal@law.christuniversity.in"/>
        <s v="mathews.joe@ecoa.christuniversity.in"/>
        <s v="romit.chowdhury@law.christuniversity.in"/>
        <s v="sachu.thomas@law.christuniversity.in"/>
        <s v="georgy.thomas@mba.christuniversity.in"/>
        <s v="v.akilan@bba.christuniversity.in"/>
        <s v="anushka.chakraborty@bba.christuniversity.in"/>
        <s v="laksh.asnani@bbabah.christuniversity.in"/>
        <s v="prachi.gupta@bbabah.christuniversity.in"/>
        <s v="gyanendra.akrisht@law.christuniversity.in"/>
        <s v="john.varghese@msds.christuniversity.in"/>
        <s v="saumya.singh@bcomfah.christuniversity.in"/>
        <s v="abhishek.panda@bcomfah.christuniversity.in"/>
        <s v="joice.mathew@msea.christuniversity.in"/>
        <s v="vatsal.sharma@bbabah.christuniversity.in"/>
        <s v="vedant.sharma@law.christuniversity.in"/>
        <s v="rochana.pandit@law.christuniversity.in"/>
        <s v="evana.m@msds.christuniversity.in"/>
        <s v="urvininad.shah@bba.christuniversity.in"/>
        <s v="pasula.adarsh@bbabah.christuniversity.in"/>
        <s v="vishakha.periwal@law.christuniversity.in"/>
        <s v="arathi.sandeep@law.christuniversity.in"/>
        <s v="namaswi.chintha@bba.christuniversity.in"/>
        <s v="pedapudi.netaji@bba.christuniversity.in"/>
        <s v="vandana.mm@msea.christuniversity.in"/>
        <s v="chaitra.hallikeri@law.christuniversity.in"/>
        <s v="ajay.ks@bcomfah.christuniversity.in"/>
        <s v="aditya.shukla@bbabah.christuniversity.in"/>
        <s v="iris.k@law.christuniversity.in"/>
        <s v="kriti.goel@science.christuniversity.in"/>
        <s v="shankaresh.c@bbabah.christuniversity.in"/>
        <s v="mubashir.salim@msds.christuniversity.in"/>
        <s v="vedant.nehal@msds.christuniversity.in"/>
        <s v="kushmeet.kaur@bba.christuniversity.in"/>
        <s v="anjali.agnihotri@msds.christuniversity.in "/>
        <s v="abhay.singh@msds.christuniversity.in"/>
        <s v="kunal.baid@bba.christuniversity.in"/>
        <s v="niranjana.moothandassery@msds.christuniversity.in"/>
        <s v="ajay.peediackal@mba.christuniversity.in"/>
        <s v="shruti.mishra@bsceah.christuniversity.in"/>
        <s v="anurag.yadav@msds.christuniversity.in"/>
        <s v="debamala.saha@msds.christuniversity.in"/>
        <s v="Prajwal.singh@bbachristuniversity.in"/>
        <s v="kadari.giri@mba.christuniversity.in"/>
        <s v="pratick.bhattacharjee@mba.christuniversity.in"/>
        <s v="bhavya.sree@law.christuniversity.in"/>
        <s v="tanuja.gupta@msds.christuniversity.in"/>
        <s v="twisha.priyambada@law.christuniversity.in"/>
        <s v="vharsha.thirumeninathan@msds.christuniversity.in"/>
        <s v="vedanta.nanda@bscdsh.christuniversity.in"/>
        <s v="parul.sharma@msds.christuniversity.in"/>
        <s v="jatin.verma@bbabah.christunversity.in"/>
        <s v="hitanshi.saha@msds.christuniversity.in"/>
        <s v="k.ajaykumar@bds.christuniversity.in"/>
        <s v="Ananya.billawaria@msea.christuniversity.in"/>
        <s v="bamerishisha.laloo@msea.christuniversity.in"/>
        <s v="nevinvijils@gmail.com"/>
        <s v="mishraarnav650@gmail.com"/>
        <s v="edwinshabu@gmail.com"/>
        <s v="srushtithorat04@gmail.com"/>
        <s v="dimna.mandody@msds.christuniversity.in"/>
        <s v="sarnalika.paul@msds.christuniversity.in"/>
        <s v="souvik.chowdhury@msds.christuniversity.in"/>
        <s v="santhoshk@mba.christuniversity.in"/>
        <s v="rakshana.ms@mba.christuniversity.in"/>
        <s v="tsguru007@gmail.com"/>
        <s v="sakthi.murugan@mba.christuniversity.in"/>
        <s v="sukanna.das@msds.christuniversity.in"/>
        <s v="shubham.kumar@msds.christuniversity.in"/>
        <s v="tanisha.agarwal@msds.christuniversity.in"/>
        <s v="selina.lana@msds.christuniversity.in"/>
        <s v="jaise.george@msds.christuniversity.in"/>
        <s v="dipanwita.das@science.christuniversity.in"/>
        <s v="manish.kumar@msds.christuniversity.in"/>
        <s v="siddharth.nautiyal@msds.christuniversity.in"/>
        <s v="anand.kj@msds.christuniversity.in"/>
        <s v="harinlal.h@bbabah.christuniversity.in"/>
        <s v="abin.roy@science.christuniversity.in"/>
        <s v="nathasha.dsouza@law.christuniversity.in"/>
        <s v="saanvi.singhal@bbabah.christuniversity.in"/>
        <s v="yash.srivastava@bbabah.christuniversity.in"/>
        <s v="rasika.kandala@msgfa.christuniversity.in"/>
        <s v="suryanksingh21@gmail.com"/>
        <s v="arun.m@msds.christuniversity.in"/>
        <s v="aadya.kapoor@law.christuniversity.in"/>
        <s v="shubhalaxmi.jaydeep@bsceah.christuniversity.in"/>
        <s v="aishwarya.verma@law.christuniversity.in"/>
        <s v="khyati.b@law.christuniversity.in"/>
        <s v="aarsh.dwivedi@law.christuniversity.in"/>
        <s v="ansh.tripathi@law.christuniversity.in"/>
        <s v="harinath.su@bbabah.christuniversity.in"/>
        <s v="aditya.joshi@bbabah.christuniversity.in"/>
        <s v="namaswi.chintha@law.christuniversity.in"/>
        <s v="bhuvan.sharma@bcomfah.christuniversity.in"/>
        <s v="sanjana.gupta@bds.christuniversity.in"/>
        <s v="kritisahu561@gmail.com"/>
        <s v="edwin.shabu@bcomfah.christuniversity.in"/>
        <s v="athira.shaji@msds.christuniversity.in"/>
        <s v="pramyuktha.r@law.christuniversity.in"/>
        <s v="noyonica.neogy@bbabah.christuniversity.in"/>
        <s v="nabaneeta2017@gmail.com"/>
        <s v="debolina.chatterjee@msds.christuniversity.in"/>
        <s v="karan.patil@bbabah.christuniversity.in"/>
        <s v="patillokesh340@gmail.com"/>
        <s v="ruchita.r@law.christuniversity.in"/>
        <s v="as4068513@gmail.com"/>
        <s v="priyanshs3107@gmail.com"/>
        <s v="kabir.singh@bbabah.christuniversity.in"/>
        <s v="ks3172005@gmail.com"/>
        <s v="thamizhanbu.e@msds.christuniversity.in"/>
        <s v="romy.rathaur29@gmail.com"/>
        <s v="sushrithasshetty@gmail.com"/>
        <s v="balasubramanian.v@mba.christuniversity.in"/>
        <s v="chowdhurysouvik15@gmail.com"/>
        <s v="arsh.jain@bcomfah.christuniversity.in"/>
        <s v="surbhi.kumari@law.christuniversity.in"/>
        <s v="rutujagalkar4@gmail.com"/>
        <s v="naveenkrish19052002@gmail.com"/>
        <s v="fathimathulsusnaali@gmail.com"/>
        <s v="mubale02@gmail.com"/>
        <s v="shambhawi066@gmail.com"/>
      </sharedItems>
    </cacheField>
    <cacheField name="NAME" numFmtId="0">
      <sharedItems count="350">
        <s v="Nandhana Rajeev "/>
        <s v="Stuty Das"/>
        <s v="Debolina Chatterjee "/>
        <s v="yashi"/>
        <s v="Trikalagga Saha "/>
        <s v="Jyosna philip"/>
        <s v="Aryan Manchanda"/>
        <s v="C J Lakshmy "/>
        <s v="Indu pv "/>
        <s v="Divyank Kumar Yadav "/>
        <s v="Nizamudeen.H "/>
        <s v="Hitanshi Gupta"/>
        <s v="Anju Mathew "/>
        <s v="Gracy Rathaur"/>
        <s v="Sreelakshmi G"/>
        <s v="Edwin Shabu "/>
        <s v="Amit Kumar Choubey "/>
        <s v="Ardra K S "/>
        <s v="Riya PC"/>
        <s v="NILANJANA DEY"/>
        <s v="Komal Pandey"/>
        <s v="Jofin"/>
        <s v="Sukanna Das"/>
        <s v="Harini Sruthi T S"/>
        <s v="Devika S Vinod"/>
        <s v="Suvadeep Chakraborty"/>
        <s v="Siddhartha Sinha "/>
        <s v="SWASTIK ROY"/>
        <s v="Akaanksha Muralidharan "/>
        <s v="Selina Lana H.Blah"/>
        <s v="Charvi jaiswal"/>
        <s v="Nishi"/>
        <s v="Ansel Paul "/>
        <s v="Sankar Murugan "/>
        <s v="Yeswanth P G"/>
        <s v="Naveen Krishna"/>
        <s v="Mayuri Ubale"/>
        <s v="Chirag N"/>
        <s v="Anand K J"/>
        <s v="Fathima"/>
        <s v="Aadith Joseph Mathew "/>
        <s v="Sampadha Varanasi "/>
        <s v="sudiksha sharma"/>
        <s v="sarnalika paul"/>
        <s v="Gungun"/>
        <s v="Adharsh jaison"/>
        <s v="Arun Reghunathan "/>
        <s v="Aleena Mariya Sebastian"/>
        <s v="John George Thattil "/>
        <s v="Ritu Kumari Shaw "/>
        <s v="EVANA T D "/>
        <s v="Mohammed Rayan"/>
        <s v="Sayantani Mondal"/>
        <s v="Jaise george "/>
        <s v="Kripan j p"/>
        <s v="Souradeepta Mazumder "/>
        <s v="V Manikandan"/>
        <s v="Gokul Manoj "/>
        <s v="Aleena Joby"/>
        <s v="Paras Chaudhary"/>
        <s v="ayshwareshwar"/>
        <s v="Diksha"/>
        <s v="SIMON LAKSHAN A"/>
        <s v="Sahil Saurav "/>
        <s v="Deveshi Bose"/>
        <s v="Arshika Saraswat "/>
        <s v="Anushya Francisca E.P"/>
        <s v="Neelangshu Bagchi"/>
        <s v="Rahul B"/>
        <s v="Nicole Machado"/>
        <s v="arnav shukla "/>
        <s v="Tushar Nair "/>
        <s v="Chirag Dugar "/>
        <s v="Varghese Anto"/>
        <s v="Sreepriya Kalathilperikamana"/>
        <s v="Saksham"/>
        <s v="Falak Ansari "/>
        <s v="Jose Moncy "/>
        <s v="Tanmay singh "/>
        <s v="Ritikesh shinde"/>
        <s v="Prajakta patel "/>
        <s v="Angel Mary Johnson "/>
        <s v="Annmariya jimmy"/>
        <s v="Nupoor bhute"/>
        <s v="Janvi Unni"/>
        <s v="Irisjeejo"/>
        <s v="Poojaa Naresh "/>
        <s v="Anishka "/>
        <s v="Chaitanya Gaur "/>
        <s v="Dhron Kumar Mahato "/>
        <s v="Viswateja"/>
        <s v="Harel Joseph Samson "/>
        <s v="Fahim Ramees Kunnath "/>
        <s v="Aditi singh"/>
        <s v="Akshatt Anurag Shandilya "/>
        <s v="Shourya Gupta "/>
        <s v="Adrija Saha "/>
        <s v="NAVODITA KAUSHIK "/>
        <s v="Achintya  Gupta"/>
        <s v="Srushti Thorat "/>
        <s v="Faiza abid hassan"/>
        <s v="Shrijal Chandrakar"/>
        <s v="Shubhankar Singh "/>
        <s v="Karan Lakhani"/>
        <s v="Karre Sri Vinati "/>
        <s v="Aastha Bhatnagar "/>
        <s v="Namit Gupta "/>
        <s v="Shruti "/>
        <s v="Juhi Bhattacharyya "/>
        <s v="Riya"/>
        <s v="Lakshmi Madhu Warrier "/>
        <s v="Meet Rawal"/>
        <s v="Sharma Rajiv "/>
        <s v="Rakshita Pant"/>
        <s v="Anshu priya "/>
        <s v="Nishan "/>
        <s v="Khushi mahendru "/>
        <s v="Sonal Chawla"/>
        <s v="Hiteshh"/>
        <s v="ARUSHI SHARMA "/>
        <s v="Siva Tejaswini "/>
        <s v="Nireekshana "/>
        <s v="Harivarshan M"/>
        <s v="Harsh bhalotia"/>
        <s v="Shaik Maahir "/>
        <s v="Divyani"/>
        <s v="Nicole Earl"/>
        <s v="Palak"/>
        <s v="Shruti Mall "/>
        <s v="Leran Anthony Carvalho "/>
        <s v="Shibin"/>
        <s v="Suraj Mishra"/>
        <s v="Abhidev SP "/>
        <s v="Anusuya Ghosh"/>
        <s v="Karthik"/>
        <s v="Varsha Gehlot "/>
        <s v="V.sravani"/>
        <s v="Anirudh Rajesh Nair "/>
        <s v="Portia Lakhani "/>
        <s v="Shivam Gupta "/>
        <s v="Adarsh Joseph kandlakunta "/>
        <s v="Ishwankey Gupta "/>
        <s v="Shweta Kumari "/>
        <s v="Khushi Sharma "/>
        <s v="Merin Bency"/>
        <s v="Anan K Gibi"/>
        <s v="Khushi Khandelwal "/>
        <s v="Maulika Devgan"/>
        <s v="Muskan Manvi "/>
        <s v="LINGESH M"/>
        <s v="Devikrishna V P "/>
        <s v="Thasmiya "/>
        <s v="Samridhi Mittal"/>
        <s v="Angela Scaria "/>
        <s v="Mikhail George"/>
        <s v="Devika.s"/>
        <s v="Kingsuk Rakshit"/>
        <s v="Adheep"/>
        <s v="Suhani Lariya "/>
        <s v="Sandhya B"/>
        <s v="Moaz Akhter "/>
        <s v="Keshav Gupta "/>
        <s v="Shahriyar Hayat Khan"/>
        <s v="Priyanshi Varshney "/>
        <s v="Britto Fernandes "/>
        <s v="Nava Yauvan "/>
        <s v="Manika Sehgal "/>
        <s v="Jivin Raja"/>
        <s v="Saumya Mittal "/>
        <s v="Daksh Kochar "/>
        <s v="Kashinath.R.Nair"/>
        <s v="Threeshal Sashtiy "/>
        <s v="Dushyant Thakur "/>
        <s v="Zareen Shahid "/>
        <s v="Avinash "/>
        <s v="Alwin Joseph"/>
        <s v="aman.singh@msds.christuniversity.in"/>
        <s v="Aditya Kumar Singh"/>
        <s v="Debamala "/>
        <s v="Anushka Pandey "/>
        <s v="ch.vishnupriya"/>
        <s v="Mansa M"/>
        <s v="Sisira Manoj "/>
        <s v="Samridhi upadhyay "/>
        <s v="Vaishnavi Kodavaluru"/>
        <s v="Aniruddh"/>
        <s v="T chetan reddy"/>
        <s v="Thanusri A "/>
        <s v="Ameya"/>
        <s v="Allu Yogith "/>
        <s v="V Manoj "/>
        <s v="Bhanuvrat "/>
        <s v="Simran jaiswal"/>
        <s v="Deborpita Adhikary "/>
        <s v="Rayhan aadil"/>
        <s v="Kushalika "/>
        <s v="Vamshi krishna "/>
        <s v="Madhura Laghane"/>
        <s v="Kathryn Philip"/>
        <s v="Smriti Paul "/>
        <s v="Sangeeth suresh"/>
        <s v="Savio Sibi"/>
        <s v="Analiya "/>
        <s v="Ruben Dsouza"/>
        <s v="Sreedhar S"/>
        <s v="Aman Suhag"/>
        <s v="Saritha Saha"/>
        <s v="Santhosh Krishna"/>
        <s v="Nishant Sharma"/>
        <s v="Akshatt Shandilya"/>
        <s v="Shristy S"/>
        <s v="Aditi Wani"/>
        <s v="Paari Goel"/>
        <s v="Angel Scaria"/>
        <s v=" Riya Das"/>
        <s v="Thumar Dhruvil"/>
        <s v="Nalladimmu Thriya"/>
        <s v="Rahul Govinda"/>
        <s v="Nava Yadhav"/>
        <s v="Janvi Kishore"/>
        <s v="Ann Mary Lalson"/>
        <s v="Navodita Sharma"/>
        <s v="Sreepriya Santhosh"/>
        <s v="Shivangi Sharma"/>
        <s v="J. Josiah"/>
        <s v="Mitul Madhulal"/>
        <s v="Anusha P.S"/>
        <s v="B.P Vrajesh"/>
        <s v="Smriti kumar"/>
        <s v="Sudeshna Ghosh"/>
        <s v="Agnal Pindiyan"/>
        <s v="Bindu Lingamaneni"/>
        <s v="Portia Lakhshmi"/>
        <s v="Sreejan Agarwal"/>
        <s v="Mathews joe"/>
        <s v="Romit chowdhury"/>
        <s v="Sachu thomas"/>
        <s v="Georgy thomas"/>
        <s v="V.Akhilan"/>
        <s v="Anushka chakraborty"/>
        <s v="Laksh asnani"/>
        <s v="Prachi Gupta"/>
        <s v="Gyanendra akrisht"/>
        <s v="John varghese"/>
        <s v="Saumya singh"/>
        <s v="Abhishek panda"/>
        <s v="Joice mathew"/>
        <s v="Vatsal Sharma"/>
        <s v="Vedant Sharma"/>
        <s v="Rochana Pandit"/>
        <s v="Evana M"/>
        <s v="Urvininad shah"/>
        <s v="Pasula Adarsh"/>
        <s v="Vishakha periwal"/>
        <s v="Arathi Sandeep"/>
        <s v="Namaswi chintha"/>
        <s v="Pedpudi netaji"/>
        <s v="Vandana"/>
        <s v="Chaitra hallikeri"/>
        <s v="Ajay K.S"/>
        <s v="Aditya Shukla"/>
        <s v="Iris k"/>
        <s v="Kriti Goel"/>
        <s v="Shankaresh c"/>
        <s v="Mubashir Salim"/>
        <s v="Vedant Nehal"/>
        <s v="Kushmeet kaur"/>
        <s v="Anjali "/>
        <s v="Abhay Singh"/>
        <s v="Kunal Baid"/>
        <s v="Niranjana moothandassery"/>
        <s v="Aman Singh"/>
        <s v="Ajay peediackal"/>
        <s v="Shruti mishra"/>
        <s v="Anurag Yadav"/>
        <s v="Divyani A"/>
        <s v="Debamala Saha"/>
        <s v="Prajwal Singh"/>
        <s v="Devika S "/>
        <s v="Kadari giri"/>
        <s v="Pratick bhattacharjee"/>
        <s v="bhavya sree"/>
        <s v="Tanuja gupta"/>
        <s v="Twisha Priyambada"/>
        <s v="V.Harsha "/>
        <s v="Vedanta nanda"/>
        <s v="Parul Sharma"/>
        <s v="Vinjarapu Kumar"/>
        <s v="Jatin verma"/>
        <s v="Hitanshi Saha"/>
        <s v="K . Ajaykumar"/>
        <s v="Ananya Billawaria "/>
        <s v="Amerishisha .B"/>
        <s v="Nevin Vijils"/>
        <s v="Mishra Arnav"/>
        <s v="Vatsal Sharma "/>
        <s v="Dimna Mandody"/>
        <s v="Souvik Chowdhuri"/>
        <s v="Santhosh K "/>
        <s v="Rakshana MS"/>
        <s v="TS Guru"/>
        <s v="Sakthi Murugan"/>
        <s v="Shubham Kumar"/>
        <s v="Tanisha Agarwal"/>
        <s v="Dipanwita Das"/>
        <s v="Manish Kumar"/>
        <s v="Siddharth Nautyal"/>
        <s v="Hiran LAL H"/>
        <s v="Abin Roy"/>
        <s v="Nathasha Dsouza"/>
        <s v="Saanvi Singhal"/>
        <s v="Yash Srivastava"/>
        <s v="Rasika Kandala"/>
        <s v="Suryan K Singh"/>
        <s v="Arun M"/>
        <s v="Aadya Kapoor"/>
        <s v="Shubha Laxmi Jayadeep"/>
        <s v="Aishwarya Verma"/>
        <s v="Khyati B"/>
        <s v="Aarsh Dwivedi"/>
        <s v="Ansh Tripathi"/>
        <s v="Harinath SU"/>
        <s v="Aditya Joshi"/>
        <s v="Bhuvan Sharma"/>
        <s v="Sanjana Gupta"/>
        <s v="Kritisahu"/>
        <s v="Edwin Shabu"/>
        <s v="Athira Shaji"/>
        <s v="Pramyuktha R"/>
        <s v="Noyonica Neogy"/>
        <s v="Nabaneeta2017"/>
        <s v="Debolina Chatterjee"/>
        <s v="Karan Patil"/>
        <s v="Patillokesh340"/>
        <s v="Ruchita R"/>
        <s v="AS"/>
        <s v="Priyansh S"/>
        <s v="Kabir Singh"/>
        <s v="KS"/>
        <s v="Thamizhanbu E"/>
        <s v="Romy Rathaur29"/>
        <s v="Sushrithasshetty"/>
        <s v="Balasubramanian V"/>
        <s v="Chowdhury Souvik"/>
        <s v="Arsh Jain"/>
        <s v="Surbhi Kumari"/>
        <s v="Rutuja Galkar"/>
        <s v="Fathima Thulsusnaali"/>
        <s v="Mubale"/>
        <s v="Shambhawi"/>
      </sharedItems>
    </cacheField>
    <cacheField name="COURSE" numFmtId="0">
      <sharedItems count="14">
        <s v="MSC DATA SCIENCE"/>
        <s v="BBA BUSINESS ANALYTICS"/>
        <s v="MSC ECONOMICS AND ANALYTICS"/>
        <s v="BA LLB"/>
        <s v="BBA LLB"/>
        <s v="BCOM FINANCIAL ANALYTICS"/>
        <s v="MSC GLOBAL FINANCE AND ANALYTICS"/>
        <s v="MBA"/>
        <s v="BSC DATA SCIENCE"/>
        <s v="BSC ECONOMICS AND ANALYTICS"/>
        <s v="LLM"/>
        <s v="OTHER"/>
        <s v="BBA"/>
        <s v="BBA "/>
      </sharedItems>
    </cacheField>
    <cacheField name="YEAR" numFmtId="0">
      <sharedItems containsBlank="1" containsMixedTypes="1" containsNumber="1" containsInteger="1" minValue="0" maxValue="5" count="8">
        <n v="1"/>
        <m/>
        <n v="2"/>
        <n v="4"/>
        <n v="5"/>
        <n v="3"/>
        <s v="Other"/>
        <n v="0"/>
      </sharedItems>
    </cacheField>
    <cacheField name="GENDER" numFmtId="0">
      <sharedItems count="2">
        <s v="FEMALE"/>
        <s v="MALE"/>
      </sharedItems>
    </cacheField>
    <cacheField name="DID YOU HAVE ANY HEALTH ISSUES BEFORE COMING TO LAVASA?" numFmtId="0">
      <sharedItems count="2">
        <s v="NO"/>
        <s v="YES"/>
      </sharedItems>
    </cacheField>
    <cacheField name="IF YES, PLEASE MENTION IT." numFmtId="0">
      <sharedItems containsBlank="1" count="29">
        <m/>
        <s v="NA"/>
        <s v="Cyst problems"/>
        <s v="Sinus "/>
        <s v="Nil"/>
        <s v="Allergy and Liver problems"/>
        <s v="Better "/>
        <s v="Migraine "/>
        <s v=" "/>
        <s v="No prior health issues"/>
        <s v="No"/>
        <s v="PCOS"/>
        <s v="Pcod"/>
        <s v="None"/>
        <s v="I have sinus issues"/>
        <s v="Asthma "/>
        <s v="got fever "/>
        <s v="Thyroid "/>
        <s v="ENT issue"/>
        <s v="Migraine and lungs infection "/>
        <s v="Asthma"/>
        <s v="Tuberculosis "/>
        <s v="Anxiety, sinus, weakness, bp"/>
        <s v="chronic gastritis"/>
        <s v="Anemia"/>
        <s v="Kidney isues"/>
        <s v="kidney weak"/>
        <s v="high bp"/>
        <s v="fever"/>
      </sharedItems>
    </cacheField>
    <cacheField name="DID YOU HAVE ANY HEALTH ISSUES AFTER COMING TO LAVASA ?" numFmtId="0">
      <sharedItems count="2">
        <s v="NO"/>
        <s v="YES"/>
      </sharedItems>
    </cacheField>
    <cacheField name="IF YES, PLEASE MENTION IT.2" numFmtId="0">
      <sharedItems containsBlank="1" count="88">
        <m/>
        <s v="NA"/>
        <s v="Dizziness "/>
        <s v="cold and fever"/>
        <s v="caught eye flu once. "/>
        <s v="Fever &amp; cold"/>
        <s v="Fever frequently "/>
        <s v="Fever ( based on climate ) "/>
        <s v="Fever, and cold "/>
        <s v="Many "/>
        <s v="Fever and sore throat "/>
        <s v="ALWAYS SICK,TIRED,STRESS"/>
        <s v="Severe cough and cold."/>
        <s v="Bloop pressure went low"/>
        <s v="Mental health and bad immunity "/>
        <s v="Mental health ,sudden body aches , migraine "/>
        <s v="Fever"/>
        <s v="Had Fever and severe Throat Pain "/>
        <s v="Pressure"/>
        <s v="Cold"/>
        <s v="Breathing problems "/>
        <s v="Fever, cold"/>
        <s v="Repeatedly of having fever "/>
        <s v="Fever cough"/>
        <s v="Sickness, Cough"/>
        <s v="Headache "/>
        <s v="skin allergy in the back"/>
        <s v="Cough and cold"/>
        <s v="Regular stomach aches"/>
        <s v="Diagnosed with Pneumonia in 2022."/>
        <s v="Constant dust allergy "/>
        <s v="Fever, sprain, fainting."/>
        <s v="Cold "/>
        <s v="Viral "/>
        <s v="Cold ,fever, "/>
        <s v="Wheezing "/>
        <s v="Low blood pressure "/>
        <s v="No health issues "/>
        <s v="Panic attacks"/>
        <s v="No"/>
        <s v="Food poison severe pain in body "/>
        <s v="Wound in leg"/>
        <s v="nil"/>
        <s v="MAJOR VIRAL"/>
        <s v="PCOS "/>
        <s v="N/A"/>
        <s v="Constant Change of weather lead to Viral and all"/>
        <s v="None, just occasional fever that comes along with change in seasons."/>
        <s v="PCOS , Breathing issues "/>
        <s v="My sinus issues have increased a lot. "/>
        <s v="Cold &amp; cough"/>
        <s v="Less Immunity more prone to diseases"/>
        <s v="Skin and mental issues"/>
        <s v="Cold everyday"/>
        <s v="Viral fever"/>
        <s v="Viral Fever,cold and cough "/>
        <s v="Cold,cough ,fever"/>
        <s v="Skin infection "/>
        <s v="Bronchitis infection "/>
        <s v="Sports injuries "/>
        <s v="Food poisoning"/>
        <s v="Food poisoning, Diarrhea, viral fever, "/>
        <s v="Sometimes, fever"/>
        <s v="Fever and cold"/>
        <s v="Lungs infection "/>
        <s v="Frequent cold and cough "/>
        <s v="Lung infection, body bruises "/>
        <s v="Hairfall"/>
        <s v="Fever , cough "/>
        <s v="Anxiety, weight loss"/>
        <s v="Sore throat and sick from time to time"/>
        <s v="A bit nauseating "/>
        <s v="throat infection"/>
        <s v="Sinus "/>
        <s v="Panic attack, anxiety depression,hair fall ,fever ever"/>
        <s v="Kidney Stones"/>
        <s v="Fell sick "/>
        <s v="None"/>
        <s v="Cough"/>
        <s v="stomach pain"/>
        <s v="EYE SIGHT"/>
        <s v="Leg Fracture"/>
        <s v="Vomiting"/>
        <s v="BACK PAIN"/>
        <s v="leg pain"/>
        <s v="Low BP"/>
        <s v="high pulse rate"/>
        <s v="panic attack"/>
      </sharedItems>
    </cacheField>
    <cacheField name="HOW DID YOU TREAT YOUR HEALTH ISSUES?" numFmtId="0">
      <sharedItems count="6">
        <s v="SELF TREATMENT"/>
        <s v="STUDENT MEDICAL POINT"/>
        <s v="OTHER"/>
        <s v="APOLLO HOSPITAL"/>
        <s v="HOSPITALS IN PUNE"/>
        <s v="MEDICAL POINT"/>
      </sharedItems>
    </cacheField>
    <cacheField name="AVAILABILITY OF MEDICINES AT LAVASA" numFmtId="0">
      <sharedItems containsBlank="1" count="4">
        <s v="FAIRLY AVAILABLE"/>
        <s v="NOT AVAILABLE"/>
        <s v="AVAILABLE"/>
        <m/>
      </sharedItems>
    </cacheField>
    <cacheField name="HOW MANY TIMES DID YOU VISIT THE HOSPITAL ?" numFmtId="0">
      <sharedItems count="4">
        <s v="ONCE"/>
        <s v="HAVE NOT VISITED"/>
        <s v="MORE THAN ONCE"/>
        <s v="SELF TREATMENT"/>
      </sharedItems>
    </cacheField>
    <cacheField name="WHICH TREATMENT WAS MOST EFFECTIVE ?" numFmtId="0">
      <sharedItems count="10">
        <s v="A. SELF TREATMENT"/>
        <s v="E. OTHER"/>
        <s v="C. APOLLO HOSPITAL"/>
        <s v="B. STUDENT MEDICAL POINT"/>
        <s v="D. HOSPITALS IN PUNE"/>
        <s v="A.SELF TREATMENT"/>
        <s v="E.OTHER"/>
        <s v="C.APOLLO HOSPITAL"/>
        <s v="D.HOSPITALS IN PUNE"/>
        <s v="B.STUDENT MEDICAL POINT"/>
      </sharedItems>
    </cacheField>
    <cacheField name="COST OF TREATMENT" numFmtId="0">
      <sharedItems containsBlank="1" containsMixedTypes="1" containsNumber="1" containsInteger="1" minValue="0" maxValue="0" count="8">
        <s v="BELOW 500"/>
        <n v="0"/>
        <s v="500-1000"/>
        <s v="1000-2000"/>
        <s v="ABOVE 5000"/>
        <s v="2000-5000"/>
        <m/>
        <s v="500-10000"/>
      </sharedItems>
    </cacheField>
    <cacheField name="RATE THE MEDICAL SERVICES AVAILABLE IN LAVASA ." numFmtId="0">
      <sharedItems count="5">
        <s v="VERY POOR"/>
        <s v="AVERAGE"/>
        <s v="POOR"/>
        <s v="GOOD"/>
        <s v="VERY GOOD"/>
      </sharedItems>
    </cacheField>
    <cacheField name="ANY SUGGESTIONS IF YOU LIKE TO IMPROVE THE MEDICAL FACILITIES IN LAVASA" numFmtId="0">
      <sharedItems containsBlank="1" count="202" longText="1">
        <s v="No"/>
        <s v="The Services In Apollo Could Be Better"/>
        <s v="All Type Of Medicines Are Not Available In Lavasa Which Is Very Hectic For Sometimes."/>
        <s v="More Medical Shops"/>
        <s v="A Well Trained Professional Should Be Hired"/>
        <s v="The Hospital Could Be More Hygienic."/>
        <s v="Maybe There Should Be More Than One Doctor In Lavasa. "/>
        <s v="More Facilities And Experienced Doctors At Apollo Hospital Are Much Needed "/>
        <s v="Atleast A Good Doctor "/>
        <s v="Get A Real Doctor "/>
        <s v="We Want Atleast One Govt Hospital Bcoz Apollo Is Too Expensive ."/>
        <s v="A Pharmacy Should Be Opened In The Market Place As Well."/>
        <s v="Improve The Cleanliness In Hospital "/>
        <s v="Better Hospitals Are Required And Medical Facilities Are Very Poor Over Here "/>
        <s v="Availability Of Medicines And Doctors"/>
        <s v="Nil"/>
        <s v="Decrease The Rate Of Medicine And Provide More Medical Facilities In Our College. Sometimes I'M Waiting For Treatment Because Of The Crowd And Sometimes I Miss My Classes Because Of This Crowd That'S Why We Need More Medical Facilities In Both Campus Central And Mba._x000a_This Is Very Crucial For Us. "/>
        <s v="Good Treatment With Low Budget "/>
        <s v="Good Hospital"/>
        <s v="There Should Be More Pharmacies With A Good Stock Of Medicines And Also Discount Should Be There So That The Students Can Easily Avail It"/>
        <m/>
        <s v="Ensure The Current Facilities Working Properly"/>
        <s v="Blood Bank "/>
        <s v="Professional People Should  Be Sent More For Emergencies "/>
        <s v="Please Update The Medical Facility In Apollo"/>
        <s v="Need Proper Hospital "/>
        <s v="Appointment Some Doctors And Improve Medical Facilities In Appollo "/>
        <s v="More Pharmacies In The Whole Of Lavasa And More Doctors And Nurse In Apollo Hospital "/>
        <s v="There'S Nothing Which Doesn'T Need To Be Changed "/>
        <s v="More Hygienic"/>
        <s v="Better Doctor And Facilities "/>
        <s v=""/>
        <s v="Nothing"/>
        <s v="No_x000a_"/>
        <s v="N/A"/>
        <s v="It’S Good…..For Nothing "/>
        <s v="Improve The Medical Services, And A Bit More Cheaper_x000a_"/>
        <s v="Bring In Proper Medical Staffs And Hospitals"/>
        <s v="Increase In Number Of Doctors"/>
        <s v="Apollo Should Decrease Their Rate, They Are Charging Really High Which Is One Of The Main Reason Many People Are Not Going For Check Ups"/>
        <s v="It Can Be Better"/>
        <s v="Availability Of Good Doctors "/>
        <s v="Starting Some Medical Shops "/>
        <s v="More Efficient Medical Support "/>
        <s v="Medical Services Should Be Improved "/>
        <s v="Please Improve Medical Facility. And Most Importantly Most Of The Time There Is No Doctor Available In Hospital ."/>
        <s v="Nothing "/>
        <s v="Doctor Should Be Appointed "/>
        <s v="One Gynecologist In Apollo Hospital "/>
        <s v="More Facilities At A Cheaper Rate"/>
        <s v="Appoint Proper Staffs In Apollo"/>
        <s v="Improvement In Various Sector "/>
        <s v="Real Actual Experienced Doctors Needed In Lavasa "/>
        <s v="They Have To Keep The Stock Of The Medicines Which Is Required"/>
        <s v="Not Enough Medical Services Only 1 Doctor In Entire Lavasa"/>
        <s v="Bring More Doctor Here"/>
        <s v="None"/>
        <s v="Better Facilities, Basic Healthcare Doctors, Proper Medical Shops"/>
        <s v="Proper Diagnosis Should Be Done "/>
        <s v="None "/>
        <s v="The First And Most Important Suggestion Would Be To Get A Qualified Doctor To Lavasa. There Is Not A Single Qualified Doctor In Lavasa, Including The Medical Professional In The Campus. There Are Many Elder People Staying In Aashiana And It Is A Serious Problem For Them Too If Any Emergency Should Arise. The Only Solution That The Appollo Hospital Has In Case Of Any Medical Problem Is To Give Iv To The Patients, That Too There Is Serious Incompetence In Applying The Iv Injection. My Advice To Anyone Would Be To Not Come To Lavasa Because Of The Lack Of Medical Facilities. "/>
        <s v="Better Doctors And More Availability Of Facilities "/>
        <s v="To Get Better Equipments For Better Treatments_x000a_"/>
        <s v="Better Doctors "/>
        <s v="Availability Of Proper Medication "/>
        <s v="There Needs To Be More Facilitated Healthcare System Made Avilable In Lavasa. For A City That'S Filled With Rain, Hence Prone To Slipping, They Have No Proper Machines Available Even For Something As Basic As Xray."/>
        <s v="Pharma Shop In Market."/>
        <s v="More Options In Medicine "/>
        <s v="Get A Doctor "/>
        <s v="Please Have A Proper Doctor Whome We Can Trust."/>
        <s v="Apollo Is Not A Hospital , "/>
        <s v="According To Me No Facilities Are Here"/>
        <s v="Good Hospital "/>
        <s v="Need More Doctors And Health Facilities "/>
        <s v="There Should Be More Doctors As Many Times, They Are Unavailable When We Need Them."/>
        <s v="Needs Docter "/>
        <s v="Regular Doctor Visits From The City Would Help Address The Various Health Related Issues Of The Residents More Effectively."/>
        <s v="Please Have A Good Doctor'S And A Professional For Every Disease "/>
        <s v="Full Body Check Up"/>
        <s v="Availability Of Medicines"/>
        <s v="Apolo Hospital "/>
        <s v="Yes Medical Facilities Need To Improve Even Xray Is Not Available Here And Also In Case Of Emergency Nothing Proper Arrangements Are Here."/>
        <s v="There Is Very Poor Availablity Of Medical Support Hence Making It Difficult To Survive In Lavasa. More So Ever Because It'S A Student Residential Campus."/>
        <s v="Just The Apollo Should Have Better Facilities "/>
        <s v="No Provision For Emergency Medical Treatment"/>
        <s v="Yes, Increase In The Variety Of Medicine And Superfoods."/>
        <s v="There Should Be A Good Doctor Who Can Provide Immediate Treatment Without Any Delay And With A Good Treatment "/>
        <s v="Try To Bring A Campus Doctor And Provide Basic Medical Facilities In Campus Itself "/>
        <s v="There Can Be Some Proper Doctors Assigned For Student'S Consultancy And Help"/>
        <s v="Make More Medicines Available And Doctors As Well"/>
        <s v="Increase The Number Of Doctors And Ambulances So That Its Easy For Us To Access It At Time Of Emergency "/>
        <s v="Not Adequate Enough "/>
        <s v="Better Hospital And Doctors Who Are Educated "/>
        <s v="Needs To Be Improved........"/>
        <s v="Needs To Be Improved "/>
        <s v="They Should Have Basic Medicine And They Should Also Do Treatment Rather Than Telling To Go To Pune Hospitals. "/>
        <s v="Can Be Much Better. "/>
        <s v="It Would Be Great If We At First Have A Decent Hospital For Treatment With A Doctor Nurse And Compounder And Also Basic Medicine Are Made Available And An Easy Access To Medical Facilities During Emergency Would Be A Great Initiative."/>
        <s v="Get More Staff To Apollo "/>
        <s v="Need Of A Medicine Room In Mba Block. And A Better Infrastructure And Service In Apollo"/>
        <s v="They Should Expand The Medical Facilities And Get More Doctors Here"/>
        <s v=" "/>
        <s v="Doctor "/>
        <s v="Well First We Can Start With A New Proper Hospital, Improving Infrastructure And Sanitation, Employing Other Professionals As Deemed Necessary "/>
        <s v="Build Hospital "/>
        <s v="Leave Lavasa Out Of The Medical Treatment, The College Should Provide The Basic And A Little More Than Basic Medical Facility For The Students, To Make Sure The Students Are Not Having Major Problems Because Of A Minor Problem Which Was Left Unresolved."/>
        <s v="Hospital Should Have A Doctor."/>
        <s v="Like Lavasa Even It’S Health Care Services Are Isolated , Hope That Once The Development Of The Town Starts , New Hospitals And A Strong Batch Of Doctors Will Be Established. "/>
        <s v="Kindly Improve The Availability Of Basic Medicines "/>
        <s v="Need Some Qualified Doctors And More Hospitals"/>
        <s v="Adequate Healthcare Should Be Provided To The Students Within Christ For A Reduced Price Rather Then Outsourcing Them To Apollo"/>
        <s v="Apollo Hospital Should Be Developed Properly, Not Only For Christ Students, But For The Elderly Living In And Around Lavasa_x000a_"/>
        <s v="Lavasa Need More Specialized Doctors_x000a_"/>
        <s v="Appoint Some Doctors "/>
        <s v="Medical Expertise Needed In  Time Of Emergency"/>
        <s v="More Clinics And Pharmacies Needed"/>
        <s v="Need Medical Expertise "/>
        <s v="Good Doctors  Are Required . "/>
        <s v="The Whole Hospital "/>
        <s v="Get A Hospital "/>
        <s v="More Nurses And Doctors Should Be Available "/>
        <s v="Arrange A Good Doctor In Lavasa"/>
        <s v="Appointing Medical Staff "/>
        <s v="By An Increase In Number Of Doctors And The Treatment Must Be Given By Professionals Who Are Experts In Specific Streams. "/>
        <s v="Nah Manh "/>
        <s v="Yes The Most Important Thing In Lavasa Is To Implement Health Care Facility. Also They Should Have Medical Insurance Through Cllg Like Other Cllg’S In Pune. I Have Been To Hospital Twice In Past 1.5 Yrs And The Healthcare In Lavasa Was Not Of Any Help "/>
        <s v="1)Well Qualified Doctors _x000a_2) College Should At Least Have Basic Medicines In The Campus _x000a_3) Travel Facility From Pune Lavasa To Pune In Case Of Medical Problem_x000a_4) Any Faculty Or Female Staff Available If Any Student Needs To Be Taken To Hospital At Midnight_x000a_"/>
        <s v="Doctor &amp; Clinic "/>
        <s v="Try To Improve"/>
        <s v="The College Can Provide Medical Practitioner "/>
        <s v="At Least There Should Be A Doctor In College.  "/>
        <s v="A Proper Doctor."/>
        <s v="Fix Up The Appollo Hospital "/>
        <s v="Do Go To Lavasa Apollo Hospital If You Don'T Want To Go To Pune "/>
        <s v="There Should Be More Doctors In Lavasa."/>
        <s v="It Can Be Improved And Easily Accessible To People"/>
        <s v="Renovation Of Hospital "/>
        <s v="Better Availablity Of Medicine "/>
        <s v="Get Some Doctors Here "/>
        <s v="It Could Be Better If There Is A Proper Hospital."/>
        <s v="We Need A Medical Shop Here In Lavasa "/>
        <s v="Jump In The Dam"/>
        <s v="Don’T Know"/>
        <s v="Get A Proper Doctor"/>
        <s v="I Don'T Know "/>
        <s v="Better Doctors"/>
        <s v="There Should Be More Pharmacies Outside The Hospital And More Hospital Staff"/>
        <s v="Open A Genuine Hospital With Facilities "/>
        <s v="Increase Facilities And Number Of Staff"/>
        <s v="Much More Open Hours From Medic Point"/>
        <s v="Well Qualified Doctors"/>
        <s v="There Should Be A Doctor In Apollo And Medical Services Should Be Available Easily. _x000a_"/>
        <s v="Increase The Stock Of Suppy"/>
        <s v="Availablity Of Doctor"/>
        <s v="A Pharmacy Should Be Present In Lavasa For Everyone To Use"/>
        <s v="Assign Doctors."/>
        <s v="More Medicines Should Be Available And More Doctors Should Be There "/>
        <s v="Please Get A Good Doctor "/>
        <s v="Please Get An Actual Doctor Instead Of An Opd. There Are Rarely Any Medicines Available As Well. The Doctor Usually Puts The Student On Iv Regardless Of The Health Concern. We Would Appreciate Better Availability Of Resources. "/>
        <s v="Availability Of Doctors"/>
        <s v="_x000a_There Should Be More Medical Point In In Our University As Well As The Faculty Members Should Be More Co-Operative And We In A Sensible And Efficient Way They Should Be More Helping And Welcoming And They Should Be Psychology Classes In More Efficient Way"/>
        <s v="More Facilities Should Be Avaliable Such As Xray And Other Scans"/>
        <s v="Need Proper Medical Facilities "/>
        <s v="Implementation Of Medical Care Store "/>
        <s v="Employee Trained Doctors And Maintain The Environment Of The Hospital. Many Other Hospitals Should Be Brought In Other Than Apollo "/>
        <s v="No Dengue Ane Typhoid Kind Of Tests Available."/>
        <s v="Bring A Proper Doctor "/>
        <s v="They Should Have Better Equipmets And A Good Doctor"/>
        <s v="Bring More Vet Docs "/>
        <s v="Apollo "/>
        <s v="Suggested For Specification For A Particular Doctor And A Disease And Increase The Medical Facilities And Emergency Units"/>
        <s v="Just Keep The Specialised Doctor And Also Maintain The Hospital Atleast For Basic Treatment"/>
        <s v="Better Hospital Facilities And Better Bedding/ Cleanliness "/>
        <s v="No Suggestions"/>
        <s v="Not Readly Available "/>
        <s v="Better Facilities"/>
        <s v="Better Infrastructure"/>
        <s v="Better Nurse"/>
        <s v="No Qualified Nurse"/>
        <s v="Medicine Availability"/>
        <s v="Better Facility"/>
        <s v="Doctor Facility"/>
        <s v="No Nurse"/>
        <s v="No Nurse At Hospital"/>
        <s v="No Facilities"/>
        <s v="More Availability Of Medicines"/>
        <s v="Better Medical Facilities"/>
        <s v="Availability Of X-Rays"/>
        <s v="More Doctors And Nurses"/>
        <s v="Good"/>
        <s v="No Medicines"/>
        <s v="No Doctors"/>
        <s v="No Other Medicines"/>
        <s v="No Better Tratments"/>
        <s v="No Better Facilities"/>
        <s v="Nurse"/>
        <s v="No  Nurse"/>
        <s v="Better Hospital Facilities"/>
        <s v="Nnil"/>
        <s v="No X-Ray"/>
        <s v="No Proper Treatments"/>
        <s v="No Bettter Facilities"/>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3.091549884259" createdVersion="8" refreshedVersion="8" minRefreshableVersion="3" recordCount="374" xr:uid="{BB05497A-0A81-4EA7-A937-E11562AB56D8}">
  <cacheSource type="worksheet">
    <worksheetSource ref="D1:O375" sheet="LOOKUP"/>
  </cacheSource>
  <cacheFields count="12">
    <cacheField name="YEAR" numFmtId="0">
      <sharedItems containsSemiMixedTypes="0" containsString="0" containsNumber="1" containsInteger="1" minValue="1" maxValue="5" count="5">
        <n v="1"/>
        <n v="2"/>
        <n v="4"/>
        <n v="5"/>
        <n v="3"/>
      </sharedItems>
    </cacheField>
    <cacheField name="GENDER" numFmtId="0">
      <sharedItems/>
    </cacheField>
    <cacheField name="DID YOU HAVE ANY HEALTH ISSUES BEFORE COMING TO LAVASA?" numFmtId="0">
      <sharedItems/>
    </cacheField>
    <cacheField name="IF YES, PLEASE MENTION IT." numFmtId="0">
      <sharedItems containsBlank="1"/>
    </cacheField>
    <cacheField name="DID YOU HAVE ANY HEALTH ISSUES AFTER COMING TO LAVASA ?" numFmtId="0">
      <sharedItems/>
    </cacheField>
    <cacheField name="IF YES, PLEASE MENTION IT.2" numFmtId="0">
      <sharedItems containsBlank="1" count="88">
        <m/>
        <s v="NA"/>
        <s v="Dizziness "/>
        <s v="cold and fever"/>
        <s v="caught eye flu once. "/>
        <s v="Fever &amp; cold"/>
        <s v="Fever frequently "/>
        <s v="Fever ( based on climate ) "/>
        <s v="Fever, and cold "/>
        <s v="Many "/>
        <s v="Fever and sore throat "/>
        <s v="ALWAYS SICK,TIRED,STRESS"/>
        <s v="Severe cough and cold."/>
        <s v="Bloop pressure went low"/>
        <s v="Mental health and bad immunity "/>
        <s v="Mental health ,sudden body aches , migraine "/>
        <s v="Fever"/>
        <s v="Had Fever and severe Throat Pain "/>
        <s v="Pressure"/>
        <s v="Cold"/>
        <s v="Breathing problems "/>
        <s v="Fever, cold"/>
        <s v="Repeatedly of having fever "/>
        <s v="Fever cough"/>
        <s v="Sickness, Cough"/>
        <s v="Headache "/>
        <s v="skin allergy in the back"/>
        <s v="Cough and cold"/>
        <s v="Regular stomach aches"/>
        <s v="Diagnosed with Pneumonia in 2000."/>
        <s v="Constant dust allergy "/>
        <s v="Fever, sprain, fainting."/>
        <s v="Cold "/>
        <s v="Viral "/>
        <s v="Cold ,fever, "/>
        <s v="Wheezing "/>
        <s v="Low blood pressure "/>
        <s v="No health issues "/>
        <s v="Panic attacks"/>
        <s v="No"/>
        <s v="Food poison severe pain in body "/>
        <s v="Wound in leg"/>
        <s v="nil"/>
        <s v="MAJOR VIRAL"/>
        <s v="PCOS "/>
        <s v="N/A"/>
        <s v="Constant Change of weather lead to Viral and all"/>
        <s v="None, just occasional fever that comes along with change in seasons."/>
        <s v="PCOS , Breathing issues "/>
        <s v="My sinus issues have increased a lot. "/>
        <s v="Cold &amp; cough"/>
        <s v="Less Immunity more prone to diseases"/>
        <s v="Skin and mental issues"/>
        <s v="Cold everyday"/>
        <s v="Viral fever"/>
        <s v="Viral Fever,cold and cough "/>
        <s v="Cold,cough ,fever"/>
        <s v="Skin infection "/>
        <s v="Bronchitis infection "/>
        <s v="Sports injuries "/>
        <s v="Food poisoning"/>
        <s v="Food poisoning, Diarrhea, viral fever, "/>
        <s v="Sometimes, fever"/>
        <s v="Fever and cold"/>
        <s v="Lungs infection "/>
        <s v="Frequent cold and cough "/>
        <s v="Lung infection, body bruises "/>
        <s v="Hairfall"/>
        <s v="Fever , cough "/>
        <s v="Anxiety, weight loss"/>
        <s v="Sore throat and sick from time to time"/>
        <s v="A bit nauseating "/>
        <s v="throat infection"/>
        <s v="Sinus "/>
        <s v="Panic attack, anxiety depression,hair fall ,fever ever"/>
        <s v="Kidney Stones"/>
        <s v="Fell sick "/>
        <s v="None"/>
        <s v="Cough"/>
        <s v="stomach pain"/>
        <s v="EYE SIGHT"/>
        <s v="Leg Fracture"/>
        <s v="Vomiting"/>
        <s v="BACK PAIN"/>
        <s v="leg pain"/>
        <s v="Low BP"/>
        <s v="high pulse rate"/>
        <s v="panic attack"/>
      </sharedItems>
    </cacheField>
    <cacheField name="HOW DID YOU TREAT YOUR HEALTH ISSUES?" numFmtId="0">
      <sharedItems/>
    </cacheField>
    <cacheField name="AVAILABILITY OF MEDICINES AT LAVASA" numFmtId="0">
      <sharedItems count="3">
        <s v="FAIRLY AVAILABLE"/>
        <s v="NOT AVAILABLE"/>
        <s v="AVAILABLE"/>
      </sharedItems>
    </cacheField>
    <cacheField name="HOW MANY TIMES DID YOU VISIT THE HOSPITAL ?" numFmtId="0">
      <sharedItems/>
    </cacheField>
    <cacheField name="WHICH TREATMENT WAS MOST EFFECTIVE ?" numFmtId="0">
      <sharedItems/>
    </cacheField>
    <cacheField name="COST OF TREATMENT" numFmtId="0">
      <sharedItems/>
    </cacheField>
    <cacheField name="RATE THE MEDICAL SERVICES AVAILABLE IN LAVASA ." numFmtId="0">
      <sharedItems count="5">
        <s v="VERY POOR"/>
        <s v="AVERAGE"/>
        <s v="POOR"/>
        <s v="GOOD"/>
        <s v="VERY GOOD"/>
      </sharedItems>
    </cacheField>
  </cacheFields>
  <extLst>
    <ext xmlns:x14="http://schemas.microsoft.com/office/spreadsheetml/2009/9/main" uri="{725AE2AE-9491-48be-B2B4-4EB974FC3084}">
      <x14:pivotCacheDefinition pivotCacheId="2011543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d v="2023-10-10T21:20:22"/>
    <x v="0"/>
    <x v="0"/>
    <x v="0"/>
    <x v="0"/>
    <x v="0"/>
    <x v="0"/>
    <x v="0"/>
    <x v="0"/>
    <x v="0"/>
    <x v="0"/>
    <x v="0"/>
    <x v="0"/>
    <x v="0"/>
    <x v="0"/>
    <x v="0"/>
    <x v="0"/>
  </r>
  <r>
    <d v="2023-10-10T21:32:58"/>
    <x v="1"/>
    <x v="1"/>
    <x v="0"/>
    <x v="0"/>
    <x v="0"/>
    <x v="0"/>
    <x v="1"/>
    <x v="0"/>
    <x v="1"/>
    <x v="1"/>
    <x v="0"/>
    <x v="0"/>
    <x v="0"/>
    <x v="0"/>
    <x v="1"/>
    <x v="1"/>
  </r>
  <r>
    <d v="2023-10-10T21:56:14"/>
    <x v="2"/>
    <x v="2"/>
    <x v="0"/>
    <x v="0"/>
    <x v="0"/>
    <x v="1"/>
    <x v="2"/>
    <x v="1"/>
    <x v="2"/>
    <x v="1"/>
    <x v="0"/>
    <x v="0"/>
    <x v="0"/>
    <x v="0"/>
    <x v="1"/>
    <x v="2"/>
  </r>
  <r>
    <d v="2023-10-10T22:13:53"/>
    <x v="3"/>
    <x v="3"/>
    <x v="0"/>
    <x v="0"/>
    <x v="0"/>
    <x v="0"/>
    <x v="0"/>
    <x v="1"/>
    <x v="3"/>
    <x v="1"/>
    <x v="0"/>
    <x v="1"/>
    <x v="0"/>
    <x v="0"/>
    <x v="1"/>
    <x v="3"/>
  </r>
  <r>
    <d v="2023-10-10T22:16:10"/>
    <x v="4"/>
    <x v="4"/>
    <x v="0"/>
    <x v="0"/>
    <x v="0"/>
    <x v="0"/>
    <x v="0"/>
    <x v="0"/>
    <x v="0"/>
    <x v="2"/>
    <x v="0"/>
    <x v="1"/>
    <x v="1"/>
    <x v="1"/>
    <x v="1"/>
    <x v="4"/>
  </r>
  <r>
    <d v="2023-10-10T22:17:37"/>
    <x v="5"/>
    <x v="5"/>
    <x v="0"/>
    <x v="0"/>
    <x v="0"/>
    <x v="0"/>
    <x v="0"/>
    <x v="0"/>
    <x v="0"/>
    <x v="0"/>
    <x v="0"/>
    <x v="0"/>
    <x v="0"/>
    <x v="0"/>
    <x v="0"/>
    <x v="5"/>
  </r>
  <r>
    <d v="2023-10-10T22:35:12"/>
    <x v="6"/>
    <x v="6"/>
    <x v="1"/>
    <x v="0"/>
    <x v="1"/>
    <x v="0"/>
    <x v="0"/>
    <x v="1"/>
    <x v="4"/>
    <x v="3"/>
    <x v="0"/>
    <x v="2"/>
    <x v="2"/>
    <x v="2"/>
    <x v="1"/>
    <x v="6"/>
  </r>
  <r>
    <d v="2023-10-10T22:38:09"/>
    <x v="7"/>
    <x v="7"/>
    <x v="2"/>
    <x v="0"/>
    <x v="0"/>
    <x v="0"/>
    <x v="0"/>
    <x v="1"/>
    <x v="5"/>
    <x v="1"/>
    <x v="0"/>
    <x v="1"/>
    <x v="0"/>
    <x v="0"/>
    <x v="1"/>
    <x v="7"/>
  </r>
  <r>
    <d v="2023-10-10T22:43:43"/>
    <x v="8"/>
    <x v="8"/>
    <x v="2"/>
    <x v="0"/>
    <x v="0"/>
    <x v="0"/>
    <x v="0"/>
    <x v="1"/>
    <x v="6"/>
    <x v="1"/>
    <x v="1"/>
    <x v="0"/>
    <x v="0"/>
    <x v="2"/>
    <x v="0"/>
    <x v="8"/>
  </r>
  <r>
    <d v="2023-10-10T22:47:03"/>
    <x v="9"/>
    <x v="9"/>
    <x v="2"/>
    <x v="0"/>
    <x v="1"/>
    <x v="0"/>
    <x v="0"/>
    <x v="0"/>
    <x v="0"/>
    <x v="0"/>
    <x v="0"/>
    <x v="1"/>
    <x v="1"/>
    <x v="1"/>
    <x v="2"/>
    <x v="9"/>
  </r>
  <r>
    <d v="2023-10-10T22:49:41"/>
    <x v="10"/>
    <x v="10"/>
    <x v="3"/>
    <x v="0"/>
    <x v="1"/>
    <x v="1"/>
    <x v="3"/>
    <x v="1"/>
    <x v="7"/>
    <x v="3"/>
    <x v="0"/>
    <x v="2"/>
    <x v="2"/>
    <x v="2"/>
    <x v="2"/>
    <x v="10"/>
  </r>
  <r>
    <d v="2023-10-10T22:50:38"/>
    <x v="11"/>
    <x v="11"/>
    <x v="0"/>
    <x v="0"/>
    <x v="0"/>
    <x v="0"/>
    <x v="0"/>
    <x v="0"/>
    <x v="0"/>
    <x v="2"/>
    <x v="0"/>
    <x v="1"/>
    <x v="1"/>
    <x v="1"/>
    <x v="1"/>
    <x v="11"/>
  </r>
  <r>
    <d v="2023-10-10T22:52:17"/>
    <x v="12"/>
    <x v="12"/>
    <x v="3"/>
    <x v="0"/>
    <x v="0"/>
    <x v="0"/>
    <x v="0"/>
    <x v="1"/>
    <x v="8"/>
    <x v="0"/>
    <x v="0"/>
    <x v="1"/>
    <x v="0"/>
    <x v="1"/>
    <x v="0"/>
    <x v="12"/>
  </r>
  <r>
    <d v="2023-10-10T22:55:39"/>
    <x v="13"/>
    <x v="13"/>
    <x v="3"/>
    <x v="0"/>
    <x v="0"/>
    <x v="0"/>
    <x v="0"/>
    <x v="0"/>
    <x v="0"/>
    <x v="3"/>
    <x v="0"/>
    <x v="0"/>
    <x v="0"/>
    <x v="0"/>
    <x v="2"/>
    <x v="13"/>
  </r>
  <r>
    <d v="2023-10-10T23:12:11"/>
    <x v="14"/>
    <x v="14"/>
    <x v="4"/>
    <x v="0"/>
    <x v="0"/>
    <x v="1"/>
    <x v="4"/>
    <x v="1"/>
    <x v="9"/>
    <x v="0"/>
    <x v="1"/>
    <x v="2"/>
    <x v="0"/>
    <x v="0"/>
    <x v="1"/>
    <x v="14"/>
  </r>
  <r>
    <d v="2023-10-10T23:15:45"/>
    <x v="15"/>
    <x v="15"/>
    <x v="5"/>
    <x v="0"/>
    <x v="1"/>
    <x v="0"/>
    <x v="0"/>
    <x v="0"/>
    <x v="0"/>
    <x v="3"/>
    <x v="2"/>
    <x v="0"/>
    <x v="0"/>
    <x v="0"/>
    <x v="1"/>
    <x v="15"/>
  </r>
  <r>
    <d v="2023-10-10T23:21:24"/>
    <x v="16"/>
    <x v="16"/>
    <x v="3"/>
    <x v="0"/>
    <x v="1"/>
    <x v="0"/>
    <x v="0"/>
    <x v="0"/>
    <x v="0"/>
    <x v="1"/>
    <x v="2"/>
    <x v="1"/>
    <x v="0"/>
    <x v="2"/>
    <x v="1"/>
    <x v="16"/>
  </r>
  <r>
    <d v="2023-10-10T23:22:18"/>
    <x v="17"/>
    <x v="17"/>
    <x v="0"/>
    <x v="0"/>
    <x v="0"/>
    <x v="0"/>
    <x v="0"/>
    <x v="1"/>
    <x v="10"/>
    <x v="0"/>
    <x v="1"/>
    <x v="1"/>
    <x v="0"/>
    <x v="1"/>
    <x v="1"/>
    <x v="17"/>
  </r>
  <r>
    <d v="2023-10-10T23:23:03"/>
    <x v="18"/>
    <x v="18"/>
    <x v="0"/>
    <x v="0"/>
    <x v="0"/>
    <x v="0"/>
    <x v="0"/>
    <x v="1"/>
    <x v="11"/>
    <x v="0"/>
    <x v="1"/>
    <x v="1"/>
    <x v="1"/>
    <x v="1"/>
    <x v="0"/>
    <x v="18"/>
  </r>
  <r>
    <d v="2023-10-10T23:23:03"/>
    <x v="19"/>
    <x v="19"/>
    <x v="0"/>
    <x v="0"/>
    <x v="0"/>
    <x v="1"/>
    <x v="5"/>
    <x v="1"/>
    <x v="12"/>
    <x v="0"/>
    <x v="0"/>
    <x v="1"/>
    <x v="0"/>
    <x v="0"/>
    <x v="1"/>
    <x v="19"/>
  </r>
  <r>
    <d v="2023-10-10T23:47:32"/>
    <x v="20"/>
    <x v="20"/>
    <x v="3"/>
    <x v="0"/>
    <x v="0"/>
    <x v="0"/>
    <x v="0"/>
    <x v="0"/>
    <x v="0"/>
    <x v="2"/>
    <x v="2"/>
    <x v="1"/>
    <x v="1"/>
    <x v="1"/>
    <x v="3"/>
    <x v="20"/>
  </r>
  <r>
    <d v="2023-10-10T23:47:55"/>
    <x v="21"/>
    <x v="21"/>
    <x v="0"/>
    <x v="0"/>
    <x v="1"/>
    <x v="0"/>
    <x v="0"/>
    <x v="0"/>
    <x v="0"/>
    <x v="3"/>
    <x v="0"/>
    <x v="0"/>
    <x v="0"/>
    <x v="3"/>
    <x v="2"/>
    <x v="21"/>
  </r>
  <r>
    <d v="2023-10-11T00:14:51"/>
    <x v="22"/>
    <x v="22"/>
    <x v="0"/>
    <x v="0"/>
    <x v="0"/>
    <x v="0"/>
    <x v="0"/>
    <x v="0"/>
    <x v="0"/>
    <x v="2"/>
    <x v="1"/>
    <x v="1"/>
    <x v="1"/>
    <x v="1"/>
    <x v="2"/>
    <x v="22"/>
  </r>
  <r>
    <d v="2023-10-11T05:57:38"/>
    <x v="4"/>
    <x v="4"/>
    <x v="0"/>
    <x v="0"/>
    <x v="0"/>
    <x v="0"/>
    <x v="0"/>
    <x v="0"/>
    <x v="0"/>
    <x v="2"/>
    <x v="0"/>
    <x v="1"/>
    <x v="1"/>
    <x v="1"/>
    <x v="1"/>
    <x v="23"/>
  </r>
  <r>
    <d v="2023-10-11T08:30:29"/>
    <x v="23"/>
    <x v="23"/>
    <x v="0"/>
    <x v="0"/>
    <x v="0"/>
    <x v="0"/>
    <x v="0"/>
    <x v="0"/>
    <x v="0"/>
    <x v="0"/>
    <x v="1"/>
    <x v="1"/>
    <x v="1"/>
    <x v="1"/>
    <x v="2"/>
    <x v="24"/>
  </r>
  <r>
    <d v="2023-10-11T08:36:44"/>
    <x v="24"/>
    <x v="24"/>
    <x v="0"/>
    <x v="0"/>
    <x v="0"/>
    <x v="0"/>
    <x v="0"/>
    <x v="1"/>
    <x v="13"/>
    <x v="1"/>
    <x v="0"/>
    <x v="0"/>
    <x v="3"/>
    <x v="0"/>
    <x v="2"/>
    <x v="25"/>
  </r>
  <r>
    <d v="2023-10-11T09:25:52"/>
    <x v="25"/>
    <x v="25"/>
    <x v="6"/>
    <x v="0"/>
    <x v="1"/>
    <x v="1"/>
    <x v="0"/>
    <x v="1"/>
    <x v="0"/>
    <x v="1"/>
    <x v="0"/>
    <x v="1"/>
    <x v="4"/>
    <x v="4"/>
    <x v="3"/>
    <x v="0"/>
  </r>
  <r>
    <d v="2023-10-11T09:28:31"/>
    <x v="26"/>
    <x v="26"/>
    <x v="0"/>
    <x v="0"/>
    <x v="1"/>
    <x v="0"/>
    <x v="0"/>
    <x v="0"/>
    <x v="0"/>
    <x v="0"/>
    <x v="0"/>
    <x v="1"/>
    <x v="0"/>
    <x v="0"/>
    <x v="1"/>
    <x v="15"/>
  </r>
  <r>
    <d v="2023-10-11T09:30:50"/>
    <x v="27"/>
    <x v="27"/>
    <x v="0"/>
    <x v="0"/>
    <x v="1"/>
    <x v="0"/>
    <x v="0"/>
    <x v="0"/>
    <x v="0"/>
    <x v="0"/>
    <x v="2"/>
    <x v="1"/>
    <x v="0"/>
    <x v="1"/>
    <x v="0"/>
    <x v="26"/>
  </r>
  <r>
    <d v="2023-10-11T10:13:40"/>
    <x v="28"/>
    <x v="28"/>
    <x v="3"/>
    <x v="0"/>
    <x v="0"/>
    <x v="0"/>
    <x v="0"/>
    <x v="0"/>
    <x v="0"/>
    <x v="2"/>
    <x v="0"/>
    <x v="2"/>
    <x v="3"/>
    <x v="0"/>
    <x v="3"/>
    <x v="0"/>
  </r>
  <r>
    <d v="2023-10-11T10:34:07"/>
    <x v="29"/>
    <x v="29"/>
    <x v="0"/>
    <x v="0"/>
    <x v="0"/>
    <x v="0"/>
    <x v="0"/>
    <x v="1"/>
    <x v="14"/>
    <x v="4"/>
    <x v="0"/>
    <x v="2"/>
    <x v="0"/>
    <x v="2"/>
    <x v="1"/>
    <x v="27"/>
  </r>
  <r>
    <d v="2023-10-11T10:34:11"/>
    <x v="30"/>
    <x v="30"/>
    <x v="3"/>
    <x v="0"/>
    <x v="0"/>
    <x v="0"/>
    <x v="0"/>
    <x v="1"/>
    <x v="15"/>
    <x v="0"/>
    <x v="1"/>
    <x v="0"/>
    <x v="0"/>
    <x v="3"/>
    <x v="0"/>
    <x v="28"/>
  </r>
  <r>
    <d v="2023-10-11T10:36:43"/>
    <x v="31"/>
    <x v="31"/>
    <x v="0"/>
    <x v="0"/>
    <x v="0"/>
    <x v="0"/>
    <x v="0"/>
    <x v="0"/>
    <x v="0"/>
    <x v="0"/>
    <x v="0"/>
    <x v="0"/>
    <x v="0"/>
    <x v="0"/>
    <x v="2"/>
    <x v="0"/>
  </r>
  <r>
    <d v="2023-10-11T10:38:20"/>
    <x v="5"/>
    <x v="5"/>
    <x v="0"/>
    <x v="0"/>
    <x v="0"/>
    <x v="0"/>
    <x v="0"/>
    <x v="0"/>
    <x v="0"/>
    <x v="0"/>
    <x v="0"/>
    <x v="0"/>
    <x v="0"/>
    <x v="0"/>
    <x v="0"/>
    <x v="29"/>
  </r>
  <r>
    <d v="2023-10-11T10:39:56"/>
    <x v="32"/>
    <x v="32"/>
    <x v="0"/>
    <x v="0"/>
    <x v="1"/>
    <x v="1"/>
    <x v="6"/>
    <x v="0"/>
    <x v="0"/>
    <x v="0"/>
    <x v="0"/>
    <x v="0"/>
    <x v="0"/>
    <x v="0"/>
    <x v="2"/>
    <x v="30"/>
  </r>
  <r>
    <d v="2023-10-11T10:40:37"/>
    <x v="33"/>
    <x v="33"/>
    <x v="0"/>
    <x v="0"/>
    <x v="1"/>
    <x v="0"/>
    <x v="0"/>
    <x v="0"/>
    <x v="0"/>
    <x v="2"/>
    <x v="0"/>
    <x v="0"/>
    <x v="1"/>
    <x v="1"/>
    <x v="1"/>
    <x v="31"/>
  </r>
  <r>
    <d v="2023-10-11T10:45:33"/>
    <x v="34"/>
    <x v="34"/>
    <x v="0"/>
    <x v="0"/>
    <x v="1"/>
    <x v="0"/>
    <x v="0"/>
    <x v="1"/>
    <x v="16"/>
    <x v="1"/>
    <x v="0"/>
    <x v="0"/>
    <x v="0"/>
    <x v="0"/>
    <x v="2"/>
    <x v="32"/>
  </r>
  <r>
    <d v="2023-10-11T10:47:35"/>
    <x v="35"/>
    <x v="35"/>
    <x v="0"/>
    <x v="0"/>
    <x v="1"/>
    <x v="0"/>
    <x v="0"/>
    <x v="0"/>
    <x v="0"/>
    <x v="2"/>
    <x v="0"/>
    <x v="1"/>
    <x v="1"/>
    <x v="1"/>
    <x v="3"/>
    <x v="0"/>
  </r>
  <r>
    <d v="2023-10-11T10:52:16"/>
    <x v="36"/>
    <x v="36"/>
    <x v="0"/>
    <x v="1"/>
    <x v="0"/>
    <x v="0"/>
    <x v="0"/>
    <x v="0"/>
    <x v="0"/>
    <x v="2"/>
    <x v="2"/>
    <x v="1"/>
    <x v="1"/>
    <x v="1"/>
    <x v="1"/>
    <x v="33"/>
  </r>
  <r>
    <d v="2023-10-11T10:53:47"/>
    <x v="37"/>
    <x v="37"/>
    <x v="0"/>
    <x v="0"/>
    <x v="1"/>
    <x v="0"/>
    <x v="0"/>
    <x v="0"/>
    <x v="0"/>
    <x v="2"/>
    <x v="0"/>
    <x v="0"/>
    <x v="2"/>
    <x v="0"/>
    <x v="1"/>
    <x v="34"/>
  </r>
  <r>
    <d v="2023-10-11T10:56:15"/>
    <x v="38"/>
    <x v="38"/>
    <x v="0"/>
    <x v="0"/>
    <x v="1"/>
    <x v="0"/>
    <x v="0"/>
    <x v="1"/>
    <x v="17"/>
    <x v="3"/>
    <x v="2"/>
    <x v="0"/>
    <x v="2"/>
    <x v="3"/>
    <x v="1"/>
    <x v="35"/>
  </r>
  <r>
    <d v="2023-10-11T10:56:46"/>
    <x v="39"/>
    <x v="39"/>
    <x v="0"/>
    <x v="0"/>
    <x v="0"/>
    <x v="0"/>
    <x v="0"/>
    <x v="1"/>
    <x v="18"/>
    <x v="2"/>
    <x v="1"/>
    <x v="0"/>
    <x v="0"/>
    <x v="4"/>
    <x v="0"/>
    <x v="36"/>
  </r>
  <r>
    <d v="2023-10-11T11:40:18"/>
    <x v="40"/>
    <x v="40"/>
    <x v="0"/>
    <x v="0"/>
    <x v="1"/>
    <x v="0"/>
    <x v="0"/>
    <x v="0"/>
    <x v="0"/>
    <x v="2"/>
    <x v="1"/>
    <x v="1"/>
    <x v="1"/>
    <x v="1"/>
    <x v="0"/>
    <x v="37"/>
  </r>
  <r>
    <d v="2023-10-11T11:42:03"/>
    <x v="41"/>
    <x v="41"/>
    <x v="2"/>
    <x v="0"/>
    <x v="0"/>
    <x v="0"/>
    <x v="0"/>
    <x v="0"/>
    <x v="0"/>
    <x v="1"/>
    <x v="0"/>
    <x v="0"/>
    <x v="0"/>
    <x v="3"/>
    <x v="1"/>
    <x v="38"/>
  </r>
  <r>
    <d v="2023-10-11T11:43:28"/>
    <x v="42"/>
    <x v="42"/>
    <x v="2"/>
    <x v="0"/>
    <x v="0"/>
    <x v="0"/>
    <x v="0"/>
    <x v="0"/>
    <x v="0"/>
    <x v="0"/>
    <x v="2"/>
    <x v="2"/>
    <x v="3"/>
    <x v="2"/>
    <x v="1"/>
    <x v="39"/>
  </r>
  <r>
    <d v="2023-10-11T11:43:55"/>
    <x v="43"/>
    <x v="43"/>
    <x v="0"/>
    <x v="0"/>
    <x v="0"/>
    <x v="0"/>
    <x v="0"/>
    <x v="0"/>
    <x v="0"/>
    <x v="0"/>
    <x v="0"/>
    <x v="1"/>
    <x v="0"/>
    <x v="0"/>
    <x v="2"/>
    <x v="40"/>
  </r>
  <r>
    <d v="2023-10-11T11:44:04"/>
    <x v="44"/>
    <x v="44"/>
    <x v="0"/>
    <x v="0"/>
    <x v="0"/>
    <x v="0"/>
    <x v="0"/>
    <x v="0"/>
    <x v="0"/>
    <x v="0"/>
    <x v="1"/>
    <x v="1"/>
    <x v="0"/>
    <x v="1"/>
    <x v="2"/>
    <x v="41"/>
  </r>
  <r>
    <d v="2023-10-11T11:45:09"/>
    <x v="45"/>
    <x v="45"/>
    <x v="0"/>
    <x v="0"/>
    <x v="1"/>
    <x v="0"/>
    <x v="0"/>
    <x v="1"/>
    <x v="19"/>
    <x v="3"/>
    <x v="0"/>
    <x v="2"/>
    <x v="0"/>
    <x v="3"/>
    <x v="1"/>
    <x v="0"/>
  </r>
  <r>
    <d v="2023-10-11T11:45:46"/>
    <x v="46"/>
    <x v="46"/>
    <x v="0"/>
    <x v="2"/>
    <x v="1"/>
    <x v="0"/>
    <x v="0"/>
    <x v="1"/>
    <x v="20"/>
    <x v="0"/>
    <x v="1"/>
    <x v="0"/>
    <x v="0"/>
    <x v="2"/>
    <x v="2"/>
    <x v="42"/>
  </r>
  <r>
    <d v="2023-10-11T11:47:06"/>
    <x v="47"/>
    <x v="47"/>
    <x v="0"/>
    <x v="0"/>
    <x v="0"/>
    <x v="0"/>
    <x v="0"/>
    <x v="1"/>
    <x v="21"/>
    <x v="2"/>
    <x v="0"/>
    <x v="2"/>
    <x v="0"/>
    <x v="2"/>
    <x v="1"/>
    <x v="15"/>
  </r>
  <r>
    <d v="2023-10-11T11:50:16"/>
    <x v="48"/>
    <x v="48"/>
    <x v="0"/>
    <x v="0"/>
    <x v="1"/>
    <x v="0"/>
    <x v="0"/>
    <x v="0"/>
    <x v="0"/>
    <x v="0"/>
    <x v="0"/>
    <x v="1"/>
    <x v="1"/>
    <x v="1"/>
    <x v="0"/>
    <x v="43"/>
  </r>
  <r>
    <d v="2023-10-11T11:57:07"/>
    <x v="49"/>
    <x v="49"/>
    <x v="2"/>
    <x v="0"/>
    <x v="0"/>
    <x v="0"/>
    <x v="0"/>
    <x v="0"/>
    <x v="0"/>
    <x v="0"/>
    <x v="0"/>
    <x v="1"/>
    <x v="0"/>
    <x v="1"/>
    <x v="3"/>
    <x v="0"/>
  </r>
  <r>
    <d v="2023-10-11T12:11:37"/>
    <x v="50"/>
    <x v="50"/>
    <x v="0"/>
    <x v="2"/>
    <x v="0"/>
    <x v="0"/>
    <x v="0"/>
    <x v="1"/>
    <x v="0"/>
    <x v="0"/>
    <x v="0"/>
    <x v="0"/>
    <x v="0"/>
    <x v="0"/>
    <x v="0"/>
    <x v="44"/>
  </r>
  <r>
    <d v="2023-10-11T12:16:32"/>
    <x v="51"/>
    <x v="51"/>
    <x v="0"/>
    <x v="0"/>
    <x v="1"/>
    <x v="0"/>
    <x v="0"/>
    <x v="0"/>
    <x v="0"/>
    <x v="2"/>
    <x v="0"/>
    <x v="1"/>
    <x v="1"/>
    <x v="1"/>
    <x v="3"/>
    <x v="15"/>
  </r>
  <r>
    <d v="2023-10-11T12:22:55"/>
    <x v="52"/>
    <x v="52"/>
    <x v="5"/>
    <x v="0"/>
    <x v="0"/>
    <x v="1"/>
    <x v="7"/>
    <x v="1"/>
    <x v="22"/>
    <x v="3"/>
    <x v="0"/>
    <x v="2"/>
    <x v="2"/>
    <x v="3"/>
    <x v="2"/>
    <x v="45"/>
  </r>
  <r>
    <d v="2023-10-11T12:36:11"/>
    <x v="53"/>
    <x v="53"/>
    <x v="0"/>
    <x v="0"/>
    <x v="1"/>
    <x v="0"/>
    <x v="0"/>
    <x v="0"/>
    <x v="0"/>
    <x v="0"/>
    <x v="0"/>
    <x v="0"/>
    <x v="4"/>
    <x v="3"/>
    <x v="2"/>
    <x v="46"/>
  </r>
  <r>
    <d v="2023-10-11T12:58:32"/>
    <x v="54"/>
    <x v="54"/>
    <x v="5"/>
    <x v="0"/>
    <x v="1"/>
    <x v="0"/>
    <x v="0"/>
    <x v="1"/>
    <x v="23"/>
    <x v="0"/>
    <x v="1"/>
    <x v="0"/>
    <x v="0"/>
    <x v="0"/>
    <x v="2"/>
    <x v="47"/>
  </r>
  <r>
    <d v="2023-10-11T13:09:05"/>
    <x v="55"/>
    <x v="55"/>
    <x v="3"/>
    <x v="2"/>
    <x v="0"/>
    <x v="1"/>
    <x v="0"/>
    <x v="1"/>
    <x v="0"/>
    <x v="3"/>
    <x v="2"/>
    <x v="2"/>
    <x v="4"/>
    <x v="3"/>
    <x v="1"/>
    <x v="48"/>
  </r>
  <r>
    <d v="2023-10-11T13:10:58"/>
    <x v="56"/>
    <x v="56"/>
    <x v="7"/>
    <x v="0"/>
    <x v="1"/>
    <x v="0"/>
    <x v="0"/>
    <x v="0"/>
    <x v="0"/>
    <x v="3"/>
    <x v="0"/>
    <x v="0"/>
    <x v="0"/>
    <x v="2"/>
    <x v="1"/>
    <x v="49"/>
  </r>
  <r>
    <d v="2023-10-11T13:18:28"/>
    <x v="57"/>
    <x v="57"/>
    <x v="0"/>
    <x v="0"/>
    <x v="1"/>
    <x v="0"/>
    <x v="0"/>
    <x v="0"/>
    <x v="0"/>
    <x v="0"/>
    <x v="1"/>
    <x v="1"/>
    <x v="0"/>
    <x v="0"/>
    <x v="0"/>
    <x v="50"/>
  </r>
  <r>
    <d v="2023-10-11T13:34:46"/>
    <x v="58"/>
    <x v="58"/>
    <x v="2"/>
    <x v="2"/>
    <x v="0"/>
    <x v="0"/>
    <x v="0"/>
    <x v="1"/>
    <x v="24"/>
    <x v="3"/>
    <x v="2"/>
    <x v="0"/>
    <x v="2"/>
    <x v="2"/>
    <x v="1"/>
    <x v="51"/>
  </r>
  <r>
    <d v="2023-10-11T14:03:47"/>
    <x v="59"/>
    <x v="59"/>
    <x v="3"/>
    <x v="3"/>
    <x v="1"/>
    <x v="0"/>
    <x v="0"/>
    <x v="1"/>
    <x v="25"/>
    <x v="0"/>
    <x v="0"/>
    <x v="2"/>
    <x v="4"/>
    <x v="0"/>
    <x v="0"/>
    <x v="52"/>
  </r>
  <r>
    <d v="2023-10-11T14:48:36"/>
    <x v="60"/>
    <x v="60"/>
    <x v="7"/>
    <x v="0"/>
    <x v="1"/>
    <x v="0"/>
    <x v="0"/>
    <x v="1"/>
    <x v="26"/>
    <x v="3"/>
    <x v="0"/>
    <x v="2"/>
    <x v="2"/>
    <x v="0"/>
    <x v="1"/>
    <x v="53"/>
  </r>
  <r>
    <d v="2023-10-11T15:22:51"/>
    <x v="61"/>
    <x v="61"/>
    <x v="7"/>
    <x v="0"/>
    <x v="0"/>
    <x v="0"/>
    <x v="0"/>
    <x v="1"/>
    <x v="27"/>
    <x v="3"/>
    <x v="0"/>
    <x v="0"/>
    <x v="0"/>
    <x v="2"/>
    <x v="2"/>
    <x v="54"/>
  </r>
  <r>
    <d v="2023-10-11T16:39:03"/>
    <x v="62"/>
    <x v="62"/>
    <x v="4"/>
    <x v="0"/>
    <x v="1"/>
    <x v="0"/>
    <x v="0"/>
    <x v="0"/>
    <x v="0"/>
    <x v="1"/>
    <x v="0"/>
    <x v="0"/>
    <x v="0"/>
    <x v="2"/>
    <x v="1"/>
    <x v="55"/>
  </r>
  <r>
    <d v="2023-10-11T17:23:58"/>
    <x v="63"/>
    <x v="63"/>
    <x v="4"/>
    <x v="4"/>
    <x v="1"/>
    <x v="0"/>
    <x v="0"/>
    <x v="0"/>
    <x v="0"/>
    <x v="4"/>
    <x v="1"/>
    <x v="0"/>
    <x v="4"/>
    <x v="5"/>
    <x v="2"/>
    <x v="56"/>
  </r>
  <r>
    <d v="2023-10-11T20:30:49"/>
    <x v="64"/>
    <x v="64"/>
    <x v="4"/>
    <x v="3"/>
    <x v="0"/>
    <x v="0"/>
    <x v="0"/>
    <x v="1"/>
    <x v="0"/>
    <x v="0"/>
    <x v="1"/>
    <x v="1"/>
    <x v="4"/>
    <x v="3"/>
    <x v="0"/>
    <x v="57"/>
  </r>
  <r>
    <d v="2023-10-11T20:33:30"/>
    <x v="65"/>
    <x v="65"/>
    <x v="0"/>
    <x v="0"/>
    <x v="0"/>
    <x v="0"/>
    <x v="0"/>
    <x v="1"/>
    <x v="0"/>
    <x v="0"/>
    <x v="0"/>
    <x v="0"/>
    <x v="0"/>
    <x v="2"/>
    <x v="1"/>
    <x v="58"/>
  </r>
  <r>
    <d v="2023-10-11T21:24:34"/>
    <x v="66"/>
    <x v="66"/>
    <x v="0"/>
    <x v="0"/>
    <x v="0"/>
    <x v="0"/>
    <x v="0"/>
    <x v="1"/>
    <x v="28"/>
    <x v="1"/>
    <x v="2"/>
    <x v="1"/>
    <x v="1"/>
    <x v="1"/>
    <x v="3"/>
    <x v="59"/>
  </r>
  <r>
    <d v="2023-10-11T21:26:46"/>
    <x v="67"/>
    <x v="67"/>
    <x v="4"/>
    <x v="4"/>
    <x v="1"/>
    <x v="0"/>
    <x v="0"/>
    <x v="1"/>
    <x v="29"/>
    <x v="2"/>
    <x v="0"/>
    <x v="0"/>
    <x v="1"/>
    <x v="4"/>
    <x v="2"/>
    <x v="60"/>
  </r>
  <r>
    <d v="2023-10-11T21:29:48"/>
    <x v="68"/>
    <x v="68"/>
    <x v="2"/>
    <x v="0"/>
    <x v="1"/>
    <x v="0"/>
    <x v="0"/>
    <x v="1"/>
    <x v="30"/>
    <x v="0"/>
    <x v="0"/>
    <x v="0"/>
    <x v="0"/>
    <x v="2"/>
    <x v="0"/>
    <x v="61"/>
  </r>
  <r>
    <d v="2023-10-11T21:41:20"/>
    <x v="69"/>
    <x v="69"/>
    <x v="7"/>
    <x v="0"/>
    <x v="0"/>
    <x v="0"/>
    <x v="0"/>
    <x v="0"/>
    <x v="0"/>
    <x v="2"/>
    <x v="0"/>
    <x v="0"/>
    <x v="0"/>
    <x v="0"/>
    <x v="1"/>
    <x v="62"/>
  </r>
  <r>
    <d v="2023-10-11T22:58:34"/>
    <x v="70"/>
    <x v="70"/>
    <x v="1"/>
    <x v="0"/>
    <x v="1"/>
    <x v="0"/>
    <x v="0"/>
    <x v="0"/>
    <x v="0"/>
    <x v="0"/>
    <x v="1"/>
    <x v="0"/>
    <x v="0"/>
    <x v="2"/>
    <x v="2"/>
    <x v="63"/>
  </r>
  <r>
    <d v="2023-10-11T22:59:07"/>
    <x v="71"/>
    <x v="71"/>
    <x v="1"/>
    <x v="0"/>
    <x v="1"/>
    <x v="0"/>
    <x v="1"/>
    <x v="0"/>
    <x v="1"/>
    <x v="2"/>
    <x v="0"/>
    <x v="2"/>
    <x v="1"/>
    <x v="2"/>
    <x v="1"/>
    <x v="15"/>
  </r>
  <r>
    <d v="2023-10-11T22:59:53"/>
    <x v="72"/>
    <x v="72"/>
    <x v="1"/>
    <x v="0"/>
    <x v="1"/>
    <x v="0"/>
    <x v="0"/>
    <x v="0"/>
    <x v="0"/>
    <x v="0"/>
    <x v="0"/>
    <x v="0"/>
    <x v="0"/>
    <x v="2"/>
    <x v="2"/>
    <x v="64"/>
  </r>
  <r>
    <d v="2023-10-11T23:00:26"/>
    <x v="73"/>
    <x v="73"/>
    <x v="4"/>
    <x v="5"/>
    <x v="1"/>
    <x v="0"/>
    <x v="0"/>
    <x v="0"/>
    <x v="0"/>
    <x v="2"/>
    <x v="1"/>
    <x v="2"/>
    <x v="1"/>
    <x v="3"/>
    <x v="2"/>
    <x v="32"/>
  </r>
  <r>
    <d v="2023-10-11T23:01:27"/>
    <x v="74"/>
    <x v="74"/>
    <x v="4"/>
    <x v="0"/>
    <x v="0"/>
    <x v="0"/>
    <x v="0"/>
    <x v="1"/>
    <x v="31"/>
    <x v="1"/>
    <x v="1"/>
    <x v="0"/>
    <x v="3"/>
    <x v="0"/>
    <x v="2"/>
    <x v="65"/>
  </r>
  <r>
    <d v="2023-10-11T23:01:51"/>
    <x v="75"/>
    <x v="75"/>
    <x v="1"/>
    <x v="0"/>
    <x v="1"/>
    <x v="0"/>
    <x v="0"/>
    <x v="0"/>
    <x v="0"/>
    <x v="0"/>
    <x v="1"/>
    <x v="0"/>
    <x v="4"/>
    <x v="3"/>
    <x v="2"/>
    <x v="66"/>
  </r>
  <r>
    <d v="2023-10-11T23:02:43"/>
    <x v="76"/>
    <x v="76"/>
    <x v="0"/>
    <x v="0"/>
    <x v="0"/>
    <x v="0"/>
    <x v="0"/>
    <x v="1"/>
    <x v="32"/>
    <x v="1"/>
    <x v="1"/>
    <x v="2"/>
    <x v="0"/>
    <x v="3"/>
    <x v="2"/>
    <x v="67"/>
  </r>
  <r>
    <d v="2023-10-11T23:03:40"/>
    <x v="77"/>
    <x v="77"/>
    <x v="4"/>
    <x v="2"/>
    <x v="1"/>
    <x v="0"/>
    <x v="0"/>
    <x v="0"/>
    <x v="0"/>
    <x v="0"/>
    <x v="0"/>
    <x v="2"/>
    <x v="3"/>
    <x v="2"/>
    <x v="1"/>
    <x v="68"/>
  </r>
  <r>
    <d v="2023-10-11T23:03:53"/>
    <x v="78"/>
    <x v="78"/>
    <x v="1"/>
    <x v="0"/>
    <x v="1"/>
    <x v="0"/>
    <x v="8"/>
    <x v="1"/>
    <x v="33"/>
    <x v="3"/>
    <x v="0"/>
    <x v="1"/>
    <x v="2"/>
    <x v="0"/>
    <x v="1"/>
    <x v="69"/>
  </r>
  <r>
    <d v="2023-10-11T23:06:15"/>
    <x v="79"/>
    <x v="79"/>
    <x v="4"/>
    <x v="0"/>
    <x v="1"/>
    <x v="0"/>
    <x v="0"/>
    <x v="1"/>
    <x v="34"/>
    <x v="1"/>
    <x v="2"/>
    <x v="2"/>
    <x v="3"/>
    <x v="3"/>
    <x v="3"/>
    <x v="70"/>
  </r>
  <r>
    <d v="2023-10-11T23:06:57"/>
    <x v="80"/>
    <x v="80"/>
    <x v="4"/>
    <x v="0"/>
    <x v="0"/>
    <x v="0"/>
    <x v="0"/>
    <x v="1"/>
    <x v="0"/>
    <x v="2"/>
    <x v="0"/>
    <x v="0"/>
    <x v="4"/>
    <x v="3"/>
    <x v="2"/>
    <x v="71"/>
  </r>
  <r>
    <d v="2023-10-11T23:07:51"/>
    <x v="81"/>
    <x v="81"/>
    <x v="4"/>
    <x v="3"/>
    <x v="0"/>
    <x v="0"/>
    <x v="0"/>
    <x v="1"/>
    <x v="35"/>
    <x v="4"/>
    <x v="1"/>
    <x v="2"/>
    <x v="4"/>
    <x v="4"/>
    <x v="0"/>
    <x v="72"/>
  </r>
  <r>
    <d v="2023-10-11T23:07:57"/>
    <x v="82"/>
    <x v="82"/>
    <x v="1"/>
    <x v="0"/>
    <x v="0"/>
    <x v="0"/>
    <x v="0"/>
    <x v="0"/>
    <x v="0"/>
    <x v="1"/>
    <x v="0"/>
    <x v="2"/>
    <x v="3"/>
    <x v="0"/>
    <x v="3"/>
    <x v="0"/>
  </r>
  <r>
    <d v="2023-10-11T23:10:57"/>
    <x v="83"/>
    <x v="83"/>
    <x v="1"/>
    <x v="0"/>
    <x v="0"/>
    <x v="0"/>
    <x v="0"/>
    <x v="0"/>
    <x v="0"/>
    <x v="0"/>
    <x v="2"/>
    <x v="0"/>
    <x v="0"/>
    <x v="0"/>
    <x v="1"/>
    <x v="73"/>
  </r>
  <r>
    <d v="2023-10-11T23:12:08"/>
    <x v="84"/>
    <x v="84"/>
    <x v="3"/>
    <x v="2"/>
    <x v="0"/>
    <x v="0"/>
    <x v="0"/>
    <x v="0"/>
    <x v="0"/>
    <x v="1"/>
    <x v="0"/>
    <x v="1"/>
    <x v="0"/>
    <x v="1"/>
    <x v="1"/>
    <x v="74"/>
  </r>
  <r>
    <d v="2023-10-11T23:14:08"/>
    <x v="85"/>
    <x v="85"/>
    <x v="4"/>
    <x v="0"/>
    <x v="0"/>
    <x v="0"/>
    <x v="0"/>
    <x v="1"/>
    <x v="36"/>
    <x v="0"/>
    <x v="2"/>
    <x v="2"/>
    <x v="0"/>
    <x v="4"/>
    <x v="0"/>
    <x v="75"/>
  </r>
  <r>
    <d v="2023-10-11T23:16:41"/>
    <x v="86"/>
    <x v="86"/>
    <x v="3"/>
    <x v="5"/>
    <x v="0"/>
    <x v="0"/>
    <x v="9"/>
    <x v="0"/>
    <x v="37"/>
    <x v="0"/>
    <x v="0"/>
    <x v="2"/>
    <x v="0"/>
    <x v="0"/>
    <x v="1"/>
    <x v="76"/>
  </r>
  <r>
    <d v="2023-10-11T23:17:40"/>
    <x v="87"/>
    <x v="87"/>
    <x v="5"/>
    <x v="0"/>
    <x v="0"/>
    <x v="0"/>
    <x v="0"/>
    <x v="1"/>
    <x v="38"/>
    <x v="3"/>
    <x v="0"/>
    <x v="2"/>
    <x v="4"/>
    <x v="3"/>
    <x v="1"/>
    <x v="77"/>
  </r>
  <r>
    <d v="2023-10-11T23:18:08"/>
    <x v="88"/>
    <x v="88"/>
    <x v="1"/>
    <x v="0"/>
    <x v="1"/>
    <x v="0"/>
    <x v="0"/>
    <x v="0"/>
    <x v="0"/>
    <x v="4"/>
    <x v="1"/>
    <x v="2"/>
    <x v="0"/>
    <x v="4"/>
    <x v="0"/>
    <x v="0"/>
  </r>
  <r>
    <d v="2023-10-11T23:19:21"/>
    <x v="89"/>
    <x v="89"/>
    <x v="1"/>
    <x v="0"/>
    <x v="1"/>
    <x v="0"/>
    <x v="0"/>
    <x v="0"/>
    <x v="0"/>
    <x v="0"/>
    <x v="0"/>
    <x v="0"/>
    <x v="0"/>
    <x v="0"/>
    <x v="3"/>
    <x v="78"/>
  </r>
  <r>
    <d v="2023-10-11T23:19:32"/>
    <x v="90"/>
    <x v="90"/>
    <x v="1"/>
    <x v="5"/>
    <x v="1"/>
    <x v="0"/>
    <x v="0"/>
    <x v="0"/>
    <x v="0"/>
    <x v="0"/>
    <x v="0"/>
    <x v="2"/>
    <x v="4"/>
    <x v="5"/>
    <x v="1"/>
    <x v="15"/>
  </r>
  <r>
    <d v="2023-10-11T23:19:54"/>
    <x v="91"/>
    <x v="91"/>
    <x v="5"/>
    <x v="5"/>
    <x v="1"/>
    <x v="0"/>
    <x v="10"/>
    <x v="0"/>
    <x v="39"/>
    <x v="3"/>
    <x v="0"/>
    <x v="2"/>
    <x v="0"/>
    <x v="2"/>
    <x v="1"/>
    <x v="0"/>
  </r>
  <r>
    <d v="2023-10-11T23:22:03"/>
    <x v="92"/>
    <x v="92"/>
    <x v="5"/>
    <x v="5"/>
    <x v="1"/>
    <x v="0"/>
    <x v="0"/>
    <x v="0"/>
    <x v="0"/>
    <x v="0"/>
    <x v="0"/>
    <x v="2"/>
    <x v="0"/>
    <x v="0"/>
    <x v="1"/>
    <x v="0"/>
  </r>
  <r>
    <d v="2023-10-11T23:22:27"/>
    <x v="93"/>
    <x v="93"/>
    <x v="4"/>
    <x v="0"/>
    <x v="0"/>
    <x v="0"/>
    <x v="0"/>
    <x v="0"/>
    <x v="0"/>
    <x v="0"/>
    <x v="0"/>
    <x v="1"/>
    <x v="0"/>
    <x v="4"/>
    <x v="2"/>
    <x v="79"/>
  </r>
  <r>
    <d v="2023-10-11T23:22:27"/>
    <x v="94"/>
    <x v="94"/>
    <x v="3"/>
    <x v="0"/>
    <x v="1"/>
    <x v="0"/>
    <x v="0"/>
    <x v="1"/>
    <x v="40"/>
    <x v="0"/>
    <x v="0"/>
    <x v="0"/>
    <x v="0"/>
    <x v="3"/>
    <x v="0"/>
    <x v="80"/>
  </r>
  <r>
    <d v="2023-10-11T23:24:57"/>
    <x v="95"/>
    <x v="95"/>
    <x v="1"/>
    <x v="0"/>
    <x v="1"/>
    <x v="0"/>
    <x v="0"/>
    <x v="1"/>
    <x v="41"/>
    <x v="4"/>
    <x v="1"/>
    <x v="2"/>
    <x v="4"/>
    <x v="2"/>
    <x v="1"/>
    <x v="81"/>
  </r>
  <r>
    <d v="2023-10-11T23:25:08"/>
    <x v="96"/>
    <x v="96"/>
    <x v="3"/>
    <x v="2"/>
    <x v="0"/>
    <x v="0"/>
    <x v="4"/>
    <x v="0"/>
    <x v="42"/>
    <x v="0"/>
    <x v="1"/>
    <x v="2"/>
    <x v="4"/>
    <x v="2"/>
    <x v="0"/>
    <x v="82"/>
  </r>
  <r>
    <d v="2023-10-11T23:25:16"/>
    <x v="97"/>
    <x v="97"/>
    <x v="3"/>
    <x v="0"/>
    <x v="0"/>
    <x v="0"/>
    <x v="0"/>
    <x v="1"/>
    <x v="43"/>
    <x v="0"/>
    <x v="0"/>
    <x v="0"/>
    <x v="0"/>
    <x v="2"/>
    <x v="3"/>
    <x v="83"/>
  </r>
  <r>
    <d v="2023-10-11T23:25:27"/>
    <x v="98"/>
    <x v="98"/>
    <x v="1"/>
    <x v="0"/>
    <x v="1"/>
    <x v="0"/>
    <x v="0"/>
    <x v="0"/>
    <x v="0"/>
    <x v="2"/>
    <x v="0"/>
    <x v="1"/>
    <x v="1"/>
    <x v="1"/>
    <x v="2"/>
    <x v="84"/>
  </r>
  <r>
    <d v="2023-10-11T23:25:43"/>
    <x v="99"/>
    <x v="99"/>
    <x v="1"/>
    <x v="0"/>
    <x v="0"/>
    <x v="1"/>
    <x v="11"/>
    <x v="1"/>
    <x v="44"/>
    <x v="2"/>
    <x v="0"/>
    <x v="0"/>
    <x v="0"/>
    <x v="3"/>
    <x v="1"/>
    <x v="0"/>
  </r>
  <r>
    <d v="2023-10-11T23:25:50"/>
    <x v="100"/>
    <x v="100"/>
    <x v="1"/>
    <x v="0"/>
    <x v="0"/>
    <x v="1"/>
    <x v="12"/>
    <x v="0"/>
    <x v="45"/>
    <x v="0"/>
    <x v="0"/>
    <x v="0"/>
    <x v="0"/>
    <x v="0"/>
    <x v="1"/>
    <x v="85"/>
  </r>
  <r>
    <d v="2023-10-11T23:28:17"/>
    <x v="101"/>
    <x v="101"/>
    <x v="1"/>
    <x v="0"/>
    <x v="0"/>
    <x v="0"/>
    <x v="0"/>
    <x v="0"/>
    <x v="0"/>
    <x v="0"/>
    <x v="0"/>
    <x v="0"/>
    <x v="3"/>
    <x v="5"/>
    <x v="2"/>
    <x v="86"/>
  </r>
  <r>
    <d v="2023-10-11T23:28:33"/>
    <x v="102"/>
    <x v="102"/>
    <x v="1"/>
    <x v="2"/>
    <x v="1"/>
    <x v="0"/>
    <x v="0"/>
    <x v="1"/>
    <x v="46"/>
    <x v="0"/>
    <x v="1"/>
    <x v="2"/>
    <x v="0"/>
    <x v="3"/>
    <x v="0"/>
    <x v="87"/>
  </r>
  <r>
    <d v="2023-10-11T23:30:08"/>
    <x v="103"/>
    <x v="103"/>
    <x v="8"/>
    <x v="2"/>
    <x v="1"/>
    <x v="0"/>
    <x v="0"/>
    <x v="0"/>
    <x v="0"/>
    <x v="0"/>
    <x v="1"/>
    <x v="2"/>
    <x v="0"/>
    <x v="5"/>
    <x v="0"/>
    <x v="88"/>
  </r>
  <r>
    <d v="2023-10-11T23:30:56"/>
    <x v="104"/>
    <x v="104"/>
    <x v="3"/>
    <x v="2"/>
    <x v="0"/>
    <x v="0"/>
    <x v="13"/>
    <x v="0"/>
    <x v="47"/>
    <x v="0"/>
    <x v="0"/>
    <x v="1"/>
    <x v="0"/>
    <x v="0"/>
    <x v="1"/>
    <x v="89"/>
  </r>
  <r>
    <d v="2023-10-11T23:32:34"/>
    <x v="105"/>
    <x v="105"/>
    <x v="4"/>
    <x v="5"/>
    <x v="0"/>
    <x v="0"/>
    <x v="0"/>
    <x v="0"/>
    <x v="0"/>
    <x v="3"/>
    <x v="1"/>
    <x v="2"/>
    <x v="4"/>
    <x v="2"/>
    <x v="2"/>
    <x v="90"/>
  </r>
  <r>
    <d v="2023-10-11T23:33:07"/>
    <x v="106"/>
    <x v="106"/>
    <x v="4"/>
    <x v="5"/>
    <x v="1"/>
    <x v="0"/>
    <x v="0"/>
    <x v="0"/>
    <x v="0"/>
    <x v="0"/>
    <x v="0"/>
    <x v="2"/>
    <x v="0"/>
    <x v="0"/>
    <x v="0"/>
    <x v="91"/>
  </r>
  <r>
    <d v="2023-10-11T23:33:15"/>
    <x v="107"/>
    <x v="107"/>
    <x v="4"/>
    <x v="5"/>
    <x v="0"/>
    <x v="0"/>
    <x v="0"/>
    <x v="0"/>
    <x v="0"/>
    <x v="1"/>
    <x v="0"/>
    <x v="2"/>
    <x v="4"/>
    <x v="2"/>
    <x v="1"/>
    <x v="0"/>
  </r>
  <r>
    <d v="2023-10-11T23:33:32"/>
    <x v="108"/>
    <x v="108"/>
    <x v="5"/>
    <x v="0"/>
    <x v="0"/>
    <x v="0"/>
    <x v="0"/>
    <x v="0"/>
    <x v="0"/>
    <x v="0"/>
    <x v="0"/>
    <x v="0"/>
    <x v="0"/>
    <x v="0"/>
    <x v="2"/>
    <x v="92"/>
  </r>
  <r>
    <d v="2023-10-11T23:34:42"/>
    <x v="109"/>
    <x v="109"/>
    <x v="1"/>
    <x v="0"/>
    <x v="0"/>
    <x v="0"/>
    <x v="0"/>
    <x v="0"/>
    <x v="0"/>
    <x v="0"/>
    <x v="0"/>
    <x v="0"/>
    <x v="0"/>
    <x v="0"/>
    <x v="1"/>
    <x v="93"/>
  </r>
  <r>
    <d v="2023-10-11T23:35:56"/>
    <x v="110"/>
    <x v="110"/>
    <x v="9"/>
    <x v="2"/>
    <x v="0"/>
    <x v="0"/>
    <x v="0"/>
    <x v="0"/>
    <x v="0"/>
    <x v="1"/>
    <x v="1"/>
    <x v="2"/>
    <x v="4"/>
    <x v="2"/>
    <x v="2"/>
    <x v="31"/>
  </r>
  <r>
    <d v="2023-10-11T23:36:40"/>
    <x v="111"/>
    <x v="111"/>
    <x v="1"/>
    <x v="0"/>
    <x v="1"/>
    <x v="0"/>
    <x v="0"/>
    <x v="0"/>
    <x v="0"/>
    <x v="2"/>
    <x v="0"/>
    <x v="0"/>
    <x v="1"/>
    <x v="3"/>
    <x v="2"/>
    <x v="94"/>
  </r>
  <r>
    <d v="2023-10-11T23:37:17"/>
    <x v="112"/>
    <x v="112"/>
    <x v="4"/>
    <x v="2"/>
    <x v="1"/>
    <x v="0"/>
    <x v="0"/>
    <x v="0"/>
    <x v="0"/>
    <x v="4"/>
    <x v="1"/>
    <x v="2"/>
    <x v="4"/>
    <x v="4"/>
    <x v="0"/>
    <x v="95"/>
  </r>
  <r>
    <d v="2023-10-11T23:37:22"/>
    <x v="113"/>
    <x v="113"/>
    <x v="4"/>
    <x v="2"/>
    <x v="0"/>
    <x v="0"/>
    <x v="0"/>
    <x v="1"/>
    <x v="48"/>
    <x v="4"/>
    <x v="1"/>
    <x v="2"/>
    <x v="4"/>
    <x v="5"/>
    <x v="1"/>
    <x v="96"/>
  </r>
  <r>
    <d v="2023-10-11T23:38:08"/>
    <x v="114"/>
    <x v="114"/>
    <x v="4"/>
    <x v="2"/>
    <x v="0"/>
    <x v="1"/>
    <x v="14"/>
    <x v="1"/>
    <x v="49"/>
    <x v="3"/>
    <x v="1"/>
    <x v="2"/>
    <x v="4"/>
    <x v="2"/>
    <x v="2"/>
    <x v="97"/>
  </r>
  <r>
    <d v="2023-10-11T23:39:00"/>
    <x v="115"/>
    <x v="115"/>
    <x v="4"/>
    <x v="4"/>
    <x v="1"/>
    <x v="0"/>
    <x v="0"/>
    <x v="0"/>
    <x v="0"/>
    <x v="4"/>
    <x v="0"/>
    <x v="2"/>
    <x v="4"/>
    <x v="4"/>
    <x v="0"/>
    <x v="98"/>
  </r>
  <r>
    <d v="2023-10-11T23:40:59"/>
    <x v="116"/>
    <x v="116"/>
    <x v="1"/>
    <x v="2"/>
    <x v="0"/>
    <x v="0"/>
    <x v="0"/>
    <x v="0"/>
    <x v="0"/>
    <x v="0"/>
    <x v="1"/>
    <x v="2"/>
    <x v="2"/>
    <x v="2"/>
    <x v="2"/>
    <x v="99"/>
  </r>
  <r>
    <d v="2023-10-11T23:41:54"/>
    <x v="117"/>
    <x v="117"/>
    <x v="1"/>
    <x v="2"/>
    <x v="0"/>
    <x v="0"/>
    <x v="0"/>
    <x v="0"/>
    <x v="0"/>
    <x v="3"/>
    <x v="0"/>
    <x v="2"/>
    <x v="4"/>
    <x v="2"/>
    <x v="2"/>
    <x v="100"/>
  </r>
  <r>
    <d v="2023-10-12T00:01:37"/>
    <x v="118"/>
    <x v="118"/>
    <x v="1"/>
    <x v="5"/>
    <x v="1"/>
    <x v="0"/>
    <x v="0"/>
    <x v="1"/>
    <x v="19"/>
    <x v="0"/>
    <x v="2"/>
    <x v="2"/>
    <x v="0"/>
    <x v="2"/>
    <x v="2"/>
    <x v="101"/>
  </r>
  <r>
    <d v="2023-10-12T00:08:43"/>
    <x v="119"/>
    <x v="119"/>
    <x v="5"/>
    <x v="5"/>
    <x v="0"/>
    <x v="0"/>
    <x v="0"/>
    <x v="1"/>
    <x v="50"/>
    <x v="0"/>
    <x v="0"/>
    <x v="0"/>
    <x v="0"/>
    <x v="2"/>
    <x v="2"/>
    <x v="102"/>
  </r>
  <r>
    <d v="2023-10-12T00:19:02"/>
    <x v="120"/>
    <x v="120"/>
    <x v="4"/>
    <x v="4"/>
    <x v="0"/>
    <x v="0"/>
    <x v="0"/>
    <x v="1"/>
    <x v="51"/>
    <x v="0"/>
    <x v="0"/>
    <x v="1"/>
    <x v="0"/>
    <x v="2"/>
    <x v="0"/>
    <x v="103"/>
  </r>
  <r>
    <d v="2023-10-12T00:19:38"/>
    <x v="121"/>
    <x v="121"/>
    <x v="4"/>
    <x v="5"/>
    <x v="0"/>
    <x v="0"/>
    <x v="0"/>
    <x v="0"/>
    <x v="0"/>
    <x v="0"/>
    <x v="1"/>
    <x v="2"/>
    <x v="0"/>
    <x v="2"/>
    <x v="1"/>
    <x v="0"/>
  </r>
  <r>
    <d v="2023-10-12T00:19:58"/>
    <x v="122"/>
    <x v="122"/>
    <x v="3"/>
    <x v="4"/>
    <x v="1"/>
    <x v="0"/>
    <x v="0"/>
    <x v="1"/>
    <x v="52"/>
    <x v="0"/>
    <x v="1"/>
    <x v="0"/>
    <x v="0"/>
    <x v="0"/>
    <x v="0"/>
    <x v="104"/>
  </r>
  <r>
    <d v="2023-10-12T00:44:52"/>
    <x v="123"/>
    <x v="123"/>
    <x v="4"/>
    <x v="5"/>
    <x v="1"/>
    <x v="0"/>
    <x v="0"/>
    <x v="1"/>
    <x v="0"/>
    <x v="0"/>
    <x v="0"/>
    <x v="2"/>
    <x v="0"/>
    <x v="3"/>
    <x v="2"/>
    <x v="105"/>
  </r>
  <r>
    <d v="2023-10-12T00:45:47"/>
    <x v="124"/>
    <x v="124"/>
    <x v="1"/>
    <x v="0"/>
    <x v="1"/>
    <x v="0"/>
    <x v="0"/>
    <x v="0"/>
    <x v="0"/>
    <x v="2"/>
    <x v="2"/>
    <x v="0"/>
    <x v="1"/>
    <x v="1"/>
    <x v="3"/>
    <x v="3"/>
  </r>
  <r>
    <d v="2023-10-12T00:46:02"/>
    <x v="125"/>
    <x v="125"/>
    <x v="4"/>
    <x v="0"/>
    <x v="0"/>
    <x v="0"/>
    <x v="0"/>
    <x v="0"/>
    <x v="0"/>
    <x v="0"/>
    <x v="0"/>
    <x v="2"/>
    <x v="1"/>
    <x v="2"/>
    <x v="0"/>
    <x v="106"/>
  </r>
  <r>
    <d v="2023-10-12T00:47:21"/>
    <x v="126"/>
    <x v="126"/>
    <x v="4"/>
    <x v="0"/>
    <x v="0"/>
    <x v="0"/>
    <x v="0"/>
    <x v="0"/>
    <x v="0"/>
    <x v="2"/>
    <x v="0"/>
    <x v="0"/>
    <x v="1"/>
    <x v="1"/>
    <x v="2"/>
    <x v="107"/>
  </r>
  <r>
    <d v="2023-10-12T00:47:43"/>
    <x v="127"/>
    <x v="127"/>
    <x v="3"/>
    <x v="0"/>
    <x v="0"/>
    <x v="0"/>
    <x v="0"/>
    <x v="0"/>
    <x v="0"/>
    <x v="0"/>
    <x v="1"/>
    <x v="0"/>
    <x v="0"/>
    <x v="0"/>
    <x v="0"/>
    <x v="108"/>
  </r>
  <r>
    <d v="2023-10-12T00:58:20"/>
    <x v="128"/>
    <x v="128"/>
    <x v="0"/>
    <x v="0"/>
    <x v="0"/>
    <x v="1"/>
    <x v="0"/>
    <x v="1"/>
    <x v="0"/>
    <x v="0"/>
    <x v="2"/>
    <x v="0"/>
    <x v="0"/>
    <x v="2"/>
    <x v="3"/>
    <x v="109"/>
  </r>
  <r>
    <d v="2023-10-12T12:58:48"/>
    <x v="129"/>
    <x v="129"/>
    <x v="0"/>
    <x v="0"/>
    <x v="1"/>
    <x v="1"/>
    <x v="15"/>
    <x v="1"/>
    <x v="53"/>
    <x v="0"/>
    <x v="1"/>
    <x v="1"/>
    <x v="1"/>
    <x v="1"/>
    <x v="1"/>
    <x v="110"/>
  </r>
  <r>
    <d v="2023-10-12T15:57:15"/>
    <x v="130"/>
    <x v="130"/>
    <x v="7"/>
    <x v="0"/>
    <x v="1"/>
    <x v="0"/>
    <x v="0"/>
    <x v="0"/>
    <x v="0"/>
    <x v="0"/>
    <x v="0"/>
    <x v="2"/>
    <x v="0"/>
    <x v="3"/>
    <x v="1"/>
    <x v="111"/>
  </r>
  <r>
    <d v="2023-10-12T17:41:59"/>
    <x v="131"/>
    <x v="131"/>
    <x v="0"/>
    <x v="0"/>
    <x v="1"/>
    <x v="1"/>
    <x v="16"/>
    <x v="1"/>
    <x v="16"/>
    <x v="3"/>
    <x v="2"/>
    <x v="0"/>
    <x v="0"/>
    <x v="0"/>
    <x v="4"/>
    <x v="112"/>
  </r>
  <r>
    <d v="2023-10-12T19:15:08"/>
    <x v="132"/>
    <x v="132"/>
    <x v="0"/>
    <x v="0"/>
    <x v="1"/>
    <x v="0"/>
    <x v="0"/>
    <x v="0"/>
    <x v="0"/>
    <x v="3"/>
    <x v="0"/>
    <x v="0"/>
    <x v="0"/>
    <x v="2"/>
    <x v="3"/>
    <x v="113"/>
  </r>
  <r>
    <d v="2023-10-12T21:16:33"/>
    <x v="133"/>
    <x v="133"/>
    <x v="10"/>
    <x v="0"/>
    <x v="0"/>
    <x v="0"/>
    <x v="0"/>
    <x v="1"/>
    <x v="54"/>
    <x v="0"/>
    <x v="2"/>
    <x v="1"/>
    <x v="0"/>
    <x v="0"/>
    <x v="1"/>
    <x v="114"/>
  </r>
  <r>
    <d v="2023-10-12T22:38:08"/>
    <x v="134"/>
    <x v="134"/>
    <x v="6"/>
    <x v="0"/>
    <x v="1"/>
    <x v="0"/>
    <x v="0"/>
    <x v="0"/>
    <x v="0"/>
    <x v="2"/>
    <x v="0"/>
    <x v="1"/>
    <x v="1"/>
    <x v="1"/>
    <x v="3"/>
    <x v="115"/>
  </r>
  <r>
    <d v="2023-10-12T22:53:09"/>
    <x v="135"/>
    <x v="135"/>
    <x v="10"/>
    <x v="0"/>
    <x v="0"/>
    <x v="0"/>
    <x v="0"/>
    <x v="1"/>
    <x v="55"/>
    <x v="4"/>
    <x v="1"/>
    <x v="2"/>
    <x v="4"/>
    <x v="5"/>
    <x v="1"/>
    <x v="116"/>
  </r>
  <r>
    <d v="2023-10-12T22:57:33"/>
    <x v="136"/>
    <x v="136"/>
    <x v="0"/>
    <x v="0"/>
    <x v="0"/>
    <x v="0"/>
    <x v="0"/>
    <x v="1"/>
    <x v="56"/>
    <x v="3"/>
    <x v="0"/>
    <x v="2"/>
    <x v="2"/>
    <x v="3"/>
    <x v="3"/>
    <x v="117"/>
  </r>
  <r>
    <d v="2023-10-13T13:21:38"/>
    <x v="137"/>
    <x v="137"/>
    <x v="9"/>
    <x v="5"/>
    <x v="1"/>
    <x v="0"/>
    <x v="0"/>
    <x v="0"/>
    <x v="0"/>
    <x v="3"/>
    <x v="0"/>
    <x v="2"/>
    <x v="2"/>
    <x v="2"/>
    <x v="1"/>
    <x v="118"/>
  </r>
  <r>
    <d v="2023-10-13T13:23:50"/>
    <x v="138"/>
    <x v="138"/>
    <x v="1"/>
    <x v="5"/>
    <x v="0"/>
    <x v="0"/>
    <x v="0"/>
    <x v="1"/>
    <x v="57"/>
    <x v="2"/>
    <x v="1"/>
    <x v="2"/>
    <x v="1"/>
    <x v="5"/>
    <x v="2"/>
    <x v="0"/>
  </r>
  <r>
    <d v="2023-10-13T13:24:14"/>
    <x v="139"/>
    <x v="139"/>
    <x v="3"/>
    <x v="3"/>
    <x v="1"/>
    <x v="0"/>
    <x v="10"/>
    <x v="0"/>
    <x v="0"/>
    <x v="0"/>
    <x v="1"/>
    <x v="0"/>
    <x v="0"/>
    <x v="0"/>
    <x v="0"/>
    <x v="15"/>
  </r>
  <r>
    <d v="2023-10-13T13:24:35"/>
    <x v="140"/>
    <x v="140"/>
    <x v="9"/>
    <x v="5"/>
    <x v="1"/>
    <x v="0"/>
    <x v="0"/>
    <x v="0"/>
    <x v="0"/>
    <x v="0"/>
    <x v="0"/>
    <x v="2"/>
    <x v="0"/>
    <x v="0"/>
    <x v="2"/>
    <x v="119"/>
  </r>
  <r>
    <d v="2023-10-13T13:26:24"/>
    <x v="141"/>
    <x v="141"/>
    <x v="4"/>
    <x v="2"/>
    <x v="0"/>
    <x v="0"/>
    <x v="0"/>
    <x v="0"/>
    <x v="0"/>
    <x v="0"/>
    <x v="2"/>
    <x v="0"/>
    <x v="0"/>
    <x v="3"/>
    <x v="1"/>
    <x v="120"/>
  </r>
  <r>
    <d v="2023-10-13T13:26:25"/>
    <x v="142"/>
    <x v="142"/>
    <x v="1"/>
    <x v="2"/>
    <x v="0"/>
    <x v="1"/>
    <x v="17"/>
    <x v="1"/>
    <x v="58"/>
    <x v="2"/>
    <x v="0"/>
    <x v="2"/>
    <x v="2"/>
    <x v="2"/>
    <x v="0"/>
    <x v="121"/>
  </r>
  <r>
    <d v="2023-10-13T13:26:57"/>
    <x v="143"/>
    <x v="143"/>
    <x v="9"/>
    <x v="5"/>
    <x v="0"/>
    <x v="0"/>
    <x v="0"/>
    <x v="1"/>
    <x v="59"/>
    <x v="4"/>
    <x v="0"/>
    <x v="2"/>
    <x v="4"/>
    <x v="4"/>
    <x v="1"/>
    <x v="122"/>
  </r>
  <r>
    <d v="2023-10-13T13:27:05"/>
    <x v="144"/>
    <x v="144"/>
    <x v="3"/>
    <x v="1"/>
    <x v="0"/>
    <x v="1"/>
    <x v="0"/>
    <x v="1"/>
    <x v="0"/>
    <x v="2"/>
    <x v="1"/>
    <x v="2"/>
    <x v="1"/>
    <x v="5"/>
    <x v="2"/>
    <x v="123"/>
  </r>
  <r>
    <d v="2023-10-13T13:31:41"/>
    <x v="145"/>
    <x v="145"/>
    <x v="5"/>
    <x v="2"/>
    <x v="1"/>
    <x v="0"/>
    <x v="0"/>
    <x v="0"/>
    <x v="0"/>
    <x v="0"/>
    <x v="0"/>
    <x v="1"/>
    <x v="1"/>
    <x v="1"/>
    <x v="1"/>
    <x v="124"/>
  </r>
  <r>
    <d v="2023-10-13T13:31:47"/>
    <x v="146"/>
    <x v="146"/>
    <x v="3"/>
    <x v="5"/>
    <x v="0"/>
    <x v="0"/>
    <x v="0"/>
    <x v="1"/>
    <x v="60"/>
    <x v="4"/>
    <x v="1"/>
    <x v="2"/>
    <x v="4"/>
    <x v="4"/>
    <x v="0"/>
    <x v="125"/>
  </r>
  <r>
    <d v="2023-10-13T13:37:24"/>
    <x v="147"/>
    <x v="147"/>
    <x v="3"/>
    <x v="5"/>
    <x v="0"/>
    <x v="1"/>
    <x v="18"/>
    <x v="1"/>
    <x v="61"/>
    <x v="4"/>
    <x v="1"/>
    <x v="2"/>
    <x v="4"/>
    <x v="4"/>
    <x v="0"/>
    <x v="126"/>
  </r>
  <r>
    <d v="2023-10-13T13:39:17"/>
    <x v="148"/>
    <x v="148"/>
    <x v="1"/>
    <x v="5"/>
    <x v="0"/>
    <x v="0"/>
    <x v="0"/>
    <x v="1"/>
    <x v="62"/>
    <x v="0"/>
    <x v="0"/>
    <x v="0"/>
    <x v="0"/>
    <x v="0"/>
    <x v="2"/>
    <x v="127"/>
  </r>
  <r>
    <d v="2023-10-13T13:41:38"/>
    <x v="149"/>
    <x v="149"/>
    <x v="0"/>
    <x v="0"/>
    <x v="1"/>
    <x v="0"/>
    <x v="0"/>
    <x v="0"/>
    <x v="0"/>
    <x v="2"/>
    <x v="0"/>
    <x v="1"/>
    <x v="1"/>
    <x v="1"/>
    <x v="1"/>
    <x v="128"/>
  </r>
  <r>
    <d v="2023-10-13T13:48:45"/>
    <x v="150"/>
    <x v="150"/>
    <x v="4"/>
    <x v="3"/>
    <x v="0"/>
    <x v="0"/>
    <x v="0"/>
    <x v="1"/>
    <x v="63"/>
    <x v="0"/>
    <x v="2"/>
    <x v="0"/>
    <x v="0"/>
    <x v="2"/>
    <x v="0"/>
    <x v="129"/>
  </r>
  <r>
    <d v="2023-10-13T13:50:45"/>
    <x v="151"/>
    <x v="151"/>
    <x v="4"/>
    <x v="3"/>
    <x v="0"/>
    <x v="0"/>
    <x v="0"/>
    <x v="0"/>
    <x v="0"/>
    <x v="2"/>
    <x v="0"/>
    <x v="0"/>
    <x v="1"/>
    <x v="2"/>
    <x v="2"/>
    <x v="0"/>
  </r>
  <r>
    <d v="2023-10-13T16:45:39"/>
    <x v="152"/>
    <x v="152"/>
    <x v="3"/>
    <x v="5"/>
    <x v="0"/>
    <x v="1"/>
    <x v="19"/>
    <x v="1"/>
    <x v="64"/>
    <x v="3"/>
    <x v="1"/>
    <x v="2"/>
    <x v="0"/>
    <x v="5"/>
    <x v="0"/>
    <x v="130"/>
  </r>
  <r>
    <d v="2023-10-13T17:37:55"/>
    <x v="153"/>
    <x v="153"/>
    <x v="0"/>
    <x v="2"/>
    <x v="0"/>
    <x v="0"/>
    <x v="0"/>
    <x v="1"/>
    <x v="65"/>
    <x v="1"/>
    <x v="0"/>
    <x v="0"/>
    <x v="3"/>
    <x v="0"/>
    <x v="0"/>
    <x v="131"/>
  </r>
  <r>
    <d v="2023-10-14T15:11:33"/>
    <x v="154"/>
    <x v="154"/>
    <x v="5"/>
    <x v="2"/>
    <x v="1"/>
    <x v="0"/>
    <x v="0"/>
    <x v="1"/>
    <x v="66"/>
    <x v="0"/>
    <x v="0"/>
    <x v="2"/>
    <x v="0"/>
    <x v="5"/>
    <x v="0"/>
    <x v="132"/>
  </r>
  <r>
    <d v="2023-10-15T13:33:30"/>
    <x v="155"/>
    <x v="155"/>
    <x v="4"/>
    <x v="0"/>
    <x v="0"/>
    <x v="1"/>
    <x v="0"/>
    <x v="1"/>
    <x v="0"/>
    <x v="0"/>
    <x v="0"/>
    <x v="0"/>
    <x v="0"/>
    <x v="0"/>
    <x v="0"/>
    <x v="133"/>
  </r>
  <r>
    <d v="2023-10-15T19:12:30"/>
    <x v="156"/>
    <x v="156"/>
    <x v="0"/>
    <x v="0"/>
    <x v="1"/>
    <x v="0"/>
    <x v="0"/>
    <x v="0"/>
    <x v="0"/>
    <x v="0"/>
    <x v="0"/>
    <x v="1"/>
    <x v="0"/>
    <x v="1"/>
    <x v="2"/>
    <x v="134"/>
  </r>
  <r>
    <d v="2023-10-16T20:19:29"/>
    <x v="157"/>
    <x v="157"/>
    <x v="1"/>
    <x v="5"/>
    <x v="1"/>
    <x v="0"/>
    <x v="0"/>
    <x v="1"/>
    <x v="67"/>
    <x v="0"/>
    <x v="0"/>
    <x v="0"/>
    <x v="1"/>
    <x v="2"/>
    <x v="1"/>
    <x v="56"/>
  </r>
  <r>
    <d v="2023-10-16T20:20:38"/>
    <x v="158"/>
    <x v="158"/>
    <x v="9"/>
    <x v="2"/>
    <x v="0"/>
    <x v="0"/>
    <x v="0"/>
    <x v="0"/>
    <x v="0"/>
    <x v="0"/>
    <x v="2"/>
    <x v="0"/>
    <x v="0"/>
    <x v="0"/>
    <x v="2"/>
    <x v="135"/>
  </r>
  <r>
    <d v="2023-10-16T20:21:19"/>
    <x v="159"/>
    <x v="159"/>
    <x v="4"/>
    <x v="4"/>
    <x v="0"/>
    <x v="1"/>
    <x v="20"/>
    <x v="0"/>
    <x v="0"/>
    <x v="0"/>
    <x v="0"/>
    <x v="2"/>
    <x v="1"/>
    <x v="2"/>
    <x v="0"/>
    <x v="136"/>
  </r>
  <r>
    <d v="2023-10-16T20:41:24"/>
    <x v="160"/>
    <x v="160"/>
    <x v="0"/>
    <x v="2"/>
    <x v="1"/>
    <x v="1"/>
    <x v="21"/>
    <x v="0"/>
    <x v="0"/>
    <x v="2"/>
    <x v="1"/>
    <x v="0"/>
    <x v="0"/>
    <x v="0"/>
    <x v="0"/>
    <x v="137"/>
  </r>
  <r>
    <d v="2023-10-16T20:45:07"/>
    <x v="161"/>
    <x v="161"/>
    <x v="6"/>
    <x v="0"/>
    <x v="1"/>
    <x v="0"/>
    <x v="0"/>
    <x v="0"/>
    <x v="0"/>
    <x v="0"/>
    <x v="1"/>
    <x v="0"/>
    <x v="1"/>
    <x v="0"/>
    <x v="0"/>
    <x v="138"/>
  </r>
  <r>
    <d v="2023-10-16T20:46:09"/>
    <x v="162"/>
    <x v="162"/>
    <x v="8"/>
    <x v="0"/>
    <x v="1"/>
    <x v="0"/>
    <x v="0"/>
    <x v="1"/>
    <x v="68"/>
    <x v="0"/>
    <x v="0"/>
    <x v="0"/>
    <x v="1"/>
    <x v="2"/>
    <x v="0"/>
    <x v="139"/>
  </r>
  <r>
    <d v="2023-10-16T20:46:50"/>
    <x v="163"/>
    <x v="163"/>
    <x v="4"/>
    <x v="0"/>
    <x v="0"/>
    <x v="0"/>
    <x v="0"/>
    <x v="0"/>
    <x v="0"/>
    <x v="0"/>
    <x v="1"/>
    <x v="0"/>
    <x v="1"/>
    <x v="0"/>
    <x v="1"/>
    <x v="140"/>
  </r>
  <r>
    <d v="2023-10-16T20:46:59"/>
    <x v="164"/>
    <x v="164"/>
    <x v="0"/>
    <x v="0"/>
    <x v="1"/>
    <x v="0"/>
    <x v="0"/>
    <x v="0"/>
    <x v="0"/>
    <x v="0"/>
    <x v="2"/>
    <x v="1"/>
    <x v="3"/>
    <x v="0"/>
    <x v="3"/>
    <x v="141"/>
  </r>
  <r>
    <d v="2023-10-16T20:48:11"/>
    <x v="165"/>
    <x v="165"/>
    <x v="4"/>
    <x v="0"/>
    <x v="1"/>
    <x v="0"/>
    <x v="0"/>
    <x v="1"/>
    <x v="0"/>
    <x v="3"/>
    <x v="2"/>
    <x v="2"/>
    <x v="4"/>
    <x v="3"/>
    <x v="1"/>
    <x v="142"/>
  </r>
  <r>
    <d v="2023-10-16T20:49:10"/>
    <x v="166"/>
    <x v="166"/>
    <x v="2"/>
    <x v="0"/>
    <x v="0"/>
    <x v="1"/>
    <x v="22"/>
    <x v="1"/>
    <x v="69"/>
    <x v="0"/>
    <x v="0"/>
    <x v="0"/>
    <x v="0"/>
    <x v="2"/>
    <x v="0"/>
    <x v="143"/>
  </r>
  <r>
    <d v="2023-10-16T21:06:33"/>
    <x v="167"/>
    <x v="167"/>
    <x v="1"/>
    <x v="2"/>
    <x v="1"/>
    <x v="0"/>
    <x v="0"/>
    <x v="0"/>
    <x v="0"/>
    <x v="0"/>
    <x v="0"/>
    <x v="1"/>
    <x v="0"/>
    <x v="6"/>
    <x v="2"/>
    <x v="144"/>
  </r>
  <r>
    <d v="2023-10-16T21:07:52"/>
    <x v="108"/>
    <x v="108"/>
    <x v="5"/>
    <x v="0"/>
    <x v="0"/>
    <x v="0"/>
    <x v="0"/>
    <x v="0"/>
    <x v="0"/>
    <x v="0"/>
    <x v="0"/>
    <x v="0"/>
    <x v="3"/>
    <x v="0"/>
    <x v="0"/>
    <x v="145"/>
  </r>
  <r>
    <d v="2023-10-16T21:08:55"/>
    <x v="168"/>
    <x v="168"/>
    <x v="5"/>
    <x v="0"/>
    <x v="1"/>
    <x v="0"/>
    <x v="13"/>
    <x v="1"/>
    <x v="70"/>
    <x v="0"/>
    <x v="0"/>
    <x v="1"/>
    <x v="0"/>
    <x v="6"/>
    <x v="2"/>
    <x v="146"/>
  </r>
  <r>
    <d v="2023-10-16T21:10:25"/>
    <x v="169"/>
    <x v="169"/>
    <x v="1"/>
    <x v="0"/>
    <x v="1"/>
    <x v="0"/>
    <x v="0"/>
    <x v="0"/>
    <x v="0"/>
    <x v="2"/>
    <x v="1"/>
    <x v="2"/>
    <x v="0"/>
    <x v="0"/>
    <x v="0"/>
    <x v="147"/>
  </r>
  <r>
    <d v="2023-10-16T21:16:38"/>
    <x v="170"/>
    <x v="170"/>
    <x v="4"/>
    <x v="2"/>
    <x v="1"/>
    <x v="0"/>
    <x v="0"/>
    <x v="0"/>
    <x v="0"/>
    <x v="4"/>
    <x v="0"/>
    <x v="2"/>
    <x v="0"/>
    <x v="2"/>
    <x v="0"/>
    <x v="148"/>
  </r>
  <r>
    <d v="2023-10-16T21:19:19"/>
    <x v="171"/>
    <x v="171"/>
    <x v="8"/>
    <x v="2"/>
    <x v="1"/>
    <x v="1"/>
    <x v="23"/>
    <x v="0"/>
    <x v="0"/>
    <x v="0"/>
    <x v="0"/>
    <x v="2"/>
    <x v="0"/>
    <x v="0"/>
    <x v="3"/>
    <x v="149"/>
  </r>
  <r>
    <d v="2023-10-16T21:19:51"/>
    <x v="172"/>
    <x v="172"/>
    <x v="1"/>
    <x v="0"/>
    <x v="1"/>
    <x v="0"/>
    <x v="0"/>
    <x v="0"/>
    <x v="0"/>
    <x v="2"/>
    <x v="2"/>
    <x v="0"/>
    <x v="0"/>
    <x v="0"/>
    <x v="1"/>
    <x v="150"/>
  </r>
  <r>
    <d v="2023-10-16T21:26:59"/>
    <x v="173"/>
    <x v="173"/>
    <x v="5"/>
    <x v="0"/>
    <x v="0"/>
    <x v="0"/>
    <x v="0"/>
    <x v="1"/>
    <x v="71"/>
    <x v="0"/>
    <x v="0"/>
    <x v="0"/>
    <x v="1"/>
    <x v="3"/>
    <x v="0"/>
    <x v="151"/>
  </r>
  <r>
    <d v="2023-10-16T21:31:57"/>
    <x v="174"/>
    <x v="174"/>
    <x v="9"/>
    <x v="0"/>
    <x v="1"/>
    <x v="0"/>
    <x v="0"/>
    <x v="0"/>
    <x v="0"/>
    <x v="2"/>
    <x v="0"/>
    <x v="1"/>
    <x v="0"/>
    <x v="6"/>
    <x v="1"/>
    <x v="152"/>
  </r>
  <r>
    <d v="2023-10-16T21:45:26"/>
    <x v="175"/>
    <x v="175"/>
    <x v="11"/>
    <x v="6"/>
    <x v="1"/>
    <x v="0"/>
    <x v="0"/>
    <x v="0"/>
    <x v="0"/>
    <x v="0"/>
    <x v="2"/>
    <x v="0"/>
    <x v="1"/>
    <x v="2"/>
    <x v="2"/>
    <x v="153"/>
  </r>
  <r>
    <d v="2023-10-17T16:12:12"/>
    <x v="176"/>
    <x v="176"/>
    <x v="0"/>
    <x v="0"/>
    <x v="1"/>
    <x v="0"/>
    <x v="0"/>
    <x v="0"/>
    <x v="0"/>
    <x v="2"/>
    <x v="0"/>
    <x v="0"/>
    <x v="1"/>
    <x v="3"/>
    <x v="1"/>
    <x v="46"/>
  </r>
  <r>
    <d v="2023-10-17T16:38:12"/>
    <x v="177"/>
    <x v="177"/>
    <x v="0"/>
    <x v="0"/>
    <x v="1"/>
    <x v="0"/>
    <x v="0"/>
    <x v="0"/>
    <x v="0"/>
    <x v="3"/>
    <x v="0"/>
    <x v="0"/>
    <x v="2"/>
    <x v="2"/>
    <x v="2"/>
    <x v="154"/>
  </r>
  <r>
    <d v="2023-10-17T16:39:40"/>
    <x v="178"/>
    <x v="178"/>
    <x v="0"/>
    <x v="0"/>
    <x v="0"/>
    <x v="0"/>
    <x v="0"/>
    <x v="0"/>
    <x v="0"/>
    <x v="0"/>
    <x v="0"/>
    <x v="0"/>
    <x v="2"/>
    <x v="0"/>
    <x v="2"/>
    <x v="155"/>
  </r>
  <r>
    <d v="2023-10-17T22:23:33"/>
    <x v="179"/>
    <x v="179"/>
    <x v="1"/>
    <x v="0"/>
    <x v="0"/>
    <x v="0"/>
    <x v="0"/>
    <x v="0"/>
    <x v="0"/>
    <x v="4"/>
    <x v="0"/>
    <x v="0"/>
    <x v="0"/>
    <x v="2"/>
    <x v="3"/>
    <x v="156"/>
  </r>
  <r>
    <d v="2023-10-17T22:23:34"/>
    <x v="180"/>
    <x v="180"/>
    <x v="1"/>
    <x v="2"/>
    <x v="0"/>
    <x v="0"/>
    <x v="0"/>
    <x v="1"/>
    <x v="72"/>
    <x v="2"/>
    <x v="1"/>
    <x v="2"/>
    <x v="1"/>
    <x v="2"/>
    <x v="0"/>
    <x v="157"/>
  </r>
  <r>
    <d v="2023-10-17T22:25:13"/>
    <x v="181"/>
    <x v="181"/>
    <x v="1"/>
    <x v="5"/>
    <x v="0"/>
    <x v="1"/>
    <x v="24"/>
    <x v="1"/>
    <x v="73"/>
    <x v="4"/>
    <x v="1"/>
    <x v="0"/>
    <x v="0"/>
    <x v="5"/>
    <x v="0"/>
    <x v="158"/>
  </r>
  <r>
    <d v="2023-10-17T22:25:20"/>
    <x v="182"/>
    <x v="182"/>
    <x v="8"/>
    <x v="5"/>
    <x v="0"/>
    <x v="1"/>
    <x v="0"/>
    <x v="1"/>
    <x v="0"/>
    <x v="3"/>
    <x v="2"/>
    <x v="2"/>
    <x v="3"/>
    <x v="2"/>
    <x v="2"/>
    <x v="159"/>
  </r>
  <r>
    <d v="2023-10-17T22:25:40"/>
    <x v="183"/>
    <x v="183"/>
    <x v="3"/>
    <x v="0"/>
    <x v="0"/>
    <x v="0"/>
    <x v="0"/>
    <x v="1"/>
    <x v="74"/>
    <x v="1"/>
    <x v="2"/>
    <x v="0"/>
    <x v="0"/>
    <x v="5"/>
    <x v="0"/>
    <x v="160"/>
  </r>
  <r>
    <d v="2023-10-17T22:26:45"/>
    <x v="184"/>
    <x v="184"/>
    <x v="9"/>
    <x v="5"/>
    <x v="0"/>
    <x v="0"/>
    <x v="0"/>
    <x v="1"/>
    <x v="75"/>
    <x v="4"/>
    <x v="1"/>
    <x v="2"/>
    <x v="0"/>
    <x v="5"/>
    <x v="2"/>
    <x v="161"/>
  </r>
  <r>
    <d v="2023-10-17T22:27:41"/>
    <x v="185"/>
    <x v="185"/>
    <x v="1"/>
    <x v="0"/>
    <x v="1"/>
    <x v="0"/>
    <x v="0"/>
    <x v="0"/>
    <x v="0"/>
    <x v="0"/>
    <x v="0"/>
    <x v="1"/>
    <x v="0"/>
    <x v="6"/>
    <x v="2"/>
    <x v="162"/>
  </r>
  <r>
    <d v="2023-10-17T22:27:49"/>
    <x v="186"/>
    <x v="186"/>
    <x v="1"/>
    <x v="0"/>
    <x v="1"/>
    <x v="0"/>
    <x v="0"/>
    <x v="0"/>
    <x v="0"/>
    <x v="1"/>
    <x v="0"/>
    <x v="0"/>
    <x v="0"/>
    <x v="0"/>
    <x v="1"/>
    <x v="163"/>
  </r>
  <r>
    <d v="2023-10-17T22:27:50"/>
    <x v="187"/>
    <x v="187"/>
    <x v="3"/>
    <x v="0"/>
    <x v="0"/>
    <x v="0"/>
    <x v="0"/>
    <x v="0"/>
    <x v="0"/>
    <x v="0"/>
    <x v="1"/>
    <x v="1"/>
    <x v="0"/>
    <x v="6"/>
    <x v="2"/>
    <x v="164"/>
  </r>
  <r>
    <d v="2023-10-17T22:28:06"/>
    <x v="188"/>
    <x v="188"/>
    <x v="1"/>
    <x v="5"/>
    <x v="1"/>
    <x v="0"/>
    <x v="0"/>
    <x v="0"/>
    <x v="0"/>
    <x v="0"/>
    <x v="1"/>
    <x v="2"/>
    <x v="1"/>
    <x v="5"/>
    <x v="1"/>
    <x v="15"/>
  </r>
  <r>
    <d v="2023-10-17T22:28:28"/>
    <x v="189"/>
    <x v="189"/>
    <x v="1"/>
    <x v="5"/>
    <x v="1"/>
    <x v="0"/>
    <x v="0"/>
    <x v="0"/>
    <x v="0"/>
    <x v="2"/>
    <x v="0"/>
    <x v="2"/>
    <x v="0"/>
    <x v="2"/>
    <x v="1"/>
    <x v="165"/>
  </r>
  <r>
    <d v="2023-10-17T22:28:32"/>
    <x v="190"/>
    <x v="190"/>
    <x v="1"/>
    <x v="0"/>
    <x v="1"/>
    <x v="0"/>
    <x v="0"/>
    <x v="0"/>
    <x v="0"/>
    <x v="0"/>
    <x v="0"/>
    <x v="0"/>
    <x v="0"/>
    <x v="0"/>
    <x v="1"/>
    <x v="166"/>
  </r>
  <r>
    <d v="2023-10-17T22:30:06"/>
    <x v="191"/>
    <x v="191"/>
    <x v="3"/>
    <x v="2"/>
    <x v="1"/>
    <x v="0"/>
    <x v="0"/>
    <x v="0"/>
    <x v="0"/>
    <x v="0"/>
    <x v="0"/>
    <x v="0"/>
    <x v="1"/>
    <x v="0"/>
    <x v="0"/>
    <x v="31"/>
  </r>
  <r>
    <d v="2023-10-17T22:30:13"/>
    <x v="192"/>
    <x v="192"/>
    <x v="3"/>
    <x v="0"/>
    <x v="0"/>
    <x v="0"/>
    <x v="0"/>
    <x v="0"/>
    <x v="0"/>
    <x v="0"/>
    <x v="0"/>
    <x v="2"/>
    <x v="2"/>
    <x v="0"/>
    <x v="0"/>
    <x v="167"/>
  </r>
  <r>
    <d v="2023-10-17T22:31:36"/>
    <x v="193"/>
    <x v="193"/>
    <x v="1"/>
    <x v="0"/>
    <x v="0"/>
    <x v="0"/>
    <x v="0"/>
    <x v="0"/>
    <x v="0"/>
    <x v="0"/>
    <x v="0"/>
    <x v="0"/>
    <x v="4"/>
    <x v="6"/>
    <x v="2"/>
    <x v="0"/>
  </r>
  <r>
    <d v="2023-10-17T22:33:12"/>
    <x v="194"/>
    <x v="194"/>
    <x v="1"/>
    <x v="0"/>
    <x v="1"/>
    <x v="0"/>
    <x v="0"/>
    <x v="1"/>
    <x v="76"/>
    <x v="3"/>
    <x v="2"/>
    <x v="2"/>
    <x v="0"/>
    <x v="3"/>
    <x v="1"/>
    <x v="168"/>
  </r>
  <r>
    <d v="2023-10-17T22:33:21"/>
    <x v="195"/>
    <x v="195"/>
    <x v="1"/>
    <x v="0"/>
    <x v="0"/>
    <x v="0"/>
    <x v="0"/>
    <x v="0"/>
    <x v="0"/>
    <x v="2"/>
    <x v="0"/>
    <x v="0"/>
    <x v="4"/>
    <x v="2"/>
    <x v="2"/>
    <x v="169"/>
  </r>
  <r>
    <d v="2023-10-17T22:34:03"/>
    <x v="196"/>
    <x v="196"/>
    <x v="1"/>
    <x v="2"/>
    <x v="1"/>
    <x v="0"/>
    <x v="0"/>
    <x v="0"/>
    <x v="0"/>
    <x v="3"/>
    <x v="2"/>
    <x v="0"/>
    <x v="0"/>
    <x v="5"/>
    <x v="1"/>
    <x v="170"/>
  </r>
  <r>
    <d v="2023-10-17T22:36:21"/>
    <x v="197"/>
    <x v="197"/>
    <x v="1"/>
    <x v="2"/>
    <x v="0"/>
    <x v="0"/>
    <x v="13"/>
    <x v="0"/>
    <x v="77"/>
    <x v="2"/>
    <x v="0"/>
    <x v="0"/>
    <x v="0"/>
    <x v="2"/>
    <x v="0"/>
    <x v="171"/>
  </r>
  <r>
    <d v="2023-10-17T22:38:02"/>
    <x v="198"/>
    <x v="198"/>
    <x v="3"/>
    <x v="5"/>
    <x v="0"/>
    <x v="0"/>
    <x v="0"/>
    <x v="0"/>
    <x v="0"/>
    <x v="1"/>
    <x v="1"/>
    <x v="0"/>
    <x v="2"/>
    <x v="2"/>
    <x v="1"/>
    <x v="172"/>
  </r>
  <r>
    <d v="2023-10-18T09:44:12"/>
    <x v="199"/>
    <x v="199"/>
    <x v="0"/>
    <x v="2"/>
    <x v="0"/>
    <x v="0"/>
    <x v="0"/>
    <x v="1"/>
    <x v="78"/>
    <x v="0"/>
    <x v="0"/>
    <x v="2"/>
    <x v="4"/>
    <x v="5"/>
    <x v="0"/>
    <x v="0"/>
  </r>
  <r>
    <d v="2023-10-18T17:02:32"/>
    <x v="200"/>
    <x v="200"/>
    <x v="7"/>
    <x v="0"/>
    <x v="1"/>
    <x v="0"/>
    <x v="10"/>
    <x v="1"/>
    <x v="16"/>
    <x v="0"/>
    <x v="2"/>
    <x v="0"/>
    <x v="2"/>
    <x v="0"/>
    <x v="3"/>
    <x v="173"/>
  </r>
  <r>
    <d v="2023-10-18T17:02:43"/>
    <x v="201"/>
    <x v="201"/>
    <x v="7"/>
    <x v="0"/>
    <x v="1"/>
    <x v="0"/>
    <x v="0"/>
    <x v="0"/>
    <x v="0"/>
    <x v="0"/>
    <x v="2"/>
    <x v="2"/>
    <x v="0"/>
    <x v="3"/>
    <x v="1"/>
    <x v="32"/>
  </r>
  <r>
    <d v="2023-10-18T21:50:02"/>
    <x v="202"/>
    <x v="202"/>
    <x v="7"/>
    <x v="0"/>
    <x v="0"/>
    <x v="0"/>
    <x v="0"/>
    <x v="0"/>
    <x v="0"/>
    <x v="2"/>
    <x v="2"/>
    <x v="0"/>
    <x v="0"/>
    <x v="0"/>
    <x v="0"/>
    <x v="174"/>
  </r>
  <r>
    <m/>
    <x v="203"/>
    <x v="203"/>
    <x v="12"/>
    <x v="2"/>
    <x v="1"/>
    <x v="0"/>
    <x v="0"/>
    <x v="1"/>
    <x v="16"/>
    <x v="3"/>
    <x v="2"/>
    <x v="0"/>
    <x v="4"/>
    <x v="5"/>
    <x v="0"/>
    <x v="175"/>
  </r>
  <r>
    <m/>
    <x v="204"/>
    <x v="204"/>
    <x v="3"/>
    <x v="5"/>
    <x v="1"/>
    <x v="0"/>
    <x v="0"/>
    <x v="1"/>
    <x v="78"/>
    <x v="0"/>
    <x v="1"/>
    <x v="0"/>
    <x v="4"/>
    <x v="5"/>
    <x v="1"/>
    <x v="0"/>
  </r>
  <r>
    <m/>
    <x v="205"/>
    <x v="205"/>
    <x v="8"/>
    <x v="0"/>
    <x v="1"/>
    <x v="1"/>
    <x v="20"/>
    <x v="1"/>
    <x v="16"/>
    <x v="3"/>
    <x v="2"/>
    <x v="0"/>
    <x v="0"/>
    <x v="0"/>
    <x v="1"/>
    <x v="15"/>
  </r>
  <r>
    <m/>
    <x v="206"/>
    <x v="206"/>
    <x v="0"/>
    <x v="2"/>
    <x v="0"/>
    <x v="0"/>
    <x v="0"/>
    <x v="0"/>
    <x v="0"/>
    <x v="2"/>
    <x v="1"/>
    <x v="1"/>
    <x v="1"/>
    <x v="0"/>
    <x v="1"/>
    <x v="15"/>
  </r>
  <r>
    <m/>
    <x v="207"/>
    <x v="207"/>
    <x v="3"/>
    <x v="5"/>
    <x v="1"/>
    <x v="0"/>
    <x v="0"/>
    <x v="0"/>
    <x v="0"/>
    <x v="2"/>
    <x v="0"/>
    <x v="1"/>
    <x v="1"/>
    <x v="0"/>
    <x v="1"/>
    <x v="176"/>
  </r>
  <r>
    <m/>
    <x v="80"/>
    <x v="80"/>
    <x v="3"/>
    <x v="0"/>
    <x v="0"/>
    <x v="0"/>
    <x v="0"/>
    <x v="1"/>
    <x v="79"/>
    <x v="0"/>
    <x v="2"/>
    <x v="0"/>
    <x v="0"/>
    <x v="0"/>
    <x v="0"/>
    <x v="177"/>
  </r>
  <r>
    <m/>
    <x v="93"/>
    <x v="93"/>
    <x v="4"/>
    <x v="5"/>
    <x v="1"/>
    <x v="0"/>
    <x v="0"/>
    <x v="1"/>
    <x v="80"/>
    <x v="4"/>
    <x v="0"/>
    <x v="2"/>
    <x v="4"/>
    <x v="5"/>
    <x v="1"/>
    <x v="178"/>
  </r>
  <r>
    <m/>
    <x v="208"/>
    <x v="208"/>
    <x v="2"/>
    <x v="0"/>
    <x v="1"/>
    <x v="0"/>
    <x v="0"/>
    <x v="1"/>
    <x v="78"/>
    <x v="0"/>
    <x v="1"/>
    <x v="1"/>
    <x v="0"/>
    <x v="0"/>
    <x v="1"/>
    <x v="179"/>
  </r>
  <r>
    <m/>
    <x v="94"/>
    <x v="209"/>
    <x v="4"/>
    <x v="2"/>
    <x v="1"/>
    <x v="0"/>
    <x v="0"/>
    <x v="1"/>
    <x v="16"/>
    <x v="0"/>
    <x v="1"/>
    <x v="0"/>
    <x v="1"/>
    <x v="5"/>
    <x v="0"/>
    <x v="180"/>
  </r>
  <r>
    <m/>
    <x v="209"/>
    <x v="210"/>
    <x v="3"/>
    <x v="5"/>
    <x v="0"/>
    <x v="0"/>
    <x v="0"/>
    <x v="1"/>
    <x v="78"/>
    <x v="0"/>
    <x v="1"/>
    <x v="1"/>
    <x v="0"/>
    <x v="0"/>
    <x v="2"/>
    <x v="15"/>
  </r>
  <r>
    <m/>
    <x v="210"/>
    <x v="211"/>
    <x v="2"/>
    <x v="2"/>
    <x v="0"/>
    <x v="0"/>
    <x v="0"/>
    <x v="1"/>
    <x v="16"/>
    <x v="0"/>
    <x v="1"/>
    <x v="2"/>
    <x v="1"/>
    <x v="0"/>
    <x v="2"/>
    <x v="15"/>
  </r>
  <r>
    <m/>
    <x v="211"/>
    <x v="212"/>
    <x v="4"/>
    <x v="0"/>
    <x v="0"/>
    <x v="0"/>
    <x v="0"/>
    <x v="1"/>
    <x v="79"/>
    <x v="5"/>
    <x v="1"/>
    <x v="1"/>
    <x v="3"/>
    <x v="0"/>
    <x v="1"/>
    <x v="15"/>
  </r>
  <r>
    <m/>
    <x v="153"/>
    <x v="213"/>
    <x v="0"/>
    <x v="2"/>
    <x v="0"/>
    <x v="0"/>
    <x v="0"/>
    <x v="1"/>
    <x v="25"/>
    <x v="5"/>
    <x v="1"/>
    <x v="0"/>
    <x v="4"/>
    <x v="5"/>
    <x v="0"/>
    <x v="181"/>
  </r>
  <r>
    <m/>
    <x v="212"/>
    <x v="214"/>
    <x v="0"/>
    <x v="0"/>
    <x v="0"/>
    <x v="0"/>
    <x v="0"/>
    <x v="0"/>
    <x v="0"/>
    <x v="2"/>
    <x v="1"/>
    <x v="1"/>
    <x v="0"/>
    <x v="0"/>
    <x v="2"/>
    <x v="182"/>
  </r>
  <r>
    <m/>
    <x v="213"/>
    <x v="215"/>
    <x v="0"/>
    <x v="2"/>
    <x v="1"/>
    <x v="0"/>
    <x v="0"/>
    <x v="1"/>
    <x v="16"/>
    <x v="5"/>
    <x v="1"/>
    <x v="2"/>
    <x v="3"/>
    <x v="0"/>
    <x v="1"/>
    <x v="183"/>
  </r>
  <r>
    <m/>
    <x v="214"/>
    <x v="216"/>
    <x v="4"/>
    <x v="5"/>
    <x v="1"/>
    <x v="0"/>
    <x v="0"/>
    <x v="0"/>
    <x v="0"/>
    <x v="2"/>
    <x v="2"/>
    <x v="1"/>
    <x v="0"/>
    <x v="0"/>
    <x v="1"/>
    <x v="15"/>
  </r>
  <r>
    <m/>
    <x v="198"/>
    <x v="198"/>
    <x v="3"/>
    <x v="5"/>
    <x v="0"/>
    <x v="0"/>
    <x v="0"/>
    <x v="1"/>
    <x v="16"/>
    <x v="5"/>
    <x v="2"/>
    <x v="1"/>
    <x v="3"/>
    <x v="0"/>
    <x v="1"/>
    <x v="15"/>
  </r>
  <r>
    <m/>
    <x v="215"/>
    <x v="217"/>
    <x v="7"/>
    <x v="0"/>
    <x v="1"/>
    <x v="0"/>
    <x v="0"/>
    <x v="0"/>
    <x v="0"/>
    <x v="2"/>
    <x v="0"/>
    <x v="0"/>
    <x v="4"/>
    <x v="5"/>
    <x v="1"/>
    <x v="182"/>
  </r>
  <r>
    <m/>
    <x v="216"/>
    <x v="218"/>
    <x v="4"/>
    <x v="3"/>
    <x v="1"/>
    <x v="0"/>
    <x v="0"/>
    <x v="0"/>
    <x v="0"/>
    <x v="2"/>
    <x v="0"/>
    <x v="0"/>
    <x v="4"/>
    <x v="5"/>
    <x v="0"/>
    <x v="184"/>
  </r>
  <r>
    <m/>
    <x v="217"/>
    <x v="219"/>
    <x v="3"/>
    <x v="2"/>
    <x v="0"/>
    <x v="0"/>
    <x v="0"/>
    <x v="1"/>
    <x v="16"/>
    <x v="0"/>
    <x v="0"/>
    <x v="1"/>
    <x v="3"/>
    <x v="0"/>
    <x v="1"/>
    <x v="145"/>
  </r>
  <r>
    <m/>
    <x v="218"/>
    <x v="220"/>
    <x v="0"/>
    <x v="0"/>
    <x v="0"/>
    <x v="0"/>
    <x v="0"/>
    <x v="1"/>
    <x v="16"/>
    <x v="0"/>
    <x v="1"/>
    <x v="1"/>
    <x v="0"/>
    <x v="0"/>
    <x v="3"/>
    <x v="15"/>
  </r>
  <r>
    <m/>
    <x v="219"/>
    <x v="221"/>
    <x v="3"/>
    <x v="5"/>
    <x v="0"/>
    <x v="0"/>
    <x v="0"/>
    <x v="1"/>
    <x v="16"/>
    <x v="0"/>
    <x v="1"/>
    <x v="1"/>
    <x v="0"/>
    <x v="0"/>
    <x v="2"/>
    <x v="185"/>
  </r>
  <r>
    <m/>
    <x v="220"/>
    <x v="222"/>
    <x v="4"/>
    <x v="0"/>
    <x v="0"/>
    <x v="0"/>
    <x v="0"/>
    <x v="1"/>
    <x v="16"/>
    <x v="0"/>
    <x v="1"/>
    <x v="1"/>
    <x v="0"/>
    <x v="0"/>
    <x v="2"/>
    <x v="186"/>
  </r>
  <r>
    <m/>
    <x v="221"/>
    <x v="223"/>
    <x v="0"/>
    <x v="0"/>
    <x v="0"/>
    <x v="0"/>
    <x v="0"/>
    <x v="1"/>
    <x v="78"/>
    <x v="0"/>
    <x v="1"/>
    <x v="1"/>
    <x v="0"/>
    <x v="0"/>
    <x v="1"/>
    <x v="176"/>
  </r>
  <r>
    <m/>
    <x v="222"/>
    <x v="224"/>
    <x v="5"/>
    <x v="2"/>
    <x v="1"/>
    <x v="0"/>
    <x v="0"/>
    <x v="1"/>
    <x v="81"/>
    <x v="4"/>
    <x v="1"/>
    <x v="2"/>
    <x v="4"/>
    <x v="4"/>
    <x v="2"/>
    <x v="187"/>
  </r>
  <r>
    <m/>
    <x v="223"/>
    <x v="225"/>
    <x v="5"/>
    <x v="0"/>
    <x v="1"/>
    <x v="1"/>
    <x v="25"/>
    <x v="0"/>
    <x v="0"/>
    <x v="4"/>
    <x v="1"/>
    <x v="2"/>
    <x v="4"/>
    <x v="4"/>
    <x v="2"/>
    <x v="187"/>
  </r>
  <r>
    <m/>
    <x v="224"/>
    <x v="226"/>
    <x v="0"/>
    <x v="2"/>
    <x v="0"/>
    <x v="0"/>
    <x v="0"/>
    <x v="0"/>
    <x v="16"/>
    <x v="0"/>
    <x v="1"/>
    <x v="1"/>
    <x v="0"/>
    <x v="0"/>
    <x v="3"/>
    <x v="15"/>
  </r>
  <r>
    <m/>
    <x v="225"/>
    <x v="227"/>
    <x v="5"/>
    <x v="0"/>
    <x v="1"/>
    <x v="0"/>
    <x v="0"/>
    <x v="1"/>
    <x v="16"/>
    <x v="0"/>
    <x v="0"/>
    <x v="0"/>
    <x v="4"/>
    <x v="5"/>
    <x v="1"/>
    <x v="188"/>
  </r>
  <r>
    <m/>
    <x v="226"/>
    <x v="228"/>
    <x v="4"/>
    <x v="2"/>
    <x v="0"/>
    <x v="0"/>
    <x v="0"/>
    <x v="1"/>
    <x v="82"/>
    <x v="3"/>
    <x v="0"/>
    <x v="0"/>
    <x v="2"/>
    <x v="2"/>
    <x v="0"/>
    <x v="175"/>
  </r>
  <r>
    <m/>
    <x v="227"/>
    <x v="229"/>
    <x v="0"/>
    <x v="2"/>
    <x v="0"/>
    <x v="0"/>
    <x v="0"/>
    <x v="0"/>
    <x v="0"/>
    <x v="2"/>
    <x v="0"/>
    <x v="3"/>
    <x v="0"/>
    <x v="0"/>
    <x v="3"/>
    <x v="189"/>
  </r>
  <r>
    <m/>
    <x v="228"/>
    <x v="230"/>
    <x v="0"/>
    <x v="2"/>
    <x v="0"/>
    <x v="0"/>
    <x v="0"/>
    <x v="1"/>
    <x v="79"/>
    <x v="3"/>
    <x v="0"/>
    <x v="0"/>
    <x v="2"/>
    <x v="2"/>
    <x v="1"/>
    <x v="15"/>
  </r>
  <r>
    <m/>
    <x v="229"/>
    <x v="231"/>
    <x v="2"/>
    <x v="2"/>
    <x v="0"/>
    <x v="0"/>
    <x v="0"/>
    <x v="1"/>
    <x v="83"/>
    <x v="0"/>
    <x v="0"/>
    <x v="1"/>
    <x v="0"/>
    <x v="0"/>
    <x v="0"/>
    <x v="167"/>
  </r>
  <r>
    <m/>
    <x v="68"/>
    <x v="68"/>
    <x v="2"/>
    <x v="0"/>
    <x v="1"/>
    <x v="0"/>
    <x v="0"/>
    <x v="0"/>
    <x v="0"/>
    <x v="2"/>
    <x v="0"/>
    <x v="1"/>
    <x v="0"/>
    <x v="0"/>
    <x v="2"/>
    <x v="120"/>
  </r>
  <r>
    <m/>
    <x v="230"/>
    <x v="232"/>
    <x v="4"/>
    <x v="5"/>
    <x v="1"/>
    <x v="0"/>
    <x v="0"/>
    <x v="1"/>
    <x v="84"/>
    <x v="3"/>
    <x v="0"/>
    <x v="0"/>
    <x v="2"/>
    <x v="2"/>
    <x v="0"/>
    <x v="190"/>
  </r>
  <r>
    <m/>
    <x v="231"/>
    <x v="233"/>
    <x v="4"/>
    <x v="5"/>
    <x v="1"/>
    <x v="0"/>
    <x v="0"/>
    <x v="0"/>
    <x v="0"/>
    <x v="2"/>
    <x v="0"/>
    <x v="1"/>
    <x v="1"/>
    <x v="0"/>
    <x v="2"/>
    <x v="175"/>
  </r>
  <r>
    <m/>
    <x v="232"/>
    <x v="234"/>
    <x v="9"/>
    <x v="2"/>
    <x v="1"/>
    <x v="0"/>
    <x v="0"/>
    <x v="1"/>
    <x v="16"/>
    <x v="3"/>
    <x v="0"/>
    <x v="2"/>
    <x v="2"/>
    <x v="5"/>
    <x v="1"/>
    <x v="15"/>
  </r>
  <r>
    <m/>
    <x v="233"/>
    <x v="235"/>
    <x v="4"/>
    <x v="3"/>
    <x v="1"/>
    <x v="0"/>
    <x v="0"/>
    <x v="1"/>
    <x v="85"/>
    <x v="3"/>
    <x v="0"/>
    <x v="2"/>
    <x v="2"/>
    <x v="2"/>
    <x v="1"/>
    <x v="15"/>
  </r>
  <r>
    <m/>
    <x v="234"/>
    <x v="236"/>
    <x v="3"/>
    <x v="2"/>
    <x v="1"/>
    <x v="0"/>
    <x v="0"/>
    <x v="1"/>
    <x v="85"/>
    <x v="3"/>
    <x v="1"/>
    <x v="0"/>
    <x v="2"/>
    <x v="0"/>
    <x v="1"/>
    <x v="15"/>
  </r>
  <r>
    <m/>
    <x v="77"/>
    <x v="77"/>
    <x v="3"/>
    <x v="3"/>
    <x v="1"/>
    <x v="0"/>
    <x v="0"/>
    <x v="0"/>
    <x v="0"/>
    <x v="2"/>
    <x v="1"/>
    <x v="1"/>
    <x v="1"/>
    <x v="0"/>
    <x v="1"/>
    <x v="15"/>
  </r>
  <r>
    <m/>
    <x v="235"/>
    <x v="237"/>
    <x v="4"/>
    <x v="4"/>
    <x v="1"/>
    <x v="0"/>
    <x v="0"/>
    <x v="1"/>
    <x v="16"/>
    <x v="0"/>
    <x v="0"/>
    <x v="2"/>
    <x v="2"/>
    <x v="2"/>
    <x v="1"/>
    <x v="15"/>
  </r>
  <r>
    <m/>
    <x v="236"/>
    <x v="238"/>
    <x v="12"/>
    <x v="5"/>
    <x v="1"/>
    <x v="0"/>
    <x v="0"/>
    <x v="0"/>
    <x v="0"/>
    <x v="0"/>
    <x v="0"/>
    <x v="1"/>
    <x v="0"/>
    <x v="0"/>
    <x v="1"/>
    <x v="15"/>
  </r>
  <r>
    <m/>
    <x v="237"/>
    <x v="239"/>
    <x v="12"/>
    <x v="5"/>
    <x v="0"/>
    <x v="0"/>
    <x v="0"/>
    <x v="0"/>
    <x v="0"/>
    <x v="2"/>
    <x v="0"/>
    <x v="1"/>
    <x v="0"/>
    <x v="0"/>
    <x v="0"/>
    <x v="15"/>
  </r>
  <r>
    <m/>
    <x v="238"/>
    <x v="240"/>
    <x v="4"/>
    <x v="3"/>
    <x v="1"/>
    <x v="0"/>
    <x v="0"/>
    <x v="1"/>
    <x v="82"/>
    <x v="3"/>
    <x v="0"/>
    <x v="0"/>
    <x v="2"/>
    <x v="2"/>
    <x v="0"/>
    <x v="15"/>
  </r>
  <r>
    <m/>
    <x v="239"/>
    <x v="241"/>
    <x v="4"/>
    <x v="4"/>
    <x v="0"/>
    <x v="1"/>
    <x v="26"/>
    <x v="0"/>
    <x v="0"/>
    <x v="4"/>
    <x v="0"/>
    <x v="1"/>
    <x v="4"/>
    <x v="4"/>
    <x v="2"/>
    <x v="191"/>
  </r>
  <r>
    <m/>
    <x v="240"/>
    <x v="242"/>
    <x v="3"/>
    <x v="5"/>
    <x v="1"/>
    <x v="0"/>
    <x v="0"/>
    <x v="0"/>
    <x v="0"/>
    <x v="2"/>
    <x v="0"/>
    <x v="1"/>
    <x v="0"/>
    <x v="0"/>
    <x v="1"/>
    <x v="188"/>
  </r>
  <r>
    <m/>
    <x v="241"/>
    <x v="243"/>
    <x v="0"/>
    <x v="2"/>
    <x v="1"/>
    <x v="0"/>
    <x v="0"/>
    <x v="1"/>
    <x v="2"/>
    <x v="3"/>
    <x v="0"/>
    <x v="0"/>
    <x v="2"/>
    <x v="0"/>
    <x v="2"/>
    <x v="191"/>
  </r>
  <r>
    <m/>
    <x v="242"/>
    <x v="244"/>
    <x v="5"/>
    <x v="3"/>
    <x v="0"/>
    <x v="0"/>
    <x v="0"/>
    <x v="1"/>
    <x v="2"/>
    <x v="3"/>
    <x v="1"/>
    <x v="0"/>
    <x v="2"/>
    <x v="0"/>
    <x v="2"/>
    <x v="182"/>
  </r>
  <r>
    <m/>
    <x v="243"/>
    <x v="245"/>
    <x v="5"/>
    <x v="2"/>
    <x v="1"/>
    <x v="0"/>
    <x v="0"/>
    <x v="0"/>
    <x v="85"/>
    <x v="3"/>
    <x v="1"/>
    <x v="0"/>
    <x v="2"/>
    <x v="0"/>
    <x v="2"/>
    <x v="191"/>
  </r>
  <r>
    <m/>
    <x v="14"/>
    <x v="14"/>
    <x v="4"/>
    <x v="3"/>
    <x v="0"/>
    <x v="0"/>
    <x v="0"/>
    <x v="1"/>
    <x v="16"/>
    <x v="0"/>
    <x v="1"/>
    <x v="1"/>
    <x v="1"/>
    <x v="0"/>
    <x v="2"/>
    <x v="182"/>
  </r>
  <r>
    <m/>
    <x v="244"/>
    <x v="246"/>
    <x v="2"/>
    <x v="2"/>
    <x v="0"/>
    <x v="0"/>
    <x v="0"/>
    <x v="1"/>
    <x v="16"/>
    <x v="0"/>
    <x v="0"/>
    <x v="1"/>
    <x v="2"/>
    <x v="2"/>
    <x v="1"/>
    <x v="15"/>
  </r>
  <r>
    <m/>
    <x v="245"/>
    <x v="247"/>
    <x v="4"/>
    <x v="5"/>
    <x v="1"/>
    <x v="0"/>
    <x v="0"/>
    <x v="1"/>
    <x v="85"/>
    <x v="0"/>
    <x v="1"/>
    <x v="1"/>
    <x v="1"/>
    <x v="0"/>
    <x v="0"/>
    <x v="192"/>
  </r>
  <r>
    <m/>
    <x v="246"/>
    <x v="248"/>
    <x v="4"/>
    <x v="3"/>
    <x v="1"/>
    <x v="0"/>
    <x v="0"/>
    <x v="1"/>
    <x v="86"/>
    <x v="1"/>
    <x v="0"/>
    <x v="1"/>
    <x v="3"/>
    <x v="0"/>
    <x v="1"/>
    <x v="15"/>
  </r>
  <r>
    <m/>
    <x v="247"/>
    <x v="249"/>
    <x v="3"/>
    <x v="5"/>
    <x v="0"/>
    <x v="0"/>
    <x v="27"/>
    <x v="0"/>
    <x v="0"/>
    <x v="2"/>
    <x v="1"/>
    <x v="1"/>
    <x v="1"/>
    <x v="0"/>
    <x v="0"/>
    <x v="15"/>
  </r>
  <r>
    <m/>
    <x v="248"/>
    <x v="250"/>
    <x v="0"/>
    <x v="2"/>
    <x v="0"/>
    <x v="0"/>
    <x v="0"/>
    <x v="1"/>
    <x v="16"/>
    <x v="1"/>
    <x v="0"/>
    <x v="1"/>
    <x v="3"/>
    <x v="0"/>
    <x v="0"/>
    <x v="15"/>
  </r>
  <r>
    <m/>
    <x v="249"/>
    <x v="251"/>
    <x v="12"/>
    <x v="5"/>
    <x v="0"/>
    <x v="0"/>
    <x v="0"/>
    <x v="1"/>
    <x v="19"/>
    <x v="1"/>
    <x v="0"/>
    <x v="1"/>
    <x v="3"/>
    <x v="0"/>
    <x v="2"/>
    <x v="193"/>
  </r>
  <r>
    <m/>
    <x v="250"/>
    <x v="252"/>
    <x v="4"/>
    <x v="3"/>
    <x v="1"/>
    <x v="0"/>
    <x v="0"/>
    <x v="1"/>
    <x v="78"/>
    <x v="1"/>
    <x v="0"/>
    <x v="1"/>
    <x v="3"/>
    <x v="0"/>
    <x v="2"/>
    <x v="192"/>
  </r>
  <r>
    <m/>
    <x v="251"/>
    <x v="253"/>
    <x v="3"/>
    <x v="5"/>
    <x v="0"/>
    <x v="0"/>
    <x v="0"/>
    <x v="0"/>
    <x v="0"/>
    <x v="2"/>
    <x v="0"/>
    <x v="1"/>
    <x v="0"/>
    <x v="0"/>
    <x v="2"/>
    <x v="194"/>
  </r>
  <r>
    <m/>
    <x v="252"/>
    <x v="254"/>
    <x v="3"/>
    <x v="3"/>
    <x v="0"/>
    <x v="0"/>
    <x v="0"/>
    <x v="1"/>
    <x v="87"/>
    <x v="3"/>
    <x v="0"/>
    <x v="0"/>
    <x v="2"/>
    <x v="0"/>
    <x v="1"/>
    <x v="15"/>
  </r>
  <r>
    <m/>
    <x v="253"/>
    <x v="255"/>
    <x v="12"/>
    <x v="2"/>
    <x v="1"/>
    <x v="0"/>
    <x v="0"/>
    <x v="0"/>
    <x v="0"/>
    <x v="0"/>
    <x v="0"/>
    <x v="1"/>
    <x v="0"/>
    <x v="0"/>
    <x v="1"/>
    <x v="195"/>
  </r>
  <r>
    <m/>
    <x v="254"/>
    <x v="256"/>
    <x v="12"/>
    <x v="0"/>
    <x v="1"/>
    <x v="0"/>
    <x v="0"/>
    <x v="0"/>
    <x v="0"/>
    <x v="0"/>
    <x v="0"/>
    <x v="1"/>
    <x v="0"/>
    <x v="2"/>
    <x v="0"/>
    <x v="195"/>
  </r>
  <r>
    <m/>
    <x v="255"/>
    <x v="257"/>
    <x v="2"/>
    <x v="2"/>
    <x v="0"/>
    <x v="0"/>
    <x v="0"/>
    <x v="0"/>
    <x v="19"/>
    <x v="0"/>
    <x v="1"/>
    <x v="1"/>
    <x v="0"/>
    <x v="0"/>
    <x v="1"/>
    <x v="196"/>
  </r>
  <r>
    <m/>
    <x v="256"/>
    <x v="258"/>
    <x v="4"/>
    <x v="5"/>
    <x v="0"/>
    <x v="0"/>
    <x v="0"/>
    <x v="0"/>
    <x v="16"/>
    <x v="0"/>
    <x v="1"/>
    <x v="1"/>
    <x v="0"/>
    <x v="0"/>
    <x v="1"/>
    <x v="190"/>
  </r>
  <r>
    <m/>
    <x v="257"/>
    <x v="259"/>
    <x v="5"/>
    <x v="2"/>
    <x v="1"/>
    <x v="0"/>
    <x v="0"/>
    <x v="0"/>
    <x v="0"/>
    <x v="0"/>
    <x v="1"/>
    <x v="1"/>
    <x v="1"/>
    <x v="0"/>
    <x v="1"/>
    <x v="15"/>
  </r>
  <r>
    <m/>
    <x v="258"/>
    <x v="260"/>
    <x v="4"/>
    <x v="5"/>
    <x v="1"/>
    <x v="0"/>
    <x v="0"/>
    <x v="1"/>
    <x v="16"/>
    <x v="0"/>
    <x v="0"/>
    <x v="0"/>
    <x v="2"/>
    <x v="2"/>
    <x v="2"/>
    <x v="102"/>
  </r>
  <r>
    <m/>
    <x v="259"/>
    <x v="261"/>
    <x v="4"/>
    <x v="2"/>
    <x v="0"/>
    <x v="1"/>
    <x v="12"/>
    <x v="0"/>
    <x v="0"/>
    <x v="0"/>
    <x v="0"/>
    <x v="0"/>
    <x v="0"/>
    <x v="0"/>
    <x v="1"/>
    <x v="15"/>
  </r>
  <r>
    <m/>
    <x v="260"/>
    <x v="262"/>
    <x v="2"/>
    <x v="0"/>
    <x v="0"/>
    <x v="0"/>
    <x v="0"/>
    <x v="1"/>
    <x v="87"/>
    <x v="3"/>
    <x v="0"/>
    <x v="0"/>
    <x v="2"/>
    <x v="0"/>
    <x v="2"/>
    <x v="197"/>
  </r>
  <r>
    <m/>
    <x v="261"/>
    <x v="263"/>
    <x v="4"/>
    <x v="2"/>
    <x v="1"/>
    <x v="0"/>
    <x v="0"/>
    <x v="1"/>
    <x v="16"/>
    <x v="0"/>
    <x v="1"/>
    <x v="1"/>
    <x v="1"/>
    <x v="0"/>
    <x v="0"/>
    <x v="15"/>
  </r>
  <r>
    <m/>
    <x v="262"/>
    <x v="264"/>
    <x v="0"/>
    <x v="2"/>
    <x v="1"/>
    <x v="0"/>
    <x v="0"/>
    <x v="1"/>
    <x v="16"/>
    <x v="0"/>
    <x v="1"/>
    <x v="0"/>
    <x v="0"/>
    <x v="0"/>
    <x v="1"/>
    <x v="186"/>
  </r>
  <r>
    <m/>
    <x v="263"/>
    <x v="265"/>
    <x v="0"/>
    <x v="0"/>
    <x v="1"/>
    <x v="0"/>
    <x v="0"/>
    <x v="0"/>
    <x v="0"/>
    <x v="0"/>
    <x v="1"/>
    <x v="1"/>
    <x v="0"/>
    <x v="0"/>
    <x v="2"/>
    <x v="191"/>
  </r>
  <r>
    <m/>
    <x v="264"/>
    <x v="266"/>
    <x v="12"/>
    <x v="0"/>
    <x v="1"/>
    <x v="0"/>
    <x v="0"/>
    <x v="0"/>
    <x v="0"/>
    <x v="0"/>
    <x v="1"/>
    <x v="1"/>
    <x v="0"/>
    <x v="0"/>
    <x v="2"/>
    <x v="182"/>
  </r>
  <r>
    <m/>
    <x v="265"/>
    <x v="267"/>
    <x v="0"/>
    <x v="2"/>
    <x v="0"/>
    <x v="0"/>
    <x v="0"/>
    <x v="1"/>
    <x v="85"/>
    <x v="3"/>
    <x v="1"/>
    <x v="0"/>
    <x v="2"/>
    <x v="2"/>
    <x v="0"/>
    <x v="15"/>
  </r>
  <r>
    <m/>
    <x v="266"/>
    <x v="268"/>
    <x v="0"/>
    <x v="2"/>
    <x v="1"/>
    <x v="0"/>
    <x v="0"/>
    <x v="1"/>
    <x v="16"/>
    <x v="0"/>
    <x v="1"/>
    <x v="1"/>
    <x v="0"/>
    <x v="2"/>
    <x v="0"/>
    <x v="198"/>
  </r>
  <r>
    <m/>
    <x v="267"/>
    <x v="269"/>
    <x v="12"/>
    <x v="2"/>
    <x v="1"/>
    <x v="0"/>
    <x v="0"/>
    <x v="1"/>
    <x v="19"/>
    <x v="3"/>
    <x v="0"/>
    <x v="0"/>
    <x v="2"/>
    <x v="0"/>
    <x v="2"/>
    <x v="15"/>
  </r>
  <r>
    <m/>
    <x v="268"/>
    <x v="270"/>
    <x v="0"/>
    <x v="2"/>
    <x v="0"/>
    <x v="0"/>
    <x v="0"/>
    <x v="1"/>
    <x v="87"/>
    <x v="0"/>
    <x v="1"/>
    <x v="0"/>
    <x v="0"/>
    <x v="0"/>
    <x v="2"/>
    <x v="0"/>
  </r>
  <r>
    <m/>
    <x v="176"/>
    <x v="271"/>
    <x v="0"/>
    <x v="2"/>
    <x v="1"/>
    <x v="0"/>
    <x v="0"/>
    <x v="1"/>
    <x v="32"/>
    <x v="3"/>
    <x v="0"/>
    <x v="0"/>
    <x v="2"/>
    <x v="2"/>
    <x v="2"/>
    <x v="194"/>
  </r>
  <r>
    <m/>
    <x v="269"/>
    <x v="272"/>
    <x v="7"/>
    <x v="2"/>
    <x v="1"/>
    <x v="0"/>
    <x v="0"/>
    <x v="1"/>
    <x v="16"/>
    <x v="3"/>
    <x v="1"/>
    <x v="0"/>
    <x v="1"/>
    <x v="7"/>
    <x v="2"/>
    <x v="15"/>
  </r>
  <r>
    <m/>
    <x v="270"/>
    <x v="273"/>
    <x v="9"/>
    <x v="5"/>
    <x v="1"/>
    <x v="0"/>
    <x v="0"/>
    <x v="0"/>
    <x v="0"/>
    <x v="2"/>
    <x v="3"/>
    <x v="0"/>
    <x v="0"/>
    <x v="6"/>
    <x v="2"/>
    <x v="31"/>
  </r>
  <r>
    <m/>
    <x v="271"/>
    <x v="274"/>
    <x v="0"/>
    <x v="0"/>
    <x v="1"/>
    <x v="0"/>
    <x v="0"/>
    <x v="0"/>
    <x v="0"/>
    <x v="2"/>
    <x v="3"/>
    <x v="1"/>
    <x v="0"/>
    <x v="0"/>
    <x v="2"/>
    <x v="15"/>
  </r>
  <r>
    <m/>
    <x v="125"/>
    <x v="275"/>
    <x v="4"/>
    <x v="5"/>
    <x v="0"/>
    <x v="0"/>
    <x v="0"/>
    <x v="1"/>
    <x v="78"/>
    <x v="3"/>
    <x v="1"/>
    <x v="0"/>
    <x v="2"/>
    <x v="0"/>
    <x v="2"/>
    <x v="15"/>
  </r>
  <r>
    <m/>
    <x v="272"/>
    <x v="276"/>
    <x v="0"/>
    <x v="2"/>
    <x v="0"/>
    <x v="0"/>
    <x v="0"/>
    <x v="1"/>
    <x v="16"/>
    <x v="0"/>
    <x v="1"/>
    <x v="0"/>
    <x v="0"/>
    <x v="0"/>
    <x v="1"/>
    <x v="15"/>
  </r>
  <r>
    <m/>
    <x v="273"/>
    <x v="277"/>
    <x v="4"/>
    <x v="4"/>
    <x v="1"/>
    <x v="0"/>
    <x v="0"/>
    <x v="1"/>
    <x v="16"/>
    <x v="4"/>
    <x v="1"/>
    <x v="2"/>
    <x v="4"/>
    <x v="5"/>
    <x v="1"/>
    <x v="199"/>
  </r>
  <r>
    <m/>
    <x v="155"/>
    <x v="278"/>
    <x v="3"/>
    <x v="5"/>
    <x v="0"/>
    <x v="0"/>
    <x v="0"/>
    <x v="0"/>
    <x v="19"/>
    <x v="4"/>
    <x v="1"/>
    <x v="2"/>
    <x v="4"/>
    <x v="5"/>
    <x v="2"/>
    <x v="190"/>
  </r>
  <r>
    <m/>
    <x v="274"/>
    <x v="279"/>
    <x v="7"/>
    <x v="2"/>
    <x v="1"/>
    <x v="0"/>
    <x v="0"/>
    <x v="0"/>
    <x v="0"/>
    <x v="0"/>
    <x v="3"/>
    <x v="1"/>
    <x v="1"/>
    <x v="0"/>
    <x v="2"/>
    <x v="31"/>
  </r>
  <r>
    <m/>
    <x v="275"/>
    <x v="280"/>
    <x v="7"/>
    <x v="0"/>
    <x v="1"/>
    <x v="0"/>
    <x v="0"/>
    <x v="0"/>
    <x v="0"/>
    <x v="0"/>
    <x v="1"/>
    <x v="1"/>
    <x v="1"/>
    <x v="0"/>
    <x v="0"/>
    <x v="182"/>
  </r>
  <r>
    <m/>
    <x v="276"/>
    <x v="281"/>
    <x v="4"/>
    <x v="2"/>
    <x v="0"/>
    <x v="0"/>
    <x v="0"/>
    <x v="1"/>
    <x v="16"/>
    <x v="4"/>
    <x v="1"/>
    <x v="0"/>
    <x v="4"/>
    <x v="4"/>
    <x v="3"/>
    <x v="31"/>
  </r>
  <r>
    <m/>
    <x v="277"/>
    <x v="282"/>
    <x v="0"/>
    <x v="0"/>
    <x v="0"/>
    <x v="1"/>
    <x v="28"/>
    <x v="1"/>
    <x v="16"/>
    <x v="4"/>
    <x v="1"/>
    <x v="2"/>
    <x v="4"/>
    <x v="4"/>
    <x v="1"/>
    <x v="199"/>
  </r>
  <r>
    <m/>
    <x v="278"/>
    <x v="283"/>
    <x v="4"/>
    <x v="5"/>
    <x v="0"/>
    <x v="0"/>
    <x v="0"/>
    <x v="1"/>
    <x v="78"/>
    <x v="3"/>
    <x v="1"/>
    <x v="0"/>
    <x v="2"/>
    <x v="0"/>
    <x v="1"/>
    <x v="200"/>
  </r>
  <r>
    <m/>
    <x v="279"/>
    <x v="284"/>
    <x v="0"/>
    <x v="2"/>
    <x v="0"/>
    <x v="0"/>
    <x v="0"/>
    <x v="1"/>
    <x v="19"/>
    <x v="0"/>
    <x v="0"/>
    <x v="0"/>
    <x v="0"/>
    <x v="0"/>
    <x v="0"/>
    <x v="200"/>
  </r>
  <r>
    <m/>
    <x v="280"/>
    <x v="285"/>
    <x v="8"/>
    <x v="5"/>
    <x v="0"/>
    <x v="0"/>
    <x v="0"/>
    <x v="1"/>
    <x v="16"/>
    <x v="0"/>
    <x v="1"/>
    <x v="1"/>
    <x v="0"/>
    <x v="0"/>
    <x v="2"/>
    <x v="201"/>
  </r>
  <r>
    <m/>
    <x v="281"/>
    <x v="286"/>
    <x v="0"/>
    <x v="0"/>
    <x v="0"/>
    <x v="0"/>
    <x v="0"/>
    <x v="0"/>
    <x v="0"/>
    <x v="2"/>
    <x v="1"/>
    <x v="1"/>
    <x v="0"/>
    <x v="0"/>
    <x v="1"/>
    <x v="15"/>
  </r>
  <r>
    <m/>
    <x v="190"/>
    <x v="287"/>
    <x v="4"/>
    <x v="5"/>
    <x v="1"/>
    <x v="0"/>
    <x v="0"/>
    <x v="1"/>
    <x v="79"/>
    <x v="0"/>
    <x v="1"/>
    <x v="1"/>
    <x v="0"/>
    <x v="0"/>
    <x v="0"/>
    <x v="15"/>
  </r>
  <r>
    <m/>
    <x v="282"/>
    <x v="288"/>
    <x v="4"/>
    <x v="2"/>
    <x v="1"/>
    <x v="0"/>
    <x v="0"/>
    <x v="1"/>
    <x v="16"/>
    <x v="3"/>
    <x v="1"/>
    <x v="0"/>
    <x v="2"/>
    <x v="2"/>
    <x v="3"/>
    <x v="15"/>
  </r>
  <r>
    <m/>
    <x v="283"/>
    <x v="289"/>
    <x v="0"/>
    <x v="2"/>
    <x v="0"/>
    <x v="0"/>
    <x v="0"/>
    <x v="0"/>
    <x v="0"/>
    <x v="2"/>
    <x v="3"/>
    <x v="1"/>
    <x v="0"/>
    <x v="0"/>
    <x v="1"/>
    <x v="15"/>
  </r>
  <r>
    <m/>
    <x v="284"/>
    <x v="290"/>
    <x v="8"/>
    <x v="2"/>
    <x v="1"/>
    <x v="0"/>
    <x v="0"/>
    <x v="0"/>
    <x v="0"/>
    <x v="2"/>
    <x v="3"/>
    <x v="1"/>
    <x v="1"/>
    <x v="0"/>
    <x v="2"/>
    <x v="15"/>
  </r>
  <r>
    <m/>
    <x v="285"/>
    <x v="291"/>
    <x v="2"/>
    <x v="2"/>
    <x v="0"/>
    <x v="0"/>
    <x v="0"/>
    <x v="0"/>
    <x v="0"/>
    <x v="0"/>
    <x v="1"/>
    <x v="1"/>
    <x v="0"/>
    <x v="0"/>
    <x v="2"/>
    <x v="15"/>
  </r>
  <r>
    <m/>
    <x v="286"/>
    <x v="292"/>
    <x v="2"/>
    <x v="2"/>
    <x v="1"/>
    <x v="0"/>
    <x v="0"/>
    <x v="0"/>
    <x v="0"/>
    <x v="2"/>
    <x v="3"/>
    <x v="1"/>
    <x v="2"/>
    <x v="6"/>
    <x v="2"/>
    <x v="20"/>
  </r>
  <r>
    <m/>
    <x v="287"/>
    <x v="293"/>
    <x v="12"/>
    <x v="7"/>
    <x v="1"/>
    <x v="0"/>
    <x v="0"/>
    <x v="0"/>
    <x v="0"/>
    <x v="0"/>
    <x v="2"/>
    <x v="2"/>
    <x v="5"/>
    <x v="5"/>
    <x v="1"/>
    <x v="20"/>
  </r>
  <r>
    <m/>
    <x v="288"/>
    <x v="294"/>
    <x v="7"/>
    <x v="0"/>
    <x v="1"/>
    <x v="0"/>
    <x v="0"/>
    <x v="0"/>
    <x v="0"/>
    <x v="0"/>
    <x v="0"/>
    <x v="0"/>
    <x v="6"/>
    <x v="0"/>
    <x v="1"/>
    <x v="20"/>
  </r>
  <r>
    <m/>
    <x v="289"/>
    <x v="15"/>
    <x v="12"/>
    <x v="7"/>
    <x v="1"/>
    <x v="1"/>
    <x v="0"/>
    <x v="1"/>
    <x v="0"/>
    <x v="4"/>
    <x v="0"/>
    <x v="2"/>
    <x v="5"/>
    <x v="0"/>
    <x v="1"/>
    <x v="20"/>
  </r>
  <r>
    <m/>
    <x v="245"/>
    <x v="295"/>
    <x v="4"/>
    <x v="0"/>
    <x v="1"/>
    <x v="0"/>
    <x v="0"/>
    <x v="1"/>
    <x v="0"/>
    <x v="3"/>
    <x v="0"/>
    <x v="0"/>
    <x v="7"/>
    <x v="3"/>
    <x v="2"/>
    <x v="20"/>
  </r>
  <r>
    <m/>
    <x v="238"/>
    <x v="240"/>
    <x v="4"/>
    <x v="0"/>
    <x v="1"/>
    <x v="1"/>
    <x v="0"/>
    <x v="0"/>
    <x v="0"/>
    <x v="4"/>
    <x v="0"/>
    <x v="2"/>
    <x v="5"/>
    <x v="2"/>
    <x v="0"/>
    <x v="20"/>
  </r>
  <r>
    <m/>
    <x v="239"/>
    <x v="241"/>
    <x v="4"/>
    <x v="7"/>
    <x v="0"/>
    <x v="1"/>
    <x v="0"/>
    <x v="0"/>
    <x v="0"/>
    <x v="3"/>
    <x v="2"/>
    <x v="2"/>
    <x v="5"/>
    <x v="4"/>
    <x v="1"/>
    <x v="20"/>
  </r>
  <r>
    <m/>
    <x v="258"/>
    <x v="260"/>
    <x v="4"/>
    <x v="0"/>
    <x v="1"/>
    <x v="1"/>
    <x v="0"/>
    <x v="1"/>
    <x v="0"/>
    <x v="0"/>
    <x v="0"/>
    <x v="2"/>
    <x v="5"/>
    <x v="5"/>
    <x v="0"/>
    <x v="20"/>
  </r>
  <r>
    <m/>
    <x v="247"/>
    <x v="249"/>
    <x v="3"/>
    <x v="0"/>
    <x v="0"/>
    <x v="0"/>
    <x v="0"/>
    <x v="1"/>
    <x v="0"/>
    <x v="4"/>
    <x v="2"/>
    <x v="1"/>
    <x v="5"/>
    <x v="1"/>
    <x v="3"/>
    <x v="20"/>
  </r>
  <r>
    <m/>
    <x v="290"/>
    <x v="99"/>
    <x v="3"/>
    <x v="0"/>
    <x v="0"/>
    <x v="0"/>
    <x v="0"/>
    <x v="1"/>
    <x v="0"/>
    <x v="1"/>
    <x v="0"/>
    <x v="2"/>
    <x v="5"/>
    <x v="4"/>
    <x v="2"/>
    <x v="20"/>
  </r>
  <r>
    <m/>
    <x v="261"/>
    <x v="263"/>
    <x v="4"/>
    <x v="0"/>
    <x v="1"/>
    <x v="0"/>
    <x v="0"/>
    <x v="0"/>
    <x v="0"/>
    <x v="3"/>
    <x v="2"/>
    <x v="2"/>
    <x v="5"/>
    <x v="4"/>
    <x v="1"/>
    <x v="20"/>
  </r>
  <r>
    <m/>
    <x v="291"/>
    <x v="296"/>
    <x v="0"/>
    <x v="0"/>
    <x v="0"/>
    <x v="0"/>
    <x v="0"/>
    <x v="1"/>
    <x v="0"/>
    <x v="1"/>
    <x v="0"/>
    <x v="0"/>
    <x v="7"/>
    <x v="0"/>
    <x v="1"/>
    <x v="20"/>
  </r>
  <r>
    <m/>
    <x v="292"/>
    <x v="43"/>
    <x v="0"/>
    <x v="7"/>
    <x v="0"/>
    <x v="0"/>
    <x v="0"/>
    <x v="1"/>
    <x v="0"/>
    <x v="2"/>
    <x v="0"/>
    <x v="1"/>
    <x v="5"/>
    <x v="1"/>
    <x v="2"/>
    <x v="20"/>
  </r>
  <r>
    <m/>
    <x v="293"/>
    <x v="297"/>
    <x v="0"/>
    <x v="0"/>
    <x v="1"/>
    <x v="0"/>
    <x v="0"/>
    <x v="0"/>
    <x v="0"/>
    <x v="2"/>
    <x v="1"/>
    <x v="0"/>
    <x v="6"/>
    <x v="2"/>
    <x v="0"/>
    <x v="20"/>
  </r>
  <r>
    <m/>
    <x v="294"/>
    <x v="298"/>
    <x v="7"/>
    <x v="0"/>
    <x v="1"/>
    <x v="1"/>
    <x v="0"/>
    <x v="1"/>
    <x v="0"/>
    <x v="0"/>
    <x v="2"/>
    <x v="0"/>
    <x v="5"/>
    <x v="2"/>
    <x v="0"/>
    <x v="20"/>
  </r>
  <r>
    <m/>
    <x v="295"/>
    <x v="299"/>
    <x v="7"/>
    <x v="7"/>
    <x v="0"/>
    <x v="0"/>
    <x v="0"/>
    <x v="0"/>
    <x v="0"/>
    <x v="2"/>
    <x v="1"/>
    <x v="2"/>
    <x v="6"/>
    <x v="5"/>
    <x v="1"/>
    <x v="20"/>
  </r>
  <r>
    <m/>
    <x v="296"/>
    <x v="300"/>
    <x v="7"/>
    <x v="0"/>
    <x v="1"/>
    <x v="0"/>
    <x v="0"/>
    <x v="1"/>
    <x v="0"/>
    <x v="3"/>
    <x v="1"/>
    <x v="0"/>
    <x v="6"/>
    <x v="0"/>
    <x v="2"/>
    <x v="20"/>
  </r>
  <r>
    <m/>
    <x v="297"/>
    <x v="301"/>
    <x v="7"/>
    <x v="0"/>
    <x v="1"/>
    <x v="0"/>
    <x v="0"/>
    <x v="1"/>
    <x v="0"/>
    <x v="3"/>
    <x v="0"/>
    <x v="2"/>
    <x v="5"/>
    <x v="5"/>
    <x v="0"/>
    <x v="20"/>
  </r>
  <r>
    <m/>
    <x v="298"/>
    <x v="22"/>
    <x v="0"/>
    <x v="7"/>
    <x v="0"/>
    <x v="1"/>
    <x v="0"/>
    <x v="0"/>
    <x v="0"/>
    <x v="3"/>
    <x v="2"/>
    <x v="0"/>
    <x v="5"/>
    <x v="0"/>
    <x v="1"/>
    <x v="20"/>
  </r>
  <r>
    <m/>
    <x v="299"/>
    <x v="302"/>
    <x v="0"/>
    <x v="7"/>
    <x v="1"/>
    <x v="0"/>
    <x v="0"/>
    <x v="0"/>
    <x v="0"/>
    <x v="0"/>
    <x v="1"/>
    <x v="0"/>
    <x v="5"/>
    <x v="0"/>
    <x v="2"/>
    <x v="20"/>
  </r>
  <r>
    <m/>
    <x v="213"/>
    <x v="215"/>
    <x v="0"/>
    <x v="0"/>
    <x v="1"/>
    <x v="1"/>
    <x v="0"/>
    <x v="0"/>
    <x v="0"/>
    <x v="4"/>
    <x v="0"/>
    <x v="0"/>
    <x v="5"/>
    <x v="0"/>
    <x v="1"/>
    <x v="20"/>
  </r>
  <r>
    <m/>
    <x v="300"/>
    <x v="303"/>
    <x v="0"/>
    <x v="7"/>
    <x v="0"/>
    <x v="1"/>
    <x v="0"/>
    <x v="1"/>
    <x v="0"/>
    <x v="2"/>
    <x v="0"/>
    <x v="0"/>
    <x v="6"/>
    <x v="0"/>
    <x v="2"/>
    <x v="20"/>
  </r>
  <r>
    <m/>
    <x v="301"/>
    <x v="29"/>
    <x v="0"/>
    <x v="0"/>
    <x v="1"/>
    <x v="1"/>
    <x v="0"/>
    <x v="1"/>
    <x v="0"/>
    <x v="2"/>
    <x v="0"/>
    <x v="1"/>
    <x v="5"/>
    <x v="0"/>
    <x v="2"/>
    <x v="20"/>
  </r>
  <r>
    <m/>
    <x v="302"/>
    <x v="53"/>
    <x v="0"/>
    <x v="0"/>
    <x v="0"/>
    <x v="0"/>
    <x v="0"/>
    <x v="0"/>
    <x v="0"/>
    <x v="4"/>
    <x v="1"/>
    <x v="0"/>
    <x v="7"/>
    <x v="1"/>
    <x v="0"/>
    <x v="20"/>
  </r>
  <r>
    <m/>
    <x v="303"/>
    <x v="304"/>
    <x v="0"/>
    <x v="0"/>
    <x v="1"/>
    <x v="0"/>
    <x v="0"/>
    <x v="1"/>
    <x v="0"/>
    <x v="3"/>
    <x v="1"/>
    <x v="2"/>
    <x v="5"/>
    <x v="0"/>
    <x v="1"/>
    <x v="20"/>
  </r>
  <r>
    <m/>
    <x v="304"/>
    <x v="305"/>
    <x v="0"/>
    <x v="0"/>
    <x v="1"/>
    <x v="1"/>
    <x v="0"/>
    <x v="1"/>
    <x v="0"/>
    <x v="3"/>
    <x v="1"/>
    <x v="2"/>
    <x v="6"/>
    <x v="2"/>
    <x v="2"/>
    <x v="20"/>
  </r>
  <r>
    <m/>
    <x v="305"/>
    <x v="306"/>
    <x v="0"/>
    <x v="0"/>
    <x v="1"/>
    <x v="0"/>
    <x v="0"/>
    <x v="1"/>
    <x v="0"/>
    <x v="2"/>
    <x v="2"/>
    <x v="2"/>
    <x v="8"/>
    <x v="0"/>
    <x v="0"/>
    <x v="20"/>
  </r>
  <r>
    <m/>
    <x v="306"/>
    <x v="38"/>
    <x v="0"/>
    <x v="0"/>
    <x v="0"/>
    <x v="0"/>
    <x v="0"/>
    <x v="0"/>
    <x v="0"/>
    <x v="3"/>
    <x v="1"/>
    <x v="2"/>
    <x v="6"/>
    <x v="2"/>
    <x v="2"/>
    <x v="20"/>
  </r>
  <r>
    <m/>
    <x v="307"/>
    <x v="307"/>
    <x v="4"/>
    <x v="2"/>
    <x v="1"/>
    <x v="0"/>
    <x v="0"/>
    <x v="1"/>
    <x v="0"/>
    <x v="1"/>
    <x v="2"/>
    <x v="2"/>
    <x v="8"/>
    <x v="1"/>
    <x v="2"/>
    <x v="20"/>
  </r>
  <r>
    <m/>
    <x v="308"/>
    <x v="308"/>
    <x v="0"/>
    <x v="0"/>
    <x v="1"/>
    <x v="1"/>
    <x v="0"/>
    <x v="1"/>
    <x v="0"/>
    <x v="4"/>
    <x v="0"/>
    <x v="2"/>
    <x v="6"/>
    <x v="2"/>
    <x v="2"/>
    <x v="20"/>
  </r>
  <r>
    <m/>
    <x v="309"/>
    <x v="309"/>
    <x v="3"/>
    <x v="5"/>
    <x v="0"/>
    <x v="0"/>
    <x v="0"/>
    <x v="0"/>
    <x v="0"/>
    <x v="1"/>
    <x v="0"/>
    <x v="2"/>
    <x v="5"/>
    <x v="1"/>
    <x v="2"/>
    <x v="20"/>
  </r>
  <r>
    <m/>
    <x v="310"/>
    <x v="310"/>
    <x v="4"/>
    <x v="2"/>
    <x v="1"/>
    <x v="1"/>
    <x v="0"/>
    <x v="0"/>
    <x v="0"/>
    <x v="2"/>
    <x v="1"/>
    <x v="0"/>
    <x v="8"/>
    <x v="1"/>
    <x v="0"/>
    <x v="20"/>
  </r>
  <r>
    <m/>
    <x v="311"/>
    <x v="311"/>
    <x v="4"/>
    <x v="5"/>
    <x v="0"/>
    <x v="1"/>
    <x v="0"/>
    <x v="0"/>
    <x v="0"/>
    <x v="2"/>
    <x v="1"/>
    <x v="1"/>
    <x v="6"/>
    <x v="0"/>
    <x v="1"/>
    <x v="20"/>
  </r>
  <r>
    <m/>
    <x v="312"/>
    <x v="312"/>
    <x v="0"/>
    <x v="2"/>
    <x v="1"/>
    <x v="0"/>
    <x v="0"/>
    <x v="0"/>
    <x v="0"/>
    <x v="4"/>
    <x v="1"/>
    <x v="2"/>
    <x v="3"/>
    <x v="0"/>
    <x v="0"/>
    <x v="20"/>
  </r>
  <r>
    <m/>
    <x v="313"/>
    <x v="313"/>
    <x v="0"/>
    <x v="2"/>
    <x v="0"/>
    <x v="1"/>
    <x v="0"/>
    <x v="1"/>
    <x v="0"/>
    <x v="3"/>
    <x v="2"/>
    <x v="0"/>
    <x v="5"/>
    <x v="0"/>
    <x v="2"/>
    <x v="20"/>
  </r>
  <r>
    <m/>
    <x v="314"/>
    <x v="314"/>
    <x v="0"/>
    <x v="0"/>
    <x v="0"/>
    <x v="1"/>
    <x v="0"/>
    <x v="0"/>
    <x v="0"/>
    <x v="4"/>
    <x v="0"/>
    <x v="2"/>
    <x v="8"/>
    <x v="2"/>
    <x v="3"/>
    <x v="20"/>
  </r>
  <r>
    <m/>
    <x v="315"/>
    <x v="315"/>
    <x v="3"/>
    <x v="5"/>
    <x v="1"/>
    <x v="1"/>
    <x v="0"/>
    <x v="0"/>
    <x v="0"/>
    <x v="0"/>
    <x v="0"/>
    <x v="0"/>
    <x v="7"/>
    <x v="1"/>
    <x v="0"/>
    <x v="20"/>
  </r>
  <r>
    <m/>
    <x v="316"/>
    <x v="316"/>
    <x v="9"/>
    <x v="2"/>
    <x v="1"/>
    <x v="0"/>
    <x v="0"/>
    <x v="1"/>
    <x v="0"/>
    <x v="1"/>
    <x v="2"/>
    <x v="2"/>
    <x v="8"/>
    <x v="1"/>
    <x v="2"/>
    <x v="20"/>
  </r>
  <r>
    <m/>
    <x v="317"/>
    <x v="317"/>
    <x v="3"/>
    <x v="5"/>
    <x v="1"/>
    <x v="0"/>
    <x v="0"/>
    <x v="1"/>
    <x v="0"/>
    <x v="1"/>
    <x v="1"/>
    <x v="0"/>
    <x v="6"/>
    <x v="0"/>
    <x v="0"/>
    <x v="20"/>
  </r>
  <r>
    <m/>
    <x v="318"/>
    <x v="318"/>
    <x v="3"/>
    <x v="5"/>
    <x v="0"/>
    <x v="1"/>
    <x v="0"/>
    <x v="0"/>
    <x v="0"/>
    <x v="0"/>
    <x v="1"/>
    <x v="0"/>
    <x v="6"/>
    <x v="1"/>
    <x v="3"/>
    <x v="20"/>
  </r>
  <r>
    <m/>
    <x v="319"/>
    <x v="319"/>
    <x v="3"/>
    <x v="5"/>
    <x v="1"/>
    <x v="1"/>
    <x v="0"/>
    <x v="0"/>
    <x v="0"/>
    <x v="2"/>
    <x v="1"/>
    <x v="0"/>
    <x v="8"/>
    <x v="3"/>
    <x v="1"/>
    <x v="20"/>
  </r>
  <r>
    <m/>
    <x v="320"/>
    <x v="320"/>
    <x v="3"/>
    <x v="3"/>
    <x v="0"/>
    <x v="1"/>
    <x v="0"/>
    <x v="1"/>
    <x v="0"/>
    <x v="1"/>
    <x v="2"/>
    <x v="1"/>
    <x v="8"/>
    <x v="1"/>
    <x v="1"/>
    <x v="20"/>
  </r>
  <r>
    <m/>
    <x v="321"/>
    <x v="321"/>
    <x v="4"/>
    <x v="2"/>
    <x v="1"/>
    <x v="0"/>
    <x v="0"/>
    <x v="1"/>
    <x v="0"/>
    <x v="0"/>
    <x v="1"/>
    <x v="2"/>
    <x v="5"/>
    <x v="1"/>
    <x v="4"/>
    <x v="20"/>
  </r>
  <r>
    <m/>
    <x v="322"/>
    <x v="322"/>
    <x v="4"/>
    <x v="2"/>
    <x v="1"/>
    <x v="1"/>
    <x v="0"/>
    <x v="0"/>
    <x v="0"/>
    <x v="4"/>
    <x v="1"/>
    <x v="0"/>
    <x v="6"/>
    <x v="1"/>
    <x v="3"/>
    <x v="20"/>
  </r>
  <r>
    <m/>
    <x v="323"/>
    <x v="255"/>
    <x v="3"/>
    <x v="5"/>
    <x v="1"/>
    <x v="1"/>
    <x v="0"/>
    <x v="1"/>
    <x v="0"/>
    <x v="3"/>
    <x v="0"/>
    <x v="0"/>
    <x v="5"/>
    <x v="0"/>
    <x v="1"/>
    <x v="20"/>
  </r>
  <r>
    <m/>
    <x v="324"/>
    <x v="323"/>
    <x v="3"/>
    <x v="2"/>
    <x v="1"/>
    <x v="0"/>
    <x v="0"/>
    <x v="1"/>
    <x v="0"/>
    <x v="0"/>
    <x v="0"/>
    <x v="1"/>
    <x v="6"/>
    <x v="4"/>
    <x v="3"/>
    <x v="20"/>
  </r>
  <r>
    <m/>
    <x v="325"/>
    <x v="324"/>
    <x v="7"/>
    <x v="0"/>
    <x v="0"/>
    <x v="0"/>
    <x v="0"/>
    <x v="1"/>
    <x v="0"/>
    <x v="2"/>
    <x v="2"/>
    <x v="1"/>
    <x v="5"/>
    <x v="0"/>
    <x v="1"/>
    <x v="20"/>
  </r>
  <r>
    <m/>
    <x v="326"/>
    <x v="325"/>
    <x v="7"/>
    <x v="0"/>
    <x v="1"/>
    <x v="1"/>
    <x v="0"/>
    <x v="1"/>
    <x v="0"/>
    <x v="0"/>
    <x v="2"/>
    <x v="2"/>
    <x v="9"/>
    <x v="1"/>
    <x v="3"/>
    <x v="20"/>
  </r>
  <r>
    <m/>
    <x v="327"/>
    <x v="326"/>
    <x v="5"/>
    <x v="2"/>
    <x v="0"/>
    <x v="0"/>
    <x v="0"/>
    <x v="0"/>
    <x v="0"/>
    <x v="1"/>
    <x v="2"/>
    <x v="2"/>
    <x v="5"/>
    <x v="0"/>
    <x v="1"/>
    <x v="20"/>
  </r>
  <r>
    <m/>
    <x v="328"/>
    <x v="327"/>
    <x v="0"/>
    <x v="2"/>
    <x v="0"/>
    <x v="1"/>
    <x v="0"/>
    <x v="0"/>
    <x v="0"/>
    <x v="2"/>
    <x v="1"/>
    <x v="2"/>
    <x v="5"/>
    <x v="2"/>
    <x v="2"/>
    <x v="20"/>
  </r>
  <r>
    <m/>
    <x v="329"/>
    <x v="328"/>
    <x v="3"/>
    <x v="2"/>
    <x v="1"/>
    <x v="1"/>
    <x v="0"/>
    <x v="0"/>
    <x v="0"/>
    <x v="4"/>
    <x v="1"/>
    <x v="2"/>
    <x v="6"/>
    <x v="3"/>
    <x v="0"/>
    <x v="20"/>
  </r>
  <r>
    <m/>
    <x v="330"/>
    <x v="329"/>
    <x v="4"/>
    <x v="2"/>
    <x v="1"/>
    <x v="0"/>
    <x v="0"/>
    <x v="0"/>
    <x v="0"/>
    <x v="4"/>
    <x v="1"/>
    <x v="0"/>
    <x v="5"/>
    <x v="0"/>
    <x v="2"/>
    <x v="20"/>
  </r>
  <r>
    <m/>
    <x v="331"/>
    <x v="330"/>
    <x v="4"/>
    <x v="2"/>
    <x v="0"/>
    <x v="1"/>
    <x v="0"/>
    <x v="0"/>
    <x v="0"/>
    <x v="0"/>
    <x v="0"/>
    <x v="2"/>
    <x v="7"/>
    <x v="0"/>
    <x v="1"/>
    <x v="20"/>
  </r>
  <r>
    <m/>
    <x v="332"/>
    <x v="331"/>
    <x v="0"/>
    <x v="0"/>
    <x v="1"/>
    <x v="1"/>
    <x v="0"/>
    <x v="0"/>
    <x v="0"/>
    <x v="0"/>
    <x v="0"/>
    <x v="0"/>
    <x v="5"/>
    <x v="0"/>
    <x v="0"/>
    <x v="20"/>
  </r>
  <r>
    <m/>
    <x v="333"/>
    <x v="332"/>
    <x v="13"/>
    <x v="0"/>
    <x v="1"/>
    <x v="0"/>
    <x v="0"/>
    <x v="0"/>
    <x v="0"/>
    <x v="0"/>
    <x v="0"/>
    <x v="2"/>
    <x v="5"/>
    <x v="1"/>
    <x v="1"/>
    <x v="20"/>
  </r>
  <r>
    <m/>
    <x v="334"/>
    <x v="333"/>
    <x v="7"/>
    <x v="2"/>
    <x v="1"/>
    <x v="1"/>
    <x v="0"/>
    <x v="1"/>
    <x v="0"/>
    <x v="3"/>
    <x v="0"/>
    <x v="2"/>
    <x v="5"/>
    <x v="0"/>
    <x v="2"/>
    <x v="20"/>
  </r>
  <r>
    <m/>
    <x v="335"/>
    <x v="334"/>
    <x v="3"/>
    <x v="5"/>
    <x v="0"/>
    <x v="1"/>
    <x v="0"/>
    <x v="1"/>
    <x v="0"/>
    <x v="4"/>
    <x v="1"/>
    <x v="2"/>
    <x v="5"/>
    <x v="1"/>
    <x v="1"/>
    <x v="20"/>
  </r>
  <r>
    <m/>
    <x v="336"/>
    <x v="335"/>
    <x v="3"/>
    <x v="2"/>
    <x v="1"/>
    <x v="1"/>
    <x v="0"/>
    <x v="1"/>
    <x v="0"/>
    <x v="3"/>
    <x v="1"/>
    <x v="1"/>
    <x v="5"/>
    <x v="1"/>
    <x v="0"/>
    <x v="20"/>
  </r>
  <r>
    <m/>
    <x v="337"/>
    <x v="336"/>
    <x v="3"/>
    <x v="5"/>
    <x v="1"/>
    <x v="0"/>
    <x v="0"/>
    <x v="1"/>
    <x v="0"/>
    <x v="0"/>
    <x v="1"/>
    <x v="2"/>
    <x v="5"/>
    <x v="0"/>
    <x v="0"/>
    <x v="20"/>
  </r>
  <r>
    <m/>
    <x v="338"/>
    <x v="337"/>
    <x v="13"/>
    <x v="2"/>
    <x v="1"/>
    <x v="1"/>
    <x v="0"/>
    <x v="0"/>
    <x v="0"/>
    <x v="3"/>
    <x v="1"/>
    <x v="2"/>
    <x v="7"/>
    <x v="3"/>
    <x v="2"/>
    <x v="20"/>
  </r>
  <r>
    <m/>
    <x v="339"/>
    <x v="338"/>
    <x v="12"/>
    <x v="0"/>
    <x v="0"/>
    <x v="0"/>
    <x v="0"/>
    <x v="0"/>
    <x v="0"/>
    <x v="0"/>
    <x v="2"/>
    <x v="0"/>
    <x v="5"/>
    <x v="4"/>
    <x v="1"/>
    <x v="20"/>
  </r>
  <r>
    <m/>
    <x v="340"/>
    <x v="339"/>
    <x v="0"/>
    <x v="0"/>
    <x v="0"/>
    <x v="1"/>
    <x v="0"/>
    <x v="0"/>
    <x v="0"/>
    <x v="1"/>
    <x v="1"/>
    <x v="1"/>
    <x v="5"/>
    <x v="1"/>
    <x v="0"/>
    <x v="20"/>
  </r>
  <r>
    <m/>
    <x v="341"/>
    <x v="340"/>
    <x v="12"/>
    <x v="2"/>
    <x v="1"/>
    <x v="1"/>
    <x v="0"/>
    <x v="0"/>
    <x v="0"/>
    <x v="4"/>
    <x v="0"/>
    <x v="0"/>
    <x v="6"/>
    <x v="3"/>
    <x v="2"/>
    <x v="20"/>
  </r>
  <r>
    <m/>
    <x v="342"/>
    <x v="341"/>
    <x v="12"/>
    <x v="2"/>
    <x v="1"/>
    <x v="0"/>
    <x v="0"/>
    <x v="0"/>
    <x v="0"/>
    <x v="2"/>
    <x v="0"/>
    <x v="0"/>
    <x v="6"/>
    <x v="2"/>
    <x v="0"/>
    <x v="20"/>
  </r>
  <r>
    <m/>
    <x v="343"/>
    <x v="342"/>
    <x v="7"/>
    <x v="0"/>
    <x v="1"/>
    <x v="0"/>
    <x v="0"/>
    <x v="0"/>
    <x v="0"/>
    <x v="1"/>
    <x v="1"/>
    <x v="2"/>
    <x v="5"/>
    <x v="0"/>
    <x v="0"/>
    <x v="20"/>
  </r>
  <r>
    <m/>
    <x v="344"/>
    <x v="343"/>
    <x v="0"/>
    <x v="0"/>
    <x v="0"/>
    <x v="0"/>
    <x v="0"/>
    <x v="0"/>
    <x v="0"/>
    <x v="3"/>
    <x v="0"/>
    <x v="0"/>
    <x v="5"/>
    <x v="1"/>
    <x v="0"/>
    <x v="20"/>
  </r>
  <r>
    <m/>
    <x v="345"/>
    <x v="344"/>
    <x v="5"/>
    <x v="0"/>
    <x v="1"/>
    <x v="0"/>
    <x v="0"/>
    <x v="0"/>
    <x v="0"/>
    <x v="4"/>
    <x v="0"/>
    <x v="2"/>
    <x v="5"/>
    <x v="3"/>
    <x v="0"/>
    <x v="20"/>
  </r>
  <r>
    <m/>
    <x v="346"/>
    <x v="345"/>
    <x v="3"/>
    <x v="0"/>
    <x v="0"/>
    <x v="1"/>
    <x v="0"/>
    <x v="0"/>
    <x v="0"/>
    <x v="1"/>
    <x v="0"/>
    <x v="0"/>
    <x v="5"/>
    <x v="2"/>
    <x v="2"/>
    <x v="20"/>
  </r>
  <r>
    <m/>
    <x v="347"/>
    <x v="346"/>
    <x v="3"/>
    <x v="0"/>
    <x v="0"/>
    <x v="1"/>
    <x v="0"/>
    <x v="0"/>
    <x v="0"/>
    <x v="0"/>
    <x v="1"/>
    <x v="0"/>
    <x v="6"/>
    <x v="2"/>
    <x v="3"/>
    <x v="20"/>
  </r>
  <r>
    <m/>
    <x v="348"/>
    <x v="35"/>
    <x v="0"/>
    <x v="0"/>
    <x v="0"/>
    <x v="1"/>
    <x v="0"/>
    <x v="1"/>
    <x v="0"/>
    <x v="1"/>
    <x v="1"/>
    <x v="1"/>
    <x v="5"/>
    <x v="1"/>
    <x v="1"/>
    <x v="20"/>
  </r>
  <r>
    <m/>
    <x v="349"/>
    <x v="347"/>
    <x v="0"/>
    <x v="2"/>
    <x v="0"/>
    <x v="0"/>
    <x v="0"/>
    <x v="0"/>
    <x v="0"/>
    <x v="3"/>
    <x v="1"/>
    <x v="0"/>
    <x v="7"/>
    <x v="1"/>
    <x v="1"/>
    <x v="20"/>
  </r>
  <r>
    <m/>
    <x v="350"/>
    <x v="348"/>
    <x v="7"/>
    <x v="2"/>
    <x v="1"/>
    <x v="0"/>
    <x v="0"/>
    <x v="1"/>
    <x v="0"/>
    <x v="1"/>
    <x v="0"/>
    <x v="0"/>
    <x v="5"/>
    <x v="0"/>
    <x v="1"/>
    <x v="20"/>
  </r>
  <r>
    <m/>
    <x v="351"/>
    <x v="349"/>
    <x v="12"/>
    <x v="0"/>
    <x v="1"/>
    <x v="0"/>
    <x v="0"/>
    <x v="1"/>
    <x v="0"/>
    <x v="2"/>
    <x v="2"/>
    <x v="0"/>
    <x v="6"/>
    <x v="1"/>
    <x v="2"/>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
  <r>
    <s v="10-10-0003  01:00:00"/>
    <x v="0"/>
    <x v="0"/>
    <s v="MSC DATA SCIENCE"/>
    <x v="0"/>
    <s v="FEMALE"/>
    <s v="NO"/>
    <m/>
    <s v="NO"/>
    <m/>
    <s v="SELF TREATMENT"/>
    <s v="FAIRLY AVAILABLE"/>
    <s v="ONCE"/>
    <x v="0"/>
    <s v="BELOW 500"/>
    <s v="VERY POOR"/>
    <s v="No"/>
  </r>
  <r>
    <s v="10-10-0003  01:30:58"/>
    <x v="1"/>
    <x v="1"/>
    <s v="MSC DATA SCIENCE"/>
    <x v="0"/>
    <s v="FEMALE"/>
    <s v="NO"/>
    <s v="NA"/>
    <s v="NO"/>
    <s v="NA"/>
    <s v="STUDENT MEDICAL POINT"/>
    <s v="FAIRLY AVAILABLE"/>
    <s v="ONCE"/>
    <x v="0"/>
    <s v="BELOW 500"/>
    <s v="AVERAGE"/>
    <s v="The Services In Apollo Could Be Better"/>
  </r>
  <r>
    <s v="10-10-0003  01:56:14"/>
    <x v="2"/>
    <x v="2"/>
    <s v="MSC DATA SCIENCE"/>
    <x v="0"/>
    <s v="FEMALE"/>
    <s v="YES"/>
    <s v="Cyst problems"/>
    <s v="YES"/>
    <s v="Dizziness "/>
    <s v="STUDENT MEDICAL POINT"/>
    <s v="FAIRLY AVAILABLE"/>
    <s v="ONCE"/>
    <x v="0"/>
    <s v="BELOW 500"/>
    <s v="AVERAGE"/>
    <s v="All Type Of Medicines Are Not Available In Lavasa Which Is Very Hectic For Sometimes."/>
  </r>
  <r>
    <s v="10-10-0003  00:13:53"/>
    <x v="3"/>
    <x v="3"/>
    <s v="MSC DATA SCIENCE"/>
    <x v="0"/>
    <s v="FEMALE"/>
    <s v="NO"/>
    <m/>
    <s v="YES"/>
    <s v="cold and fever"/>
    <s v="STUDENT MEDICAL POINT"/>
    <s v="FAIRLY AVAILABLE"/>
    <s v="HAVE NOT VISITED"/>
    <x v="0"/>
    <s v="BELOW 500"/>
    <s v="AVERAGE"/>
    <s v="More Medical Shops"/>
  </r>
  <r>
    <s v="10-10-0003  00:16:10"/>
    <x v="4"/>
    <x v="4"/>
    <s v="MSC DATA SCIENCE"/>
    <x v="0"/>
    <s v="FEMALE"/>
    <s v="NO"/>
    <m/>
    <s v="NO"/>
    <m/>
    <s v="OTHER"/>
    <s v="FAIRLY AVAILABLE"/>
    <s v="HAVE NOT VISITED"/>
    <x v="1"/>
    <s v="BELOW 500"/>
    <s v="AVERAGE"/>
    <s v="A Well Trained Professional Should Be Hired"/>
  </r>
  <r>
    <s v="10-10-0003  00:17:37"/>
    <x v="5"/>
    <x v="5"/>
    <s v="MSC DATA SCIENCE"/>
    <x v="0"/>
    <s v="FEMALE"/>
    <s v="NO"/>
    <m/>
    <s v="NO"/>
    <m/>
    <s v="SELF TREATMENT"/>
    <s v="FAIRLY AVAILABLE"/>
    <s v="ONCE"/>
    <x v="0"/>
    <s v="BELOW 500"/>
    <s v="VERY POOR"/>
    <s v="The Hospital Could Be More Hygienic."/>
  </r>
  <r>
    <s v="10-10-0003  00:35:10"/>
    <x v="6"/>
    <x v="6"/>
    <s v="BBA BUSINESS ANALYTICS"/>
    <x v="0"/>
    <s v="MALE"/>
    <s v="NO"/>
    <m/>
    <s v="YES"/>
    <s v="caught eye flu once. "/>
    <s v="APOLLO HOSPITAL"/>
    <s v="FAIRLY AVAILABLE"/>
    <s v="MORE THAN ONCE"/>
    <x v="2"/>
    <s v="500-1000"/>
    <s v="AVERAGE"/>
    <s v="Maybe There Should Be More Than One Doctor In Lavasa. "/>
  </r>
  <r>
    <s v="10-10-0003  00:38:09"/>
    <x v="7"/>
    <x v="7"/>
    <s v="MSC ECONOMICS AND ANALYTICS"/>
    <x v="0"/>
    <s v="FEMALE"/>
    <s v="NO"/>
    <m/>
    <s v="YES"/>
    <s v="Fever &amp; cold"/>
    <s v="STUDENT MEDICAL POINT"/>
    <s v="FAIRLY AVAILABLE"/>
    <s v="HAVE NOT VISITED"/>
    <x v="0"/>
    <s v="BELOW 500"/>
    <s v="AVERAGE"/>
    <s v="More Facilities And Experienced Doctors At Apollo Hospital Are Much Needed "/>
  </r>
  <r>
    <s v="10-10-0003  00:43:43"/>
    <x v="8"/>
    <x v="8"/>
    <s v="MSC ECONOMICS AND ANALYTICS"/>
    <x v="0"/>
    <s v="FEMALE"/>
    <s v="NO"/>
    <m/>
    <s v="YES"/>
    <s v="Fever frequently "/>
    <s v="STUDENT MEDICAL POINT"/>
    <s v="NOT AVAILABLE"/>
    <s v="ONCE"/>
    <x v="0"/>
    <s v="500-1000"/>
    <s v="VERY POOR"/>
    <s v="Atleast A Good Doctor "/>
  </r>
  <r>
    <s v="10-10-0003  00:47:03"/>
    <x v="9"/>
    <x v="9"/>
    <s v="MSC ECONOMICS AND ANALYTICS"/>
    <x v="0"/>
    <s v="MALE"/>
    <s v="NO"/>
    <m/>
    <s v="NO"/>
    <m/>
    <s v="SELF TREATMENT"/>
    <s v="FAIRLY AVAILABLE"/>
    <s v="HAVE NOT VISITED"/>
    <x v="1"/>
    <s v="BELOW 500"/>
    <s v="POOR"/>
    <s v="Get A Real Doctor "/>
  </r>
  <r>
    <s v="10-10-0003  00:49:41"/>
    <x v="10"/>
    <x v="10"/>
    <s v="BA LLB"/>
    <x v="0"/>
    <s v="MALE"/>
    <s v="YES"/>
    <s v="Sinus "/>
    <s v="YES"/>
    <s v="Fever ( based on climate ) "/>
    <s v="APOLLO HOSPITAL"/>
    <s v="FAIRLY AVAILABLE"/>
    <s v="MORE THAN ONCE"/>
    <x v="2"/>
    <s v="500-1000"/>
    <s v="POOR"/>
    <s v="We Want Atleast One Govt Hospital Bcoz Apollo Is Too Expensive ."/>
  </r>
  <r>
    <s v="10-10-0003  00:50:38"/>
    <x v="11"/>
    <x v="11"/>
    <s v="MSC DATA SCIENCE"/>
    <x v="0"/>
    <s v="FEMALE"/>
    <s v="NO"/>
    <m/>
    <s v="NO"/>
    <m/>
    <s v="OTHER"/>
    <s v="FAIRLY AVAILABLE"/>
    <s v="HAVE NOT VISITED"/>
    <x v="1"/>
    <s v="BELOW 500"/>
    <s v="AVERAGE"/>
    <s v="A Pharmacy Should Be Opened In The Market Place As Well."/>
  </r>
  <r>
    <s v="10-10-0003  00:50:17"/>
    <x v="12"/>
    <x v="12"/>
    <s v="BA LLB"/>
    <x v="0"/>
    <s v="FEMALE"/>
    <s v="NO"/>
    <m/>
    <s v="YES"/>
    <s v="Fever, and cold "/>
    <s v="SELF TREATMENT"/>
    <s v="FAIRLY AVAILABLE"/>
    <s v="HAVE NOT VISITED"/>
    <x v="0"/>
    <s v="BELOW 500"/>
    <s v="VERY POOR"/>
    <s v="Improve The Cleanliness In Hospital "/>
  </r>
  <r>
    <s v="10-10-0003  00:55:39"/>
    <x v="13"/>
    <x v="13"/>
    <s v="BA LLB"/>
    <x v="0"/>
    <s v="FEMALE"/>
    <s v="NO"/>
    <m/>
    <s v="NO"/>
    <m/>
    <s v="APOLLO HOSPITAL"/>
    <s v="FAIRLY AVAILABLE"/>
    <s v="ONCE"/>
    <x v="0"/>
    <s v="BELOW 500"/>
    <s v="POOR"/>
    <s v="Better Hospitals Are Required And Medical Facilities Are Very Poor Over Here "/>
  </r>
  <r>
    <s v="10-10-0003  03:10:11"/>
    <x v="14"/>
    <x v="14"/>
    <s v="BBA LLB"/>
    <x v="0"/>
    <s v="FEMALE"/>
    <s v="YES"/>
    <s v="Nil"/>
    <s v="YES"/>
    <s v="Many "/>
    <s v="SELF TREATMENT"/>
    <s v="NOT AVAILABLE"/>
    <s v="MORE THAN ONCE"/>
    <x v="0"/>
    <s v="BELOW 500"/>
    <s v="AVERAGE"/>
    <s v="Availability Of Medicines And Doctors"/>
  </r>
  <r>
    <s v="10-10-0003  03:15:45"/>
    <x v="15"/>
    <x v="15"/>
    <s v="BCOM FINANCIAL ANALYTICS"/>
    <x v="0"/>
    <s v="MALE"/>
    <s v="NO"/>
    <m/>
    <s v="NO"/>
    <m/>
    <s v="APOLLO HOSPITAL"/>
    <s v="AVAILABLE"/>
    <s v="ONCE"/>
    <x v="0"/>
    <s v="BELOW 500"/>
    <s v="AVERAGE"/>
    <s v="Nil"/>
  </r>
  <r>
    <s v="10-10-0003  03:01:04"/>
    <x v="16"/>
    <x v="16"/>
    <s v="BA LLB"/>
    <x v="0"/>
    <s v="MALE"/>
    <s v="NO"/>
    <m/>
    <s v="NO"/>
    <m/>
    <s v="STUDENT MEDICAL POINT"/>
    <s v="AVAILABLE"/>
    <s v="HAVE NOT VISITED"/>
    <x v="0"/>
    <s v="500-1000"/>
    <s v="AVERAGE"/>
    <s v="Decrease The Rate Of Medicine And Provide More Medical Facilities In Our College. Sometimes I'M Waiting For Treatment Because Of The Crowd And Sometimes I Miss My Classes Because Of This Crowd That'S Why We Need More Medical Facilities In Both Campus Central And Mba._x000a_This Is Very Crucial For Us. "/>
  </r>
  <r>
    <s v="10-10-0003  03:00:18"/>
    <x v="17"/>
    <x v="17"/>
    <s v="MSC DATA SCIENCE"/>
    <x v="0"/>
    <s v="FEMALE"/>
    <s v="NO"/>
    <m/>
    <s v="YES"/>
    <s v="Fever and sore throat "/>
    <s v="SELF TREATMENT"/>
    <s v="NOT AVAILABLE"/>
    <s v="HAVE NOT VISITED"/>
    <x v="0"/>
    <s v="BELOW 500"/>
    <s v="AVERAGE"/>
    <s v="Good Treatment With Low Budget "/>
  </r>
  <r>
    <s v="10-10-0003  03:03:03"/>
    <x v="18"/>
    <x v="18"/>
    <s v="MSC DATA SCIENCE"/>
    <x v="0"/>
    <s v="FEMALE"/>
    <s v="NO"/>
    <m/>
    <s v="YES"/>
    <s v="ALWAYS SICK,TIRED,STRESS"/>
    <s v="SELF TREATMENT"/>
    <s v="NOT AVAILABLE"/>
    <s v="HAVE NOT VISITED"/>
    <x v="1"/>
    <s v="BELOW 500"/>
    <s v="VERY POOR"/>
    <s v="Good Hospital"/>
  </r>
  <r>
    <s v="10-10-0003  03:03:03"/>
    <x v="19"/>
    <x v="19"/>
    <s v="MSC DATA SCIENCE"/>
    <x v="0"/>
    <s v="FEMALE"/>
    <s v="YES"/>
    <s v="Allergy and Liver problems"/>
    <s v="YES"/>
    <s v="Severe cough and cold."/>
    <s v="SELF TREATMENT"/>
    <s v="FAIRLY AVAILABLE"/>
    <s v="HAVE NOT VISITED"/>
    <x v="0"/>
    <s v="BELOW 500"/>
    <s v="AVERAGE"/>
    <s v="There Should Be More Pharmacies With A Good Stock Of Medicines And Also Discount Should Be There So That The Students Can Easily Avail It"/>
  </r>
  <r>
    <s v="10-10-0003  03:47:30"/>
    <x v="20"/>
    <x v="20"/>
    <s v="BA LLB"/>
    <x v="0"/>
    <s v="FEMALE"/>
    <s v="NO"/>
    <m/>
    <s v="NO"/>
    <m/>
    <s v="OTHER"/>
    <s v="AVAILABLE"/>
    <s v="HAVE NOT VISITED"/>
    <x v="1"/>
    <s v="BELOW 500"/>
    <s v="GOOD"/>
    <m/>
  </r>
  <r>
    <s v="10-10-0003  03:47:55"/>
    <x v="21"/>
    <x v="21"/>
    <s v="MSC DATA SCIENCE"/>
    <x v="0"/>
    <s v="MALE"/>
    <s v="NO"/>
    <m/>
    <s v="NO"/>
    <m/>
    <s v="APOLLO HOSPITAL"/>
    <s v="FAIRLY AVAILABLE"/>
    <s v="ONCE"/>
    <x v="0"/>
    <s v="1000-2000"/>
    <s v="POOR"/>
    <s v="Ensure The Current Facilities Working Properly"/>
  </r>
  <r>
    <s v="11-10-0003  00:14:51"/>
    <x v="22"/>
    <x v="22"/>
    <s v="MSC DATA SCIENCE"/>
    <x v="0"/>
    <s v="FEMALE"/>
    <s v="NO"/>
    <m/>
    <s v="NO"/>
    <m/>
    <s v="OTHER"/>
    <s v="NOT AVAILABLE"/>
    <s v="HAVE NOT VISITED"/>
    <x v="1"/>
    <s v="BELOW 500"/>
    <s v="POOR"/>
    <s v="Blood Bank "/>
  </r>
  <r>
    <s v="10-10-0003  01:57:38"/>
    <x v="4"/>
    <x v="4"/>
    <s v="MSC DATA SCIENCE"/>
    <x v="0"/>
    <s v="FEMALE"/>
    <s v="NO"/>
    <m/>
    <s v="NO"/>
    <m/>
    <s v="OTHER"/>
    <s v="FAIRLY AVAILABLE"/>
    <s v="HAVE NOT VISITED"/>
    <x v="1"/>
    <s v="BELOW 500"/>
    <s v="AVERAGE"/>
    <s v="Professional People Should  Be Sent More For Emergencies "/>
  </r>
  <r>
    <s v="10-10-0003  04:30:09"/>
    <x v="23"/>
    <x v="23"/>
    <s v="MSC DATA SCIENCE"/>
    <x v="0"/>
    <s v="FEMALE"/>
    <s v="NO"/>
    <m/>
    <s v="NO"/>
    <m/>
    <s v="SELF TREATMENT"/>
    <s v="NOT AVAILABLE"/>
    <s v="HAVE NOT VISITED"/>
    <x v="1"/>
    <s v="BELOW 500"/>
    <s v="POOR"/>
    <s v="Please Update The Medical Facility In Apollo"/>
  </r>
  <r>
    <s v="10-10-0003  04:36:44"/>
    <x v="24"/>
    <x v="24"/>
    <s v="MSC DATA SCIENCE"/>
    <x v="0"/>
    <s v="FEMALE"/>
    <s v="NO"/>
    <m/>
    <s v="YES"/>
    <s v="Bloop pressure went low"/>
    <s v="STUDENT MEDICAL POINT"/>
    <s v="FAIRLY AVAILABLE"/>
    <s v="ONCE"/>
    <x v="3"/>
    <s v="BELOW 500"/>
    <s v="POOR"/>
    <s v="Need Proper Hospital "/>
  </r>
  <r>
    <s v="10-10-0003  05:05:50"/>
    <x v="25"/>
    <x v="25"/>
    <s v="MSC GLOBAL FINANCE AND ANALYTICS"/>
    <x v="0"/>
    <s v="MALE"/>
    <s v="YES"/>
    <m/>
    <s v="YES"/>
    <m/>
    <s v="STUDENT MEDICAL POINT"/>
    <s v="FAIRLY AVAILABLE"/>
    <s v="HAVE NOT VISITED"/>
    <x v="4"/>
    <s v="ABOVE 5000"/>
    <s v="GOOD"/>
    <s v="No"/>
  </r>
  <r>
    <s v="10-10-0003  05:08:31"/>
    <x v="26"/>
    <x v="26"/>
    <s v="MSC DATA SCIENCE"/>
    <x v="0"/>
    <s v="MALE"/>
    <s v="NO"/>
    <m/>
    <s v="NO"/>
    <m/>
    <s v="SELF TREATMENT"/>
    <s v="FAIRLY AVAILABLE"/>
    <s v="HAVE NOT VISITED"/>
    <x v="0"/>
    <s v="BELOW 500"/>
    <s v="AVERAGE"/>
    <s v="Nil"/>
  </r>
  <r>
    <s v="10-10-0003  05:30:50"/>
    <x v="27"/>
    <x v="27"/>
    <s v="MSC DATA SCIENCE"/>
    <x v="0"/>
    <s v="MALE"/>
    <s v="NO"/>
    <m/>
    <s v="NO"/>
    <m/>
    <s v="SELF TREATMENT"/>
    <s v="AVAILABLE"/>
    <s v="HAVE NOT VISITED"/>
    <x v="0"/>
    <s v="BELOW 500"/>
    <s v="VERY POOR"/>
    <s v="Appointment Some Doctors And Improve Medical Facilities In Appollo "/>
  </r>
  <r>
    <s v="11-10-0003  10:13:40"/>
    <x v="28"/>
    <x v="28"/>
    <s v="BA LLB"/>
    <x v="0"/>
    <s v="FEMALE"/>
    <s v="NO"/>
    <m/>
    <s v="NO"/>
    <m/>
    <s v="OTHER"/>
    <s v="FAIRLY AVAILABLE"/>
    <s v="MORE THAN ONCE"/>
    <x v="3"/>
    <s v="BELOW 500"/>
    <s v="GOOD"/>
    <s v="No"/>
  </r>
  <r>
    <s v="11-10-0003  10:34:07"/>
    <x v="29"/>
    <x v="29"/>
    <s v="MSC DATA SCIENCE"/>
    <x v="0"/>
    <s v="FEMALE"/>
    <s v="NO"/>
    <m/>
    <s v="YES"/>
    <s v="Mental health and bad immunity "/>
    <s v="HOSPITALS IN PUNE"/>
    <s v="FAIRLY AVAILABLE"/>
    <s v="MORE THAN ONCE"/>
    <x v="0"/>
    <s v="500-1000"/>
    <s v="AVERAGE"/>
    <s v="More Pharmacies In The Whole Of Lavasa And More Doctors And Nurse In Apollo Hospital "/>
  </r>
  <r>
    <s v="11-10-0003  10:34:11"/>
    <x v="30"/>
    <x v="30"/>
    <s v="BA LLB"/>
    <x v="0"/>
    <s v="FEMALE"/>
    <s v="NO"/>
    <m/>
    <s v="YES"/>
    <s v="Mental health ,sudden body aches , migraine "/>
    <s v="SELF TREATMENT"/>
    <s v="NOT AVAILABLE"/>
    <s v="ONCE"/>
    <x v="0"/>
    <s v="1000-2000"/>
    <s v="VERY POOR"/>
    <s v="There'S Nothing Which Doesn'T Need To Be Changed "/>
  </r>
  <r>
    <s v="11-10-0003  10:36:43"/>
    <x v="31"/>
    <x v="31"/>
    <s v="MSC DATA SCIENCE"/>
    <x v="0"/>
    <s v="FEMALE"/>
    <s v="NO"/>
    <m/>
    <s v="NO"/>
    <m/>
    <s v="SELF TREATMENT"/>
    <s v="FAIRLY AVAILABLE"/>
    <s v="ONCE"/>
    <x v="0"/>
    <s v="BELOW 500"/>
    <s v="POOR"/>
    <s v="No"/>
  </r>
  <r>
    <s v="11-10-0003  10:38:00"/>
    <x v="5"/>
    <x v="5"/>
    <s v="MSC DATA SCIENCE"/>
    <x v="0"/>
    <s v="FEMALE"/>
    <s v="NO"/>
    <m/>
    <s v="NO"/>
    <m/>
    <s v="SELF TREATMENT"/>
    <s v="FAIRLY AVAILABLE"/>
    <s v="ONCE"/>
    <x v="0"/>
    <s v="BELOW 500"/>
    <s v="VERY POOR"/>
    <s v="More Hygienic"/>
  </r>
  <r>
    <s v="11-10-0003  10:39:56"/>
    <x v="32"/>
    <x v="32"/>
    <s v="MSC DATA SCIENCE"/>
    <x v="0"/>
    <s v="MALE"/>
    <s v="YES"/>
    <s v="Better "/>
    <s v="NO"/>
    <m/>
    <s v="SELF TREATMENT"/>
    <s v="FAIRLY AVAILABLE"/>
    <s v="ONCE"/>
    <x v="0"/>
    <s v="BELOW 500"/>
    <s v="POOR"/>
    <s v="Better Doctor And Facilities "/>
  </r>
  <r>
    <s v="11-10-0003  10:40:37"/>
    <x v="33"/>
    <x v="33"/>
    <s v="MSC DATA SCIENCE"/>
    <x v="0"/>
    <s v="MALE"/>
    <s v="NO"/>
    <m/>
    <s v="NO"/>
    <m/>
    <s v="OTHER"/>
    <s v="FAIRLY AVAILABLE"/>
    <s v="ONCE"/>
    <x v="1"/>
    <s v="BELOW 500"/>
    <s v="AVERAGE"/>
    <s v=""/>
  </r>
  <r>
    <s v="11-10-0003  10:45:33"/>
    <x v="34"/>
    <x v="34"/>
    <s v="MSC DATA SCIENCE"/>
    <x v="0"/>
    <s v="MALE"/>
    <s v="NO"/>
    <m/>
    <s v="YES"/>
    <s v="Fever"/>
    <s v="STUDENT MEDICAL POINT"/>
    <s v="FAIRLY AVAILABLE"/>
    <s v="ONCE"/>
    <x v="0"/>
    <s v="BELOW 500"/>
    <s v="POOR"/>
    <s v="Nothing"/>
  </r>
  <r>
    <s v="11-10-0003  10:47:35"/>
    <x v="35"/>
    <x v="35"/>
    <s v="MSC DATA SCIENCE"/>
    <x v="0"/>
    <s v="MALE"/>
    <s v="NO"/>
    <m/>
    <s v="NO"/>
    <m/>
    <s v="OTHER"/>
    <s v="FAIRLY AVAILABLE"/>
    <s v="HAVE NOT VISITED"/>
    <x v="1"/>
    <s v="BELOW 500"/>
    <s v="GOOD"/>
    <s v="No"/>
  </r>
  <r>
    <s v="11-10-0003  10:50:16"/>
    <x v="36"/>
    <x v="36"/>
    <s v="MSC DATA SCIENCE"/>
    <x v="0"/>
    <s v="FEMALE"/>
    <s v="NO"/>
    <m/>
    <s v="NO"/>
    <m/>
    <s v="OTHER"/>
    <s v="AVAILABLE"/>
    <s v="HAVE NOT VISITED"/>
    <x v="1"/>
    <s v="BELOW 500"/>
    <s v="AVERAGE"/>
    <s v="No_x000a_"/>
  </r>
  <r>
    <s v="11-10-0003  10:53:47"/>
    <x v="37"/>
    <x v="37"/>
    <s v="MSC DATA SCIENCE"/>
    <x v="0"/>
    <s v="MALE"/>
    <s v="NO"/>
    <m/>
    <s v="NO"/>
    <m/>
    <s v="OTHER"/>
    <s v="FAIRLY AVAILABLE"/>
    <s v="ONCE"/>
    <x v="2"/>
    <s v="BELOW 500"/>
    <s v="AVERAGE"/>
    <s v="N/A"/>
  </r>
  <r>
    <s v="11-10-0003  10:56:15"/>
    <x v="38"/>
    <x v="38"/>
    <s v="MSC DATA SCIENCE"/>
    <x v="0"/>
    <s v="MALE"/>
    <s v="NO"/>
    <m/>
    <s v="YES"/>
    <s v="Had Fever and severe Throat Pain "/>
    <s v="APOLLO HOSPITAL"/>
    <s v="AVAILABLE"/>
    <s v="ONCE"/>
    <x v="2"/>
    <s v="1000-2000"/>
    <s v="AVERAGE"/>
    <s v="It’S Good…..For Nothing "/>
  </r>
  <r>
    <s v="11-10-0003  10:56:46"/>
    <x v="39"/>
    <x v="39"/>
    <s v="MSC DATA SCIENCE"/>
    <x v="0"/>
    <s v="FEMALE"/>
    <s v="NO"/>
    <m/>
    <s v="YES"/>
    <s v="Pressure"/>
    <s v="OTHER"/>
    <s v="NOT AVAILABLE"/>
    <s v="ONCE"/>
    <x v="0"/>
    <s v="ABOVE 5000"/>
    <s v="VERY POOR"/>
    <s v="Improve The Medical Services, And A Bit More Cheaper_x000a_"/>
  </r>
  <r>
    <s v="11-10-0003  11:40:18"/>
    <x v="40"/>
    <x v="40"/>
    <s v="MSC DATA SCIENCE"/>
    <x v="0"/>
    <s v="MALE"/>
    <s v="NO"/>
    <m/>
    <s v="NO"/>
    <m/>
    <s v="OTHER"/>
    <s v="NOT AVAILABLE"/>
    <s v="HAVE NOT VISITED"/>
    <x v="1"/>
    <s v="BELOW 500"/>
    <s v="VERY POOR"/>
    <s v="Bring In Proper Medical Staffs And Hospitals"/>
  </r>
  <r>
    <s v="11-10-0003  11:40:03"/>
    <x v="41"/>
    <x v="41"/>
    <s v="MSC ECONOMICS AND ANALYTICS"/>
    <x v="0"/>
    <s v="FEMALE"/>
    <s v="NO"/>
    <m/>
    <s v="NO"/>
    <m/>
    <s v="STUDENT MEDICAL POINT"/>
    <s v="FAIRLY AVAILABLE"/>
    <s v="ONCE"/>
    <x v="0"/>
    <s v="1000-2000"/>
    <s v="AVERAGE"/>
    <s v="Increase In Number Of Doctors"/>
  </r>
  <r>
    <s v="11-10-0003  11:43:08"/>
    <x v="42"/>
    <x v="42"/>
    <s v="MSC ECONOMICS AND ANALYTICS"/>
    <x v="0"/>
    <s v="FEMALE"/>
    <s v="NO"/>
    <m/>
    <s v="NO"/>
    <m/>
    <s v="SELF TREATMENT"/>
    <s v="AVAILABLE"/>
    <s v="MORE THAN ONCE"/>
    <x v="3"/>
    <s v="500-1000"/>
    <s v="AVERAGE"/>
    <s v="Apollo Should Decrease Their Rate, They Are Charging Really High Which Is One Of The Main Reason Many People Are Not Going For Check Ups"/>
  </r>
  <r>
    <s v="11-10-0003  11:43:55"/>
    <x v="43"/>
    <x v="43"/>
    <s v="MSC DATA SCIENCE"/>
    <x v="0"/>
    <s v="FEMALE"/>
    <s v="NO"/>
    <m/>
    <s v="NO"/>
    <m/>
    <s v="SELF TREATMENT"/>
    <s v="FAIRLY AVAILABLE"/>
    <s v="HAVE NOT VISITED"/>
    <x v="0"/>
    <s v="BELOW 500"/>
    <s v="POOR"/>
    <s v="It Can Be Better"/>
  </r>
  <r>
    <s v="11-10-0003  11:44:04"/>
    <x v="44"/>
    <x v="44"/>
    <s v="MSC DATA SCIENCE"/>
    <x v="0"/>
    <s v="FEMALE"/>
    <s v="NO"/>
    <m/>
    <s v="NO"/>
    <m/>
    <s v="SELF TREATMENT"/>
    <s v="NOT AVAILABLE"/>
    <s v="HAVE NOT VISITED"/>
    <x v="0"/>
    <s v="BELOW 500"/>
    <s v="POOR"/>
    <s v="Availability Of Good Doctors "/>
  </r>
  <r>
    <s v="11-10-0003  11:45:09"/>
    <x v="45"/>
    <x v="45"/>
    <s v="MSC DATA SCIENCE"/>
    <x v="0"/>
    <s v="MALE"/>
    <s v="NO"/>
    <m/>
    <s v="YES"/>
    <s v="Cold"/>
    <s v="APOLLO HOSPITAL"/>
    <s v="FAIRLY AVAILABLE"/>
    <s v="MORE THAN ONCE"/>
    <x v="0"/>
    <s v="1000-2000"/>
    <s v="AVERAGE"/>
    <s v="No"/>
  </r>
  <r>
    <s v="11-10-0003  11:45:46"/>
    <x v="46"/>
    <x v="46"/>
    <s v="MSC DATA SCIENCE"/>
    <x v="1"/>
    <s v="MALE"/>
    <s v="NO"/>
    <m/>
    <s v="YES"/>
    <s v="Breathing problems "/>
    <s v="SELF TREATMENT"/>
    <s v="NOT AVAILABLE"/>
    <s v="ONCE"/>
    <x v="0"/>
    <s v="500-1000"/>
    <s v="POOR"/>
    <s v="Starting Some Medical Shops "/>
  </r>
  <r>
    <s v="11-10-0003  11:47:06"/>
    <x v="47"/>
    <x v="47"/>
    <s v="MSC DATA SCIENCE"/>
    <x v="0"/>
    <s v="FEMALE"/>
    <s v="NO"/>
    <m/>
    <s v="YES"/>
    <s v="Fever, cold"/>
    <s v="OTHER"/>
    <s v="FAIRLY AVAILABLE"/>
    <s v="MORE THAN ONCE"/>
    <x v="0"/>
    <s v="500-1000"/>
    <s v="AVERAGE"/>
    <s v="Nil"/>
  </r>
  <r>
    <s v="11-10-0003  11:50:16"/>
    <x v="48"/>
    <x v="48"/>
    <s v="MSC DATA SCIENCE"/>
    <x v="0"/>
    <s v="MALE"/>
    <s v="NO"/>
    <m/>
    <s v="NO"/>
    <m/>
    <s v="SELF TREATMENT"/>
    <s v="FAIRLY AVAILABLE"/>
    <s v="HAVE NOT VISITED"/>
    <x v="1"/>
    <s v="BELOW 500"/>
    <s v="VERY POOR"/>
    <s v="More Efficient Medical Support "/>
  </r>
  <r>
    <s v="11-10-0003  11:57:07"/>
    <x v="49"/>
    <x v="49"/>
    <s v="MSC ECONOMICS AND ANALYTICS"/>
    <x v="0"/>
    <s v="FEMALE"/>
    <s v="NO"/>
    <m/>
    <s v="NO"/>
    <m/>
    <s v="SELF TREATMENT"/>
    <s v="FAIRLY AVAILABLE"/>
    <s v="HAVE NOT VISITED"/>
    <x v="0"/>
    <s v="BELOW 500"/>
    <s v="GOOD"/>
    <s v="No"/>
  </r>
  <r>
    <s v="11-10-0003  10:11:37"/>
    <x v="50"/>
    <x v="50"/>
    <s v="MSC DATA SCIENCE"/>
    <x v="1"/>
    <s v="FEMALE"/>
    <s v="NO"/>
    <m/>
    <s v="YES"/>
    <m/>
    <s v="SELF TREATMENT"/>
    <s v="FAIRLY AVAILABLE"/>
    <s v="ONCE"/>
    <x v="0"/>
    <s v="BELOW 500"/>
    <s v="VERY POOR"/>
    <s v="Medical Services Should Be Improved "/>
  </r>
  <r>
    <s v="11-10-0003  10:16:30"/>
    <x v="51"/>
    <x v="51"/>
    <s v="MSC DATA SCIENCE"/>
    <x v="0"/>
    <s v="MALE"/>
    <s v="NO"/>
    <m/>
    <s v="NO"/>
    <m/>
    <s v="OTHER"/>
    <s v="FAIRLY AVAILABLE"/>
    <s v="HAVE NOT VISITED"/>
    <x v="1"/>
    <s v="BELOW 500"/>
    <s v="GOOD"/>
    <s v="Nil"/>
  </r>
  <r>
    <s v="11-10-0003  10:00:55"/>
    <x v="52"/>
    <x v="52"/>
    <s v="BCOM FINANCIAL ANALYTICS"/>
    <x v="0"/>
    <s v="FEMALE"/>
    <s v="YES"/>
    <s v="Migraine "/>
    <s v="YES"/>
    <s v="Repeatedly of having fever "/>
    <s v="APOLLO HOSPITAL"/>
    <s v="FAIRLY AVAILABLE"/>
    <s v="MORE THAN ONCE"/>
    <x v="2"/>
    <s v="1000-2000"/>
    <s v="POOR"/>
    <s v="Please Improve Medical Facility. And Most Importantly Most Of The Time There Is No Doctor Available In Hospital ."/>
  </r>
  <r>
    <s v="11-10-0003  10:36:11"/>
    <x v="53"/>
    <x v="53"/>
    <s v="MSC DATA SCIENCE"/>
    <x v="0"/>
    <s v="MALE"/>
    <s v="NO"/>
    <m/>
    <s v="NO"/>
    <m/>
    <s v="SELF TREATMENT"/>
    <s v="FAIRLY AVAILABLE"/>
    <s v="ONCE"/>
    <x v="4"/>
    <s v="1000-2000"/>
    <s v="POOR"/>
    <s v="Nothing "/>
  </r>
  <r>
    <s v="11-10-0003  10:58:30"/>
    <x v="54"/>
    <x v="54"/>
    <s v="BCOM FINANCIAL ANALYTICS"/>
    <x v="0"/>
    <s v="MALE"/>
    <s v="NO"/>
    <m/>
    <s v="YES"/>
    <s v="Fever cough"/>
    <s v="SELF TREATMENT"/>
    <s v="NOT AVAILABLE"/>
    <s v="ONCE"/>
    <x v="0"/>
    <s v="BELOW 500"/>
    <s v="POOR"/>
    <s v="Doctor Should Be Appointed "/>
  </r>
  <r>
    <s v="11-10-0003  13:09:05"/>
    <x v="55"/>
    <x v="55"/>
    <s v="BA LLB"/>
    <x v="1"/>
    <s v="FEMALE"/>
    <s v="YES"/>
    <m/>
    <s v="YES"/>
    <m/>
    <s v="APOLLO HOSPITAL"/>
    <s v="AVAILABLE"/>
    <s v="MORE THAN ONCE"/>
    <x v="4"/>
    <s v="1000-2000"/>
    <s v="AVERAGE"/>
    <s v="One Gynecologist In Apollo Hospital "/>
  </r>
  <r>
    <s v="11-10-0003  13:10:58"/>
    <x v="56"/>
    <x v="56"/>
    <s v="MBA"/>
    <x v="0"/>
    <s v="MALE"/>
    <s v="NO"/>
    <m/>
    <s v="NO"/>
    <m/>
    <s v="APOLLO HOSPITAL"/>
    <s v="FAIRLY AVAILABLE"/>
    <s v="ONCE"/>
    <x v="0"/>
    <s v="500-1000"/>
    <s v="AVERAGE"/>
    <s v="More Facilities At A Cheaper Rate"/>
  </r>
  <r>
    <s v="11-10-0003  13:18:08"/>
    <x v="57"/>
    <x v="57"/>
    <s v="MSC DATA SCIENCE"/>
    <x v="0"/>
    <s v="MALE"/>
    <s v="NO"/>
    <m/>
    <s v="NO"/>
    <m/>
    <s v="SELF TREATMENT"/>
    <s v="NOT AVAILABLE"/>
    <s v="HAVE NOT VISITED"/>
    <x v="0"/>
    <s v="BELOW 500"/>
    <s v="VERY POOR"/>
    <s v="Appoint Proper Staffs In Apollo"/>
  </r>
  <r>
    <s v="11-10-0003  13:34:46"/>
    <x v="58"/>
    <x v="58"/>
    <s v="MSC ECONOMICS AND ANALYTICS"/>
    <x v="1"/>
    <s v="FEMALE"/>
    <s v="NO"/>
    <m/>
    <s v="YES"/>
    <s v="Sickness, Cough"/>
    <s v="APOLLO HOSPITAL"/>
    <s v="AVAILABLE"/>
    <s v="ONCE"/>
    <x v="2"/>
    <s v="500-1000"/>
    <s v="AVERAGE"/>
    <s v="Improvement In Various Sector "/>
  </r>
  <r>
    <s v="11-10-0003  14:03:47"/>
    <x v="59"/>
    <x v="59"/>
    <s v="BA LLB"/>
    <x v="2"/>
    <s v="MALE"/>
    <s v="NO"/>
    <m/>
    <s v="YES"/>
    <s v="Headache "/>
    <s v="SELF TREATMENT"/>
    <s v="FAIRLY AVAILABLE"/>
    <s v="MORE THAN ONCE"/>
    <x v="4"/>
    <s v="BELOW 500"/>
    <s v="VERY POOR"/>
    <s v="Real Actual Experienced Doctors Needed In Lavasa "/>
  </r>
  <r>
    <s v="11-10-0003  14:48:36"/>
    <x v="60"/>
    <x v="60"/>
    <s v="MBA"/>
    <x v="0"/>
    <s v="MALE"/>
    <s v="NO"/>
    <m/>
    <s v="YES"/>
    <s v="skin allergy in the back"/>
    <s v="APOLLO HOSPITAL"/>
    <s v="FAIRLY AVAILABLE"/>
    <s v="MORE THAN ONCE"/>
    <x v="2"/>
    <s v="BELOW 500"/>
    <s v="AVERAGE"/>
    <s v="They Have To Keep The Stock Of The Medicines Which Is Required"/>
  </r>
  <r>
    <s v="11-10-0003  15:00:51"/>
    <x v="61"/>
    <x v="61"/>
    <s v="MBA"/>
    <x v="0"/>
    <s v="FEMALE"/>
    <s v="NO"/>
    <m/>
    <s v="YES"/>
    <s v="Cough and cold"/>
    <s v="APOLLO HOSPITAL"/>
    <s v="FAIRLY AVAILABLE"/>
    <s v="ONCE"/>
    <x v="0"/>
    <s v="500-1000"/>
    <s v="POOR"/>
    <s v="Not Enough Medical Services Only 1 Doctor In Entire Lavasa"/>
  </r>
  <r>
    <s v="11-10-0003  16:39:03"/>
    <x v="62"/>
    <x v="62"/>
    <s v="BBA LLB"/>
    <x v="0"/>
    <s v="MALE"/>
    <s v="NO"/>
    <m/>
    <s v="NO"/>
    <m/>
    <s v="STUDENT MEDICAL POINT"/>
    <s v="FAIRLY AVAILABLE"/>
    <s v="ONCE"/>
    <x v="0"/>
    <s v="500-1000"/>
    <s v="AVERAGE"/>
    <s v="Bring More Doctor Here"/>
  </r>
  <r>
    <s v="11-10-0003  17:03:58"/>
    <x v="63"/>
    <x v="63"/>
    <s v="BBA LLB"/>
    <x v="3"/>
    <s v="MALE"/>
    <s v="NO"/>
    <m/>
    <s v="NO"/>
    <m/>
    <s v="HOSPITALS IN PUNE"/>
    <s v="NOT AVAILABLE"/>
    <s v="ONCE"/>
    <x v="4"/>
    <s v="2000-5000"/>
    <s v="POOR"/>
    <s v="None"/>
  </r>
  <r>
    <s v="11-10-0003  00:30:49"/>
    <x v="64"/>
    <x v="64"/>
    <s v="BBA LLB"/>
    <x v="2"/>
    <s v="FEMALE"/>
    <s v="NO"/>
    <m/>
    <s v="YES"/>
    <m/>
    <s v="SELF TREATMENT"/>
    <s v="NOT AVAILABLE"/>
    <s v="HAVE NOT VISITED"/>
    <x v="4"/>
    <s v="1000-2000"/>
    <s v="VERY POOR"/>
    <s v="Better Facilities, Basic Healthcare Doctors, Proper Medical Shops"/>
  </r>
  <r>
    <s v="11-10-0003  00:33:30"/>
    <x v="65"/>
    <x v="65"/>
    <s v="MSC DATA SCIENCE"/>
    <x v="0"/>
    <s v="FEMALE"/>
    <s v="NO"/>
    <m/>
    <s v="YES"/>
    <m/>
    <s v="SELF TREATMENT"/>
    <s v="FAIRLY AVAILABLE"/>
    <s v="ONCE"/>
    <x v="0"/>
    <s v="500-1000"/>
    <s v="AVERAGE"/>
    <s v="Proper Diagnosis Should Be Done "/>
  </r>
  <r>
    <s v="11-10-0003  01:04:34"/>
    <x v="66"/>
    <x v="66"/>
    <s v="MSC DATA SCIENCE"/>
    <x v="0"/>
    <s v="FEMALE"/>
    <s v="NO"/>
    <m/>
    <s v="YES"/>
    <s v="Regular stomach aches"/>
    <s v="STUDENT MEDICAL POINT"/>
    <s v="AVAILABLE"/>
    <s v="HAVE NOT VISITED"/>
    <x v="1"/>
    <s v="BELOW 500"/>
    <s v="GOOD"/>
    <s v="None "/>
  </r>
  <r>
    <s v="11-10-0003  01:06:46"/>
    <x v="67"/>
    <x v="67"/>
    <s v="BBA LLB"/>
    <x v="3"/>
    <s v="MALE"/>
    <s v="NO"/>
    <m/>
    <s v="YES"/>
    <s v="Diagnosed with Pneumonia in 2000."/>
    <s v="OTHER"/>
    <s v="FAIRLY AVAILABLE"/>
    <s v="ONCE"/>
    <x v="1"/>
    <s v="ABOVE 5000"/>
    <s v="POOR"/>
    <s v="The First And Most Important Suggestion Would Be To Get A Qualified Doctor To Lavasa. There Is Not A Single Qualified Doctor In Lavasa, Including The Medical Professional In The Campus. There Are Many Elder People Staying In Aashiana And It Is A Serious Problem For Them Too If Any Emergency Should Arise. The Only Solution That The Appollo Hospital Has In Case Of Any Medical Problem Is To Give Iv To The Patients, That Too There Is Serious Incompetence In Applying The Iv Injection. My Advice To Anyone Would Be To Not Come To Lavasa Because Of The Lack Of Medical Facilities. "/>
  </r>
  <r>
    <s v="11-10-0003  01:09:48"/>
    <x v="68"/>
    <x v="68"/>
    <s v="MSC ECONOMICS AND ANALYTICS"/>
    <x v="0"/>
    <s v="MALE"/>
    <s v="NO"/>
    <m/>
    <s v="YES"/>
    <s v="Constant dust allergy "/>
    <s v="SELF TREATMENT"/>
    <s v="FAIRLY AVAILABLE"/>
    <s v="ONCE"/>
    <x v="0"/>
    <s v="500-1000"/>
    <s v="VERY POOR"/>
    <s v="Better Doctors And More Availability Of Facilities "/>
  </r>
  <r>
    <s v="11-10-0003  01:41:00"/>
    <x v="69"/>
    <x v="69"/>
    <s v="MBA"/>
    <x v="0"/>
    <s v="FEMALE"/>
    <s v="NO"/>
    <m/>
    <s v="NO"/>
    <m/>
    <s v="OTHER"/>
    <s v="FAIRLY AVAILABLE"/>
    <s v="ONCE"/>
    <x v="0"/>
    <s v="BELOW 500"/>
    <s v="AVERAGE"/>
    <s v="To Get Better Equipments For Better Treatments_x000a_"/>
  </r>
  <r>
    <s v="11-10-0003  00:58:34"/>
    <x v="70"/>
    <x v="70"/>
    <s v="BBA BUSINESS ANALYTICS"/>
    <x v="0"/>
    <s v="MALE"/>
    <s v="NO"/>
    <m/>
    <s v="NO"/>
    <m/>
    <s v="SELF TREATMENT"/>
    <s v="NOT AVAILABLE"/>
    <s v="ONCE"/>
    <x v="0"/>
    <s v="500-1000"/>
    <s v="POOR"/>
    <s v="Better Doctors "/>
  </r>
  <r>
    <s v="11-10-0003  00:59:07"/>
    <x v="71"/>
    <x v="71"/>
    <s v="BBA BUSINESS ANALYTICS"/>
    <x v="0"/>
    <s v="MALE"/>
    <s v="NO"/>
    <s v="NA"/>
    <s v="NO"/>
    <s v="Na"/>
    <s v="OTHER"/>
    <s v="FAIRLY AVAILABLE"/>
    <s v="MORE THAN ONCE"/>
    <x v="1"/>
    <s v="500-1000"/>
    <s v="AVERAGE"/>
    <s v="Nil"/>
  </r>
  <r>
    <s v="11-10-0003  00:59:53"/>
    <x v="72"/>
    <x v="72"/>
    <s v="BBA BUSINESS ANALYTICS"/>
    <x v="0"/>
    <s v="MALE"/>
    <s v="NO"/>
    <m/>
    <s v="NO"/>
    <m/>
    <s v="SELF TREATMENT"/>
    <s v="FAIRLY AVAILABLE"/>
    <s v="ONCE"/>
    <x v="0"/>
    <s v="500-1000"/>
    <s v="POOR"/>
    <s v="Availability Of Proper Medication "/>
  </r>
  <r>
    <s v="11-10-0003  03:00:06"/>
    <x v="73"/>
    <x v="73"/>
    <s v="BBA LLB"/>
    <x v="4"/>
    <s v="MALE"/>
    <s v="NO"/>
    <m/>
    <s v="NO"/>
    <m/>
    <s v="OTHER"/>
    <s v="NOT AVAILABLE"/>
    <s v="MORE THAN ONCE"/>
    <x v="1"/>
    <s v="1000-2000"/>
    <s v="POOR"/>
    <s v="Nothing"/>
  </r>
  <r>
    <s v="11-10-0003  03:01:07"/>
    <x v="74"/>
    <x v="74"/>
    <s v="BBA LLB"/>
    <x v="0"/>
    <s v="FEMALE"/>
    <s v="NO"/>
    <m/>
    <s v="YES"/>
    <s v="Fever, sprain, fainting."/>
    <s v="STUDENT MEDICAL POINT"/>
    <s v="NOT AVAILABLE"/>
    <s v="ONCE"/>
    <x v="3"/>
    <s v="BELOW 500"/>
    <s v="POOR"/>
    <s v="There Needs To Be More Facilitated Healthcare System Made Avilable In Lavasa. For A City That'S Filled With Rain, Hence Prone To Slipping, They Have No Proper Machines Available Even For Something As Basic As Xray."/>
  </r>
  <r>
    <s v="11-10-0003  03:01:51"/>
    <x v="75"/>
    <x v="75"/>
    <s v="BBA BUSINESS ANALYTICS"/>
    <x v="0"/>
    <s v="MALE"/>
    <s v="NO"/>
    <m/>
    <s v="NO"/>
    <m/>
    <s v="SELF TREATMENT"/>
    <s v="NOT AVAILABLE"/>
    <s v="ONCE"/>
    <x v="4"/>
    <s v="1000-2000"/>
    <s v="POOR"/>
    <s v="Pharma Shop In Market."/>
  </r>
  <r>
    <s v="11-10-0003  03:00:43"/>
    <x v="76"/>
    <x v="76"/>
    <s v="MSC DATA SCIENCE"/>
    <x v="0"/>
    <s v="FEMALE"/>
    <s v="NO"/>
    <m/>
    <s v="YES"/>
    <s v="Cold "/>
    <s v="STUDENT MEDICAL POINT"/>
    <s v="NOT AVAILABLE"/>
    <s v="MORE THAN ONCE"/>
    <x v="0"/>
    <s v="1000-2000"/>
    <s v="POOR"/>
    <s v="More Options In Medicine "/>
  </r>
  <r>
    <s v="11-10-0003  03:03:40"/>
    <x v="77"/>
    <x v="77"/>
    <s v="BBA LLB"/>
    <x v="1"/>
    <s v="MALE"/>
    <s v="NO"/>
    <m/>
    <s v="NO"/>
    <m/>
    <s v="SELF TREATMENT"/>
    <s v="FAIRLY AVAILABLE"/>
    <s v="MORE THAN ONCE"/>
    <x v="3"/>
    <s v="500-1000"/>
    <s v="AVERAGE"/>
    <s v="Get A Doctor "/>
  </r>
  <r>
    <s v="11-10-0003  03:03:53"/>
    <x v="78"/>
    <x v="78"/>
    <s v="BBA BUSINESS ANALYTICS"/>
    <x v="0"/>
    <s v="MALE"/>
    <s v="NO"/>
    <s v=" "/>
    <s v="YES"/>
    <s v="Viral "/>
    <s v="APOLLO HOSPITAL"/>
    <s v="FAIRLY AVAILABLE"/>
    <s v="HAVE NOT VISITED"/>
    <x v="2"/>
    <s v="BELOW 500"/>
    <s v="AVERAGE"/>
    <s v="Please Have A Proper Doctor Whome We Can Trust."/>
  </r>
  <r>
    <s v="11-10-0003  03:06:15"/>
    <x v="79"/>
    <x v="79"/>
    <s v="BBA LLB"/>
    <x v="0"/>
    <s v="MALE"/>
    <s v="NO"/>
    <m/>
    <s v="YES"/>
    <s v="Cold ,fever, "/>
    <s v="STUDENT MEDICAL POINT"/>
    <s v="AVAILABLE"/>
    <s v="MORE THAN ONCE"/>
    <x v="3"/>
    <s v="1000-2000"/>
    <s v="GOOD"/>
    <s v="Apollo Is Not A Hospital , "/>
  </r>
  <r>
    <s v="11-10-0003  03:06:57"/>
    <x v="80"/>
    <x v="80"/>
    <s v="BBA LLB"/>
    <x v="0"/>
    <s v="FEMALE"/>
    <s v="NO"/>
    <m/>
    <s v="YES"/>
    <m/>
    <s v="OTHER"/>
    <s v="FAIRLY AVAILABLE"/>
    <s v="ONCE"/>
    <x v="4"/>
    <s v="1000-2000"/>
    <s v="POOR"/>
    <s v="According To Me No Facilities Are Here"/>
  </r>
  <r>
    <s v="11-10-0003  03:07:51"/>
    <x v="81"/>
    <x v="81"/>
    <s v="BBA LLB"/>
    <x v="2"/>
    <s v="FEMALE"/>
    <s v="NO"/>
    <m/>
    <s v="YES"/>
    <s v="Wheezing "/>
    <s v="HOSPITALS IN PUNE"/>
    <s v="NOT AVAILABLE"/>
    <s v="MORE THAN ONCE"/>
    <x v="4"/>
    <s v="ABOVE 5000"/>
    <s v="VERY POOR"/>
    <s v="Good Hospital "/>
  </r>
  <r>
    <s v="11-10-0003  03:07:57"/>
    <x v="82"/>
    <x v="82"/>
    <s v="BBA BUSINESS ANALYTICS"/>
    <x v="0"/>
    <s v="FEMALE"/>
    <s v="NO"/>
    <m/>
    <s v="NO"/>
    <m/>
    <s v="STUDENT MEDICAL POINT"/>
    <s v="FAIRLY AVAILABLE"/>
    <s v="MORE THAN ONCE"/>
    <x v="3"/>
    <s v="BELOW 500"/>
    <s v="GOOD"/>
    <s v="No"/>
  </r>
  <r>
    <s v="11-10-0003  03:10:57"/>
    <x v="83"/>
    <x v="83"/>
    <s v="BBA BUSINESS ANALYTICS"/>
    <x v="0"/>
    <s v="FEMALE"/>
    <s v="NO"/>
    <m/>
    <s v="NO"/>
    <m/>
    <s v="SELF TREATMENT"/>
    <s v="AVAILABLE"/>
    <s v="ONCE"/>
    <x v="0"/>
    <s v="BELOW 500"/>
    <s v="AVERAGE"/>
    <s v="Need More Doctors And Health Facilities "/>
  </r>
  <r>
    <s v="11-10-0003  03:10:08"/>
    <x v="84"/>
    <x v="84"/>
    <s v="BA LLB"/>
    <x v="1"/>
    <s v="FEMALE"/>
    <s v="NO"/>
    <m/>
    <s v="NO"/>
    <m/>
    <s v="STUDENT MEDICAL POINT"/>
    <s v="FAIRLY AVAILABLE"/>
    <s v="HAVE NOT VISITED"/>
    <x v="0"/>
    <s v="BELOW 500"/>
    <s v="AVERAGE"/>
    <s v="There Should Be More Doctors As Many Times, They Are Unavailable When We Need Them."/>
  </r>
  <r>
    <s v="11-10-0003  03:14:08"/>
    <x v="85"/>
    <x v="85"/>
    <s v="BBA LLB"/>
    <x v="0"/>
    <s v="FEMALE"/>
    <s v="NO"/>
    <m/>
    <s v="YES"/>
    <s v="Low blood pressure "/>
    <s v="SELF TREATMENT"/>
    <s v="AVAILABLE"/>
    <s v="MORE THAN ONCE"/>
    <x v="0"/>
    <s v="ABOVE 5000"/>
    <s v="VERY POOR"/>
    <s v="Needs Docter "/>
  </r>
  <r>
    <s v="11-10-0003  03:16:41"/>
    <x v="86"/>
    <x v="86"/>
    <s v="BA LLB"/>
    <x v="4"/>
    <s v="FEMALE"/>
    <s v="NO"/>
    <s v="No prior health issues"/>
    <s v="NO"/>
    <s v="No health issues "/>
    <s v="SELF TREATMENT"/>
    <s v="FAIRLY AVAILABLE"/>
    <s v="MORE THAN ONCE"/>
    <x v="0"/>
    <s v="BELOW 500"/>
    <s v="AVERAGE"/>
    <s v="Regular Doctor Visits From The City Would Help Address The Various Health Related Issues Of The Residents More Effectively."/>
  </r>
  <r>
    <s v="11-10-0003  03:17:40"/>
    <x v="87"/>
    <x v="87"/>
    <s v="BCOM FINANCIAL ANALYTICS"/>
    <x v="0"/>
    <s v="FEMALE"/>
    <s v="NO"/>
    <m/>
    <s v="YES"/>
    <s v="Panic attacks"/>
    <s v="APOLLO HOSPITAL"/>
    <s v="FAIRLY AVAILABLE"/>
    <s v="MORE THAN ONCE"/>
    <x v="4"/>
    <s v="1000-2000"/>
    <s v="AVERAGE"/>
    <s v="Please Have A Good Doctor'S And A Professional For Every Disease "/>
  </r>
  <r>
    <s v="11-10-0003  03:18:08"/>
    <x v="88"/>
    <x v="88"/>
    <s v="BBA BUSINESS ANALYTICS"/>
    <x v="0"/>
    <s v="MALE"/>
    <s v="NO"/>
    <m/>
    <s v="NO"/>
    <m/>
    <s v="HOSPITALS IN PUNE"/>
    <s v="NOT AVAILABLE"/>
    <s v="MORE THAN ONCE"/>
    <x v="0"/>
    <s v="ABOVE 5000"/>
    <s v="VERY POOR"/>
    <s v="No"/>
  </r>
  <r>
    <s v="11-10-0003  03:19:01"/>
    <x v="89"/>
    <x v="89"/>
    <s v="BBA BUSINESS ANALYTICS"/>
    <x v="0"/>
    <s v="MALE"/>
    <s v="NO"/>
    <m/>
    <s v="NO"/>
    <m/>
    <s v="SELF TREATMENT"/>
    <s v="FAIRLY AVAILABLE"/>
    <s v="ONCE"/>
    <x v="0"/>
    <s v="BELOW 500"/>
    <s v="GOOD"/>
    <s v="Full Body Check Up"/>
  </r>
  <r>
    <s v="11-10-0003  03:19:30"/>
    <x v="90"/>
    <x v="90"/>
    <s v="BBA BUSINESS ANALYTICS"/>
    <x v="4"/>
    <s v="MALE"/>
    <s v="NO"/>
    <m/>
    <s v="NO"/>
    <m/>
    <s v="SELF TREATMENT"/>
    <s v="FAIRLY AVAILABLE"/>
    <s v="MORE THAN ONCE"/>
    <x v="4"/>
    <s v="2000-5000"/>
    <s v="AVERAGE"/>
    <s v="Nil"/>
  </r>
  <r>
    <s v="11-10-0003  03:19:54"/>
    <x v="91"/>
    <x v="91"/>
    <s v="BCOM FINANCIAL ANALYTICS"/>
    <x v="4"/>
    <s v="MALE"/>
    <s v="NO"/>
    <s v="No"/>
    <s v="NO"/>
    <s v="No"/>
    <s v="APOLLO HOSPITAL"/>
    <s v="FAIRLY AVAILABLE"/>
    <s v="MORE THAN ONCE"/>
    <x v="0"/>
    <s v="500-1000"/>
    <s v="AVERAGE"/>
    <s v="No"/>
  </r>
  <r>
    <s v="11-10-0003  03:00:03"/>
    <x v="92"/>
    <x v="92"/>
    <s v="BCOM FINANCIAL ANALYTICS"/>
    <x v="4"/>
    <s v="MALE"/>
    <s v="NO"/>
    <m/>
    <s v="NO"/>
    <m/>
    <s v="SELF TREATMENT"/>
    <s v="FAIRLY AVAILABLE"/>
    <s v="MORE THAN ONCE"/>
    <x v="0"/>
    <s v="BELOW 500"/>
    <s v="AVERAGE"/>
    <s v="No"/>
  </r>
  <r>
    <s v="11-10-0003  03:00:07"/>
    <x v="93"/>
    <x v="93"/>
    <s v="BBA LLB"/>
    <x v="0"/>
    <s v="FEMALE"/>
    <s v="NO"/>
    <m/>
    <s v="NO"/>
    <m/>
    <s v="SELF TREATMENT"/>
    <s v="FAIRLY AVAILABLE"/>
    <s v="HAVE NOT VISITED"/>
    <x v="0"/>
    <s v="ABOVE 5000"/>
    <s v="POOR"/>
    <s v="Availability Of Medicines"/>
  </r>
  <r>
    <s v="11-10-0003  03:00:07"/>
    <x v="94"/>
    <x v="94"/>
    <s v="BA LLB"/>
    <x v="0"/>
    <s v="MALE"/>
    <s v="NO"/>
    <m/>
    <s v="YES"/>
    <s v="Food poison severe pain in body "/>
    <s v="SELF TREATMENT"/>
    <s v="FAIRLY AVAILABLE"/>
    <s v="ONCE"/>
    <x v="0"/>
    <s v="1000-2000"/>
    <s v="VERY POOR"/>
    <s v="Apolo Hospital "/>
  </r>
  <r>
    <s v="11-10-0003  03:04:57"/>
    <x v="95"/>
    <x v="95"/>
    <s v="BBA BUSINESS ANALYTICS"/>
    <x v="0"/>
    <s v="MALE"/>
    <s v="NO"/>
    <m/>
    <s v="YES"/>
    <s v="Wound in leg"/>
    <s v="HOSPITALS IN PUNE"/>
    <s v="NOT AVAILABLE"/>
    <s v="MORE THAN ONCE"/>
    <x v="4"/>
    <s v="500-1000"/>
    <s v="AVERAGE"/>
    <s v="Yes Medical Facilities Need To Improve Even Xray Is Not Available Here And Also In Case Of Emergency Nothing Proper Arrangements Are Here."/>
  </r>
  <r>
    <s v="11-10-0003  03:05:08"/>
    <x v="96"/>
    <x v="96"/>
    <s v="BA LLB"/>
    <x v="1"/>
    <s v="FEMALE"/>
    <s v="NO"/>
    <s v="Nil"/>
    <s v="NO"/>
    <s v="nil"/>
    <s v="SELF TREATMENT"/>
    <s v="NOT AVAILABLE"/>
    <s v="MORE THAN ONCE"/>
    <x v="4"/>
    <s v="500-1000"/>
    <s v="VERY POOR"/>
    <s v="There Is Very Poor Availablity Of Medical Support Hence Making It Difficult To Survive In Lavasa. More So Ever Because It'S A Student Residential Campus."/>
  </r>
  <r>
    <s v="11-10-0003  03:05:16"/>
    <x v="97"/>
    <x v="97"/>
    <s v="BA LLB"/>
    <x v="0"/>
    <s v="FEMALE"/>
    <s v="NO"/>
    <m/>
    <s v="YES"/>
    <s v="MAJOR VIRAL"/>
    <s v="SELF TREATMENT"/>
    <s v="FAIRLY AVAILABLE"/>
    <s v="ONCE"/>
    <x v="0"/>
    <s v="500-1000"/>
    <s v="GOOD"/>
    <s v="Just The Apollo Should Have Better Facilities "/>
  </r>
  <r>
    <s v="11-10-0003  03:05:07"/>
    <x v="98"/>
    <x v="98"/>
    <s v="BBA BUSINESS ANALYTICS"/>
    <x v="0"/>
    <s v="MALE"/>
    <s v="NO"/>
    <m/>
    <s v="NO"/>
    <m/>
    <s v="OTHER"/>
    <s v="FAIRLY AVAILABLE"/>
    <s v="HAVE NOT VISITED"/>
    <x v="1"/>
    <s v="BELOW 500"/>
    <s v="POOR"/>
    <s v="No Provision For Emergency Medical Treatment"/>
  </r>
  <r>
    <s v="11-10-0003  03:05:43"/>
    <x v="99"/>
    <x v="99"/>
    <s v="BBA BUSINESS ANALYTICS"/>
    <x v="0"/>
    <s v="FEMALE"/>
    <s v="YES"/>
    <s v="PCOS"/>
    <s v="YES"/>
    <s v="PCOS "/>
    <s v="OTHER"/>
    <s v="FAIRLY AVAILABLE"/>
    <s v="ONCE"/>
    <x v="0"/>
    <s v="1000-2000"/>
    <s v="AVERAGE"/>
    <s v="No"/>
  </r>
  <r>
    <s v="11-10-0003  03:05:50"/>
    <x v="100"/>
    <x v="100"/>
    <s v="BBA BUSINESS ANALYTICS"/>
    <x v="0"/>
    <s v="FEMALE"/>
    <s v="YES"/>
    <s v="Pcod"/>
    <s v="NO"/>
    <s v="N/A"/>
    <s v="SELF TREATMENT"/>
    <s v="FAIRLY AVAILABLE"/>
    <s v="ONCE"/>
    <x v="0"/>
    <s v="BELOW 500"/>
    <s v="AVERAGE"/>
    <s v="Yes, Increase In The Variety Of Medicine And Superfoods."/>
  </r>
  <r>
    <s v="11-10-0003  03:08:17"/>
    <x v="101"/>
    <x v="101"/>
    <s v="BBA BUSINESS ANALYTICS"/>
    <x v="0"/>
    <s v="FEMALE"/>
    <s v="NO"/>
    <m/>
    <s v="NO"/>
    <m/>
    <s v="SELF TREATMENT"/>
    <s v="FAIRLY AVAILABLE"/>
    <s v="ONCE"/>
    <x v="3"/>
    <s v="2000-5000"/>
    <s v="POOR"/>
    <s v="There Should Be A Good Doctor Who Can Provide Immediate Treatment Without Any Delay And With A Good Treatment "/>
  </r>
  <r>
    <s v="11-10-0003  03:08:33"/>
    <x v="102"/>
    <x v="102"/>
    <s v="BBA BUSINESS ANALYTICS"/>
    <x v="1"/>
    <s v="MALE"/>
    <s v="NO"/>
    <m/>
    <s v="YES"/>
    <s v="Constant Change of weather lead to Viral and all"/>
    <s v="SELF TREATMENT"/>
    <s v="NOT AVAILABLE"/>
    <s v="MORE THAN ONCE"/>
    <x v="0"/>
    <s v="1000-2000"/>
    <s v="VERY POOR"/>
    <s v="Try To Bring A Campus Doctor And Provide Basic Medical Facilities In Campus Itself "/>
  </r>
  <r>
    <s v="11-10-0003  03:30:08"/>
    <x v="103"/>
    <x v="103"/>
    <s v="BSC DATA SCIENCE"/>
    <x v="1"/>
    <s v="MALE"/>
    <s v="NO"/>
    <m/>
    <s v="NO"/>
    <m/>
    <s v="SELF TREATMENT"/>
    <s v="NOT AVAILABLE"/>
    <s v="MORE THAN ONCE"/>
    <x v="0"/>
    <s v="2000-5000"/>
    <s v="VERY POOR"/>
    <s v="There Can Be Some Proper Doctors Assigned For Student'S Consultancy And Help"/>
  </r>
  <r>
    <s v="11-10-0003  03:30:56"/>
    <x v="104"/>
    <x v="104"/>
    <s v="BA LLB"/>
    <x v="1"/>
    <s v="FEMALE"/>
    <s v="NO"/>
    <s v="None"/>
    <s v="NO"/>
    <s v="None, just occasional fever that comes along with change in seasons."/>
    <s v="SELF TREATMENT"/>
    <s v="FAIRLY AVAILABLE"/>
    <s v="HAVE NOT VISITED"/>
    <x v="0"/>
    <s v="BELOW 500"/>
    <s v="AVERAGE"/>
    <s v="Make More Medicines Available And Doctors As Well"/>
  </r>
  <r>
    <s v="11-10-0003  03:30:34"/>
    <x v="105"/>
    <x v="105"/>
    <s v="BBA LLB"/>
    <x v="4"/>
    <s v="FEMALE"/>
    <s v="NO"/>
    <m/>
    <s v="NO"/>
    <m/>
    <s v="APOLLO HOSPITAL"/>
    <s v="NOT AVAILABLE"/>
    <s v="MORE THAN ONCE"/>
    <x v="4"/>
    <s v="500-1000"/>
    <s v="POOR"/>
    <s v="Increase The Number Of Doctors And Ambulances So That Its Easy For Us To Access It At Time Of Emergency "/>
  </r>
  <r>
    <s v="11-10-0003  03:33:07"/>
    <x v="106"/>
    <x v="106"/>
    <s v="BBA LLB"/>
    <x v="4"/>
    <s v="MALE"/>
    <s v="NO"/>
    <m/>
    <s v="NO"/>
    <m/>
    <s v="SELF TREATMENT"/>
    <s v="FAIRLY AVAILABLE"/>
    <s v="MORE THAN ONCE"/>
    <x v="0"/>
    <s v="BELOW 500"/>
    <s v="VERY POOR"/>
    <s v="Not Adequate Enough "/>
  </r>
  <r>
    <s v="11-10-0003  03:33:15"/>
    <x v="107"/>
    <x v="107"/>
    <s v="BBA LLB"/>
    <x v="4"/>
    <s v="FEMALE"/>
    <s v="NO"/>
    <m/>
    <s v="NO"/>
    <m/>
    <s v="STUDENT MEDICAL POINT"/>
    <s v="FAIRLY AVAILABLE"/>
    <s v="MORE THAN ONCE"/>
    <x v="4"/>
    <s v="500-1000"/>
    <s v="AVERAGE"/>
    <s v="No"/>
  </r>
  <r>
    <s v="11-10-0003  03:33:30"/>
    <x v="108"/>
    <x v="108"/>
    <s v="BCOM FINANCIAL ANALYTICS"/>
    <x v="0"/>
    <s v="FEMALE"/>
    <s v="NO"/>
    <m/>
    <s v="NO"/>
    <m/>
    <s v="SELF TREATMENT"/>
    <s v="FAIRLY AVAILABLE"/>
    <s v="ONCE"/>
    <x v="0"/>
    <s v="BELOW 500"/>
    <s v="POOR"/>
    <s v="Better Hospital And Doctors Who Are Educated "/>
  </r>
  <r>
    <s v="11-10-0003  03:34:40"/>
    <x v="109"/>
    <x v="109"/>
    <s v="BBA BUSINESS ANALYTICS"/>
    <x v="0"/>
    <s v="FEMALE"/>
    <s v="NO"/>
    <m/>
    <s v="NO"/>
    <m/>
    <s v="SELF TREATMENT"/>
    <s v="FAIRLY AVAILABLE"/>
    <s v="ONCE"/>
    <x v="0"/>
    <s v="BELOW 500"/>
    <s v="AVERAGE"/>
    <s v="Needs To Be Improved........"/>
  </r>
  <r>
    <s v="11-10-0003  03:35:56"/>
    <x v="110"/>
    <x v="110"/>
    <s v="BSC ECONOMICS AND ANALYTICS"/>
    <x v="1"/>
    <s v="FEMALE"/>
    <s v="NO"/>
    <m/>
    <s v="NO"/>
    <m/>
    <s v="STUDENT MEDICAL POINT"/>
    <s v="NOT AVAILABLE"/>
    <s v="MORE THAN ONCE"/>
    <x v="4"/>
    <s v="500-1000"/>
    <s v="POOR"/>
    <s v=""/>
  </r>
  <r>
    <s v="11-10-0003  03:36:40"/>
    <x v="111"/>
    <x v="111"/>
    <s v="BBA BUSINESS ANALYTICS"/>
    <x v="0"/>
    <s v="MALE"/>
    <s v="NO"/>
    <m/>
    <s v="NO"/>
    <m/>
    <s v="OTHER"/>
    <s v="FAIRLY AVAILABLE"/>
    <s v="ONCE"/>
    <x v="1"/>
    <s v="1000-2000"/>
    <s v="POOR"/>
    <s v="Needs To Be Improved "/>
  </r>
  <r>
    <s v="11-10-0003  03:37:17"/>
    <x v="112"/>
    <x v="112"/>
    <s v="BBA LLB"/>
    <x v="1"/>
    <s v="MALE"/>
    <s v="NO"/>
    <m/>
    <s v="NO"/>
    <m/>
    <s v="HOSPITALS IN PUNE"/>
    <s v="NOT AVAILABLE"/>
    <s v="MORE THAN ONCE"/>
    <x v="4"/>
    <s v="ABOVE 5000"/>
    <s v="VERY POOR"/>
    <s v="They Should Have Basic Medicine And They Should Also Do Treatment Rather Than Telling To Go To Pune Hospitals. "/>
  </r>
  <r>
    <s v="11-10-0003  03:37:00"/>
    <x v="113"/>
    <x v="113"/>
    <s v="BBA LLB"/>
    <x v="1"/>
    <s v="FEMALE"/>
    <s v="NO"/>
    <m/>
    <s v="YES"/>
    <s v="PCOS , Breathing issues "/>
    <s v="HOSPITALS IN PUNE"/>
    <s v="NOT AVAILABLE"/>
    <s v="MORE THAN ONCE"/>
    <x v="4"/>
    <s v="2000-5000"/>
    <s v="AVERAGE"/>
    <s v="Can Be Much Better. "/>
  </r>
  <r>
    <s v="11-10-0003  03:38:08"/>
    <x v="114"/>
    <x v="114"/>
    <s v="BBA LLB"/>
    <x v="1"/>
    <s v="FEMALE"/>
    <s v="YES"/>
    <s v="I have sinus issues"/>
    <s v="YES"/>
    <s v="My sinus issues have increased a lot. "/>
    <s v="APOLLO HOSPITAL"/>
    <s v="NOT AVAILABLE"/>
    <s v="MORE THAN ONCE"/>
    <x v="4"/>
    <s v="500-1000"/>
    <s v="POOR"/>
    <s v="It Would Be Great If We At First Have A Decent Hospital For Treatment With A Doctor Nurse And Compounder And Also Basic Medicine Are Made Available And An Easy Access To Medical Facilities During Emergency Would Be A Great Initiative."/>
  </r>
  <r>
    <s v="11-10-0003  03:39:00"/>
    <x v="115"/>
    <x v="115"/>
    <s v="BBA LLB"/>
    <x v="3"/>
    <s v="MALE"/>
    <s v="NO"/>
    <m/>
    <s v="NO"/>
    <m/>
    <s v="HOSPITALS IN PUNE"/>
    <s v="FAIRLY AVAILABLE"/>
    <s v="MORE THAN ONCE"/>
    <x v="4"/>
    <s v="ABOVE 5000"/>
    <s v="VERY POOR"/>
    <s v="Get More Staff To Apollo "/>
  </r>
  <r>
    <s v="11-10-0003  03:40:59"/>
    <x v="116"/>
    <x v="116"/>
    <s v="BBA BUSINESS ANALYTICS"/>
    <x v="1"/>
    <s v="FEMALE"/>
    <s v="NO"/>
    <m/>
    <s v="NO"/>
    <m/>
    <s v="SELF TREATMENT"/>
    <s v="NOT AVAILABLE"/>
    <s v="MORE THAN ONCE"/>
    <x v="2"/>
    <s v="500-1000"/>
    <s v="POOR"/>
    <s v="Need Of A Medicine Room In Mba Block. And A Better Infrastructure And Service In Apollo"/>
  </r>
  <r>
    <s v="11-10-0003  03:41:54"/>
    <x v="117"/>
    <x v="117"/>
    <s v="BBA BUSINESS ANALYTICS"/>
    <x v="1"/>
    <s v="FEMALE"/>
    <s v="NO"/>
    <m/>
    <s v="NO"/>
    <m/>
    <s v="APOLLO HOSPITAL"/>
    <s v="FAIRLY AVAILABLE"/>
    <s v="MORE THAN ONCE"/>
    <x v="4"/>
    <s v="500-1000"/>
    <s v="POOR"/>
    <s v="They Should Expand The Medical Facilities And Get More Doctors Here"/>
  </r>
  <r>
    <s v="10-10-0003  00:01:37"/>
    <x v="118"/>
    <x v="118"/>
    <s v="BBA BUSINESS ANALYTICS"/>
    <x v="4"/>
    <s v="MALE"/>
    <s v="NO"/>
    <m/>
    <s v="YES"/>
    <s v="Cold"/>
    <s v="SELF TREATMENT"/>
    <s v="AVAILABLE"/>
    <s v="MORE THAN ONCE"/>
    <x v="0"/>
    <s v="500-1000"/>
    <s v="POOR"/>
    <s v=" "/>
  </r>
  <r>
    <s v="10-10-0003  00:08:43"/>
    <x v="119"/>
    <x v="119"/>
    <s v="BCOM FINANCIAL ANALYTICS"/>
    <x v="4"/>
    <s v="FEMALE"/>
    <s v="NO"/>
    <m/>
    <s v="YES"/>
    <s v="Cold &amp; cough"/>
    <s v="SELF TREATMENT"/>
    <s v="FAIRLY AVAILABLE"/>
    <s v="ONCE"/>
    <x v="0"/>
    <s v="500-1000"/>
    <s v="POOR"/>
    <s v="Doctor "/>
  </r>
  <r>
    <s v="10-10-0003  00:19:00"/>
    <x v="120"/>
    <x v="120"/>
    <s v="BBA LLB"/>
    <x v="3"/>
    <s v="FEMALE"/>
    <s v="NO"/>
    <m/>
    <s v="YES"/>
    <s v="Less Immunity more prone to diseases"/>
    <s v="SELF TREATMENT"/>
    <s v="FAIRLY AVAILABLE"/>
    <s v="HAVE NOT VISITED"/>
    <x v="0"/>
    <s v="500-1000"/>
    <s v="VERY POOR"/>
    <s v="Well First We Can Start With A New Proper Hospital, Improving Infrastructure And Sanitation, Employing Other Professionals As Deemed Necessary "/>
  </r>
  <r>
    <s v="10-10-0003  00:19:38"/>
    <x v="121"/>
    <x v="121"/>
    <s v="BBA LLB"/>
    <x v="4"/>
    <s v="FEMALE"/>
    <s v="NO"/>
    <m/>
    <s v="NO"/>
    <m/>
    <s v="SELF TREATMENT"/>
    <s v="NOT AVAILABLE"/>
    <s v="MORE THAN ONCE"/>
    <x v="0"/>
    <s v="500-1000"/>
    <s v="AVERAGE"/>
    <s v="No"/>
  </r>
  <r>
    <s v="10-10-0003  00:19:58"/>
    <x v="122"/>
    <x v="122"/>
    <s v="BA LLB"/>
    <x v="3"/>
    <s v="MALE"/>
    <s v="NO"/>
    <m/>
    <s v="YES"/>
    <s v="Skin and mental issues"/>
    <s v="SELF TREATMENT"/>
    <s v="NOT AVAILABLE"/>
    <s v="ONCE"/>
    <x v="0"/>
    <s v="BELOW 500"/>
    <s v="VERY POOR"/>
    <s v="Build Hospital "/>
  </r>
  <r>
    <s v="10-10-0003  00:44:50"/>
    <x v="123"/>
    <x v="123"/>
    <s v="BBA LLB"/>
    <x v="4"/>
    <s v="MALE"/>
    <s v="NO"/>
    <m/>
    <s v="YES"/>
    <m/>
    <s v="SELF TREATMENT"/>
    <s v="FAIRLY AVAILABLE"/>
    <s v="MORE THAN ONCE"/>
    <x v="0"/>
    <s v="1000-2000"/>
    <s v="POOR"/>
    <s v="Leave Lavasa Out Of The Medical Treatment, The College Should Provide The Basic And A Little More Than Basic Medical Facility For The Students, To Make Sure The Students Are Not Having Major Problems Because Of A Minor Problem Which Was Left Unresolved."/>
  </r>
  <r>
    <s v="10-10-0003  00:45:47"/>
    <x v="124"/>
    <x v="124"/>
    <s v="BBA BUSINESS ANALYTICS"/>
    <x v="0"/>
    <s v="MALE"/>
    <s v="NO"/>
    <m/>
    <s v="NO"/>
    <m/>
    <s v="OTHER"/>
    <s v="AVAILABLE"/>
    <s v="ONCE"/>
    <x v="1"/>
    <s v="BELOW 500"/>
    <s v="GOOD"/>
    <s v="More Medical Shops"/>
  </r>
  <r>
    <s v="10-10-0003  00:46:00"/>
    <x v="125"/>
    <x v="125"/>
    <s v="BBA LLB"/>
    <x v="0"/>
    <s v="FEMALE"/>
    <s v="NO"/>
    <m/>
    <s v="NO"/>
    <m/>
    <s v="SELF TREATMENT"/>
    <s v="FAIRLY AVAILABLE"/>
    <s v="MORE THAN ONCE"/>
    <x v="1"/>
    <s v="500-1000"/>
    <s v="VERY POOR"/>
    <s v="Hospital Should Have A Doctor."/>
  </r>
  <r>
    <s v="10-10-0003  00:47:01"/>
    <x v="126"/>
    <x v="126"/>
    <s v="BBA LLB"/>
    <x v="0"/>
    <s v="FEMALE"/>
    <s v="NO"/>
    <m/>
    <s v="NO"/>
    <m/>
    <s v="OTHER"/>
    <s v="FAIRLY AVAILABLE"/>
    <s v="ONCE"/>
    <x v="1"/>
    <s v="BELOW 500"/>
    <s v="POOR"/>
    <s v="Like Lavasa Even It’S Health Care Services Are Isolated , Hope That Once The Development Of The Town Starts , New Hospitals And A Strong Batch Of Doctors Will Be Established. "/>
  </r>
  <r>
    <s v="10-10-0003  00:47:43"/>
    <x v="127"/>
    <x v="127"/>
    <s v="BA LLB"/>
    <x v="0"/>
    <s v="FEMALE"/>
    <s v="NO"/>
    <m/>
    <s v="NO"/>
    <m/>
    <s v="SELF TREATMENT"/>
    <s v="NOT AVAILABLE"/>
    <s v="ONCE"/>
    <x v="0"/>
    <s v="BELOW 500"/>
    <s v="VERY POOR"/>
    <s v="Kindly Improve The Availability Of Basic Medicines "/>
  </r>
  <r>
    <s v="10-10-0003  00:58:00"/>
    <x v="128"/>
    <x v="128"/>
    <s v="MSC DATA SCIENCE"/>
    <x v="0"/>
    <s v="FEMALE"/>
    <s v="YES"/>
    <m/>
    <s v="YES"/>
    <m/>
    <s v="SELF TREATMENT"/>
    <s v="AVAILABLE"/>
    <s v="ONCE"/>
    <x v="0"/>
    <s v="500-1000"/>
    <s v="GOOD"/>
    <s v="Need Some Qualified Doctors And More Hospitals"/>
  </r>
  <r>
    <s v="10-10-0003  10:58:48"/>
    <x v="129"/>
    <x v="129"/>
    <s v="MSC DATA SCIENCE"/>
    <x v="0"/>
    <s v="MALE"/>
    <s v="YES"/>
    <s v="Asthma "/>
    <s v="YES"/>
    <s v="Cold everyday"/>
    <s v="SELF TREATMENT"/>
    <s v="NOT AVAILABLE"/>
    <s v="HAVE NOT VISITED"/>
    <x v="1"/>
    <s v="BELOW 500"/>
    <s v="AVERAGE"/>
    <s v="Adequate Healthcare Should Be Provided To The Students Within Christ For A Reduced Price Rather Then Outsourcing Them To Apollo"/>
  </r>
  <r>
    <s v="10-10-0003  15:57:15"/>
    <x v="130"/>
    <x v="130"/>
    <s v="MBA"/>
    <x v="0"/>
    <s v="MALE"/>
    <s v="NO"/>
    <m/>
    <s v="NO"/>
    <m/>
    <s v="SELF TREATMENT"/>
    <s v="FAIRLY AVAILABLE"/>
    <s v="MORE THAN ONCE"/>
    <x v="0"/>
    <s v="1000-2000"/>
    <s v="AVERAGE"/>
    <s v="Apollo Hospital Should Be Developed Properly, Not Only For Christ Students, But For The Elderly Living In And Around Lavasa_x000a_"/>
  </r>
  <r>
    <s v="10-10-0003  17:41:59"/>
    <x v="131"/>
    <x v="131"/>
    <s v="MSC DATA SCIENCE"/>
    <x v="0"/>
    <s v="MALE"/>
    <s v="YES"/>
    <s v="got fever "/>
    <s v="YES"/>
    <s v="Fever"/>
    <s v="APOLLO HOSPITAL"/>
    <s v="AVAILABLE"/>
    <s v="ONCE"/>
    <x v="0"/>
    <s v="BELOW 500"/>
    <s v="VERY GOOD"/>
    <s v="Lavasa Need More Specialized Doctors_x000a_"/>
  </r>
  <r>
    <s v="10-10-0003  19:15:08"/>
    <x v="132"/>
    <x v="132"/>
    <s v="MSC DATA SCIENCE"/>
    <x v="0"/>
    <s v="MALE"/>
    <s v="NO"/>
    <m/>
    <s v="NO"/>
    <m/>
    <s v="APOLLO HOSPITAL"/>
    <s v="FAIRLY AVAILABLE"/>
    <s v="ONCE"/>
    <x v="0"/>
    <s v="500-1000"/>
    <s v="GOOD"/>
    <s v="Appoint Some Doctors "/>
  </r>
  <r>
    <s v="10-10-0003  01:16:33"/>
    <x v="133"/>
    <x v="133"/>
    <s v="LLM"/>
    <x v="0"/>
    <s v="FEMALE"/>
    <s v="NO"/>
    <m/>
    <s v="YES"/>
    <s v="Viral fever"/>
    <s v="SELF TREATMENT"/>
    <s v="AVAILABLE"/>
    <s v="HAVE NOT VISITED"/>
    <x v="0"/>
    <s v="BELOW 500"/>
    <s v="AVERAGE"/>
    <s v="Medical Expertise Needed In  Time Of Emergency"/>
  </r>
  <r>
    <s v="10-10-0003  00:38:08"/>
    <x v="134"/>
    <x v="134"/>
    <s v="MSC GLOBAL FINANCE AND ANALYTICS"/>
    <x v="0"/>
    <s v="MALE"/>
    <s v="NO"/>
    <m/>
    <s v="NO"/>
    <m/>
    <s v="OTHER"/>
    <s v="FAIRLY AVAILABLE"/>
    <s v="HAVE NOT VISITED"/>
    <x v="1"/>
    <s v="BELOW 500"/>
    <s v="GOOD"/>
    <s v="More Clinics And Pharmacies Needed"/>
  </r>
  <r>
    <s v="10-10-0003  00:53:09"/>
    <x v="135"/>
    <x v="135"/>
    <s v="LLM"/>
    <x v="0"/>
    <s v="FEMALE"/>
    <s v="NO"/>
    <m/>
    <s v="YES"/>
    <s v="Viral Fever,cold and cough "/>
    <s v="HOSPITALS IN PUNE"/>
    <s v="NOT AVAILABLE"/>
    <s v="MORE THAN ONCE"/>
    <x v="4"/>
    <s v="2000-5000"/>
    <s v="AVERAGE"/>
    <s v="Need Medical Expertise "/>
  </r>
  <r>
    <s v="10-10-0003  00:57:33"/>
    <x v="136"/>
    <x v="136"/>
    <s v="MSC DATA SCIENCE"/>
    <x v="0"/>
    <s v="FEMALE"/>
    <s v="NO"/>
    <m/>
    <s v="YES"/>
    <s v="Cold,cough ,fever"/>
    <s v="APOLLO HOSPITAL"/>
    <s v="FAIRLY AVAILABLE"/>
    <s v="MORE THAN ONCE"/>
    <x v="2"/>
    <s v="1000-2000"/>
    <s v="GOOD"/>
    <s v="Good Doctors  Are Required . "/>
  </r>
  <r>
    <s v="13-10-0003  13:01:38"/>
    <x v="137"/>
    <x v="137"/>
    <s v="BSC ECONOMICS AND ANALYTICS"/>
    <x v="4"/>
    <s v="MALE"/>
    <s v="NO"/>
    <m/>
    <s v="NO"/>
    <m/>
    <s v="APOLLO HOSPITAL"/>
    <s v="FAIRLY AVAILABLE"/>
    <s v="MORE THAN ONCE"/>
    <x v="2"/>
    <s v="500-1000"/>
    <s v="AVERAGE"/>
    <s v="The Whole Hospital "/>
  </r>
  <r>
    <s v="13-10-0003  13:03:50"/>
    <x v="138"/>
    <x v="138"/>
    <s v="BBA BUSINESS ANALYTICS"/>
    <x v="4"/>
    <s v="FEMALE"/>
    <s v="NO"/>
    <m/>
    <s v="YES"/>
    <s v="Skin infection "/>
    <s v="OTHER"/>
    <s v="NOT AVAILABLE"/>
    <s v="MORE THAN ONCE"/>
    <x v="1"/>
    <s v="2000-5000"/>
    <s v="POOR"/>
    <s v="No"/>
  </r>
  <r>
    <s v="13-10-0003  13:04:14"/>
    <x v="139"/>
    <x v="139"/>
    <s v="BA LLB"/>
    <x v="2"/>
    <s v="MALE"/>
    <s v="NO"/>
    <s v="No"/>
    <s v="NO"/>
    <m/>
    <s v="SELF TREATMENT"/>
    <s v="NOT AVAILABLE"/>
    <s v="ONCE"/>
    <x v="0"/>
    <s v="BELOW 500"/>
    <s v="VERY POOR"/>
    <s v="Nil"/>
  </r>
  <r>
    <s v="13-10-0003  13:04:35"/>
    <x v="140"/>
    <x v="140"/>
    <s v="BSC ECONOMICS AND ANALYTICS"/>
    <x v="4"/>
    <s v="MALE"/>
    <s v="NO"/>
    <m/>
    <s v="NO"/>
    <m/>
    <s v="SELF TREATMENT"/>
    <s v="FAIRLY AVAILABLE"/>
    <s v="MORE THAN ONCE"/>
    <x v="0"/>
    <s v="BELOW 500"/>
    <s v="POOR"/>
    <s v="Get A Hospital "/>
  </r>
  <r>
    <s v="13-10-0003  13:06:04"/>
    <x v="141"/>
    <x v="141"/>
    <s v="BBA LLB"/>
    <x v="1"/>
    <s v="FEMALE"/>
    <s v="NO"/>
    <m/>
    <s v="NO"/>
    <m/>
    <s v="SELF TREATMENT"/>
    <s v="AVAILABLE"/>
    <s v="ONCE"/>
    <x v="0"/>
    <s v="1000-2000"/>
    <s v="AVERAGE"/>
    <s v="More Nurses And Doctors Should Be Available "/>
  </r>
  <r>
    <s v="13-10-0003  13:06:05"/>
    <x v="142"/>
    <x v="142"/>
    <s v="BBA BUSINESS ANALYTICS"/>
    <x v="1"/>
    <s v="FEMALE"/>
    <s v="YES"/>
    <s v="Thyroid "/>
    <s v="YES"/>
    <s v="Bronchitis infection "/>
    <s v="OTHER"/>
    <s v="FAIRLY AVAILABLE"/>
    <s v="MORE THAN ONCE"/>
    <x v="2"/>
    <s v="500-1000"/>
    <s v="VERY POOR"/>
    <s v="Arrange A Good Doctor In Lavasa"/>
  </r>
  <r>
    <s v="13-10-0003  13:06:57"/>
    <x v="143"/>
    <x v="143"/>
    <s v="BSC ECONOMICS AND ANALYTICS"/>
    <x v="4"/>
    <s v="FEMALE"/>
    <s v="NO"/>
    <m/>
    <s v="YES"/>
    <s v="Sports injuries "/>
    <s v="HOSPITALS IN PUNE"/>
    <s v="FAIRLY AVAILABLE"/>
    <s v="MORE THAN ONCE"/>
    <x v="4"/>
    <s v="ABOVE 5000"/>
    <s v="AVERAGE"/>
    <s v="Appointing Medical Staff "/>
  </r>
  <r>
    <s v="13-10-0003  13:07:05"/>
    <x v="144"/>
    <x v="144"/>
    <s v="BA LLB"/>
    <x v="3"/>
    <s v="FEMALE"/>
    <s v="YES"/>
    <m/>
    <s v="YES"/>
    <m/>
    <s v="OTHER"/>
    <s v="NOT AVAILABLE"/>
    <s v="MORE THAN ONCE"/>
    <x v="1"/>
    <s v="2000-5000"/>
    <s v="POOR"/>
    <s v="By An Increase In Number Of Doctors And The Treatment Must Be Given By Professionals Who Are Experts In Specific Streams. "/>
  </r>
  <r>
    <s v="13-10-0003  13:31:41"/>
    <x v="145"/>
    <x v="145"/>
    <s v="BCOM FINANCIAL ANALYTICS"/>
    <x v="1"/>
    <s v="MALE"/>
    <s v="NO"/>
    <m/>
    <s v="NO"/>
    <m/>
    <s v="SELF TREATMENT"/>
    <s v="FAIRLY AVAILABLE"/>
    <s v="HAVE NOT VISITED"/>
    <x v="1"/>
    <s v="BELOW 500"/>
    <s v="AVERAGE"/>
    <s v="Nah Manh "/>
  </r>
  <r>
    <s v="13-10-0003  13:31:47"/>
    <x v="146"/>
    <x v="146"/>
    <s v="BA LLB"/>
    <x v="4"/>
    <s v="FEMALE"/>
    <s v="NO"/>
    <m/>
    <s v="YES"/>
    <s v="Food poisoning"/>
    <s v="HOSPITALS IN PUNE"/>
    <s v="NOT AVAILABLE"/>
    <s v="MORE THAN ONCE"/>
    <x v="4"/>
    <s v="ABOVE 5000"/>
    <s v="VERY POOR"/>
    <s v="Yes The Most Important Thing In Lavasa Is To Implement Health Care Facility. Also They Should Have Medical Insurance Through Cllg Like Other Cllg’S In Pune. I Have Been To Hospital Twice In Past 1.5 Yrs And The Healthcare In Lavasa Was Not Of Any Help "/>
  </r>
  <r>
    <s v="13-10-0003  13:37:04"/>
    <x v="147"/>
    <x v="147"/>
    <s v="BA LLB"/>
    <x v="4"/>
    <s v="FEMALE"/>
    <s v="YES"/>
    <s v="ENT issue"/>
    <s v="YES"/>
    <s v="Food poisoning, Diarrhea, viral fever, "/>
    <s v="HOSPITALS IN PUNE"/>
    <s v="NOT AVAILABLE"/>
    <s v="MORE THAN ONCE"/>
    <x v="4"/>
    <s v="ABOVE 5000"/>
    <s v="VERY POOR"/>
    <s v="1)Well Qualified Doctors _x000a_0) College Should At Least Have Basic Medicines In The Campus _x000a_3) Travel Facility From Pune Lavasa To Pune In Case Of Medical Problem_x000a_4) Any Faculty Or Female Staff Available If Any Student Needs To Be Taken To Hospital At Midnight_x000a_"/>
  </r>
  <r>
    <s v="13-10-0003  13:39:17"/>
    <x v="148"/>
    <x v="148"/>
    <s v="BBA BUSINESS ANALYTICS"/>
    <x v="4"/>
    <s v="FEMALE"/>
    <s v="NO"/>
    <m/>
    <s v="YES"/>
    <s v="Sometimes, fever"/>
    <s v="SELF TREATMENT"/>
    <s v="FAIRLY AVAILABLE"/>
    <s v="ONCE"/>
    <x v="0"/>
    <s v="BELOW 500"/>
    <s v="POOR"/>
    <s v="Doctor &amp; Clinic "/>
  </r>
  <r>
    <s v="13-10-0003  13:41:38"/>
    <x v="149"/>
    <x v="149"/>
    <s v="MSC DATA SCIENCE"/>
    <x v="0"/>
    <s v="MALE"/>
    <s v="NO"/>
    <m/>
    <s v="NO"/>
    <m/>
    <s v="OTHER"/>
    <s v="FAIRLY AVAILABLE"/>
    <s v="HAVE NOT VISITED"/>
    <x v="1"/>
    <s v="BELOW 500"/>
    <s v="AVERAGE"/>
    <s v="Try To Improve"/>
  </r>
  <r>
    <s v="13-10-0003  13:48:45"/>
    <x v="150"/>
    <x v="150"/>
    <s v="BBA LLB"/>
    <x v="2"/>
    <s v="FEMALE"/>
    <s v="NO"/>
    <m/>
    <s v="YES"/>
    <s v="Fever and cold"/>
    <s v="SELF TREATMENT"/>
    <s v="AVAILABLE"/>
    <s v="ONCE"/>
    <x v="0"/>
    <s v="500-1000"/>
    <s v="VERY POOR"/>
    <s v="The College Can Provide Medical Practitioner "/>
  </r>
  <r>
    <s v="13-10-0003  13:50:45"/>
    <x v="151"/>
    <x v="151"/>
    <s v="BBA LLB"/>
    <x v="2"/>
    <s v="FEMALE"/>
    <s v="NO"/>
    <m/>
    <s v="NO"/>
    <m/>
    <s v="OTHER"/>
    <s v="FAIRLY AVAILABLE"/>
    <s v="ONCE"/>
    <x v="1"/>
    <s v="500-1000"/>
    <s v="POOR"/>
    <s v="No"/>
  </r>
  <r>
    <s v="13-10-0003  16:45:39"/>
    <x v="152"/>
    <x v="152"/>
    <s v="BA LLB"/>
    <x v="4"/>
    <s v="FEMALE"/>
    <s v="YES"/>
    <s v="Migraine and lungs infection "/>
    <s v="YES"/>
    <s v="Lungs infection "/>
    <s v="APOLLO HOSPITAL"/>
    <s v="NOT AVAILABLE"/>
    <s v="MORE THAN ONCE"/>
    <x v="0"/>
    <s v="2000-5000"/>
    <s v="VERY POOR"/>
    <s v="At Least There Should Be A Doctor In College.  "/>
  </r>
  <r>
    <s v="13-10-0003  17:37:55"/>
    <x v="153"/>
    <x v="153"/>
    <s v="MSC DATA SCIENCE"/>
    <x v="1"/>
    <s v="FEMALE"/>
    <s v="NO"/>
    <m/>
    <s v="YES"/>
    <s v="Frequent cold and cough "/>
    <s v="STUDENT MEDICAL POINT"/>
    <s v="FAIRLY AVAILABLE"/>
    <s v="ONCE"/>
    <x v="3"/>
    <s v="BELOW 500"/>
    <s v="VERY POOR"/>
    <s v="A Proper Doctor."/>
  </r>
  <r>
    <s v="14-10-0003  15:11:33"/>
    <x v="154"/>
    <x v="154"/>
    <s v="BCOM FINANCIAL ANALYTICS"/>
    <x v="1"/>
    <s v="MALE"/>
    <s v="NO"/>
    <m/>
    <s v="YES"/>
    <s v="Lung infection, body bruises "/>
    <s v="SELF TREATMENT"/>
    <s v="FAIRLY AVAILABLE"/>
    <s v="MORE THAN ONCE"/>
    <x v="0"/>
    <s v="2000-5000"/>
    <s v="VERY POOR"/>
    <s v="Fix Up The Appollo Hospital "/>
  </r>
  <r>
    <s v="15-10-0003  13:33:30"/>
    <x v="155"/>
    <x v="155"/>
    <s v="BBA LLB"/>
    <x v="0"/>
    <s v="FEMALE"/>
    <s v="YES"/>
    <m/>
    <s v="YES"/>
    <m/>
    <s v="SELF TREATMENT"/>
    <s v="FAIRLY AVAILABLE"/>
    <s v="ONCE"/>
    <x v="0"/>
    <s v="BELOW 500"/>
    <s v="VERY POOR"/>
    <s v="Do Go To Lavasa Apollo Hospital If You Don'T Want To Go To Pune "/>
  </r>
  <r>
    <s v="15-10-0003  19:10:30"/>
    <x v="156"/>
    <x v="156"/>
    <s v="MSC DATA SCIENCE"/>
    <x v="0"/>
    <s v="MALE"/>
    <s v="NO"/>
    <m/>
    <s v="NO"/>
    <m/>
    <s v="SELF TREATMENT"/>
    <s v="FAIRLY AVAILABLE"/>
    <s v="HAVE NOT VISITED"/>
    <x v="0"/>
    <s v="BELOW 500"/>
    <s v="POOR"/>
    <s v="There Should Be More Doctors In Lavasa."/>
  </r>
  <r>
    <s v="16-10-0003  00:19:09"/>
    <x v="157"/>
    <x v="157"/>
    <s v="BBA BUSINESS ANALYTICS"/>
    <x v="4"/>
    <s v="MALE"/>
    <s v="NO"/>
    <m/>
    <s v="YES"/>
    <s v="Hairfall"/>
    <s v="SELF TREATMENT"/>
    <s v="FAIRLY AVAILABLE"/>
    <s v="ONCE"/>
    <x v="1"/>
    <s v="500-1000"/>
    <s v="AVERAGE"/>
    <s v="None"/>
  </r>
  <r>
    <s v="16-10-0003  00:00:38"/>
    <x v="158"/>
    <x v="158"/>
    <s v="BSC ECONOMICS AND ANALYTICS"/>
    <x v="1"/>
    <s v="FEMALE"/>
    <s v="NO"/>
    <m/>
    <s v="NO"/>
    <m/>
    <s v="SELF TREATMENT"/>
    <s v="AVAILABLE"/>
    <s v="ONCE"/>
    <x v="0"/>
    <s v="BELOW 500"/>
    <s v="POOR"/>
    <s v="It Can Be Improved And Easily Accessible To People"/>
  </r>
  <r>
    <s v="16-10-0003  00:01:19"/>
    <x v="159"/>
    <x v="159"/>
    <s v="BBA LLB"/>
    <x v="3"/>
    <s v="FEMALE"/>
    <s v="YES"/>
    <s v="Asthma"/>
    <s v="NO"/>
    <m/>
    <s v="SELF TREATMENT"/>
    <s v="FAIRLY AVAILABLE"/>
    <s v="MORE THAN ONCE"/>
    <x v="1"/>
    <s v="500-1000"/>
    <s v="VERY POOR"/>
    <s v="Renovation Of Hospital "/>
  </r>
  <r>
    <s v="16-10-0003  00:41:04"/>
    <x v="160"/>
    <x v="160"/>
    <s v="MSC DATA SCIENCE"/>
    <x v="1"/>
    <s v="MALE"/>
    <s v="YES"/>
    <s v="Tuberculosis "/>
    <s v="NO"/>
    <m/>
    <s v="OTHER"/>
    <s v="NOT AVAILABLE"/>
    <s v="ONCE"/>
    <x v="0"/>
    <s v="BELOW 500"/>
    <s v="VERY POOR"/>
    <s v="Better Availablity Of Medicine "/>
  </r>
  <r>
    <s v="16-10-0003  00:45:07"/>
    <x v="161"/>
    <x v="161"/>
    <s v="MSC GLOBAL FINANCE AND ANALYTICS"/>
    <x v="0"/>
    <s v="MALE"/>
    <s v="NO"/>
    <m/>
    <s v="NO"/>
    <m/>
    <s v="SELF TREATMENT"/>
    <s v="NOT AVAILABLE"/>
    <s v="ONCE"/>
    <x v="1"/>
    <s v="BELOW 500"/>
    <s v="VERY POOR"/>
    <s v="Get Some Doctors Here "/>
  </r>
  <r>
    <s v="16-10-0003  00:46:09"/>
    <x v="162"/>
    <x v="162"/>
    <s v="BSC DATA SCIENCE"/>
    <x v="0"/>
    <s v="MALE"/>
    <s v="NO"/>
    <m/>
    <s v="YES"/>
    <s v="Fever , cough "/>
    <s v="SELF TREATMENT"/>
    <s v="FAIRLY AVAILABLE"/>
    <s v="ONCE"/>
    <x v="1"/>
    <s v="500-1000"/>
    <s v="VERY POOR"/>
    <s v="It Could Be Better If There Is A Proper Hospital."/>
  </r>
  <r>
    <s v="16-10-0003  00:46:50"/>
    <x v="163"/>
    <x v="163"/>
    <s v="BBA LLB"/>
    <x v="0"/>
    <s v="FEMALE"/>
    <s v="NO"/>
    <m/>
    <s v="NO"/>
    <m/>
    <s v="SELF TREATMENT"/>
    <s v="NOT AVAILABLE"/>
    <s v="ONCE"/>
    <x v="1"/>
    <s v="BELOW 500"/>
    <s v="AVERAGE"/>
    <s v="We Need A Medical Shop Here In Lavasa "/>
  </r>
  <r>
    <s v="16-10-0003  00:46:59"/>
    <x v="164"/>
    <x v="164"/>
    <s v="MSC DATA SCIENCE"/>
    <x v="0"/>
    <s v="MALE"/>
    <s v="NO"/>
    <m/>
    <s v="NO"/>
    <m/>
    <s v="SELF TREATMENT"/>
    <s v="AVAILABLE"/>
    <s v="HAVE NOT VISITED"/>
    <x v="3"/>
    <s v="BELOW 500"/>
    <s v="GOOD"/>
    <s v="Jump In The Dam"/>
  </r>
  <r>
    <s v="16-10-0003  00:48:11"/>
    <x v="165"/>
    <x v="165"/>
    <s v="BBA LLB"/>
    <x v="0"/>
    <s v="MALE"/>
    <s v="NO"/>
    <m/>
    <s v="YES"/>
    <m/>
    <s v="APOLLO HOSPITAL"/>
    <s v="AVAILABLE"/>
    <s v="MORE THAN ONCE"/>
    <x v="4"/>
    <s v="1000-2000"/>
    <s v="AVERAGE"/>
    <s v="Don’T Know"/>
  </r>
  <r>
    <s v="16-10-0003  00:49:10"/>
    <x v="166"/>
    <x v="166"/>
    <s v="MSC ECONOMICS AND ANALYTICS"/>
    <x v="0"/>
    <s v="FEMALE"/>
    <s v="YES"/>
    <s v="Anxiety, sinus, weakness, bp"/>
    <s v="YES"/>
    <s v="Anxiety, weight loss"/>
    <s v="SELF TREATMENT"/>
    <s v="FAIRLY AVAILABLE"/>
    <s v="ONCE"/>
    <x v="0"/>
    <s v="500-1000"/>
    <s v="VERY POOR"/>
    <s v="Get A Proper Doctor"/>
  </r>
  <r>
    <s v="16-10-0003  01:06:33"/>
    <x v="167"/>
    <x v="167"/>
    <s v="BBA BUSINESS ANALYTICS"/>
    <x v="1"/>
    <s v="MALE"/>
    <s v="NO"/>
    <m/>
    <s v="NO"/>
    <m/>
    <s v="SELF TREATMENT"/>
    <s v="FAIRLY AVAILABLE"/>
    <s v="HAVE NOT VISITED"/>
    <x v="0"/>
    <s v="BELOW 500"/>
    <s v="POOR"/>
    <s v="I Don'T Know "/>
  </r>
  <r>
    <s v="16-10-0003  01:07:50"/>
    <x v="108"/>
    <x v="108"/>
    <s v="BCOM FINANCIAL ANALYTICS"/>
    <x v="0"/>
    <s v="FEMALE"/>
    <s v="NO"/>
    <m/>
    <s v="NO"/>
    <m/>
    <s v="SELF TREATMENT"/>
    <s v="FAIRLY AVAILABLE"/>
    <s v="ONCE"/>
    <x v="3"/>
    <s v="BELOW 500"/>
    <s v="VERY POOR"/>
    <s v="Better Doctors"/>
  </r>
  <r>
    <s v="16-10-0003  01:08:55"/>
    <x v="168"/>
    <x v="168"/>
    <s v="BCOM FINANCIAL ANALYTICS"/>
    <x v="0"/>
    <s v="MALE"/>
    <s v="NO"/>
    <s v="None"/>
    <s v="YES"/>
    <s v="Sore throat and sick from time to time"/>
    <s v="SELF TREATMENT"/>
    <s v="FAIRLY AVAILABLE"/>
    <s v="HAVE NOT VISITED"/>
    <x v="0"/>
    <s v="BELOW 500"/>
    <s v="POOR"/>
    <s v="There Should Be More Pharmacies Outside The Hospital And More Hospital Staff"/>
  </r>
  <r>
    <s v="16-10-0003  01:10:05"/>
    <x v="169"/>
    <x v="169"/>
    <s v="BBA BUSINESS ANALYTICS"/>
    <x v="0"/>
    <s v="MALE"/>
    <s v="NO"/>
    <m/>
    <s v="NO"/>
    <m/>
    <s v="OTHER"/>
    <s v="NOT AVAILABLE"/>
    <s v="MORE THAN ONCE"/>
    <x v="0"/>
    <s v="BELOW 500"/>
    <s v="VERY POOR"/>
    <s v="Open A Genuine Hospital With Facilities "/>
  </r>
  <r>
    <s v="16-10-0003  01:16:38"/>
    <x v="170"/>
    <x v="170"/>
    <s v="BBA LLB"/>
    <x v="1"/>
    <s v="MALE"/>
    <s v="NO"/>
    <m/>
    <s v="NO"/>
    <m/>
    <s v="HOSPITALS IN PUNE"/>
    <s v="FAIRLY AVAILABLE"/>
    <s v="MORE THAN ONCE"/>
    <x v="0"/>
    <s v="500-1000"/>
    <s v="VERY POOR"/>
    <s v="Increase Facilities And Number Of Staff"/>
  </r>
  <r>
    <s v="16-10-0003  01:19:19"/>
    <x v="171"/>
    <x v="171"/>
    <s v="BSC DATA SCIENCE"/>
    <x v="1"/>
    <s v="MALE"/>
    <s v="YES"/>
    <s v="chronic gastritis"/>
    <s v="NO"/>
    <m/>
    <s v="SELF TREATMENT"/>
    <s v="FAIRLY AVAILABLE"/>
    <s v="MORE THAN ONCE"/>
    <x v="0"/>
    <s v="BELOW 500"/>
    <s v="GOOD"/>
    <s v="Much More Open Hours From Medic Point"/>
  </r>
  <r>
    <s v="16-10-0003  01:19:51"/>
    <x v="172"/>
    <x v="172"/>
    <s v="BBA BUSINESS ANALYTICS"/>
    <x v="0"/>
    <s v="MALE"/>
    <s v="NO"/>
    <m/>
    <s v="NO"/>
    <m/>
    <s v="OTHER"/>
    <s v="AVAILABLE"/>
    <s v="ONCE"/>
    <x v="0"/>
    <s v="BELOW 500"/>
    <s v="AVERAGE"/>
    <s v="Well Qualified Doctors"/>
  </r>
  <r>
    <s v="16-10-0003  01:06:59"/>
    <x v="173"/>
    <x v="173"/>
    <s v="BCOM FINANCIAL ANALYTICS"/>
    <x v="0"/>
    <s v="FEMALE"/>
    <s v="NO"/>
    <m/>
    <s v="YES"/>
    <s v="A bit nauseating "/>
    <s v="SELF TREATMENT"/>
    <s v="FAIRLY AVAILABLE"/>
    <s v="ONCE"/>
    <x v="1"/>
    <s v="1000-2000"/>
    <s v="VERY POOR"/>
    <s v="There Should Be A Doctor In Apollo And Medical Services Should Be Available Easily. _x000a_"/>
  </r>
  <r>
    <s v="16-10-0003  01:31:57"/>
    <x v="174"/>
    <x v="174"/>
    <s v="BSC ECONOMICS AND ANALYTICS"/>
    <x v="0"/>
    <s v="MALE"/>
    <s v="NO"/>
    <m/>
    <s v="NO"/>
    <m/>
    <s v="OTHER"/>
    <s v="FAIRLY AVAILABLE"/>
    <s v="HAVE NOT VISITED"/>
    <x v="0"/>
    <s v="BELOW 500"/>
    <s v="AVERAGE"/>
    <s v="Increase The Stock Of Suppy"/>
  </r>
  <r>
    <s v="16-10-0003  01:45:06"/>
    <x v="175"/>
    <x v="175"/>
    <s v="OTHER"/>
    <x v="0"/>
    <s v="MALE"/>
    <s v="NO"/>
    <m/>
    <s v="NO"/>
    <m/>
    <s v="SELF TREATMENT"/>
    <s v="AVAILABLE"/>
    <s v="ONCE"/>
    <x v="1"/>
    <s v="500-1000"/>
    <s v="POOR"/>
    <s v="Availablity Of Doctor"/>
  </r>
  <r>
    <s v="17-10-0003  16:10:10"/>
    <x v="176"/>
    <x v="176"/>
    <s v="MSC DATA SCIENCE"/>
    <x v="0"/>
    <s v="MALE"/>
    <s v="NO"/>
    <m/>
    <s v="NO"/>
    <m/>
    <s v="OTHER"/>
    <s v="FAIRLY AVAILABLE"/>
    <s v="ONCE"/>
    <x v="1"/>
    <s v="1000-2000"/>
    <s v="AVERAGE"/>
    <s v="Nothing "/>
  </r>
  <r>
    <s v="17-10-0003  16:38:10"/>
    <x v="177"/>
    <x v="177"/>
    <s v="MSC DATA SCIENCE"/>
    <x v="0"/>
    <s v="MALE"/>
    <s v="NO"/>
    <m/>
    <s v="NO"/>
    <m/>
    <s v="APOLLO HOSPITAL"/>
    <s v="FAIRLY AVAILABLE"/>
    <s v="ONCE"/>
    <x v="2"/>
    <s v="500-1000"/>
    <s v="POOR"/>
    <s v="A Pharmacy Should Be Present In Lavasa For Everyone To Use"/>
  </r>
  <r>
    <s v="17-10-0003  16:39:40"/>
    <x v="178"/>
    <x v="178"/>
    <s v="MSC DATA SCIENCE"/>
    <x v="0"/>
    <s v="FEMALE"/>
    <s v="NO"/>
    <m/>
    <s v="NO"/>
    <m/>
    <s v="SELF TREATMENT"/>
    <s v="FAIRLY AVAILABLE"/>
    <s v="ONCE"/>
    <x v="2"/>
    <s v="BELOW 500"/>
    <s v="POOR"/>
    <s v="Assign Doctors."/>
  </r>
  <r>
    <s v="17-10-0003  00:03:33"/>
    <x v="179"/>
    <x v="179"/>
    <s v="BBA BUSINESS ANALYTICS"/>
    <x v="0"/>
    <s v="FEMALE"/>
    <s v="NO"/>
    <m/>
    <s v="NO"/>
    <m/>
    <s v="HOSPITALS IN PUNE"/>
    <s v="FAIRLY AVAILABLE"/>
    <s v="ONCE"/>
    <x v="0"/>
    <s v="500-1000"/>
    <s v="GOOD"/>
    <s v="More Medicines Should Be Available And More Doctors Should Be There "/>
  </r>
  <r>
    <s v="17-10-0003  00:03:34"/>
    <x v="180"/>
    <x v="180"/>
    <s v="BBA BUSINESS ANALYTICS"/>
    <x v="1"/>
    <s v="FEMALE"/>
    <s v="NO"/>
    <m/>
    <s v="YES"/>
    <s v="throat infection"/>
    <s v="OTHER"/>
    <s v="NOT AVAILABLE"/>
    <s v="MORE THAN ONCE"/>
    <x v="1"/>
    <s v="500-1000"/>
    <s v="VERY POOR"/>
    <s v="Please Get A Good Doctor "/>
  </r>
  <r>
    <s v="17-10-0003  00:05:13"/>
    <x v="181"/>
    <x v="181"/>
    <s v="BBA BUSINESS ANALYTICS"/>
    <x v="4"/>
    <s v="FEMALE"/>
    <s v="YES"/>
    <s v="Anemia"/>
    <s v="YES"/>
    <s v="Sinus "/>
    <s v="HOSPITALS IN PUNE"/>
    <s v="NOT AVAILABLE"/>
    <s v="ONCE"/>
    <x v="0"/>
    <s v="2000-5000"/>
    <s v="VERY POOR"/>
    <s v="Please Get An Actual Doctor Instead Of An Opd. There Are Rarely Any Medicines Available As Well. The Doctor Usually Puts The Student On Iv Regardless Of The Health Concern. We Would Appreciate Better Availability Of Resources. "/>
  </r>
  <r>
    <s v="17-10-0003  00:05:00"/>
    <x v="182"/>
    <x v="182"/>
    <s v="BSC DATA SCIENCE"/>
    <x v="4"/>
    <s v="FEMALE"/>
    <s v="YES"/>
    <m/>
    <s v="YES"/>
    <m/>
    <s v="APOLLO HOSPITAL"/>
    <s v="AVAILABLE"/>
    <s v="MORE THAN ONCE"/>
    <x v="3"/>
    <s v="500-1000"/>
    <s v="POOR"/>
    <s v="Availability Of Doctors"/>
  </r>
  <r>
    <s v="17-10-0003  00:05:40"/>
    <x v="183"/>
    <x v="183"/>
    <s v="BA LLB"/>
    <x v="0"/>
    <s v="FEMALE"/>
    <s v="NO"/>
    <m/>
    <s v="YES"/>
    <s v="Panic attack, anxiety depression,hair fall ,fever ever"/>
    <s v="STUDENT MEDICAL POINT"/>
    <s v="AVAILABLE"/>
    <s v="ONCE"/>
    <x v="0"/>
    <s v="2000-5000"/>
    <s v="VERY POOR"/>
    <s v="_x000a_There Should Be More Medical Point In In Our University As Well As The Faculty Members Should Be More Co-Operative And We In A Sensible And Efficient Way They Should Be More Helping And Welcoming And They Should Be Psychology Classes In More Efficient Way"/>
  </r>
  <r>
    <s v="17-10-0003  00:06:45"/>
    <x v="184"/>
    <x v="184"/>
    <s v="BSC ECONOMICS AND ANALYTICS"/>
    <x v="4"/>
    <s v="FEMALE"/>
    <s v="NO"/>
    <m/>
    <s v="YES"/>
    <s v="Kidney Stones"/>
    <s v="HOSPITALS IN PUNE"/>
    <s v="NOT AVAILABLE"/>
    <s v="MORE THAN ONCE"/>
    <x v="0"/>
    <s v="2000-5000"/>
    <s v="POOR"/>
    <s v="More Facilities Should Be Avaliable Such As Xray And Other Scans"/>
  </r>
  <r>
    <s v="17-10-0003  00:07:41"/>
    <x v="185"/>
    <x v="185"/>
    <s v="BBA BUSINESS ANALYTICS"/>
    <x v="0"/>
    <s v="MALE"/>
    <s v="NO"/>
    <m/>
    <s v="NO"/>
    <m/>
    <s v="SELF TREATMENT"/>
    <s v="FAIRLY AVAILABLE"/>
    <s v="HAVE NOT VISITED"/>
    <x v="0"/>
    <s v="BELOW 500"/>
    <s v="POOR"/>
    <s v="Need Proper Medical Facilities "/>
  </r>
  <r>
    <s v="17-10-0003  00:07:49"/>
    <x v="186"/>
    <x v="186"/>
    <s v="BBA BUSINESS ANALYTICS"/>
    <x v="0"/>
    <s v="MALE"/>
    <s v="NO"/>
    <m/>
    <s v="NO"/>
    <m/>
    <s v="STUDENT MEDICAL POINT"/>
    <s v="FAIRLY AVAILABLE"/>
    <s v="ONCE"/>
    <x v="0"/>
    <s v="BELOW 500"/>
    <s v="AVERAGE"/>
    <s v="Implementation Of Medical Care Store "/>
  </r>
  <r>
    <s v="17-10-0003  00:07:50"/>
    <x v="187"/>
    <x v="187"/>
    <s v="BA LLB"/>
    <x v="0"/>
    <s v="FEMALE"/>
    <s v="NO"/>
    <m/>
    <s v="NO"/>
    <m/>
    <s v="SELF TREATMENT"/>
    <s v="NOT AVAILABLE"/>
    <s v="HAVE NOT VISITED"/>
    <x v="0"/>
    <s v="BELOW 500"/>
    <s v="POOR"/>
    <s v="Employee Trained Doctors And Maintain The Environment Of The Hospital. Many Other Hospitals Should Be Brought In Other Than Apollo "/>
  </r>
  <r>
    <s v="17-10-0003  00:08:06"/>
    <x v="188"/>
    <x v="188"/>
    <s v="BBA BUSINESS ANALYTICS"/>
    <x v="4"/>
    <s v="MALE"/>
    <s v="NO"/>
    <m/>
    <s v="NO"/>
    <m/>
    <s v="SELF TREATMENT"/>
    <s v="NOT AVAILABLE"/>
    <s v="MORE THAN ONCE"/>
    <x v="1"/>
    <s v="2000-5000"/>
    <s v="AVERAGE"/>
    <s v="Nil"/>
  </r>
  <r>
    <s v="17-10-0003  00:08:08"/>
    <x v="189"/>
    <x v="189"/>
    <s v="BBA BUSINESS ANALYTICS"/>
    <x v="4"/>
    <s v="MALE"/>
    <s v="NO"/>
    <m/>
    <s v="NO"/>
    <m/>
    <s v="OTHER"/>
    <s v="FAIRLY AVAILABLE"/>
    <s v="MORE THAN ONCE"/>
    <x v="0"/>
    <s v="500-1000"/>
    <s v="AVERAGE"/>
    <s v="No Dengue Ane Typhoid Kind Of Tests Available."/>
  </r>
  <r>
    <s v="17-10-0003  00:08:30"/>
    <x v="190"/>
    <x v="190"/>
    <s v="BBA BUSINESS ANALYTICS"/>
    <x v="0"/>
    <s v="MALE"/>
    <s v="NO"/>
    <m/>
    <s v="NO"/>
    <m/>
    <s v="SELF TREATMENT"/>
    <s v="FAIRLY AVAILABLE"/>
    <s v="ONCE"/>
    <x v="0"/>
    <s v="BELOW 500"/>
    <s v="AVERAGE"/>
    <s v="Bring A Proper Doctor "/>
  </r>
  <r>
    <s v="17-10-0003  00:30:06"/>
    <x v="191"/>
    <x v="191"/>
    <s v="BA LLB"/>
    <x v="1"/>
    <s v="MALE"/>
    <s v="NO"/>
    <m/>
    <s v="NO"/>
    <m/>
    <s v="SELF TREATMENT"/>
    <s v="FAIRLY AVAILABLE"/>
    <s v="ONCE"/>
    <x v="1"/>
    <s v="BELOW 500"/>
    <s v="VERY POOR"/>
    <s v=""/>
  </r>
  <r>
    <s v="17-10-0003  00:30:13"/>
    <x v="192"/>
    <x v="192"/>
    <s v="BA LLB"/>
    <x v="0"/>
    <s v="FEMALE"/>
    <s v="NO"/>
    <m/>
    <s v="NO"/>
    <m/>
    <s v="SELF TREATMENT"/>
    <s v="FAIRLY AVAILABLE"/>
    <s v="MORE THAN ONCE"/>
    <x v="2"/>
    <s v="BELOW 500"/>
    <s v="VERY POOR"/>
    <s v="They Should Have Better Equipmets And A Good Doctor"/>
  </r>
  <r>
    <s v="17-10-0003  00:31:36"/>
    <x v="193"/>
    <x v="193"/>
    <s v="BBA BUSINESS ANALYTICS"/>
    <x v="0"/>
    <s v="FEMALE"/>
    <s v="NO"/>
    <m/>
    <s v="NO"/>
    <m/>
    <s v="SELF TREATMENT"/>
    <s v="FAIRLY AVAILABLE"/>
    <s v="ONCE"/>
    <x v="4"/>
    <s v="BELOW 500"/>
    <s v="POOR"/>
    <s v="No"/>
  </r>
  <r>
    <s v="17-10-0003  00:33:10"/>
    <x v="194"/>
    <x v="194"/>
    <s v="BBA BUSINESS ANALYTICS"/>
    <x v="0"/>
    <s v="MALE"/>
    <s v="NO"/>
    <m/>
    <s v="YES"/>
    <s v="Fell sick "/>
    <s v="APOLLO HOSPITAL"/>
    <s v="AVAILABLE"/>
    <s v="MORE THAN ONCE"/>
    <x v="0"/>
    <s v="1000-2000"/>
    <s v="AVERAGE"/>
    <s v="Bring More Vet Docs "/>
  </r>
  <r>
    <s v="17-10-0003  00:33:01"/>
    <x v="195"/>
    <x v="195"/>
    <s v="BBA BUSINESS ANALYTICS"/>
    <x v="0"/>
    <s v="FEMALE"/>
    <s v="NO"/>
    <m/>
    <s v="NO"/>
    <m/>
    <s v="OTHER"/>
    <s v="FAIRLY AVAILABLE"/>
    <s v="ONCE"/>
    <x v="4"/>
    <s v="500-1000"/>
    <s v="POOR"/>
    <s v="Apollo "/>
  </r>
  <r>
    <s v="17-10-0003  00:34:03"/>
    <x v="196"/>
    <x v="196"/>
    <s v="BBA BUSINESS ANALYTICS"/>
    <x v="1"/>
    <s v="MALE"/>
    <s v="NO"/>
    <m/>
    <s v="NO"/>
    <m/>
    <s v="APOLLO HOSPITAL"/>
    <s v="AVAILABLE"/>
    <s v="ONCE"/>
    <x v="0"/>
    <s v="2000-5000"/>
    <s v="AVERAGE"/>
    <s v="Suggested For Specification For A Particular Doctor And A Disease And Increase The Medical Facilities And Emergency Units"/>
  </r>
  <r>
    <s v="17-10-0003  00:36:01"/>
    <x v="197"/>
    <x v="197"/>
    <s v="BBA BUSINESS ANALYTICS"/>
    <x v="1"/>
    <s v="FEMALE"/>
    <s v="NO"/>
    <s v="None"/>
    <s v="NO"/>
    <s v="None"/>
    <s v="OTHER"/>
    <s v="FAIRLY AVAILABLE"/>
    <s v="ONCE"/>
    <x v="0"/>
    <s v="500-1000"/>
    <s v="VERY POOR"/>
    <s v="Just Keep The Specialised Doctor And Also Maintain The Hospital Atleast For Basic Treatment"/>
  </r>
  <r>
    <s v="17-10-0003  00:38:00"/>
    <x v="198"/>
    <x v="198"/>
    <s v="BA LLB"/>
    <x v="4"/>
    <s v="FEMALE"/>
    <s v="NO"/>
    <m/>
    <s v="NO"/>
    <m/>
    <s v="STUDENT MEDICAL POINT"/>
    <s v="NOT AVAILABLE"/>
    <s v="ONCE"/>
    <x v="2"/>
    <s v="500-1000"/>
    <s v="AVERAGE"/>
    <s v="Better Hospital Facilities And Better Bedding/ Cleanliness "/>
  </r>
  <r>
    <s v="19-10-0003  05:44:10"/>
    <x v="199"/>
    <x v="199"/>
    <s v="MSC DATA SCIENCE"/>
    <x v="1"/>
    <s v="FEMALE"/>
    <s v="NO"/>
    <m/>
    <s v="YES"/>
    <s v="Cough"/>
    <s v="SELF TREATMENT"/>
    <s v="FAIRLY AVAILABLE"/>
    <s v="MORE THAN ONCE"/>
    <x v="4"/>
    <s v="2000-5000"/>
    <s v="VERY POOR"/>
    <s v="No"/>
  </r>
  <r>
    <s v="18-10-0003  17:00:30"/>
    <x v="200"/>
    <x v="200"/>
    <s v="MBA"/>
    <x v="0"/>
    <s v="MALE"/>
    <s v="NO"/>
    <s v="No"/>
    <s v="YES"/>
    <s v="Fever"/>
    <s v="SELF TREATMENT"/>
    <s v="AVAILABLE"/>
    <s v="ONCE"/>
    <x v="2"/>
    <s v="BELOW 500"/>
    <s v="GOOD"/>
    <s v="No Suggestions"/>
  </r>
  <r>
    <s v="18-10-0003  17:00:43"/>
    <x v="201"/>
    <x v="201"/>
    <s v="MBA"/>
    <x v="0"/>
    <s v="MALE"/>
    <s v="NO"/>
    <m/>
    <s v="NO"/>
    <m/>
    <s v="SELF TREATMENT"/>
    <s v="AVAILABLE"/>
    <s v="MORE THAN ONCE"/>
    <x v="0"/>
    <s v="1000-2000"/>
    <s v="AVERAGE"/>
    <s v="Nothing"/>
  </r>
  <r>
    <s v="18-10-0003  01:50:00"/>
    <x v="202"/>
    <x v="202"/>
    <s v="MBA"/>
    <x v="0"/>
    <s v="FEMALE"/>
    <s v="NO"/>
    <m/>
    <s v="NO"/>
    <m/>
    <s v="OTHER"/>
    <s v="AVAILABLE"/>
    <s v="ONCE"/>
    <x v="0"/>
    <s v="BELOW 500"/>
    <s v="VERY POOR"/>
    <s v="Not Readly Available "/>
  </r>
  <r>
    <m/>
    <x v="203"/>
    <x v="203"/>
    <s v="BBA"/>
    <x v="1"/>
    <s v="MALE"/>
    <s v="NO"/>
    <m/>
    <s v="YES"/>
    <s v="FEVER"/>
    <s v="APOLLO HOSPITAL"/>
    <s v="AVAILABLE"/>
    <s v="ONCE"/>
    <x v="4"/>
    <s v="2000-5000"/>
    <s v="VERY POOR"/>
    <s v="Better Facilities"/>
  </r>
  <r>
    <m/>
    <x v="204"/>
    <x v="204"/>
    <s v="BA LLB"/>
    <x v="4"/>
    <s v="MALE"/>
    <s v="NO"/>
    <m/>
    <s v="YES"/>
    <s v="COUGH"/>
    <s v="SELF TREATMENT"/>
    <s v="NOT AVAILABLE"/>
    <s v="ONCE"/>
    <x v="4"/>
    <s v="2000-5000"/>
    <s v="AVERAGE"/>
    <s v="No"/>
  </r>
  <r>
    <m/>
    <x v="205"/>
    <x v="205"/>
    <s v="BSC DATA SCIENCE"/>
    <x v="0"/>
    <s v="MALE"/>
    <s v="YES"/>
    <s v="Asthma"/>
    <s v="YES"/>
    <s v="Fever"/>
    <s v="APOLLO HOSPITAL"/>
    <s v="AVAILABLE"/>
    <s v="ONCE"/>
    <x v="0"/>
    <s v="BELOW 500"/>
    <s v="AVERAGE"/>
    <s v="Nil"/>
  </r>
  <r>
    <m/>
    <x v="206"/>
    <x v="206"/>
    <s v="MSC DATA SCIENCE"/>
    <x v="1"/>
    <s v="FEMALE"/>
    <s v="NO"/>
    <m/>
    <s v="NO"/>
    <m/>
    <s v="OTHER"/>
    <s v="NOT AVAILABLE"/>
    <s v="HAVE NOT VISITED"/>
    <x v="1"/>
    <s v="BELOW 500"/>
    <s v="AVERAGE"/>
    <s v="Nil"/>
  </r>
  <r>
    <m/>
    <x v="207"/>
    <x v="207"/>
    <s v="BA LLB"/>
    <x v="4"/>
    <s v="MALE"/>
    <s v="NO"/>
    <m/>
    <s v="NO"/>
    <m/>
    <s v="OTHER"/>
    <s v="FAIRLY AVAILABLE"/>
    <s v="HAVE NOT VISITED"/>
    <x v="1"/>
    <s v="BELOW 500"/>
    <s v="AVERAGE"/>
    <s v="Better Infrastructure"/>
  </r>
  <r>
    <m/>
    <x v="80"/>
    <x v="80"/>
    <s v="BA LLB"/>
    <x v="0"/>
    <s v="FEMALE"/>
    <s v="NO"/>
    <m/>
    <s v="YES"/>
    <s v="stomach pain"/>
    <s v="SELF TREATMENT"/>
    <s v="AVAILABLE"/>
    <s v="ONCE"/>
    <x v="0"/>
    <s v="BELOW 500"/>
    <s v="VERY POOR"/>
    <s v="Better Nurse"/>
  </r>
  <r>
    <m/>
    <x v="93"/>
    <x v="93"/>
    <s v="BBA LLB"/>
    <x v="4"/>
    <s v="MALE"/>
    <s v="NO"/>
    <m/>
    <s v="YES"/>
    <s v="EYE SIGHT"/>
    <s v="HOSPITALS IN PUNE"/>
    <s v="FAIRLY AVAILABLE"/>
    <s v="MORE THAN ONCE"/>
    <x v="4"/>
    <s v="2000-5000"/>
    <s v="AVERAGE"/>
    <s v="No Qualified Nurse"/>
  </r>
  <r>
    <m/>
    <x v="208"/>
    <x v="208"/>
    <s v="MSC ECONOMICS AND ANALYTICS"/>
    <x v="0"/>
    <s v="MALE"/>
    <s v="NO"/>
    <m/>
    <s v="YES"/>
    <s v="Cough"/>
    <s v="SELF TREATMENT"/>
    <s v="NOT AVAILABLE"/>
    <s v="HAVE NOT VISITED"/>
    <x v="0"/>
    <s v="BELOW 500"/>
    <s v="AVERAGE"/>
    <s v="Medicine Availability"/>
  </r>
  <r>
    <m/>
    <x v="94"/>
    <x v="209"/>
    <s v="BBA LLB"/>
    <x v="1"/>
    <s v="MALE"/>
    <s v="NO"/>
    <m/>
    <s v="YES"/>
    <s v="FEVER"/>
    <s v="SELF TREATMENT"/>
    <s v="NOT AVAILABLE"/>
    <s v="ONCE"/>
    <x v="1"/>
    <s v="2000-5000"/>
    <s v="VERY POOR"/>
    <s v="Better Facility"/>
  </r>
  <r>
    <m/>
    <x v="209"/>
    <x v="210"/>
    <s v="BA LLB"/>
    <x v="4"/>
    <s v="FEMALE"/>
    <s v="NO"/>
    <m/>
    <s v="YES"/>
    <s v="Cough"/>
    <s v="SELF TREATMENT"/>
    <s v="NOT AVAILABLE"/>
    <s v="HAVE NOT VISITED"/>
    <x v="0"/>
    <s v="BELOW 500"/>
    <s v="POOR"/>
    <s v="Nil"/>
  </r>
  <r>
    <m/>
    <x v="210"/>
    <x v="211"/>
    <s v="MSC ECONOMICS AND ANALYTICS"/>
    <x v="1"/>
    <s v="FEMALE"/>
    <s v="NO"/>
    <m/>
    <s v="YES"/>
    <s v="FEVER"/>
    <s v="SELF TREATMENT"/>
    <s v="NOT AVAILABLE"/>
    <s v="MORE THAN ONCE"/>
    <x v="1"/>
    <s v="BELOW 500"/>
    <s v="POOR"/>
    <s v="Nil"/>
  </r>
  <r>
    <m/>
    <x v="211"/>
    <x v="212"/>
    <s v="BBA LLB"/>
    <x v="0"/>
    <s v="FEMALE"/>
    <s v="NO"/>
    <m/>
    <s v="YES"/>
    <s v="stomach pain"/>
    <s v="MEDICAL POINT"/>
    <s v="NOT AVAILABLE"/>
    <s v="HAVE NOT VISITED"/>
    <x v="3"/>
    <s v="BELOW 500"/>
    <s v="AVERAGE"/>
    <s v="Nil"/>
  </r>
  <r>
    <m/>
    <x v="153"/>
    <x v="213"/>
    <s v="MSC DATA SCIENCE"/>
    <x v="1"/>
    <s v="FEMALE"/>
    <s v="NO"/>
    <m/>
    <s v="YES"/>
    <s v="Headache "/>
    <s v="MEDICAL POINT"/>
    <s v="NOT AVAILABLE"/>
    <s v="ONCE"/>
    <x v="4"/>
    <s v="2000-5000"/>
    <s v="VERY POOR"/>
    <s v="Doctor Facility"/>
  </r>
  <r>
    <m/>
    <x v="212"/>
    <x v="214"/>
    <s v="MSC DATA SCIENCE"/>
    <x v="0"/>
    <s v="FEMALE"/>
    <s v="NO"/>
    <m/>
    <s v="NO"/>
    <m/>
    <s v="OTHER"/>
    <s v="NOT AVAILABLE"/>
    <s v="HAVE NOT VISITED"/>
    <x v="0"/>
    <s v="BELOW 500"/>
    <s v="POOR"/>
    <s v="No Nurse"/>
  </r>
  <r>
    <m/>
    <x v="213"/>
    <x v="215"/>
    <s v="MSC DATA SCIENCE"/>
    <x v="1"/>
    <s v="MALE"/>
    <s v="NO"/>
    <m/>
    <s v="YES"/>
    <s v="FEVER"/>
    <s v="MEDICAL POINT"/>
    <s v="NOT AVAILABLE"/>
    <s v="MORE THAN ONCE"/>
    <x v="3"/>
    <s v="BELOW 500"/>
    <s v="AVERAGE"/>
    <s v="No Nurse At Hospital"/>
  </r>
  <r>
    <m/>
    <x v="214"/>
    <x v="216"/>
    <s v="BBA LLB"/>
    <x v="4"/>
    <s v="MALE"/>
    <s v="NO"/>
    <m/>
    <s v="NO"/>
    <m/>
    <s v="OTHER"/>
    <s v="AVAILABLE"/>
    <s v="HAVE NOT VISITED"/>
    <x v="0"/>
    <s v="BELOW 500"/>
    <s v="AVERAGE"/>
    <s v="Nil"/>
  </r>
  <r>
    <m/>
    <x v="198"/>
    <x v="198"/>
    <s v="BA LLB"/>
    <x v="4"/>
    <s v="FEMALE"/>
    <s v="NO"/>
    <m/>
    <s v="YES"/>
    <s v="FEVER"/>
    <s v="MEDICAL POINT"/>
    <s v="AVAILABLE"/>
    <s v="HAVE NOT VISITED"/>
    <x v="3"/>
    <s v="BELOW 500"/>
    <s v="AVERAGE"/>
    <s v="Nil"/>
  </r>
  <r>
    <m/>
    <x v="215"/>
    <x v="217"/>
    <s v="MBA"/>
    <x v="0"/>
    <s v="MALE"/>
    <s v="NO"/>
    <m/>
    <s v="NO"/>
    <m/>
    <s v="OTHER"/>
    <s v="FAIRLY AVAILABLE"/>
    <s v="ONCE"/>
    <x v="4"/>
    <s v="2000-5000"/>
    <s v="AVERAGE"/>
    <s v="No Nurse"/>
  </r>
  <r>
    <m/>
    <x v="216"/>
    <x v="218"/>
    <s v="BBA LLB"/>
    <x v="2"/>
    <s v="MALE"/>
    <s v="NO"/>
    <m/>
    <s v="NO"/>
    <m/>
    <s v="OTHER"/>
    <s v="FAIRLY AVAILABLE"/>
    <s v="ONCE"/>
    <x v="4"/>
    <s v="2000-5000"/>
    <s v="VERY POOR"/>
    <s v="No Facilities"/>
  </r>
  <r>
    <m/>
    <x v="217"/>
    <x v="219"/>
    <s v="BA LLB"/>
    <x v="1"/>
    <s v="FEMALE"/>
    <s v="NO"/>
    <m/>
    <s v="YES"/>
    <s v="FEVER"/>
    <s v="SELF TREATMENT"/>
    <s v="FAIRLY AVAILABLE"/>
    <s v="HAVE NOT VISITED"/>
    <x v="3"/>
    <s v="BELOW 500"/>
    <s v="AVERAGE"/>
    <s v="Better Doctors"/>
  </r>
  <r>
    <m/>
    <x v="218"/>
    <x v="220"/>
    <s v="MSC DATA SCIENCE"/>
    <x v="0"/>
    <s v="FEMALE"/>
    <s v="NO"/>
    <m/>
    <s v="YES"/>
    <s v="FEVER"/>
    <s v="SELF TREATMENT"/>
    <s v="NOT AVAILABLE"/>
    <s v="HAVE NOT VISITED"/>
    <x v="0"/>
    <s v="BELOW 500"/>
    <s v="GOOD"/>
    <s v="Nil"/>
  </r>
  <r>
    <m/>
    <x v="219"/>
    <x v="221"/>
    <s v="BA LLB"/>
    <x v="4"/>
    <s v="FEMALE"/>
    <s v="NO"/>
    <m/>
    <s v="YES"/>
    <s v="FEVER"/>
    <s v="SELF TREATMENT"/>
    <s v="NOT AVAILABLE"/>
    <s v="HAVE NOT VISITED"/>
    <x v="0"/>
    <s v="BELOW 500"/>
    <s v="POOR"/>
    <s v="More Availability Of Medicines"/>
  </r>
  <r>
    <m/>
    <x v="220"/>
    <x v="222"/>
    <s v="BBA LLB"/>
    <x v="0"/>
    <s v="FEMALE"/>
    <s v="NO"/>
    <m/>
    <s v="YES"/>
    <s v="FEVER"/>
    <s v="SELF TREATMENT"/>
    <s v="NOT AVAILABLE"/>
    <s v="HAVE NOT VISITED"/>
    <x v="0"/>
    <s v="BELOW 500"/>
    <s v="POOR"/>
    <s v="Better Medical Facilities"/>
  </r>
  <r>
    <m/>
    <x v="221"/>
    <x v="223"/>
    <s v="MSC DATA SCIENCE"/>
    <x v="0"/>
    <s v="FEMALE"/>
    <s v="NO"/>
    <m/>
    <s v="YES"/>
    <s v="Cough"/>
    <s v="SELF TREATMENT"/>
    <s v="NOT AVAILABLE"/>
    <s v="HAVE NOT VISITED"/>
    <x v="0"/>
    <s v="BELOW 500"/>
    <s v="AVERAGE"/>
    <s v="Better Infrastructure"/>
  </r>
  <r>
    <m/>
    <x v="222"/>
    <x v="224"/>
    <s v="BCOM FINANCIAL ANALYTICS"/>
    <x v="1"/>
    <s v="MALE"/>
    <s v="NO"/>
    <m/>
    <s v="YES"/>
    <s v="Leg Fracture"/>
    <s v="HOSPITALS IN PUNE"/>
    <s v="NOT AVAILABLE"/>
    <s v="MORE THAN ONCE"/>
    <x v="4"/>
    <s v="ABOVE 5000"/>
    <s v="POOR"/>
    <s v="Availability Of X-Rays"/>
  </r>
  <r>
    <m/>
    <x v="223"/>
    <x v="225"/>
    <s v="BCOM FINANCIAL ANALYTICS"/>
    <x v="0"/>
    <s v="MALE"/>
    <s v="YES"/>
    <s v="Kidney isues"/>
    <s v="NO"/>
    <m/>
    <s v="HOSPITALS IN PUNE"/>
    <s v="NOT AVAILABLE"/>
    <s v="MORE THAN ONCE"/>
    <x v="4"/>
    <s v="ABOVE 5000"/>
    <s v="POOR"/>
    <s v="Availability Of X-Rays"/>
  </r>
  <r>
    <m/>
    <x v="224"/>
    <x v="226"/>
    <s v="MSC DATA SCIENCE"/>
    <x v="1"/>
    <s v="FEMALE"/>
    <s v="NO"/>
    <m/>
    <s v="NO"/>
    <s v="FEVER"/>
    <s v="SELF TREATMENT"/>
    <s v="NOT AVAILABLE"/>
    <s v="HAVE NOT VISITED"/>
    <x v="0"/>
    <s v="BELOW 500"/>
    <s v="GOOD"/>
    <s v="Nil"/>
  </r>
  <r>
    <m/>
    <x v="225"/>
    <x v="227"/>
    <s v="BCOM FINANCIAL ANALYTICS"/>
    <x v="0"/>
    <s v="MALE"/>
    <s v="NO"/>
    <m/>
    <s v="YES"/>
    <s v="FEVER"/>
    <s v="SELF TREATMENT"/>
    <s v="FAIRLY AVAILABLE"/>
    <s v="ONCE"/>
    <x v="4"/>
    <s v="2000-5000"/>
    <s v="AVERAGE"/>
    <s v="More Doctors And Nurses"/>
  </r>
  <r>
    <m/>
    <x v="226"/>
    <x v="228"/>
    <s v="BBA LLB"/>
    <x v="1"/>
    <s v="FEMALE"/>
    <s v="NO"/>
    <m/>
    <s v="YES"/>
    <s v="Vomiting"/>
    <s v="APOLLO HOSPITAL"/>
    <s v="FAIRLY AVAILABLE"/>
    <s v="ONCE"/>
    <x v="2"/>
    <s v="500-1000"/>
    <s v="VERY POOR"/>
    <s v="Better Facilities"/>
  </r>
  <r>
    <m/>
    <x v="227"/>
    <x v="229"/>
    <s v="MSC DATA SCIENCE"/>
    <x v="1"/>
    <s v="FEMALE"/>
    <s v="NO"/>
    <m/>
    <s v="NO"/>
    <m/>
    <s v="OTHER"/>
    <s v="FAIRLY AVAILABLE"/>
    <s v="SELF TREATMENT"/>
    <x v="0"/>
    <s v="BELOW 500"/>
    <s v="GOOD"/>
    <s v="Good"/>
  </r>
  <r>
    <m/>
    <x v="228"/>
    <x v="230"/>
    <s v="MSC DATA SCIENCE"/>
    <x v="1"/>
    <s v="FEMALE"/>
    <s v="NO"/>
    <m/>
    <s v="YES"/>
    <s v="stomach pain"/>
    <s v="APOLLO HOSPITAL"/>
    <s v="FAIRLY AVAILABLE"/>
    <s v="ONCE"/>
    <x v="2"/>
    <s v="500-1000"/>
    <s v="AVERAGE"/>
    <s v="Nil"/>
  </r>
  <r>
    <m/>
    <x v="229"/>
    <x v="231"/>
    <s v="MSC ECONOMICS AND ANALYTICS"/>
    <x v="1"/>
    <s v="FEMALE"/>
    <s v="NO"/>
    <m/>
    <s v="YES"/>
    <s v="BACK PAIN"/>
    <s v="SELF TREATMENT"/>
    <s v="FAIRLY AVAILABLE"/>
    <s v="HAVE NOT VISITED"/>
    <x v="0"/>
    <s v="BELOW 500"/>
    <s v="VERY POOR"/>
    <s v="They Should Have Better Equipmets And A Good Doctor"/>
  </r>
  <r>
    <m/>
    <x v="68"/>
    <x v="68"/>
    <s v="MSC ECONOMICS AND ANALYTICS"/>
    <x v="0"/>
    <s v="MALE"/>
    <s v="NO"/>
    <m/>
    <s v="NO"/>
    <m/>
    <s v="OTHER"/>
    <s v="FAIRLY AVAILABLE"/>
    <s v="HAVE NOT VISITED"/>
    <x v="0"/>
    <s v="BELOW 500"/>
    <s v="POOR"/>
    <s v="More Nurses And Doctors Should Be Available "/>
  </r>
  <r>
    <m/>
    <x v="230"/>
    <x v="232"/>
    <s v="BBA LLB"/>
    <x v="4"/>
    <s v="MALE"/>
    <s v="NO"/>
    <m/>
    <s v="YES"/>
    <s v="leg pain"/>
    <s v="APOLLO HOSPITAL"/>
    <s v="FAIRLY AVAILABLE"/>
    <s v="ONCE"/>
    <x v="2"/>
    <s v="500-1000"/>
    <s v="VERY POOR"/>
    <s v="No Medicines"/>
  </r>
  <r>
    <m/>
    <x v="231"/>
    <x v="233"/>
    <s v="BBA LLB"/>
    <x v="4"/>
    <s v="MALE"/>
    <s v="NO"/>
    <m/>
    <s v="NO"/>
    <m/>
    <s v="OTHER"/>
    <s v="FAIRLY AVAILABLE"/>
    <s v="HAVE NOT VISITED"/>
    <x v="1"/>
    <s v="BELOW 500"/>
    <s v="POOR"/>
    <s v="Better Facilities"/>
  </r>
  <r>
    <m/>
    <x v="232"/>
    <x v="234"/>
    <s v="BSC ECONOMICS AND ANALYTICS"/>
    <x v="1"/>
    <s v="MALE"/>
    <s v="NO"/>
    <m/>
    <s v="YES"/>
    <s v="FEVER"/>
    <s v="APOLLO HOSPITAL"/>
    <s v="FAIRLY AVAILABLE"/>
    <s v="MORE THAN ONCE"/>
    <x v="2"/>
    <s v="2000-5000"/>
    <s v="AVERAGE"/>
    <s v="Nil"/>
  </r>
  <r>
    <m/>
    <x v="233"/>
    <x v="235"/>
    <s v="BBA LLB"/>
    <x v="2"/>
    <s v="MALE"/>
    <s v="NO"/>
    <m/>
    <s v="YES"/>
    <s v="Low BP"/>
    <s v="APOLLO HOSPITAL"/>
    <s v="FAIRLY AVAILABLE"/>
    <s v="MORE THAN ONCE"/>
    <x v="2"/>
    <s v="500-1000"/>
    <s v="AVERAGE"/>
    <s v="Nil"/>
  </r>
  <r>
    <m/>
    <x v="234"/>
    <x v="236"/>
    <s v="BA LLB"/>
    <x v="1"/>
    <s v="MALE"/>
    <s v="NO"/>
    <m/>
    <s v="YES"/>
    <s v="Low BP"/>
    <s v="APOLLO HOSPITAL"/>
    <s v="NOT AVAILABLE"/>
    <s v="ONCE"/>
    <x v="2"/>
    <s v="BELOW 500"/>
    <s v="AVERAGE"/>
    <s v="Nil"/>
  </r>
  <r>
    <m/>
    <x v="77"/>
    <x v="77"/>
    <s v="BA LLB"/>
    <x v="2"/>
    <s v="MALE"/>
    <s v="NO"/>
    <m/>
    <s v="NO"/>
    <m/>
    <s v="OTHER"/>
    <s v="NOT AVAILABLE"/>
    <s v="HAVE NOT VISITED"/>
    <x v="1"/>
    <s v="BELOW 500"/>
    <s v="AVERAGE"/>
    <s v="Nil"/>
  </r>
  <r>
    <m/>
    <x v="235"/>
    <x v="237"/>
    <s v="BBA LLB"/>
    <x v="3"/>
    <s v="MALE"/>
    <s v="NO"/>
    <m/>
    <s v="YES"/>
    <s v="fever"/>
    <s v="SELF TREATMENT"/>
    <s v="FAIRLY AVAILABLE"/>
    <s v="MORE THAN ONCE"/>
    <x v="2"/>
    <s v="500-1000"/>
    <s v="AVERAGE"/>
    <s v="Nil"/>
  </r>
  <r>
    <m/>
    <x v="236"/>
    <x v="238"/>
    <s v="BBA"/>
    <x v="4"/>
    <s v="MALE"/>
    <s v="NO"/>
    <m/>
    <s v="NO"/>
    <m/>
    <s v="SELF TREATMENT"/>
    <s v="FAIRLY AVAILABLE"/>
    <s v="HAVE NOT VISITED"/>
    <x v="0"/>
    <s v="BELOW 500"/>
    <s v="AVERAGE"/>
    <s v="Nil"/>
  </r>
  <r>
    <m/>
    <x v="237"/>
    <x v="239"/>
    <s v="BBA"/>
    <x v="4"/>
    <s v="FEMALE"/>
    <s v="NO"/>
    <m/>
    <s v="NO"/>
    <m/>
    <s v="OTHER"/>
    <s v="FAIRLY AVAILABLE"/>
    <s v="HAVE NOT VISITED"/>
    <x v="0"/>
    <s v="BELOW 500"/>
    <s v="VERY POOR"/>
    <s v="Nil"/>
  </r>
  <r>
    <m/>
    <x v="238"/>
    <x v="240"/>
    <s v="BBA LLB"/>
    <x v="2"/>
    <s v="MALE"/>
    <s v="NO"/>
    <m/>
    <s v="YES"/>
    <s v="Vomiting"/>
    <s v="APOLLO HOSPITAL"/>
    <s v="FAIRLY AVAILABLE"/>
    <s v="ONCE"/>
    <x v="2"/>
    <s v="500-1000"/>
    <s v="VERY POOR"/>
    <s v="Nil"/>
  </r>
  <r>
    <m/>
    <x v="239"/>
    <x v="241"/>
    <s v="BBA LLB"/>
    <x v="3"/>
    <s v="FEMALE"/>
    <s v="YES"/>
    <s v="kidney weak"/>
    <s v="NO"/>
    <m/>
    <s v="HOSPITALS IN PUNE"/>
    <s v="FAIRLY AVAILABLE"/>
    <s v="HAVE NOT VISITED"/>
    <x v="4"/>
    <s v="ABOVE 5000"/>
    <s v="POOR"/>
    <s v="No Doctors"/>
  </r>
  <r>
    <m/>
    <x v="240"/>
    <x v="242"/>
    <s v="BA LLB"/>
    <x v="4"/>
    <s v="MALE"/>
    <s v="NO"/>
    <m/>
    <s v="NO"/>
    <m/>
    <s v="OTHER"/>
    <s v="FAIRLY AVAILABLE"/>
    <s v="HAVE NOT VISITED"/>
    <x v="0"/>
    <s v="BELOW 500"/>
    <s v="AVERAGE"/>
    <s v="More Doctors And Nurses"/>
  </r>
  <r>
    <m/>
    <x v="241"/>
    <x v="243"/>
    <s v="MSC DATA SCIENCE"/>
    <x v="1"/>
    <s v="MALE"/>
    <s v="NO"/>
    <m/>
    <s v="YES"/>
    <s v="Dizziness "/>
    <s v="APOLLO HOSPITAL"/>
    <s v="FAIRLY AVAILABLE"/>
    <s v="ONCE"/>
    <x v="2"/>
    <s v="BELOW 500"/>
    <s v="POOR"/>
    <s v="No Doctors"/>
  </r>
  <r>
    <m/>
    <x v="242"/>
    <x v="244"/>
    <s v="BCOM FINANCIAL ANALYTICS"/>
    <x v="2"/>
    <s v="FEMALE"/>
    <s v="NO"/>
    <m/>
    <s v="YES"/>
    <s v="Dizziness "/>
    <s v="APOLLO HOSPITAL"/>
    <s v="NOT AVAILABLE"/>
    <s v="ONCE"/>
    <x v="2"/>
    <s v="BELOW 500"/>
    <s v="POOR"/>
    <s v="No Nurse"/>
  </r>
  <r>
    <m/>
    <x v="243"/>
    <x v="245"/>
    <s v="BCOM FINANCIAL ANALYTICS"/>
    <x v="1"/>
    <s v="MALE"/>
    <s v="NO"/>
    <m/>
    <s v="NO"/>
    <s v="Low BP"/>
    <s v="APOLLO HOSPITAL"/>
    <s v="NOT AVAILABLE"/>
    <s v="ONCE"/>
    <x v="2"/>
    <s v="BELOW 500"/>
    <s v="POOR"/>
    <s v="No Doctors"/>
  </r>
  <r>
    <m/>
    <x v="14"/>
    <x v="14"/>
    <s v="BBA LLB"/>
    <x v="2"/>
    <s v="FEMALE"/>
    <s v="NO"/>
    <m/>
    <s v="YES"/>
    <s v="FEVER"/>
    <s v="SELF TREATMENT"/>
    <s v="NOT AVAILABLE"/>
    <s v="HAVE NOT VISITED"/>
    <x v="1"/>
    <s v="BELOW 500"/>
    <s v="POOR"/>
    <s v="No Nurse"/>
  </r>
  <r>
    <m/>
    <x v="244"/>
    <x v="246"/>
    <s v="MSC ECONOMICS AND ANALYTICS"/>
    <x v="1"/>
    <s v="FEMALE"/>
    <s v="NO"/>
    <m/>
    <s v="YES"/>
    <s v="FEVER"/>
    <s v="SELF TREATMENT"/>
    <s v="FAIRLY AVAILABLE"/>
    <s v="HAVE NOT VISITED"/>
    <x v="2"/>
    <s v="500-1000"/>
    <s v="AVERAGE"/>
    <s v="Nil"/>
  </r>
  <r>
    <m/>
    <x v="245"/>
    <x v="247"/>
    <s v="BBA LLB"/>
    <x v="4"/>
    <s v="MALE"/>
    <s v="NO"/>
    <m/>
    <s v="YES"/>
    <s v="low bp"/>
    <s v="SELF TREATMENT"/>
    <s v="NOT AVAILABLE"/>
    <s v="HAVE NOT VISITED"/>
    <x v="1"/>
    <s v="BELOW 500"/>
    <s v="VERY POOR"/>
    <s v="No Other Medicines"/>
  </r>
  <r>
    <m/>
    <x v="246"/>
    <x v="248"/>
    <s v="BBA LLB"/>
    <x v="2"/>
    <s v="MALE"/>
    <s v="NO"/>
    <m/>
    <s v="YES"/>
    <s v="high pulse rate"/>
    <s v="STUDENT MEDICAL POINT"/>
    <s v="FAIRLY AVAILABLE"/>
    <s v="HAVE NOT VISITED"/>
    <x v="3"/>
    <s v="BELOW 500"/>
    <s v="AVERAGE"/>
    <s v="Nil"/>
  </r>
  <r>
    <m/>
    <x v="247"/>
    <x v="249"/>
    <s v="BA LLB"/>
    <x v="4"/>
    <s v="FEMALE"/>
    <s v="NO"/>
    <s v="high bp"/>
    <s v="NO"/>
    <m/>
    <s v="OTHER"/>
    <s v="NOT AVAILABLE"/>
    <s v="HAVE NOT VISITED"/>
    <x v="1"/>
    <s v="BELOW 500"/>
    <s v="VERY POOR"/>
    <s v="Nil"/>
  </r>
  <r>
    <m/>
    <x v="248"/>
    <x v="250"/>
    <s v="MSC DATA SCIENCE"/>
    <x v="1"/>
    <s v="FEMALE"/>
    <s v="NO"/>
    <m/>
    <s v="YES"/>
    <s v="FEVER"/>
    <s v="STUDENT MEDICAL POINT"/>
    <s v="FAIRLY AVAILABLE"/>
    <s v="HAVE NOT VISITED"/>
    <x v="3"/>
    <s v="BELOW 500"/>
    <s v="VERY POOR"/>
    <s v="Nil"/>
  </r>
  <r>
    <m/>
    <x v="249"/>
    <x v="251"/>
    <s v="BBA"/>
    <x v="4"/>
    <s v="FEMALE"/>
    <s v="NO"/>
    <m/>
    <s v="YES"/>
    <s v="COLD"/>
    <s v="STUDENT MEDICAL POINT"/>
    <s v="FAIRLY AVAILABLE"/>
    <s v="HAVE NOT VISITED"/>
    <x v="3"/>
    <s v="BELOW 500"/>
    <s v="POOR"/>
    <s v="No Better Tratments"/>
  </r>
  <r>
    <m/>
    <x v="250"/>
    <x v="252"/>
    <s v="BBA LLB"/>
    <x v="2"/>
    <s v="MALE"/>
    <s v="NO"/>
    <m/>
    <s v="YES"/>
    <s v="cough"/>
    <s v="STUDENT MEDICAL POINT"/>
    <s v="FAIRLY AVAILABLE"/>
    <s v="HAVE NOT VISITED"/>
    <x v="3"/>
    <s v="BELOW 500"/>
    <s v="POOR"/>
    <s v="No Other Medicines"/>
  </r>
  <r>
    <m/>
    <x v="251"/>
    <x v="253"/>
    <s v="BA LLB"/>
    <x v="4"/>
    <s v="FEMALE"/>
    <s v="NO"/>
    <m/>
    <s v="NO"/>
    <m/>
    <s v="OTHER"/>
    <s v="FAIRLY AVAILABLE"/>
    <s v="HAVE NOT VISITED"/>
    <x v="0"/>
    <s v="BELOW 500"/>
    <s v="POOR"/>
    <s v="No Better Facilities"/>
  </r>
  <r>
    <m/>
    <x v="252"/>
    <x v="254"/>
    <s v="BA LLB"/>
    <x v="2"/>
    <s v="FEMALE"/>
    <s v="NO"/>
    <m/>
    <s v="YES"/>
    <s v="panic attack"/>
    <s v="APOLLO HOSPITAL"/>
    <s v="FAIRLY AVAILABLE"/>
    <s v="ONCE"/>
    <x v="2"/>
    <s v="BELOW 500"/>
    <s v="AVERAGE"/>
    <s v="Nil"/>
  </r>
  <r>
    <m/>
    <x v="253"/>
    <x v="255"/>
    <s v="BBA"/>
    <x v="1"/>
    <s v="MALE"/>
    <s v="NO"/>
    <m/>
    <s v="NO"/>
    <m/>
    <s v="SELF TREATMENT"/>
    <s v="FAIRLY AVAILABLE"/>
    <s v="HAVE NOT VISITED"/>
    <x v="0"/>
    <s v="BELOW 500"/>
    <s v="AVERAGE"/>
    <s v="Nurse"/>
  </r>
  <r>
    <m/>
    <x v="254"/>
    <x v="256"/>
    <s v="BBA"/>
    <x v="0"/>
    <s v="MALE"/>
    <s v="NO"/>
    <m/>
    <s v="NO"/>
    <m/>
    <s v="SELF TREATMENT"/>
    <s v="FAIRLY AVAILABLE"/>
    <s v="HAVE NOT VISITED"/>
    <x v="0"/>
    <s v="500-1000"/>
    <s v="VERY POOR"/>
    <s v="Nurse"/>
  </r>
  <r>
    <m/>
    <x v="255"/>
    <x v="257"/>
    <s v="MSC ECONOMICS AND ANALYTICS"/>
    <x v="1"/>
    <s v="FEMALE"/>
    <s v="NO"/>
    <m/>
    <s v="NO"/>
    <s v="cold"/>
    <s v="SELF TREATMENT"/>
    <s v="NOT AVAILABLE"/>
    <s v="HAVE NOT VISITED"/>
    <x v="0"/>
    <s v="BELOW 500"/>
    <s v="AVERAGE"/>
    <s v="No  Nurse"/>
  </r>
  <r>
    <m/>
    <x v="256"/>
    <x v="258"/>
    <s v="BBA LLB"/>
    <x v="4"/>
    <s v="FEMALE"/>
    <s v="NO"/>
    <m/>
    <s v="NO"/>
    <s v="fever"/>
    <s v="SELF TREATMENT"/>
    <s v="NOT AVAILABLE"/>
    <s v="HAVE NOT VISITED"/>
    <x v="0"/>
    <s v="BELOW 500"/>
    <s v="AVERAGE"/>
    <s v="No Medicines"/>
  </r>
  <r>
    <m/>
    <x v="257"/>
    <x v="259"/>
    <s v="BCOM FINANCIAL ANALYTICS"/>
    <x v="1"/>
    <s v="MALE"/>
    <s v="NO"/>
    <m/>
    <s v="NO"/>
    <m/>
    <s v="SELF TREATMENT"/>
    <s v="NOT AVAILABLE"/>
    <s v="HAVE NOT VISITED"/>
    <x v="1"/>
    <s v="BELOW 500"/>
    <s v="AVERAGE"/>
    <s v="Nil"/>
  </r>
  <r>
    <m/>
    <x v="258"/>
    <x v="260"/>
    <s v="BBA LLB"/>
    <x v="4"/>
    <s v="MALE"/>
    <s v="NO"/>
    <m/>
    <s v="YES"/>
    <s v="FEVER"/>
    <s v="SELF TREATMENT"/>
    <s v="FAIRLY AVAILABLE"/>
    <s v="ONCE"/>
    <x v="2"/>
    <s v="500-1000"/>
    <s v="POOR"/>
    <s v="Doctor "/>
  </r>
  <r>
    <m/>
    <x v="259"/>
    <x v="261"/>
    <s v="BBA LLB"/>
    <x v="1"/>
    <s v="FEMALE"/>
    <s v="YES"/>
    <s v="Pcod"/>
    <s v="NO"/>
    <m/>
    <s v="SELF TREATMENT"/>
    <s v="FAIRLY AVAILABLE"/>
    <s v="ONCE"/>
    <x v="0"/>
    <s v="BELOW 500"/>
    <s v="AVERAGE"/>
    <s v="Nil"/>
  </r>
  <r>
    <m/>
    <x v="260"/>
    <x v="262"/>
    <s v="MSC ECONOMICS AND ANALYTICS"/>
    <x v="0"/>
    <s v="FEMALE"/>
    <s v="NO"/>
    <m/>
    <s v="YES"/>
    <s v="panic attack"/>
    <s v="APOLLO HOSPITAL"/>
    <s v="FAIRLY AVAILABLE"/>
    <s v="ONCE"/>
    <x v="2"/>
    <s v="BELOW 500"/>
    <s v="POOR"/>
    <s v="Better Hospital Facilities"/>
  </r>
  <r>
    <m/>
    <x v="261"/>
    <x v="263"/>
    <s v="BBA LLB"/>
    <x v="1"/>
    <s v="MALE"/>
    <s v="NO"/>
    <m/>
    <s v="YES"/>
    <s v="FEVER"/>
    <s v="SELF TREATMENT"/>
    <s v="NOT AVAILABLE"/>
    <s v="HAVE NOT VISITED"/>
    <x v="1"/>
    <s v="BELOW 500"/>
    <s v="VERY POOR"/>
    <s v="Nil"/>
  </r>
  <r>
    <m/>
    <x v="262"/>
    <x v="264"/>
    <s v="MSC DATA SCIENCE"/>
    <x v="1"/>
    <s v="MALE"/>
    <s v="NO"/>
    <m/>
    <s v="YES"/>
    <s v="FEVER"/>
    <s v="SELF TREATMENT"/>
    <s v="NOT AVAILABLE"/>
    <s v="ONCE"/>
    <x v="0"/>
    <s v="BELOW 500"/>
    <s v="AVERAGE"/>
    <s v="Better Medical Facilities"/>
  </r>
  <r>
    <m/>
    <x v="263"/>
    <x v="265"/>
    <s v="MSC DATA SCIENCE"/>
    <x v="0"/>
    <s v="MALE"/>
    <s v="NO"/>
    <m/>
    <s v="NO"/>
    <m/>
    <s v="SELF TREATMENT"/>
    <s v="NOT AVAILABLE"/>
    <s v="HAVE NOT VISITED"/>
    <x v="0"/>
    <s v="BELOW 500"/>
    <s v="POOR"/>
    <s v="No Doctors"/>
  </r>
  <r>
    <m/>
    <x v="264"/>
    <x v="266"/>
    <s v="BBA"/>
    <x v="0"/>
    <s v="MALE"/>
    <s v="NO"/>
    <m/>
    <s v="NO"/>
    <m/>
    <s v="SELF TREATMENT"/>
    <s v="NOT AVAILABLE"/>
    <s v="HAVE NOT VISITED"/>
    <x v="0"/>
    <s v="BELOW 500"/>
    <s v="POOR"/>
    <s v="No Nurse"/>
  </r>
  <r>
    <m/>
    <x v="265"/>
    <x v="267"/>
    <s v="MSC DATA SCIENCE"/>
    <x v="1"/>
    <s v="FEMALE"/>
    <s v="NO"/>
    <m/>
    <s v="YES"/>
    <s v="Low BP"/>
    <s v="APOLLO HOSPITAL"/>
    <s v="NOT AVAILABLE"/>
    <s v="ONCE"/>
    <x v="2"/>
    <s v="500-1000"/>
    <s v="VERY POOR"/>
    <s v="Nil"/>
  </r>
  <r>
    <m/>
    <x v="266"/>
    <x v="268"/>
    <s v="MSC DATA SCIENCE"/>
    <x v="1"/>
    <s v="MALE"/>
    <s v="NO"/>
    <m/>
    <s v="YES"/>
    <s v="FEVER"/>
    <s v="SELF TREATMENT"/>
    <s v="NOT AVAILABLE"/>
    <s v="HAVE NOT VISITED"/>
    <x v="0"/>
    <s v="500-1000"/>
    <s v="VERY POOR"/>
    <s v="Nnil"/>
  </r>
  <r>
    <m/>
    <x v="267"/>
    <x v="269"/>
    <s v="BBA"/>
    <x v="1"/>
    <s v="MALE"/>
    <s v="NO"/>
    <m/>
    <s v="YES"/>
    <s v="COLD"/>
    <s v="APOLLO HOSPITAL"/>
    <s v="FAIRLY AVAILABLE"/>
    <s v="ONCE"/>
    <x v="2"/>
    <s v="BELOW 500"/>
    <s v="POOR"/>
    <s v="Nil"/>
  </r>
  <r>
    <m/>
    <x v="268"/>
    <x v="270"/>
    <s v="MSC DATA SCIENCE"/>
    <x v="1"/>
    <s v="FEMALE"/>
    <s v="NO"/>
    <m/>
    <s v="YES"/>
    <s v="panic attack"/>
    <s v="SELF TREATMENT"/>
    <s v="NOT AVAILABLE"/>
    <s v="ONCE"/>
    <x v="0"/>
    <s v="BELOW 500"/>
    <s v="POOR"/>
    <s v="No"/>
  </r>
  <r>
    <m/>
    <x v="176"/>
    <x v="271"/>
    <s v="MSC DATA SCIENCE"/>
    <x v="1"/>
    <s v="MALE"/>
    <s v="NO"/>
    <m/>
    <s v="YES"/>
    <s v="cold "/>
    <s v="APOLLO HOSPITAL"/>
    <s v="FAIRLY AVAILABLE"/>
    <s v="ONCE"/>
    <x v="2"/>
    <s v="500-1000"/>
    <s v="POOR"/>
    <s v="No Better Facilities"/>
  </r>
  <r>
    <m/>
    <x v="269"/>
    <x v="272"/>
    <s v="MBA"/>
    <x v="1"/>
    <s v="MALE"/>
    <s v="NO"/>
    <m/>
    <s v="YES"/>
    <s v="FEVER"/>
    <s v="APOLLO HOSPITAL"/>
    <s v="NOT AVAILABLE"/>
    <s v="ONCE"/>
    <x v="1"/>
    <s v="500-1000"/>
    <s v="POOR"/>
    <s v="Nil"/>
  </r>
  <r>
    <m/>
    <x v="270"/>
    <x v="273"/>
    <s v="BSC ECONOMICS AND ANALYTICS"/>
    <x v="4"/>
    <s v="MALE"/>
    <s v="NO"/>
    <m/>
    <s v="NO"/>
    <m/>
    <s v="OTHER"/>
    <s v="FAIRLY AVAILABLE"/>
    <s v="ONCE"/>
    <x v="0"/>
    <s v="BELOW 500"/>
    <s v="POOR"/>
    <s v=""/>
  </r>
  <r>
    <m/>
    <x v="271"/>
    <x v="274"/>
    <s v="MSC DATA SCIENCE"/>
    <x v="0"/>
    <s v="MALE"/>
    <s v="NO"/>
    <m/>
    <s v="NO"/>
    <m/>
    <s v="OTHER"/>
    <s v="FAIRLY AVAILABLE"/>
    <s v="HAVE NOT VISITED"/>
    <x v="0"/>
    <s v="BELOW 500"/>
    <s v="POOR"/>
    <s v="Nil"/>
  </r>
  <r>
    <m/>
    <x v="125"/>
    <x v="275"/>
    <s v="BBA LLB"/>
    <x v="4"/>
    <s v="FEMALE"/>
    <s v="NO"/>
    <m/>
    <s v="YES"/>
    <s v="Cough"/>
    <s v="APOLLO HOSPITAL"/>
    <s v="NOT AVAILABLE"/>
    <s v="ONCE"/>
    <x v="2"/>
    <s v="BELOW 500"/>
    <s v="POOR"/>
    <s v="Nil"/>
  </r>
  <r>
    <m/>
    <x v="272"/>
    <x v="276"/>
    <s v="MSC DATA SCIENCE"/>
    <x v="1"/>
    <s v="FEMALE"/>
    <s v="NO"/>
    <m/>
    <s v="YES"/>
    <s v="Fever"/>
    <s v="SELF TREATMENT"/>
    <s v="NOT AVAILABLE"/>
    <s v="ONCE"/>
    <x v="0"/>
    <s v="BELOW 500"/>
    <s v="AVERAGE"/>
    <s v="Nil"/>
  </r>
  <r>
    <m/>
    <x v="273"/>
    <x v="277"/>
    <s v="BBA LLB"/>
    <x v="3"/>
    <s v="MALE"/>
    <s v="NO"/>
    <m/>
    <s v="YES"/>
    <s v="FEVER"/>
    <s v="HOSPITALS IN PUNE"/>
    <s v="NOT AVAILABLE"/>
    <s v="MORE THAN ONCE"/>
    <x v="4"/>
    <s v="2000-5000"/>
    <s v="AVERAGE"/>
    <s v="No X-Ray"/>
  </r>
  <r>
    <m/>
    <x v="155"/>
    <x v="278"/>
    <s v="BA LLB"/>
    <x v="4"/>
    <s v="FEMALE"/>
    <s v="NO"/>
    <m/>
    <s v="NO"/>
    <s v="Cold"/>
    <s v="HOSPITALS IN PUNE"/>
    <s v="NOT AVAILABLE"/>
    <s v="MORE THAN ONCE"/>
    <x v="4"/>
    <s v="2000-5000"/>
    <s v="POOR"/>
    <s v="No Medicines"/>
  </r>
  <r>
    <m/>
    <x v="274"/>
    <x v="279"/>
    <s v="MBA"/>
    <x v="1"/>
    <s v="MALE"/>
    <s v="NO"/>
    <m/>
    <s v="NO"/>
    <m/>
    <s v="SELF TREATMENT"/>
    <s v="FAIRLY AVAILABLE"/>
    <s v="HAVE NOT VISITED"/>
    <x v="1"/>
    <s v="BELOW 500"/>
    <s v="POOR"/>
    <s v=""/>
  </r>
  <r>
    <m/>
    <x v="275"/>
    <x v="280"/>
    <s v="MBA"/>
    <x v="0"/>
    <s v="MALE"/>
    <s v="NO"/>
    <m/>
    <s v="NO"/>
    <m/>
    <s v="SELF TREATMENT"/>
    <s v="NOT AVAILABLE"/>
    <s v="HAVE NOT VISITED"/>
    <x v="1"/>
    <s v="BELOW 500"/>
    <s v="VERY POOR"/>
    <s v="No Nurse"/>
  </r>
  <r>
    <m/>
    <x v="276"/>
    <x v="281"/>
    <s v="BBA LLB"/>
    <x v="1"/>
    <s v="FEMALE"/>
    <s v="NO"/>
    <m/>
    <s v="YES"/>
    <s v="FEVER"/>
    <s v="HOSPITALS IN PUNE"/>
    <s v="NOT AVAILABLE"/>
    <s v="ONCE"/>
    <x v="4"/>
    <s v="ABOVE 5000"/>
    <s v="GOOD"/>
    <s v=""/>
  </r>
  <r>
    <m/>
    <x v="277"/>
    <x v="282"/>
    <s v="MSC DATA SCIENCE"/>
    <x v="0"/>
    <s v="FEMALE"/>
    <s v="YES"/>
    <s v="fever"/>
    <s v="YES"/>
    <s v="FEVER"/>
    <s v="HOSPITALS IN PUNE"/>
    <s v="NOT AVAILABLE"/>
    <s v="MORE THAN ONCE"/>
    <x v="4"/>
    <s v="ABOVE 5000"/>
    <s v="AVERAGE"/>
    <s v="No X-Ray"/>
  </r>
  <r>
    <m/>
    <x v="278"/>
    <x v="283"/>
    <s v="BBA LLB"/>
    <x v="4"/>
    <s v="FEMALE"/>
    <s v="NO"/>
    <m/>
    <s v="YES"/>
    <s v="cough"/>
    <s v="APOLLO HOSPITAL"/>
    <s v="NOT AVAILABLE"/>
    <s v="ONCE"/>
    <x v="2"/>
    <s v="BELOW 500"/>
    <s v="AVERAGE"/>
    <s v="No Proper Treatments"/>
  </r>
  <r>
    <m/>
    <x v="279"/>
    <x v="284"/>
    <s v="MSC DATA SCIENCE"/>
    <x v="1"/>
    <s v="FEMALE"/>
    <s v="NO"/>
    <m/>
    <s v="YES"/>
    <s v="Cold"/>
    <s v="SELF TREATMENT"/>
    <s v="FAIRLY AVAILABLE"/>
    <s v="ONCE"/>
    <x v="0"/>
    <s v="BELOW 500"/>
    <s v="VERY POOR"/>
    <s v="No Proper Treatments"/>
  </r>
  <r>
    <m/>
    <x v="280"/>
    <x v="285"/>
    <s v="BSC DATA SCIENCE"/>
    <x v="4"/>
    <s v="FEMALE"/>
    <s v="NO"/>
    <m/>
    <s v="YES"/>
    <s v="fever"/>
    <s v="SELF TREATMENT"/>
    <s v="NOT AVAILABLE"/>
    <s v="HAVE NOT VISITED"/>
    <x v="0"/>
    <s v="BELOW 500"/>
    <s v="POOR"/>
    <s v="No Bettter Facilities"/>
  </r>
  <r>
    <m/>
    <x v="281"/>
    <x v="286"/>
    <s v="MSC DATA SCIENCE"/>
    <x v="0"/>
    <s v="FEMALE"/>
    <s v="NO"/>
    <m/>
    <s v="NO"/>
    <m/>
    <s v="OTHER"/>
    <s v="NOT AVAILABLE"/>
    <s v="HAVE NOT VISITED"/>
    <x v="0"/>
    <s v="BELOW 500"/>
    <s v="AVERAGE"/>
    <s v="Nil"/>
  </r>
  <r>
    <m/>
    <x v="190"/>
    <x v="287"/>
    <s v="BBA LLB"/>
    <x v="4"/>
    <s v="MALE"/>
    <s v="NO"/>
    <m/>
    <s v="YES"/>
    <s v="stomach pain"/>
    <s v="SELF TREATMENT"/>
    <s v="NOT AVAILABLE"/>
    <s v="HAVE NOT VISITED"/>
    <x v="0"/>
    <s v="BELOW 500"/>
    <s v="VERY POOR"/>
    <s v="Nil"/>
  </r>
  <r>
    <m/>
    <x v="282"/>
    <x v="288"/>
    <s v="BBA LLB"/>
    <x v="1"/>
    <s v="MALE"/>
    <s v="NO"/>
    <m/>
    <s v="YES"/>
    <s v="FEVER"/>
    <s v="APOLLO HOSPITAL"/>
    <s v="NOT AVAILABLE"/>
    <s v="ONCE"/>
    <x v="2"/>
    <s v="500-1000"/>
    <s v="GOOD"/>
    <s v="Nil"/>
  </r>
  <r>
    <m/>
    <x v="283"/>
    <x v="289"/>
    <s v="MSC DATA SCIENCE"/>
    <x v="1"/>
    <s v="FEMALE"/>
    <s v="NO"/>
    <m/>
    <s v="NO"/>
    <m/>
    <s v="OTHER"/>
    <s v="FAIRLY AVAILABLE"/>
    <s v="HAVE NOT VISITED"/>
    <x v="0"/>
    <s v="BELOW 500"/>
    <s v="AVERAGE"/>
    <s v="Nil"/>
  </r>
  <r>
    <m/>
    <x v="284"/>
    <x v="290"/>
    <s v="BSC DATA SCIENCE"/>
    <x v="1"/>
    <s v="MALE"/>
    <s v="NO"/>
    <m/>
    <s v="NO"/>
    <m/>
    <s v="OTHER"/>
    <s v="FAIRLY AVAILABLE"/>
    <s v="HAVE NOT VISITED"/>
    <x v="1"/>
    <s v="BELOW 500"/>
    <s v="POOR"/>
    <s v="Nil"/>
  </r>
  <r>
    <m/>
    <x v="285"/>
    <x v="291"/>
    <s v="MSC ECONOMICS AND ANALYTICS"/>
    <x v="1"/>
    <s v="FEMALE"/>
    <s v="NO"/>
    <m/>
    <s v="NO"/>
    <m/>
    <s v="SELF TREATMENT"/>
    <s v="NOT AVAILABLE"/>
    <s v="HAVE NOT VISITED"/>
    <x v="0"/>
    <s v="BELOW 500"/>
    <s v="POOR"/>
    <s v="Nil"/>
  </r>
  <r>
    <m/>
    <x v="286"/>
    <x v="292"/>
    <s v="MSC ECONOMICS AND ANALYTICS"/>
    <x v="1"/>
    <s v="MALE"/>
    <s v="NO"/>
    <m/>
    <s v="NO"/>
    <m/>
    <s v="OTHER"/>
    <s v="FAIRLY AVAILABLE"/>
    <s v="HAVE NOT VISITED"/>
    <x v="2"/>
    <s v="BELOW 500"/>
    <s v="POOR"/>
    <m/>
  </r>
  <r>
    <m/>
    <x v="287"/>
    <x v="293"/>
    <s v="BBA"/>
    <x v="1"/>
    <s v="MALE"/>
    <s v="NO"/>
    <m/>
    <s v="NO"/>
    <m/>
    <s v="SELF TREATMENT"/>
    <s v="AVAILABLE"/>
    <s v="MORE THAN ONCE"/>
    <x v="0"/>
    <s v="2000-5000"/>
    <s v="AVERAGE"/>
    <m/>
  </r>
  <r>
    <m/>
    <x v="288"/>
    <x v="294"/>
    <s v="MBA"/>
    <x v="0"/>
    <s v="MALE"/>
    <s v="NO"/>
    <m/>
    <s v="NO"/>
    <m/>
    <s v="SELF TREATMENT"/>
    <s v="FAIRLY AVAILABLE"/>
    <s v="ONCE"/>
    <x v="1"/>
    <s v="BELOW 500"/>
    <s v="AVERAGE"/>
    <m/>
  </r>
  <r>
    <m/>
    <x v="289"/>
    <x v="15"/>
    <s v="BBA"/>
    <x v="1"/>
    <s v="MALE"/>
    <s v="YES"/>
    <m/>
    <s v="YES"/>
    <m/>
    <s v="HOSPITALS IN PUNE"/>
    <s v="FAIRLY AVAILABLE"/>
    <s v="MORE THAN ONCE"/>
    <x v="0"/>
    <s v="BELOW 500"/>
    <s v="AVERAGE"/>
    <m/>
  </r>
  <r>
    <m/>
    <x v="245"/>
    <x v="295"/>
    <s v="BBA LLB"/>
    <x v="0"/>
    <s v="MALE"/>
    <s v="NO"/>
    <m/>
    <s v="YES"/>
    <m/>
    <s v="APOLLO HOSPITAL"/>
    <s v="FAIRLY AVAILABLE"/>
    <s v="ONCE"/>
    <x v="2"/>
    <s v="1000-2000"/>
    <s v="POOR"/>
    <m/>
  </r>
  <r>
    <m/>
    <x v="238"/>
    <x v="240"/>
    <s v="BBA LLB"/>
    <x v="0"/>
    <s v="MALE"/>
    <s v="YES"/>
    <m/>
    <s v="NO"/>
    <m/>
    <s v="HOSPITALS IN PUNE"/>
    <s v="FAIRLY AVAILABLE"/>
    <s v="MORE THAN ONCE"/>
    <x v="0"/>
    <s v="500-1000"/>
    <s v="VERY POOR"/>
    <m/>
  </r>
  <r>
    <m/>
    <x v="239"/>
    <x v="241"/>
    <s v="BBA LLB"/>
    <x v="4"/>
    <s v="FEMALE"/>
    <s v="YES"/>
    <m/>
    <s v="NO"/>
    <m/>
    <s v="APOLLO HOSPITAL"/>
    <s v="AVAILABLE"/>
    <s v="MORE THAN ONCE"/>
    <x v="0"/>
    <s v="ABOVE 5000"/>
    <s v="AVERAGE"/>
    <m/>
  </r>
  <r>
    <m/>
    <x v="258"/>
    <x v="260"/>
    <s v="BBA LLB"/>
    <x v="0"/>
    <s v="MALE"/>
    <s v="YES"/>
    <m/>
    <s v="YES"/>
    <m/>
    <s v="SELF TREATMENT"/>
    <s v="FAIRLY AVAILABLE"/>
    <s v="MORE THAN ONCE"/>
    <x v="0"/>
    <s v="2000-5000"/>
    <s v="VERY POOR"/>
    <m/>
  </r>
  <r>
    <m/>
    <x v="247"/>
    <x v="249"/>
    <s v="BA LLB"/>
    <x v="0"/>
    <s v="FEMALE"/>
    <s v="NO"/>
    <m/>
    <s v="YES"/>
    <m/>
    <s v="HOSPITALS IN PUNE"/>
    <s v="AVAILABLE"/>
    <s v="HAVE NOT VISITED"/>
    <x v="0"/>
    <s v="BELOW 500"/>
    <s v="GOOD"/>
    <m/>
  </r>
  <r>
    <m/>
    <x v="290"/>
    <x v="99"/>
    <s v="BA LLB"/>
    <x v="0"/>
    <s v="FEMALE"/>
    <s v="NO"/>
    <m/>
    <s v="YES"/>
    <m/>
    <s v="STUDENT MEDICAL POINT"/>
    <s v="FAIRLY AVAILABLE"/>
    <s v="MORE THAN ONCE"/>
    <x v="0"/>
    <s v="ABOVE 5000"/>
    <s v="POOR"/>
    <m/>
  </r>
  <r>
    <m/>
    <x v="261"/>
    <x v="263"/>
    <s v="BBA LLB"/>
    <x v="0"/>
    <s v="MALE"/>
    <s v="NO"/>
    <m/>
    <s v="NO"/>
    <m/>
    <s v="APOLLO HOSPITAL"/>
    <s v="AVAILABLE"/>
    <s v="MORE THAN ONCE"/>
    <x v="0"/>
    <s v="ABOVE 5000"/>
    <s v="AVERAGE"/>
    <m/>
  </r>
  <r>
    <m/>
    <x v="291"/>
    <x v="296"/>
    <s v="MSC DATA SCIENCE"/>
    <x v="0"/>
    <s v="FEMALE"/>
    <s v="NO"/>
    <m/>
    <s v="YES"/>
    <m/>
    <s v="STUDENT MEDICAL POINT"/>
    <s v="FAIRLY AVAILABLE"/>
    <s v="ONCE"/>
    <x v="2"/>
    <s v="BELOW 500"/>
    <s v="AVERAGE"/>
    <m/>
  </r>
  <r>
    <m/>
    <x v="292"/>
    <x v="43"/>
    <s v="MSC DATA SCIENCE"/>
    <x v="0"/>
    <s v="FEMALE"/>
    <s v="NO"/>
    <m/>
    <s v="YES"/>
    <m/>
    <s v="OTHER"/>
    <s v="FAIRLY AVAILABLE"/>
    <s v="HAVE NOT VISITED"/>
    <x v="0"/>
    <s v="BELOW 500"/>
    <s v="POOR"/>
    <m/>
  </r>
  <r>
    <m/>
    <x v="293"/>
    <x v="297"/>
    <s v="MSC DATA SCIENCE"/>
    <x v="0"/>
    <s v="MALE"/>
    <s v="NO"/>
    <m/>
    <s v="NO"/>
    <m/>
    <s v="OTHER"/>
    <s v="NOT AVAILABLE"/>
    <s v="ONCE"/>
    <x v="1"/>
    <s v="500-1000"/>
    <s v="VERY POOR"/>
    <m/>
  </r>
  <r>
    <m/>
    <x v="294"/>
    <x v="298"/>
    <s v="MBA"/>
    <x v="0"/>
    <s v="MALE"/>
    <s v="YES"/>
    <m/>
    <s v="YES"/>
    <m/>
    <s v="SELF TREATMENT"/>
    <s v="AVAILABLE"/>
    <s v="ONCE"/>
    <x v="0"/>
    <s v="500-1000"/>
    <s v="VERY POOR"/>
    <m/>
  </r>
  <r>
    <m/>
    <x v="295"/>
    <x v="299"/>
    <s v="MBA"/>
    <x v="1"/>
    <s v="FEMALE"/>
    <s v="NO"/>
    <m/>
    <s v="NO"/>
    <m/>
    <s v="OTHER"/>
    <s v="NOT AVAILABLE"/>
    <s v="MORE THAN ONCE"/>
    <x v="1"/>
    <s v="2000-5000"/>
    <s v="AVERAGE"/>
    <m/>
  </r>
  <r>
    <m/>
    <x v="296"/>
    <x v="300"/>
    <s v="MBA"/>
    <x v="0"/>
    <s v="MALE"/>
    <s v="NO"/>
    <m/>
    <s v="YES"/>
    <m/>
    <s v="APOLLO HOSPITAL"/>
    <s v="NOT AVAILABLE"/>
    <s v="ONCE"/>
    <x v="1"/>
    <s v="BELOW 500"/>
    <s v="POOR"/>
    <m/>
  </r>
  <r>
    <m/>
    <x v="297"/>
    <x v="301"/>
    <s v="MBA"/>
    <x v="0"/>
    <s v="MALE"/>
    <s v="NO"/>
    <m/>
    <s v="YES"/>
    <m/>
    <s v="APOLLO HOSPITAL"/>
    <s v="FAIRLY AVAILABLE"/>
    <s v="MORE THAN ONCE"/>
    <x v="0"/>
    <s v="2000-5000"/>
    <s v="VERY POOR"/>
    <m/>
  </r>
  <r>
    <m/>
    <x v="298"/>
    <x v="22"/>
    <s v="MSC DATA SCIENCE"/>
    <x v="0"/>
    <s v="FEMALE"/>
    <s v="YES"/>
    <m/>
    <s v="NO"/>
    <m/>
    <s v="APOLLO HOSPITAL"/>
    <s v="AVAILABLE"/>
    <s v="ONCE"/>
    <x v="0"/>
    <s v="BELOW 500"/>
    <s v="AVERAGE"/>
    <m/>
  </r>
  <r>
    <m/>
    <x v="299"/>
    <x v="302"/>
    <s v="MSC DATA SCIENCE"/>
    <x v="0"/>
    <s v="MALE"/>
    <s v="NO"/>
    <m/>
    <s v="NO"/>
    <m/>
    <s v="SELF TREATMENT"/>
    <s v="NOT AVAILABLE"/>
    <s v="ONCE"/>
    <x v="0"/>
    <s v="BELOW 500"/>
    <s v="POOR"/>
    <m/>
  </r>
  <r>
    <m/>
    <x v="213"/>
    <x v="215"/>
    <s v="MSC DATA SCIENCE"/>
    <x v="0"/>
    <s v="MALE"/>
    <s v="YES"/>
    <m/>
    <s v="NO"/>
    <m/>
    <s v="HOSPITALS IN PUNE"/>
    <s v="FAIRLY AVAILABLE"/>
    <s v="ONCE"/>
    <x v="0"/>
    <s v="BELOW 500"/>
    <s v="AVERAGE"/>
    <m/>
  </r>
  <r>
    <m/>
    <x v="300"/>
    <x v="303"/>
    <s v="MSC DATA SCIENCE"/>
    <x v="0"/>
    <s v="FEMALE"/>
    <s v="YES"/>
    <m/>
    <s v="YES"/>
    <m/>
    <s v="OTHER"/>
    <s v="FAIRLY AVAILABLE"/>
    <s v="ONCE"/>
    <x v="1"/>
    <s v="BELOW 500"/>
    <s v="POOR"/>
    <m/>
  </r>
  <r>
    <m/>
    <x v="301"/>
    <x v="29"/>
    <s v="MSC DATA SCIENCE"/>
    <x v="0"/>
    <s v="MALE"/>
    <s v="YES"/>
    <m/>
    <s v="YES"/>
    <m/>
    <s v="OTHER"/>
    <s v="FAIRLY AVAILABLE"/>
    <s v="HAVE NOT VISITED"/>
    <x v="0"/>
    <s v="BELOW 500"/>
    <s v="POOR"/>
    <m/>
  </r>
  <r>
    <m/>
    <x v="302"/>
    <x v="53"/>
    <s v="MSC DATA SCIENCE"/>
    <x v="0"/>
    <s v="FEMALE"/>
    <s v="NO"/>
    <m/>
    <s v="NO"/>
    <m/>
    <s v="HOSPITALS IN PUNE"/>
    <s v="NOT AVAILABLE"/>
    <s v="ONCE"/>
    <x v="2"/>
    <s v="BELOW 500"/>
    <s v="VERY POOR"/>
    <m/>
  </r>
  <r>
    <m/>
    <x v="303"/>
    <x v="304"/>
    <s v="MSC DATA SCIENCE"/>
    <x v="0"/>
    <s v="MALE"/>
    <s v="NO"/>
    <m/>
    <s v="YES"/>
    <m/>
    <s v="APOLLO HOSPITAL"/>
    <s v="NOT AVAILABLE"/>
    <s v="MORE THAN ONCE"/>
    <x v="0"/>
    <s v="BELOW 500"/>
    <s v="AVERAGE"/>
    <m/>
  </r>
  <r>
    <m/>
    <x v="304"/>
    <x v="305"/>
    <s v="MSC DATA SCIENCE"/>
    <x v="0"/>
    <s v="MALE"/>
    <s v="YES"/>
    <m/>
    <s v="YES"/>
    <m/>
    <s v="APOLLO HOSPITAL"/>
    <s v="NOT AVAILABLE"/>
    <s v="MORE THAN ONCE"/>
    <x v="1"/>
    <s v="500-1000"/>
    <s v="POOR"/>
    <m/>
  </r>
  <r>
    <m/>
    <x v="305"/>
    <x v="306"/>
    <s v="MSC DATA SCIENCE"/>
    <x v="0"/>
    <s v="MALE"/>
    <s v="NO"/>
    <m/>
    <s v="YES"/>
    <m/>
    <s v="OTHER"/>
    <s v="AVAILABLE"/>
    <s v="MORE THAN ONCE"/>
    <x v="4"/>
    <s v="BELOW 500"/>
    <s v="VERY POOR"/>
    <m/>
  </r>
  <r>
    <m/>
    <x v="306"/>
    <x v="38"/>
    <s v="MSC DATA SCIENCE"/>
    <x v="0"/>
    <s v="FEMALE"/>
    <s v="NO"/>
    <m/>
    <s v="NO"/>
    <m/>
    <s v="APOLLO HOSPITAL"/>
    <s v="NOT AVAILABLE"/>
    <s v="MORE THAN ONCE"/>
    <x v="1"/>
    <s v="500-1000"/>
    <s v="POOR"/>
    <m/>
  </r>
  <r>
    <m/>
    <x v="307"/>
    <x v="307"/>
    <s v="BBA LLB"/>
    <x v="1"/>
    <s v="MALE"/>
    <s v="NO"/>
    <m/>
    <s v="YES"/>
    <m/>
    <s v="STUDENT MEDICAL POINT"/>
    <s v="AVAILABLE"/>
    <s v="MORE THAN ONCE"/>
    <x v="4"/>
    <s v="BELOW 500"/>
    <s v="POOR"/>
    <m/>
  </r>
  <r>
    <m/>
    <x v="308"/>
    <x v="308"/>
    <s v="MSC DATA SCIENCE"/>
    <x v="0"/>
    <s v="MALE"/>
    <s v="YES"/>
    <m/>
    <s v="YES"/>
    <m/>
    <s v="HOSPITALS IN PUNE"/>
    <s v="FAIRLY AVAILABLE"/>
    <s v="MORE THAN ONCE"/>
    <x v="1"/>
    <s v="500-1000"/>
    <s v="POOR"/>
    <m/>
  </r>
  <r>
    <m/>
    <x v="309"/>
    <x v="309"/>
    <s v="BA LLB"/>
    <x v="4"/>
    <s v="FEMALE"/>
    <s v="NO"/>
    <m/>
    <s v="NO"/>
    <m/>
    <s v="STUDENT MEDICAL POINT"/>
    <s v="FAIRLY AVAILABLE"/>
    <s v="MORE THAN ONCE"/>
    <x v="0"/>
    <s v="BELOW 500"/>
    <s v="POOR"/>
    <m/>
  </r>
  <r>
    <m/>
    <x v="310"/>
    <x v="310"/>
    <s v="BBA LLB"/>
    <x v="1"/>
    <s v="MALE"/>
    <s v="YES"/>
    <m/>
    <s v="NO"/>
    <m/>
    <s v="OTHER"/>
    <s v="NOT AVAILABLE"/>
    <s v="ONCE"/>
    <x v="4"/>
    <s v="BELOW 500"/>
    <s v="VERY POOR"/>
    <m/>
  </r>
  <r>
    <m/>
    <x v="311"/>
    <x v="311"/>
    <s v="BBA LLB"/>
    <x v="4"/>
    <s v="FEMALE"/>
    <s v="YES"/>
    <m/>
    <s v="NO"/>
    <m/>
    <s v="OTHER"/>
    <s v="NOT AVAILABLE"/>
    <s v="HAVE NOT VISITED"/>
    <x v="1"/>
    <s v="BELOW 500"/>
    <s v="AVERAGE"/>
    <m/>
  </r>
  <r>
    <m/>
    <x v="312"/>
    <x v="312"/>
    <s v="MSC DATA SCIENCE"/>
    <x v="1"/>
    <s v="MALE"/>
    <s v="NO"/>
    <m/>
    <s v="NO"/>
    <m/>
    <s v="HOSPITALS IN PUNE"/>
    <s v="NOT AVAILABLE"/>
    <s v="MORE THAN ONCE"/>
    <x v="3"/>
    <s v="BELOW 500"/>
    <s v="VERY POOR"/>
    <m/>
  </r>
  <r>
    <m/>
    <x v="313"/>
    <x v="313"/>
    <s v="MSC DATA SCIENCE"/>
    <x v="1"/>
    <s v="FEMALE"/>
    <s v="YES"/>
    <m/>
    <s v="YES"/>
    <m/>
    <s v="APOLLO HOSPITAL"/>
    <s v="AVAILABLE"/>
    <s v="ONCE"/>
    <x v="0"/>
    <s v="BELOW 500"/>
    <s v="POOR"/>
    <m/>
  </r>
  <r>
    <m/>
    <x v="314"/>
    <x v="314"/>
    <s v="MSC DATA SCIENCE"/>
    <x v="0"/>
    <s v="FEMALE"/>
    <s v="YES"/>
    <m/>
    <s v="NO"/>
    <m/>
    <s v="HOSPITALS IN PUNE"/>
    <s v="FAIRLY AVAILABLE"/>
    <s v="MORE THAN ONCE"/>
    <x v="4"/>
    <s v="500-1000"/>
    <s v="GOOD"/>
    <m/>
  </r>
  <r>
    <m/>
    <x v="315"/>
    <x v="315"/>
    <s v="BA LLB"/>
    <x v="4"/>
    <s v="MALE"/>
    <s v="YES"/>
    <m/>
    <s v="NO"/>
    <m/>
    <s v="SELF TREATMENT"/>
    <s v="FAIRLY AVAILABLE"/>
    <s v="ONCE"/>
    <x v="2"/>
    <s v="BELOW 500"/>
    <s v="VERY POOR"/>
    <m/>
  </r>
  <r>
    <m/>
    <x v="316"/>
    <x v="316"/>
    <s v="BSC ECONOMICS AND ANALYTICS"/>
    <x v="1"/>
    <s v="MALE"/>
    <s v="NO"/>
    <m/>
    <s v="YES"/>
    <m/>
    <s v="STUDENT MEDICAL POINT"/>
    <s v="AVAILABLE"/>
    <s v="MORE THAN ONCE"/>
    <x v="4"/>
    <s v="BELOW 500"/>
    <s v="POOR"/>
    <m/>
  </r>
  <r>
    <m/>
    <x v="317"/>
    <x v="317"/>
    <s v="BA LLB"/>
    <x v="4"/>
    <s v="MALE"/>
    <s v="NO"/>
    <m/>
    <s v="YES"/>
    <m/>
    <s v="STUDENT MEDICAL POINT"/>
    <s v="NOT AVAILABLE"/>
    <s v="ONCE"/>
    <x v="1"/>
    <s v="BELOW 500"/>
    <s v="VERY POOR"/>
    <m/>
  </r>
  <r>
    <m/>
    <x v="318"/>
    <x v="318"/>
    <s v="BA LLB"/>
    <x v="4"/>
    <s v="FEMALE"/>
    <s v="YES"/>
    <m/>
    <s v="NO"/>
    <m/>
    <s v="SELF TREATMENT"/>
    <s v="NOT AVAILABLE"/>
    <s v="ONCE"/>
    <x v="1"/>
    <s v="BELOW 500"/>
    <s v="GOOD"/>
    <m/>
  </r>
  <r>
    <m/>
    <x v="319"/>
    <x v="319"/>
    <s v="BA LLB"/>
    <x v="4"/>
    <s v="MALE"/>
    <s v="YES"/>
    <m/>
    <s v="NO"/>
    <m/>
    <s v="OTHER"/>
    <s v="NOT AVAILABLE"/>
    <s v="ONCE"/>
    <x v="4"/>
    <s v="1000-2000"/>
    <s v="AVERAGE"/>
    <m/>
  </r>
  <r>
    <m/>
    <x v="320"/>
    <x v="320"/>
    <s v="BA LLB"/>
    <x v="2"/>
    <s v="FEMALE"/>
    <s v="YES"/>
    <m/>
    <s v="YES"/>
    <m/>
    <s v="STUDENT MEDICAL POINT"/>
    <s v="AVAILABLE"/>
    <s v="HAVE NOT VISITED"/>
    <x v="4"/>
    <s v="BELOW 500"/>
    <s v="AVERAGE"/>
    <m/>
  </r>
  <r>
    <m/>
    <x v="321"/>
    <x v="321"/>
    <s v="BBA LLB"/>
    <x v="1"/>
    <s v="MALE"/>
    <s v="NO"/>
    <m/>
    <s v="YES"/>
    <m/>
    <s v="SELF TREATMENT"/>
    <s v="NOT AVAILABLE"/>
    <s v="MORE THAN ONCE"/>
    <x v="0"/>
    <s v="BELOW 500"/>
    <s v="VERY GOOD"/>
    <m/>
  </r>
  <r>
    <m/>
    <x v="322"/>
    <x v="322"/>
    <s v="BBA LLB"/>
    <x v="1"/>
    <s v="MALE"/>
    <s v="YES"/>
    <m/>
    <s v="NO"/>
    <m/>
    <s v="HOSPITALS IN PUNE"/>
    <s v="NOT AVAILABLE"/>
    <s v="ONCE"/>
    <x v="1"/>
    <s v="BELOW 500"/>
    <s v="GOOD"/>
    <m/>
  </r>
  <r>
    <m/>
    <x v="323"/>
    <x v="255"/>
    <s v="BA LLB"/>
    <x v="4"/>
    <s v="MALE"/>
    <s v="YES"/>
    <m/>
    <s v="YES"/>
    <m/>
    <s v="APOLLO HOSPITAL"/>
    <s v="FAIRLY AVAILABLE"/>
    <s v="ONCE"/>
    <x v="0"/>
    <s v="BELOW 500"/>
    <s v="AVERAGE"/>
    <m/>
  </r>
  <r>
    <m/>
    <x v="324"/>
    <x v="323"/>
    <s v="BA LLB"/>
    <x v="1"/>
    <s v="MALE"/>
    <s v="NO"/>
    <m/>
    <s v="YES"/>
    <m/>
    <s v="SELF TREATMENT"/>
    <s v="FAIRLY AVAILABLE"/>
    <s v="HAVE NOT VISITED"/>
    <x v="1"/>
    <s v="ABOVE 5000"/>
    <s v="GOOD"/>
    <m/>
  </r>
  <r>
    <m/>
    <x v="325"/>
    <x v="324"/>
    <s v="MBA"/>
    <x v="0"/>
    <s v="FEMALE"/>
    <s v="NO"/>
    <m/>
    <s v="YES"/>
    <m/>
    <s v="OTHER"/>
    <s v="AVAILABLE"/>
    <s v="HAVE NOT VISITED"/>
    <x v="0"/>
    <s v="BELOW 500"/>
    <s v="AVERAGE"/>
    <m/>
  </r>
  <r>
    <m/>
    <x v="326"/>
    <x v="325"/>
    <s v="MBA"/>
    <x v="0"/>
    <s v="MALE"/>
    <s v="YES"/>
    <m/>
    <s v="YES"/>
    <m/>
    <s v="SELF TREATMENT"/>
    <s v="AVAILABLE"/>
    <s v="MORE THAN ONCE"/>
    <x v="3"/>
    <s v="BELOW 500"/>
    <s v="GOOD"/>
    <m/>
  </r>
  <r>
    <m/>
    <x v="327"/>
    <x v="326"/>
    <s v="BCOM FINANCIAL ANALYTICS"/>
    <x v="1"/>
    <s v="FEMALE"/>
    <s v="NO"/>
    <m/>
    <s v="NO"/>
    <m/>
    <s v="STUDENT MEDICAL POINT"/>
    <s v="AVAILABLE"/>
    <s v="MORE THAN ONCE"/>
    <x v="0"/>
    <s v="BELOW 500"/>
    <s v="AVERAGE"/>
    <m/>
  </r>
  <r>
    <m/>
    <x v="328"/>
    <x v="327"/>
    <s v="MSC DATA SCIENCE"/>
    <x v="1"/>
    <s v="FEMALE"/>
    <s v="YES"/>
    <m/>
    <s v="NO"/>
    <m/>
    <s v="OTHER"/>
    <s v="NOT AVAILABLE"/>
    <s v="MORE THAN ONCE"/>
    <x v="0"/>
    <s v="500-1000"/>
    <s v="POOR"/>
    <m/>
  </r>
  <r>
    <m/>
    <x v="329"/>
    <x v="328"/>
    <s v="BA LLB"/>
    <x v="1"/>
    <s v="MALE"/>
    <s v="YES"/>
    <m/>
    <s v="NO"/>
    <m/>
    <s v="HOSPITALS IN PUNE"/>
    <s v="NOT AVAILABLE"/>
    <s v="MORE THAN ONCE"/>
    <x v="1"/>
    <s v="1000-2000"/>
    <s v="VERY POOR"/>
    <m/>
  </r>
  <r>
    <m/>
    <x v="330"/>
    <x v="329"/>
    <s v="BBA LLB"/>
    <x v="1"/>
    <s v="MALE"/>
    <s v="NO"/>
    <m/>
    <s v="NO"/>
    <m/>
    <s v="HOSPITALS IN PUNE"/>
    <s v="NOT AVAILABLE"/>
    <s v="ONCE"/>
    <x v="0"/>
    <s v="BELOW 500"/>
    <s v="POOR"/>
    <m/>
  </r>
  <r>
    <m/>
    <x v="331"/>
    <x v="330"/>
    <s v="BBA LLB"/>
    <x v="1"/>
    <s v="FEMALE"/>
    <s v="YES"/>
    <m/>
    <s v="NO"/>
    <m/>
    <s v="SELF TREATMENT"/>
    <s v="FAIRLY AVAILABLE"/>
    <s v="MORE THAN ONCE"/>
    <x v="2"/>
    <s v="BELOW 500"/>
    <s v="AVERAGE"/>
    <m/>
  </r>
  <r>
    <m/>
    <x v="332"/>
    <x v="331"/>
    <s v="MSC DATA SCIENCE"/>
    <x v="0"/>
    <s v="MALE"/>
    <s v="YES"/>
    <m/>
    <s v="NO"/>
    <m/>
    <s v="SELF TREATMENT"/>
    <s v="FAIRLY AVAILABLE"/>
    <s v="ONCE"/>
    <x v="0"/>
    <s v="BELOW 500"/>
    <s v="VERY POOR"/>
    <m/>
  </r>
  <r>
    <m/>
    <x v="333"/>
    <x v="332"/>
    <s v="BBA "/>
    <x v="0"/>
    <s v="MALE"/>
    <s v="NO"/>
    <m/>
    <s v="NO"/>
    <m/>
    <s v="SELF TREATMENT"/>
    <s v="FAIRLY AVAILABLE"/>
    <s v="MORE THAN ONCE"/>
    <x v="0"/>
    <s v="BELOW 500"/>
    <s v="AVERAGE"/>
    <m/>
  </r>
  <r>
    <m/>
    <x v="334"/>
    <x v="333"/>
    <s v="MBA"/>
    <x v="1"/>
    <s v="MALE"/>
    <s v="YES"/>
    <m/>
    <s v="YES"/>
    <m/>
    <s v="APOLLO HOSPITAL"/>
    <s v="FAIRLY AVAILABLE"/>
    <s v="MORE THAN ONCE"/>
    <x v="0"/>
    <s v="BELOW 500"/>
    <s v="POOR"/>
    <m/>
  </r>
  <r>
    <m/>
    <x v="335"/>
    <x v="334"/>
    <s v="BA LLB"/>
    <x v="4"/>
    <s v="FEMALE"/>
    <s v="YES"/>
    <m/>
    <s v="YES"/>
    <m/>
    <s v="HOSPITALS IN PUNE"/>
    <s v="NOT AVAILABLE"/>
    <s v="MORE THAN ONCE"/>
    <x v="0"/>
    <s v="BELOW 500"/>
    <s v="AVERAGE"/>
    <m/>
  </r>
  <r>
    <m/>
    <x v="336"/>
    <x v="335"/>
    <s v="BA LLB"/>
    <x v="1"/>
    <s v="MALE"/>
    <s v="YES"/>
    <m/>
    <s v="YES"/>
    <m/>
    <s v="APOLLO HOSPITAL"/>
    <s v="NOT AVAILABLE"/>
    <s v="HAVE NOT VISITED"/>
    <x v="0"/>
    <s v="BELOW 500"/>
    <s v="VERY POOR"/>
    <m/>
  </r>
  <r>
    <m/>
    <x v="337"/>
    <x v="336"/>
    <s v="BA LLB"/>
    <x v="4"/>
    <s v="MALE"/>
    <s v="NO"/>
    <m/>
    <s v="YES"/>
    <m/>
    <s v="SELF TREATMENT"/>
    <s v="NOT AVAILABLE"/>
    <s v="MORE THAN ONCE"/>
    <x v="0"/>
    <s v="BELOW 500"/>
    <s v="VERY POOR"/>
    <m/>
  </r>
  <r>
    <m/>
    <x v="338"/>
    <x v="337"/>
    <s v="BBA "/>
    <x v="1"/>
    <s v="MALE"/>
    <s v="YES"/>
    <m/>
    <s v="NO"/>
    <m/>
    <s v="APOLLO HOSPITAL"/>
    <s v="NOT AVAILABLE"/>
    <s v="MORE THAN ONCE"/>
    <x v="2"/>
    <s v="1000-2000"/>
    <s v="POOR"/>
    <m/>
  </r>
  <r>
    <m/>
    <x v="339"/>
    <x v="338"/>
    <s v="BBA"/>
    <x v="0"/>
    <s v="FEMALE"/>
    <s v="NO"/>
    <m/>
    <s v="NO"/>
    <m/>
    <s v="SELF TREATMENT"/>
    <s v="AVAILABLE"/>
    <s v="ONCE"/>
    <x v="0"/>
    <s v="ABOVE 5000"/>
    <s v="AVERAGE"/>
    <m/>
  </r>
  <r>
    <m/>
    <x v="340"/>
    <x v="339"/>
    <s v="MSC DATA SCIENCE"/>
    <x v="0"/>
    <s v="FEMALE"/>
    <s v="YES"/>
    <m/>
    <s v="NO"/>
    <m/>
    <s v="STUDENT MEDICAL POINT"/>
    <s v="NOT AVAILABLE"/>
    <s v="HAVE NOT VISITED"/>
    <x v="0"/>
    <s v="BELOW 500"/>
    <s v="VERY POOR"/>
    <m/>
  </r>
  <r>
    <m/>
    <x v="341"/>
    <x v="340"/>
    <s v="BBA"/>
    <x v="1"/>
    <s v="MALE"/>
    <s v="YES"/>
    <m/>
    <s v="NO"/>
    <m/>
    <s v="HOSPITALS IN PUNE"/>
    <s v="FAIRLY AVAILABLE"/>
    <s v="ONCE"/>
    <x v="1"/>
    <s v="1000-2000"/>
    <s v="POOR"/>
    <m/>
  </r>
  <r>
    <m/>
    <x v="342"/>
    <x v="341"/>
    <s v="BBA"/>
    <x v="1"/>
    <s v="MALE"/>
    <s v="NO"/>
    <m/>
    <s v="NO"/>
    <m/>
    <s v="OTHER"/>
    <s v="FAIRLY AVAILABLE"/>
    <s v="ONCE"/>
    <x v="1"/>
    <s v="500-1000"/>
    <s v="VERY POOR"/>
    <m/>
  </r>
  <r>
    <m/>
    <x v="343"/>
    <x v="342"/>
    <s v="MBA"/>
    <x v="0"/>
    <s v="MALE"/>
    <s v="NO"/>
    <m/>
    <s v="NO"/>
    <m/>
    <s v="STUDENT MEDICAL POINT"/>
    <s v="NOT AVAILABLE"/>
    <s v="MORE THAN ONCE"/>
    <x v="0"/>
    <s v="BELOW 500"/>
    <s v="VERY POOR"/>
    <m/>
  </r>
  <r>
    <m/>
    <x v="344"/>
    <x v="343"/>
    <s v="MSC DATA SCIENCE"/>
    <x v="0"/>
    <s v="FEMALE"/>
    <s v="NO"/>
    <m/>
    <s v="NO"/>
    <m/>
    <s v="APOLLO HOSPITAL"/>
    <s v="FAIRLY AVAILABLE"/>
    <s v="ONCE"/>
    <x v="0"/>
    <s v="BELOW 500"/>
    <s v="VERY POOR"/>
    <m/>
  </r>
  <r>
    <m/>
    <x v="345"/>
    <x v="344"/>
    <s v="BCOM FINANCIAL ANALYTICS"/>
    <x v="0"/>
    <s v="MALE"/>
    <s v="NO"/>
    <m/>
    <s v="NO"/>
    <m/>
    <s v="HOSPITALS IN PUNE"/>
    <s v="FAIRLY AVAILABLE"/>
    <s v="MORE THAN ONCE"/>
    <x v="0"/>
    <s v="1000-2000"/>
    <s v="VERY POOR"/>
    <m/>
  </r>
  <r>
    <m/>
    <x v="346"/>
    <x v="345"/>
    <s v="BA LLB"/>
    <x v="0"/>
    <s v="FEMALE"/>
    <s v="YES"/>
    <m/>
    <s v="NO"/>
    <m/>
    <s v="STUDENT MEDICAL POINT"/>
    <s v="FAIRLY AVAILABLE"/>
    <s v="ONCE"/>
    <x v="0"/>
    <s v="500-1000"/>
    <s v="POOR"/>
    <m/>
  </r>
  <r>
    <m/>
    <x v="347"/>
    <x v="346"/>
    <s v="BA LLB"/>
    <x v="0"/>
    <s v="FEMALE"/>
    <s v="YES"/>
    <m/>
    <s v="NO"/>
    <m/>
    <s v="SELF TREATMENT"/>
    <s v="NOT AVAILABLE"/>
    <s v="ONCE"/>
    <x v="1"/>
    <s v="500-1000"/>
    <s v="GOOD"/>
    <m/>
  </r>
  <r>
    <m/>
    <x v="348"/>
    <x v="35"/>
    <s v="MSC DATA SCIENCE"/>
    <x v="0"/>
    <s v="FEMALE"/>
    <s v="YES"/>
    <m/>
    <s v="YES"/>
    <m/>
    <s v="STUDENT MEDICAL POINT"/>
    <s v="NOT AVAILABLE"/>
    <s v="HAVE NOT VISITED"/>
    <x v="0"/>
    <s v="BELOW 500"/>
    <s v="AVERAGE"/>
    <m/>
  </r>
  <r>
    <m/>
    <x v="349"/>
    <x v="347"/>
    <s v="MSC DATA SCIENCE"/>
    <x v="0"/>
    <s v="FEMALE"/>
    <s v="NO"/>
    <m/>
    <s v="NO"/>
    <m/>
    <s v="APOLLO HOSPITAL"/>
    <s v="NOT AVAILABLE"/>
    <s v="ONCE"/>
    <x v="2"/>
    <s v="BELOW 500"/>
    <s v="AVERAGE"/>
    <m/>
  </r>
  <r>
    <m/>
    <x v="350"/>
    <x v="348"/>
    <s v="MBA"/>
    <x v="1"/>
    <s v="MALE"/>
    <s v="NO"/>
    <m/>
    <s v="YES"/>
    <m/>
    <s v="STUDENT MEDICAL POINT"/>
    <s v="FAIRLY AVAILABLE"/>
    <s v="ONCE"/>
    <x v="0"/>
    <s v="BELOW 500"/>
    <s v="AVERAGE"/>
    <m/>
  </r>
  <r>
    <m/>
    <x v="351"/>
    <x v="349"/>
    <s v="BBA"/>
    <x v="0"/>
    <s v="MALE"/>
    <s v="NO"/>
    <m/>
    <s v="YES"/>
    <m/>
    <s v="OTHER"/>
    <s v="AVAILABLE"/>
    <s v="ONCE"/>
    <x v="1"/>
    <s v="BELOW 500"/>
    <s v="POOR"/>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r>
    <m/>
    <x v="352"/>
    <x v="350"/>
    <m/>
    <x v="5"/>
    <m/>
    <m/>
    <m/>
    <m/>
    <m/>
    <m/>
    <m/>
    <m/>
    <x v="5"/>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s v="10-10-0003  01:00:00"/>
    <x v="0"/>
    <x v="0"/>
    <x v="0"/>
    <x v="0"/>
  </r>
  <r>
    <s v="10-10-0003  01:30:58"/>
    <x v="1"/>
    <x v="1"/>
    <x v="0"/>
    <x v="0"/>
  </r>
  <r>
    <s v="10-10-0003  01:56:14"/>
    <x v="2"/>
    <x v="2"/>
    <x v="0"/>
    <x v="0"/>
  </r>
  <r>
    <s v="10-10-0003  00:13:53"/>
    <x v="3"/>
    <x v="3"/>
    <x v="0"/>
    <x v="0"/>
  </r>
  <r>
    <s v="10-10-0003  00:16:10"/>
    <x v="4"/>
    <x v="4"/>
    <x v="0"/>
    <x v="0"/>
  </r>
  <r>
    <s v="10-10-0003  00:17:37"/>
    <x v="5"/>
    <x v="5"/>
    <x v="0"/>
    <x v="0"/>
  </r>
  <r>
    <s v="10-10-0003  00:35:10"/>
    <x v="6"/>
    <x v="6"/>
    <x v="1"/>
    <x v="0"/>
  </r>
  <r>
    <s v="10-10-0003  00:38:09"/>
    <x v="7"/>
    <x v="7"/>
    <x v="2"/>
    <x v="0"/>
  </r>
  <r>
    <s v="10-10-0003  00:43:43"/>
    <x v="8"/>
    <x v="8"/>
    <x v="2"/>
    <x v="0"/>
  </r>
  <r>
    <s v="10-10-0003  00:47:03"/>
    <x v="9"/>
    <x v="9"/>
    <x v="2"/>
    <x v="0"/>
  </r>
  <r>
    <s v="10-10-0003  00:49:41"/>
    <x v="10"/>
    <x v="10"/>
    <x v="3"/>
    <x v="0"/>
  </r>
  <r>
    <s v="10-10-0003  00:50:38"/>
    <x v="11"/>
    <x v="11"/>
    <x v="0"/>
    <x v="0"/>
  </r>
  <r>
    <s v="10-10-0003  00:50:17"/>
    <x v="12"/>
    <x v="12"/>
    <x v="3"/>
    <x v="0"/>
  </r>
  <r>
    <s v="10-10-0003  00:55:39"/>
    <x v="13"/>
    <x v="13"/>
    <x v="3"/>
    <x v="0"/>
  </r>
  <r>
    <s v="10-10-0003  03:10:11"/>
    <x v="14"/>
    <x v="14"/>
    <x v="4"/>
    <x v="0"/>
  </r>
  <r>
    <s v="10-10-0003  03:15:45"/>
    <x v="15"/>
    <x v="15"/>
    <x v="5"/>
    <x v="0"/>
  </r>
  <r>
    <s v="10-10-0003  03:01:04"/>
    <x v="16"/>
    <x v="16"/>
    <x v="3"/>
    <x v="0"/>
  </r>
  <r>
    <s v="10-10-0003  03:00:18"/>
    <x v="17"/>
    <x v="17"/>
    <x v="0"/>
    <x v="0"/>
  </r>
  <r>
    <s v="10-10-0003  03:03:03"/>
    <x v="18"/>
    <x v="18"/>
    <x v="0"/>
    <x v="0"/>
  </r>
  <r>
    <s v="10-10-0003  03:03:03"/>
    <x v="19"/>
    <x v="19"/>
    <x v="0"/>
    <x v="0"/>
  </r>
  <r>
    <s v="10-10-0003  03:47:30"/>
    <x v="20"/>
    <x v="20"/>
    <x v="3"/>
    <x v="0"/>
  </r>
  <r>
    <s v="10-10-0003  03:47:55"/>
    <x v="21"/>
    <x v="21"/>
    <x v="0"/>
    <x v="0"/>
  </r>
  <r>
    <s v="11-10-0003  00:14:51"/>
    <x v="22"/>
    <x v="22"/>
    <x v="0"/>
    <x v="0"/>
  </r>
  <r>
    <s v="10-10-0003  01:57:38"/>
    <x v="4"/>
    <x v="4"/>
    <x v="0"/>
    <x v="0"/>
  </r>
  <r>
    <s v="10-10-0003  04:30:09"/>
    <x v="23"/>
    <x v="23"/>
    <x v="0"/>
    <x v="0"/>
  </r>
  <r>
    <s v="10-10-0003  04:36:44"/>
    <x v="24"/>
    <x v="24"/>
    <x v="0"/>
    <x v="0"/>
  </r>
  <r>
    <s v="10-10-0003  05:05:50"/>
    <x v="25"/>
    <x v="25"/>
    <x v="6"/>
    <x v="0"/>
  </r>
  <r>
    <s v="10-10-0003  05:08:31"/>
    <x v="26"/>
    <x v="26"/>
    <x v="0"/>
    <x v="0"/>
  </r>
  <r>
    <s v="10-10-0003  05:30:50"/>
    <x v="27"/>
    <x v="27"/>
    <x v="0"/>
    <x v="0"/>
  </r>
  <r>
    <s v="11-10-0003  10:13:40"/>
    <x v="28"/>
    <x v="28"/>
    <x v="3"/>
    <x v="0"/>
  </r>
  <r>
    <s v="11-10-0003  10:34:07"/>
    <x v="29"/>
    <x v="29"/>
    <x v="0"/>
    <x v="0"/>
  </r>
  <r>
    <s v="11-10-0003  10:34:11"/>
    <x v="30"/>
    <x v="30"/>
    <x v="3"/>
    <x v="0"/>
  </r>
  <r>
    <s v="11-10-0003  10:36:43"/>
    <x v="31"/>
    <x v="31"/>
    <x v="0"/>
    <x v="0"/>
  </r>
  <r>
    <s v="11-10-0003  10:38:00"/>
    <x v="5"/>
    <x v="5"/>
    <x v="0"/>
    <x v="0"/>
  </r>
  <r>
    <s v="11-10-0003  10:39:56"/>
    <x v="32"/>
    <x v="32"/>
    <x v="0"/>
    <x v="0"/>
  </r>
  <r>
    <s v="11-10-0003  10:40:37"/>
    <x v="33"/>
    <x v="33"/>
    <x v="0"/>
    <x v="0"/>
  </r>
  <r>
    <s v="11-10-0003  10:45:33"/>
    <x v="34"/>
    <x v="34"/>
    <x v="0"/>
    <x v="0"/>
  </r>
  <r>
    <s v="11-10-0003  10:47:35"/>
    <x v="35"/>
    <x v="35"/>
    <x v="0"/>
    <x v="0"/>
  </r>
  <r>
    <s v="11-10-0003  10:50:16"/>
    <x v="36"/>
    <x v="36"/>
    <x v="0"/>
    <x v="0"/>
  </r>
  <r>
    <s v="11-10-0003  10:53:47"/>
    <x v="37"/>
    <x v="37"/>
    <x v="0"/>
    <x v="0"/>
  </r>
  <r>
    <s v="11-10-0003  10:56:15"/>
    <x v="38"/>
    <x v="38"/>
    <x v="0"/>
    <x v="0"/>
  </r>
  <r>
    <s v="11-10-0003  10:56:46"/>
    <x v="39"/>
    <x v="39"/>
    <x v="0"/>
    <x v="0"/>
  </r>
  <r>
    <s v="11-10-0003  11:40:18"/>
    <x v="40"/>
    <x v="40"/>
    <x v="0"/>
    <x v="0"/>
  </r>
  <r>
    <s v="11-10-0003  11:40:03"/>
    <x v="41"/>
    <x v="41"/>
    <x v="2"/>
    <x v="0"/>
  </r>
  <r>
    <s v="11-10-0003  11:43:08"/>
    <x v="42"/>
    <x v="42"/>
    <x v="2"/>
    <x v="0"/>
  </r>
  <r>
    <s v="11-10-0003  11:43:55"/>
    <x v="43"/>
    <x v="43"/>
    <x v="0"/>
    <x v="0"/>
  </r>
  <r>
    <s v="11-10-0003  11:44:04"/>
    <x v="44"/>
    <x v="44"/>
    <x v="0"/>
    <x v="0"/>
  </r>
  <r>
    <s v="11-10-0003  11:45:09"/>
    <x v="45"/>
    <x v="45"/>
    <x v="0"/>
    <x v="0"/>
  </r>
  <r>
    <s v="11-10-0003  11:45:46"/>
    <x v="46"/>
    <x v="46"/>
    <x v="0"/>
    <x v="1"/>
  </r>
  <r>
    <s v="11-10-0003  11:47:06"/>
    <x v="47"/>
    <x v="47"/>
    <x v="0"/>
    <x v="0"/>
  </r>
  <r>
    <s v="11-10-0003  11:50:16"/>
    <x v="48"/>
    <x v="48"/>
    <x v="0"/>
    <x v="0"/>
  </r>
  <r>
    <s v="11-10-0003  11:57:07"/>
    <x v="49"/>
    <x v="49"/>
    <x v="2"/>
    <x v="0"/>
  </r>
  <r>
    <s v="11-10-0003  10:11:37"/>
    <x v="50"/>
    <x v="50"/>
    <x v="0"/>
    <x v="1"/>
  </r>
  <r>
    <s v="11-10-0003  10:16:30"/>
    <x v="51"/>
    <x v="51"/>
    <x v="0"/>
    <x v="0"/>
  </r>
  <r>
    <s v="11-10-0003  10:00:55"/>
    <x v="52"/>
    <x v="52"/>
    <x v="5"/>
    <x v="0"/>
  </r>
  <r>
    <s v="11-10-0003  10:36:11"/>
    <x v="53"/>
    <x v="53"/>
    <x v="0"/>
    <x v="0"/>
  </r>
  <r>
    <s v="11-10-0003  10:58:30"/>
    <x v="54"/>
    <x v="54"/>
    <x v="5"/>
    <x v="0"/>
  </r>
  <r>
    <s v="11-10-0003  13:09:05"/>
    <x v="55"/>
    <x v="55"/>
    <x v="3"/>
    <x v="1"/>
  </r>
  <r>
    <s v="11-10-0003  13:10:58"/>
    <x v="56"/>
    <x v="56"/>
    <x v="7"/>
    <x v="0"/>
  </r>
  <r>
    <s v="11-10-0003  13:18:08"/>
    <x v="57"/>
    <x v="57"/>
    <x v="0"/>
    <x v="0"/>
  </r>
  <r>
    <s v="11-10-0003  13:34:46"/>
    <x v="58"/>
    <x v="58"/>
    <x v="2"/>
    <x v="1"/>
  </r>
  <r>
    <s v="11-10-0003  14:03:47"/>
    <x v="59"/>
    <x v="59"/>
    <x v="3"/>
    <x v="2"/>
  </r>
  <r>
    <s v="11-10-0003  14:48:36"/>
    <x v="60"/>
    <x v="60"/>
    <x v="7"/>
    <x v="0"/>
  </r>
  <r>
    <s v="11-10-0003  15:00:51"/>
    <x v="61"/>
    <x v="61"/>
    <x v="7"/>
    <x v="0"/>
  </r>
  <r>
    <s v="11-10-0003  16:39:03"/>
    <x v="62"/>
    <x v="62"/>
    <x v="4"/>
    <x v="0"/>
  </r>
  <r>
    <s v="11-10-0003  17:03:58"/>
    <x v="63"/>
    <x v="63"/>
    <x v="4"/>
    <x v="3"/>
  </r>
  <r>
    <s v="11-10-0003  00:30:49"/>
    <x v="64"/>
    <x v="64"/>
    <x v="4"/>
    <x v="2"/>
  </r>
  <r>
    <s v="11-10-0003  00:33:30"/>
    <x v="65"/>
    <x v="65"/>
    <x v="0"/>
    <x v="0"/>
  </r>
  <r>
    <s v="11-10-0003  01:04:34"/>
    <x v="66"/>
    <x v="66"/>
    <x v="0"/>
    <x v="0"/>
  </r>
  <r>
    <s v="11-10-0003  01:06:46"/>
    <x v="67"/>
    <x v="67"/>
    <x v="4"/>
    <x v="3"/>
  </r>
  <r>
    <s v="11-10-0003  01:09:48"/>
    <x v="68"/>
    <x v="68"/>
    <x v="2"/>
    <x v="0"/>
  </r>
  <r>
    <s v="11-10-0003  01:41:00"/>
    <x v="69"/>
    <x v="69"/>
    <x v="7"/>
    <x v="0"/>
  </r>
  <r>
    <s v="11-10-0003  00:58:34"/>
    <x v="70"/>
    <x v="70"/>
    <x v="1"/>
    <x v="0"/>
  </r>
  <r>
    <s v="11-10-0003  00:59:07"/>
    <x v="71"/>
    <x v="71"/>
    <x v="1"/>
    <x v="0"/>
  </r>
  <r>
    <s v="11-10-0003  00:59:53"/>
    <x v="72"/>
    <x v="72"/>
    <x v="1"/>
    <x v="0"/>
  </r>
  <r>
    <s v="11-10-0003  03:00:06"/>
    <x v="73"/>
    <x v="73"/>
    <x v="4"/>
    <x v="4"/>
  </r>
  <r>
    <s v="11-10-0003  03:01:07"/>
    <x v="74"/>
    <x v="74"/>
    <x v="4"/>
    <x v="0"/>
  </r>
  <r>
    <s v="11-10-0003  03:01:51"/>
    <x v="75"/>
    <x v="75"/>
    <x v="1"/>
    <x v="0"/>
  </r>
  <r>
    <s v="11-10-0003  03:00:43"/>
    <x v="76"/>
    <x v="76"/>
    <x v="0"/>
    <x v="0"/>
  </r>
  <r>
    <s v="11-10-0003  03:03:40"/>
    <x v="77"/>
    <x v="77"/>
    <x v="4"/>
    <x v="1"/>
  </r>
  <r>
    <s v="11-10-0003  03:03:53"/>
    <x v="78"/>
    <x v="78"/>
    <x v="1"/>
    <x v="0"/>
  </r>
  <r>
    <s v="11-10-0003  03:06:15"/>
    <x v="79"/>
    <x v="79"/>
    <x v="4"/>
    <x v="0"/>
  </r>
  <r>
    <s v="11-10-0003  03:06:57"/>
    <x v="80"/>
    <x v="80"/>
    <x v="4"/>
    <x v="0"/>
  </r>
  <r>
    <s v="11-10-0003  03:07:51"/>
    <x v="81"/>
    <x v="81"/>
    <x v="4"/>
    <x v="2"/>
  </r>
  <r>
    <s v="11-10-0003  03:07:57"/>
    <x v="82"/>
    <x v="82"/>
    <x v="1"/>
    <x v="0"/>
  </r>
  <r>
    <s v="11-10-0003  03:10:57"/>
    <x v="83"/>
    <x v="83"/>
    <x v="1"/>
    <x v="0"/>
  </r>
  <r>
    <s v="11-10-0003  03:10:08"/>
    <x v="84"/>
    <x v="84"/>
    <x v="3"/>
    <x v="1"/>
  </r>
  <r>
    <s v="11-10-0003  03:14:08"/>
    <x v="85"/>
    <x v="85"/>
    <x v="4"/>
    <x v="0"/>
  </r>
  <r>
    <s v="11-10-0003  03:16:41"/>
    <x v="86"/>
    <x v="86"/>
    <x v="3"/>
    <x v="4"/>
  </r>
  <r>
    <s v="11-10-0003  03:17:40"/>
    <x v="87"/>
    <x v="87"/>
    <x v="5"/>
    <x v="0"/>
  </r>
  <r>
    <s v="11-10-0003  03:18:08"/>
    <x v="88"/>
    <x v="88"/>
    <x v="1"/>
    <x v="0"/>
  </r>
  <r>
    <s v="11-10-0003  03:19:01"/>
    <x v="89"/>
    <x v="89"/>
    <x v="1"/>
    <x v="0"/>
  </r>
  <r>
    <s v="11-10-0003  03:19:30"/>
    <x v="90"/>
    <x v="90"/>
    <x v="1"/>
    <x v="4"/>
  </r>
  <r>
    <s v="11-10-0003  03:19:54"/>
    <x v="91"/>
    <x v="91"/>
    <x v="5"/>
    <x v="4"/>
  </r>
  <r>
    <s v="11-10-0003  03:00:03"/>
    <x v="92"/>
    <x v="92"/>
    <x v="5"/>
    <x v="4"/>
  </r>
  <r>
    <s v="11-10-0003  03:00:07"/>
    <x v="93"/>
    <x v="93"/>
    <x v="4"/>
    <x v="0"/>
  </r>
  <r>
    <s v="11-10-0003  03:00:07"/>
    <x v="94"/>
    <x v="94"/>
    <x v="3"/>
    <x v="0"/>
  </r>
  <r>
    <s v="11-10-0003  03:04:57"/>
    <x v="95"/>
    <x v="95"/>
    <x v="1"/>
    <x v="0"/>
  </r>
  <r>
    <s v="11-10-0003  03:05:08"/>
    <x v="96"/>
    <x v="96"/>
    <x v="3"/>
    <x v="1"/>
  </r>
  <r>
    <s v="11-10-0003  03:05:16"/>
    <x v="97"/>
    <x v="97"/>
    <x v="3"/>
    <x v="0"/>
  </r>
  <r>
    <s v="11-10-0003  03:05:07"/>
    <x v="98"/>
    <x v="98"/>
    <x v="1"/>
    <x v="0"/>
  </r>
  <r>
    <s v="11-10-0003  03:05:43"/>
    <x v="99"/>
    <x v="99"/>
    <x v="1"/>
    <x v="0"/>
  </r>
  <r>
    <s v="11-10-0003  03:05:50"/>
    <x v="100"/>
    <x v="100"/>
    <x v="1"/>
    <x v="0"/>
  </r>
  <r>
    <s v="11-10-0003  03:08:17"/>
    <x v="101"/>
    <x v="101"/>
    <x v="1"/>
    <x v="0"/>
  </r>
  <r>
    <s v="11-10-0003  03:08:33"/>
    <x v="102"/>
    <x v="102"/>
    <x v="1"/>
    <x v="1"/>
  </r>
  <r>
    <s v="11-10-0003  03:30:08"/>
    <x v="103"/>
    <x v="103"/>
    <x v="8"/>
    <x v="1"/>
  </r>
  <r>
    <s v="11-10-0003  03:30:56"/>
    <x v="104"/>
    <x v="104"/>
    <x v="3"/>
    <x v="1"/>
  </r>
  <r>
    <s v="11-10-0003  03:30:34"/>
    <x v="105"/>
    <x v="105"/>
    <x v="4"/>
    <x v="4"/>
  </r>
  <r>
    <s v="11-10-0003  03:33:07"/>
    <x v="106"/>
    <x v="106"/>
    <x v="4"/>
    <x v="4"/>
  </r>
  <r>
    <s v="11-10-0003  03:33:15"/>
    <x v="107"/>
    <x v="107"/>
    <x v="4"/>
    <x v="4"/>
  </r>
  <r>
    <s v="11-10-0003  03:33:30"/>
    <x v="108"/>
    <x v="108"/>
    <x v="5"/>
    <x v="0"/>
  </r>
  <r>
    <s v="11-10-0003  03:34:40"/>
    <x v="109"/>
    <x v="109"/>
    <x v="1"/>
    <x v="0"/>
  </r>
  <r>
    <s v="11-10-0003  03:35:56"/>
    <x v="110"/>
    <x v="110"/>
    <x v="9"/>
    <x v="1"/>
  </r>
  <r>
    <s v="11-10-0003  03:36:40"/>
    <x v="111"/>
    <x v="111"/>
    <x v="1"/>
    <x v="0"/>
  </r>
  <r>
    <s v="11-10-0003  03:37:17"/>
    <x v="112"/>
    <x v="112"/>
    <x v="4"/>
    <x v="1"/>
  </r>
  <r>
    <s v="11-10-0003  03:37:00"/>
    <x v="113"/>
    <x v="113"/>
    <x v="4"/>
    <x v="1"/>
  </r>
  <r>
    <s v="11-10-0003  03:38:08"/>
    <x v="114"/>
    <x v="114"/>
    <x v="4"/>
    <x v="1"/>
  </r>
  <r>
    <s v="11-10-0003  03:39:00"/>
    <x v="115"/>
    <x v="115"/>
    <x v="4"/>
    <x v="3"/>
  </r>
  <r>
    <s v="11-10-0003  03:40:59"/>
    <x v="116"/>
    <x v="116"/>
    <x v="1"/>
    <x v="1"/>
  </r>
  <r>
    <s v="11-10-0003  03:41:54"/>
    <x v="117"/>
    <x v="117"/>
    <x v="1"/>
    <x v="1"/>
  </r>
  <r>
    <s v="10-10-0003  00:01:37"/>
    <x v="118"/>
    <x v="118"/>
    <x v="1"/>
    <x v="4"/>
  </r>
  <r>
    <s v="10-10-0003  00:08:43"/>
    <x v="119"/>
    <x v="119"/>
    <x v="5"/>
    <x v="4"/>
  </r>
  <r>
    <s v="10-10-0003  00:19:00"/>
    <x v="120"/>
    <x v="120"/>
    <x v="4"/>
    <x v="3"/>
  </r>
  <r>
    <s v="10-10-0003  00:19:38"/>
    <x v="121"/>
    <x v="121"/>
    <x v="4"/>
    <x v="4"/>
  </r>
  <r>
    <s v="10-10-0003  00:19:58"/>
    <x v="122"/>
    <x v="122"/>
    <x v="3"/>
    <x v="3"/>
  </r>
  <r>
    <s v="10-10-0003  00:44:50"/>
    <x v="123"/>
    <x v="123"/>
    <x v="4"/>
    <x v="4"/>
  </r>
  <r>
    <s v="10-10-0003  00:45:47"/>
    <x v="124"/>
    <x v="124"/>
    <x v="1"/>
    <x v="0"/>
  </r>
  <r>
    <s v="10-10-0003  00:46:00"/>
    <x v="125"/>
    <x v="125"/>
    <x v="4"/>
    <x v="0"/>
  </r>
  <r>
    <s v="10-10-0003  00:47:01"/>
    <x v="126"/>
    <x v="126"/>
    <x v="4"/>
    <x v="0"/>
  </r>
  <r>
    <s v="10-10-0003  00:47:43"/>
    <x v="127"/>
    <x v="127"/>
    <x v="3"/>
    <x v="0"/>
  </r>
  <r>
    <s v="10-10-0003  00:58:00"/>
    <x v="128"/>
    <x v="128"/>
    <x v="0"/>
    <x v="0"/>
  </r>
  <r>
    <s v="10-10-0003  10:58:48"/>
    <x v="129"/>
    <x v="129"/>
    <x v="0"/>
    <x v="0"/>
  </r>
  <r>
    <s v="10-10-0003  15:57:15"/>
    <x v="130"/>
    <x v="130"/>
    <x v="7"/>
    <x v="0"/>
  </r>
  <r>
    <s v="10-10-0003  17:41:59"/>
    <x v="131"/>
    <x v="131"/>
    <x v="0"/>
    <x v="0"/>
  </r>
  <r>
    <s v="10-10-0003  19:15:08"/>
    <x v="132"/>
    <x v="132"/>
    <x v="0"/>
    <x v="0"/>
  </r>
  <r>
    <s v="10-10-0003  01:16:33"/>
    <x v="133"/>
    <x v="133"/>
    <x v="10"/>
    <x v="0"/>
  </r>
  <r>
    <s v="10-10-0003  00:38:08"/>
    <x v="134"/>
    <x v="134"/>
    <x v="6"/>
    <x v="0"/>
  </r>
  <r>
    <s v="10-10-0003  00:53:09"/>
    <x v="135"/>
    <x v="135"/>
    <x v="10"/>
    <x v="0"/>
  </r>
  <r>
    <s v="10-10-0003  00:57:33"/>
    <x v="136"/>
    <x v="136"/>
    <x v="0"/>
    <x v="0"/>
  </r>
  <r>
    <s v="13-10-0003  13:01:38"/>
    <x v="137"/>
    <x v="137"/>
    <x v="9"/>
    <x v="4"/>
  </r>
  <r>
    <s v="13-10-0003  13:03:50"/>
    <x v="138"/>
    <x v="138"/>
    <x v="1"/>
    <x v="4"/>
  </r>
  <r>
    <s v="13-10-0003  13:04:14"/>
    <x v="139"/>
    <x v="139"/>
    <x v="3"/>
    <x v="2"/>
  </r>
  <r>
    <s v="13-10-0003  13:04:35"/>
    <x v="140"/>
    <x v="140"/>
    <x v="9"/>
    <x v="4"/>
  </r>
  <r>
    <s v="13-10-0003  13:06:04"/>
    <x v="141"/>
    <x v="141"/>
    <x v="4"/>
    <x v="1"/>
  </r>
  <r>
    <s v="13-10-0003  13:06:05"/>
    <x v="142"/>
    <x v="142"/>
    <x v="1"/>
    <x v="1"/>
  </r>
  <r>
    <s v="13-10-0003  13:06:57"/>
    <x v="143"/>
    <x v="143"/>
    <x v="9"/>
    <x v="4"/>
  </r>
  <r>
    <s v="13-10-0003  13:07:05"/>
    <x v="144"/>
    <x v="144"/>
    <x v="3"/>
    <x v="3"/>
  </r>
  <r>
    <s v="13-10-0003  13:31:41"/>
    <x v="145"/>
    <x v="145"/>
    <x v="5"/>
    <x v="1"/>
  </r>
  <r>
    <s v="13-10-0003  13:31:47"/>
    <x v="146"/>
    <x v="146"/>
    <x v="3"/>
    <x v="4"/>
  </r>
  <r>
    <s v="13-10-0003  13:37:04"/>
    <x v="147"/>
    <x v="147"/>
    <x v="3"/>
    <x v="4"/>
  </r>
  <r>
    <s v="13-10-0003  13:39:17"/>
    <x v="148"/>
    <x v="148"/>
    <x v="1"/>
    <x v="4"/>
  </r>
  <r>
    <s v="13-10-0003  13:41:38"/>
    <x v="149"/>
    <x v="149"/>
    <x v="0"/>
    <x v="0"/>
  </r>
  <r>
    <s v="13-10-0003  13:48:45"/>
    <x v="150"/>
    <x v="150"/>
    <x v="4"/>
    <x v="2"/>
  </r>
  <r>
    <s v="13-10-0003  13:50:45"/>
    <x v="151"/>
    <x v="151"/>
    <x v="4"/>
    <x v="2"/>
  </r>
  <r>
    <s v="13-10-0003  16:45:39"/>
    <x v="152"/>
    <x v="152"/>
    <x v="3"/>
    <x v="4"/>
  </r>
  <r>
    <s v="13-10-0003  17:37:55"/>
    <x v="153"/>
    <x v="153"/>
    <x v="0"/>
    <x v="1"/>
  </r>
  <r>
    <s v="14-10-0003  15:11:33"/>
    <x v="154"/>
    <x v="154"/>
    <x v="5"/>
    <x v="1"/>
  </r>
  <r>
    <s v="15-10-0003  13:33:30"/>
    <x v="155"/>
    <x v="155"/>
    <x v="4"/>
    <x v="0"/>
  </r>
  <r>
    <s v="15-10-0003  19:10:30"/>
    <x v="156"/>
    <x v="156"/>
    <x v="0"/>
    <x v="0"/>
  </r>
  <r>
    <s v="16-10-0003  00:19:09"/>
    <x v="157"/>
    <x v="157"/>
    <x v="1"/>
    <x v="4"/>
  </r>
  <r>
    <s v="16-10-0003  00:00:38"/>
    <x v="158"/>
    <x v="158"/>
    <x v="9"/>
    <x v="1"/>
  </r>
  <r>
    <s v="16-10-0003  00:01:19"/>
    <x v="159"/>
    <x v="159"/>
    <x v="4"/>
    <x v="3"/>
  </r>
  <r>
    <s v="16-10-0003  00:41:04"/>
    <x v="160"/>
    <x v="160"/>
    <x v="0"/>
    <x v="1"/>
  </r>
  <r>
    <s v="16-10-0003  00:45:07"/>
    <x v="161"/>
    <x v="161"/>
    <x v="6"/>
    <x v="0"/>
  </r>
  <r>
    <s v="16-10-0003  00:46:09"/>
    <x v="162"/>
    <x v="162"/>
    <x v="8"/>
    <x v="0"/>
  </r>
  <r>
    <s v="16-10-0003  00:46:50"/>
    <x v="163"/>
    <x v="163"/>
    <x v="4"/>
    <x v="0"/>
  </r>
  <r>
    <s v="16-10-0003  00:46:59"/>
    <x v="164"/>
    <x v="164"/>
    <x v="0"/>
    <x v="0"/>
  </r>
  <r>
    <s v="16-10-0003  00:48:11"/>
    <x v="165"/>
    <x v="165"/>
    <x v="4"/>
    <x v="0"/>
  </r>
  <r>
    <s v="16-10-0003  00:49:10"/>
    <x v="166"/>
    <x v="166"/>
    <x v="2"/>
    <x v="0"/>
  </r>
  <r>
    <s v="16-10-0003  01:06:33"/>
    <x v="167"/>
    <x v="167"/>
    <x v="1"/>
    <x v="1"/>
  </r>
  <r>
    <s v="16-10-0003  01:07:50"/>
    <x v="108"/>
    <x v="108"/>
    <x v="5"/>
    <x v="0"/>
  </r>
  <r>
    <s v="16-10-0003  01:08:55"/>
    <x v="168"/>
    <x v="168"/>
    <x v="5"/>
    <x v="0"/>
  </r>
  <r>
    <s v="16-10-0003  01:10:05"/>
    <x v="169"/>
    <x v="169"/>
    <x v="1"/>
    <x v="0"/>
  </r>
  <r>
    <s v="16-10-0003  01:16:38"/>
    <x v="170"/>
    <x v="170"/>
    <x v="4"/>
    <x v="1"/>
  </r>
  <r>
    <s v="16-10-0003  01:19:19"/>
    <x v="171"/>
    <x v="171"/>
    <x v="8"/>
    <x v="1"/>
  </r>
  <r>
    <s v="16-10-0003  01:19:51"/>
    <x v="172"/>
    <x v="172"/>
    <x v="1"/>
    <x v="0"/>
  </r>
  <r>
    <s v="16-10-0003  01:06:59"/>
    <x v="173"/>
    <x v="173"/>
    <x v="5"/>
    <x v="0"/>
  </r>
  <r>
    <s v="16-10-0003  01:31:57"/>
    <x v="174"/>
    <x v="174"/>
    <x v="9"/>
    <x v="0"/>
  </r>
  <r>
    <s v="16-10-0003  01:45:06"/>
    <x v="175"/>
    <x v="175"/>
    <x v="11"/>
    <x v="0"/>
  </r>
  <r>
    <s v="17-10-0003  16:10:10"/>
    <x v="176"/>
    <x v="176"/>
    <x v="0"/>
    <x v="0"/>
  </r>
  <r>
    <s v="17-10-0003  16:38:10"/>
    <x v="177"/>
    <x v="177"/>
    <x v="0"/>
    <x v="0"/>
  </r>
  <r>
    <s v="17-10-0003  16:39:40"/>
    <x v="178"/>
    <x v="178"/>
    <x v="0"/>
    <x v="0"/>
  </r>
  <r>
    <s v="17-10-0003  00:03:33"/>
    <x v="179"/>
    <x v="179"/>
    <x v="1"/>
    <x v="0"/>
  </r>
  <r>
    <s v="17-10-0003  00:03:34"/>
    <x v="180"/>
    <x v="180"/>
    <x v="1"/>
    <x v="1"/>
  </r>
  <r>
    <s v="17-10-0003  00:05:13"/>
    <x v="181"/>
    <x v="181"/>
    <x v="1"/>
    <x v="4"/>
  </r>
  <r>
    <s v="17-10-0003  00:05:00"/>
    <x v="182"/>
    <x v="182"/>
    <x v="8"/>
    <x v="4"/>
  </r>
  <r>
    <s v="17-10-0003  00:05:40"/>
    <x v="183"/>
    <x v="183"/>
    <x v="3"/>
    <x v="0"/>
  </r>
  <r>
    <s v="17-10-0003  00:06:45"/>
    <x v="184"/>
    <x v="184"/>
    <x v="9"/>
    <x v="4"/>
  </r>
  <r>
    <s v="17-10-0003  00:07:41"/>
    <x v="185"/>
    <x v="185"/>
    <x v="1"/>
    <x v="0"/>
  </r>
  <r>
    <s v="17-10-0003  00:07:49"/>
    <x v="186"/>
    <x v="186"/>
    <x v="1"/>
    <x v="0"/>
  </r>
  <r>
    <s v="17-10-0003  00:07:50"/>
    <x v="187"/>
    <x v="187"/>
    <x v="3"/>
    <x v="0"/>
  </r>
  <r>
    <s v="17-10-0003  00:08:06"/>
    <x v="188"/>
    <x v="188"/>
    <x v="1"/>
    <x v="4"/>
  </r>
  <r>
    <s v="17-10-0003  00:08:08"/>
    <x v="189"/>
    <x v="189"/>
    <x v="1"/>
    <x v="4"/>
  </r>
  <r>
    <s v="17-10-0003  00:08:30"/>
    <x v="190"/>
    <x v="190"/>
    <x v="1"/>
    <x v="0"/>
  </r>
  <r>
    <s v="17-10-0003  00:30:06"/>
    <x v="191"/>
    <x v="191"/>
    <x v="3"/>
    <x v="1"/>
  </r>
  <r>
    <s v="17-10-0003  00:30:13"/>
    <x v="192"/>
    <x v="192"/>
    <x v="3"/>
    <x v="0"/>
  </r>
  <r>
    <s v="17-10-0003  00:31:36"/>
    <x v="193"/>
    <x v="193"/>
    <x v="1"/>
    <x v="0"/>
  </r>
  <r>
    <s v="17-10-0003  00:33:10"/>
    <x v="194"/>
    <x v="194"/>
    <x v="1"/>
    <x v="0"/>
  </r>
  <r>
    <s v="17-10-0003  00:33:01"/>
    <x v="195"/>
    <x v="195"/>
    <x v="1"/>
    <x v="0"/>
  </r>
  <r>
    <s v="17-10-0003  00:34:03"/>
    <x v="196"/>
    <x v="196"/>
    <x v="1"/>
    <x v="1"/>
  </r>
  <r>
    <s v="17-10-0003  00:36:01"/>
    <x v="197"/>
    <x v="197"/>
    <x v="1"/>
    <x v="1"/>
  </r>
  <r>
    <s v="17-10-0003  00:38:00"/>
    <x v="198"/>
    <x v="198"/>
    <x v="3"/>
    <x v="4"/>
  </r>
  <r>
    <s v="19-10-0003  05:44:10"/>
    <x v="199"/>
    <x v="199"/>
    <x v="0"/>
    <x v="1"/>
  </r>
  <r>
    <s v="18-10-0003  17:00:30"/>
    <x v="200"/>
    <x v="200"/>
    <x v="7"/>
    <x v="0"/>
  </r>
  <r>
    <s v="18-10-0003  17:00:43"/>
    <x v="201"/>
    <x v="201"/>
    <x v="7"/>
    <x v="0"/>
  </r>
  <r>
    <s v="18-10-0003  01:50:00"/>
    <x v="202"/>
    <x v="202"/>
    <x v="7"/>
    <x v="0"/>
  </r>
  <r>
    <m/>
    <x v="203"/>
    <x v="203"/>
    <x v="12"/>
    <x v="1"/>
  </r>
  <r>
    <m/>
    <x v="204"/>
    <x v="204"/>
    <x v="3"/>
    <x v="4"/>
  </r>
  <r>
    <m/>
    <x v="205"/>
    <x v="205"/>
    <x v="8"/>
    <x v="0"/>
  </r>
  <r>
    <m/>
    <x v="206"/>
    <x v="206"/>
    <x v="0"/>
    <x v="1"/>
  </r>
  <r>
    <m/>
    <x v="207"/>
    <x v="207"/>
    <x v="3"/>
    <x v="4"/>
  </r>
  <r>
    <m/>
    <x v="80"/>
    <x v="80"/>
    <x v="3"/>
    <x v="0"/>
  </r>
  <r>
    <m/>
    <x v="93"/>
    <x v="93"/>
    <x v="4"/>
    <x v="4"/>
  </r>
  <r>
    <m/>
    <x v="208"/>
    <x v="208"/>
    <x v="2"/>
    <x v="0"/>
  </r>
  <r>
    <m/>
    <x v="94"/>
    <x v="209"/>
    <x v="4"/>
    <x v="1"/>
  </r>
  <r>
    <m/>
    <x v="209"/>
    <x v="210"/>
    <x v="3"/>
    <x v="4"/>
  </r>
  <r>
    <m/>
    <x v="210"/>
    <x v="211"/>
    <x v="2"/>
    <x v="1"/>
  </r>
  <r>
    <m/>
    <x v="211"/>
    <x v="212"/>
    <x v="4"/>
    <x v="0"/>
  </r>
  <r>
    <m/>
    <x v="153"/>
    <x v="213"/>
    <x v="0"/>
    <x v="1"/>
  </r>
  <r>
    <m/>
    <x v="212"/>
    <x v="214"/>
    <x v="0"/>
    <x v="0"/>
  </r>
  <r>
    <m/>
    <x v="213"/>
    <x v="215"/>
    <x v="0"/>
    <x v="1"/>
  </r>
  <r>
    <m/>
    <x v="214"/>
    <x v="216"/>
    <x v="4"/>
    <x v="4"/>
  </r>
  <r>
    <m/>
    <x v="198"/>
    <x v="198"/>
    <x v="3"/>
    <x v="4"/>
  </r>
  <r>
    <m/>
    <x v="215"/>
    <x v="217"/>
    <x v="7"/>
    <x v="0"/>
  </r>
  <r>
    <m/>
    <x v="216"/>
    <x v="218"/>
    <x v="4"/>
    <x v="2"/>
  </r>
  <r>
    <m/>
    <x v="217"/>
    <x v="219"/>
    <x v="3"/>
    <x v="1"/>
  </r>
  <r>
    <m/>
    <x v="218"/>
    <x v="220"/>
    <x v="0"/>
    <x v="0"/>
  </r>
  <r>
    <m/>
    <x v="219"/>
    <x v="221"/>
    <x v="3"/>
    <x v="4"/>
  </r>
  <r>
    <m/>
    <x v="220"/>
    <x v="222"/>
    <x v="4"/>
    <x v="0"/>
  </r>
  <r>
    <m/>
    <x v="221"/>
    <x v="223"/>
    <x v="0"/>
    <x v="0"/>
  </r>
  <r>
    <m/>
    <x v="222"/>
    <x v="224"/>
    <x v="5"/>
    <x v="1"/>
  </r>
  <r>
    <m/>
    <x v="223"/>
    <x v="225"/>
    <x v="5"/>
    <x v="0"/>
  </r>
  <r>
    <m/>
    <x v="224"/>
    <x v="226"/>
    <x v="0"/>
    <x v="1"/>
  </r>
  <r>
    <m/>
    <x v="225"/>
    <x v="227"/>
    <x v="5"/>
    <x v="0"/>
  </r>
  <r>
    <m/>
    <x v="226"/>
    <x v="228"/>
    <x v="4"/>
    <x v="1"/>
  </r>
  <r>
    <m/>
    <x v="227"/>
    <x v="229"/>
    <x v="0"/>
    <x v="1"/>
  </r>
  <r>
    <m/>
    <x v="228"/>
    <x v="230"/>
    <x v="0"/>
    <x v="1"/>
  </r>
  <r>
    <m/>
    <x v="229"/>
    <x v="231"/>
    <x v="2"/>
    <x v="1"/>
  </r>
  <r>
    <m/>
    <x v="68"/>
    <x v="68"/>
    <x v="2"/>
    <x v="0"/>
  </r>
  <r>
    <m/>
    <x v="230"/>
    <x v="232"/>
    <x v="4"/>
    <x v="4"/>
  </r>
  <r>
    <m/>
    <x v="231"/>
    <x v="233"/>
    <x v="4"/>
    <x v="4"/>
  </r>
  <r>
    <m/>
    <x v="232"/>
    <x v="234"/>
    <x v="9"/>
    <x v="1"/>
  </r>
  <r>
    <m/>
    <x v="233"/>
    <x v="235"/>
    <x v="4"/>
    <x v="2"/>
  </r>
  <r>
    <m/>
    <x v="234"/>
    <x v="236"/>
    <x v="3"/>
    <x v="1"/>
  </r>
  <r>
    <m/>
    <x v="77"/>
    <x v="77"/>
    <x v="3"/>
    <x v="2"/>
  </r>
  <r>
    <m/>
    <x v="235"/>
    <x v="237"/>
    <x v="4"/>
    <x v="3"/>
  </r>
  <r>
    <m/>
    <x v="236"/>
    <x v="238"/>
    <x v="12"/>
    <x v="4"/>
  </r>
  <r>
    <m/>
    <x v="237"/>
    <x v="239"/>
    <x v="12"/>
    <x v="4"/>
  </r>
  <r>
    <m/>
    <x v="238"/>
    <x v="240"/>
    <x v="4"/>
    <x v="2"/>
  </r>
  <r>
    <m/>
    <x v="239"/>
    <x v="241"/>
    <x v="4"/>
    <x v="3"/>
  </r>
  <r>
    <m/>
    <x v="240"/>
    <x v="242"/>
    <x v="3"/>
    <x v="4"/>
  </r>
  <r>
    <m/>
    <x v="241"/>
    <x v="243"/>
    <x v="0"/>
    <x v="1"/>
  </r>
  <r>
    <m/>
    <x v="242"/>
    <x v="244"/>
    <x v="5"/>
    <x v="2"/>
  </r>
  <r>
    <m/>
    <x v="243"/>
    <x v="245"/>
    <x v="5"/>
    <x v="1"/>
  </r>
  <r>
    <m/>
    <x v="14"/>
    <x v="14"/>
    <x v="4"/>
    <x v="2"/>
  </r>
  <r>
    <m/>
    <x v="244"/>
    <x v="246"/>
    <x v="2"/>
    <x v="1"/>
  </r>
  <r>
    <m/>
    <x v="245"/>
    <x v="247"/>
    <x v="4"/>
    <x v="4"/>
  </r>
  <r>
    <m/>
    <x v="246"/>
    <x v="248"/>
    <x v="4"/>
    <x v="2"/>
  </r>
  <r>
    <m/>
    <x v="247"/>
    <x v="249"/>
    <x v="3"/>
    <x v="4"/>
  </r>
  <r>
    <m/>
    <x v="248"/>
    <x v="250"/>
    <x v="0"/>
    <x v="1"/>
  </r>
  <r>
    <m/>
    <x v="249"/>
    <x v="251"/>
    <x v="12"/>
    <x v="4"/>
  </r>
  <r>
    <m/>
    <x v="250"/>
    <x v="252"/>
    <x v="4"/>
    <x v="2"/>
  </r>
  <r>
    <m/>
    <x v="251"/>
    <x v="253"/>
    <x v="3"/>
    <x v="4"/>
  </r>
  <r>
    <m/>
    <x v="252"/>
    <x v="254"/>
    <x v="3"/>
    <x v="2"/>
  </r>
  <r>
    <m/>
    <x v="253"/>
    <x v="255"/>
    <x v="12"/>
    <x v="1"/>
  </r>
  <r>
    <m/>
    <x v="254"/>
    <x v="256"/>
    <x v="12"/>
    <x v="0"/>
  </r>
  <r>
    <m/>
    <x v="255"/>
    <x v="257"/>
    <x v="2"/>
    <x v="1"/>
  </r>
  <r>
    <m/>
    <x v="256"/>
    <x v="258"/>
    <x v="4"/>
    <x v="4"/>
  </r>
  <r>
    <m/>
    <x v="257"/>
    <x v="259"/>
    <x v="5"/>
    <x v="1"/>
  </r>
  <r>
    <m/>
    <x v="258"/>
    <x v="260"/>
    <x v="4"/>
    <x v="4"/>
  </r>
  <r>
    <m/>
    <x v="259"/>
    <x v="261"/>
    <x v="4"/>
    <x v="1"/>
  </r>
  <r>
    <m/>
    <x v="260"/>
    <x v="262"/>
    <x v="2"/>
    <x v="0"/>
  </r>
  <r>
    <m/>
    <x v="261"/>
    <x v="263"/>
    <x v="4"/>
    <x v="1"/>
  </r>
  <r>
    <m/>
    <x v="262"/>
    <x v="264"/>
    <x v="0"/>
    <x v="1"/>
  </r>
  <r>
    <m/>
    <x v="263"/>
    <x v="265"/>
    <x v="0"/>
    <x v="0"/>
  </r>
  <r>
    <m/>
    <x v="264"/>
    <x v="266"/>
    <x v="12"/>
    <x v="0"/>
  </r>
  <r>
    <m/>
    <x v="265"/>
    <x v="267"/>
    <x v="0"/>
    <x v="1"/>
  </r>
  <r>
    <m/>
    <x v="266"/>
    <x v="268"/>
    <x v="0"/>
    <x v="1"/>
  </r>
  <r>
    <m/>
    <x v="267"/>
    <x v="269"/>
    <x v="12"/>
    <x v="1"/>
  </r>
  <r>
    <m/>
    <x v="268"/>
    <x v="270"/>
    <x v="0"/>
    <x v="1"/>
  </r>
  <r>
    <m/>
    <x v="176"/>
    <x v="271"/>
    <x v="0"/>
    <x v="1"/>
  </r>
  <r>
    <m/>
    <x v="269"/>
    <x v="272"/>
    <x v="7"/>
    <x v="1"/>
  </r>
  <r>
    <m/>
    <x v="270"/>
    <x v="273"/>
    <x v="9"/>
    <x v="4"/>
  </r>
  <r>
    <m/>
    <x v="271"/>
    <x v="274"/>
    <x v="0"/>
    <x v="0"/>
  </r>
  <r>
    <m/>
    <x v="125"/>
    <x v="275"/>
    <x v="4"/>
    <x v="4"/>
  </r>
  <r>
    <m/>
    <x v="272"/>
    <x v="276"/>
    <x v="0"/>
    <x v="1"/>
  </r>
  <r>
    <m/>
    <x v="273"/>
    <x v="277"/>
    <x v="4"/>
    <x v="3"/>
  </r>
  <r>
    <m/>
    <x v="155"/>
    <x v="278"/>
    <x v="3"/>
    <x v="4"/>
  </r>
  <r>
    <m/>
    <x v="274"/>
    <x v="279"/>
    <x v="7"/>
    <x v="1"/>
  </r>
  <r>
    <m/>
    <x v="275"/>
    <x v="280"/>
    <x v="7"/>
    <x v="0"/>
  </r>
  <r>
    <m/>
    <x v="276"/>
    <x v="281"/>
    <x v="4"/>
    <x v="1"/>
  </r>
  <r>
    <m/>
    <x v="277"/>
    <x v="282"/>
    <x v="0"/>
    <x v="0"/>
  </r>
  <r>
    <m/>
    <x v="278"/>
    <x v="283"/>
    <x v="4"/>
    <x v="4"/>
  </r>
  <r>
    <m/>
    <x v="279"/>
    <x v="284"/>
    <x v="0"/>
    <x v="1"/>
  </r>
  <r>
    <m/>
    <x v="280"/>
    <x v="285"/>
    <x v="8"/>
    <x v="4"/>
  </r>
  <r>
    <m/>
    <x v="281"/>
    <x v="286"/>
    <x v="0"/>
    <x v="0"/>
  </r>
  <r>
    <m/>
    <x v="190"/>
    <x v="287"/>
    <x v="4"/>
    <x v="4"/>
  </r>
  <r>
    <m/>
    <x v="282"/>
    <x v="288"/>
    <x v="4"/>
    <x v="1"/>
  </r>
  <r>
    <m/>
    <x v="283"/>
    <x v="289"/>
    <x v="0"/>
    <x v="1"/>
  </r>
  <r>
    <m/>
    <x v="284"/>
    <x v="290"/>
    <x v="8"/>
    <x v="1"/>
  </r>
  <r>
    <m/>
    <x v="285"/>
    <x v="291"/>
    <x v="2"/>
    <x v="1"/>
  </r>
  <r>
    <m/>
    <x v="286"/>
    <x v="292"/>
    <x v="2"/>
    <x v="1"/>
  </r>
  <r>
    <m/>
    <x v="287"/>
    <x v="293"/>
    <x v="12"/>
    <x v="1"/>
  </r>
  <r>
    <m/>
    <x v="288"/>
    <x v="294"/>
    <x v="7"/>
    <x v="0"/>
  </r>
  <r>
    <m/>
    <x v="289"/>
    <x v="15"/>
    <x v="12"/>
    <x v="1"/>
  </r>
  <r>
    <m/>
    <x v="245"/>
    <x v="295"/>
    <x v="4"/>
    <x v="0"/>
  </r>
  <r>
    <m/>
    <x v="238"/>
    <x v="240"/>
    <x v="4"/>
    <x v="0"/>
  </r>
  <r>
    <m/>
    <x v="239"/>
    <x v="241"/>
    <x v="4"/>
    <x v="4"/>
  </r>
  <r>
    <m/>
    <x v="258"/>
    <x v="260"/>
    <x v="4"/>
    <x v="0"/>
  </r>
  <r>
    <m/>
    <x v="247"/>
    <x v="249"/>
    <x v="3"/>
    <x v="0"/>
  </r>
  <r>
    <m/>
    <x v="290"/>
    <x v="99"/>
    <x v="3"/>
    <x v="0"/>
  </r>
  <r>
    <m/>
    <x v="261"/>
    <x v="263"/>
    <x v="4"/>
    <x v="0"/>
  </r>
  <r>
    <m/>
    <x v="291"/>
    <x v="296"/>
    <x v="0"/>
    <x v="0"/>
  </r>
  <r>
    <m/>
    <x v="292"/>
    <x v="43"/>
    <x v="0"/>
    <x v="0"/>
  </r>
  <r>
    <m/>
    <x v="293"/>
    <x v="297"/>
    <x v="0"/>
    <x v="0"/>
  </r>
  <r>
    <m/>
    <x v="294"/>
    <x v="298"/>
    <x v="7"/>
    <x v="0"/>
  </r>
  <r>
    <m/>
    <x v="295"/>
    <x v="299"/>
    <x v="7"/>
    <x v="1"/>
  </r>
  <r>
    <m/>
    <x v="296"/>
    <x v="300"/>
    <x v="7"/>
    <x v="0"/>
  </r>
  <r>
    <m/>
    <x v="297"/>
    <x v="301"/>
    <x v="7"/>
    <x v="0"/>
  </r>
  <r>
    <m/>
    <x v="298"/>
    <x v="22"/>
    <x v="0"/>
    <x v="0"/>
  </r>
  <r>
    <m/>
    <x v="299"/>
    <x v="302"/>
    <x v="0"/>
    <x v="0"/>
  </r>
  <r>
    <m/>
    <x v="213"/>
    <x v="215"/>
    <x v="0"/>
    <x v="0"/>
  </r>
  <r>
    <m/>
    <x v="300"/>
    <x v="303"/>
    <x v="0"/>
    <x v="0"/>
  </r>
  <r>
    <m/>
    <x v="301"/>
    <x v="29"/>
    <x v="0"/>
    <x v="0"/>
  </r>
  <r>
    <m/>
    <x v="302"/>
    <x v="53"/>
    <x v="0"/>
    <x v="0"/>
  </r>
  <r>
    <m/>
    <x v="303"/>
    <x v="304"/>
    <x v="0"/>
    <x v="0"/>
  </r>
  <r>
    <m/>
    <x v="304"/>
    <x v="305"/>
    <x v="0"/>
    <x v="0"/>
  </r>
  <r>
    <m/>
    <x v="305"/>
    <x v="306"/>
    <x v="0"/>
    <x v="0"/>
  </r>
  <r>
    <m/>
    <x v="306"/>
    <x v="38"/>
    <x v="0"/>
    <x v="0"/>
  </r>
  <r>
    <m/>
    <x v="307"/>
    <x v="307"/>
    <x v="4"/>
    <x v="1"/>
  </r>
  <r>
    <m/>
    <x v="308"/>
    <x v="308"/>
    <x v="0"/>
    <x v="0"/>
  </r>
  <r>
    <m/>
    <x v="309"/>
    <x v="309"/>
    <x v="3"/>
    <x v="4"/>
  </r>
  <r>
    <m/>
    <x v="310"/>
    <x v="310"/>
    <x v="4"/>
    <x v="1"/>
  </r>
  <r>
    <m/>
    <x v="311"/>
    <x v="311"/>
    <x v="4"/>
    <x v="4"/>
  </r>
  <r>
    <m/>
    <x v="312"/>
    <x v="312"/>
    <x v="0"/>
    <x v="1"/>
  </r>
  <r>
    <m/>
    <x v="313"/>
    <x v="313"/>
    <x v="0"/>
    <x v="1"/>
  </r>
  <r>
    <m/>
    <x v="314"/>
    <x v="314"/>
    <x v="0"/>
    <x v="0"/>
  </r>
  <r>
    <m/>
    <x v="315"/>
    <x v="315"/>
    <x v="3"/>
    <x v="4"/>
  </r>
  <r>
    <m/>
    <x v="316"/>
    <x v="316"/>
    <x v="9"/>
    <x v="1"/>
  </r>
  <r>
    <m/>
    <x v="317"/>
    <x v="317"/>
    <x v="3"/>
    <x v="4"/>
  </r>
  <r>
    <m/>
    <x v="318"/>
    <x v="318"/>
    <x v="3"/>
    <x v="4"/>
  </r>
  <r>
    <m/>
    <x v="319"/>
    <x v="319"/>
    <x v="3"/>
    <x v="4"/>
  </r>
  <r>
    <m/>
    <x v="320"/>
    <x v="320"/>
    <x v="3"/>
    <x v="2"/>
  </r>
  <r>
    <m/>
    <x v="321"/>
    <x v="321"/>
    <x v="4"/>
    <x v="1"/>
  </r>
  <r>
    <m/>
    <x v="322"/>
    <x v="322"/>
    <x v="4"/>
    <x v="1"/>
  </r>
  <r>
    <m/>
    <x v="323"/>
    <x v="255"/>
    <x v="3"/>
    <x v="4"/>
  </r>
  <r>
    <m/>
    <x v="324"/>
    <x v="323"/>
    <x v="3"/>
    <x v="1"/>
  </r>
  <r>
    <m/>
    <x v="325"/>
    <x v="324"/>
    <x v="7"/>
    <x v="0"/>
  </r>
  <r>
    <m/>
    <x v="326"/>
    <x v="325"/>
    <x v="7"/>
    <x v="0"/>
  </r>
  <r>
    <m/>
    <x v="327"/>
    <x v="326"/>
    <x v="5"/>
    <x v="1"/>
  </r>
  <r>
    <m/>
    <x v="328"/>
    <x v="327"/>
    <x v="0"/>
    <x v="1"/>
  </r>
  <r>
    <m/>
    <x v="329"/>
    <x v="328"/>
    <x v="3"/>
    <x v="1"/>
  </r>
  <r>
    <m/>
    <x v="330"/>
    <x v="329"/>
    <x v="4"/>
    <x v="1"/>
  </r>
  <r>
    <m/>
    <x v="331"/>
    <x v="330"/>
    <x v="4"/>
    <x v="1"/>
  </r>
  <r>
    <m/>
    <x v="332"/>
    <x v="331"/>
    <x v="0"/>
    <x v="0"/>
  </r>
  <r>
    <m/>
    <x v="333"/>
    <x v="332"/>
    <x v="13"/>
    <x v="0"/>
  </r>
  <r>
    <m/>
    <x v="334"/>
    <x v="333"/>
    <x v="7"/>
    <x v="1"/>
  </r>
  <r>
    <m/>
    <x v="335"/>
    <x v="334"/>
    <x v="3"/>
    <x v="4"/>
  </r>
  <r>
    <m/>
    <x v="336"/>
    <x v="335"/>
    <x v="3"/>
    <x v="1"/>
  </r>
  <r>
    <m/>
    <x v="337"/>
    <x v="336"/>
    <x v="3"/>
    <x v="4"/>
  </r>
  <r>
    <m/>
    <x v="338"/>
    <x v="337"/>
    <x v="13"/>
    <x v="1"/>
  </r>
  <r>
    <m/>
    <x v="339"/>
    <x v="338"/>
    <x v="12"/>
    <x v="0"/>
  </r>
  <r>
    <m/>
    <x v="340"/>
    <x v="339"/>
    <x v="0"/>
    <x v="0"/>
  </r>
  <r>
    <m/>
    <x v="341"/>
    <x v="340"/>
    <x v="12"/>
    <x v="1"/>
  </r>
  <r>
    <m/>
    <x v="342"/>
    <x v="341"/>
    <x v="12"/>
    <x v="1"/>
  </r>
  <r>
    <m/>
    <x v="343"/>
    <x v="342"/>
    <x v="7"/>
    <x v="0"/>
  </r>
  <r>
    <m/>
    <x v="344"/>
    <x v="343"/>
    <x v="0"/>
    <x v="0"/>
  </r>
  <r>
    <m/>
    <x v="345"/>
    <x v="344"/>
    <x v="5"/>
    <x v="0"/>
  </r>
  <r>
    <m/>
    <x v="346"/>
    <x v="345"/>
    <x v="3"/>
    <x v="0"/>
  </r>
  <r>
    <m/>
    <x v="347"/>
    <x v="346"/>
    <x v="3"/>
    <x v="0"/>
  </r>
  <r>
    <m/>
    <x v="348"/>
    <x v="35"/>
    <x v="0"/>
    <x v="0"/>
  </r>
  <r>
    <m/>
    <x v="349"/>
    <x v="347"/>
    <x v="0"/>
    <x v="0"/>
  </r>
  <r>
    <m/>
    <x v="350"/>
    <x v="348"/>
    <x v="7"/>
    <x v="1"/>
  </r>
  <r>
    <m/>
    <x v="351"/>
    <x v="349"/>
    <x v="1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s v="10-10-0003  01:00:00"/>
    <s v="nandhana.rajeev@msds.christuniversity.in"/>
    <s v="Nandhana Rajeev "/>
    <s v="MSC DATA SCIENCE"/>
    <n v="1"/>
    <s v="FEMALE"/>
    <s v="NO"/>
    <m/>
    <s v="NO"/>
    <m/>
    <x v="0"/>
    <s v="FAIRLY AVAILABLE"/>
    <x v="0"/>
    <x v="0"/>
    <x v="0"/>
    <s v="VERY POOR"/>
  </r>
  <r>
    <s v="10-10-0003  01:30:58"/>
    <s v="stuty.das@msds.christuniversity.in"/>
    <s v="Stuty Das"/>
    <s v="MSC DATA SCIENCE"/>
    <n v="1"/>
    <s v="FEMALE"/>
    <s v="NO"/>
    <s v="NA"/>
    <s v="NO"/>
    <s v="NA"/>
    <x v="1"/>
    <s v="FAIRLY AVAILABLE"/>
    <x v="0"/>
    <x v="0"/>
    <x v="0"/>
    <s v="AVERAGE"/>
  </r>
  <r>
    <s v="10-10-0003  01:56:14"/>
    <s v="debolina.chatterjee@msds.christuniversity.in "/>
    <s v="Debolina Chatterjee "/>
    <s v="MSC DATA SCIENCE"/>
    <n v="1"/>
    <s v="FEMALE"/>
    <s v="YES"/>
    <s v="Cyst problems"/>
    <s v="YES"/>
    <s v="Dizziness "/>
    <x v="1"/>
    <s v="FAIRLY AVAILABLE"/>
    <x v="0"/>
    <x v="0"/>
    <x v="0"/>
    <s v="AVERAGE"/>
  </r>
  <r>
    <s v="10-10-0003  00:13:53"/>
    <s v="yashi.s@msds.christuniversity.in"/>
    <s v="yashi"/>
    <s v="MSC DATA SCIENCE"/>
    <n v="1"/>
    <s v="FEMALE"/>
    <s v="NO"/>
    <m/>
    <s v="YES"/>
    <s v="cold and fever"/>
    <x v="1"/>
    <s v="FAIRLY AVAILABLE"/>
    <x v="1"/>
    <x v="0"/>
    <x v="0"/>
    <s v="AVERAGE"/>
  </r>
  <r>
    <s v="10-10-0003  00:16:10"/>
    <s v="trikalagga.saha@msds.christuniversity.in "/>
    <s v="Trikalagga Saha "/>
    <s v="MSC DATA SCIENCE"/>
    <n v="1"/>
    <s v="FEMALE"/>
    <s v="NO"/>
    <m/>
    <s v="NO"/>
    <m/>
    <x v="2"/>
    <s v="FAIRLY AVAILABLE"/>
    <x v="1"/>
    <x v="1"/>
    <x v="0"/>
    <s v="AVERAGE"/>
  </r>
  <r>
    <s v="10-10-0003  00:17:37"/>
    <s v="jyosna.philip@msds.christuniversity.in"/>
    <s v="Jyosna philip"/>
    <s v="MSC DATA SCIENCE"/>
    <n v="1"/>
    <s v="FEMALE"/>
    <s v="NO"/>
    <m/>
    <s v="NO"/>
    <m/>
    <x v="0"/>
    <s v="FAIRLY AVAILABLE"/>
    <x v="0"/>
    <x v="0"/>
    <x v="0"/>
    <s v="VERY POOR"/>
  </r>
  <r>
    <s v="10-10-0003  00:35:10"/>
    <s v="aryan.manchanda@bbabah.christuniversity.in"/>
    <s v="Aryan Manchanda"/>
    <s v="BBA BUSINESS ANALYTICS"/>
    <n v="1"/>
    <s v="MALE"/>
    <s v="NO"/>
    <m/>
    <s v="YES"/>
    <s v="caught eye flu once. "/>
    <x v="3"/>
    <s v="FAIRLY AVAILABLE"/>
    <x v="2"/>
    <x v="2"/>
    <x v="1"/>
    <s v="AVERAGE"/>
  </r>
  <r>
    <s v="10-10-0003  00:38:09"/>
    <s v="cj.lakshmy@msea.christuniversity.in"/>
    <s v="C J Lakshmy "/>
    <s v="MSC ECONOMICS AND ANALYTICS"/>
    <n v="1"/>
    <s v="FEMALE"/>
    <s v="NO"/>
    <m/>
    <s v="YES"/>
    <s v="Fever &amp; cold"/>
    <x v="1"/>
    <s v="FAIRLY AVAILABLE"/>
    <x v="1"/>
    <x v="0"/>
    <x v="0"/>
    <s v="AVERAGE"/>
  </r>
  <r>
    <s v="10-10-0003  00:43:43"/>
    <s v="indu.pv@msea.christuniversity.in"/>
    <s v="Indu pv "/>
    <s v="MSC ECONOMICS AND ANALYTICS"/>
    <n v="1"/>
    <s v="FEMALE"/>
    <s v="NO"/>
    <m/>
    <s v="YES"/>
    <s v="Fever frequently "/>
    <x v="1"/>
    <s v="NOT AVAILABLE"/>
    <x v="0"/>
    <x v="0"/>
    <x v="1"/>
    <s v="VERY POOR"/>
  </r>
  <r>
    <s v="10-10-0003  00:47:03"/>
    <s v="divyank.yadav@msea.christuniversity.in"/>
    <s v="Divyank Kumar Yadav "/>
    <s v="MSC ECONOMICS AND ANALYTICS"/>
    <n v="1"/>
    <s v="MALE"/>
    <s v="NO"/>
    <m/>
    <s v="NO"/>
    <m/>
    <x v="0"/>
    <s v="FAIRLY AVAILABLE"/>
    <x v="1"/>
    <x v="1"/>
    <x v="0"/>
    <s v="POOR"/>
  </r>
  <r>
    <s v="10-10-0003  00:49:41"/>
    <s v="nizamudeen.h@law.christuniversity.in"/>
    <s v="Nizamudeen.H "/>
    <s v="BA LLB"/>
    <n v="1"/>
    <s v="MALE"/>
    <s v="YES"/>
    <s v="Sinus "/>
    <s v="YES"/>
    <s v="Fever ( based on climate ) "/>
    <x v="3"/>
    <s v="FAIRLY AVAILABLE"/>
    <x v="2"/>
    <x v="2"/>
    <x v="1"/>
    <s v="POOR"/>
  </r>
  <r>
    <s v="10-10-0003  00:50:38"/>
    <s v="hitanshi.gupta@msds.christuniversity.in"/>
    <s v="Hitanshi Gupta"/>
    <s v="MSC DATA SCIENCE"/>
    <n v="1"/>
    <s v="FEMALE"/>
    <s v="NO"/>
    <m/>
    <s v="NO"/>
    <m/>
    <x v="2"/>
    <s v="FAIRLY AVAILABLE"/>
    <x v="1"/>
    <x v="1"/>
    <x v="0"/>
    <s v="AVERAGE"/>
  </r>
  <r>
    <s v="10-10-0003  00:50:17"/>
    <s v="anju.mathew@law.christuniversity.in"/>
    <s v="Anju Mathew "/>
    <s v="BA LLB"/>
    <n v="1"/>
    <s v="FEMALE"/>
    <s v="NO"/>
    <m/>
    <s v="YES"/>
    <s v="Fever, and cold "/>
    <x v="0"/>
    <s v="FAIRLY AVAILABLE"/>
    <x v="1"/>
    <x v="0"/>
    <x v="0"/>
    <s v="VERY POOR"/>
  </r>
  <r>
    <s v="10-10-0003  00:55:39"/>
    <s v="gracy.rathaur@law.christuniversity.in "/>
    <s v="Gracy Rathaur"/>
    <s v="BA LLB"/>
    <n v="1"/>
    <s v="FEMALE"/>
    <s v="NO"/>
    <m/>
    <s v="NO"/>
    <m/>
    <x v="3"/>
    <s v="FAIRLY AVAILABLE"/>
    <x v="0"/>
    <x v="0"/>
    <x v="0"/>
    <s v="POOR"/>
  </r>
  <r>
    <s v="10-10-0003  03:10:11"/>
    <s v="sreelakshmi.g@law.christuniversity.in"/>
    <s v="Sreelakshmi G"/>
    <s v="BBA LLB"/>
    <n v="1"/>
    <s v="FEMALE"/>
    <s v="YES"/>
    <s v="Nil"/>
    <s v="YES"/>
    <s v="Many "/>
    <x v="0"/>
    <s v="NOT AVAILABLE"/>
    <x v="2"/>
    <x v="0"/>
    <x v="0"/>
    <s v="AVERAGE"/>
  </r>
  <r>
    <s v="10-10-0003  03:15:45"/>
    <s v="edwin.shabu@bcomfah.christuniversity.in "/>
    <s v="Edwin Shabu "/>
    <s v="BCOM FINANCIAL ANALYTICS"/>
    <n v="1"/>
    <s v="MALE"/>
    <s v="NO"/>
    <m/>
    <s v="NO"/>
    <m/>
    <x v="3"/>
    <s v="AVAILABLE"/>
    <x v="0"/>
    <x v="0"/>
    <x v="0"/>
    <s v="AVERAGE"/>
  </r>
  <r>
    <s v="10-10-0003  03:01:04"/>
    <s v="amit.choubey@law.christuniversity.in"/>
    <s v="Amit Kumar Choubey "/>
    <s v="BA LLB"/>
    <n v="1"/>
    <s v="MALE"/>
    <s v="NO"/>
    <m/>
    <s v="NO"/>
    <m/>
    <x v="1"/>
    <s v="AVAILABLE"/>
    <x v="1"/>
    <x v="0"/>
    <x v="1"/>
    <s v="AVERAGE"/>
  </r>
  <r>
    <s v="10-10-0003  03:00:18"/>
    <s v="ardra.ks@msds.christuniversity.in"/>
    <s v="Ardra K S "/>
    <s v="MSC DATA SCIENCE"/>
    <n v="1"/>
    <s v="FEMALE"/>
    <s v="NO"/>
    <m/>
    <s v="YES"/>
    <s v="Fever and sore throat "/>
    <x v="0"/>
    <s v="NOT AVAILABLE"/>
    <x v="1"/>
    <x v="0"/>
    <x v="0"/>
    <s v="AVERAGE"/>
  </r>
  <r>
    <s v="10-10-0003  03:03:03"/>
    <s v="riya.pc@msds.christuniversity.in"/>
    <s v="Riya PC"/>
    <s v="MSC DATA SCIENCE"/>
    <n v="1"/>
    <s v="FEMALE"/>
    <s v="NO"/>
    <m/>
    <s v="YES"/>
    <s v="ALWAYS SICK,TIRED,STRESS"/>
    <x v="0"/>
    <s v="NOT AVAILABLE"/>
    <x v="1"/>
    <x v="1"/>
    <x v="0"/>
    <s v="VERY POOR"/>
  </r>
  <r>
    <s v="10-10-0003  03:03:03"/>
    <s v="nilanjana.dey@msds.christuniversity.in"/>
    <s v="NILANJANA DEY"/>
    <s v="MSC DATA SCIENCE"/>
    <n v="1"/>
    <s v="FEMALE"/>
    <s v="YES"/>
    <s v="Allergy and Liver problems"/>
    <s v="YES"/>
    <s v="Severe cough and cold."/>
    <x v="0"/>
    <s v="FAIRLY AVAILABLE"/>
    <x v="1"/>
    <x v="0"/>
    <x v="0"/>
    <s v="AVERAGE"/>
  </r>
  <r>
    <s v="10-10-0003  03:47:30"/>
    <s v="komal.pandey@law.christuniversity.in"/>
    <s v="Komal Pandey"/>
    <s v="BA LLB"/>
    <n v="1"/>
    <s v="FEMALE"/>
    <s v="NO"/>
    <m/>
    <s v="NO"/>
    <m/>
    <x v="2"/>
    <s v="AVAILABLE"/>
    <x v="1"/>
    <x v="1"/>
    <x v="0"/>
    <s v="GOOD"/>
  </r>
  <r>
    <s v="10-10-0003  03:47:55"/>
    <s v="jofin.siby@msds.christuniversity.in"/>
    <s v="Jofin"/>
    <s v="MSC DATA SCIENCE"/>
    <n v="1"/>
    <s v="MALE"/>
    <s v="NO"/>
    <m/>
    <s v="NO"/>
    <m/>
    <x v="3"/>
    <s v="FAIRLY AVAILABLE"/>
    <x v="0"/>
    <x v="0"/>
    <x v="2"/>
    <s v="POOR"/>
  </r>
  <r>
    <s v="11-10-0003  00:14:51"/>
    <s v="sukanna.das@msds.christunversity.in"/>
    <s v="Sukanna Das"/>
    <s v="MSC DATA SCIENCE"/>
    <n v="1"/>
    <s v="FEMALE"/>
    <s v="NO"/>
    <m/>
    <s v="NO"/>
    <m/>
    <x v="2"/>
    <s v="NOT AVAILABLE"/>
    <x v="1"/>
    <x v="1"/>
    <x v="0"/>
    <s v="POOR"/>
  </r>
  <r>
    <s v="10-10-0003  01:57:38"/>
    <s v="trikalagga.saha@msds.christuniversity.in "/>
    <s v="Trikalagga Saha "/>
    <s v="MSC DATA SCIENCE"/>
    <n v="1"/>
    <s v="FEMALE"/>
    <s v="NO"/>
    <m/>
    <s v="NO"/>
    <m/>
    <x v="2"/>
    <s v="FAIRLY AVAILABLE"/>
    <x v="1"/>
    <x v="1"/>
    <x v="0"/>
    <s v="AVERAGE"/>
  </r>
  <r>
    <s v="10-10-0003  04:30:09"/>
    <s v="harini.sruthi@msds.christuniversity.in "/>
    <s v="Harini Sruthi T S"/>
    <s v="MSC DATA SCIENCE"/>
    <n v="1"/>
    <s v="FEMALE"/>
    <s v="NO"/>
    <m/>
    <s v="NO"/>
    <m/>
    <x v="0"/>
    <s v="NOT AVAILABLE"/>
    <x v="1"/>
    <x v="1"/>
    <x v="0"/>
    <s v="POOR"/>
  </r>
  <r>
    <s v="10-10-0003  04:36:44"/>
    <s v="devika.vinod@msds.christuniversity.in"/>
    <s v="Devika S Vinod"/>
    <s v="MSC DATA SCIENCE"/>
    <n v="1"/>
    <s v="FEMALE"/>
    <s v="NO"/>
    <m/>
    <s v="YES"/>
    <s v="Bloop pressure went low"/>
    <x v="1"/>
    <s v="FAIRLY AVAILABLE"/>
    <x v="0"/>
    <x v="3"/>
    <x v="0"/>
    <s v="POOR"/>
  </r>
  <r>
    <s v="10-10-0003  05:05:50"/>
    <s v="suvadeep.chakraborty@msgfa.christuniversity.in"/>
    <s v="Suvadeep Chakraborty"/>
    <s v="MSC GLOBAL FINANCE AND ANALYTICS"/>
    <n v="1"/>
    <s v="MALE"/>
    <s v="YES"/>
    <m/>
    <s v="YES"/>
    <m/>
    <x v="1"/>
    <s v="FAIRLY AVAILABLE"/>
    <x v="1"/>
    <x v="4"/>
    <x v="3"/>
    <s v="GOOD"/>
  </r>
  <r>
    <s v="10-10-0003  05:08:31"/>
    <s v="siddhartha.sinha@msds.christuniversity.in"/>
    <s v="Siddhartha Sinha "/>
    <s v="MSC DATA SCIENCE"/>
    <n v="1"/>
    <s v="MALE"/>
    <s v="NO"/>
    <m/>
    <s v="NO"/>
    <m/>
    <x v="0"/>
    <s v="FAIRLY AVAILABLE"/>
    <x v="1"/>
    <x v="0"/>
    <x v="0"/>
    <s v="AVERAGE"/>
  </r>
  <r>
    <s v="10-10-0003  05:30:50"/>
    <s v="swastik.roy@msds.christuniversity.in"/>
    <s v="SWASTIK ROY"/>
    <s v="MSC DATA SCIENCE"/>
    <n v="1"/>
    <s v="MALE"/>
    <s v="NO"/>
    <m/>
    <s v="NO"/>
    <m/>
    <x v="0"/>
    <s v="AVAILABLE"/>
    <x v="1"/>
    <x v="0"/>
    <x v="0"/>
    <s v="VERY POOR"/>
  </r>
  <r>
    <s v="11-10-0003  10:13:40"/>
    <s v="akaanksha.muralidharan@law.christuniversity.in"/>
    <s v="Akaanksha Muralidharan "/>
    <s v="BA LLB"/>
    <n v="1"/>
    <s v="FEMALE"/>
    <s v="NO"/>
    <m/>
    <s v="NO"/>
    <m/>
    <x v="2"/>
    <s v="FAIRLY AVAILABLE"/>
    <x v="2"/>
    <x v="3"/>
    <x v="0"/>
    <s v="GOOD"/>
  </r>
  <r>
    <s v="11-10-0003  10:34:07"/>
    <s v="selinalana@msds.christ university.in"/>
    <s v="Selina Lana H.Blah"/>
    <s v="MSC DATA SCIENCE"/>
    <n v="1"/>
    <s v="FEMALE"/>
    <s v="NO"/>
    <m/>
    <s v="YES"/>
    <s v="Mental health and bad immunity "/>
    <x v="4"/>
    <s v="FAIRLY AVAILABLE"/>
    <x v="2"/>
    <x v="0"/>
    <x v="1"/>
    <s v="AVERAGE"/>
  </r>
  <r>
    <s v="11-10-0003  10:34:11"/>
    <s v="charvi.jaiswal@law.christuniversity.in"/>
    <s v="Charvi jaiswal"/>
    <s v="BA LLB"/>
    <n v="1"/>
    <s v="FEMALE"/>
    <s v="NO"/>
    <m/>
    <s v="YES"/>
    <s v="Mental health ,sudden body aches , migraine "/>
    <x v="0"/>
    <s v="NOT AVAILABLE"/>
    <x v="0"/>
    <x v="0"/>
    <x v="2"/>
    <s v="VERY POOR"/>
  </r>
  <r>
    <s v="11-10-0003  10:36:43"/>
    <s v="nishi.singh@msds.christuniversity.in"/>
    <s v="Nishi"/>
    <s v="MSC DATA SCIENCE"/>
    <n v="1"/>
    <s v="FEMALE"/>
    <s v="NO"/>
    <m/>
    <s v="NO"/>
    <m/>
    <x v="0"/>
    <s v="FAIRLY AVAILABLE"/>
    <x v="0"/>
    <x v="0"/>
    <x v="0"/>
    <s v="POOR"/>
  </r>
  <r>
    <s v="11-10-0003  10:38:00"/>
    <s v="Jyosna.philip@msds.christuniversity.in"/>
    <s v="Jyosna philip"/>
    <s v="MSC DATA SCIENCE"/>
    <n v="1"/>
    <s v="FEMALE"/>
    <s v="NO"/>
    <m/>
    <s v="NO"/>
    <m/>
    <x v="0"/>
    <s v="FAIRLY AVAILABLE"/>
    <x v="0"/>
    <x v="0"/>
    <x v="0"/>
    <s v="VERY POOR"/>
  </r>
  <r>
    <s v="11-10-0003  10:39:56"/>
    <s v="Ansel.paul@msds.christuniversity.in"/>
    <s v="Ansel Paul "/>
    <s v="MSC DATA SCIENCE"/>
    <n v="1"/>
    <s v="MALE"/>
    <s v="YES"/>
    <s v="Better "/>
    <s v="NO"/>
    <m/>
    <x v="0"/>
    <s v="FAIRLY AVAILABLE"/>
    <x v="0"/>
    <x v="0"/>
    <x v="0"/>
    <s v="POOR"/>
  </r>
  <r>
    <s v="11-10-0003  10:40:37"/>
    <s v="sankar.murugan@msds.christuniversity.in"/>
    <s v="Sankar Murugan "/>
    <s v="MSC DATA SCIENCE"/>
    <n v="1"/>
    <s v="MALE"/>
    <s v="NO"/>
    <m/>
    <s v="NO"/>
    <m/>
    <x v="2"/>
    <s v="FAIRLY AVAILABLE"/>
    <x v="0"/>
    <x v="1"/>
    <x v="0"/>
    <s v="AVERAGE"/>
  </r>
  <r>
    <s v="11-10-0003  10:45:33"/>
    <s v="yeswanth.pg@msds.christuniversity.in"/>
    <s v="Yeswanth P G"/>
    <s v="MSC DATA SCIENCE"/>
    <n v="1"/>
    <s v="MALE"/>
    <s v="NO"/>
    <m/>
    <s v="YES"/>
    <s v="Fever"/>
    <x v="1"/>
    <s v="FAIRLY AVAILABLE"/>
    <x v="0"/>
    <x v="0"/>
    <x v="0"/>
    <s v="POOR"/>
  </r>
  <r>
    <s v="11-10-0003  10:47:35"/>
    <s v="naveen.krishna@msds.christuniversity.in"/>
    <s v="Naveen Krishna"/>
    <s v="MSC DATA SCIENCE"/>
    <n v="1"/>
    <s v="MALE"/>
    <s v="NO"/>
    <m/>
    <s v="NO"/>
    <m/>
    <x v="2"/>
    <s v="FAIRLY AVAILABLE"/>
    <x v="1"/>
    <x v="1"/>
    <x v="0"/>
    <s v="GOOD"/>
  </r>
  <r>
    <s v="11-10-0003  10:50:16"/>
    <s v="ubale.mayuri@msds.christuniversity.in"/>
    <s v="Mayuri Ubale"/>
    <s v="MSC DATA SCIENCE"/>
    <n v="1"/>
    <s v="FEMALE"/>
    <s v="NO"/>
    <m/>
    <s v="NO"/>
    <m/>
    <x v="2"/>
    <s v="AVAILABLE"/>
    <x v="1"/>
    <x v="1"/>
    <x v="0"/>
    <s v="AVERAGE"/>
  </r>
  <r>
    <s v="11-10-0003  10:53:47"/>
    <s v="chirag.n@msds.christuniversity.in"/>
    <s v="Chirag N"/>
    <s v="MSC DATA SCIENCE"/>
    <n v="1"/>
    <s v="MALE"/>
    <s v="NO"/>
    <m/>
    <s v="NO"/>
    <m/>
    <x v="2"/>
    <s v="FAIRLY AVAILABLE"/>
    <x v="0"/>
    <x v="2"/>
    <x v="0"/>
    <s v="AVERAGE"/>
  </r>
  <r>
    <s v="11-10-0003  10:56:15"/>
    <s v="anand.kj@msds.christuniversity.in "/>
    <s v="Anand K J"/>
    <s v="MSC DATA SCIENCE"/>
    <n v="1"/>
    <s v="MALE"/>
    <s v="NO"/>
    <m/>
    <s v="YES"/>
    <s v="Had Fever and severe Throat Pain "/>
    <x v="3"/>
    <s v="AVAILABLE"/>
    <x v="0"/>
    <x v="2"/>
    <x v="2"/>
    <s v="AVERAGE"/>
  </r>
  <r>
    <s v="11-10-0003  10:56:46"/>
    <s v="fathimathul.shoukkathali@msds.christuniversity.in"/>
    <s v="Fathima"/>
    <s v="MSC DATA SCIENCE"/>
    <n v="1"/>
    <s v="FEMALE"/>
    <s v="NO"/>
    <m/>
    <s v="YES"/>
    <s v="Pressure"/>
    <x v="2"/>
    <s v="NOT AVAILABLE"/>
    <x v="0"/>
    <x v="0"/>
    <x v="3"/>
    <s v="VERY POOR"/>
  </r>
  <r>
    <s v="11-10-0003  11:40:18"/>
    <s v="aadith.mathew@msds.christuniversity.in"/>
    <s v="Aadith Joseph Mathew "/>
    <s v="MSC DATA SCIENCE"/>
    <n v="1"/>
    <s v="MALE"/>
    <s v="NO"/>
    <m/>
    <s v="NO"/>
    <m/>
    <x v="2"/>
    <s v="NOT AVAILABLE"/>
    <x v="1"/>
    <x v="1"/>
    <x v="0"/>
    <s v="VERY POOR"/>
  </r>
  <r>
    <s v="11-10-0003  11:40:03"/>
    <s v="sampadha.varanasi@msea.christuniversity.in"/>
    <s v="Sampadha Varanasi "/>
    <s v="MSC ECONOMICS AND ANALYTICS"/>
    <n v="1"/>
    <s v="FEMALE"/>
    <s v="NO"/>
    <m/>
    <s v="NO"/>
    <m/>
    <x v="1"/>
    <s v="FAIRLY AVAILABLE"/>
    <x v="0"/>
    <x v="0"/>
    <x v="2"/>
    <s v="AVERAGE"/>
  </r>
  <r>
    <s v="11-10-0003  11:43:08"/>
    <s v="sudiksha.sharma@msea.christuniversity.in"/>
    <s v="sudiksha sharma"/>
    <s v="MSC ECONOMICS AND ANALYTICS"/>
    <n v="1"/>
    <s v="FEMALE"/>
    <s v="NO"/>
    <m/>
    <s v="NO"/>
    <m/>
    <x v="0"/>
    <s v="AVAILABLE"/>
    <x v="2"/>
    <x v="3"/>
    <x v="1"/>
    <s v="AVERAGE"/>
  </r>
  <r>
    <s v="11-10-0003  11:43:55"/>
    <s v="sarnalika.paul@msds.christuniversity.in "/>
    <s v="sarnalika paul"/>
    <s v="MSC DATA SCIENCE"/>
    <n v="1"/>
    <s v="FEMALE"/>
    <s v="NO"/>
    <m/>
    <s v="NO"/>
    <m/>
    <x v="0"/>
    <s v="FAIRLY AVAILABLE"/>
    <x v="1"/>
    <x v="0"/>
    <x v="0"/>
    <s v="POOR"/>
  </r>
  <r>
    <s v="11-10-0003  11:44:04"/>
    <s v="gungun.agnihotri@msds.christuniversity.in"/>
    <s v="Gungun"/>
    <s v="MSC DATA SCIENCE"/>
    <n v="1"/>
    <s v="FEMALE"/>
    <s v="NO"/>
    <m/>
    <s v="NO"/>
    <m/>
    <x v="0"/>
    <s v="NOT AVAILABLE"/>
    <x v="1"/>
    <x v="0"/>
    <x v="0"/>
    <s v="POOR"/>
  </r>
  <r>
    <s v="11-10-0003  11:45:09"/>
    <s v="adharsh.jaison@msds.christuniversity.in"/>
    <s v="Adharsh jaison"/>
    <s v="MSC DATA SCIENCE"/>
    <n v="1"/>
    <s v="MALE"/>
    <s v="NO"/>
    <m/>
    <s v="YES"/>
    <s v="Cold"/>
    <x v="3"/>
    <s v="FAIRLY AVAILABLE"/>
    <x v="2"/>
    <x v="0"/>
    <x v="2"/>
    <s v="AVERAGE"/>
  </r>
  <r>
    <s v="11-10-0003  11:45:46"/>
    <s v="arun.reghunathan@msds.christuniversity.in"/>
    <s v="Arun Reghunathan "/>
    <s v="MSC DATA SCIENCE"/>
    <n v="2"/>
    <s v="MALE"/>
    <s v="NO"/>
    <m/>
    <s v="YES"/>
    <s v="Breathing problems "/>
    <x v="0"/>
    <s v="NOT AVAILABLE"/>
    <x v="0"/>
    <x v="0"/>
    <x v="1"/>
    <s v="POOR"/>
  </r>
  <r>
    <s v="11-10-0003  11:47:06"/>
    <s v="aleena.sebastian@msds.christuniversity.in"/>
    <s v="Aleena Mariya Sebastian"/>
    <s v="MSC DATA SCIENCE"/>
    <n v="1"/>
    <s v="FEMALE"/>
    <s v="NO"/>
    <m/>
    <s v="YES"/>
    <s v="Fever, cold"/>
    <x v="2"/>
    <s v="FAIRLY AVAILABLE"/>
    <x v="2"/>
    <x v="0"/>
    <x v="1"/>
    <s v="AVERAGE"/>
  </r>
  <r>
    <s v="11-10-0003  11:50:16"/>
    <s v="john.thattil@msds.christuniversity.in"/>
    <s v="John George Thattil "/>
    <s v="MSC DATA SCIENCE"/>
    <n v="1"/>
    <s v="MALE"/>
    <s v="NO"/>
    <m/>
    <s v="NO"/>
    <m/>
    <x v="0"/>
    <s v="FAIRLY AVAILABLE"/>
    <x v="1"/>
    <x v="1"/>
    <x v="0"/>
    <s v="VERY POOR"/>
  </r>
  <r>
    <s v="11-10-0003  11:57:07"/>
    <s v="ritu.shaw@science.christuniversity.in"/>
    <s v="Ritu Kumari Shaw "/>
    <s v="MSC ECONOMICS AND ANALYTICS"/>
    <n v="1"/>
    <s v="FEMALE"/>
    <s v="NO"/>
    <m/>
    <s v="NO"/>
    <m/>
    <x v="0"/>
    <s v="FAIRLY AVAILABLE"/>
    <x v="1"/>
    <x v="0"/>
    <x v="0"/>
    <s v="GOOD"/>
  </r>
  <r>
    <s v="11-10-0003  10:11:37"/>
    <s v="evana.td@msds.christuniversity.in"/>
    <s v="EVANA T D "/>
    <s v="MSC DATA SCIENCE"/>
    <n v="2"/>
    <s v="FEMALE"/>
    <s v="NO"/>
    <m/>
    <s v="YES"/>
    <m/>
    <x v="0"/>
    <s v="FAIRLY AVAILABLE"/>
    <x v="0"/>
    <x v="0"/>
    <x v="0"/>
    <s v="VERY POOR"/>
  </r>
  <r>
    <s v="11-10-0003  10:16:30"/>
    <s v="Mohammed.Rayan@msds.christuniversity.in "/>
    <s v="Mohammed Rayan"/>
    <s v="MSC DATA SCIENCE"/>
    <n v="1"/>
    <s v="MALE"/>
    <s v="NO"/>
    <m/>
    <s v="NO"/>
    <m/>
    <x v="2"/>
    <s v="FAIRLY AVAILABLE"/>
    <x v="1"/>
    <x v="1"/>
    <x v="0"/>
    <s v="GOOD"/>
  </r>
  <r>
    <s v="11-10-0003  10:00:55"/>
    <s v="sayantani.mondal@bcomfah.christuniversity.in"/>
    <s v="Sayantani Mondal"/>
    <s v="BCOM FINANCIAL ANALYTICS"/>
    <n v="1"/>
    <s v="FEMALE"/>
    <s v="YES"/>
    <s v="Migraine "/>
    <s v="YES"/>
    <s v="Repeatedly of having fever "/>
    <x v="3"/>
    <s v="FAIRLY AVAILABLE"/>
    <x v="2"/>
    <x v="2"/>
    <x v="2"/>
    <s v="POOR"/>
  </r>
  <r>
    <s v="11-10-0003  10:36:11"/>
    <s v="jaise.george@msds.christuniversity.in "/>
    <s v="Jaise george "/>
    <s v="MSC DATA SCIENCE"/>
    <n v="1"/>
    <s v="MALE"/>
    <s v="NO"/>
    <m/>
    <s v="NO"/>
    <m/>
    <x v="0"/>
    <s v="FAIRLY AVAILABLE"/>
    <x v="0"/>
    <x v="4"/>
    <x v="2"/>
    <s v="POOR"/>
  </r>
  <r>
    <s v="11-10-0003  10:58:30"/>
    <s v="Kripan.jp@bcomfah.christuniversity.in"/>
    <s v="Kripan j p"/>
    <s v="BCOM FINANCIAL ANALYTICS"/>
    <n v="1"/>
    <s v="MALE"/>
    <s v="NO"/>
    <m/>
    <s v="YES"/>
    <s v="Fever cough"/>
    <x v="0"/>
    <s v="NOT AVAILABLE"/>
    <x v="0"/>
    <x v="0"/>
    <x v="0"/>
    <s v="POOR"/>
  </r>
  <r>
    <s v="11-10-0003  13:09:05"/>
    <s v="souradeepta.mazumder@law.christuniversity.in"/>
    <s v="Souradeepta Mazumder "/>
    <s v="BA LLB"/>
    <n v="2"/>
    <s v="FEMALE"/>
    <s v="YES"/>
    <m/>
    <s v="YES"/>
    <m/>
    <x v="3"/>
    <s v="AVAILABLE"/>
    <x v="2"/>
    <x v="4"/>
    <x v="2"/>
    <s v="AVERAGE"/>
  </r>
  <r>
    <s v="11-10-0003  13:10:58"/>
    <s v="v.manikandan@mba.christuniversity.in"/>
    <s v="V Manikandan"/>
    <s v="MBA"/>
    <n v="1"/>
    <s v="MALE"/>
    <s v="NO"/>
    <m/>
    <s v="NO"/>
    <m/>
    <x v="3"/>
    <s v="FAIRLY AVAILABLE"/>
    <x v="0"/>
    <x v="0"/>
    <x v="1"/>
    <s v="AVERAGE"/>
  </r>
  <r>
    <s v="11-10-0003  13:18:08"/>
    <s v="gokul.manoj@msds.christuniversity.in "/>
    <s v="Gokul Manoj "/>
    <s v="MSC DATA SCIENCE"/>
    <n v="1"/>
    <s v="MALE"/>
    <s v="NO"/>
    <m/>
    <s v="NO"/>
    <m/>
    <x v="0"/>
    <s v="NOT AVAILABLE"/>
    <x v="1"/>
    <x v="0"/>
    <x v="0"/>
    <s v="VERY POOR"/>
  </r>
  <r>
    <s v="11-10-0003  13:34:46"/>
    <s v="aleena.joby@msea.christuniversity.in "/>
    <s v="Aleena Joby"/>
    <s v="MSC ECONOMICS AND ANALYTICS"/>
    <n v="2"/>
    <s v="FEMALE"/>
    <s v="NO"/>
    <m/>
    <s v="YES"/>
    <s v="Sickness, Cough"/>
    <x v="3"/>
    <s v="AVAILABLE"/>
    <x v="0"/>
    <x v="2"/>
    <x v="1"/>
    <s v="AVERAGE"/>
  </r>
  <r>
    <s v="11-10-0003  14:03:47"/>
    <s v="paras.chaudhary@law.christuniversity.in"/>
    <s v="Paras Chaudhary"/>
    <s v="BA LLB"/>
    <n v="4"/>
    <s v="MALE"/>
    <s v="NO"/>
    <m/>
    <s v="YES"/>
    <s v="Headache "/>
    <x v="0"/>
    <s v="FAIRLY AVAILABLE"/>
    <x v="2"/>
    <x v="4"/>
    <x v="0"/>
    <s v="VERY POOR"/>
  </r>
  <r>
    <s v="11-10-0003  14:48:36"/>
    <s v="ayshwareshwar.lv@mba.christuniversity.in"/>
    <s v="ayshwareshwar"/>
    <s v="MBA"/>
    <n v="1"/>
    <s v="MALE"/>
    <s v="NO"/>
    <m/>
    <s v="YES"/>
    <s v="skin allergy in the back"/>
    <x v="3"/>
    <s v="FAIRLY AVAILABLE"/>
    <x v="2"/>
    <x v="2"/>
    <x v="0"/>
    <s v="AVERAGE"/>
  </r>
  <r>
    <s v="11-10-0003  15:00:51"/>
    <s v="diksha.v@mba.christuniversity.in"/>
    <s v="Diksha"/>
    <s v="MBA"/>
    <n v="1"/>
    <s v="FEMALE"/>
    <s v="NO"/>
    <m/>
    <s v="YES"/>
    <s v="Cough and cold"/>
    <x v="3"/>
    <s v="FAIRLY AVAILABLE"/>
    <x v="0"/>
    <x v="0"/>
    <x v="1"/>
    <s v="POOR"/>
  </r>
  <r>
    <s v="11-10-0003  16:39:03"/>
    <s v="simon.lakshan@law.christuniversity.in"/>
    <s v="SIMON LAKSHAN A"/>
    <s v="BBA LLB"/>
    <n v="1"/>
    <s v="MALE"/>
    <s v="NO"/>
    <m/>
    <s v="NO"/>
    <m/>
    <x v="1"/>
    <s v="FAIRLY AVAILABLE"/>
    <x v="0"/>
    <x v="0"/>
    <x v="1"/>
    <s v="AVERAGE"/>
  </r>
  <r>
    <s v="11-10-0003  17:03:58"/>
    <s v="sahil.saurav@law.christuniversity.in"/>
    <s v="Sahil Saurav "/>
    <s v="BBA LLB"/>
    <n v="5"/>
    <s v="MALE"/>
    <s v="NO"/>
    <m/>
    <s v="NO"/>
    <m/>
    <x v="4"/>
    <s v="NOT AVAILABLE"/>
    <x v="0"/>
    <x v="4"/>
    <x v="4"/>
    <s v="POOR"/>
  </r>
  <r>
    <s v="11-10-0003  00:30:49"/>
    <s v="deveshi.bose@law.christuniversity.in"/>
    <s v="Deveshi Bose"/>
    <s v="BBA LLB"/>
    <n v="4"/>
    <s v="FEMALE"/>
    <s v="NO"/>
    <m/>
    <s v="YES"/>
    <m/>
    <x v="0"/>
    <s v="NOT AVAILABLE"/>
    <x v="1"/>
    <x v="4"/>
    <x v="2"/>
    <s v="VERY POOR"/>
  </r>
  <r>
    <s v="11-10-0003  00:33:30"/>
    <s v="arshika.saraswat@msds.christuniversity.in"/>
    <s v="Arshika Saraswat "/>
    <s v="MSC DATA SCIENCE"/>
    <n v="1"/>
    <s v="FEMALE"/>
    <s v="NO"/>
    <m/>
    <s v="YES"/>
    <m/>
    <x v="0"/>
    <s v="FAIRLY AVAILABLE"/>
    <x v="0"/>
    <x v="0"/>
    <x v="1"/>
    <s v="AVERAGE"/>
  </r>
  <r>
    <s v="11-10-0003  01:04:34"/>
    <s v="anushya.francisca@msds.christuniversity.in"/>
    <s v="Anushya Francisca E.P"/>
    <s v="MSC DATA SCIENCE"/>
    <n v="1"/>
    <s v="FEMALE"/>
    <s v="NO"/>
    <m/>
    <s v="YES"/>
    <s v="Regular stomach aches"/>
    <x v="1"/>
    <s v="AVAILABLE"/>
    <x v="1"/>
    <x v="1"/>
    <x v="0"/>
    <s v="GOOD"/>
  </r>
  <r>
    <s v="11-10-0003  01:06:46"/>
    <s v="neelangshu.bagchi@law.christuniversity.in"/>
    <s v="Neelangshu Bagchi"/>
    <s v="BBA LLB"/>
    <n v="5"/>
    <s v="MALE"/>
    <s v="NO"/>
    <m/>
    <s v="YES"/>
    <s v="Diagnosed with Pneumonia in 2000."/>
    <x v="2"/>
    <s v="FAIRLY AVAILABLE"/>
    <x v="0"/>
    <x v="1"/>
    <x v="3"/>
    <s v="POOR"/>
  </r>
  <r>
    <s v="11-10-0003  01:09:48"/>
    <s v="rahul.b@science.christuniversity.in"/>
    <s v="Rahul B"/>
    <s v="MSC ECONOMICS AND ANALYTICS"/>
    <n v="1"/>
    <s v="MALE"/>
    <s v="NO"/>
    <m/>
    <s v="YES"/>
    <s v="Constant dust allergy "/>
    <x v="0"/>
    <s v="FAIRLY AVAILABLE"/>
    <x v="0"/>
    <x v="0"/>
    <x v="1"/>
    <s v="VERY POOR"/>
  </r>
  <r>
    <s v="11-10-0003  01:41:00"/>
    <s v="nicole.machado@mba.christuniversity.in"/>
    <s v="Nicole Machado"/>
    <s v="MBA"/>
    <n v="1"/>
    <s v="FEMALE"/>
    <s v="NO"/>
    <m/>
    <s v="NO"/>
    <m/>
    <x v="2"/>
    <s v="FAIRLY AVAILABLE"/>
    <x v="0"/>
    <x v="0"/>
    <x v="0"/>
    <s v="AVERAGE"/>
  </r>
  <r>
    <s v="11-10-0003  00:58:34"/>
    <s v="arnav.shukla@bbabah.christuniversity.in "/>
    <s v="arnav shukla "/>
    <s v="BBA BUSINESS ANALYTICS"/>
    <n v="1"/>
    <s v="MALE"/>
    <s v="NO"/>
    <m/>
    <s v="NO"/>
    <m/>
    <x v="0"/>
    <s v="NOT AVAILABLE"/>
    <x v="0"/>
    <x v="0"/>
    <x v="1"/>
    <s v="POOR"/>
  </r>
  <r>
    <s v="11-10-0003  00:59:07"/>
    <s v="tushar.nair@bbabah.christuniversity.in "/>
    <s v="Tushar Nair "/>
    <s v="BBA BUSINESS ANALYTICS"/>
    <n v="1"/>
    <s v="MALE"/>
    <s v="NO"/>
    <s v="NA"/>
    <s v="NO"/>
    <s v="Na"/>
    <x v="2"/>
    <s v="FAIRLY AVAILABLE"/>
    <x v="2"/>
    <x v="1"/>
    <x v="1"/>
    <s v="AVERAGE"/>
  </r>
  <r>
    <s v="11-10-0003  00:59:53"/>
    <s v="chirag.dugar@bbabah.christuniversity.in"/>
    <s v="Chirag Dugar "/>
    <s v="BBA BUSINESS ANALYTICS"/>
    <n v="1"/>
    <s v="MALE"/>
    <s v="NO"/>
    <m/>
    <s v="NO"/>
    <m/>
    <x v="0"/>
    <s v="FAIRLY AVAILABLE"/>
    <x v="0"/>
    <x v="0"/>
    <x v="1"/>
    <s v="POOR"/>
  </r>
  <r>
    <s v="11-10-0003  03:00:06"/>
    <s v="Varghese. Anto@law.christuniversity.in"/>
    <s v="Varghese Anto"/>
    <s v="BBA LLB"/>
    <n v="3"/>
    <s v="MALE"/>
    <s v="NO"/>
    <m/>
    <s v="NO"/>
    <m/>
    <x v="2"/>
    <s v="NOT AVAILABLE"/>
    <x v="2"/>
    <x v="1"/>
    <x v="2"/>
    <s v="POOR"/>
  </r>
  <r>
    <s v="11-10-0003  03:01:07"/>
    <s v="sreepriya.kalathilperikamana@law.christuniversity.in"/>
    <s v="Sreepriya Kalathilperikamana"/>
    <s v="BBA LLB"/>
    <n v="1"/>
    <s v="FEMALE"/>
    <s v="NO"/>
    <m/>
    <s v="YES"/>
    <s v="Fever, sprain, fainting."/>
    <x v="1"/>
    <s v="NOT AVAILABLE"/>
    <x v="0"/>
    <x v="3"/>
    <x v="0"/>
    <s v="POOR"/>
  </r>
  <r>
    <s v="11-10-0003  03:01:51"/>
    <s v="saksham.s@bbabah.christuniversity.in"/>
    <s v="Saksham"/>
    <s v="BBA BUSINESS ANALYTICS"/>
    <n v="1"/>
    <s v="MALE"/>
    <s v="NO"/>
    <m/>
    <s v="NO"/>
    <m/>
    <x v="0"/>
    <s v="NOT AVAILABLE"/>
    <x v="0"/>
    <x v="4"/>
    <x v="2"/>
    <s v="POOR"/>
  </r>
  <r>
    <s v="11-10-0003  03:00:43"/>
    <s v="falak.ansari@msds.christunvirsity"/>
    <s v="Falak Ansari "/>
    <s v="MSC DATA SCIENCE"/>
    <n v="1"/>
    <s v="FEMALE"/>
    <s v="NO"/>
    <m/>
    <s v="YES"/>
    <s v="Cold "/>
    <x v="1"/>
    <s v="NOT AVAILABLE"/>
    <x v="2"/>
    <x v="0"/>
    <x v="2"/>
    <s v="POOR"/>
  </r>
  <r>
    <s v="11-10-0003  03:03:40"/>
    <s v="jose.moncy@law.christuniversity.in"/>
    <s v="Jose Moncy "/>
    <s v="BBA LLB"/>
    <n v="2"/>
    <s v="MALE"/>
    <s v="NO"/>
    <m/>
    <s v="NO"/>
    <m/>
    <x v="0"/>
    <s v="FAIRLY AVAILABLE"/>
    <x v="2"/>
    <x v="3"/>
    <x v="1"/>
    <s v="AVERAGE"/>
  </r>
  <r>
    <s v="11-10-0003  03:03:53"/>
    <s v="tanmay.singh@bbabah.christuniversity.in"/>
    <s v="Tanmay singh "/>
    <s v="BBA BUSINESS ANALYTICS"/>
    <n v="1"/>
    <s v="MALE"/>
    <s v="NO"/>
    <s v=" "/>
    <s v="YES"/>
    <s v="Viral "/>
    <x v="3"/>
    <s v="FAIRLY AVAILABLE"/>
    <x v="1"/>
    <x v="2"/>
    <x v="0"/>
    <s v="AVERAGE"/>
  </r>
  <r>
    <s v="11-10-0003  03:06:15"/>
    <s v="ritikesh.shinde@law.christuniversity.in"/>
    <s v="Ritikesh shinde"/>
    <s v="BBA LLB"/>
    <n v="1"/>
    <s v="MALE"/>
    <s v="NO"/>
    <m/>
    <s v="YES"/>
    <s v="Cold ,fever, "/>
    <x v="1"/>
    <s v="AVAILABLE"/>
    <x v="2"/>
    <x v="3"/>
    <x v="2"/>
    <s v="GOOD"/>
  </r>
  <r>
    <s v="11-10-0003  03:06:57"/>
    <s v="prajakta.patel@law.christuniversity.in"/>
    <s v="Prajakta patel "/>
    <s v="BBA LLB"/>
    <n v="1"/>
    <s v="FEMALE"/>
    <s v="NO"/>
    <m/>
    <s v="YES"/>
    <m/>
    <x v="2"/>
    <s v="FAIRLY AVAILABLE"/>
    <x v="0"/>
    <x v="4"/>
    <x v="2"/>
    <s v="POOR"/>
  </r>
  <r>
    <s v="11-10-0003  03:07:51"/>
    <s v="angel.johnson@law.christuniversity.in"/>
    <s v="Angel Mary Johnson "/>
    <s v="BBA LLB"/>
    <n v="4"/>
    <s v="FEMALE"/>
    <s v="NO"/>
    <m/>
    <s v="YES"/>
    <s v="Wheezing "/>
    <x v="4"/>
    <s v="NOT AVAILABLE"/>
    <x v="2"/>
    <x v="4"/>
    <x v="3"/>
    <s v="VERY POOR"/>
  </r>
  <r>
    <s v="11-10-0003  03:07:57"/>
    <s v="annmariya.jimmy@bbabah.christuniversity.in"/>
    <s v="Annmariya jimmy"/>
    <s v="BBA BUSINESS ANALYTICS"/>
    <n v="1"/>
    <s v="FEMALE"/>
    <s v="NO"/>
    <m/>
    <s v="NO"/>
    <m/>
    <x v="1"/>
    <s v="FAIRLY AVAILABLE"/>
    <x v="2"/>
    <x v="3"/>
    <x v="0"/>
    <s v="GOOD"/>
  </r>
  <r>
    <s v="11-10-0003  03:10:57"/>
    <s v="Nupoor.bhute@bbabah.christeniversity.in"/>
    <s v="Nupoor bhute"/>
    <s v="BBA BUSINESS ANALYTICS"/>
    <n v="1"/>
    <s v="FEMALE"/>
    <s v="NO"/>
    <m/>
    <s v="NO"/>
    <m/>
    <x v="0"/>
    <s v="AVAILABLE"/>
    <x v="0"/>
    <x v="0"/>
    <x v="0"/>
    <s v="AVERAGE"/>
  </r>
  <r>
    <s v="11-10-0003  03:10:08"/>
    <s v="janvi.unni@law.christuniversity.in"/>
    <s v="Janvi Unni"/>
    <s v="BA LLB"/>
    <n v="2"/>
    <s v="FEMALE"/>
    <s v="NO"/>
    <m/>
    <s v="NO"/>
    <m/>
    <x v="1"/>
    <s v="FAIRLY AVAILABLE"/>
    <x v="1"/>
    <x v="0"/>
    <x v="0"/>
    <s v="AVERAGE"/>
  </r>
  <r>
    <s v="11-10-0003  03:14:08"/>
    <s v="irisjeejo.c@gmail.com"/>
    <s v="Irisjeejo"/>
    <s v="BBA LLB"/>
    <n v="1"/>
    <s v="FEMALE"/>
    <s v="NO"/>
    <m/>
    <s v="YES"/>
    <s v="Low blood pressure "/>
    <x v="0"/>
    <s v="AVAILABLE"/>
    <x v="2"/>
    <x v="0"/>
    <x v="3"/>
    <s v="VERY POOR"/>
  </r>
  <r>
    <s v="11-10-0003  03:16:41"/>
    <s v="poojaa.naresh@law.christuniversity.in"/>
    <s v="Poojaa Naresh "/>
    <s v="BA LLB"/>
    <n v="3"/>
    <s v="FEMALE"/>
    <s v="NO"/>
    <s v="No prior health issues"/>
    <s v="NO"/>
    <s v="No health issues "/>
    <x v="0"/>
    <s v="FAIRLY AVAILABLE"/>
    <x v="2"/>
    <x v="0"/>
    <x v="0"/>
    <s v="AVERAGE"/>
  </r>
  <r>
    <s v="11-10-0003  03:17:40"/>
    <s v="anishka@commerce.christuniversity.in"/>
    <s v="Anishka "/>
    <s v="BCOM FINANCIAL ANALYTICS"/>
    <n v="1"/>
    <s v="FEMALE"/>
    <s v="NO"/>
    <m/>
    <s v="YES"/>
    <s v="Panic attacks"/>
    <x v="3"/>
    <s v="FAIRLY AVAILABLE"/>
    <x v="2"/>
    <x v="4"/>
    <x v="2"/>
    <s v="AVERAGE"/>
  </r>
  <r>
    <s v="11-10-0003  03:18:08"/>
    <s v="Chaitanya.gaur@bbabah.christuniversity.in"/>
    <s v="Chaitanya Gaur "/>
    <s v="BBA BUSINESS ANALYTICS"/>
    <n v="1"/>
    <s v="MALE"/>
    <s v="NO"/>
    <m/>
    <s v="NO"/>
    <m/>
    <x v="4"/>
    <s v="NOT AVAILABLE"/>
    <x v="2"/>
    <x v="0"/>
    <x v="3"/>
    <s v="VERY POOR"/>
  </r>
  <r>
    <s v="11-10-0003  03:19:01"/>
    <s v="dhron.mahato@bbabah.christuniversity.in"/>
    <s v="Dhron Kumar Mahato "/>
    <s v="BBA BUSINESS ANALYTICS"/>
    <n v="1"/>
    <s v="MALE"/>
    <s v="NO"/>
    <m/>
    <s v="NO"/>
    <m/>
    <x v="0"/>
    <s v="FAIRLY AVAILABLE"/>
    <x v="0"/>
    <x v="0"/>
    <x v="0"/>
    <s v="GOOD"/>
  </r>
  <r>
    <s v="11-10-0003  03:19:30"/>
    <s v="Viswateja.reddy@bba.christuniversity.in "/>
    <s v="Viswateja"/>
    <s v="BBA BUSINESS ANALYTICS"/>
    <n v="3"/>
    <s v="MALE"/>
    <s v="NO"/>
    <m/>
    <s v="NO"/>
    <m/>
    <x v="0"/>
    <s v="FAIRLY AVAILABLE"/>
    <x v="2"/>
    <x v="4"/>
    <x v="4"/>
    <s v="AVERAGE"/>
  </r>
  <r>
    <s v="11-10-0003  03:19:54"/>
    <s v="harelsamson34@gmail.com"/>
    <s v="Harel Joseph Samson "/>
    <s v="BCOM FINANCIAL ANALYTICS"/>
    <n v="3"/>
    <s v="MALE"/>
    <s v="NO"/>
    <s v="No"/>
    <s v="NO"/>
    <s v="No"/>
    <x v="3"/>
    <s v="FAIRLY AVAILABLE"/>
    <x v="2"/>
    <x v="0"/>
    <x v="1"/>
    <s v="AVERAGE"/>
  </r>
  <r>
    <s v="11-10-0003  03:00:03"/>
    <s v="fahim.kunnath@bcomfan.christuniversity.in"/>
    <s v="Fahim Ramees Kunnath "/>
    <s v="BCOM FINANCIAL ANALYTICS"/>
    <n v="3"/>
    <s v="MALE"/>
    <s v="NO"/>
    <m/>
    <s v="NO"/>
    <m/>
    <x v="0"/>
    <s v="FAIRLY AVAILABLE"/>
    <x v="2"/>
    <x v="0"/>
    <x v="0"/>
    <s v="AVERAGE"/>
  </r>
  <r>
    <s v="11-10-0003  03:00:07"/>
    <s v="Aditisingh@law.christuniversity.in"/>
    <s v="Aditi singh"/>
    <s v="BBA LLB"/>
    <n v="1"/>
    <s v="FEMALE"/>
    <s v="NO"/>
    <m/>
    <s v="NO"/>
    <m/>
    <x v="0"/>
    <s v="FAIRLY AVAILABLE"/>
    <x v="1"/>
    <x v="0"/>
    <x v="3"/>
    <s v="POOR"/>
  </r>
  <r>
    <s v="11-10-0003  03:00:07"/>
    <s v="akshatt.shandilya@law.christuniversity.in"/>
    <s v="Akshatt Anurag Shandilya "/>
    <s v="BA LLB"/>
    <n v="1"/>
    <s v="MALE"/>
    <s v="NO"/>
    <m/>
    <s v="YES"/>
    <s v="Food poison severe pain in body "/>
    <x v="0"/>
    <s v="FAIRLY AVAILABLE"/>
    <x v="0"/>
    <x v="0"/>
    <x v="2"/>
    <s v="VERY POOR"/>
  </r>
  <r>
    <s v="11-10-0003  03:04:57"/>
    <s v="shourya.gupta@bbabah.christuniversity.in"/>
    <s v="Shourya Gupta "/>
    <s v="BBA BUSINESS ANALYTICS"/>
    <n v="1"/>
    <s v="MALE"/>
    <s v="NO"/>
    <m/>
    <s v="YES"/>
    <s v="Wound in leg"/>
    <x v="4"/>
    <s v="NOT AVAILABLE"/>
    <x v="2"/>
    <x v="4"/>
    <x v="1"/>
    <s v="AVERAGE"/>
  </r>
  <r>
    <s v="11-10-0003  03:05:08"/>
    <s v="adrija.saha@law.christuniversity.in"/>
    <s v="Adrija Saha "/>
    <s v="BA LLB"/>
    <n v="2"/>
    <s v="FEMALE"/>
    <s v="NO"/>
    <s v="Nil"/>
    <s v="NO"/>
    <s v="nil"/>
    <x v="0"/>
    <s v="NOT AVAILABLE"/>
    <x v="2"/>
    <x v="4"/>
    <x v="1"/>
    <s v="VERY POOR"/>
  </r>
  <r>
    <s v="11-10-0003  03:05:16"/>
    <s v="navodita.kaushik@law.christuniversity.in"/>
    <s v="NAVODITA KAUSHIK "/>
    <s v="BA LLB"/>
    <n v="1"/>
    <s v="FEMALE"/>
    <s v="NO"/>
    <m/>
    <s v="YES"/>
    <s v="MAJOR VIRAL"/>
    <x v="0"/>
    <s v="FAIRLY AVAILABLE"/>
    <x v="0"/>
    <x v="0"/>
    <x v="1"/>
    <s v="GOOD"/>
  </r>
  <r>
    <s v="11-10-0003  03:05:07"/>
    <s v="achintya.gupta@bbabah.christuniversity.in"/>
    <s v="Achintya  Gupta"/>
    <s v="BBA BUSINESS ANALYTICS"/>
    <n v="1"/>
    <s v="MALE"/>
    <s v="NO"/>
    <m/>
    <s v="NO"/>
    <m/>
    <x v="2"/>
    <s v="FAIRLY AVAILABLE"/>
    <x v="1"/>
    <x v="1"/>
    <x v="0"/>
    <s v="POOR"/>
  </r>
  <r>
    <s v="11-10-0003  03:05:43"/>
    <s v="srushti.thorat@bbabah.christuniversity.in"/>
    <s v="Srushti Thorat "/>
    <s v="BBA BUSINESS ANALYTICS"/>
    <n v="1"/>
    <s v="FEMALE"/>
    <s v="YES"/>
    <s v="PCOS"/>
    <s v="YES"/>
    <s v="PCOS "/>
    <x v="2"/>
    <s v="FAIRLY AVAILABLE"/>
    <x v="0"/>
    <x v="0"/>
    <x v="2"/>
    <s v="AVERAGE"/>
  </r>
  <r>
    <s v="11-10-0003  03:05:50"/>
    <s v="Faiza.abid@bbabah.christuniversity.in"/>
    <s v="Faiza abid hassan"/>
    <s v="BBA BUSINESS ANALYTICS"/>
    <n v="1"/>
    <s v="FEMALE"/>
    <s v="YES"/>
    <s v="Pcod"/>
    <s v="NO"/>
    <s v="N/A"/>
    <x v="0"/>
    <s v="FAIRLY AVAILABLE"/>
    <x v="0"/>
    <x v="0"/>
    <x v="0"/>
    <s v="AVERAGE"/>
  </r>
  <r>
    <s v="11-10-0003  03:08:17"/>
    <s v="shrijal.chandrakar@bbabah.christuniversity.in"/>
    <s v="Shrijal Chandrakar"/>
    <s v="BBA BUSINESS ANALYTICS"/>
    <n v="1"/>
    <s v="FEMALE"/>
    <s v="NO"/>
    <m/>
    <s v="NO"/>
    <m/>
    <x v="0"/>
    <s v="FAIRLY AVAILABLE"/>
    <x v="0"/>
    <x v="3"/>
    <x v="4"/>
    <s v="POOR"/>
  </r>
  <r>
    <s v="11-10-0003  03:08:33"/>
    <s v="shubhankar.singh@bba.christuniversity.in"/>
    <s v="Shubhankar Singh "/>
    <s v="BBA BUSINESS ANALYTICS"/>
    <n v="2"/>
    <s v="MALE"/>
    <s v="NO"/>
    <m/>
    <s v="YES"/>
    <s v="Constant Change of weather lead to Viral and all"/>
    <x v="0"/>
    <s v="NOT AVAILABLE"/>
    <x v="2"/>
    <x v="0"/>
    <x v="2"/>
    <s v="VERY POOR"/>
  </r>
  <r>
    <s v="11-10-0003  03:30:08"/>
    <s v="karan.lakhani@bds.christuniversity.in"/>
    <s v="Karan Lakhani"/>
    <s v="BSC DATA SCIENCE"/>
    <n v="2"/>
    <s v="MALE"/>
    <s v="NO"/>
    <m/>
    <s v="NO"/>
    <m/>
    <x v="0"/>
    <s v="NOT AVAILABLE"/>
    <x v="2"/>
    <x v="0"/>
    <x v="4"/>
    <s v="VERY POOR"/>
  </r>
  <r>
    <s v="11-10-0003  03:30:56"/>
    <s v="karre.vinati@law.christuniversity.in"/>
    <s v="Karre Sri Vinati "/>
    <s v="BA LLB"/>
    <n v="2"/>
    <s v="FEMALE"/>
    <s v="NO"/>
    <s v="None"/>
    <s v="NO"/>
    <s v="None, just occasional fever that comes along with change in seasons."/>
    <x v="0"/>
    <s v="FAIRLY AVAILABLE"/>
    <x v="1"/>
    <x v="0"/>
    <x v="0"/>
    <s v="AVERAGE"/>
  </r>
  <r>
    <s v="11-10-0003  03:30:34"/>
    <s v="aastha.bhatnagar0003@gmail.com"/>
    <s v="Aastha Bhatnagar "/>
    <s v="BBA LLB"/>
    <n v="3"/>
    <s v="FEMALE"/>
    <s v="NO"/>
    <m/>
    <s v="NO"/>
    <m/>
    <x v="3"/>
    <s v="NOT AVAILABLE"/>
    <x v="2"/>
    <x v="4"/>
    <x v="1"/>
    <s v="POOR"/>
  </r>
  <r>
    <s v="11-10-0003  03:33:07"/>
    <s v="namit.gupta@law.christuniversity.in"/>
    <s v="Namit Gupta "/>
    <s v="BBA LLB"/>
    <n v="3"/>
    <s v="MALE"/>
    <s v="NO"/>
    <m/>
    <s v="NO"/>
    <m/>
    <x v="0"/>
    <s v="FAIRLY AVAILABLE"/>
    <x v="2"/>
    <x v="0"/>
    <x v="0"/>
    <s v="VERY POOR"/>
  </r>
  <r>
    <s v="11-10-0003  03:33:15"/>
    <s v="Shruti.sabale@law.christuniversity.in"/>
    <s v="Shruti "/>
    <s v="BBA LLB"/>
    <n v="3"/>
    <s v="FEMALE"/>
    <s v="NO"/>
    <m/>
    <s v="NO"/>
    <m/>
    <x v="1"/>
    <s v="FAIRLY AVAILABLE"/>
    <x v="2"/>
    <x v="4"/>
    <x v="1"/>
    <s v="AVERAGE"/>
  </r>
  <r>
    <s v="11-10-0003  03:33:30"/>
    <s v="juhi.bhattacharyya@bcomfah.christuniversity.in"/>
    <s v="Juhi Bhattacharyya "/>
    <s v="BCOM FINANCIAL ANALYTICS"/>
    <n v="1"/>
    <s v="FEMALE"/>
    <s v="NO"/>
    <m/>
    <s v="NO"/>
    <m/>
    <x v="0"/>
    <s v="FAIRLY AVAILABLE"/>
    <x v="0"/>
    <x v="0"/>
    <x v="0"/>
    <s v="POOR"/>
  </r>
  <r>
    <s v="11-10-0003  03:34:40"/>
    <s v="riya.kumari@bbabah.christuniversity.in"/>
    <s v="Riya"/>
    <s v="BBA BUSINESS ANALYTICS"/>
    <n v="1"/>
    <s v="FEMALE"/>
    <s v="NO"/>
    <m/>
    <s v="NO"/>
    <m/>
    <x v="0"/>
    <s v="FAIRLY AVAILABLE"/>
    <x v="0"/>
    <x v="0"/>
    <x v="0"/>
    <s v="AVERAGE"/>
  </r>
  <r>
    <s v="11-10-0003  03:35:56"/>
    <s v="lakshmi.warrier@ecoa.christuniversity.in"/>
    <s v="Lakshmi Madhu Warrier "/>
    <s v="BSC ECONOMICS AND ANALYTICS"/>
    <n v="2"/>
    <s v="FEMALE"/>
    <s v="NO"/>
    <m/>
    <s v="NO"/>
    <m/>
    <x v="1"/>
    <s v="NOT AVAILABLE"/>
    <x v="2"/>
    <x v="4"/>
    <x v="1"/>
    <s v="POOR"/>
  </r>
  <r>
    <s v="11-10-0003  03:36:40"/>
    <s v="meet.rawal@bbabah.christuniversity.in"/>
    <s v="Meet Rawal"/>
    <s v="BBA BUSINESS ANALYTICS"/>
    <n v="1"/>
    <s v="MALE"/>
    <s v="NO"/>
    <m/>
    <s v="NO"/>
    <m/>
    <x v="2"/>
    <s v="FAIRLY AVAILABLE"/>
    <x v="0"/>
    <x v="1"/>
    <x v="2"/>
    <s v="POOR"/>
  </r>
  <r>
    <s v="11-10-0003  03:37:17"/>
    <s v="sharma.rajiv@law.christuniversity.in"/>
    <s v="Sharma Rajiv "/>
    <s v="BBA LLB"/>
    <n v="2"/>
    <s v="MALE"/>
    <s v="NO"/>
    <m/>
    <s v="NO"/>
    <m/>
    <x v="4"/>
    <s v="NOT AVAILABLE"/>
    <x v="2"/>
    <x v="4"/>
    <x v="3"/>
    <s v="VERY POOR"/>
  </r>
  <r>
    <s v="11-10-0003  03:37:00"/>
    <s v="rakshita.pant@law.christuniversity.in "/>
    <s v="Rakshita Pant"/>
    <s v="BBA LLB"/>
    <n v="2"/>
    <s v="FEMALE"/>
    <s v="NO"/>
    <m/>
    <s v="YES"/>
    <s v="PCOS , Breathing issues "/>
    <x v="4"/>
    <s v="NOT AVAILABLE"/>
    <x v="2"/>
    <x v="4"/>
    <x v="4"/>
    <s v="AVERAGE"/>
  </r>
  <r>
    <s v="11-10-0003  03:38:08"/>
    <s v="anshu.priya@law.christuniversity.in"/>
    <s v="Anshu priya "/>
    <s v="BBA LLB"/>
    <n v="2"/>
    <s v="FEMALE"/>
    <s v="YES"/>
    <s v="I have sinus issues"/>
    <s v="YES"/>
    <s v="My sinus issues have increased a lot. "/>
    <x v="3"/>
    <s v="NOT AVAILABLE"/>
    <x v="2"/>
    <x v="4"/>
    <x v="1"/>
    <s v="POOR"/>
  </r>
  <r>
    <s v="11-10-0003  03:39:00"/>
    <s v="nishan.gopal@law.christuniversity.in"/>
    <s v="Nishan "/>
    <s v="BBA LLB"/>
    <n v="5"/>
    <s v="MALE"/>
    <s v="NO"/>
    <m/>
    <s v="NO"/>
    <m/>
    <x v="4"/>
    <s v="FAIRLY AVAILABLE"/>
    <x v="2"/>
    <x v="4"/>
    <x v="3"/>
    <s v="VERY POOR"/>
  </r>
  <r>
    <s v="11-10-0003  03:40:59"/>
    <s v="khushi.mahendru@bba.christuniversity.in"/>
    <s v="Khushi mahendru "/>
    <s v="BBA BUSINESS ANALYTICS"/>
    <n v="2"/>
    <s v="FEMALE"/>
    <s v="NO"/>
    <m/>
    <s v="NO"/>
    <m/>
    <x v="0"/>
    <s v="NOT AVAILABLE"/>
    <x v="2"/>
    <x v="2"/>
    <x v="1"/>
    <s v="POOR"/>
  </r>
  <r>
    <s v="11-10-0003  03:41:54"/>
    <s v="sonal.chawla@bba.christuniversity.in"/>
    <s v="Sonal Chawla"/>
    <s v="BBA BUSINESS ANALYTICS"/>
    <n v="2"/>
    <s v="FEMALE"/>
    <s v="NO"/>
    <m/>
    <s v="NO"/>
    <m/>
    <x v="3"/>
    <s v="FAIRLY AVAILABLE"/>
    <x v="2"/>
    <x v="4"/>
    <x v="1"/>
    <s v="POOR"/>
  </r>
  <r>
    <s v="10-10-0003  00:01:37"/>
    <s v="hitesh.agarwal@bba.christuniversity.in"/>
    <s v="Hiteshh"/>
    <s v="BBA BUSINESS ANALYTICS"/>
    <n v="3"/>
    <s v="MALE"/>
    <s v="NO"/>
    <m/>
    <s v="YES"/>
    <s v="Cold"/>
    <x v="0"/>
    <s v="AVAILABLE"/>
    <x v="2"/>
    <x v="0"/>
    <x v="1"/>
    <s v="POOR"/>
  </r>
  <r>
    <s v="10-10-0003  00:08:43"/>
    <s v="arushi.sharma@bcomfan.christuniversity.in"/>
    <s v="ARUSHI SHARMA "/>
    <s v="BCOM FINANCIAL ANALYTICS"/>
    <n v="3"/>
    <s v="FEMALE"/>
    <s v="NO"/>
    <m/>
    <s v="YES"/>
    <s v="Cold &amp; cough"/>
    <x v="0"/>
    <s v="FAIRLY AVAILABLE"/>
    <x v="0"/>
    <x v="0"/>
    <x v="1"/>
    <s v="POOR"/>
  </r>
  <r>
    <s v="10-10-0003  00:19:00"/>
    <s v="siva.aleti@law.christuniversity.in"/>
    <s v="Siva Tejaswini "/>
    <s v="BBA LLB"/>
    <n v="5"/>
    <s v="FEMALE"/>
    <s v="NO"/>
    <m/>
    <s v="YES"/>
    <s v="Less Immunity more prone to diseases"/>
    <x v="0"/>
    <s v="FAIRLY AVAILABLE"/>
    <x v="1"/>
    <x v="0"/>
    <x v="1"/>
    <s v="VERY POOR"/>
  </r>
  <r>
    <s v="10-10-0003  00:19:38"/>
    <s v="dasari.nireekshana@law.christuniversity.in"/>
    <s v="Nireekshana "/>
    <s v="BBA LLB"/>
    <n v="3"/>
    <s v="FEMALE"/>
    <s v="NO"/>
    <m/>
    <s v="NO"/>
    <m/>
    <x v="0"/>
    <s v="NOT AVAILABLE"/>
    <x v="2"/>
    <x v="0"/>
    <x v="1"/>
    <s v="AVERAGE"/>
  </r>
  <r>
    <s v="10-10-0003  00:19:58"/>
    <s v="harivarshan.m@law.christuniversity.in"/>
    <s v="Harivarshan M"/>
    <s v="BA LLB"/>
    <n v="5"/>
    <s v="MALE"/>
    <s v="NO"/>
    <m/>
    <s v="YES"/>
    <s v="Skin and mental issues"/>
    <x v="0"/>
    <s v="NOT AVAILABLE"/>
    <x v="0"/>
    <x v="0"/>
    <x v="0"/>
    <s v="VERY POOR"/>
  </r>
  <r>
    <s v="10-10-0003  00:44:50"/>
    <s v="harsh.bhalotia@law.christuniversity.in"/>
    <s v="Harsh bhalotia"/>
    <s v="BBA LLB"/>
    <n v="3"/>
    <s v="MALE"/>
    <s v="NO"/>
    <m/>
    <s v="YES"/>
    <m/>
    <x v="0"/>
    <s v="FAIRLY AVAILABLE"/>
    <x v="2"/>
    <x v="0"/>
    <x v="2"/>
    <s v="POOR"/>
  </r>
  <r>
    <s v="10-10-0003  00:45:47"/>
    <s v="shaik.maahir@bbabah.christuniversity.in"/>
    <s v="Shaik Maahir "/>
    <s v="BBA BUSINESS ANALYTICS"/>
    <n v="1"/>
    <s v="MALE"/>
    <s v="NO"/>
    <m/>
    <s v="NO"/>
    <m/>
    <x v="2"/>
    <s v="AVAILABLE"/>
    <x v="0"/>
    <x v="1"/>
    <x v="0"/>
    <s v="GOOD"/>
  </r>
  <r>
    <s v="10-10-0003  00:46:00"/>
    <s v="divyani.a@law.christuniversity.in"/>
    <s v="Divyani"/>
    <s v="BBA LLB"/>
    <n v="1"/>
    <s v="FEMALE"/>
    <s v="NO"/>
    <m/>
    <s v="NO"/>
    <m/>
    <x v="0"/>
    <s v="FAIRLY AVAILABLE"/>
    <x v="2"/>
    <x v="1"/>
    <x v="1"/>
    <s v="VERY POOR"/>
  </r>
  <r>
    <s v="10-10-0003  00:47:01"/>
    <s v="nicole.earl@law.christuniversity.in"/>
    <s v="Nicole Earl"/>
    <s v="BBA LLB"/>
    <n v="1"/>
    <s v="FEMALE"/>
    <s v="NO"/>
    <m/>
    <s v="NO"/>
    <m/>
    <x v="2"/>
    <s v="FAIRLY AVAILABLE"/>
    <x v="0"/>
    <x v="1"/>
    <x v="0"/>
    <s v="POOR"/>
  </r>
  <r>
    <s v="10-10-0003  00:47:43"/>
    <s v="Palak.d@law.christuniversity.in"/>
    <s v="Palak"/>
    <s v="BA LLB"/>
    <n v="1"/>
    <s v="FEMALE"/>
    <s v="NO"/>
    <m/>
    <s v="NO"/>
    <m/>
    <x v="0"/>
    <s v="NOT AVAILABLE"/>
    <x v="0"/>
    <x v="0"/>
    <x v="0"/>
    <s v="VERY POOR"/>
  </r>
  <r>
    <s v="10-10-0003  00:58:00"/>
    <s v="shruti.mall@msds.christuniversity.in"/>
    <s v="Shruti Mall "/>
    <s v="MSC DATA SCIENCE"/>
    <n v="1"/>
    <s v="FEMALE"/>
    <s v="YES"/>
    <m/>
    <s v="YES"/>
    <m/>
    <x v="0"/>
    <s v="AVAILABLE"/>
    <x v="0"/>
    <x v="0"/>
    <x v="1"/>
    <s v="GOOD"/>
  </r>
  <r>
    <s v="10-10-0003  10:58:48"/>
    <s v="leran.carvalho@msds.christuniversity.in"/>
    <s v="Leran Anthony Carvalho "/>
    <s v="MSC DATA SCIENCE"/>
    <n v="1"/>
    <s v="MALE"/>
    <s v="YES"/>
    <s v="Asthma "/>
    <s v="YES"/>
    <s v="Cold everyday"/>
    <x v="0"/>
    <s v="NOT AVAILABLE"/>
    <x v="1"/>
    <x v="1"/>
    <x v="0"/>
    <s v="AVERAGE"/>
  </r>
  <r>
    <s v="10-10-0003  15:57:15"/>
    <s v="shibin.joseph@mba.christuniversity.in"/>
    <s v="Shibin"/>
    <s v="MBA"/>
    <n v="1"/>
    <s v="MALE"/>
    <s v="NO"/>
    <m/>
    <s v="NO"/>
    <m/>
    <x v="0"/>
    <s v="FAIRLY AVAILABLE"/>
    <x v="2"/>
    <x v="0"/>
    <x v="2"/>
    <s v="AVERAGE"/>
  </r>
  <r>
    <s v="10-10-0003  17:41:59"/>
    <s v="suraj.mishra@msds.christuniversity.in"/>
    <s v="Suraj Mishra"/>
    <s v="MSC DATA SCIENCE"/>
    <n v="1"/>
    <s v="MALE"/>
    <s v="YES"/>
    <s v="got fever "/>
    <s v="YES"/>
    <s v="Fever"/>
    <x v="3"/>
    <s v="AVAILABLE"/>
    <x v="0"/>
    <x v="0"/>
    <x v="0"/>
    <s v="VERY GOOD"/>
  </r>
  <r>
    <s v="10-10-0003  19:15:08"/>
    <s v="abhidev.sp@msds.christuniversity.in"/>
    <s v="Abhidev SP "/>
    <s v="MSC DATA SCIENCE"/>
    <n v="1"/>
    <s v="MALE"/>
    <s v="NO"/>
    <m/>
    <s v="NO"/>
    <m/>
    <x v="3"/>
    <s v="FAIRLY AVAILABLE"/>
    <x v="0"/>
    <x v="0"/>
    <x v="1"/>
    <s v="GOOD"/>
  </r>
  <r>
    <s v="10-10-0003  01:16:33"/>
    <s v="anusuya.ghosh@law.christuniversity.in"/>
    <s v="Anusuya Ghosh"/>
    <s v="LLM"/>
    <n v="1"/>
    <s v="FEMALE"/>
    <s v="NO"/>
    <m/>
    <s v="YES"/>
    <s v="Viral fever"/>
    <x v="0"/>
    <s v="AVAILABLE"/>
    <x v="1"/>
    <x v="0"/>
    <x v="0"/>
    <s v="AVERAGE"/>
  </r>
  <r>
    <s v="10-10-0003  00:38:08"/>
    <s v="karthik.unnithan@msgfa.christuniversity.in"/>
    <s v="Karthik"/>
    <s v="MSC GLOBAL FINANCE AND ANALYTICS"/>
    <n v="1"/>
    <s v="MALE"/>
    <s v="NO"/>
    <m/>
    <s v="NO"/>
    <m/>
    <x v="2"/>
    <s v="FAIRLY AVAILABLE"/>
    <x v="1"/>
    <x v="1"/>
    <x v="0"/>
    <s v="GOOD"/>
  </r>
  <r>
    <s v="10-10-0003  00:53:09"/>
    <s v="varsha.gehlot@law.christuniversity.in"/>
    <s v="Varsha Gehlot "/>
    <s v="LLM"/>
    <n v="1"/>
    <s v="FEMALE"/>
    <s v="NO"/>
    <m/>
    <s v="YES"/>
    <s v="Viral Fever,cold and cough "/>
    <x v="4"/>
    <s v="NOT AVAILABLE"/>
    <x v="2"/>
    <x v="4"/>
    <x v="4"/>
    <s v="AVERAGE"/>
  </r>
  <r>
    <s v="10-10-0003  00:57:33"/>
    <s v="v.sravani@msds.christuniversity.in"/>
    <s v="V.sravani"/>
    <s v="MSC DATA SCIENCE"/>
    <n v="1"/>
    <s v="FEMALE"/>
    <s v="NO"/>
    <m/>
    <s v="YES"/>
    <s v="Cold,cough ,fever"/>
    <x v="3"/>
    <s v="FAIRLY AVAILABLE"/>
    <x v="2"/>
    <x v="2"/>
    <x v="2"/>
    <s v="GOOD"/>
  </r>
  <r>
    <s v="13-10-0003  13:01:38"/>
    <s v="anirudh.nair@ecoa.christuniversity.in"/>
    <s v="Anirudh Rajesh Nair "/>
    <s v="BSC ECONOMICS AND ANALYTICS"/>
    <n v="3"/>
    <s v="MALE"/>
    <s v="NO"/>
    <m/>
    <s v="NO"/>
    <m/>
    <x v="3"/>
    <s v="FAIRLY AVAILABLE"/>
    <x v="2"/>
    <x v="2"/>
    <x v="1"/>
    <s v="AVERAGE"/>
  </r>
  <r>
    <s v="13-10-0003  13:03:50"/>
    <s v="portia.lakhani@bba.christuniversity.in"/>
    <s v="Portia Lakhani "/>
    <s v="BBA BUSINESS ANALYTICS"/>
    <n v="3"/>
    <s v="FEMALE"/>
    <s v="NO"/>
    <m/>
    <s v="YES"/>
    <s v="Skin infection "/>
    <x v="2"/>
    <s v="NOT AVAILABLE"/>
    <x v="2"/>
    <x v="1"/>
    <x v="4"/>
    <s v="POOR"/>
  </r>
  <r>
    <s v="13-10-0003  13:04:14"/>
    <s v="sg00120000@gmail.com"/>
    <s v="Shivam Gupta "/>
    <s v="BA LLB"/>
    <n v="4"/>
    <s v="MALE"/>
    <s v="NO"/>
    <s v="No"/>
    <s v="NO"/>
    <m/>
    <x v="0"/>
    <s v="NOT AVAILABLE"/>
    <x v="0"/>
    <x v="0"/>
    <x v="0"/>
    <s v="VERY POOR"/>
  </r>
  <r>
    <s v="13-10-0003  13:04:35"/>
    <s v="adarsh.kandlakunta@ecoa.chirstuniversity.in"/>
    <s v="Adarsh Joseph kandlakunta "/>
    <s v="BSC ECONOMICS AND ANALYTICS"/>
    <n v="3"/>
    <s v="MALE"/>
    <s v="NO"/>
    <m/>
    <s v="NO"/>
    <m/>
    <x v="0"/>
    <s v="FAIRLY AVAILABLE"/>
    <x v="2"/>
    <x v="0"/>
    <x v="0"/>
    <s v="POOR"/>
  </r>
  <r>
    <s v="13-10-0003  13:06:04"/>
    <s v="ishwankey.gupta@law.christuniversity.in"/>
    <s v="Ishwankey Gupta "/>
    <s v="BBA LLB"/>
    <n v="2"/>
    <s v="FEMALE"/>
    <s v="NO"/>
    <m/>
    <s v="NO"/>
    <m/>
    <x v="0"/>
    <s v="AVAILABLE"/>
    <x v="0"/>
    <x v="0"/>
    <x v="2"/>
    <s v="AVERAGE"/>
  </r>
  <r>
    <s v="13-10-0003  13:06:05"/>
    <s v="shweta.kumari@bba.christuniversity.in"/>
    <s v="Shweta Kumari "/>
    <s v="BBA BUSINESS ANALYTICS"/>
    <n v="2"/>
    <s v="FEMALE"/>
    <s v="YES"/>
    <s v="Thyroid "/>
    <s v="YES"/>
    <s v="Bronchitis infection "/>
    <x v="2"/>
    <s v="FAIRLY AVAILABLE"/>
    <x v="2"/>
    <x v="2"/>
    <x v="1"/>
    <s v="VERY POOR"/>
  </r>
  <r>
    <s v="13-10-0003  13:06:57"/>
    <s v="khushi.sharma@ecoa.christuniversity.in"/>
    <s v="Khushi Sharma "/>
    <s v="BSC ECONOMICS AND ANALYTICS"/>
    <n v="3"/>
    <s v="FEMALE"/>
    <s v="NO"/>
    <m/>
    <s v="YES"/>
    <s v="Sports injuries "/>
    <x v="4"/>
    <s v="FAIRLY AVAILABLE"/>
    <x v="2"/>
    <x v="4"/>
    <x v="3"/>
    <s v="AVERAGE"/>
  </r>
  <r>
    <s v="13-10-0003  13:07:05"/>
    <s v="merin.bency@law.christuniversity.in"/>
    <s v="Merin Bency"/>
    <s v="BA LLB"/>
    <n v="5"/>
    <s v="FEMALE"/>
    <s v="YES"/>
    <m/>
    <s v="YES"/>
    <m/>
    <x v="2"/>
    <s v="NOT AVAILABLE"/>
    <x v="2"/>
    <x v="1"/>
    <x v="4"/>
    <s v="POOR"/>
  </r>
  <r>
    <s v="13-10-0003  13:31:41"/>
    <s v="anan.gibi@bcomfan.christuniversity.in"/>
    <s v="Anan K Gibi"/>
    <s v="BCOM FINANCIAL ANALYTICS"/>
    <n v="2"/>
    <s v="MALE"/>
    <s v="NO"/>
    <m/>
    <s v="NO"/>
    <m/>
    <x v="0"/>
    <s v="FAIRLY AVAILABLE"/>
    <x v="1"/>
    <x v="1"/>
    <x v="0"/>
    <s v="AVERAGE"/>
  </r>
  <r>
    <s v="13-10-0003  13:31:47"/>
    <s v="khushi.khandelwal@law.christuniversity.in"/>
    <s v="Khushi Khandelwal "/>
    <s v="BA LLB"/>
    <n v="3"/>
    <s v="FEMALE"/>
    <s v="NO"/>
    <m/>
    <s v="YES"/>
    <s v="Food poisoning"/>
    <x v="4"/>
    <s v="NOT AVAILABLE"/>
    <x v="2"/>
    <x v="4"/>
    <x v="3"/>
    <s v="VERY POOR"/>
  </r>
  <r>
    <s v="13-10-0003  13:37:04"/>
    <s v="maulika.devgan@law.christuniversity.in"/>
    <s v="Maulika Devgan"/>
    <s v="BA LLB"/>
    <n v="3"/>
    <s v="FEMALE"/>
    <s v="YES"/>
    <s v="ENT issue"/>
    <s v="YES"/>
    <s v="Food poisoning, Diarrhea, viral fever, "/>
    <x v="4"/>
    <s v="NOT AVAILABLE"/>
    <x v="2"/>
    <x v="4"/>
    <x v="3"/>
    <s v="VERY POOR"/>
  </r>
  <r>
    <s v="13-10-0003  13:39:17"/>
    <s v="muskan.manvi@bba.christuniversity.in"/>
    <s v="Muskan Manvi "/>
    <s v="BBA BUSINESS ANALYTICS"/>
    <n v="3"/>
    <s v="FEMALE"/>
    <s v="NO"/>
    <m/>
    <s v="YES"/>
    <s v="Sometimes, fever"/>
    <x v="0"/>
    <s v="FAIRLY AVAILABLE"/>
    <x v="0"/>
    <x v="0"/>
    <x v="0"/>
    <s v="POOR"/>
  </r>
  <r>
    <s v="13-10-0003  13:41:38"/>
    <s v="lingesh.m@msds.christuniversity.in"/>
    <s v="LINGESH M"/>
    <s v="MSC DATA SCIENCE"/>
    <n v="1"/>
    <s v="MALE"/>
    <s v="NO"/>
    <m/>
    <s v="NO"/>
    <m/>
    <x v="2"/>
    <s v="FAIRLY AVAILABLE"/>
    <x v="1"/>
    <x v="1"/>
    <x v="0"/>
    <s v="AVERAGE"/>
  </r>
  <r>
    <s v="13-10-0003  13:48:45"/>
    <s v="devi.vp@law.christuniversity.in"/>
    <s v="Devikrishna V P "/>
    <s v="BBA LLB"/>
    <n v="4"/>
    <s v="FEMALE"/>
    <s v="NO"/>
    <m/>
    <s v="YES"/>
    <s v="Fever and cold"/>
    <x v="0"/>
    <s v="AVAILABLE"/>
    <x v="0"/>
    <x v="0"/>
    <x v="1"/>
    <s v="VERY POOR"/>
  </r>
  <r>
    <s v="13-10-0003  13:50:45"/>
    <s v="thasmiya.manikandan@law.christuniversity.in"/>
    <s v="Thasmiya "/>
    <s v="BBA LLB"/>
    <n v="4"/>
    <s v="FEMALE"/>
    <s v="NO"/>
    <m/>
    <s v="NO"/>
    <m/>
    <x v="2"/>
    <s v="FAIRLY AVAILABLE"/>
    <x v="0"/>
    <x v="1"/>
    <x v="1"/>
    <s v="POOR"/>
  </r>
  <r>
    <s v="13-10-0003  16:45:39"/>
    <s v="samridhi.mittal@law.christuniversity.in"/>
    <s v="Samridhi Mittal"/>
    <s v="BA LLB"/>
    <n v="3"/>
    <s v="FEMALE"/>
    <s v="YES"/>
    <s v="Migraine and lungs infection "/>
    <s v="YES"/>
    <s v="Lungs infection "/>
    <x v="3"/>
    <s v="NOT AVAILABLE"/>
    <x v="2"/>
    <x v="0"/>
    <x v="4"/>
    <s v="VERY POOR"/>
  </r>
  <r>
    <s v="13-10-0003  17:37:55"/>
    <s v="angela.scaria@msds.christuniversity.in"/>
    <s v="Angela Scaria "/>
    <s v="MSC DATA SCIENCE"/>
    <n v="2"/>
    <s v="FEMALE"/>
    <s v="NO"/>
    <m/>
    <s v="YES"/>
    <s v="Frequent cold and cough "/>
    <x v="1"/>
    <s v="FAIRLY AVAILABLE"/>
    <x v="0"/>
    <x v="3"/>
    <x v="0"/>
    <s v="VERY POOR"/>
  </r>
  <r>
    <s v="14-10-0003  15:11:33"/>
    <s v="Mikhail.george@bcomfan.christuniversity.in"/>
    <s v="Mikhail George"/>
    <s v="BCOM FINANCIAL ANALYTICS"/>
    <n v="2"/>
    <s v="MALE"/>
    <s v="NO"/>
    <m/>
    <s v="YES"/>
    <s v="Lung infection, body bruises "/>
    <x v="0"/>
    <s v="FAIRLY AVAILABLE"/>
    <x v="2"/>
    <x v="0"/>
    <x v="4"/>
    <s v="VERY POOR"/>
  </r>
  <r>
    <s v="15-10-0003  13:33:30"/>
    <s v="devika.s@law.christuniversity.in"/>
    <s v="Devika.s"/>
    <s v="BBA LLB"/>
    <n v="1"/>
    <s v="FEMALE"/>
    <s v="YES"/>
    <m/>
    <s v="YES"/>
    <m/>
    <x v="0"/>
    <s v="FAIRLY AVAILABLE"/>
    <x v="0"/>
    <x v="0"/>
    <x v="0"/>
    <s v="VERY POOR"/>
  </r>
  <r>
    <s v="15-10-0003  19:10:30"/>
    <s v="kingsuk.rakshit@msds.christuniversity.in"/>
    <s v="Kingsuk Rakshit"/>
    <s v="MSC DATA SCIENCE"/>
    <n v="1"/>
    <s v="MALE"/>
    <s v="NO"/>
    <m/>
    <s v="NO"/>
    <m/>
    <x v="0"/>
    <s v="FAIRLY AVAILABLE"/>
    <x v="1"/>
    <x v="0"/>
    <x v="0"/>
    <s v="POOR"/>
  </r>
  <r>
    <s v="16-10-0003  00:19:09"/>
    <s v="Adheep.chennamaneni@bba.christuniversity.in"/>
    <s v="Adheep"/>
    <s v="BBA BUSINESS ANALYTICS"/>
    <n v="3"/>
    <s v="MALE"/>
    <s v="NO"/>
    <m/>
    <s v="YES"/>
    <s v="Hairfall"/>
    <x v="0"/>
    <s v="FAIRLY AVAILABLE"/>
    <x v="0"/>
    <x v="1"/>
    <x v="1"/>
    <s v="AVERAGE"/>
  </r>
  <r>
    <s v="16-10-0003  00:00:38"/>
    <s v="suhani.lariya@ecoa.christuniversity.in"/>
    <s v="Suhani Lariya "/>
    <s v="BSC ECONOMICS AND ANALYTICS"/>
    <n v="2"/>
    <s v="FEMALE"/>
    <s v="NO"/>
    <m/>
    <s v="NO"/>
    <m/>
    <x v="0"/>
    <s v="AVAILABLE"/>
    <x v="0"/>
    <x v="0"/>
    <x v="0"/>
    <s v="POOR"/>
  </r>
  <r>
    <s v="16-10-0003  00:01:19"/>
    <s v="sandhya.b@law.christuniversity.in"/>
    <s v="Sandhya B"/>
    <s v="BBA LLB"/>
    <n v="5"/>
    <s v="FEMALE"/>
    <s v="YES"/>
    <s v="Asthma"/>
    <s v="NO"/>
    <m/>
    <x v="0"/>
    <s v="FAIRLY AVAILABLE"/>
    <x v="2"/>
    <x v="1"/>
    <x v="1"/>
    <s v="VERY POOR"/>
  </r>
  <r>
    <s v="16-10-0003  00:41:04"/>
    <s v="moaz.akhter@msds.christuniversity.in"/>
    <s v="Moaz Akhter "/>
    <s v="MSC DATA SCIENCE"/>
    <n v="2"/>
    <s v="MALE"/>
    <s v="YES"/>
    <s v="Tuberculosis "/>
    <s v="NO"/>
    <m/>
    <x v="2"/>
    <s v="NOT AVAILABLE"/>
    <x v="0"/>
    <x v="0"/>
    <x v="0"/>
    <s v="VERY POOR"/>
  </r>
  <r>
    <s v="16-10-0003  00:45:07"/>
    <s v="keshav.gupta@science.christuniversity.in"/>
    <s v="Keshav Gupta "/>
    <s v="MSC GLOBAL FINANCE AND ANALYTICS"/>
    <n v="1"/>
    <s v="MALE"/>
    <s v="NO"/>
    <m/>
    <s v="NO"/>
    <m/>
    <x v="0"/>
    <s v="NOT AVAILABLE"/>
    <x v="0"/>
    <x v="1"/>
    <x v="0"/>
    <s v="VERY POOR"/>
  </r>
  <r>
    <s v="16-10-0003  00:46:09"/>
    <s v="shahriyar.khan@bscdsh.christuniversity.in"/>
    <s v="Shahriyar Hayat Khan"/>
    <s v="BSC DATA SCIENCE"/>
    <n v="1"/>
    <s v="MALE"/>
    <s v="NO"/>
    <m/>
    <s v="YES"/>
    <s v="Fever , cough "/>
    <x v="0"/>
    <s v="FAIRLY AVAILABLE"/>
    <x v="0"/>
    <x v="1"/>
    <x v="1"/>
    <s v="VERY POOR"/>
  </r>
  <r>
    <s v="16-10-0003  00:46:50"/>
    <s v="priyanshi.varshney@bscdsh.chhristuniversity.in"/>
    <s v="Priyanshi Varshney "/>
    <s v="BBA LLB"/>
    <n v="1"/>
    <s v="FEMALE"/>
    <s v="NO"/>
    <m/>
    <s v="NO"/>
    <m/>
    <x v="0"/>
    <s v="NOT AVAILABLE"/>
    <x v="0"/>
    <x v="1"/>
    <x v="0"/>
    <s v="AVERAGE"/>
  </r>
  <r>
    <s v="16-10-0003  00:46:59"/>
    <s v="britto.fernandes@msds.christuniversity.in"/>
    <s v="Britto Fernandes "/>
    <s v="MSC DATA SCIENCE"/>
    <n v="1"/>
    <s v="MALE"/>
    <s v="NO"/>
    <m/>
    <s v="NO"/>
    <m/>
    <x v="0"/>
    <s v="AVAILABLE"/>
    <x v="1"/>
    <x v="3"/>
    <x v="0"/>
    <s v="GOOD"/>
  </r>
  <r>
    <s v="16-10-0003  00:48:11"/>
    <s v="nava.yauvan@law.christuniversity.in"/>
    <s v="Nava Yauvan "/>
    <s v="BBA LLB"/>
    <n v="1"/>
    <s v="MALE"/>
    <s v="NO"/>
    <m/>
    <s v="YES"/>
    <m/>
    <x v="3"/>
    <s v="AVAILABLE"/>
    <x v="2"/>
    <x v="4"/>
    <x v="2"/>
    <s v="AVERAGE"/>
  </r>
  <r>
    <s v="16-10-0003  00:49:10"/>
    <s v="manika.sehgal@science.christuniversity.in"/>
    <s v="Manika Sehgal "/>
    <s v="MSC ECONOMICS AND ANALYTICS"/>
    <n v="1"/>
    <s v="FEMALE"/>
    <s v="YES"/>
    <s v="Anxiety, sinus, weakness, bp"/>
    <s v="YES"/>
    <s v="Anxiety, weight loss"/>
    <x v="0"/>
    <s v="FAIRLY AVAILABLE"/>
    <x v="0"/>
    <x v="0"/>
    <x v="1"/>
    <s v="VERY POOR"/>
  </r>
  <r>
    <s v="16-10-0003  01:06:33"/>
    <s v="jivin.raja@bba.christuniversity.in"/>
    <s v="Jivin Raja"/>
    <s v="BBA BUSINESS ANALYTICS"/>
    <n v="2"/>
    <s v="MALE"/>
    <s v="NO"/>
    <m/>
    <s v="NO"/>
    <m/>
    <x v="0"/>
    <s v="FAIRLY AVAILABLE"/>
    <x v="1"/>
    <x v="0"/>
    <x v="0"/>
    <s v="POOR"/>
  </r>
  <r>
    <s v="16-10-0003  01:07:50"/>
    <s v="juhi.bhattacharyya@bcomfah.christuniversity.in"/>
    <s v="Juhi Bhattacharyya "/>
    <s v="BCOM FINANCIAL ANALYTICS"/>
    <n v="1"/>
    <s v="FEMALE"/>
    <s v="NO"/>
    <m/>
    <s v="NO"/>
    <m/>
    <x v="0"/>
    <s v="FAIRLY AVAILABLE"/>
    <x v="0"/>
    <x v="3"/>
    <x v="0"/>
    <s v="VERY POOR"/>
  </r>
  <r>
    <s v="16-10-0003  01:08:55"/>
    <s v="saumya.mittal@bcomfah.christuniversity.in"/>
    <s v="Saumya Mittal "/>
    <s v="BCOM FINANCIAL ANALYTICS"/>
    <n v="1"/>
    <s v="MALE"/>
    <s v="NO"/>
    <s v="None"/>
    <s v="YES"/>
    <s v="Sore throat and sick from time to time"/>
    <x v="0"/>
    <s v="FAIRLY AVAILABLE"/>
    <x v="1"/>
    <x v="0"/>
    <x v="0"/>
    <s v="POOR"/>
  </r>
  <r>
    <s v="16-10-0003  01:10:05"/>
    <s v="daksh.kochar@bbabah.christuniversity.in"/>
    <s v="Daksh Kochar "/>
    <s v="BBA BUSINESS ANALYTICS"/>
    <n v="1"/>
    <s v="MALE"/>
    <s v="NO"/>
    <m/>
    <s v="NO"/>
    <m/>
    <x v="2"/>
    <s v="NOT AVAILABLE"/>
    <x v="2"/>
    <x v="0"/>
    <x v="0"/>
    <s v="VERY POOR"/>
  </r>
  <r>
    <s v="16-10-0003  01:16:38"/>
    <s v="kashinath.nair@law.christuniversity.in"/>
    <s v="Kashinath.R.Nair"/>
    <s v="BBA LLB"/>
    <n v="2"/>
    <s v="MALE"/>
    <s v="NO"/>
    <m/>
    <s v="NO"/>
    <m/>
    <x v="4"/>
    <s v="FAIRLY AVAILABLE"/>
    <x v="2"/>
    <x v="0"/>
    <x v="1"/>
    <s v="VERY POOR"/>
  </r>
  <r>
    <s v="16-10-0003  01:19:19"/>
    <s v="threeshal.sashtiy@bds.christuniversity.in"/>
    <s v="Threeshal Sashtiy "/>
    <s v="BSC DATA SCIENCE"/>
    <n v="2"/>
    <s v="MALE"/>
    <s v="YES"/>
    <s v="chronic gastritis"/>
    <s v="NO"/>
    <m/>
    <x v="0"/>
    <s v="FAIRLY AVAILABLE"/>
    <x v="2"/>
    <x v="0"/>
    <x v="0"/>
    <s v="GOOD"/>
  </r>
  <r>
    <s v="16-10-0003  01:19:51"/>
    <s v="dushyant.thakur@bbabah.christuniversity.in"/>
    <s v="Dushyant Thakur "/>
    <s v="BBA BUSINESS ANALYTICS"/>
    <n v="1"/>
    <s v="MALE"/>
    <s v="NO"/>
    <m/>
    <s v="NO"/>
    <m/>
    <x v="2"/>
    <s v="AVAILABLE"/>
    <x v="0"/>
    <x v="0"/>
    <x v="0"/>
    <s v="AVERAGE"/>
  </r>
  <r>
    <s v="16-10-0003  01:06:59"/>
    <s v="zareen.shahid@bcomfah.christuniversity.in"/>
    <s v="Zareen Shahid "/>
    <s v="BCOM FINANCIAL ANALYTICS"/>
    <n v="1"/>
    <s v="FEMALE"/>
    <s v="NO"/>
    <m/>
    <s v="YES"/>
    <s v="A bit nauseating "/>
    <x v="0"/>
    <s v="FAIRLY AVAILABLE"/>
    <x v="0"/>
    <x v="1"/>
    <x v="2"/>
    <s v="VERY POOR"/>
  </r>
  <r>
    <s v="16-10-0003  01:31:57"/>
    <s v="Avinash.rutvik@bsceah.christuniversity.in"/>
    <s v="Avinash "/>
    <s v="BSC ECONOMICS AND ANALYTICS"/>
    <n v="1"/>
    <s v="MALE"/>
    <s v="NO"/>
    <m/>
    <s v="NO"/>
    <m/>
    <x v="2"/>
    <s v="FAIRLY AVAILABLE"/>
    <x v="1"/>
    <x v="0"/>
    <x v="0"/>
    <s v="AVERAGE"/>
  </r>
  <r>
    <s v="16-10-0003  01:45:06"/>
    <s v="alwin.joseph@christuniversity.in"/>
    <s v="Alwin Joseph"/>
    <s v="OTHER"/>
    <n v="1"/>
    <s v="MALE"/>
    <s v="NO"/>
    <m/>
    <s v="NO"/>
    <m/>
    <x v="0"/>
    <s v="AVAILABLE"/>
    <x v="0"/>
    <x v="1"/>
    <x v="1"/>
    <s v="POOR"/>
  </r>
  <r>
    <s v="17-10-0003  16:10:10"/>
    <s v="aman.singh@msds.christuniversity.in"/>
    <s v="aman.singh@msds.christuniversity.in"/>
    <s v="MSC DATA SCIENCE"/>
    <n v="1"/>
    <s v="MALE"/>
    <s v="NO"/>
    <m/>
    <s v="NO"/>
    <m/>
    <x v="2"/>
    <s v="FAIRLY AVAILABLE"/>
    <x v="0"/>
    <x v="1"/>
    <x v="2"/>
    <s v="AVERAGE"/>
  </r>
  <r>
    <s v="17-10-0003  16:38:10"/>
    <s v="aditya.singh@msds.christuniversity.in"/>
    <s v="Aditya Kumar Singh"/>
    <s v="MSC DATA SCIENCE"/>
    <n v="1"/>
    <s v="MALE"/>
    <s v="NO"/>
    <m/>
    <s v="NO"/>
    <m/>
    <x v="3"/>
    <s v="FAIRLY AVAILABLE"/>
    <x v="0"/>
    <x v="2"/>
    <x v="1"/>
    <s v="POOR"/>
  </r>
  <r>
    <s v="17-10-0003  16:39:40"/>
    <s v="debamala.adhikari@msds.christuniversity.in"/>
    <s v="Debamala "/>
    <s v="MSC DATA SCIENCE"/>
    <n v="1"/>
    <s v="FEMALE"/>
    <s v="NO"/>
    <m/>
    <s v="NO"/>
    <m/>
    <x v="0"/>
    <s v="FAIRLY AVAILABLE"/>
    <x v="0"/>
    <x v="2"/>
    <x v="0"/>
    <s v="POOR"/>
  </r>
  <r>
    <s v="17-10-0003  00:03:33"/>
    <s v="anushka.pandey@bbabah.christuniversity.in"/>
    <s v="Anushka Pandey "/>
    <s v="BBA BUSINESS ANALYTICS"/>
    <n v="1"/>
    <s v="FEMALE"/>
    <s v="NO"/>
    <m/>
    <s v="NO"/>
    <m/>
    <x v="4"/>
    <s v="FAIRLY AVAILABLE"/>
    <x v="0"/>
    <x v="0"/>
    <x v="1"/>
    <s v="GOOD"/>
  </r>
  <r>
    <s v="17-10-0003  00:03:34"/>
    <s v="ch.vishnupriya@bba.christuniversity.in"/>
    <s v="ch.vishnupriya"/>
    <s v="BBA BUSINESS ANALYTICS"/>
    <n v="2"/>
    <s v="FEMALE"/>
    <s v="NO"/>
    <m/>
    <s v="YES"/>
    <s v="throat infection"/>
    <x v="2"/>
    <s v="NOT AVAILABLE"/>
    <x v="2"/>
    <x v="1"/>
    <x v="1"/>
    <s v="VERY POOR"/>
  </r>
  <r>
    <s v="17-10-0003  00:05:13"/>
    <s v="mansa.maheshwari@bba.christuniversity.in"/>
    <s v="Mansa M"/>
    <s v="BBA BUSINESS ANALYTICS"/>
    <n v="3"/>
    <s v="FEMALE"/>
    <s v="YES"/>
    <s v="Anemia"/>
    <s v="YES"/>
    <s v="Sinus "/>
    <x v="4"/>
    <s v="NOT AVAILABLE"/>
    <x v="0"/>
    <x v="0"/>
    <x v="4"/>
    <s v="VERY POOR"/>
  </r>
  <r>
    <s v="17-10-0003  00:05:00"/>
    <s v="sisira.manoj@ecoa.christuniversity.in"/>
    <s v="Sisira Manoj "/>
    <s v="BSC DATA SCIENCE"/>
    <n v="3"/>
    <s v="FEMALE"/>
    <s v="YES"/>
    <m/>
    <s v="YES"/>
    <m/>
    <x v="3"/>
    <s v="AVAILABLE"/>
    <x v="2"/>
    <x v="3"/>
    <x v="1"/>
    <s v="POOR"/>
  </r>
  <r>
    <s v="17-10-0003  00:05:40"/>
    <s v="samridhi.upadhyay@law.christuniversity.in "/>
    <s v="Samridhi upadhyay "/>
    <s v="BA LLB"/>
    <n v="1"/>
    <s v="FEMALE"/>
    <s v="NO"/>
    <m/>
    <s v="YES"/>
    <s v="Panic attack, anxiety depression,hair fall ,fever ever"/>
    <x v="1"/>
    <s v="AVAILABLE"/>
    <x v="0"/>
    <x v="0"/>
    <x v="4"/>
    <s v="VERY POOR"/>
  </r>
  <r>
    <s v="17-10-0003  00:06:45"/>
    <s v="vaishnavi.kodavaluru@ecoa.christuniversity.in"/>
    <s v="Vaishnavi Kodavaluru"/>
    <s v="BSC ECONOMICS AND ANALYTICS"/>
    <n v="3"/>
    <s v="FEMALE"/>
    <s v="NO"/>
    <m/>
    <s v="YES"/>
    <s v="Kidney Stones"/>
    <x v="4"/>
    <s v="NOT AVAILABLE"/>
    <x v="2"/>
    <x v="0"/>
    <x v="4"/>
    <s v="POOR"/>
  </r>
  <r>
    <s v="17-10-0003  00:07:41"/>
    <s v="aniruddh.krishna@bbabah.christuniversity.in"/>
    <s v="Aniruddh"/>
    <s v="BBA BUSINESS ANALYTICS"/>
    <n v="1"/>
    <s v="MALE"/>
    <s v="NO"/>
    <m/>
    <s v="NO"/>
    <m/>
    <x v="0"/>
    <s v="FAIRLY AVAILABLE"/>
    <x v="1"/>
    <x v="0"/>
    <x v="0"/>
    <s v="POOR"/>
  </r>
  <r>
    <s v="17-10-0003  00:07:49"/>
    <s v="talasani. Chetan@bbaah.christunversity.in"/>
    <s v="T chetan reddy"/>
    <s v="BBA BUSINESS ANALYTICS"/>
    <n v="1"/>
    <s v="MALE"/>
    <s v="NO"/>
    <m/>
    <s v="NO"/>
    <m/>
    <x v="1"/>
    <s v="FAIRLY AVAILABLE"/>
    <x v="0"/>
    <x v="0"/>
    <x v="0"/>
    <s v="AVERAGE"/>
  </r>
  <r>
    <s v="17-10-0003  00:07:50"/>
    <s v="thanusri.a@law.christuniversity.in"/>
    <s v="Thanusri A "/>
    <s v="BA LLB"/>
    <n v="1"/>
    <s v="FEMALE"/>
    <s v="NO"/>
    <m/>
    <s v="NO"/>
    <m/>
    <x v="0"/>
    <s v="NOT AVAILABLE"/>
    <x v="1"/>
    <x v="0"/>
    <x v="0"/>
    <s v="POOR"/>
  </r>
  <r>
    <s v="17-10-0003  00:08:06"/>
    <s v="ameya.jambhorkar@bba.christuniversity.in"/>
    <s v="Ameya"/>
    <s v="BBA BUSINESS ANALYTICS"/>
    <n v="3"/>
    <s v="MALE"/>
    <s v="NO"/>
    <m/>
    <s v="NO"/>
    <m/>
    <x v="0"/>
    <s v="NOT AVAILABLE"/>
    <x v="2"/>
    <x v="1"/>
    <x v="4"/>
    <s v="AVERAGE"/>
  </r>
  <r>
    <s v="17-10-0003  00:08:08"/>
    <s v="Allu.yogith@bba.christuniversity.in"/>
    <s v="Allu Yogith "/>
    <s v="BBA BUSINESS ANALYTICS"/>
    <n v="3"/>
    <s v="MALE"/>
    <s v="NO"/>
    <m/>
    <s v="NO"/>
    <m/>
    <x v="2"/>
    <s v="FAIRLY AVAILABLE"/>
    <x v="2"/>
    <x v="0"/>
    <x v="1"/>
    <s v="AVERAGE"/>
  </r>
  <r>
    <s v="17-10-0003  00:08:30"/>
    <s v="vinjarapu.kumar@bbabah.christuniversity.in"/>
    <s v="V Manoj "/>
    <s v="BBA BUSINESS ANALYTICS"/>
    <n v="1"/>
    <s v="MALE"/>
    <s v="NO"/>
    <m/>
    <s v="NO"/>
    <m/>
    <x v="0"/>
    <s v="FAIRLY AVAILABLE"/>
    <x v="0"/>
    <x v="0"/>
    <x v="0"/>
    <s v="AVERAGE"/>
  </r>
  <r>
    <s v="17-10-0003  00:30:06"/>
    <s v="bhanuvrat.rajpurohit@law.christuniversity.in"/>
    <s v="Bhanuvrat "/>
    <s v="BA LLB"/>
    <n v="2"/>
    <s v="MALE"/>
    <s v="NO"/>
    <m/>
    <s v="NO"/>
    <m/>
    <x v="0"/>
    <s v="FAIRLY AVAILABLE"/>
    <x v="0"/>
    <x v="1"/>
    <x v="0"/>
    <s v="VERY POOR"/>
  </r>
  <r>
    <s v="17-10-0003  00:30:13"/>
    <s v="Simran.jaiswal@law.christuniversity.in"/>
    <s v="Simran jaiswal"/>
    <s v="BA LLB"/>
    <n v="1"/>
    <s v="FEMALE"/>
    <s v="NO"/>
    <m/>
    <s v="NO"/>
    <m/>
    <x v="0"/>
    <s v="FAIRLY AVAILABLE"/>
    <x v="2"/>
    <x v="2"/>
    <x v="0"/>
    <s v="VERY POOR"/>
  </r>
  <r>
    <s v="17-10-0003  00:31:36"/>
    <s v="deborpita.adhikarybbabah@christuniversity.in"/>
    <s v="Deborpita Adhikary "/>
    <s v="BBA BUSINESS ANALYTICS"/>
    <n v="1"/>
    <s v="FEMALE"/>
    <s v="NO"/>
    <m/>
    <s v="NO"/>
    <m/>
    <x v="0"/>
    <s v="FAIRLY AVAILABLE"/>
    <x v="0"/>
    <x v="4"/>
    <x v="0"/>
    <s v="POOR"/>
  </r>
  <r>
    <s v="17-10-0003  00:33:10"/>
    <s v="rayhan.aadil@bbabah.christuniversity.in"/>
    <s v="Rayhan aadil"/>
    <s v="BBA BUSINESS ANALYTICS"/>
    <n v="1"/>
    <s v="MALE"/>
    <s v="NO"/>
    <m/>
    <s v="YES"/>
    <s v="Fell sick "/>
    <x v="3"/>
    <s v="AVAILABLE"/>
    <x v="2"/>
    <x v="0"/>
    <x v="2"/>
    <s v="AVERAGE"/>
  </r>
  <r>
    <s v="17-10-0003  00:33:01"/>
    <s v="bikkina.kushalika@bbabah.christuniversity.in"/>
    <s v="Kushalika "/>
    <s v="BBA BUSINESS ANALYTICS"/>
    <n v="1"/>
    <s v="FEMALE"/>
    <s v="NO"/>
    <m/>
    <s v="NO"/>
    <m/>
    <x v="2"/>
    <s v="FAIRLY AVAILABLE"/>
    <x v="0"/>
    <x v="4"/>
    <x v="1"/>
    <s v="POOR"/>
  </r>
  <r>
    <s v="17-10-0003  00:34:03"/>
    <s v="eaga.vamshi@bba.christuniversity.in"/>
    <s v="Vamshi krishna "/>
    <s v="BBA BUSINESS ANALYTICS"/>
    <n v="2"/>
    <s v="MALE"/>
    <s v="NO"/>
    <m/>
    <s v="NO"/>
    <m/>
    <x v="3"/>
    <s v="AVAILABLE"/>
    <x v="0"/>
    <x v="0"/>
    <x v="4"/>
    <s v="AVERAGE"/>
  </r>
  <r>
    <s v="17-10-0003  00:36:01"/>
    <s v="madhura.laghane@bba.christuniversity.in"/>
    <s v="Madhura Laghane"/>
    <s v="BBA BUSINESS ANALYTICS"/>
    <n v="2"/>
    <s v="FEMALE"/>
    <s v="NO"/>
    <s v="None"/>
    <s v="NO"/>
    <s v="None"/>
    <x v="2"/>
    <s v="FAIRLY AVAILABLE"/>
    <x v="0"/>
    <x v="0"/>
    <x v="1"/>
    <s v="VERY POOR"/>
  </r>
  <r>
    <s v="17-10-0003  00:38:00"/>
    <s v="kathryn.philip@law.christuniversity.in"/>
    <s v="Kathryn Philip"/>
    <s v="BA LLB"/>
    <n v="3"/>
    <s v="FEMALE"/>
    <s v="NO"/>
    <m/>
    <s v="NO"/>
    <m/>
    <x v="1"/>
    <s v="NOT AVAILABLE"/>
    <x v="0"/>
    <x v="2"/>
    <x v="1"/>
    <s v="AVERAGE"/>
  </r>
  <r>
    <s v="19-10-0003  05:44:10"/>
    <s v="smriti.paul@msds.christuniversity.in"/>
    <s v="Smriti Paul "/>
    <s v="MSC DATA SCIENCE"/>
    <n v="2"/>
    <s v="FEMALE"/>
    <s v="NO"/>
    <m/>
    <s v="YES"/>
    <s v="Cough"/>
    <x v="0"/>
    <s v="FAIRLY AVAILABLE"/>
    <x v="2"/>
    <x v="4"/>
    <x v="4"/>
    <s v="VERY POOR"/>
  </r>
  <r>
    <s v="18-10-0003  17:00:30"/>
    <s v="sangeeth.suresh@mba.christuniversity.in"/>
    <s v="Sangeeth suresh"/>
    <s v="MBA"/>
    <n v="1"/>
    <s v="MALE"/>
    <s v="NO"/>
    <s v="No"/>
    <s v="YES"/>
    <s v="Fever"/>
    <x v="0"/>
    <s v="AVAILABLE"/>
    <x v="0"/>
    <x v="2"/>
    <x v="0"/>
    <s v="GOOD"/>
  </r>
  <r>
    <s v="18-10-0003  17:00:43"/>
    <s v="savio.sibi@mba.christuniversity.in"/>
    <s v="Savio Sibi"/>
    <s v="MBA"/>
    <n v="1"/>
    <s v="MALE"/>
    <s v="NO"/>
    <m/>
    <s v="NO"/>
    <m/>
    <x v="0"/>
    <s v="AVAILABLE"/>
    <x v="2"/>
    <x v="0"/>
    <x v="2"/>
    <s v="AVERAGE"/>
  </r>
  <r>
    <s v="18-10-0003  01:50:00"/>
    <s v="mary.analiya@mba.christuniversity.in"/>
    <s v="Analiya "/>
    <s v="MBA"/>
    <n v="1"/>
    <s v="FEMALE"/>
    <s v="NO"/>
    <m/>
    <s v="NO"/>
    <m/>
    <x v="2"/>
    <s v="AVAILABLE"/>
    <x v="0"/>
    <x v="0"/>
    <x v="0"/>
    <s v="VERY POOR"/>
  </r>
  <r>
    <m/>
    <s v="rueben.dsouza@bba.christuniversity.in"/>
    <s v="Ruben Dsouza"/>
    <s v="BBA"/>
    <n v="2"/>
    <s v="MALE"/>
    <s v="NO"/>
    <m/>
    <s v="YES"/>
    <s v="FEVER"/>
    <x v="3"/>
    <s v="AVAILABLE"/>
    <x v="0"/>
    <x v="4"/>
    <x v="4"/>
    <s v="VERY POOR"/>
  </r>
  <r>
    <m/>
    <s v="sreedhar.s@law.christuniversity.in"/>
    <s v="Sreedhar S"/>
    <s v="BA LLB"/>
    <n v="3"/>
    <s v="MALE"/>
    <s v="NO"/>
    <m/>
    <s v="YES"/>
    <s v="COUGH"/>
    <x v="0"/>
    <s v="NOT AVAILABLE"/>
    <x v="0"/>
    <x v="4"/>
    <x v="4"/>
    <s v="AVERAGE"/>
  </r>
  <r>
    <m/>
    <s v="aman.suhag@bds.christuniversity.in"/>
    <s v="Aman Suhag"/>
    <s v="BSC DATA SCIENCE"/>
    <n v="1"/>
    <s v="MALE"/>
    <s v="YES"/>
    <s v="Asthma"/>
    <s v="YES"/>
    <s v="Fever"/>
    <x v="3"/>
    <s v="AVAILABLE"/>
    <x v="0"/>
    <x v="0"/>
    <x v="0"/>
    <s v="AVERAGE"/>
  </r>
  <r>
    <m/>
    <s v="saristha.saha@msds.christuniversity.in"/>
    <s v="Saritha Saha"/>
    <s v="MSC DATA SCIENCE"/>
    <n v="2"/>
    <s v="FEMALE"/>
    <s v="NO"/>
    <m/>
    <s v="NO"/>
    <m/>
    <x v="2"/>
    <s v="NOT AVAILABLE"/>
    <x v="1"/>
    <x v="1"/>
    <x v="0"/>
    <s v="AVERAGE"/>
  </r>
  <r>
    <m/>
    <s v="santhosh.krishna@law.christuniversity.in"/>
    <s v="Santhosh Krishna"/>
    <s v="BA LLB"/>
    <n v="3"/>
    <s v="MALE"/>
    <s v="NO"/>
    <m/>
    <s v="NO"/>
    <m/>
    <x v="2"/>
    <s v="FAIRLY AVAILABLE"/>
    <x v="1"/>
    <x v="1"/>
    <x v="0"/>
    <s v="AVERAGE"/>
  </r>
  <r>
    <m/>
    <s v="prajakta.patel@law.christuniversity.in"/>
    <s v="Prajakta patel "/>
    <s v="BA LLB"/>
    <n v="1"/>
    <s v="FEMALE"/>
    <s v="NO"/>
    <m/>
    <s v="YES"/>
    <s v="stomach pain"/>
    <x v="0"/>
    <s v="AVAILABLE"/>
    <x v="0"/>
    <x v="0"/>
    <x v="0"/>
    <s v="VERY POOR"/>
  </r>
  <r>
    <m/>
    <s v="aditisingh@law.christuniversity.in"/>
    <s v="Aditi singh"/>
    <s v="BBA LLB"/>
    <n v="3"/>
    <s v="MALE"/>
    <s v="NO"/>
    <m/>
    <s v="YES"/>
    <s v="EYE SIGHT"/>
    <x v="4"/>
    <s v="FAIRLY AVAILABLE"/>
    <x v="2"/>
    <x v="4"/>
    <x v="4"/>
    <s v="AVERAGE"/>
  </r>
  <r>
    <m/>
    <s v="nishant.sharma@science.christuniversity.in"/>
    <s v="Nishant Sharma"/>
    <s v="MSC ECONOMICS AND ANALYTICS"/>
    <n v="1"/>
    <s v="MALE"/>
    <s v="NO"/>
    <m/>
    <s v="YES"/>
    <s v="Cough"/>
    <x v="0"/>
    <s v="NOT AVAILABLE"/>
    <x v="1"/>
    <x v="0"/>
    <x v="0"/>
    <s v="AVERAGE"/>
  </r>
  <r>
    <m/>
    <s v="akshatt.shandilya@law.christuniversity.in"/>
    <s v="Akshatt Shandilya"/>
    <s v="BBA LLB"/>
    <n v="2"/>
    <s v="MALE"/>
    <s v="NO"/>
    <m/>
    <s v="YES"/>
    <s v="FEVER"/>
    <x v="0"/>
    <s v="NOT AVAILABLE"/>
    <x v="0"/>
    <x v="1"/>
    <x v="4"/>
    <s v="VERY POOR"/>
  </r>
  <r>
    <m/>
    <s v="shristy.s@law.christuniversity.in"/>
    <s v="Shristy S"/>
    <s v="BA LLB"/>
    <n v="3"/>
    <s v="FEMALE"/>
    <s v="NO"/>
    <m/>
    <s v="YES"/>
    <s v="Cough"/>
    <x v="0"/>
    <s v="NOT AVAILABLE"/>
    <x v="1"/>
    <x v="0"/>
    <x v="0"/>
    <s v="POOR"/>
  </r>
  <r>
    <m/>
    <s v="aditi.wani@msea.christuniversity.in"/>
    <s v="Aditi Wani"/>
    <s v="MSC ECONOMICS AND ANALYTICS"/>
    <n v="2"/>
    <s v="FEMALE"/>
    <s v="NO"/>
    <m/>
    <s v="YES"/>
    <s v="FEVER"/>
    <x v="0"/>
    <s v="NOT AVAILABLE"/>
    <x v="2"/>
    <x v="1"/>
    <x v="0"/>
    <s v="POOR"/>
  </r>
  <r>
    <m/>
    <s v="paari.goel@bbabah.christuniversity.in"/>
    <s v="Paari Goel"/>
    <s v="BBA LLB"/>
    <n v="1"/>
    <s v="FEMALE"/>
    <s v="NO"/>
    <m/>
    <s v="YES"/>
    <s v="stomach pain"/>
    <x v="5"/>
    <s v="NOT AVAILABLE"/>
    <x v="1"/>
    <x v="3"/>
    <x v="0"/>
    <s v="AVERAGE"/>
  </r>
  <r>
    <m/>
    <s v="angela.scaria@msds.christuniversity.in"/>
    <s v="Angel Scaria"/>
    <s v="MSC DATA SCIENCE"/>
    <n v="2"/>
    <s v="FEMALE"/>
    <s v="NO"/>
    <m/>
    <s v="YES"/>
    <s v="Headache "/>
    <x v="5"/>
    <s v="NOT AVAILABLE"/>
    <x v="0"/>
    <x v="4"/>
    <x v="4"/>
    <s v="VERY POOR"/>
  </r>
  <r>
    <m/>
    <s v="riya.das@msds.christuniversity.in"/>
    <s v=" Riya Das"/>
    <s v="MSC DATA SCIENCE"/>
    <n v="1"/>
    <s v="FEMALE"/>
    <s v="NO"/>
    <m/>
    <s v="NO"/>
    <m/>
    <x v="2"/>
    <s v="NOT AVAILABLE"/>
    <x v="1"/>
    <x v="0"/>
    <x v="0"/>
    <s v="POOR"/>
  </r>
  <r>
    <m/>
    <s v="thumar.dhruvil@msds.christuniversity.in"/>
    <s v="Thumar Dhruvil"/>
    <s v="MSC DATA SCIENCE"/>
    <n v="2"/>
    <s v="MALE"/>
    <s v="NO"/>
    <m/>
    <s v="YES"/>
    <s v="FEVER"/>
    <x v="5"/>
    <s v="NOT AVAILABLE"/>
    <x v="2"/>
    <x v="3"/>
    <x v="0"/>
    <s v="AVERAGE"/>
  </r>
  <r>
    <m/>
    <s v="nalladimmu.thriya@bbabah.christuniversity.in"/>
    <s v="Nalladimmu Thriya"/>
    <s v="BBA LLB"/>
    <n v="3"/>
    <s v="MALE"/>
    <s v="NO"/>
    <m/>
    <s v="NO"/>
    <m/>
    <x v="2"/>
    <s v="AVAILABLE"/>
    <x v="1"/>
    <x v="0"/>
    <x v="0"/>
    <s v="AVERAGE"/>
  </r>
  <r>
    <m/>
    <s v="kathryn.philip@law.christuniversity.in"/>
    <s v="Kathryn Philip"/>
    <s v="BA LLB"/>
    <n v="3"/>
    <s v="FEMALE"/>
    <s v="NO"/>
    <m/>
    <s v="YES"/>
    <s v="FEVER"/>
    <x v="5"/>
    <s v="AVAILABLE"/>
    <x v="1"/>
    <x v="3"/>
    <x v="0"/>
    <s v="AVERAGE"/>
  </r>
  <r>
    <m/>
    <s v="rahul.govind@mba.christuniversity.in"/>
    <s v="Rahul Govinda"/>
    <s v="MBA"/>
    <n v="1"/>
    <s v="MALE"/>
    <s v="NO"/>
    <m/>
    <s v="NO"/>
    <m/>
    <x v="2"/>
    <s v="FAIRLY AVAILABLE"/>
    <x v="0"/>
    <x v="4"/>
    <x v="4"/>
    <s v="AVERAGE"/>
  </r>
  <r>
    <m/>
    <s v="nava.yadhav@law.christuniversity.in"/>
    <s v="Nava Yadhav"/>
    <s v="BBA LLB"/>
    <n v="4"/>
    <s v="MALE"/>
    <s v="NO"/>
    <m/>
    <s v="NO"/>
    <m/>
    <x v="2"/>
    <s v="FAIRLY AVAILABLE"/>
    <x v="0"/>
    <x v="4"/>
    <x v="4"/>
    <s v="VERY POOR"/>
  </r>
  <r>
    <m/>
    <s v="janvi.kishore@law.christuniversity.in"/>
    <s v="Janvi Kishore"/>
    <s v="BA LLB"/>
    <n v="2"/>
    <s v="FEMALE"/>
    <s v="NO"/>
    <m/>
    <s v="YES"/>
    <s v="FEVER"/>
    <x v="0"/>
    <s v="FAIRLY AVAILABLE"/>
    <x v="1"/>
    <x v="3"/>
    <x v="0"/>
    <s v="AVERAGE"/>
  </r>
  <r>
    <m/>
    <s v="annmary.lalson@bbabah.christuniversity.in"/>
    <s v="Ann Mary Lalson"/>
    <s v="MSC DATA SCIENCE"/>
    <n v="1"/>
    <s v="FEMALE"/>
    <s v="NO"/>
    <m/>
    <s v="YES"/>
    <s v="FEVER"/>
    <x v="0"/>
    <s v="NOT AVAILABLE"/>
    <x v="1"/>
    <x v="0"/>
    <x v="0"/>
    <s v="GOOD"/>
  </r>
  <r>
    <m/>
    <s v="navodita.sharma@law.christuniversity.in"/>
    <s v="Navodita Sharma"/>
    <s v="BA LLB"/>
    <n v="3"/>
    <s v="FEMALE"/>
    <s v="NO"/>
    <m/>
    <s v="YES"/>
    <s v="FEVER"/>
    <x v="0"/>
    <s v="NOT AVAILABLE"/>
    <x v="1"/>
    <x v="0"/>
    <x v="0"/>
    <s v="POOR"/>
  </r>
  <r>
    <m/>
    <s v="sreepriya.santhosh@law.christuniversity.in"/>
    <s v="Sreepriya Santhosh"/>
    <s v="BBA LLB"/>
    <n v="1"/>
    <s v="FEMALE"/>
    <s v="NO"/>
    <m/>
    <s v="YES"/>
    <s v="FEVER"/>
    <x v="0"/>
    <s v="NOT AVAILABLE"/>
    <x v="1"/>
    <x v="0"/>
    <x v="0"/>
    <s v="POOR"/>
  </r>
  <r>
    <m/>
    <s v="shivangi.sharma@msds.christuniversity.in"/>
    <s v="Shivangi Sharma"/>
    <s v="MSC DATA SCIENCE"/>
    <n v="1"/>
    <s v="FEMALE"/>
    <s v="NO"/>
    <m/>
    <s v="YES"/>
    <s v="Cough"/>
    <x v="0"/>
    <s v="NOT AVAILABLE"/>
    <x v="1"/>
    <x v="0"/>
    <x v="0"/>
    <s v="AVERAGE"/>
  </r>
  <r>
    <m/>
    <s v="j.josiah@bcomfah.christuniversity.in"/>
    <s v="J. Josiah"/>
    <s v="BCOM FINANCIAL ANALYTICS"/>
    <n v="2"/>
    <s v="MALE"/>
    <s v="NO"/>
    <m/>
    <s v="YES"/>
    <s v="Leg Fracture"/>
    <x v="4"/>
    <s v="NOT AVAILABLE"/>
    <x v="2"/>
    <x v="4"/>
    <x v="3"/>
    <s v="POOR"/>
  </r>
  <r>
    <m/>
    <s v="mitul.madhulal@bcomfah.christuniversity.in"/>
    <s v="Mitul Madhulal"/>
    <s v="BCOM FINANCIAL ANALYTICS"/>
    <n v="1"/>
    <s v="MALE"/>
    <s v="YES"/>
    <s v="Kidney isues"/>
    <s v="NO"/>
    <m/>
    <x v="4"/>
    <s v="NOT AVAILABLE"/>
    <x v="2"/>
    <x v="4"/>
    <x v="3"/>
    <s v="POOR"/>
  </r>
  <r>
    <m/>
    <s v="ps.anusha@msds.christuniversity.in"/>
    <s v="Anusha P.S"/>
    <s v="MSC DATA SCIENCE"/>
    <n v="2"/>
    <s v="FEMALE"/>
    <s v="NO"/>
    <m/>
    <s v="NO"/>
    <s v="FEVER"/>
    <x v="0"/>
    <s v="NOT AVAILABLE"/>
    <x v="1"/>
    <x v="0"/>
    <x v="0"/>
    <s v="GOOD"/>
  </r>
  <r>
    <m/>
    <s v="bp.vrajesh@bcomfah.christuniversity.in"/>
    <s v="B.P Vrajesh"/>
    <s v="BCOM FINANCIAL ANALYTICS"/>
    <n v="1"/>
    <s v="MALE"/>
    <s v="NO"/>
    <m/>
    <s v="YES"/>
    <s v="FEVER"/>
    <x v="0"/>
    <s v="FAIRLY AVAILABLE"/>
    <x v="0"/>
    <x v="4"/>
    <x v="4"/>
    <s v="AVERAGE"/>
  </r>
  <r>
    <m/>
    <s v="smriti.kumar@law.christuniversity.in"/>
    <s v="Smriti kumar"/>
    <s v="BBA LLB"/>
    <n v="2"/>
    <s v="FEMALE"/>
    <s v="NO"/>
    <m/>
    <s v="YES"/>
    <s v="Vomiting"/>
    <x v="3"/>
    <s v="FAIRLY AVAILABLE"/>
    <x v="0"/>
    <x v="2"/>
    <x v="1"/>
    <s v="VERY POOR"/>
  </r>
  <r>
    <m/>
    <s v="sudeshna.ghosh@msds.christuniversity.in"/>
    <s v="Sudeshna Ghosh"/>
    <s v="MSC DATA SCIENCE"/>
    <n v="2"/>
    <s v="FEMALE"/>
    <s v="NO"/>
    <m/>
    <s v="NO"/>
    <m/>
    <x v="2"/>
    <s v="FAIRLY AVAILABLE"/>
    <x v="3"/>
    <x v="0"/>
    <x v="0"/>
    <s v="GOOD"/>
  </r>
  <r>
    <m/>
    <s v="agnal.pindiyan@msds.christuniversity.in"/>
    <s v="Agnal Pindiyan"/>
    <s v="MSC DATA SCIENCE"/>
    <n v="2"/>
    <s v="FEMALE"/>
    <s v="NO"/>
    <m/>
    <s v="YES"/>
    <s v="stomach pain"/>
    <x v="3"/>
    <s v="FAIRLY AVAILABLE"/>
    <x v="0"/>
    <x v="2"/>
    <x v="1"/>
    <s v="AVERAGE"/>
  </r>
  <r>
    <m/>
    <s v="bindu.lingamaneni@msea.christuniversity.in"/>
    <s v="Bindu Lingamaneni"/>
    <s v="MSC ECONOMICS AND ANALYTICS"/>
    <n v="2"/>
    <s v="FEMALE"/>
    <s v="NO"/>
    <m/>
    <s v="YES"/>
    <s v="BACK PAIN"/>
    <x v="0"/>
    <s v="FAIRLY AVAILABLE"/>
    <x v="1"/>
    <x v="0"/>
    <x v="0"/>
    <s v="VERY POOR"/>
  </r>
  <r>
    <m/>
    <s v="rahul.b@science.christuniversity.in"/>
    <s v="Rahul B"/>
    <s v="MSC ECONOMICS AND ANALYTICS"/>
    <n v="1"/>
    <s v="MALE"/>
    <s v="NO"/>
    <m/>
    <s v="NO"/>
    <m/>
    <x v="2"/>
    <s v="FAIRLY AVAILABLE"/>
    <x v="1"/>
    <x v="0"/>
    <x v="0"/>
    <s v="POOR"/>
  </r>
  <r>
    <m/>
    <s v="portia.lakhshmi@bba.christuniversity.in"/>
    <s v="Portia Lakhshmi"/>
    <s v="BBA LLB"/>
    <n v="3"/>
    <s v="MALE"/>
    <s v="NO"/>
    <m/>
    <s v="YES"/>
    <s v="leg pain"/>
    <x v="3"/>
    <s v="FAIRLY AVAILABLE"/>
    <x v="0"/>
    <x v="2"/>
    <x v="1"/>
    <s v="VERY POOR"/>
  </r>
  <r>
    <m/>
    <s v="sreejan.agarwal@law.christuniversity.in"/>
    <s v="Sreejan Agarwal"/>
    <s v="BBA LLB"/>
    <n v="3"/>
    <s v="MALE"/>
    <s v="NO"/>
    <m/>
    <s v="NO"/>
    <m/>
    <x v="2"/>
    <s v="FAIRLY AVAILABLE"/>
    <x v="1"/>
    <x v="1"/>
    <x v="0"/>
    <s v="POOR"/>
  </r>
  <r>
    <m/>
    <s v="mathews.joe@ecoa.christuniversity.in"/>
    <s v="Mathews joe"/>
    <s v="BSC ECONOMICS AND ANALYTICS"/>
    <n v="2"/>
    <s v="MALE"/>
    <s v="NO"/>
    <m/>
    <s v="YES"/>
    <s v="FEVER"/>
    <x v="3"/>
    <s v="FAIRLY AVAILABLE"/>
    <x v="2"/>
    <x v="2"/>
    <x v="4"/>
    <s v="AVERAGE"/>
  </r>
  <r>
    <m/>
    <s v="romit.chowdhury@law.christuniversity.in"/>
    <s v="Romit chowdhury"/>
    <s v="BBA LLB"/>
    <n v="4"/>
    <s v="MALE"/>
    <s v="NO"/>
    <m/>
    <s v="YES"/>
    <s v="Low BP"/>
    <x v="3"/>
    <s v="FAIRLY AVAILABLE"/>
    <x v="2"/>
    <x v="2"/>
    <x v="1"/>
    <s v="AVERAGE"/>
  </r>
  <r>
    <m/>
    <s v="sachu.thomas@law.christuniversity.in"/>
    <s v="Sachu thomas"/>
    <s v="BA LLB"/>
    <n v="2"/>
    <s v="MALE"/>
    <s v="NO"/>
    <m/>
    <s v="YES"/>
    <s v="Low BP"/>
    <x v="3"/>
    <s v="NOT AVAILABLE"/>
    <x v="0"/>
    <x v="2"/>
    <x v="0"/>
    <s v="AVERAGE"/>
  </r>
  <r>
    <m/>
    <s v="jose.moncy@law.christuniversity.in"/>
    <s v="Jose Moncy "/>
    <s v="BA LLB"/>
    <n v="4"/>
    <s v="MALE"/>
    <s v="NO"/>
    <m/>
    <s v="NO"/>
    <m/>
    <x v="2"/>
    <s v="NOT AVAILABLE"/>
    <x v="1"/>
    <x v="1"/>
    <x v="0"/>
    <s v="AVERAGE"/>
  </r>
  <r>
    <m/>
    <s v="georgy.thomas@mba.christuniversity.in"/>
    <s v="Georgy thomas"/>
    <s v="BBA LLB"/>
    <n v="5"/>
    <s v="MALE"/>
    <s v="NO"/>
    <m/>
    <s v="YES"/>
    <s v="fever"/>
    <x v="0"/>
    <s v="FAIRLY AVAILABLE"/>
    <x v="2"/>
    <x v="2"/>
    <x v="1"/>
    <s v="AVERAGE"/>
  </r>
  <r>
    <m/>
    <s v="v.akilan@bba.christuniversity.in"/>
    <s v="V.Akhilan"/>
    <s v="BBA"/>
    <n v="3"/>
    <s v="MALE"/>
    <s v="NO"/>
    <m/>
    <s v="NO"/>
    <m/>
    <x v="0"/>
    <s v="FAIRLY AVAILABLE"/>
    <x v="1"/>
    <x v="0"/>
    <x v="0"/>
    <s v="AVERAGE"/>
  </r>
  <r>
    <m/>
    <s v="anushka.chakraborty@bba.christuniversity.in"/>
    <s v="Anushka chakraborty"/>
    <s v="BBA"/>
    <n v="3"/>
    <s v="FEMALE"/>
    <s v="NO"/>
    <m/>
    <s v="NO"/>
    <m/>
    <x v="2"/>
    <s v="FAIRLY AVAILABLE"/>
    <x v="1"/>
    <x v="0"/>
    <x v="0"/>
    <s v="VERY POOR"/>
  </r>
  <r>
    <m/>
    <s v="laksh.asnani@bbabah.christuniversity.in"/>
    <s v="Laksh asnani"/>
    <s v="BBA LLB"/>
    <n v="4"/>
    <s v="MALE"/>
    <s v="NO"/>
    <m/>
    <s v="YES"/>
    <s v="Vomiting"/>
    <x v="3"/>
    <s v="FAIRLY AVAILABLE"/>
    <x v="0"/>
    <x v="2"/>
    <x v="1"/>
    <s v="VERY POOR"/>
  </r>
  <r>
    <m/>
    <s v="prachi.gupta@bbabah.christuniversity.in"/>
    <s v="Prachi Gupta"/>
    <s v="BBA LLB"/>
    <n v="5"/>
    <s v="FEMALE"/>
    <s v="YES"/>
    <s v="kidney weak"/>
    <s v="NO"/>
    <m/>
    <x v="4"/>
    <s v="FAIRLY AVAILABLE"/>
    <x v="1"/>
    <x v="4"/>
    <x v="3"/>
    <s v="POOR"/>
  </r>
  <r>
    <m/>
    <s v="gyanendra.akrisht@law.christuniversity.in"/>
    <s v="Gyanendra akrisht"/>
    <s v="BA LLB"/>
    <n v="3"/>
    <s v="MALE"/>
    <s v="NO"/>
    <m/>
    <s v="NO"/>
    <m/>
    <x v="2"/>
    <s v="FAIRLY AVAILABLE"/>
    <x v="1"/>
    <x v="0"/>
    <x v="0"/>
    <s v="AVERAGE"/>
  </r>
  <r>
    <m/>
    <s v="john.varghese@msds.christuniversity.in"/>
    <s v="John varghese"/>
    <s v="MSC DATA SCIENCE"/>
    <n v="2"/>
    <s v="MALE"/>
    <s v="NO"/>
    <m/>
    <s v="YES"/>
    <s v="Dizziness "/>
    <x v="3"/>
    <s v="FAIRLY AVAILABLE"/>
    <x v="0"/>
    <x v="2"/>
    <x v="0"/>
    <s v="POOR"/>
  </r>
  <r>
    <m/>
    <s v="saumya.singh@bcomfah.christuniversity.in"/>
    <s v="Saumya singh"/>
    <s v="BCOM FINANCIAL ANALYTICS"/>
    <n v="4"/>
    <s v="FEMALE"/>
    <s v="NO"/>
    <m/>
    <s v="YES"/>
    <s v="Dizziness "/>
    <x v="3"/>
    <s v="NOT AVAILABLE"/>
    <x v="0"/>
    <x v="2"/>
    <x v="0"/>
    <s v="POOR"/>
  </r>
  <r>
    <m/>
    <s v="abhishek.panda@bcomfah.christuniversity.in"/>
    <s v="Abhishek panda"/>
    <s v="BCOM FINANCIAL ANALYTICS"/>
    <n v="2"/>
    <s v="MALE"/>
    <s v="NO"/>
    <m/>
    <s v="NO"/>
    <s v="Low BP"/>
    <x v="3"/>
    <s v="NOT AVAILABLE"/>
    <x v="0"/>
    <x v="2"/>
    <x v="0"/>
    <s v="POOR"/>
  </r>
  <r>
    <m/>
    <s v="sreelakshmi.g@law.christuniversity.in"/>
    <s v="Sreelakshmi G"/>
    <s v="BBA LLB"/>
    <n v="4"/>
    <s v="FEMALE"/>
    <s v="NO"/>
    <m/>
    <s v="YES"/>
    <s v="FEVER"/>
    <x v="0"/>
    <s v="NOT AVAILABLE"/>
    <x v="1"/>
    <x v="1"/>
    <x v="0"/>
    <s v="POOR"/>
  </r>
  <r>
    <m/>
    <s v="joice.mathew@msea.christuniversity.in"/>
    <s v="Joice mathew"/>
    <s v="MSC ECONOMICS AND ANALYTICS"/>
    <n v="2"/>
    <s v="FEMALE"/>
    <s v="NO"/>
    <m/>
    <s v="YES"/>
    <s v="FEVER"/>
    <x v="0"/>
    <s v="FAIRLY AVAILABLE"/>
    <x v="1"/>
    <x v="2"/>
    <x v="1"/>
    <s v="AVERAGE"/>
  </r>
  <r>
    <m/>
    <s v="vatsal.sharma@bbabah.christuniversity.in"/>
    <s v="Vatsal Sharma"/>
    <s v="BBA LLB"/>
    <n v="3"/>
    <s v="MALE"/>
    <s v="NO"/>
    <m/>
    <s v="YES"/>
    <s v="low bp"/>
    <x v="0"/>
    <s v="NOT AVAILABLE"/>
    <x v="1"/>
    <x v="1"/>
    <x v="0"/>
    <s v="VERY POOR"/>
  </r>
  <r>
    <m/>
    <s v="vedant.sharma@law.christuniversity.in"/>
    <s v="Vedant Sharma"/>
    <s v="BBA LLB"/>
    <n v="4"/>
    <s v="MALE"/>
    <s v="NO"/>
    <m/>
    <s v="YES"/>
    <s v="high pulse rate"/>
    <x v="1"/>
    <s v="FAIRLY AVAILABLE"/>
    <x v="1"/>
    <x v="3"/>
    <x v="0"/>
    <s v="AVERAGE"/>
  </r>
  <r>
    <m/>
    <s v="rochana.pandit@law.christuniversity.in"/>
    <s v="Rochana Pandit"/>
    <s v="BA LLB"/>
    <n v="3"/>
    <s v="FEMALE"/>
    <s v="NO"/>
    <s v="high bp"/>
    <s v="NO"/>
    <m/>
    <x v="2"/>
    <s v="NOT AVAILABLE"/>
    <x v="1"/>
    <x v="1"/>
    <x v="0"/>
    <s v="VERY POOR"/>
  </r>
  <r>
    <m/>
    <s v="evana.m@msds.christuniversity.in"/>
    <s v="Evana M"/>
    <s v="MSC DATA SCIENCE"/>
    <n v="2"/>
    <s v="FEMALE"/>
    <s v="NO"/>
    <m/>
    <s v="YES"/>
    <s v="FEVER"/>
    <x v="1"/>
    <s v="FAIRLY AVAILABLE"/>
    <x v="1"/>
    <x v="3"/>
    <x v="0"/>
    <s v="VERY POOR"/>
  </r>
  <r>
    <m/>
    <s v="urvininad.shah@bba.christuniversity.in"/>
    <s v="Urvininad shah"/>
    <s v="BBA"/>
    <n v="3"/>
    <s v="FEMALE"/>
    <s v="NO"/>
    <m/>
    <s v="YES"/>
    <s v="COLD"/>
    <x v="1"/>
    <s v="FAIRLY AVAILABLE"/>
    <x v="1"/>
    <x v="3"/>
    <x v="0"/>
    <s v="POOR"/>
  </r>
  <r>
    <m/>
    <s v="pasula.adarsh@bbabah.christuniversity.in"/>
    <s v="Pasula Adarsh"/>
    <s v="BBA LLB"/>
    <n v="4"/>
    <s v="MALE"/>
    <s v="NO"/>
    <m/>
    <s v="YES"/>
    <s v="cough"/>
    <x v="1"/>
    <s v="FAIRLY AVAILABLE"/>
    <x v="1"/>
    <x v="3"/>
    <x v="0"/>
    <s v="POOR"/>
  </r>
  <r>
    <m/>
    <s v="vishakha.periwal@law.christuniversity.in"/>
    <s v="Vishakha periwal"/>
    <s v="BA LLB"/>
    <n v="3"/>
    <s v="FEMALE"/>
    <s v="NO"/>
    <m/>
    <s v="NO"/>
    <m/>
    <x v="2"/>
    <s v="FAIRLY AVAILABLE"/>
    <x v="1"/>
    <x v="0"/>
    <x v="0"/>
    <s v="POOR"/>
  </r>
  <r>
    <m/>
    <s v="arathi.sandeep@law.christuniversity.in"/>
    <s v="Arathi Sandeep"/>
    <s v="BA LLB"/>
    <n v="4"/>
    <s v="FEMALE"/>
    <s v="NO"/>
    <m/>
    <s v="YES"/>
    <s v="panic attack"/>
    <x v="3"/>
    <s v="FAIRLY AVAILABLE"/>
    <x v="0"/>
    <x v="2"/>
    <x v="0"/>
    <s v="AVERAGE"/>
  </r>
  <r>
    <m/>
    <s v="namaswi.chintha@bba.christuniversity.in"/>
    <s v="Namaswi chintha"/>
    <s v="BBA"/>
    <n v="2"/>
    <s v="MALE"/>
    <s v="NO"/>
    <m/>
    <s v="NO"/>
    <m/>
    <x v="0"/>
    <s v="FAIRLY AVAILABLE"/>
    <x v="1"/>
    <x v="0"/>
    <x v="0"/>
    <s v="AVERAGE"/>
  </r>
  <r>
    <m/>
    <s v="pedapudi.netaji@bba.christuniversity.in"/>
    <s v="Pedpudi netaji"/>
    <s v="BBA"/>
    <n v="1"/>
    <s v="MALE"/>
    <s v="NO"/>
    <m/>
    <s v="NO"/>
    <m/>
    <x v="0"/>
    <s v="FAIRLY AVAILABLE"/>
    <x v="1"/>
    <x v="0"/>
    <x v="1"/>
    <s v="VERY POOR"/>
  </r>
  <r>
    <m/>
    <s v="vandana.mm@msea.christuniversity.in"/>
    <s v="Vandana"/>
    <s v="MSC ECONOMICS AND ANALYTICS"/>
    <n v="2"/>
    <s v="FEMALE"/>
    <s v="NO"/>
    <m/>
    <s v="NO"/>
    <s v="cold"/>
    <x v="0"/>
    <s v="NOT AVAILABLE"/>
    <x v="1"/>
    <x v="0"/>
    <x v="0"/>
    <s v="AVERAGE"/>
  </r>
  <r>
    <m/>
    <s v="chaitra.hallikeri@law.christuniversity.in"/>
    <s v="Chaitra hallikeri"/>
    <s v="BBA LLB"/>
    <n v="3"/>
    <s v="FEMALE"/>
    <s v="NO"/>
    <m/>
    <s v="NO"/>
    <s v="fever"/>
    <x v="0"/>
    <s v="NOT AVAILABLE"/>
    <x v="1"/>
    <x v="0"/>
    <x v="0"/>
    <s v="AVERAGE"/>
  </r>
  <r>
    <m/>
    <s v="ajay.ks@bcomfah.christuniversity.in"/>
    <s v="Ajay K.S"/>
    <s v="BCOM FINANCIAL ANALYTICS"/>
    <n v="2"/>
    <s v="MALE"/>
    <s v="NO"/>
    <m/>
    <s v="NO"/>
    <m/>
    <x v="0"/>
    <s v="NOT AVAILABLE"/>
    <x v="1"/>
    <x v="1"/>
    <x v="0"/>
    <s v="AVERAGE"/>
  </r>
  <r>
    <m/>
    <s v="aditya.shukla@bbabah.christuniversity.in"/>
    <s v="Aditya Shukla"/>
    <s v="BBA LLB"/>
    <n v="3"/>
    <s v="MALE"/>
    <s v="NO"/>
    <m/>
    <s v="YES"/>
    <s v="FEVER"/>
    <x v="0"/>
    <s v="FAIRLY AVAILABLE"/>
    <x v="0"/>
    <x v="2"/>
    <x v="1"/>
    <s v="POOR"/>
  </r>
  <r>
    <m/>
    <s v="iris.k@law.christuniversity.in"/>
    <s v="Iris k"/>
    <s v="BBA LLB"/>
    <n v="2"/>
    <s v="FEMALE"/>
    <s v="YES"/>
    <s v="Pcod"/>
    <s v="NO"/>
    <m/>
    <x v="0"/>
    <s v="FAIRLY AVAILABLE"/>
    <x v="0"/>
    <x v="0"/>
    <x v="0"/>
    <s v="AVERAGE"/>
  </r>
  <r>
    <m/>
    <s v="kriti.goel@science.christuniversity.in"/>
    <s v="Kriti Goel"/>
    <s v="MSC ECONOMICS AND ANALYTICS"/>
    <n v="1"/>
    <s v="FEMALE"/>
    <s v="NO"/>
    <m/>
    <s v="YES"/>
    <s v="panic attack"/>
    <x v="3"/>
    <s v="FAIRLY AVAILABLE"/>
    <x v="0"/>
    <x v="2"/>
    <x v="0"/>
    <s v="POOR"/>
  </r>
  <r>
    <m/>
    <s v="shankaresh.c@bbabah.christuniversity.in"/>
    <s v="Shankaresh c"/>
    <s v="BBA LLB"/>
    <n v="2"/>
    <s v="MALE"/>
    <s v="NO"/>
    <m/>
    <s v="YES"/>
    <s v="FEVER"/>
    <x v="0"/>
    <s v="NOT AVAILABLE"/>
    <x v="1"/>
    <x v="1"/>
    <x v="0"/>
    <s v="VERY POOR"/>
  </r>
  <r>
    <m/>
    <s v="mubashir.salim@msds.christuniversity.in"/>
    <s v="Mubashir Salim"/>
    <s v="MSC DATA SCIENCE"/>
    <n v="2"/>
    <s v="MALE"/>
    <s v="NO"/>
    <m/>
    <s v="YES"/>
    <s v="FEVER"/>
    <x v="0"/>
    <s v="NOT AVAILABLE"/>
    <x v="0"/>
    <x v="0"/>
    <x v="0"/>
    <s v="AVERAGE"/>
  </r>
  <r>
    <m/>
    <s v="vedant.nehal@msds.christuniversity.in"/>
    <s v="Vedant Nehal"/>
    <s v="MSC DATA SCIENCE"/>
    <n v="1"/>
    <s v="MALE"/>
    <s v="NO"/>
    <m/>
    <s v="NO"/>
    <m/>
    <x v="0"/>
    <s v="NOT AVAILABLE"/>
    <x v="1"/>
    <x v="0"/>
    <x v="0"/>
    <s v="POOR"/>
  </r>
  <r>
    <m/>
    <s v="kushmeet.kaur@bba.christuniversity.in"/>
    <s v="Kushmeet kaur"/>
    <s v="BBA"/>
    <n v="1"/>
    <s v="MALE"/>
    <s v="NO"/>
    <m/>
    <s v="NO"/>
    <m/>
    <x v="0"/>
    <s v="NOT AVAILABLE"/>
    <x v="1"/>
    <x v="0"/>
    <x v="0"/>
    <s v="POOR"/>
  </r>
  <r>
    <m/>
    <s v="anjali.agnihotri@msds.christuniversity.in "/>
    <s v="Anjali "/>
    <s v="MSC DATA SCIENCE"/>
    <n v="2"/>
    <s v="FEMALE"/>
    <s v="NO"/>
    <m/>
    <s v="YES"/>
    <s v="Low BP"/>
    <x v="3"/>
    <s v="NOT AVAILABLE"/>
    <x v="0"/>
    <x v="2"/>
    <x v="1"/>
    <s v="VERY POOR"/>
  </r>
  <r>
    <m/>
    <s v="abhay.singh@msds.christuniversity.in"/>
    <s v="Abhay Singh"/>
    <s v="MSC DATA SCIENCE"/>
    <n v="2"/>
    <s v="MALE"/>
    <s v="NO"/>
    <m/>
    <s v="YES"/>
    <s v="FEVER"/>
    <x v="0"/>
    <s v="NOT AVAILABLE"/>
    <x v="1"/>
    <x v="0"/>
    <x v="1"/>
    <s v="VERY POOR"/>
  </r>
  <r>
    <m/>
    <s v="kunal.baid@bba.christuniversity.in"/>
    <s v="Kunal Baid"/>
    <s v="BBA"/>
    <n v="2"/>
    <s v="MALE"/>
    <s v="NO"/>
    <m/>
    <s v="YES"/>
    <s v="COLD"/>
    <x v="3"/>
    <s v="FAIRLY AVAILABLE"/>
    <x v="0"/>
    <x v="2"/>
    <x v="0"/>
    <s v="POOR"/>
  </r>
  <r>
    <m/>
    <s v="niranjana.moothandassery@msds.christuniversity.in"/>
    <s v="Niranjana moothandassery"/>
    <s v="MSC DATA SCIENCE"/>
    <n v="2"/>
    <s v="FEMALE"/>
    <s v="NO"/>
    <m/>
    <s v="YES"/>
    <s v="panic attack"/>
    <x v="0"/>
    <s v="NOT AVAILABLE"/>
    <x v="0"/>
    <x v="0"/>
    <x v="0"/>
    <s v="POOR"/>
  </r>
  <r>
    <m/>
    <s v="aman.singh@msds.christuniversity.in"/>
    <s v="Aman Singh"/>
    <s v="MSC DATA SCIENCE"/>
    <n v="2"/>
    <s v="MALE"/>
    <s v="NO"/>
    <m/>
    <s v="YES"/>
    <s v="cold "/>
    <x v="3"/>
    <s v="FAIRLY AVAILABLE"/>
    <x v="0"/>
    <x v="2"/>
    <x v="1"/>
    <s v="POOR"/>
  </r>
  <r>
    <m/>
    <s v="ajay.peediackal@mba.christuniversity.in"/>
    <s v="Ajay peediackal"/>
    <s v="MBA"/>
    <n v="2"/>
    <s v="MALE"/>
    <s v="NO"/>
    <m/>
    <s v="YES"/>
    <s v="FEVER"/>
    <x v="3"/>
    <s v="NOT AVAILABLE"/>
    <x v="0"/>
    <x v="1"/>
    <x v="1"/>
    <s v="POOR"/>
  </r>
  <r>
    <m/>
    <s v="shruti.mishra@bsceah.christuniversity.in"/>
    <s v="Shruti mishra"/>
    <s v="BSC ECONOMICS AND ANALYTICS"/>
    <n v="3"/>
    <s v="MALE"/>
    <s v="NO"/>
    <m/>
    <s v="NO"/>
    <m/>
    <x v="2"/>
    <s v="FAIRLY AVAILABLE"/>
    <x v="0"/>
    <x v="0"/>
    <x v="0"/>
    <s v="POOR"/>
  </r>
  <r>
    <m/>
    <s v="anurag.yadav@msds.christuniversity.in"/>
    <s v="Anurag Yadav"/>
    <s v="MSC DATA SCIENCE"/>
    <n v="1"/>
    <s v="MALE"/>
    <s v="NO"/>
    <m/>
    <s v="NO"/>
    <m/>
    <x v="2"/>
    <s v="FAIRLY AVAILABLE"/>
    <x v="1"/>
    <x v="0"/>
    <x v="0"/>
    <s v="POOR"/>
  </r>
  <r>
    <m/>
    <s v="divyani.a@law.christuniversity.in"/>
    <s v="Divyani A"/>
    <s v="BBA LLB"/>
    <n v="3"/>
    <s v="FEMALE"/>
    <s v="NO"/>
    <m/>
    <s v="YES"/>
    <s v="Cough"/>
    <x v="3"/>
    <s v="NOT AVAILABLE"/>
    <x v="0"/>
    <x v="2"/>
    <x v="0"/>
    <s v="POOR"/>
  </r>
  <r>
    <m/>
    <s v="debamala.saha@msds.christuniversity.in"/>
    <s v="Debamala Saha"/>
    <s v="MSC DATA SCIENCE"/>
    <n v="2"/>
    <s v="FEMALE"/>
    <s v="NO"/>
    <m/>
    <s v="YES"/>
    <s v="Fever"/>
    <x v="0"/>
    <s v="NOT AVAILABLE"/>
    <x v="0"/>
    <x v="0"/>
    <x v="0"/>
    <s v="AVERAGE"/>
  </r>
  <r>
    <m/>
    <s v="Prajwal.singh@bbachristuniversity.in"/>
    <s v="Prajwal Singh"/>
    <s v="BBA LLB"/>
    <n v="5"/>
    <s v="MALE"/>
    <s v="NO"/>
    <m/>
    <s v="YES"/>
    <s v="FEVER"/>
    <x v="4"/>
    <s v="NOT AVAILABLE"/>
    <x v="2"/>
    <x v="4"/>
    <x v="4"/>
    <s v="AVERAGE"/>
  </r>
  <r>
    <m/>
    <s v="devika.s@law.christuniversity.in"/>
    <s v="Devika S "/>
    <s v="BA LLB"/>
    <n v="3"/>
    <s v="FEMALE"/>
    <s v="NO"/>
    <m/>
    <s v="NO"/>
    <s v="Cold"/>
    <x v="4"/>
    <s v="NOT AVAILABLE"/>
    <x v="2"/>
    <x v="4"/>
    <x v="4"/>
    <s v="POOR"/>
  </r>
  <r>
    <m/>
    <s v="kadari.giri@mba.christuniversity.in"/>
    <s v="Kadari giri"/>
    <s v="MBA"/>
    <n v="2"/>
    <s v="MALE"/>
    <s v="NO"/>
    <m/>
    <s v="NO"/>
    <m/>
    <x v="0"/>
    <s v="FAIRLY AVAILABLE"/>
    <x v="1"/>
    <x v="1"/>
    <x v="0"/>
    <s v="POOR"/>
  </r>
  <r>
    <m/>
    <s v="pratick.bhattacharjee@mba.christuniversity.in"/>
    <s v="Pratick bhattacharjee"/>
    <s v="MBA"/>
    <n v="1"/>
    <s v="MALE"/>
    <s v="NO"/>
    <m/>
    <s v="NO"/>
    <m/>
    <x v="0"/>
    <s v="NOT AVAILABLE"/>
    <x v="1"/>
    <x v="1"/>
    <x v="0"/>
    <s v="VERY POOR"/>
  </r>
  <r>
    <m/>
    <s v="bhavya.sree@law.christuniversity.in"/>
    <s v="bhavya sree"/>
    <s v="BBA LLB"/>
    <n v="2"/>
    <s v="FEMALE"/>
    <s v="NO"/>
    <m/>
    <s v="YES"/>
    <s v="FEVER"/>
    <x v="4"/>
    <s v="NOT AVAILABLE"/>
    <x v="0"/>
    <x v="4"/>
    <x v="3"/>
    <s v="GOOD"/>
  </r>
  <r>
    <m/>
    <s v="tanuja.gupta@msds.christuniversity.in"/>
    <s v="Tanuja gupta"/>
    <s v="MSC DATA SCIENCE"/>
    <n v="1"/>
    <s v="FEMALE"/>
    <s v="YES"/>
    <s v="fever"/>
    <s v="YES"/>
    <s v="FEVER"/>
    <x v="4"/>
    <s v="NOT AVAILABLE"/>
    <x v="2"/>
    <x v="4"/>
    <x v="3"/>
    <s v="AVERAGE"/>
  </r>
  <r>
    <m/>
    <s v="twisha.priyambada@law.christuniversity.in"/>
    <s v="Twisha Priyambada"/>
    <s v="BBA LLB"/>
    <n v="3"/>
    <s v="FEMALE"/>
    <s v="NO"/>
    <m/>
    <s v="YES"/>
    <s v="cough"/>
    <x v="3"/>
    <s v="NOT AVAILABLE"/>
    <x v="0"/>
    <x v="2"/>
    <x v="0"/>
    <s v="AVERAGE"/>
  </r>
  <r>
    <m/>
    <s v="vharsha.thirumeninathan@msds.christuniversity.in"/>
    <s v="V.Harsha "/>
    <s v="MSC DATA SCIENCE"/>
    <n v="2"/>
    <s v="FEMALE"/>
    <s v="NO"/>
    <m/>
    <s v="YES"/>
    <s v="Cold"/>
    <x v="0"/>
    <s v="FAIRLY AVAILABLE"/>
    <x v="0"/>
    <x v="0"/>
    <x v="0"/>
    <s v="VERY POOR"/>
  </r>
  <r>
    <m/>
    <s v="vedanta.nanda@bscdsh.christuniversity.in"/>
    <s v="Vedanta nanda"/>
    <s v="BSC DATA SCIENCE"/>
    <n v="3"/>
    <s v="FEMALE"/>
    <s v="NO"/>
    <m/>
    <s v="YES"/>
    <s v="fever"/>
    <x v="0"/>
    <s v="NOT AVAILABLE"/>
    <x v="1"/>
    <x v="0"/>
    <x v="0"/>
    <s v="POOR"/>
  </r>
  <r>
    <m/>
    <s v="parul.sharma@msds.christuniversity.in"/>
    <s v="Parul Sharma"/>
    <s v="MSC DATA SCIENCE"/>
    <n v="1"/>
    <s v="FEMALE"/>
    <s v="NO"/>
    <m/>
    <s v="NO"/>
    <m/>
    <x v="2"/>
    <s v="NOT AVAILABLE"/>
    <x v="1"/>
    <x v="0"/>
    <x v="0"/>
    <s v="AVERAGE"/>
  </r>
  <r>
    <m/>
    <s v="vinjarapu.kumar@bbabah.christuniversity.in"/>
    <s v="Vinjarapu Kumar"/>
    <s v="BBA LLB"/>
    <n v="3"/>
    <s v="MALE"/>
    <s v="NO"/>
    <m/>
    <s v="YES"/>
    <s v="stomach pain"/>
    <x v="0"/>
    <s v="NOT AVAILABLE"/>
    <x v="1"/>
    <x v="0"/>
    <x v="0"/>
    <s v="VERY POOR"/>
  </r>
  <r>
    <m/>
    <s v="jatin.verma@bbabah.christunversity.in"/>
    <s v="Jatin verma"/>
    <s v="BBA LLB"/>
    <n v="2"/>
    <s v="MALE"/>
    <s v="NO"/>
    <m/>
    <s v="YES"/>
    <s v="FEVER"/>
    <x v="3"/>
    <s v="NOT AVAILABLE"/>
    <x v="0"/>
    <x v="2"/>
    <x v="1"/>
    <s v="GOOD"/>
  </r>
  <r>
    <m/>
    <s v="hitanshi.saha@msds.christuniversity.in"/>
    <s v="Hitanshi Saha"/>
    <s v="MSC DATA SCIENCE"/>
    <n v="2"/>
    <s v="FEMALE"/>
    <s v="NO"/>
    <m/>
    <s v="NO"/>
    <m/>
    <x v="2"/>
    <s v="FAIRLY AVAILABLE"/>
    <x v="1"/>
    <x v="0"/>
    <x v="0"/>
    <s v="AVERAGE"/>
  </r>
  <r>
    <m/>
    <s v="k.ajaykumar@bds.christuniversity.in"/>
    <s v="K . Ajaykumar"/>
    <s v="BSC DATA SCIENCE"/>
    <n v="2"/>
    <s v="MALE"/>
    <s v="NO"/>
    <m/>
    <s v="NO"/>
    <m/>
    <x v="2"/>
    <s v="FAIRLY AVAILABLE"/>
    <x v="1"/>
    <x v="1"/>
    <x v="0"/>
    <s v="POOR"/>
  </r>
  <r>
    <m/>
    <s v="Ananya.billawaria@msea.christuniversity.in"/>
    <s v="Ananya Billawaria "/>
    <s v="MSC ECONOMICS AND ANALYTICS"/>
    <n v="2"/>
    <s v="FEMALE"/>
    <s v="NO"/>
    <m/>
    <s v="NO"/>
    <m/>
    <x v="0"/>
    <s v="NOT AVAILABLE"/>
    <x v="1"/>
    <x v="0"/>
    <x v="0"/>
    <s v="POOR"/>
  </r>
  <r>
    <m/>
    <s v="bamerishisha.laloo@msea.christuniversity.in"/>
    <s v="Amerishisha .B"/>
    <s v="MSC ECONOMICS AND ANALYTICS"/>
    <n v="2"/>
    <s v="MALE"/>
    <s v="NO"/>
    <m/>
    <s v="NO"/>
    <m/>
    <x v="2"/>
    <s v="FAIRLY AVAILABLE"/>
    <x v="1"/>
    <x v="2"/>
    <x v="0"/>
    <s v="POOR"/>
  </r>
  <r>
    <m/>
    <s v="nevinvijils@gmail.com"/>
    <s v="Nevin Vijils"/>
    <s v="BBA"/>
    <n v="2"/>
    <s v="MALE"/>
    <s v="NO"/>
    <m/>
    <s v="NO"/>
    <m/>
    <x v="0"/>
    <s v="AVAILABLE"/>
    <x v="2"/>
    <x v="0"/>
    <x v="4"/>
    <s v="AVERAGE"/>
  </r>
  <r>
    <m/>
    <s v="mishraarnav650@gmail.com"/>
    <s v="Mishra Arnav"/>
    <s v="MBA"/>
    <n v="1"/>
    <s v="MALE"/>
    <s v="NO"/>
    <m/>
    <s v="NO"/>
    <m/>
    <x v="0"/>
    <s v="FAIRLY AVAILABLE"/>
    <x v="0"/>
    <x v="1"/>
    <x v="0"/>
    <s v="AVERAGE"/>
  </r>
  <r>
    <m/>
    <s v="edwinshabu@gmail.com"/>
    <s v="Edwin Shabu "/>
    <s v="BBA"/>
    <n v="2"/>
    <s v="MALE"/>
    <s v="YES"/>
    <m/>
    <s v="YES"/>
    <m/>
    <x v="4"/>
    <s v="FAIRLY AVAILABLE"/>
    <x v="2"/>
    <x v="0"/>
    <x v="0"/>
    <s v="AVERAGE"/>
  </r>
  <r>
    <m/>
    <s v="vatsal.sharma@bbabah.christuniversity.in"/>
    <s v="Vatsal Sharma "/>
    <s v="BBA LLB"/>
    <n v="1"/>
    <s v="MALE"/>
    <s v="NO"/>
    <m/>
    <s v="YES"/>
    <m/>
    <x v="3"/>
    <s v="FAIRLY AVAILABLE"/>
    <x v="0"/>
    <x v="2"/>
    <x v="2"/>
    <s v="POOR"/>
  </r>
  <r>
    <m/>
    <s v="laksh.asnani@bbabah.christuniversity.in"/>
    <s v="Laksh Asnani"/>
    <s v="BBA LLB"/>
    <n v="1"/>
    <s v="MALE"/>
    <s v="YES"/>
    <m/>
    <s v="NO"/>
    <m/>
    <x v="4"/>
    <s v="FAIRLY AVAILABLE"/>
    <x v="2"/>
    <x v="0"/>
    <x v="1"/>
    <s v="VERY POOR"/>
  </r>
  <r>
    <m/>
    <s v="prachi.gupta@bbabah.christuniversity.in"/>
    <s v="Prachi Gupta"/>
    <s v="BBA LLB"/>
    <n v="3"/>
    <s v="FEMALE"/>
    <s v="YES"/>
    <m/>
    <s v="NO"/>
    <m/>
    <x v="3"/>
    <s v="AVAILABLE"/>
    <x v="2"/>
    <x v="0"/>
    <x v="3"/>
    <s v="AVERAGE"/>
  </r>
  <r>
    <m/>
    <s v="aditya.shukla@bbabah.christuniversity.in"/>
    <s v="Aditya Shukla"/>
    <s v="BBA LLB"/>
    <n v="1"/>
    <s v="MALE"/>
    <s v="YES"/>
    <m/>
    <s v="YES"/>
    <m/>
    <x v="0"/>
    <s v="FAIRLY AVAILABLE"/>
    <x v="2"/>
    <x v="0"/>
    <x v="4"/>
    <s v="VERY POOR"/>
  </r>
  <r>
    <m/>
    <s v="rochana.pandit@law.christuniversity.in"/>
    <s v="Rochana Pandit"/>
    <s v="BA LLB"/>
    <n v="1"/>
    <s v="FEMALE"/>
    <s v="NO"/>
    <m/>
    <s v="YES"/>
    <m/>
    <x v="4"/>
    <s v="AVAILABLE"/>
    <x v="1"/>
    <x v="0"/>
    <x v="0"/>
    <s v="GOOD"/>
  </r>
  <r>
    <m/>
    <s v="srushtithorat04@gmail.com"/>
    <s v="Srushti Thorat "/>
    <s v="BA LLB"/>
    <n v="1"/>
    <s v="FEMALE"/>
    <s v="NO"/>
    <m/>
    <s v="YES"/>
    <m/>
    <x v="1"/>
    <s v="FAIRLY AVAILABLE"/>
    <x v="2"/>
    <x v="0"/>
    <x v="3"/>
    <s v="POOR"/>
  </r>
  <r>
    <m/>
    <s v="shankaresh.c@bbabah.christuniversity.in"/>
    <s v="Shankaresh C"/>
    <s v="BBA LLB"/>
    <n v="1"/>
    <s v="MALE"/>
    <s v="NO"/>
    <m/>
    <s v="NO"/>
    <m/>
    <x v="3"/>
    <s v="AVAILABLE"/>
    <x v="2"/>
    <x v="0"/>
    <x v="3"/>
    <s v="AVERAGE"/>
  </r>
  <r>
    <m/>
    <s v="dimna.mandody@msds.christuniversity.in"/>
    <s v="Dimna Mandody"/>
    <s v="MSC DATA SCIENCE"/>
    <n v="1"/>
    <s v="FEMALE"/>
    <s v="NO"/>
    <m/>
    <s v="YES"/>
    <m/>
    <x v="1"/>
    <s v="FAIRLY AVAILABLE"/>
    <x v="0"/>
    <x v="2"/>
    <x v="0"/>
    <s v="AVERAGE"/>
  </r>
  <r>
    <m/>
    <s v="sarnalika.paul@msds.christuniversity.in"/>
    <s v="Sarnalika Paul"/>
    <s v="MSC DATA SCIENCE"/>
    <n v="1"/>
    <s v="FEMALE"/>
    <s v="NO"/>
    <m/>
    <s v="YES"/>
    <m/>
    <x v="2"/>
    <s v="FAIRLY AVAILABLE"/>
    <x v="1"/>
    <x v="0"/>
    <x v="0"/>
    <s v="POOR"/>
  </r>
  <r>
    <m/>
    <s v="souvik.chowdhury@msds.christuniversity.in"/>
    <s v="Souvik Chowdhuri"/>
    <s v="MSC DATA SCIENCE"/>
    <n v="1"/>
    <s v="MALE"/>
    <s v="NO"/>
    <m/>
    <s v="NO"/>
    <m/>
    <x v="2"/>
    <s v="NOT AVAILABLE"/>
    <x v="0"/>
    <x v="1"/>
    <x v="1"/>
    <s v="VERY POOR"/>
  </r>
  <r>
    <m/>
    <s v="santhoshk@mba.christuniversity.in"/>
    <s v="Santhosh K "/>
    <s v="MBA"/>
    <n v="1"/>
    <s v="MALE"/>
    <s v="YES"/>
    <m/>
    <s v="YES"/>
    <m/>
    <x v="0"/>
    <s v="AVAILABLE"/>
    <x v="0"/>
    <x v="0"/>
    <x v="1"/>
    <s v="VERY POOR"/>
  </r>
  <r>
    <m/>
    <s v="rakshana.ms@mba.christuniversity.in"/>
    <s v="Rakshana MS"/>
    <s v="MBA"/>
    <n v="2"/>
    <s v="FEMALE"/>
    <s v="NO"/>
    <m/>
    <s v="NO"/>
    <m/>
    <x v="2"/>
    <s v="NOT AVAILABLE"/>
    <x v="2"/>
    <x v="1"/>
    <x v="4"/>
    <s v="AVERAGE"/>
  </r>
  <r>
    <m/>
    <s v="tsguru007@gmail.com"/>
    <s v="TS Guru"/>
    <s v="MBA"/>
    <n v="1"/>
    <s v="MALE"/>
    <s v="NO"/>
    <m/>
    <s v="YES"/>
    <m/>
    <x v="3"/>
    <s v="NOT AVAILABLE"/>
    <x v="0"/>
    <x v="1"/>
    <x v="0"/>
    <s v="POOR"/>
  </r>
  <r>
    <m/>
    <s v="sakthi.murugan@mba.christuniversity.in"/>
    <s v="Sakthi Murugan"/>
    <s v="MBA"/>
    <n v="1"/>
    <s v="MALE"/>
    <s v="NO"/>
    <m/>
    <s v="YES"/>
    <m/>
    <x v="3"/>
    <s v="FAIRLY AVAILABLE"/>
    <x v="2"/>
    <x v="0"/>
    <x v="4"/>
    <s v="VERY POOR"/>
  </r>
  <r>
    <m/>
    <s v="sukanna.das@msds.christuniversity.in"/>
    <s v="Sukanna Das"/>
    <s v="MSC DATA SCIENCE"/>
    <n v="1"/>
    <s v="FEMALE"/>
    <s v="YES"/>
    <m/>
    <s v="NO"/>
    <m/>
    <x v="3"/>
    <s v="AVAILABLE"/>
    <x v="0"/>
    <x v="0"/>
    <x v="0"/>
    <s v="AVERAGE"/>
  </r>
  <r>
    <m/>
    <s v="shubham.kumar@msds.christuniversity.in"/>
    <s v="Shubham Kumar"/>
    <s v="MSC DATA SCIENCE"/>
    <n v="1"/>
    <s v="MALE"/>
    <s v="NO"/>
    <m/>
    <s v="NO"/>
    <m/>
    <x v="0"/>
    <s v="NOT AVAILABLE"/>
    <x v="0"/>
    <x v="0"/>
    <x v="0"/>
    <s v="POOR"/>
  </r>
  <r>
    <m/>
    <s v="thumar.dhruvil@msds.christuniversity.in"/>
    <s v="Thumar Dhruvil"/>
    <s v="MSC DATA SCIENCE"/>
    <n v="1"/>
    <s v="MALE"/>
    <s v="YES"/>
    <m/>
    <s v="NO"/>
    <m/>
    <x v="4"/>
    <s v="FAIRLY AVAILABLE"/>
    <x v="0"/>
    <x v="0"/>
    <x v="0"/>
    <s v="AVERAGE"/>
  </r>
  <r>
    <m/>
    <s v="tanisha.agarwal@msds.christuniversity.in"/>
    <s v="Tanisha Agarwal"/>
    <s v="MSC DATA SCIENCE"/>
    <n v="1"/>
    <s v="FEMALE"/>
    <s v="YES"/>
    <m/>
    <s v="YES"/>
    <m/>
    <x v="2"/>
    <s v="FAIRLY AVAILABLE"/>
    <x v="0"/>
    <x v="1"/>
    <x v="0"/>
    <s v="POOR"/>
  </r>
  <r>
    <m/>
    <s v="selina.lana@msds.christuniversity.in"/>
    <s v="Selina Lana H.Blah"/>
    <s v="MSC DATA SCIENCE"/>
    <n v="1"/>
    <s v="MALE"/>
    <s v="YES"/>
    <m/>
    <s v="YES"/>
    <m/>
    <x v="2"/>
    <s v="FAIRLY AVAILABLE"/>
    <x v="1"/>
    <x v="0"/>
    <x v="0"/>
    <s v="POOR"/>
  </r>
  <r>
    <m/>
    <s v="jaise.george@msds.christuniversity.in"/>
    <s v="Jaise george "/>
    <s v="MSC DATA SCIENCE"/>
    <n v="1"/>
    <s v="FEMALE"/>
    <s v="NO"/>
    <m/>
    <s v="NO"/>
    <m/>
    <x v="4"/>
    <s v="NOT AVAILABLE"/>
    <x v="0"/>
    <x v="2"/>
    <x v="0"/>
    <s v="VERY POOR"/>
  </r>
  <r>
    <m/>
    <s v="dipanwita.das@science.christuniversity.in"/>
    <s v="Dipanwita Das"/>
    <s v="MSC DATA SCIENCE"/>
    <n v="1"/>
    <s v="MALE"/>
    <s v="NO"/>
    <m/>
    <s v="YES"/>
    <m/>
    <x v="3"/>
    <s v="NOT AVAILABLE"/>
    <x v="2"/>
    <x v="0"/>
    <x v="0"/>
    <s v="AVERAGE"/>
  </r>
  <r>
    <m/>
    <s v="manish.kumar@msds.christuniversity.in"/>
    <s v="Manish Kumar"/>
    <s v="MSC DATA SCIENCE"/>
    <n v="1"/>
    <s v="MALE"/>
    <s v="YES"/>
    <m/>
    <s v="YES"/>
    <m/>
    <x v="3"/>
    <s v="NOT AVAILABLE"/>
    <x v="2"/>
    <x v="1"/>
    <x v="1"/>
    <s v="POOR"/>
  </r>
  <r>
    <m/>
    <s v="siddharth.nautiyal@msds.christuniversity.in"/>
    <s v="Siddharth Nautyal"/>
    <s v="MSC DATA SCIENCE"/>
    <n v="1"/>
    <s v="MALE"/>
    <s v="NO"/>
    <m/>
    <s v="YES"/>
    <m/>
    <x v="2"/>
    <s v="AVAILABLE"/>
    <x v="2"/>
    <x v="4"/>
    <x v="0"/>
    <s v="VERY POOR"/>
  </r>
  <r>
    <m/>
    <s v="anand.kj@msds.christuniversity.in"/>
    <s v="Anand K J"/>
    <s v="MSC DATA SCIENCE"/>
    <n v="1"/>
    <s v="FEMALE"/>
    <s v="NO"/>
    <m/>
    <s v="NO"/>
    <m/>
    <x v="3"/>
    <s v="NOT AVAILABLE"/>
    <x v="2"/>
    <x v="1"/>
    <x v="1"/>
    <s v="POOR"/>
  </r>
  <r>
    <m/>
    <s v="harinlal.h@bbabah.christuniversity.in"/>
    <s v="Hiran LAL H"/>
    <s v="BBA LLB"/>
    <n v="2"/>
    <s v="MALE"/>
    <s v="NO"/>
    <m/>
    <s v="YES"/>
    <m/>
    <x v="1"/>
    <s v="AVAILABLE"/>
    <x v="2"/>
    <x v="4"/>
    <x v="0"/>
    <s v="POOR"/>
  </r>
  <r>
    <m/>
    <s v="abin.roy@science.christuniversity.in"/>
    <s v="Abin Roy"/>
    <s v="MSC DATA SCIENCE"/>
    <n v="1"/>
    <s v="MALE"/>
    <s v="YES"/>
    <m/>
    <s v="YES"/>
    <m/>
    <x v="4"/>
    <s v="FAIRLY AVAILABLE"/>
    <x v="2"/>
    <x v="1"/>
    <x v="1"/>
    <s v="POOR"/>
  </r>
  <r>
    <m/>
    <s v="nathasha.dsouza@law.christuniversity.in"/>
    <s v="Nathasha Dsouza"/>
    <s v="BA LLB"/>
    <n v="3"/>
    <s v="FEMALE"/>
    <s v="NO"/>
    <m/>
    <s v="NO"/>
    <m/>
    <x v="1"/>
    <s v="FAIRLY AVAILABLE"/>
    <x v="2"/>
    <x v="0"/>
    <x v="0"/>
    <s v="POOR"/>
  </r>
  <r>
    <m/>
    <s v="saanvi.singhal@bbabah.christuniversity.in"/>
    <s v="Saanvi Singhal"/>
    <s v="BBA LLB"/>
    <n v="2"/>
    <s v="MALE"/>
    <s v="YES"/>
    <m/>
    <s v="NO"/>
    <m/>
    <x v="2"/>
    <s v="NOT AVAILABLE"/>
    <x v="0"/>
    <x v="4"/>
    <x v="0"/>
    <s v="VERY POOR"/>
  </r>
  <r>
    <m/>
    <s v="yash.srivastava@bbabah.christuniversity.in"/>
    <s v="Yash Srivastava"/>
    <s v="BBA LLB"/>
    <n v="3"/>
    <s v="FEMALE"/>
    <s v="YES"/>
    <m/>
    <s v="NO"/>
    <m/>
    <x v="2"/>
    <s v="NOT AVAILABLE"/>
    <x v="1"/>
    <x v="1"/>
    <x v="0"/>
    <s v="AVERAGE"/>
  </r>
  <r>
    <m/>
    <s v="rasika.kandala@msgfa.christuniversity.in"/>
    <s v="Rasika Kandala"/>
    <s v="MSC DATA SCIENCE"/>
    <n v="2"/>
    <s v="MALE"/>
    <s v="NO"/>
    <m/>
    <s v="NO"/>
    <m/>
    <x v="4"/>
    <s v="NOT AVAILABLE"/>
    <x v="2"/>
    <x v="3"/>
    <x v="0"/>
    <s v="VERY POOR"/>
  </r>
  <r>
    <m/>
    <s v="suryanksingh01@gmail.com"/>
    <s v="Suryan K Singh"/>
    <s v="MSC DATA SCIENCE"/>
    <n v="2"/>
    <s v="FEMALE"/>
    <s v="YES"/>
    <m/>
    <s v="YES"/>
    <m/>
    <x v="3"/>
    <s v="AVAILABLE"/>
    <x v="0"/>
    <x v="0"/>
    <x v="0"/>
    <s v="POOR"/>
  </r>
  <r>
    <m/>
    <s v="arun.m@msds.christuniversity.in"/>
    <s v="Arun M"/>
    <s v="MSC DATA SCIENCE"/>
    <n v="1"/>
    <s v="FEMALE"/>
    <s v="YES"/>
    <m/>
    <s v="NO"/>
    <m/>
    <x v="4"/>
    <s v="FAIRLY AVAILABLE"/>
    <x v="2"/>
    <x v="4"/>
    <x v="1"/>
    <s v="GOOD"/>
  </r>
  <r>
    <m/>
    <s v="aadya.kapoor@law.christuniversity.in"/>
    <s v="Aadya Kapoor"/>
    <s v="BA LLB"/>
    <n v="3"/>
    <s v="MALE"/>
    <s v="YES"/>
    <m/>
    <s v="NO"/>
    <m/>
    <x v="0"/>
    <s v="FAIRLY AVAILABLE"/>
    <x v="0"/>
    <x v="2"/>
    <x v="0"/>
    <s v="VERY POOR"/>
  </r>
  <r>
    <m/>
    <s v="shubhalaxmi.jaydeep@bsceah.christuniversity.in"/>
    <s v="Shubha Laxmi Jayadeep"/>
    <s v="BSC ECONOMICS AND ANALYTICS"/>
    <n v="2"/>
    <s v="MALE"/>
    <s v="NO"/>
    <m/>
    <s v="YES"/>
    <m/>
    <x v="1"/>
    <s v="AVAILABLE"/>
    <x v="2"/>
    <x v="4"/>
    <x v="0"/>
    <s v="POOR"/>
  </r>
  <r>
    <m/>
    <s v="aishwarya.verma@law.christuniversity.in"/>
    <s v="Aishwarya Verma"/>
    <s v="BA LLB"/>
    <n v="3"/>
    <s v="MALE"/>
    <s v="NO"/>
    <m/>
    <s v="YES"/>
    <m/>
    <x v="1"/>
    <s v="NOT AVAILABLE"/>
    <x v="0"/>
    <x v="1"/>
    <x v="0"/>
    <s v="VERY POOR"/>
  </r>
  <r>
    <m/>
    <s v="khyati.b@law.christuniversity.in"/>
    <s v="Khyati B"/>
    <s v="BA LLB"/>
    <n v="3"/>
    <s v="FEMALE"/>
    <s v="YES"/>
    <m/>
    <s v="NO"/>
    <m/>
    <x v="0"/>
    <s v="NOT AVAILABLE"/>
    <x v="0"/>
    <x v="1"/>
    <x v="0"/>
    <s v="GOOD"/>
  </r>
  <r>
    <m/>
    <s v="aarsh.dwivedi@law.christuniversity.in"/>
    <s v="Aarsh Dwivedi"/>
    <s v="BA LLB"/>
    <n v="3"/>
    <s v="MALE"/>
    <s v="YES"/>
    <m/>
    <s v="NO"/>
    <m/>
    <x v="2"/>
    <s v="NOT AVAILABLE"/>
    <x v="0"/>
    <x v="4"/>
    <x v="2"/>
    <s v="AVERAGE"/>
  </r>
  <r>
    <m/>
    <s v="ansh.tripathi@law.christuniversity.in"/>
    <s v="Ansh Tripathi"/>
    <s v="BA LLB"/>
    <n v="4"/>
    <s v="FEMALE"/>
    <s v="YES"/>
    <m/>
    <s v="YES"/>
    <m/>
    <x v="1"/>
    <s v="AVAILABLE"/>
    <x v="1"/>
    <x v="4"/>
    <x v="0"/>
    <s v="AVERAGE"/>
  </r>
  <r>
    <m/>
    <s v="harinath.su@bbabah.christuniversity.in"/>
    <s v="Harinath SU"/>
    <s v="BBA LLB"/>
    <n v="2"/>
    <s v="MALE"/>
    <s v="NO"/>
    <m/>
    <s v="YES"/>
    <m/>
    <x v="0"/>
    <s v="NOT AVAILABLE"/>
    <x v="2"/>
    <x v="0"/>
    <x v="0"/>
    <s v="VERY GOOD"/>
  </r>
  <r>
    <m/>
    <s v="aditya.joshi@bbabah.christuniversity.in"/>
    <s v="Aditya Joshi"/>
    <s v="BBA LLB"/>
    <n v="2"/>
    <s v="MALE"/>
    <s v="YES"/>
    <m/>
    <s v="NO"/>
    <m/>
    <x v="4"/>
    <s v="NOT AVAILABLE"/>
    <x v="0"/>
    <x v="1"/>
    <x v="0"/>
    <s v="GOOD"/>
  </r>
  <r>
    <m/>
    <s v="namaswi.chintha@law.christuniversity.in"/>
    <s v="Namaswi Chintha"/>
    <s v="BA LLB"/>
    <n v="3"/>
    <s v="MALE"/>
    <s v="YES"/>
    <m/>
    <s v="YES"/>
    <m/>
    <x v="3"/>
    <s v="FAIRLY AVAILABLE"/>
    <x v="0"/>
    <x v="0"/>
    <x v="0"/>
    <s v="AVERAGE"/>
  </r>
  <r>
    <m/>
    <s v="bhuvan.sharma@bcomfah.christuniversity.in"/>
    <s v="Bhuvan Sharma"/>
    <s v="BA LLB"/>
    <n v="2"/>
    <s v="MALE"/>
    <s v="NO"/>
    <m/>
    <s v="YES"/>
    <m/>
    <x v="0"/>
    <s v="FAIRLY AVAILABLE"/>
    <x v="1"/>
    <x v="1"/>
    <x v="3"/>
    <s v="GOOD"/>
  </r>
  <r>
    <m/>
    <s v="sanjana.gupta@bds.christuniversity.in"/>
    <s v="Sanjana Gupta"/>
    <s v="MBA"/>
    <n v="1"/>
    <s v="FEMALE"/>
    <s v="NO"/>
    <m/>
    <s v="YES"/>
    <m/>
    <x v="2"/>
    <s v="AVAILABLE"/>
    <x v="1"/>
    <x v="0"/>
    <x v="0"/>
    <s v="AVERAGE"/>
  </r>
  <r>
    <m/>
    <s v="kritisahu561@gmail.com"/>
    <s v="Kritisahu"/>
    <s v="MBA"/>
    <n v="1"/>
    <s v="MALE"/>
    <s v="YES"/>
    <m/>
    <s v="YES"/>
    <m/>
    <x v="0"/>
    <s v="AVAILABLE"/>
    <x v="2"/>
    <x v="3"/>
    <x v="0"/>
    <s v="GOOD"/>
  </r>
  <r>
    <m/>
    <s v="edwin.shabu@bcomfah.christuniversity.in"/>
    <s v="Edwin Shabu"/>
    <s v="BCOM FINANCIAL ANALYTICS"/>
    <n v="2"/>
    <s v="FEMALE"/>
    <s v="NO"/>
    <m/>
    <s v="NO"/>
    <m/>
    <x v="1"/>
    <s v="AVAILABLE"/>
    <x v="2"/>
    <x v="0"/>
    <x v="0"/>
    <s v="AVERAGE"/>
  </r>
  <r>
    <m/>
    <s v="athira.shaji@msds.christuniversity.in"/>
    <s v="Athira Shaji"/>
    <s v="MSC DATA SCIENCE"/>
    <n v="2"/>
    <s v="FEMALE"/>
    <s v="YES"/>
    <m/>
    <s v="NO"/>
    <m/>
    <x v="2"/>
    <s v="NOT AVAILABLE"/>
    <x v="2"/>
    <x v="0"/>
    <x v="1"/>
    <s v="POOR"/>
  </r>
  <r>
    <m/>
    <s v="pramyuktha.r@law.christuniversity.in"/>
    <s v="Pramyuktha R"/>
    <s v="BA LLB"/>
    <n v="2"/>
    <s v="MALE"/>
    <s v="YES"/>
    <m/>
    <s v="NO"/>
    <m/>
    <x v="4"/>
    <s v="NOT AVAILABLE"/>
    <x v="2"/>
    <x v="1"/>
    <x v="2"/>
    <s v="VERY POOR"/>
  </r>
  <r>
    <m/>
    <s v="noyonica.neogy@bbabah.christuniversity.in"/>
    <s v="Noyonica Neogy"/>
    <s v="BBA LLB"/>
    <n v="2"/>
    <s v="MALE"/>
    <s v="NO"/>
    <m/>
    <s v="NO"/>
    <m/>
    <x v="4"/>
    <s v="NOT AVAILABLE"/>
    <x v="0"/>
    <x v="0"/>
    <x v="0"/>
    <s v="POOR"/>
  </r>
  <r>
    <m/>
    <s v="nabaneeta0017@gmail.com"/>
    <s v="Nabaneeta0017"/>
    <s v="BBA LLB"/>
    <n v="2"/>
    <s v="FEMALE"/>
    <s v="YES"/>
    <m/>
    <s v="NO"/>
    <m/>
    <x v="0"/>
    <s v="FAIRLY AVAILABLE"/>
    <x v="2"/>
    <x v="2"/>
    <x v="0"/>
    <s v="AVERAGE"/>
  </r>
  <r>
    <m/>
    <s v="debolina.chatterjee@msds.christuniversity.in"/>
    <s v="Debolina Chatterjee"/>
    <s v="MSC DATA SCIENCE"/>
    <n v="1"/>
    <s v="MALE"/>
    <s v="YES"/>
    <m/>
    <s v="NO"/>
    <m/>
    <x v="0"/>
    <s v="FAIRLY AVAILABLE"/>
    <x v="0"/>
    <x v="0"/>
    <x v="0"/>
    <s v="VERY POOR"/>
  </r>
  <r>
    <m/>
    <s v="karan.patil@bbabah.christuniversity.in"/>
    <s v="Karan Patil"/>
    <s v="BBA "/>
    <n v="1"/>
    <s v="MALE"/>
    <s v="NO"/>
    <m/>
    <s v="NO"/>
    <m/>
    <x v="0"/>
    <s v="FAIRLY AVAILABLE"/>
    <x v="2"/>
    <x v="0"/>
    <x v="0"/>
    <s v="AVERAGE"/>
  </r>
  <r>
    <m/>
    <s v="patillokesh340@gmail.com"/>
    <s v="Patillokesh340"/>
    <s v="MBA"/>
    <n v="2"/>
    <s v="MALE"/>
    <s v="YES"/>
    <m/>
    <s v="YES"/>
    <m/>
    <x v="3"/>
    <s v="FAIRLY AVAILABLE"/>
    <x v="2"/>
    <x v="0"/>
    <x v="0"/>
    <s v="POOR"/>
  </r>
  <r>
    <m/>
    <s v="ruchita.r@law.christuniversity.in"/>
    <s v="Ruchita R"/>
    <s v="BA LLB"/>
    <n v="3"/>
    <s v="FEMALE"/>
    <s v="YES"/>
    <m/>
    <s v="YES"/>
    <m/>
    <x v="4"/>
    <s v="NOT AVAILABLE"/>
    <x v="2"/>
    <x v="0"/>
    <x v="0"/>
    <s v="AVERAGE"/>
  </r>
  <r>
    <m/>
    <s v="as4068513@gmail.com"/>
    <s v="AS"/>
    <s v="BA LLB"/>
    <n v="2"/>
    <s v="MALE"/>
    <s v="YES"/>
    <m/>
    <s v="YES"/>
    <m/>
    <x v="3"/>
    <s v="NOT AVAILABLE"/>
    <x v="1"/>
    <x v="0"/>
    <x v="0"/>
    <s v="VERY POOR"/>
  </r>
  <r>
    <m/>
    <s v="priyanshs3107@gmail.com"/>
    <s v="Priyansh S"/>
    <s v="BA LLB"/>
    <n v="3"/>
    <s v="MALE"/>
    <s v="NO"/>
    <m/>
    <s v="YES"/>
    <m/>
    <x v="0"/>
    <s v="NOT AVAILABLE"/>
    <x v="2"/>
    <x v="0"/>
    <x v="0"/>
    <s v="VERY POOR"/>
  </r>
  <r>
    <m/>
    <s v="kabir.singh@bbabah.christuniversity.in"/>
    <s v="Kabir Singh"/>
    <s v="BBA "/>
    <n v="2"/>
    <s v="MALE"/>
    <s v="YES"/>
    <m/>
    <s v="NO"/>
    <m/>
    <x v="3"/>
    <s v="NOT AVAILABLE"/>
    <x v="2"/>
    <x v="2"/>
    <x v="2"/>
    <s v="POOR"/>
  </r>
  <r>
    <m/>
    <s v="ks3170005@gmail.com"/>
    <s v="KS"/>
    <s v="BBA"/>
    <n v="1"/>
    <s v="FEMALE"/>
    <s v="NO"/>
    <m/>
    <s v="NO"/>
    <m/>
    <x v="0"/>
    <s v="AVAILABLE"/>
    <x v="0"/>
    <x v="0"/>
    <x v="3"/>
    <s v="AVERAGE"/>
  </r>
  <r>
    <m/>
    <s v="thamizhanbu.e@msds.christuniversity.in"/>
    <s v="Thamizhanbu E"/>
    <s v="MSC DATA SCIENCE"/>
    <n v="1"/>
    <s v="FEMALE"/>
    <s v="YES"/>
    <m/>
    <s v="NO"/>
    <m/>
    <x v="1"/>
    <s v="NOT AVAILABLE"/>
    <x v="1"/>
    <x v="0"/>
    <x v="0"/>
    <s v="VERY POOR"/>
  </r>
  <r>
    <m/>
    <s v="romy.rathaur09@gmail.com"/>
    <s v="Romy Rathaur09"/>
    <s v="BBA"/>
    <n v="2"/>
    <s v="MALE"/>
    <s v="YES"/>
    <m/>
    <s v="NO"/>
    <m/>
    <x v="4"/>
    <s v="FAIRLY AVAILABLE"/>
    <x v="0"/>
    <x v="1"/>
    <x v="2"/>
    <s v="POOR"/>
  </r>
  <r>
    <m/>
    <s v="sushrithasshetty@gmail.com"/>
    <s v="Sushrithasshetty"/>
    <s v="BBA"/>
    <n v="2"/>
    <s v="MALE"/>
    <s v="NO"/>
    <m/>
    <s v="NO"/>
    <m/>
    <x v="2"/>
    <s v="FAIRLY AVAILABLE"/>
    <x v="0"/>
    <x v="1"/>
    <x v="1"/>
    <s v="VERY POOR"/>
  </r>
  <r>
    <m/>
    <s v="balasubramanian.v@mba.christuniversity.in"/>
    <s v="Balasubramanian V"/>
    <s v="MBA"/>
    <n v="1"/>
    <s v="MALE"/>
    <s v="NO"/>
    <m/>
    <s v="NO"/>
    <m/>
    <x v="1"/>
    <s v="NOT AVAILABLE"/>
    <x v="2"/>
    <x v="0"/>
    <x v="0"/>
    <s v="VERY POOR"/>
  </r>
  <r>
    <m/>
    <s v="chowdhurysouvik15@gmail.com"/>
    <s v="Chowdhury Souvik"/>
    <s v="MSC DATA SCIENCE"/>
    <n v="1"/>
    <s v="FEMALE"/>
    <s v="NO"/>
    <m/>
    <s v="NO"/>
    <m/>
    <x v="3"/>
    <s v="FAIRLY AVAILABLE"/>
    <x v="0"/>
    <x v="0"/>
    <x v="0"/>
    <s v="VERY POOR"/>
  </r>
  <r>
    <m/>
    <s v="arsh.jain@bcomfah.christuniversity.in"/>
    <s v="Arsh Jain"/>
    <s v="BCOM FINANCIAL ANALYTICS"/>
    <n v="1"/>
    <s v="MALE"/>
    <s v="NO"/>
    <m/>
    <s v="NO"/>
    <m/>
    <x v="4"/>
    <s v="FAIRLY AVAILABLE"/>
    <x v="2"/>
    <x v="0"/>
    <x v="2"/>
    <s v="VERY POOR"/>
  </r>
  <r>
    <m/>
    <s v="surbhi.kumari@law.christuniversity.in"/>
    <s v="Surbhi Kumari"/>
    <s v="BA LLB"/>
    <n v="1"/>
    <s v="FEMALE"/>
    <s v="YES"/>
    <m/>
    <s v="NO"/>
    <m/>
    <x v="1"/>
    <s v="FAIRLY AVAILABLE"/>
    <x v="0"/>
    <x v="0"/>
    <x v="1"/>
    <s v="POOR"/>
  </r>
  <r>
    <m/>
    <s v="rutujagalkar4@gmail.com"/>
    <s v="Rutuja Galkar"/>
    <s v="BA LLB"/>
    <n v="1"/>
    <s v="FEMALE"/>
    <s v="YES"/>
    <m/>
    <s v="NO"/>
    <m/>
    <x v="0"/>
    <s v="NOT AVAILABLE"/>
    <x v="0"/>
    <x v="1"/>
    <x v="1"/>
    <s v="GOOD"/>
  </r>
  <r>
    <m/>
    <s v="naveenkrish19052000@gmail.com"/>
    <s v="Naveen Krishna"/>
    <s v="MSC DATA SCIENCE"/>
    <n v="1"/>
    <s v="FEMALE"/>
    <s v="YES"/>
    <m/>
    <s v="YES"/>
    <m/>
    <x v="1"/>
    <s v="NOT AVAILABLE"/>
    <x v="1"/>
    <x v="0"/>
    <x v="0"/>
    <s v="AVERAGE"/>
  </r>
  <r>
    <m/>
    <s v="fathimathulsusnaali@gmail.com"/>
    <s v="Fathima Thulsusnaali"/>
    <s v="MSC DATA SCIENCE"/>
    <n v="1"/>
    <s v="FEMALE"/>
    <s v="NO"/>
    <m/>
    <s v="NO"/>
    <m/>
    <x v="3"/>
    <s v="NOT AVAILABLE"/>
    <x v="0"/>
    <x v="2"/>
    <x v="0"/>
    <s v="AVERAGE"/>
  </r>
  <r>
    <m/>
    <s v="mubale00@gmail.com"/>
    <s v="Mubale"/>
    <s v="MBA"/>
    <n v="2"/>
    <s v="MALE"/>
    <s v="NO"/>
    <m/>
    <s v="YES"/>
    <m/>
    <x v="1"/>
    <s v="FAIRLY AVAILABLE"/>
    <x v="0"/>
    <x v="0"/>
    <x v="0"/>
    <s v="AVERAGE"/>
  </r>
  <r>
    <m/>
    <s v="shambhawi066@gmail.com"/>
    <s v="Shambhawi"/>
    <s v="BBA"/>
    <n v="1"/>
    <s v="MALE"/>
    <s v="NO"/>
    <m/>
    <s v="YES"/>
    <m/>
    <x v="2"/>
    <s v="AVAILABLE"/>
    <x v="0"/>
    <x v="1"/>
    <x v="0"/>
    <s v="POOR"/>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x v="0"/>
    <s v="NO"/>
    <m/>
    <s v="NO"/>
    <x v="0"/>
    <s v="SELF TREATMENT"/>
    <x v="0"/>
    <s v="ONCE"/>
    <s v="A. SELF TREATMENT"/>
    <s v="BELOW 500"/>
    <x v="0"/>
  </r>
  <r>
    <x v="0"/>
    <x v="0"/>
    <s v="NO"/>
    <s v="NA"/>
    <s v="NO"/>
    <x v="1"/>
    <s v="STUDENT MEDICAL POINT"/>
    <x v="0"/>
    <s v="ONCE"/>
    <s v="A. SELF TREATMENT"/>
    <s v="BELOW 500"/>
    <x v="1"/>
  </r>
  <r>
    <x v="0"/>
    <x v="0"/>
    <s v="YES"/>
    <s v="Cyst problems"/>
    <s v="YES"/>
    <x v="2"/>
    <s v="STUDENT MEDICAL POINT"/>
    <x v="0"/>
    <s v="ONCE"/>
    <s v="A. SELF TREATMENT"/>
    <s v="BELOW 500"/>
    <x v="1"/>
  </r>
  <r>
    <x v="0"/>
    <x v="0"/>
    <s v="NO"/>
    <m/>
    <s v="YES"/>
    <x v="3"/>
    <s v="STUDENT MEDICAL POINT"/>
    <x v="0"/>
    <s v="HAVE NOT VISITED"/>
    <s v="A. SELF TREATMENT"/>
    <s v="BELOW 500"/>
    <x v="1"/>
  </r>
  <r>
    <x v="0"/>
    <x v="0"/>
    <s v="NO"/>
    <m/>
    <s v="NO"/>
    <x v="0"/>
    <s v="OTHER"/>
    <x v="0"/>
    <s v="HAVE NOT VISITED"/>
    <s v="E. OTHER"/>
    <s v="BELOW 500"/>
    <x v="1"/>
  </r>
  <r>
    <x v="0"/>
    <x v="0"/>
    <s v="NO"/>
    <m/>
    <s v="NO"/>
    <x v="0"/>
    <s v="SELF TREATMENT"/>
    <x v="0"/>
    <s v="ONCE"/>
    <s v="A. SELF TREATMENT"/>
    <s v="BELOW 500"/>
    <x v="0"/>
  </r>
  <r>
    <x v="0"/>
    <x v="1"/>
    <s v="NO"/>
    <m/>
    <s v="YES"/>
    <x v="4"/>
    <s v="APOLLO HOSPITAL"/>
    <x v="0"/>
    <s v="MORE THAN ONCE"/>
    <s v="C. APOLLO HOSPITAL"/>
    <s v="500-1000"/>
    <x v="1"/>
  </r>
  <r>
    <x v="0"/>
    <x v="0"/>
    <s v="NO"/>
    <m/>
    <s v="YES"/>
    <x v="5"/>
    <s v="STUDENT MEDICAL POINT"/>
    <x v="0"/>
    <s v="HAVE NOT VISITED"/>
    <s v="A. SELF TREATMENT"/>
    <s v="BELOW 500"/>
    <x v="1"/>
  </r>
  <r>
    <x v="0"/>
    <x v="0"/>
    <s v="NO"/>
    <m/>
    <s v="YES"/>
    <x v="6"/>
    <s v="STUDENT MEDICAL POINT"/>
    <x v="1"/>
    <s v="ONCE"/>
    <s v="A. SELF TREATMENT"/>
    <s v="500-1000"/>
    <x v="0"/>
  </r>
  <r>
    <x v="0"/>
    <x v="1"/>
    <s v="NO"/>
    <m/>
    <s v="NO"/>
    <x v="0"/>
    <s v="SELF TREATMENT"/>
    <x v="0"/>
    <s v="HAVE NOT VISITED"/>
    <s v="E. OTHER"/>
    <s v="BELOW 500"/>
    <x v="2"/>
  </r>
  <r>
    <x v="0"/>
    <x v="1"/>
    <s v="YES"/>
    <s v="Sinus "/>
    <s v="YES"/>
    <x v="7"/>
    <s v="APOLLO HOSPITAL"/>
    <x v="0"/>
    <s v="MORE THAN ONCE"/>
    <s v="C. APOLLO HOSPITAL"/>
    <s v="500-1000"/>
    <x v="2"/>
  </r>
  <r>
    <x v="0"/>
    <x v="0"/>
    <s v="NO"/>
    <m/>
    <s v="NO"/>
    <x v="0"/>
    <s v="OTHER"/>
    <x v="0"/>
    <s v="HAVE NOT VISITED"/>
    <s v="E. OTHER"/>
    <s v="BELOW 500"/>
    <x v="1"/>
  </r>
  <r>
    <x v="0"/>
    <x v="0"/>
    <s v="NO"/>
    <m/>
    <s v="YES"/>
    <x v="8"/>
    <s v="SELF TREATMENT"/>
    <x v="0"/>
    <s v="HAVE NOT VISITED"/>
    <s v="A. SELF TREATMENT"/>
    <s v="BELOW 500"/>
    <x v="0"/>
  </r>
  <r>
    <x v="0"/>
    <x v="0"/>
    <s v="NO"/>
    <m/>
    <s v="NO"/>
    <x v="0"/>
    <s v="APOLLO HOSPITAL"/>
    <x v="0"/>
    <s v="ONCE"/>
    <s v="A. SELF TREATMENT"/>
    <s v="BELOW 500"/>
    <x v="2"/>
  </r>
  <r>
    <x v="0"/>
    <x v="0"/>
    <s v="YES"/>
    <s v="Nil"/>
    <s v="YES"/>
    <x v="9"/>
    <s v="SELF TREATMENT"/>
    <x v="1"/>
    <s v="MORE THAN ONCE"/>
    <s v="A. SELF TREATMENT"/>
    <s v="BELOW 500"/>
    <x v="1"/>
  </r>
  <r>
    <x v="0"/>
    <x v="1"/>
    <s v="NO"/>
    <m/>
    <s v="NO"/>
    <x v="0"/>
    <s v="APOLLO HOSPITAL"/>
    <x v="2"/>
    <s v="ONCE"/>
    <s v="A. SELF TREATMENT"/>
    <s v="BELOW 500"/>
    <x v="1"/>
  </r>
  <r>
    <x v="0"/>
    <x v="1"/>
    <s v="NO"/>
    <m/>
    <s v="NO"/>
    <x v="0"/>
    <s v="STUDENT MEDICAL POINT"/>
    <x v="2"/>
    <s v="HAVE NOT VISITED"/>
    <s v="A. SELF TREATMENT"/>
    <s v="500-1000"/>
    <x v="1"/>
  </r>
  <r>
    <x v="0"/>
    <x v="0"/>
    <s v="NO"/>
    <m/>
    <s v="YES"/>
    <x v="10"/>
    <s v="SELF TREATMENT"/>
    <x v="1"/>
    <s v="HAVE NOT VISITED"/>
    <s v="A. SELF TREATMENT"/>
    <s v="BELOW 500"/>
    <x v="1"/>
  </r>
  <r>
    <x v="0"/>
    <x v="0"/>
    <s v="NO"/>
    <m/>
    <s v="YES"/>
    <x v="11"/>
    <s v="SELF TREATMENT"/>
    <x v="1"/>
    <s v="HAVE NOT VISITED"/>
    <s v="E. OTHER"/>
    <s v="BELOW 500"/>
    <x v="0"/>
  </r>
  <r>
    <x v="0"/>
    <x v="0"/>
    <s v="YES"/>
    <s v="Allergy and Liver problems"/>
    <s v="YES"/>
    <x v="12"/>
    <s v="SELF TREATMENT"/>
    <x v="0"/>
    <s v="HAVE NOT VISITED"/>
    <s v="A. SELF TREATMENT"/>
    <s v="BELOW 500"/>
    <x v="1"/>
  </r>
  <r>
    <x v="0"/>
    <x v="0"/>
    <s v="NO"/>
    <m/>
    <s v="NO"/>
    <x v="0"/>
    <s v="OTHER"/>
    <x v="2"/>
    <s v="HAVE NOT VISITED"/>
    <s v="E. OTHER"/>
    <s v="BELOW 500"/>
    <x v="3"/>
  </r>
  <r>
    <x v="0"/>
    <x v="1"/>
    <s v="NO"/>
    <m/>
    <s v="NO"/>
    <x v="0"/>
    <s v="APOLLO HOSPITAL"/>
    <x v="0"/>
    <s v="ONCE"/>
    <s v="A. SELF TREATMENT"/>
    <s v="1000-2000"/>
    <x v="2"/>
  </r>
  <r>
    <x v="0"/>
    <x v="0"/>
    <s v="NO"/>
    <m/>
    <s v="NO"/>
    <x v="0"/>
    <s v="OTHER"/>
    <x v="1"/>
    <s v="HAVE NOT VISITED"/>
    <s v="E. OTHER"/>
    <s v="BELOW 500"/>
    <x v="2"/>
  </r>
  <r>
    <x v="0"/>
    <x v="0"/>
    <s v="NO"/>
    <m/>
    <s v="NO"/>
    <x v="0"/>
    <s v="OTHER"/>
    <x v="0"/>
    <s v="HAVE NOT VISITED"/>
    <s v="E. OTHER"/>
    <s v="BELOW 500"/>
    <x v="1"/>
  </r>
  <r>
    <x v="0"/>
    <x v="0"/>
    <s v="NO"/>
    <m/>
    <s v="NO"/>
    <x v="0"/>
    <s v="SELF TREATMENT"/>
    <x v="1"/>
    <s v="HAVE NOT VISITED"/>
    <s v="E. OTHER"/>
    <s v="BELOW 500"/>
    <x v="2"/>
  </r>
  <r>
    <x v="0"/>
    <x v="0"/>
    <s v="NO"/>
    <m/>
    <s v="YES"/>
    <x v="13"/>
    <s v="STUDENT MEDICAL POINT"/>
    <x v="0"/>
    <s v="ONCE"/>
    <s v="B. STUDENT MEDICAL POINT"/>
    <s v="BELOW 500"/>
    <x v="2"/>
  </r>
  <r>
    <x v="0"/>
    <x v="1"/>
    <s v="YES"/>
    <m/>
    <s v="YES"/>
    <x v="0"/>
    <s v="STUDENT MEDICAL POINT"/>
    <x v="0"/>
    <s v="HAVE NOT VISITED"/>
    <s v="D. HOSPITALS IN PUNE"/>
    <s v="ABOVE 5000"/>
    <x v="3"/>
  </r>
  <r>
    <x v="0"/>
    <x v="1"/>
    <s v="NO"/>
    <m/>
    <s v="NO"/>
    <x v="0"/>
    <s v="SELF TREATMENT"/>
    <x v="0"/>
    <s v="HAVE NOT VISITED"/>
    <s v="A. SELF TREATMENT"/>
    <s v="BELOW 500"/>
    <x v="1"/>
  </r>
  <r>
    <x v="0"/>
    <x v="1"/>
    <s v="NO"/>
    <m/>
    <s v="NO"/>
    <x v="0"/>
    <s v="SELF TREATMENT"/>
    <x v="2"/>
    <s v="HAVE NOT VISITED"/>
    <s v="A. SELF TREATMENT"/>
    <s v="BELOW 500"/>
    <x v="0"/>
  </r>
  <r>
    <x v="0"/>
    <x v="0"/>
    <s v="NO"/>
    <m/>
    <s v="NO"/>
    <x v="0"/>
    <s v="OTHER"/>
    <x v="0"/>
    <s v="MORE THAN ONCE"/>
    <s v="B. STUDENT MEDICAL POINT"/>
    <s v="BELOW 500"/>
    <x v="3"/>
  </r>
  <r>
    <x v="0"/>
    <x v="0"/>
    <s v="NO"/>
    <m/>
    <s v="YES"/>
    <x v="14"/>
    <s v="HOSPITALS IN PUNE"/>
    <x v="0"/>
    <s v="MORE THAN ONCE"/>
    <s v="A. SELF TREATMENT"/>
    <s v="500-1000"/>
    <x v="1"/>
  </r>
  <r>
    <x v="0"/>
    <x v="0"/>
    <s v="NO"/>
    <m/>
    <s v="YES"/>
    <x v="15"/>
    <s v="SELF TREATMENT"/>
    <x v="1"/>
    <s v="ONCE"/>
    <s v="A. SELF TREATMENT"/>
    <s v="1000-2000"/>
    <x v="0"/>
  </r>
  <r>
    <x v="0"/>
    <x v="0"/>
    <s v="NO"/>
    <m/>
    <s v="NO"/>
    <x v="0"/>
    <s v="SELF TREATMENT"/>
    <x v="0"/>
    <s v="ONCE"/>
    <s v="A. SELF TREATMENT"/>
    <s v="BELOW 500"/>
    <x v="2"/>
  </r>
  <r>
    <x v="0"/>
    <x v="0"/>
    <s v="NO"/>
    <m/>
    <s v="NO"/>
    <x v="0"/>
    <s v="SELF TREATMENT"/>
    <x v="0"/>
    <s v="ONCE"/>
    <s v="A. SELF TREATMENT"/>
    <s v="BELOW 500"/>
    <x v="0"/>
  </r>
  <r>
    <x v="0"/>
    <x v="1"/>
    <s v="YES"/>
    <s v="Better "/>
    <s v="NO"/>
    <x v="0"/>
    <s v="SELF TREATMENT"/>
    <x v="0"/>
    <s v="ONCE"/>
    <s v="A. SELF TREATMENT"/>
    <s v="BELOW 500"/>
    <x v="2"/>
  </r>
  <r>
    <x v="0"/>
    <x v="1"/>
    <s v="NO"/>
    <m/>
    <s v="NO"/>
    <x v="0"/>
    <s v="OTHER"/>
    <x v="0"/>
    <s v="ONCE"/>
    <s v="E. OTHER"/>
    <s v="BELOW 500"/>
    <x v="1"/>
  </r>
  <r>
    <x v="0"/>
    <x v="1"/>
    <s v="NO"/>
    <m/>
    <s v="YES"/>
    <x v="16"/>
    <s v="STUDENT MEDICAL POINT"/>
    <x v="0"/>
    <s v="ONCE"/>
    <s v="A. SELF TREATMENT"/>
    <s v="BELOW 500"/>
    <x v="2"/>
  </r>
  <r>
    <x v="0"/>
    <x v="1"/>
    <s v="NO"/>
    <m/>
    <s v="NO"/>
    <x v="0"/>
    <s v="OTHER"/>
    <x v="0"/>
    <s v="HAVE NOT VISITED"/>
    <s v="E. OTHER"/>
    <s v="BELOW 500"/>
    <x v="3"/>
  </r>
  <r>
    <x v="0"/>
    <x v="0"/>
    <s v="NO"/>
    <m/>
    <s v="NO"/>
    <x v="0"/>
    <s v="OTHER"/>
    <x v="2"/>
    <s v="HAVE NOT VISITED"/>
    <s v="E. OTHER"/>
    <s v="BELOW 500"/>
    <x v="1"/>
  </r>
  <r>
    <x v="0"/>
    <x v="1"/>
    <s v="NO"/>
    <m/>
    <s v="NO"/>
    <x v="0"/>
    <s v="OTHER"/>
    <x v="0"/>
    <s v="ONCE"/>
    <s v="C. APOLLO HOSPITAL"/>
    <s v="BELOW 500"/>
    <x v="1"/>
  </r>
  <r>
    <x v="0"/>
    <x v="1"/>
    <s v="NO"/>
    <m/>
    <s v="YES"/>
    <x v="17"/>
    <s v="APOLLO HOSPITAL"/>
    <x v="2"/>
    <s v="ONCE"/>
    <s v="C. APOLLO HOSPITAL"/>
    <s v="1000-2000"/>
    <x v="1"/>
  </r>
  <r>
    <x v="0"/>
    <x v="0"/>
    <s v="NO"/>
    <m/>
    <s v="YES"/>
    <x v="18"/>
    <s v="OTHER"/>
    <x v="1"/>
    <s v="ONCE"/>
    <s v="A. SELF TREATMENT"/>
    <s v="ABOVE 5000"/>
    <x v="0"/>
  </r>
  <r>
    <x v="0"/>
    <x v="1"/>
    <s v="NO"/>
    <m/>
    <s v="NO"/>
    <x v="0"/>
    <s v="OTHER"/>
    <x v="1"/>
    <s v="HAVE NOT VISITED"/>
    <s v="E. OTHER"/>
    <s v="BELOW 500"/>
    <x v="0"/>
  </r>
  <r>
    <x v="0"/>
    <x v="0"/>
    <s v="NO"/>
    <m/>
    <s v="NO"/>
    <x v="0"/>
    <s v="STUDENT MEDICAL POINT"/>
    <x v="0"/>
    <s v="ONCE"/>
    <s v="A. SELF TREATMENT"/>
    <s v="1000-2000"/>
    <x v="1"/>
  </r>
  <r>
    <x v="0"/>
    <x v="0"/>
    <s v="NO"/>
    <m/>
    <s v="NO"/>
    <x v="0"/>
    <s v="SELF TREATMENT"/>
    <x v="2"/>
    <s v="MORE THAN ONCE"/>
    <s v="B. STUDENT MEDICAL POINT"/>
    <s v="500-1000"/>
    <x v="1"/>
  </r>
  <r>
    <x v="0"/>
    <x v="0"/>
    <s v="NO"/>
    <m/>
    <s v="NO"/>
    <x v="0"/>
    <s v="SELF TREATMENT"/>
    <x v="0"/>
    <s v="HAVE NOT VISITED"/>
    <s v="A. SELF TREATMENT"/>
    <s v="BELOW 500"/>
    <x v="2"/>
  </r>
  <r>
    <x v="0"/>
    <x v="0"/>
    <s v="NO"/>
    <m/>
    <s v="NO"/>
    <x v="0"/>
    <s v="SELF TREATMENT"/>
    <x v="1"/>
    <s v="HAVE NOT VISITED"/>
    <s v="A. SELF TREATMENT"/>
    <s v="BELOW 500"/>
    <x v="2"/>
  </r>
  <r>
    <x v="0"/>
    <x v="1"/>
    <s v="NO"/>
    <m/>
    <s v="YES"/>
    <x v="19"/>
    <s v="APOLLO HOSPITAL"/>
    <x v="0"/>
    <s v="MORE THAN ONCE"/>
    <s v="A. SELF TREATMENT"/>
    <s v="1000-2000"/>
    <x v="1"/>
  </r>
  <r>
    <x v="1"/>
    <x v="1"/>
    <s v="NO"/>
    <m/>
    <s v="YES"/>
    <x v="20"/>
    <s v="SELF TREATMENT"/>
    <x v="1"/>
    <s v="ONCE"/>
    <s v="A. SELF TREATMENT"/>
    <s v="500-1000"/>
    <x v="2"/>
  </r>
  <r>
    <x v="0"/>
    <x v="0"/>
    <s v="NO"/>
    <m/>
    <s v="YES"/>
    <x v="21"/>
    <s v="OTHER"/>
    <x v="0"/>
    <s v="MORE THAN ONCE"/>
    <s v="A. SELF TREATMENT"/>
    <s v="500-1000"/>
    <x v="1"/>
  </r>
  <r>
    <x v="0"/>
    <x v="1"/>
    <s v="NO"/>
    <m/>
    <s v="NO"/>
    <x v="0"/>
    <s v="SELF TREATMENT"/>
    <x v="0"/>
    <s v="HAVE NOT VISITED"/>
    <s v="E. OTHER"/>
    <s v="BELOW 500"/>
    <x v="0"/>
  </r>
  <r>
    <x v="0"/>
    <x v="0"/>
    <s v="NO"/>
    <m/>
    <s v="NO"/>
    <x v="0"/>
    <s v="SELF TREATMENT"/>
    <x v="0"/>
    <s v="HAVE NOT VISITED"/>
    <s v="A. SELF TREATMENT"/>
    <s v="BELOW 500"/>
    <x v="3"/>
  </r>
  <r>
    <x v="1"/>
    <x v="0"/>
    <s v="NO"/>
    <m/>
    <s v="YES"/>
    <x v="0"/>
    <s v="SELF TREATMENT"/>
    <x v="0"/>
    <s v="ONCE"/>
    <s v="A. SELF TREATMENT"/>
    <s v="BELOW 500"/>
    <x v="0"/>
  </r>
  <r>
    <x v="0"/>
    <x v="1"/>
    <s v="NO"/>
    <m/>
    <s v="NO"/>
    <x v="0"/>
    <s v="OTHER"/>
    <x v="0"/>
    <s v="HAVE NOT VISITED"/>
    <s v="E. OTHER"/>
    <s v="BELOW 500"/>
    <x v="3"/>
  </r>
  <r>
    <x v="0"/>
    <x v="0"/>
    <s v="YES"/>
    <s v="Migraine "/>
    <s v="YES"/>
    <x v="22"/>
    <s v="APOLLO HOSPITAL"/>
    <x v="0"/>
    <s v="MORE THAN ONCE"/>
    <s v="C. APOLLO HOSPITAL"/>
    <s v="1000-2000"/>
    <x v="2"/>
  </r>
  <r>
    <x v="0"/>
    <x v="1"/>
    <s v="NO"/>
    <m/>
    <s v="NO"/>
    <x v="0"/>
    <s v="SELF TREATMENT"/>
    <x v="0"/>
    <s v="ONCE"/>
    <s v="D. HOSPITALS IN PUNE"/>
    <s v="1000-2000"/>
    <x v="2"/>
  </r>
  <r>
    <x v="0"/>
    <x v="1"/>
    <s v="NO"/>
    <m/>
    <s v="YES"/>
    <x v="23"/>
    <s v="SELF TREATMENT"/>
    <x v="1"/>
    <s v="ONCE"/>
    <s v="A. SELF TREATMENT"/>
    <s v="BELOW 500"/>
    <x v="2"/>
  </r>
  <r>
    <x v="1"/>
    <x v="0"/>
    <s v="YES"/>
    <m/>
    <s v="YES"/>
    <x v="0"/>
    <s v="APOLLO HOSPITAL"/>
    <x v="2"/>
    <s v="MORE THAN ONCE"/>
    <s v="D. HOSPITALS IN PUNE"/>
    <s v="1000-2000"/>
    <x v="1"/>
  </r>
  <r>
    <x v="0"/>
    <x v="1"/>
    <s v="NO"/>
    <m/>
    <s v="NO"/>
    <x v="0"/>
    <s v="APOLLO HOSPITAL"/>
    <x v="0"/>
    <s v="ONCE"/>
    <s v="A. SELF TREATMENT"/>
    <s v="500-1000"/>
    <x v="1"/>
  </r>
  <r>
    <x v="0"/>
    <x v="1"/>
    <s v="NO"/>
    <m/>
    <s v="NO"/>
    <x v="0"/>
    <s v="SELF TREATMENT"/>
    <x v="1"/>
    <s v="HAVE NOT VISITED"/>
    <s v="A. SELF TREATMENT"/>
    <s v="BELOW 500"/>
    <x v="0"/>
  </r>
  <r>
    <x v="1"/>
    <x v="0"/>
    <s v="NO"/>
    <m/>
    <s v="YES"/>
    <x v="24"/>
    <s v="APOLLO HOSPITAL"/>
    <x v="2"/>
    <s v="ONCE"/>
    <s v="C. APOLLO HOSPITAL"/>
    <s v="500-1000"/>
    <x v="1"/>
  </r>
  <r>
    <x v="2"/>
    <x v="1"/>
    <s v="NO"/>
    <m/>
    <s v="YES"/>
    <x v="25"/>
    <s v="SELF TREATMENT"/>
    <x v="0"/>
    <s v="MORE THAN ONCE"/>
    <s v="D. HOSPITALS IN PUNE"/>
    <s v="BELOW 500"/>
    <x v="0"/>
  </r>
  <r>
    <x v="0"/>
    <x v="1"/>
    <s v="NO"/>
    <m/>
    <s v="YES"/>
    <x v="26"/>
    <s v="APOLLO HOSPITAL"/>
    <x v="0"/>
    <s v="MORE THAN ONCE"/>
    <s v="C. APOLLO HOSPITAL"/>
    <s v="BELOW 500"/>
    <x v="1"/>
  </r>
  <r>
    <x v="0"/>
    <x v="0"/>
    <s v="NO"/>
    <m/>
    <s v="YES"/>
    <x v="27"/>
    <s v="APOLLO HOSPITAL"/>
    <x v="0"/>
    <s v="ONCE"/>
    <s v="A. SELF TREATMENT"/>
    <s v="500-1000"/>
    <x v="2"/>
  </r>
  <r>
    <x v="0"/>
    <x v="1"/>
    <s v="NO"/>
    <m/>
    <s v="NO"/>
    <x v="0"/>
    <s v="STUDENT MEDICAL POINT"/>
    <x v="0"/>
    <s v="ONCE"/>
    <s v="A. SELF TREATMENT"/>
    <s v="500-1000"/>
    <x v="1"/>
  </r>
  <r>
    <x v="3"/>
    <x v="1"/>
    <s v="NO"/>
    <m/>
    <s v="NO"/>
    <x v="0"/>
    <s v="HOSPITALS IN PUNE"/>
    <x v="1"/>
    <s v="ONCE"/>
    <s v="D. HOSPITALS IN PUNE"/>
    <s v="2000-5000"/>
    <x v="2"/>
  </r>
  <r>
    <x v="2"/>
    <x v="0"/>
    <s v="NO"/>
    <m/>
    <s v="YES"/>
    <x v="0"/>
    <s v="SELF TREATMENT"/>
    <x v="1"/>
    <s v="HAVE NOT VISITED"/>
    <s v="D. HOSPITALS IN PUNE"/>
    <s v="1000-2000"/>
    <x v="0"/>
  </r>
  <r>
    <x v="0"/>
    <x v="0"/>
    <s v="NO"/>
    <m/>
    <s v="YES"/>
    <x v="0"/>
    <s v="SELF TREATMENT"/>
    <x v="0"/>
    <s v="ONCE"/>
    <s v="A. SELF TREATMENT"/>
    <s v="500-1000"/>
    <x v="1"/>
  </r>
  <r>
    <x v="0"/>
    <x v="0"/>
    <s v="NO"/>
    <m/>
    <s v="YES"/>
    <x v="28"/>
    <s v="STUDENT MEDICAL POINT"/>
    <x v="2"/>
    <s v="HAVE NOT VISITED"/>
    <s v="E. OTHER"/>
    <s v="BELOW 500"/>
    <x v="3"/>
  </r>
  <r>
    <x v="3"/>
    <x v="1"/>
    <s v="NO"/>
    <m/>
    <s v="YES"/>
    <x v="29"/>
    <s v="OTHER"/>
    <x v="0"/>
    <s v="ONCE"/>
    <s v="E. OTHER"/>
    <s v="ABOVE 5000"/>
    <x v="2"/>
  </r>
  <r>
    <x v="0"/>
    <x v="1"/>
    <s v="NO"/>
    <m/>
    <s v="YES"/>
    <x v="30"/>
    <s v="SELF TREATMENT"/>
    <x v="0"/>
    <s v="ONCE"/>
    <s v="A. SELF TREATMENT"/>
    <s v="500-1000"/>
    <x v="0"/>
  </r>
  <r>
    <x v="0"/>
    <x v="0"/>
    <s v="NO"/>
    <m/>
    <s v="NO"/>
    <x v="0"/>
    <s v="OTHER"/>
    <x v="0"/>
    <s v="ONCE"/>
    <s v="A. SELF TREATMENT"/>
    <s v="BELOW 500"/>
    <x v="1"/>
  </r>
  <r>
    <x v="0"/>
    <x v="1"/>
    <s v="NO"/>
    <m/>
    <s v="NO"/>
    <x v="0"/>
    <s v="SELF TREATMENT"/>
    <x v="1"/>
    <s v="ONCE"/>
    <s v="A. SELF TREATMENT"/>
    <s v="500-1000"/>
    <x v="2"/>
  </r>
  <r>
    <x v="0"/>
    <x v="1"/>
    <s v="NO"/>
    <s v="NA"/>
    <s v="NO"/>
    <x v="1"/>
    <s v="OTHER"/>
    <x v="0"/>
    <s v="MORE THAN ONCE"/>
    <s v="E. OTHER"/>
    <s v="500-1000"/>
    <x v="1"/>
  </r>
  <r>
    <x v="0"/>
    <x v="1"/>
    <s v="NO"/>
    <m/>
    <s v="NO"/>
    <x v="0"/>
    <s v="SELF TREATMENT"/>
    <x v="0"/>
    <s v="ONCE"/>
    <s v="A. SELF TREATMENT"/>
    <s v="500-1000"/>
    <x v="2"/>
  </r>
  <r>
    <x v="4"/>
    <x v="1"/>
    <s v="NO"/>
    <m/>
    <s v="NO"/>
    <x v="0"/>
    <s v="OTHER"/>
    <x v="1"/>
    <s v="MORE THAN ONCE"/>
    <s v="E. OTHER"/>
    <s v="1000-2000"/>
    <x v="2"/>
  </r>
  <r>
    <x v="0"/>
    <x v="0"/>
    <s v="NO"/>
    <m/>
    <s v="YES"/>
    <x v="31"/>
    <s v="STUDENT MEDICAL POINT"/>
    <x v="1"/>
    <s v="ONCE"/>
    <s v="B. STUDENT MEDICAL POINT"/>
    <s v="BELOW 500"/>
    <x v="2"/>
  </r>
  <r>
    <x v="0"/>
    <x v="1"/>
    <s v="NO"/>
    <m/>
    <s v="NO"/>
    <x v="0"/>
    <s v="SELF TREATMENT"/>
    <x v="1"/>
    <s v="ONCE"/>
    <s v="D. HOSPITALS IN PUNE"/>
    <s v="1000-2000"/>
    <x v="2"/>
  </r>
  <r>
    <x v="0"/>
    <x v="0"/>
    <s v="NO"/>
    <m/>
    <s v="YES"/>
    <x v="32"/>
    <s v="STUDENT MEDICAL POINT"/>
    <x v="1"/>
    <s v="MORE THAN ONCE"/>
    <s v="A. SELF TREATMENT"/>
    <s v="1000-2000"/>
    <x v="2"/>
  </r>
  <r>
    <x v="1"/>
    <x v="1"/>
    <s v="NO"/>
    <m/>
    <s v="NO"/>
    <x v="0"/>
    <s v="SELF TREATMENT"/>
    <x v="0"/>
    <s v="MORE THAN ONCE"/>
    <s v="B. STUDENT MEDICAL POINT"/>
    <s v="500-1000"/>
    <x v="1"/>
  </r>
  <r>
    <x v="0"/>
    <x v="1"/>
    <s v="NO"/>
    <s v=" "/>
    <s v="YES"/>
    <x v="33"/>
    <s v="APOLLO HOSPITAL"/>
    <x v="0"/>
    <s v="HAVE NOT VISITED"/>
    <s v="C. APOLLO HOSPITAL"/>
    <s v="BELOW 500"/>
    <x v="1"/>
  </r>
  <r>
    <x v="0"/>
    <x v="1"/>
    <s v="NO"/>
    <m/>
    <s v="YES"/>
    <x v="34"/>
    <s v="STUDENT MEDICAL POINT"/>
    <x v="2"/>
    <s v="MORE THAN ONCE"/>
    <s v="B. STUDENT MEDICAL POINT"/>
    <s v="1000-2000"/>
    <x v="3"/>
  </r>
  <r>
    <x v="0"/>
    <x v="0"/>
    <s v="NO"/>
    <m/>
    <s v="YES"/>
    <x v="0"/>
    <s v="OTHER"/>
    <x v="0"/>
    <s v="ONCE"/>
    <s v="D. HOSPITALS IN PUNE"/>
    <s v="1000-2000"/>
    <x v="2"/>
  </r>
  <r>
    <x v="2"/>
    <x v="0"/>
    <s v="NO"/>
    <m/>
    <s v="YES"/>
    <x v="35"/>
    <s v="HOSPITALS IN PUNE"/>
    <x v="1"/>
    <s v="MORE THAN ONCE"/>
    <s v="D. HOSPITALS IN PUNE"/>
    <s v="ABOVE 5000"/>
    <x v="0"/>
  </r>
  <r>
    <x v="0"/>
    <x v="0"/>
    <s v="NO"/>
    <m/>
    <s v="NO"/>
    <x v="0"/>
    <s v="STUDENT MEDICAL POINT"/>
    <x v="0"/>
    <s v="MORE THAN ONCE"/>
    <s v="B. STUDENT MEDICAL POINT"/>
    <s v="BELOW 500"/>
    <x v="3"/>
  </r>
  <r>
    <x v="0"/>
    <x v="0"/>
    <s v="NO"/>
    <m/>
    <s v="NO"/>
    <x v="0"/>
    <s v="SELF TREATMENT"/>
    <x v="2"/>
    <s v="ONCE"/>
    <s v="A. SELF TREATMENT"/>
    <s v="BELOW 500"/>
    <x v="1"/>
  </r>
  <r>
    <x v="1"/>
    <x v="0"/>
    <s v="NO"/>
    <m/>
    <s v="NO"/>
    <x v="0"/>
    <s v="STUDENT MEDICAL POINT"/>
    <x v="0"/>
    <s v="HAVE NOT VISITED"/>
    <s v="A. SELF TREATMENT"/>
    <s v="BELOW 500"/>
    <x v="1"/>
  </r>
  <r>
    <x v="0"/>
    <x v="0"/>
    <s v="NO"/>
    <m/>
    <s v="YES"/>
    <x v="36"/>
    <s v="SELF TREATMENT"/>
    <x v="2"/>
    <s v="MORE THAN ONCE"/>
    <s v="A. SELF TREATMENT"/>
    <s v="ABOVE 5000"/>
    <x v="0"/>
  </r>
  <r>
    <x v="4"/>
    <x v="0"/>
    <s v="NO"/>
    <s v="No prior health issues"/>
    <s v="NO"/>
    <x v="37"/>
    <s v="SELF TREATMENT"/>
    <x v="0"/>
    <s v="MORE THAN ONCE"/>
    <s v="A. SELF TREATMENT"/>
    <s v="BELOW 500"/>
    <x v="1"/>
  </r>
  <r>
    <x v="0"/>
    <x v="0"/>
    <s v="NO"/>
    <m/>
    <s v="YES"/>
    <x v="38"/>
    <s v="APOLLO HOSPITAL"/>
    <x v="0"/>
    <s v="MORE THAN ONCE"/>
    <s v="D. HOSPITALS IN PUNE"/>
    <s v="1000-2000"/>
    <x v="1"/>
  </r>
  <r>
    <x v="0"/>
    <x v="1"/>
    <s v="NO"/>
    <m/>
    <s v="NO"/>
    <x v="0"/>
    <s v="HOSPITALS IN PUNE"/>
    <x v="1"/>
    <s v="MORE THAN ONCE"/>
    <s v="A. SELF TREATMENT"/>
    <s v="ABOVE 5000"/>
    <x v="0"/>
  </r>
  <r>
    <x v="0"/>
    <x v="1"/>
    <s v="NO"/>
    <m/>
    <s v="NO"/>
    <x v="0"/>
    <s v="SELF TREATMENT"/>
    <x v="0"/>
    <s v="ONCE"/>
    <s v="A. SELF TREATMENT"/>
    <s v="BELOW 500"/>
    <x v="3"/>
  </r>
  <r>
    <x v="4"/>
    <x v="1"/>
    <s v="NO"/>
    <m/>
    <s v="NO"/>
    <x v="0"/>
    <s v="SELF TREATMENT"/>
    <x v="0"/>
    <s v="MORE THAN ONCE"/>
    <s v="D. HOSPITALS IN PUNE"/>
    <s v="2000-5000"/>
    <x v="1"/>
  </r>
  <r>
    <x v="4"/>
    <x v="1"/>
    <s v="NO"/>
    <s v="No"/>
    <s v="NO"/>
    <x v="39"/>
    <s v="APOLLO HOSPITAL"/>
    <x v="0"/>
    <s v="MORE THAN ONCE"/>
    <s v="A. SELF TREATMENT"/>
    <s v="500-1000"/>
    <x v="1"/>
  </r>
  <r>
    <x v="4"/>
    <x v="1"/>
    <s v="NO"/>
    <m/>
    <s v="NO"/>
    <x v="0"/>
    <s v="SELF TREATMENT"/>
    <x v="0"/>
    <s v="MORE THAN ONCE"/>
    <s v="A. SELF TREATMENT"/>
    <s v="BELOW 500"/>
    <x v="1"/>
  </r>
  <r>
    <x v="0"/>
    <x v="0"/>
    <s v="NO"/>
    <m/>
    <s v="NO"/>
    <x v="0"/>
    <s v="SELF TREATMENT"/>
    <x v="0"/>
    <s v="HAVE NOT VISITED"/>
    <s v="A. SELF TREATMENT"/>
    <s v="ABOVE 5000"/>
    <x v="2"/>
  </r>
  <r>
    <x v="0"/>
    <x v="1"/>
    <s v="NO"/>
    <m/>
    <s v="YES"/>
    <x v="40"/>
    <s v="SELF TREATMENT"/>
    <x v="0"/>
    <s v="ONCE"/>
    <s v="A. SELF TREATMENT"/>
    <s v="1000-2000"/>
    <x v="0"/>
  </r>
  <r>
    <x v="0"/>
    <x v="1"/>
    <s v="NO"/>
    <m/>
    <s v="YES"/>
    <x v="41"/>
    <s v="HOSPITALS IN PUNE"/>
    <x v="1"/>
    <s v="MORE THAN ONCE"/>
    <s v="D. HOSPITALS IN PUNE"/>
    <s v="500-1000"/>
    <x v="1"/>
  </r>
  <r>
    <x v="1"/>
    <x v="0"/>
    <s v="NO"/>
    <s v="Nil"/>
    <s v="NO"/>
    <x v="42"/>
    <s v="SELF TREATMENT"/>
    <x v="1"/>
    <s v="MORE THAN ONCE"/>
    <s v="D. HOSPITALS IN PUNE"/>
    <s v="500-1000"/>
    <x v="0"/>
  </r>
  <r>
    <x v="0"/>
    <x v="0"/>
    <s v="NO"/>
    <m/>
    <s v="YES"/>
    <x v="43"/>
    <s v="SELF TREATMENT"/>
    <x v="0"/>
    <s v="ONCE"/>
    <s v="A. SELF TREATMENT"/>
    <s v="500-1000"/>
    <x v="3"/>
  </r>
  <r>
    <x v="0"/>
    <x v="1"/>
    <s v="NO"/>
    <m/>
    <s v="NO"/>
    <x v="0"/>
    <s v="OTHER"/>
    <x v="0"/>
    <s v="HAVE NOT VISITED"/>
    <s v="E. OTHER"/>
    <s v="BELOW 500"/>
    <x v="2"/>
  </r>
  <r>
    <x v="0"/>
    <x v="0"/>
    <s v="YES"/>
    <s v="PCOS"/>
    <s v="YES"/>
    <x v="44"/>
    <s v="OTHER"/>
    <x v="0"/>
    <s v="ONCE"/>
    <s v="A. SELF TREATMENT"/>
    <s v="1000-2000"/>
    <x v="1"/>
  </r>
  <r>
    <x v="0"/>
    <x v="0"/>
    <s v="YES"/>
    <s v="Pcod"/>
    <s v="NO"/>
    <x v="45"/>
    <s v="SELF TREATMENT"/>
    <x v="0"/>
    <s v="ONCE"/>
    <s v="A. SELF TREATMENT"/>
    <s v="BELOW 500"/>
    <x v="1"/>
  </r>
  <r>
    <x v="0"/>
    <x v="0"/>
    <s v="NO"/>
    <m/>
    <s v="NO"/>
    <x v="0"/>
    <s v="SELF TREATMENT"/>
    <x v="0"/>
    <s v="ONCE"/>
    <s v="B. STUDENT MEDICAL POINT"/>
    <s v="2000-5000"/>
    <x v="2"/>
  </r>
  <r>
    <x v="1"/>
    <x v="1"/>
    <s v="NO"/>
    <m/>
    <s v="YES"/>
    <x v="46"/>
    <s v="SELF TREATMENT"/>
    <x v="1"/>
    <s v="MORE THAN ONCE"/>
    <s v="A. SELF TREATMENT"/>
    <s v="1000-2000"/>
    <x v="0"/>
  </r>
  <r>
    <x v="1"/>
    <x v="1"/>
    <s v="NO"/>
    <m/>
    <s v="NO"/>
    <x v="0"/>
    <s v="SELF TREATMENT"/>
    <x v="1"/>
    <s v="MORE THAN ONCE"/>
    <s v="A. SELF TREATMENT"/>
    <s v="2000-5000"/>
    <x v="0"/>
  </r>
  <r>
    <x v="1"/>
    <x v="0"/>
    <s v="NO"/>
    <s v="None"/>
    <s v="NO"/>
    <x v="47"/>
    <s v="SELF TREATMENT"/>
    <x v="0"/>
    <s v="HAVE NOT VISITED"/>
    <s v="A. SELF TREATMENT"/>
    <s v="BELOW 500"/>
    <x v="1"/>
  </r>
  <r>
    <x v="4"/>
    <x v="0"/>
    <s v="NO"/>
    <m/>
    <s v="NO"/>
    <x v="0"/>
    <s v="APOLLO HOSPITAL"/>
    <x v="1"/>
    <s v="MORE THAN ONCE"/>
    <s v="D. HOSPITALS IN PUNE"/>
    <s v="500-1000"/>
    <x v="2"/>
  </r>
  <r>
    <x v="4"/>
    <x v="1"/>
    <s v="NO"/>
    <m/>
    <s v="NO"/>
    <x v="0"/>
    <s v="SELF TREATMENT"/>
    <x v="0"/>
    <s v="MORE THAN ONCE"/>
    <s v="A. SELF TREATMENT"/>
    <s v="BELOW 500"/>
    <x v="0"/>
  </r>
  <r>
    <x v="4"/>
    <x v="0"/>
    <s v="NO"/>
    <m/>
    <s v="NO"/>
    <x v="0"/>
    <s v="STUDENT MEDICAL POINT"/>
    <x v="0"/>
    <s v="MORE THAN ONCE"/>
    <s v="D. HOSPITALS IN PUNE"/>
    <s v="500-1000"/>
    <x v="1"/>
  </r>
  <r>
    <x v="0"/>
    <x v="0"/>
    <s v="NO"/>
    <m/>
    <s v="NO"/>
    <x v="0"/>
    <s v="SELF TREATMENT"/>
    <x v="0"/>
    <s v="ONCE"/>
    <s v="A. SELF TREATMENT"/>
    <s v="BELOW 500"/>
    <x v="2"/>
  </r>
  <r>
    <x v="0"/>
    <x v="0"/>
    <s v="NO"/>
    <m/>
    <s v="NO"/>
    <x v="0"/>
    <s v="SELF TREATMENT"/>
    <x v="0"/>
    <s v="ONCE"/>
    <s v="A. SELF TREATMENT"/>
    <s v="BELOW 500"/>
    <x v="1"/>
  </r>
  <r>
    <x v="1"/>
    <x v="0"/>
    <s v="NO"/>
    <m/>
    <s v="NO"/>
    <x v="0"/>
    <s v="STUDENT MEDICAL POINT"/>
    <x v="1"/>
    <s v="MORE THAN ONCE"/>
    <s v="D. HOSPITALS IN PUNE"/>
    <s v="500-1000"/>
    <x v="2"/>
  </r>
  <r>
    <x v="0"/>
    <x v="1"/>
    <s v="NO"/>
    <m/>
    <s v="NO"/>
    <x v="0"/>
    <s v="OTHER"/>
    <x v="0"/>
    <s v="ONCE"/>
    <s v="E. OTHER"/>
    <s v="1000-2000"/>
    <x v="2"/>
  </r>
  <r>
    <x v="1"/>
    <x v="1"/>
    <s v="NO"/>
    <m/>
    <s v="NO"/>
    <x v="0"/>
    <s v="HOSPITALS IN PUNE"/>
    <x v="1"/>
    <s v="MORE THAN ONCE"/>
    <s v="D. HOSPITALS IN PUNE"/>
    <s v="ABOVE 5000"/>
    <x v="0"/>
  </r>
  <r>
    <x v="1"/>
    <x v="0"/>
    <s v="NO"/>
    <m/>
    <s v="YES"/>
    <x v="48"/>
    <s v="HOSPITALS IN PUNE"/>
    <x v="1"/>
    <s v="MORE THAN ONCE"/>
    <s v="D. HOSPITALS IN PUNE"/>
    <s v="2000-5000"/>
    <x v="1"/>
  </r>
  <r>
    <x v="1"/>
    <x v="0"/>
    <s v="YES"/>
    <s v="I have sinus issues"/>
    <s v="YES"/>
    <x v="49"/>
    <s v="APOLLO HOSPITAL"/>
    <x v="1"/>
    <s v="MORE THAN ONCE"/>
    <s v="D. HOSPITALS IN PUNE"/>
    <s v="500-1000"/>
    <x v="2"/>
  </r>
  <r>
    <x v="3"/>
    <x v="1"/>
    <s v="NO"/>
    <m/>
    <s v="NO"/>
    <x v="0"/>
    <s v="HOSPITALS IN PUNE"/>
    <x v="0"/>
    <s v="MORE THAN ONCE"/>
    <s v="D. HOSPITALS IN PUNE"/>
    <s v="ABOVE 5000"/>
    <x v="0"/>
  </r>
  <r>
    <x v="1"/>
    <x v="0"/>
    <s v="NO"/>
    <m/>
    <s v="NO"/>
    <x v="0"/>
    <s v="SELF TREATMENT"/>
    <x v="1"/>
    <s v="MORE THAN ONCE"/>
    <s v="C. APOLLO HOSPITAL"/>
    <s v="500-1000"/>
    <x v="2"/>
  </r>
  <r>
    <x v="1"/>
    <x v="0"/>
    <s v="NO"/>
    <m/>
    <s v="NO"/>
    <x v="0"/>
    <s v="APOLLO HOSPITAL"/>
    <x v="0"/>
    <s v="MORE THAN ONCE"/>
    <s v="D. HOSPITALS IN PUNE"/>
    <s v="500-1000"/>
    <x v="2"/>
  </r>
  <r>
    <x v="4"/>
    <x v="1"/>
    <s v="NO"/>
    <m/>
    <s v="YES"/>
    <x v="19"/>
    <s v="SELF TREATMENT"/>
    <x v="2"/>
    <s v="MORE THAN ONCE"/>
    <s v="A. SELF TREATMENT"/>
    <s v="500-1000"/>
    <x v="2"/>
  </r>
  <r>
    <x v="4"/>
    <x v="0"/>
    <s v="NO"/>
    <m/>
    <s v="YES"/>
    <x v="50"/>
    <s v="SELF TREATMENT"/>
    <x v="0"/>
    <s v="ONCE"/>
    <s v="A. SELF TREATMENT"/>
    <s v="500-1000"/>
    <x v="2"/>
  </r>
  <r>
    <x v="3"/>
    <x v="0"/>
    <s v="NO"/>
    <m/>
    <s v="YES"/>
    <x v="51"/>
    <s v="SELF TREATMENT"/>
    <x v="0"/>
    <s v="HAVE NOT VISITED"/>
    <s v="A. SELF TREATMENT"/>
    <s v="500-1000"/>
    <x v="0"/>
  </r>
  <r>
    <x v="4"/>
    <x v="0"/>
    <s v="NO"/>
    <m/>
    <s v="NO"/>
    <x v="0"/>
    <s v="SELF TREATMENT"/>
    <x v="1"/>
    <s v="MORE THAN ONCE"/>
    <s v="A. SELF TREATMENT"/>
    <s v="500-1000"/>
    <x v="1"/>
  </r>
  <r>
    <x v="3"/>
    <x v="1"/>
    <s v="NO"/>
    <m/>
    <s v="YES"/>
    <x v="52"/>
    <s v="SELF TREATMENT"/>
    <x v="1"/>
    <s v="ONCE"/>
    <s v="A. SELF TREATMENT"/>
    <s v="BELOW 500"/>
    <x v="0"/>
  </r>
  <r>
    <x v="4"/>
    <x v="1"/>
    <s v="NO"/>
    <m/>
    <s v="YES"/>
    <x v="0"/>
    <s v="SELF TREATMENT"/>
    <x v="0"/>
    <s v="MORE THAN ONCE"/>
    <s v="A. SELF TREATMENT"/>
    <s v="1000-2000"/>
    <x v="2"/>
  </r>
  <r>
    <x v="0"/>
    <x v="1"/>
    <s v="NO"/>
    <m/>
    <s v="NO"/>
    <x v="0"/>
    <s v="OTHER"/>
    <x v="2"/>
    <s v="ONCE"/>
    <s v="E. OTHER"/>
    <s v="BELOW 500"/>
    <x v="3"/>
  </r>
  <r>
    <x v="0"/>
    <x v="0"/>
    <s v="NO"/>
    <m/>
    <s v="NO"/>
    <x v="0"/>
    <s v="SELF TREATMENT"/>
    <x v="0"/>
    <s v="MORE THAN ONCE"/>
    <s v="E. OTHER"/>
    <s v="500-1000"/>
    <x v="0"/>
  </r>
  <r>
    <x v="0"/>
    <x v="0"/>
    <s v="NO"/>
    <m/>
    <s v="NO"/>
    <x v="0"/>
    <s v="OTHER"/>
    <x v="0"/>
    <s v="ONCE"/>
    <s v="E. OTHER"/>
    <s v="BELOW 500"/>
    <x v="2"/>
  </r>
  <r>
    <x v="0"/>
    <x v="0"/>
    <s v="NO"/>
    <m/>
    <s v="NO"/>
    <x v="0"/>
    <s v="SELF TREATMENT"/>
    <x v="1"/>
    <s v="ONCE"/>
    <s v="A. SELF TREATMENT"/>
    <s v="BELOW 500"/>
    <x v="0"/>
  </r>
  <r>
    <x v="0"/>
    <x v="0"/>
    <s v="YES"/>
    <m/>
    <s v="YES"/>
    <x v="0"/>
    <s v="SELF TREATMENT"/>
    <x v="2"/>
    <s v="ONCE"/>
    <s v="A. SELF TREATMENT"/>
    <s v="500-1000"/>
    <x v="3"/>
  </r>
  <r>
    <x v="0"/>
    <x v="1"/>
    <s v="YES"/>
    <s v="Asthma "/>
    <s v="YES"/>
    <x v="53"/>
    <s v="SELF TREATMENT"/>
    <x v="1"/>
    <s v="HAVE NOT VISITED"/>
    <s v="E. OTHER"/>
    <s v="BELOW 500"/>
    <x v="1"/>
  </r>
  <r>
    <x v="0"/>
    <x v="1"/>
    <s v="NO"/>
    <m/>
    <s v="NO"/>
    <x v="0"/>
    <s v="SELF TREATMENT"/>
    <x v="0"/>
    <s v="MORE THAN ONCE"/>
    <s v="A. SELF TREATMENT"/>
    <s v="1000-2000"/>
    <x v="1"/>
  </r>
  <r>
    <x v="0"/>
    <x v="1"/>
    <s v="YES"/>
    <s v="got fever "/>
    <s v="YES"/>
    <x v="16"/>
    <s v="APOLLO HOSPITAL"/>
    <x v="2"/>
    <s v="ONCE"/>
    <s v="A. SELF TREATMENT"/>
    <s v="BELOW 500"/>
    <x v="4"/>
  </r>
  <r>
    <x v="0"/>
    <x v="1"/>
    <s v="NO"/>
    <m/>
    <s v="NO"/>
    <x v="0"/>
    <s v="APOLLO HOSPITAL"/>
    <x v="0"/>
    <s v="ONCE"/>
    <s v="A. SELF TREATMENT"/>
    <s v="500-1000"/>
    <x v="3"/>
  </r>
  <r>
    <x v="0"/>
    <x v="0"/>
    <s v="NO"/>
    <m/>
    <s v="YES"/>
    <x v="54"/>
    <s v="SELF TREATMENT"/>
    <x v="2"/>
    <s v="HAVE NOT VISITED"/>
    <s v="A. SELF TREATMENT"/>
    <s v="BELOW 500"/>
    <x v="1"/>
  </r>
  <r>
    <x v="0"/>
    <x v="1"/>
    <s v="NO"/>
    <m/>
    <s v="NO"/>
    <x v="0"/>
    <s v="OTHER"/>
    <x v="0"/>
    <s v="HAVE NOT VISITED"/>
    <s v="E. OTHER"/>
    <s v="BELOW 500"/>
    <x v="3"/>
  </r>
  <r>
    <x v="0"/>
    <x v="0"/>
    <s v="NO"/>
    <m/>
    <s v="YES"/>
    <x v="55"/>
    <s v="HOSPITALS IN PUNE"/>
    <x v="1"/>
    <s v="MORE THAN ONCE"/>
    <s v="D. HOSPITALS IN PUNE"/>
    <s v="2000-5000"/>
    <x v="1"/>
  </r>
  <r>
    <x v="0"/>
    <x v="0"/>
    <s v="NO"/>
    <m/>
    <s v="YES"/>
    <x v="56"/>
    <s v="APOLLO HOSPITAL"/>
    <x v="0"/>
    <s v="MORE THAN ONCE"/>
    <s v="C. APOLLO HOSPITAL"/>
    <s v="1000-2000"/>
    <x v="3"/>
  </r>
  <r>
    <x v="4"/>
    <x v="1"/>
    <s v="NO"/>
    <m/>
    <s v="NO"/>
    <x v="0"/>
    <s v="APOLLO HOSPITAL"/>
    <x v="0"/>
    <s v="MORE THAN ONCE"/>
    <s v="C. APOLLO HOSPITAL"/>
    <s v="500-1000"/>
    <x v="1"/>
  </r>
  <r>
    <x v="4"/>
    <x v="0"/>
    <s v="NO"/>
    <m/>
    <s v="YES"/>
    <x v="57"/>
    <s v="OTHER"/>
    <x v="1"/>
    <s v="MORE THAN ONCE"/>
    <s v="E. OTHER"/>
    <s v="2000-5000"/>
    <x v="2"/>
  </r>
  <r>
    <x v="2"/>
    <x v="1"/>
    <s v="NO"/>
    <s v="No"/>
    <s v="NO"/>
    <x v="0"/>
    <s v="SELF TREATMENT"/>
    <x v="1"/>
    <s v="ONCE"/>
    <s v="A. SELF TREATMENT"/>
    <s v="BELOW 500"/>
    <x v="0"/>
  </r>
  <r>
    <x v="4"/>
    <x v="1"/>
    <s v="NO"/>
    <m/>
    <s v="NO"/>
    <x v="0"/>
    <s v="SELF TREATMENT"/>
    <x v="0"/>
    <s v="MORE THAN ONCE"/>
    <s v="A. SELF TREATMENT"/>
    <s v="BELOW 500"/>
    <x v="2"/>
  </r>
  <r>
    <x v="1"/>
    <x v="0"/>
    <s v="NO"/>
    <m/>
    <s v="NO"/>
    <x v="0"/>
    <s v="SELF TREATMENT"/>
    <x v="2"/>
    <s v="ONCE"/>
    <s v="A. SELF TREATMENT"/>
    <s v="1000-2000"/>
    <x v="1"/>
  </r>
  <r>
    <x v="1"/>
    <x v="0"/>
    <s v="YES"/>
    <s v="Thyroid "/>
    <s v="YES"/>
    <x v="58"/>
    <s v="OTHER"/>
    <x v="0"/>
    <s v="MORE THAN ONCE"/>
    <s v="C. APOLLO HOSPITAL"/>
    <s v="500-1000"/>
    <x v="0"/>
  </r>
  <r>
    <x v="4"/>
    <x v="0"/>
    <s v="NO"/>
    <m/>
    <s v="YES"/>
    <x v="59"/>
    <s v="HOSPITALS IN PUNE"/>
    <x v="0"/>
    <s v="MORE THAN ONCE"/>
    <s v="D. HOSPITALS IN PUNE"/>
    <s v="ABOVE 5000"/>
    <x v="1"/>
  </r>
  <r>
    <x v="3"/>
    <x v="0"/>
    <s v="YES"/>
    <m/>
    <s v="YES"/>
    <x v="0"/>
    <s v="OTHER"/>
    <x v="1"/>
    <s v="MORE THAN ONCE"/>
    <s v="E. OTHER"/>
    <s v="2000-5000"/>
    <x v="2"/>
  </r>
  <r>
    <x v="1"/>
    <x v="1"/>
    <s v="NO"/>
    <m/>
    <s v="NO"/>
    <x v="0"/>
    <s v="SELF TREATMENT"/>
    <x v="0"/>
    <s v="HAVE NOT VISITED"/>
    <s v="E. OTHER"/>
    <s v="BELOW 500"/>
    <x v="1"/>
  </r>
  <r>
    <x v="4"/>
    <x v="0"/>
    <s v="NO"/>
    <m/>
    <s v="YES"/>
    <x v="60"/>
    <s v="HOSPITALS IN PUNE"/>
    <x v="1"/>
    <s v="MORE THAN ONCE"/>
    <s v="D. HOSPITALS IN PUNE"/>
    <s v="ABOVE 5000"/>
    <x v="0"/>
  </r>
  <r>
    <x v="4"/>
    <x v="0"/>
    <s v="YES"/>
    <s v="ENT issue"/>
    <s v="YES"/>
    <x v="61"/>
    <s v="HOSPITALS IN PUNE"/>
    <x v="1"/>
    <s v="MORE THAN ONCE"/>
    <s v="D. HOSPITALS IN PUNE"/>
    <s v="ABOVE 5000"/>
    <x v="0"/>
  </r>
  <r>
    <x v="4"/>
    <x v="0"/>
    <s v="NO"/>
    <m/>
    <s v="YES"/>
    <x v="62"/>
    <s v="SELF TREATMENT"/>
    <x v="0"/>
    <s v="ONCE"/>
    <s v="A. SELF TREATMENT"/>
    <s v="BELOW 500"/>
    <x v="2"/>
  </r>
  <r>
    <x v="0"/>
    <x v="1"/>
    <s v="NO"/>
    <m/>
    <s v="NO"/>
    <x v="0"/>
    <s v="OTHER"/>
    <x v="0"/>
    <s v="HAVE NOT VISITED"/>
    <s v="E. OTHER"/>
    <s v="BELOW 500"/>
    <x v="1"/>
  </r>
  <r>
    <x v="2"/>
    <x v="0"/>
    <s v="NO"/>
    <m/>
    <s v="YES"/>
    <x v="63"/>
    <s v="SELF TREATMENT"/>
    <x v="2"/>
    <s v="ONCE"/>
    <s v="A. SELF TREATMENT"/>
    <s v="500-1000"/>
    <x v="0"/>
  </r>
  <r>
    <x v="2"/>
    <x v="0"/>
    <s v="NO"/>
    <m/>
    <s v="NO"/>
    <x v="0"/>
    <s v="OTHER"/>
    <x v="0"/>
    <s v="ONCE"/>
    <s v="E. OTHER"/>
    <s v="500-1000"/>
    <x v="2"/>
  </r>
  <r>
    <x v="4"/>
    <x v="0"/>
    <s v="YES"/>
    <s v="Migraine and lungs infection "/>
    <s v="YES"/>
    <x v="64"/>
    <s v="APOLLO HOSPITAL"/>
    <x v="1"/>
    <s v="MORE THAN ONCE"/>
    <s v="A. SELF TREATMENT"/>
    <s v="2000-5000"/>
    <x v="0"/>
  </r>
  <r>
    <x v="1"/>
    <x v="0"/>
    <s v="NO"/>
    <m/>
    <s v="YES"/>
    <x v="65"/>
    <s v="STUDENT MEDICAL POINT"/>
    <x v="0"/>
    <s v="ONCE"/>
    <s v="B. STUDENT MEDICAL POINT"/>
    <s v="BELOW 500"/>
    <x v="0"/>
  </r>
  <r>
    <x v="1"/>
    <x v="1"/>
    <s v="NO"/>
    <m/>
    <s v="YES"/>
    <x v="66"/>
    <s v="SELF TREATMENT"/>
    <x v="0"/>
    <s v="MORE THAN ONCE"/>
    <s v="A. SELF TREATMENT"/>
    <s v="2000-5000"/>
    <x v="0"/>
  </r>
  <r>
    <x v="0"/>
    <x v="0"/>
    <s v="YES"/>
    <m/>
    <s v="YES"/>
    <x v="0"/>
    <s v="SELF TREATMENT"/>
    <x v="0"/>
    <s v="ONCE"/>
    <s v="A. SELF TREATMENT"/>
    <s v="BELOW 500"/>
    <x v="0"/>
  </r>
  <r>
    <x v="0"/>
    <x v="1"/>
    <s v="NO"/>
    <m/>
    <s v="NO"/>
    <x v="0"/>
    <s v="SELF TREATMENT"/>
    <x v="0"/>
    <s v="HAVE NOT VISITED"/>
    <s v="A. SELF TREATMENT"/>
    <s v="BELOW 500"/>
    <x v="2"/>
  </r>
  <r>
    <x v="4"/>
    <x v="1"/>
    <s v="NO"/>
    <m/>
    <s v="YES"/>
    <x v="67"/>
    <s v="SELF TREATMENT"/>
    <x v="0"/>
    <s v="ONCE"/>
    <s v="E. OTHER"/>
    <s v="500-1000"/>
    <x v="1"/>
  </r>
  <r>
    <x v="1"/>
    <x v="0"/>
    <s v="NO"/>
    <m/>
    <s v="NO"/>
    <x v="0"/>
    <s v="SELF TREATMENT"/>
    <x v="2"/>
    <s v="ONCE"/>
    <s v="A. SELF TREATMENT"/>
    <s v="BELOW 500"/>
    <x v="2"/>
  </r>
  <r>
    <x v="3"/>
    <x v="0"/>
    <s v="YES"/>
    <s v="Asthma"/>
    <s v="NO"/>
    <x v="0"/>
    <s v="SELF TREATMENT"/>
    <x v="0"/>
    <s v="MORE THAN ONCE"/>
    <s v="E. OTHER"/>
    <s v="500-1000"/>
    <x v="0"/>
  </r>
  <r>
    <x v="1"/>
    <x v="1"/>
    <s v="YES"/>
    <s v="Tuberculosis "/>
    <s v="NO"/>
    <x v="0"/>
    <s v="OTHER"/>
    <x v="1"/>
    <s v="ONCE"/>
    <s v="A. SELF TREATMENT"/>
    <s v="BELOW 500"/>
    <x v="0"/>
  </r>
  <r>
    <x v="0"/>
    <x v="1"/>
    <s v="NO"/>
    <m/>
    <s v="NO"/>
    <x v="0"/>
    <s v="SELF TREATMENT"/>
    <x v="1"/>
    <s v="ONCE"/>
    <s v="E. OTHER"/>
    <s v="BELOW 500"/>
    <x v="0"/>
  </r>
  <r>
    <x v="0"/>
    <x v="1"/>
    <s v="NO"/>
    <m/>
    <s v="YES"/>
    <x v="68"/>
    <s v="SELF TREATMENT"/>
    <x v="0"/>
    <s v="ONCE"/>
    <s v="E. OTHER"/>
    <s v="500-1000"/>
    <x v="0"/>
  </r>
  <r>
    <x v="0"/>
    <x v="0"/>
    <s v="NO"/>
    <m/>
    <s v="NO"/>
    <x v="0"/>
    <s v="SELF TREATMENT"/>
    <x v="1"/>
    <s v="ONCE"/>
    <s v="E. OTHER"/>
    <s v="BELOW 500"/>
    <x v="1"/>
  </r>
  <r>
    <x v="0"/>
    <x v="1"/>
    <s v="NO"/>
    <m/>
    <s v="NO"/>
    <x v="0"/>
    <s v="SELF TREATMENT"/>
    <x v="2"/>
    <s v="HAVE NOT VISITED"/>
    <s v="B. STUDENT MEDICAL POINT"/>
    <s v="BELOW 500"/>
    <x v="3"/>
  </r>
  <r>
    <x v="0"/>
    <x v="1"/>
    <s v="NO"/>
    <m/>
    <s v="YES"/>
    <x v="0"/>
    <s v="APOLLO HOSPITAL"/>
    <x v="2"/>
    <s v="MORE THAN ONCE"/>
    <s v="D. HOSPITALS IN PUNE"/>
    <s v="1000-2000"/>
    <x v="1"/>
  </r>
  <r>
    <x v="0"/>
    <x v="0"/>
    <s v="YES"/>
    <s v="Anxiety, sinus, weakness, bp"/>
    <s v="YES"/>
    <x v="69"/>
    <s v="SELF TREATMENT"/>
    <x v="0"/>
    <s v="ONCE"/>
    <s v="A. SELF TREATMENT"/>
    <s v="500-1000"/>
    <x v="0"/>
  </r>
  <r>
    <x v="1"/>
    <x v="1"/>
    <s v="NO"/>
    <m/>
    <s v="NO"/>
    <x v="0"/>
    <s v="SELF TREATMENT"/>
    <x v="0"/>
    <s v="HAVE NOT VISITED"/>
    <s v="A. SELF TREATMENT"/>
    <s v="BELOW 500"/>
    <x v="2"/>
  </r>
  <r>
    <x v="0"/>
    <x v="0"/>
    <s v="NO"/>
    <m/>
    <s v="NO"/>
    <x v="0"/>
    <s v="SELF TREATMENT"/>
    <x v="0"/>
    <s v="ONCE"/>
    <s v="B. STUDENT MEDICAL POINT"/>
    <s v="BELOW 500"/>
    <x v="0"/>
  </r>
  <r>
    <x v="0"/>
    <x v="1"/>
    <s v="NO"/>
    <s v="None"/>
    <s v="YES"/>
    <x v="70"/>
    <s v="SELF TREATMENT"/>
    <x v="0"/>
    <s v="HAVE NOT VISITED"/>
    <s v="A. SELF TREATMENT"/>
    <s v="BELOW 500"/>
    <x v="2"/>
  </r>
  <r>
    <x v="0"/>
    <x v="1"/>
    <s v="NO"/>
    <m/>
    <s v="NO"/>
    <x v="0"/>
    <s v="OTHER"/>
    <x v="1"/>
    <s v="MORE THAN ONCE"/>
    <s v="A. SELF TREATMENT"/>
    <s v="BELOW 500"/>
    <x v="0"/>
  </r>
  <r>
    <x v="1"/>
    <x v="1"/>
    <s v="NO"/>
    <m/>
    <s v="NO"/>
    <x v="0"/>
    <s v="HOSPITALS IN PUNE"/>
    <x v="0"/>
    <s v="MORE THAN ONCE"/>
    <s v="A. SELF TREATMENT"/>
    <s v="500-1000"/>
    <x v="0"/>
  </r>
  <r>
    <x v="1"/>
    <x v="1"/>
    <s v="YES"/>
    <s v="chronic gastritis"/>
    <s v="NO"/>
    <x v="0"/>
    <s v="SELF TREATMENT"/>
    <x v="0"/>
    <s v="MORE THAN ONCE"/>
    <s v="A. SELF TREATMENT"/>
    <s v="BELOW 500"/>
    <x v="3"/>
  </r>
  <r>
    <x v="0"/>
    <x v="1"/>
    <s v="NO"/>
    <m/>
    <s v="NO"/>
    <x v="0"/>
    <s v="OTHER"/>
    <x v="2"/>
    <s v="ONCE"/>
    <s v="A. SELF TREATMENT"/>
    <s v="BELOW 500"/>
    <x v="1"/>
  </r>
  <r>
    <x v="0"/>
    <x v="0"/>
    <s v="NO"/>
    <m/>
    <s v="YES"/>
    <x v="71"/>
    <s v="SELF TREATMENT"/>
    <x v="0"/>
    <s v="ONCE"/>
    <s v="E. OTHER"/>
    <s v="1000-2000"/>
    <x v="0"/>
  </r>
  <r>
    <x v="0"/>
    <x v="1"/>
    <s v="NO"/>
    <m/>
    <s v="NO"/>
    <x v="0"/>
    <s v="OTHER"/>
    <x v="0"/>
    <s v="HAVE NOT VISITED"/>
    <s v="A. SELF TREATMENT"/>
    <s v="BELOW 500"/>
    <x v="1"/>
  </r>
  <r>
    <x v="0"/>
    <x v="1"/>
    <s v="NO"/>
    <m/>
    <s v="NO"/>
    <x v="0"/>
    <s v="SELF TREATMENT"/>
    <x v="2"/>
    <s v="ONCE"/>
    <s v="E. OTHER"/>
    <s v="500-1000"/>
    <x v="2"/>
  </r>
  <r>
    <x v="0"/>
    <x v="1"/>
    <s v="NO"/>
    <m/>
    <s v="NO"/>
    <x v="0"/>
    <s v="OTHER"/>
    <x v="0"/>
    <s v="ONCE"/>
    <s v="E. OTHER"/>
    <s v="1000-2000"/>
    <x v="1"/>
  </r>
  <r>
    <x v="0"/>
    <x v="1"/>
    <s v="NO"/>
    <m/>
    <s v="NO"/>
    <x v="0"/>
    <s v="APOLLO HOSPITAL"/>
    <x v="0"/>
    <s v="ONCE"/>
    <s v="C. APOLLO HOSPITAL"/>
    <s v="500-1000"/>
    <x v="2"/>
  </r>
  <r>
    <x v="0"/>
    <x v="0"/>
    <s v="NO"/>
    <m/>
    <s v="NO"/>
    <x v="0"/>
    <s v="SELF TREATMENT"/>
    <x v="0"/>
    <s v="ONCE"/>
    <s v="C. APOLLO HOSPITAL"/>
    <s v="BELOW 500"/>
    <x v="2"/>
  </r>
  <r>
    <x v="0"/>
    <x v="0"/>
    <s v="NO"/>
    <m/>
    <s v="NO"/>
    <x v="0"/>
    <s v="HOSPITALS IN PUNE"/>
    <x v="0"/>
    <s v="ONCE"/>
    <s v="A. SELF TREATMENT"/>
    <s v="500-1000"/>
    <x v="3"/>
  </r>
  <r>
    <x v="1"/>
    <x v="0"/>
    <s v="NO"/>
    <m/>
    <s v="YES"/>
    <x v="72"/>
    <s v="OTHER"/>
    <x v="1"/>
    <s v="MORE THAN ONCE"/>
    <s v="E. OTHER"/>
    <s v="500-1000"/>
    <x v="0"/>
  </r>
  <r>
    <x v="4"/>
    <x v="0"/>
    <s v="YES"/>
    <s v="Anemia"/>
    <s v="YES"/>
    <x v="73"/>
    <s v="HOSPITALS IN PUNE"/>
    <x v="1"/>
    <s v="ONCE"/>
    <s v="A. SELF TREATMENT"/>
    <s v="2000-5000"/>
    <x v="0"/>
  </r>
  <r>
    <x v="4"/>
    <x v="0"/>
    <s v="YES"/>
    <m/>
    <s v="YES"/>
    <x v="0"/>
    <s v="APOLLO HOSPITAL"/>
    <x v="2"/>
    <s v="MORE THAN ONCE"/>
    <s v="B. STUDENT MEDICAL POINT"/>
    <s v="500-1000"/>
    <x v="2"/>
  </r>
  <r>
    <x v="0"/>
    <x v="0"/>
    <s v="NO"/>
    <m/>
    <s v="YES"/>
    <x v="74"/>
    <s v="STUDENT MEDICAL POINT"/>
    <x v="2"/>
    <s v="ONCE"/>
    <s v="A. SELF TREATMENT"/>
    <s v="2000-5000"/>
    <x v="0"/>
  </r>
  <r>
    <x v="4"/>
    <x v="0"/>
    <s v="NO"/>
    <m/>
    <s v="YES"/>
    <x v="75"/>
    <s v="HOSPITALS IN PUNE"/>
    <x v="1"/>
    <s v="MORE THAN ONCE"/>
    <s v="A. SELF TREATMENT"/>
    <s v="2000-5000"/>
    <x v="2"/>
  </r>
  <r>
    <x v="0"/>
    <x v="1"/>
    <s v="NO"/>
    <m/>
    <s v="NO"/>
    <x v="0"/>
    <s v="SELF TREATMENT"/>
    <x v="0"/>
    <s v="HAVE NOT VISITED"/>
    <s v="A. SELF TREATMENT"/>
    <s v="BELOW 500"/>
    <x v="2"/>
  </r>
  <r>
    <x v="0"/>
    <x v="1"/>
    <s v="NO"/>
    <m/>
    <s v="NO"/>
    <x v="0"/>
    <s v="STUDENT MEDICAL POINT"/>
    <x v="0"/>
    <s v="ONCE"/>
    <s v="A. SELF TREATMENT"/>
    <s v="BELOW 500"/>
    <x v="1"/>
  </r>
  <r>
    <x v="0"/>
    <x v="0"/>
    <s v="NO"/>
    <m/>
    <s v="NO"/>
    <x v="0"/>
    <s v="SELF TREATMENT"/>
    <x v="1"/>
    <s v="HAVE NOT VISITED"/>
    <s v="A. SELF TREATMENT"/>
    <s v="BELOW 500"/>
    <x v="2"/>
  </r>
  <r>
    <x v="4"/>
    <x v="1"/>
    <s v="NO"/>
    <m/>
    <s v="NO"/>
    <x v="0"/>
    <s v="SELF TREATMENT"/>
    <x v="1"/>
    <s v="MORE THAN ONCE"/>
    <s v="E. OTHER"/>
    <s v="2000-5000"/>
    <x v="1"/>
  </r>
  <r>
    <x v="4"/>
    <x v="1"/>
    <s v="NO"/>
    <m/>
    <s v="NO"/>
    <x v="0"/>
    <s v="OTHER"/>
    <x v="0"/>
    <s v="MORE THAN ONCE"/>
    <s v="A. SELF TREATMENT"/>
    <s v="500-1000"/>
    <x v="1"/>
  </r>
  <r>
    <x v="0"/>
    <x v="1"/>
    <s v="NO"/>
    <m/>
    <s v="NO"/>
    <x v="0"/>
    <s v="SELF TREATMENT"/>
    <x v="0"/>
    <s v="ONCE"/>
    <s v="A. SELF TREATMENT"/>
    <s v="BELOW 500"/>
    <x v="1"/>
  </r>
  <r>
    <x v="1"/>
    <x v="1"/>
    <s v="NO"/>
    <m/>
    <s v="NO"/>
    <x v="0"/>
    <s v="SELF TREATMENT"/>
    <x v="0"/>
    <s v="ONCE"/>
    <s v="E. OTHER"/>
    <s v="BELOW 500"/>
    <x v="0"/>
  </r>
  <r>
    <x v="0"/>
    <x v="0"/>
    <s v="NO"/>
    <m/>
    <s v="NO"/>
    <x v="0"/>
    <s v="SELF TREATMENT"/>
    <x v="0"/>
    <s v="MORE THAN ONCE"/>
    <s v="C. APOLLO HOSPITAL"/>
    <s v="BELOW 500"/>
    <x v="0"/>
  </r>
  <r>
    <x v="0"/>
    <x v="0"/>
    <s v="NO"/>
    <m/>
    <s v="NO"/>
    <x v="0"/>
    <s v="SELF TREATMENT"/>
    <x v="0"/>
    <s v="ONCE"/>
    <s v="D. HOSPITALS IN PUNE"/>
    <s v="BELOW 500"/>
    <x v="2"/>
  </r>
  <r>
    <x v="0"/>
    <x v="1"/>
    <s v="NO"/>
    <m/>
    <s v="YES"/>
    <x v="76"/>
    <s v="APOLLO HOSPITAL"/>
    <x v="2"/>
    <s v="MORE THAN ONCE"/>
    <s v="A. SELF TREATMENT"/>
    <s v="1000-2000"/>
    <x v="1"/>
  </r>
  <r>
    <x v="0"/>
    <x v="0"/>
    <s v="NO"/>
    <m/>
    <s v="NO"/>
    <x v="0"/>
    <s v="OTHER"/>
    <x v="0"/>
    <s v="ONCE"/>
    <s v="D. HOSPITALS IN PUNE"/>
    <s v="500-1000"/>
    <x v="2"/>
  </r>
  <r>
    <x v="1"/>
    <x v="1"/>
    <s v="NO"/>
    <m/>
    <s v="NO"/>
    <x v="0"/>
    <s v="APOLLO HOSPITAL"/>
    <x v="2"/>
    <s v="ONCE"/>
    <s v="A. SELF TREATMENT"/>
    <s v="2000-5000"/>
    <x v="1"/>
  </r>
  <r>
    <x v="1"/>
    <x v="0"/>
    <s v="NO"/>
    <s v="None"/>
    <s v="NO"/>
    <x v="77"/>
    <s v="OTHER"/>
    <x v="0"/>
    <s v="ONCE"/>
    <s v="A. SELF TREATMENT"/>
    <s v="500-1000"/>
    <x v="0"/>
  </r>
  <r>
    <x v="4"/>
    <x v="0"/>
    <s v="NO"/>
    <m/>
    <s v="NO"/>
    <x v="0"/>
    <s v="STUDENT MEDICAL POINT"/>
    <x v="1"/>
    <s v="ONCE"/>
    <s v="C. APOLLO HOSPITAL"/>
    <s v="500-1000"/>
    <x v="1"/>
  </r>
  <r>
    <x v="1"/>
    <x v="0"/>
    <s v="NO"/>
    <m/>
    <s v="YES"/>
    <x v="78"/>
    <s v="SELF TREATMENT"/>
    <x v="0"/>
    <s v="MORE THAN ONCE"/>
    <s v="D. HOSPITALS IN PUNE"/>
    <s v="2000-5000"/>
    <x v="0"/>
  </r>
  <r>
    <x v="0"/>
    <x v="1"/>
    <s v="NO"/>
    <s v="No"/>
    <s v="YES"/>
    <x v="16"/>
    <s v="SELF TREATMENT"/>
    <x v="2"/>
    <s v="ONCE"/>
    <s v="C. APOLLO HOSPITAL"/>
    <s v="BELOW 500"/>
    <x v="3"/>
  </r>
  <r>
    <x v="0"/>
    <x v="1"/>
    <s v="NO"/>
    <m/>
    <s v="NO"/>
    <x v="0"/>
    <s v="SELF TREATMENT"/>
    <x v="2"/>
    <s v="MORE THAN ONCE"/>
    <s v="A. SELF TREATMENT"/>
    <s v="1000-2000"/>
    <x v="1"/>
  </r>
  <r>
    <x v="0"/>
    <x v="0"/>
    <s v="NO"/>
    <m/>
    <s v="NO"/>
    <x v="0"/>
    <s v="OTHER"/>
    <x v="2"/>
    <s v="ONCE"/>
    <s v="A. SELF TREATMENT"/>
    <s v="BELOW 500"/>
    <x v="0"/>
  </r>
  <r>
    <x v="1"/>
    <x v="1"/>
    <s v="NO"/>
    <m/>
    <s v="YES"/>
    <x v="16"/>
    <s v="APOLLO HOSPITAL"/>
    <x v="2"/>
    <s v="ONCE"/>
    <s v="D. HOSPITALS IN PUNE"/>
    <s v="2000-5000"/>
    <x v="0"/>
  </r>
  <r>
    <x v="4"/>
    <x v="1"/>
    <s v="NO"/>
    <m/>
    <s v="YES"/>
    <x v="78"/>
    <s v="SELF TREATMENT"/>
    <x v="1"/>
    <s v="ONCE"/>
    <s v="D. HOSPITALS IN PUNE"/>
    <s v="2000-5000"/>
    <x v="1"/>
  </r>
  <r>
    <x v="0"/>
    <x v="1"/>
    <s v="YES"/>
    <s v="Asthma"/>
    <s v="YES"/>
    <x v="16"/>
    <s v="APOLLO HOSPITAL"/>
    <x v="2"/>
    <s v="ONCE"/>
    <s v="A. SELF TREATMENT"/>
    <s v="BELOW 500"/>
    <x v="1"/>
  </r>
  <r>
    <x v="1"/>
    <x v="0"/>
    <s v="NO"/>
    <m/>
    <s v="NO"/>
    <x v="0"/>
    <s v="OTHER"/>
    <x v="1"/>
    <s v="HAVE NOT VISITED"/>
    <s v="E. OTHER"/>
    <s v="BELOW 500"/>
    <x v="1"/>
  </r>
  <r>
    <x v="4"/>
    <x v="1"/>
    <s v="NO"/>
    <m/>
    <s v="NO"/>
    <x v="0"/>
    <s v="OTHER"/>
    <x v="0"/>
    <s v="HAVE NOT VISITED"/>
    <s v="E. OTHER"/>
    <s v="BELOW 500"/>
    <x v="1"/>
  </r>
  <r>
    <x v="0"/>
    <x v="0"/>
    <s v="NO"/>
    <m/>
    <s v="YES"/>
    <x v="79"/>
    <s v="SELF TREATMENT"/>
    <x v="2"/>
    <s v="ONCE"/>
    <s v="A. SELF TREATMENT"/>
    <s v="BELOW 500"/>
    <x v="0"/>
  </r>
  <r>
    <x v="4"/>
    <x v="1"/>
    <s v="NO"/>
    <m/>
    <s v="YES"/>
    <x v="80"/>
    <s v="HOSPITALS IN PUNE"/>
    <x v="0"/>
    <s v="MORE THAN ONCE"/>
    <s v="D. HOSPITALS IN PUNE"/>
    <s v="2000-5000"/>
    <x v="1"/>
  </r>
  <r>
    <x v="0"/>
    <x v="1"/>
    <s v="NO"/>
    <m/>
    <s v="YES"/>
    <x v="78"/>
    <s v="SELF TREATMENT"/>
    <x v="1"/>
    <s v="HAVE NOT VISITED"/>
    <s v="A. SELF TREATMENT"/>
    <s v="BELOW 500"/>
    <x v="1"/>
  </r>
  <r>
    <x v="1"/>
    <x v="1"/>
    <s v="NO"/>
    <m/>
    <s v="YES"/>
    <x v="16"/>
    <s v="SELF TREATMENT"/>
    <x v="1"/>
    <s v="ONCE"/>
    <s v="E. OTHER"/>
    <s v="2000-5000"/>
    <x v="0"/>
  </r>
  <r>
    <x v="4"/>
    <x v="0"/>
    <s v="NO"/>
    <m/>
    <s v="YES"/>
    <x v="78"/>
    <s v="SELF TREATMENT"/>
    <x v="1"/>
    <s v="HAVE NOT VISITED"/>
    <s v="A. SELF TREATMENT"/>
    <s v="BELOW 500"/>
    <x v="2"/>
  </r>
  <r>
    <x v="1"/>
    <x v="0"/>
    <s v="NO"/>
    <m/>
    <s v="YES"/>
    <x v="16"/>
    <s v="SELF TREATMENT"/>
    <x v="1"/>
    <s v="MORE THAN ONCE"/>
    <s v="E. OTHER"/>
    <s v="BELOW 500"/>
    <x v="2"/>
  </r>
  <r>
    <x v="0"/>
    <x v="0"/>
    <s v="NO"/>
    <m/>
    <s v="YES"/>
    <x v="79"/>
    <s v="MEDICAL POINT"/>
    <x v="1"/>
    <s v="HAVE NOT VISITED"/>
    <s v="B. STUDENT MEDICAL POINT"/>
    <s v="BELOW 500"/>
    <x v="1"/>
  </r>
  <r>
    <x v="1"/>
    <x v="0"/>
    <s v="NO"/>
    <m/>
    <s v="YES"/>
    <x v="25"/>
    <s v="MEDICAL POINT"/>
    <x v="1"/>
    <s v="ONCE"/>
    <s v="D. HOSPITALS IN PUNE"/>
    <s v="2000-5000"/>
    <x v="0"/>
  </r>
  <r>
    <x v="0"/>
    <x v="0"/>
    <s v="NO"/>
    <m/>
    <s v="NO"/>
    <x v="0"/>
    <s v="OTHER"/>
    <x v="1"/>
    <s v="HAVE NOT VISITED"/>
    <s v="A. SELF TREATMENT"/>
    <s v="BELOW 500"/>
    <x v="2"/>
  </r>
  <r>
    <x v="1"/>
    <x v="1"/>
    <s v="NO"/>
    <m/>
    <s v="YES"/>
    <x v="16"/>
    <s v="MEDICAL POINT"/>
    <x v="1"/>
    <s v="MORE THAN ONCE"/>
    <s v="B. STUDENT MEDICAL POINT"/>
    <s v="BELOW 500"/>
    <x v="1"/>
  </r>
  <r>
    <x v="4"/>
    <x v="1"/>
    <s v="NO"/>
    <m/>
    <s v="NO"/>
    <x v="0"/>
    <s v="OTHER"/>
    <x v="2"/>
    <s v="HAVE NOT VISITED"/>
    <s v="A. SELF TREATMENT"/>
    <s v="BELOW 500"/>
    <x v="1"/>
  </r>
  <r>
    <x v="4"/>
    <x v="0"/>
    <s v="NO"/>
    <m/>
    <s v="YES"/>
    <x v="16"/>
    <s v="MEDICAL POINT"/>
    <x v="2"/>
    <s v="HAVE NOT VISITED"/>
    <s v="B. STUDENT MEDICAL POINT"/>
    <s v="BELOW 500"/>
    <x v="1"/>
  </r>
  <r>
    <x v="0"/>
    <x v="1"/>
    <s v="NO"/>
    <m/>
    <s v="NO"/>
    <x v="0"/>
    <s v="OTHER"/>
    <x v="0"/>
    <s v="ONCE"/>
    <s v="D. HOSPITALS IN PUNE"/>
    <s v="2000-5000"/>
    <x v="1"/>
  </r>
  <r>
    <x v="2"/>
    <x v="1"/>
    <s v="NO"/>
    <m/>
    <s v="NO"/>
    <x v="0"/>
    <s v="OTHER"/>
    <x v="0"/>
    <s v="ONCE"/>
    <s v="D. HOSPITALS IN PUNE"/>
    <s v="2000-5000"/>
    <x v="0"/>
  </r>
  <r>
    <x v="1"/>
    <x v="0"/>
    <s v="NO"/>
    <m/>
    <s v="YES"/>
    <x v="16"/>
    <s v="SELF TREATMENT"/>
    <x v="0"/>
    <s v="HAVE NOT VISITED"/>
    <s v="B. STUDENT MEDICAL POINT"/>
    <s v="BELOW 500"/>
    <x v="1"/>
  </r>
  <r>
    <x v="0"/>
    <x v="0"/>
    <s v="NO"/>
    <m/>
    <s v="YES"/>
    <x v="16"/>
    <s v="SELF TREATMENT"/>
    <x v="1"/>
    <s v="HAVE NOT VISITED"/>
    <s v="A. SELF TREATMENT"/>
    <s v="BELOW 500"/>
    <x v="3"/>
  </r>
  <r>
    <x v="4"/>
    <x v="0"/>
    <s v="NO"/>
    <m/>
    <s v="YES"/>
    <x v="16"/>
    <s v="SELF TREATMENT"/>
    <x v="1"/>
    <s v="HAVE NOT VISITED"/>
    <s v="A. SELF TREATMENT"/>
    <s v="BELOW 500"/>
    <x v="2"/>
  </r>
  <r>
    <x v="0"/>
    <x v="0"/>
    <s v="NO"/>
    <m/>
    <s v="YES"/>
    <x v="16"/>
    <s v="SELF TREATMENT"/>
    <x v="1"/>
    <s v="HAVE NOT VISITED"/>
    <s v="A. SELF TREATMENT"/>
    <s v="BELOW 500"/>
    <x v="2"/>
  </r>
  <r>
    <x v="0"/>
    <x v="0"/>
    <s v="NO"/>
    <m/>
    <s v="YES"/>
    <x v="78"/>
    <s v="SELF TREATMENT"/>
    <x v="1"/>
    <s v="HAVE NOT VISITED"/>
    <s v="A. SELF TREATMENT"/>
    <s v="BELOW 500"/>
    <x v="1"/>
  </r>
  <r>
    <x v="1"/>
    <x v="1"/>
    <s v="NO"/>
    <m/>
    <s v="YES"/>
    <x v="81"/>
    <s v="HOSPITALS IN PUNE"/>
    <x v="1"/>
    <s v="MORE THAN ONCE"/>
    <s v="D. HOSPITALS IN PUNE"/>
    <s v="ABOVE 5000"/>
    <x v="2"/>
  </r>
  <r>
    <x v="0"/>
    <x v="1"/>
    <s v="YES"/>
    <s v="Kidney isues"/>
    <s v="NO"/>
    <x v="0"/>
    <s v="HOSPITALS IN PUNE"/>
    <x v="1"/>
    <s v="MORE THAN ONCE"/>
    <s v="D. HOSPITALS IN PUNE"/>
    <s v="ABOVE 5000"/>
    <x v="2"/>
  </r>
  <r>
    <x v="1"/>
    <x v="0"/>
    <s v="NO"/>
    <m/>
    <s v="NO"/>
    <x v="16"/>
    <s v="SELF TREATMENT"/>
    <x v="1"/>
    <s v="HAVE NOT VISITED"/>
    <s v="A. SELF TREATMENT"/>
    <s v="BELOW 500"/>
    <x v="3"/>
  </r>
  <r>
    <x v="0"/>
    <x v="1"/>
    <s v="NO"/>
    <m/>
    <s v="YES"/>
    <x v="16"/>
    <s v="SELF TREATMENT"/>
    <x v="0"/>
    <s v="ONCE"/>
    <s v="D. HOSPITALS IN PUNE"/>
    <s v="2000-5000"/>
    <x v="1"/>
  </r>
  <r>
    <x v="1"/>
    <x v="0"/>
    <s v="NO"/>
    <m/>
    <s v="YES"/>
    <x v="82"/>
    <s v="APOLLO HOSPITAL"/>
    <x v="0"/>
    <s v="ONCE"/>
    <s v="C. APOLLO HOSPITAL"/>
    <s v="500-1000"/>
    <x v="0"/>
  </r>
  <r>
    <x v="1"/>
    <x v="0"/>
    <s v="NO"/>
    <m/>
    <s v="NO"/>
    <x v="0"/>
    <s v="OTHER"/>
    <x v="0"/>
    <s v="SELF TREATMENT"/>
    <s v="A. SELF TREATMENT"/>
    <s v="BELOW 500"/>
    <x v="3"/>
  </r>
  <r>
    <x v="1"/>
    <x v="0"/>
    <s v="NO"/>
    <m/>
    <s v="YES"/>
    <x v="79"/>
    <s v="APOLLO HOSPITAL"/>
    <x v="0"/>
    <s v="ONCE"/>
    <s v="C. APOLLO HOSPITAL"/>
    <s v="500-1000"/>
    <x v="1"/>
  </r>
  <r>
    <x v="1"/>
    <x v="0"/>
    <s v="NO"/>
    <m/>
    <s v="YES"/>
    <x v="83"/>
    <s v="SELF TREATMENT"/>
    <x v="0"/>
    <s v="HAVE NOT VISITED"/>
    <s v="A. SELF TREATMENT"/>
    <s v="BELOW 500"/>
    <x v="0"/>
  </r>
  <r>
    <x v="0"/>
    <x v="1"/>
    <s v="NO"/>
    <m/>
    <s v="NO"/>
    <x v="0"/>
    <s v="OTHER"/>
    <x v="0"/>
    <s v="HAVE NOT VISITED"/>
    <s v="A. SELF TREATMENT"/>
    <s v="BELOW 500"/>
    <x v="2"/>
  </r>
  <r>
    <x v="4"/>
    <x v="1"/>
    <s v="NO"/>
    <m/>
    <s v="YES"/>
    <x v="84"/>
    <s v="APOLLO HOSPITAL"/>
    <x v="0"/>
    <s v="ONCE"/>
    <s v="C. APOLLO HOSPITAL"/>
    <s v="500-1000"/>
    <x v="0"/>
  </r>
  <r>
    <x v="4"/>
    <x v="1"/>
    <s v="NO"/>
    <m/>
    <s v="NO"/>
    <x v="0"/>
    <s v="OTHER"/>
    <x v="0"/>
    <s v="HAVE NOT VISITED"/>
    <s v="E. OTHER"/>
    <s v="BELOW 500"/>
    <x v="2"/>
  </r>
  <r>
    <x v="1"/>
    <x v="1"/>
    <s v="NO"/>
    <m/>
    <s v="YES"/>
    <x v="16"/>
    <s v="APOLLO HOSPITAL"/>
    <x v="0"/>
    <s v="MORE THAN ONCE"/>
    <s v="C. APOLLO HOSPITAL"/>
    <s v="2000-5000"/>
    <x v="1"/>
  </r>
  <r>
    <x v="2"/>
    <x v="1"/>
    <s v="NO"/>
    <m/>
    <s v="YES"/>
    <x v="85"/>
    <s v="APOLLO HOSPITAL"/>
    <x v="0"/>
    <s v="MORE THAN ONCE"/>
    <s v="C. APOLLO HOSPITAL"/>
    <s v="500-1000"/>
    <x v="1"/>
  </r>
  <r>
    <x v="1"/>
    <x v="1"/>
    <s v="NO"/>
    <m/>
    <s v="YES"/>
    <x v="85"/>
    <s v="APOLLO HOSPITAL"/>
    <x v="1"/>
    <s v="ONCE"/>
    <s v="C. APOLLO HOSPITAL"/>
    <s v="BELOW 500"/>
    <x v="1"/>
  </r>
  <r>
    <x v="2"/>
    <x v="1"/>
    <s v="NO"/>
    <m/>
    <s v="NO"/>
    <x v="0"/>
    <s v="OTHER"/>
    <x v="1"/>
    <s v="HAVE NOT VISITED"/>
    <s v="E. OTHER"/>
    <s v="BELOW 500"/>
    <x v="1"/>
  </r>
  <r>
    <x v="3"/>
    <x v="1"/>
    <s v="NO"/>
    <m/>
    <s v="YES"/>
    <x v="16"/>
    <s v="SELF TREATMENT"/>
    <x v="0"/>
    <s v="MORE THAN ONCE"/>
    <s v="C. APOLLO HOSPITAL"/>
    <s v="500-1000"/>
    <x v="1"/>
  </r>
  <r>
    <x v="4"/>
    <x v="1"/>
    <s v="NO"/>
    <m/>
    <s v="NO"/>
    <x v="0"/>
    <s v="SELF TREATMENT"/>
    <x v="0"/>
    <s v="HAVE NOT VISITED"/>
    <s v="A. SELF TREATMENT"/>
    <s v="BELOW 500"/>
    <x v="1"/>
  </r>
  <r>
    <x v="4"/>
    <x v="0"/>
    <s v="NO"/>
    <m/>
    <s v="NO"/>
    <x v="0"/>
    <s v="OTHER"/>
    <x v="0"/>
    <s v="HAVE NOT VISITED"/>
    <s v="A. SELF TREATMENT"/>
    <s v="BELOW 500"/>
    <x v="0"/>
  </r>
  <r>
    <x v="2"/>
    <x v="1"/>
    <s v="NO"/>
    <m/>
    <s v="YES"/>
    <x v="82"/>
    <s v="APOLLO HOSPITAL"/>
    <x v="0"/>
    <s v="ONCE"/>
    <s v="C. APOLLO HOSPITAL"/>
    <s v="500-1000"/>
    <x v="0"/>
  </r>
  <r>
    <x v="3"/>
    <x v="0"/>
    <s v="YES"/>
    <s v="kidney weak"/>
    <s v="NO"/>
    <x v="0"/>
    <s v="HOSPITALS IN PUNE"/>
    <x v="0"/>
    <s v="HAVE NOT VISITED"/>
    <s v="D. HOSPITALS IN PUNE"/>
    <s v="ABOVE 5000"/>
    <x v="2"/>
  </r>
  <r>
    <x v="4"/>
    <x v="1"/>
    <s v="NO"/>
    <m/>
    <s v="NO"/>
    <x v="0"/>
    <s v="OTHER"/>
    <x v="0"/>
    <s v="HAVE NOT VISITED"/>
    <s v="A. SELF TREATMENT"/>
    <s v="BELOW 500"/>
    <x v="1"/>
  </r>
  <r>
    <x v="1"/>
    <x v="1"/>
    <s v="NO"/>
    <m/>
    <s v="YES"/>
    <x v="2"/>
    <s v="APOLLO HOSPITAL"/>
    <x v="0"/>
    <s v="ONCE"/>
    <s v="C. APOLLO HOSPITAL"/>
    <s v="BELOW 500"/>
    <x v="2"/>
  </r>
  <r>
    <x v="2"/>
    <x v="0"/>
    <s v="NO"/>
    <m/>
    <s v="YES"/>
    <x v="2"/>
    <s v="APOLLO HOSPITAL"/>
    <x v="1"/>
    <s v="ONCE"/>
    <s v="C. APOLLO HOSPITAL"/>
    <s v="BELOW 500"/>
    <x v="2"/>
  </r>
  <r>
    <x v="1"/>
    <x v="1"/>
    <s v="NO"/>
    <m/>
    <s v="NO"/>
    <x v="85"/>
    <s v="APOLLO HOSPITAL"/>
    <x v="1"/>
    <s v="ONCE"/>
    <s v="C. APOLLO HOSPITAL"/>
    <s v="BELOW 500"/>
    <x v="2"/>
  </r>
  <r>
    <x v="2"/>
    <x v="0"/>
    <s v="NO"/>
    <m/>
    <s v="YES"/>
    <x v="16"/>
    <s v="SELF TREATMENT"/>
    <x v="1"/>
    <s v="HAVE NOT VISITED"/>
    <s v="E. OTHER"/>
    <s v="BELOW 500"/>
    <x v="2"/>
  </r>
  <r>
    <x v="1"/>
    <x v="0"/>
    <s v="NO"/>
    <m/>
    <s v="YES"/>
    <x v="16"/>
    <s v="SELF TREATMENT"/>
    <x v="0"/>
    <s v="HAVE NOT VISITED"/>
    <s v="C. APOLLO HOSPITAL"/>
    <s v="500-1000"/>
    <x v="1"/>
  </r>
  <r>
    <x v="4"/>
    <x v="1"/>
    <s v="NO"/>
    <m/>
    <s v="YES"/>
    <x v="85"/>
    <s v="SELF TREATMENT"/>
    <x v="1"/>
    <s v="HAVE NOT VISITED"/>
    <s v="E. OTHER"/>
    <s v="BELOW 500"/>
    <x v="0"/>
  </r>
  <r>
    <x v="2"/>
    <x v="1"/>
    <s v="NO"/>
    <m/>
    <s v="YES"/>
    <x v="86"/>
    <s v="STUDENT MEDICAL POINT"/>
    <x v="0"/>
    <s v="HAVE NOT VISITED"/>
    <s v="B. STUDENT MEDICAL POINT"/>
    <s v="BELOW 500"/>
    <x v="1"/>
  </r>
  <r>
    <x v="4"/>
    <x v="0"/>
    <s v="NO"/>
    <s v="high bp"/>
    <s v="NO"/>
    <x v="0"/>
    <s v="OTHER"/>
    <x v="1"/>
    <s v="HAVE NOT VISITED"/>
    <s v="E. OTHER"/>
    <s v="BELOW 500"/>
    <x v="0"/>
  </r>
  <r>
    <x v="1"/>
    <x v="0"/>
    <s v="NO"/>
    <m/>
    <s v="YES"/>
    <x v="16"/>
    <s v="STUDENT MEDICAL POINT"/>
    <x v="0"/>
    <s v="HAVE NOT VISITED"/>
    <s v="B. STUDENT MEDICAL POINT"/>
    <s v="BELOW 500"/>
    <x v="0"/>
  </r>
  <r>
    <x v="4"/>
    <x v="0"/>
    <s v="NO"/>
    <m/>
    <s v="YES"/>
    <x v="19"/>
    <s v="STUDENT MEDICAL POINT"/>
    <x v="0"/>
    <s v="HAVE NOT VISITED"/>
    <s v="B. STUDENT MEDICAL POINT"/>
    <s v="BELOW 500"/>
    <x v="2"/>
  </r>
  <r>
    <x v="2"/>
    <x v="1"/>
    <s v="NO"/>
    <m/>
    <s v="YES"/>
    <x v="78"/>
    <s v="STUDENT MEDICAL POINT"/>
    <x v="0"/>
    <s v="HAVE NOT VISITED"/>
    <s v="B. STUDENT MEDICAL POINT"/>
    <s v="BELOW 500"/>
    <x v="2"/>
  </r>
  <r>
    <x v="4"/>
    <x v="0"/>
    <s v="NO"/>
    <m/>
    <s v="NO"/>
    <x v="0"/>
    <s v="OTHER"/>
    <x v="0"/>
    <s v="HAVE NOT VISITED"/>
    <s v="A. SELF TREATMENT"/>
    <s v="BELOW 500"/>
    <x v="2"/>
  </r>
  <r>
    <x v="2"/>
    <x v="0"/>
    <s v="NO"/>
    <m/>
    <s v="YES"/>
    <x v="87"/>
    <s v="APOLLO HOSPITAL"/>
    <x v="0"/>
    <s v="ONCE"/>
    <s v="C. APOLLO HOSPITAL"/>
    <s v="BELOW 500"/>
    <x v="1"/>
  </r>
  <r>
    <x v="1"/>
    <x v="1"/>
    <s v="NO"/>
    <m/>
    <s v="NO"/>
    <x v="0"/>
    <s v="SELF TREATMENT"/>
    <x v="0"/>
    <s v="HAVE NOT VISITED"/>
    <s v="A. SELF TREATMENT"/>
    <s v="BELOW 500"/>
    <x v="1"/>
  </r>
  <r>
    <x v="0"/>
    <x v="1"/>
    <s v="NO"/>
    <m/>
    <s v="NO"/>
    <x v="0"/>
    <s v="SELF TREATMENT"/>
    <x v="0"/>
    <s v="HAVE NOT VISITED"/>
    <s v="A. SELF TREATMENT"/>
    <s v="500-1000"/>
    <x v="0"/>
  </r>
  <r>
    <x v="1"/>
    <x v="0"/>
    <s v="NO"/>
    <m/>
    <s v="NO"/>
    <x v="19"/>
    <s v="SELF TREATMENT"/>
    <x v="1"/>
    <s v="HAVE NOT VISITED"/>
    <s v="A. SELF TREATMENT"/>
    <s v="BELOW 500"/>
    <x v="1"/>
  </r>
  <r>
    <x v="4"/>
    <x v="0"/>
    <s v="NO"/>
    <m/>
    <s v="NO"/>
    <x v="16"/>
    <s v="SELF TREATMENT"/>
    <x v="1"/>
    <s v="HAVE NOT VISITED"/>
    <s v="A. SELF TREATMENT"/>
    <s v="BELOW 500"/>
    <x v="1"/>
  </r>
  <r>
    <x v="1"/>
    <x v="1"/>
    <s v="NO"/>
    <m/>
    <s v="NO"/>
    <x v="0"/>
    <s v="SELF TREATMENT"/>
    <x v="1"/>
    <s v="HAVE NOT VISITED"/>
    <s v="E. OTHER"/>
    <s v="BELOW 500"/>
    <x v="1"/>
  </r>
  <r>
    <x v="4"/>
    <x v="1"/>
    <s v="NO"/>
    <m/>
    <s v="YES"/>
    <x v="16"/>
    <s v="SELF TREATMENT"/>
    <x v="0"/>
    <s v="ONCE"/>
    <s v="C. APOLLO HOSPITAL"/>
    <s v="500-1000"/>
    <x v="2"/>
  </r>
  <r>
    <x v="1"/>
    <x v="0"/>
    <s v="YES"/>
    <s v="Pcod"/>
    <s v="NO"/>
    <x v="0"/>
    <s v="SELF TREATMENT"/>
    <x v="0"/>
    <s v="ONCE"/>
    <s v="A. SELF TREATMENT"/>
    <s v="BELOW 500"/>
    <x v="1"/>
  </r>
  <r>
    <x v="0"/>
    <x v="0"/>
    <s v="NO"/>
    <m/>
    <s v="YES"/>
    <x v="87"/>
    <s v="APOLLO HOSPITAL"/>
    <x v="0"/>
    <s v="ONCE"/>
    <s v="C. APOLLO HOSPITAL"/>
    <s v="BELOW 500"/>
    <x v="2"/>
  </r>
  <r>
    <x v="1"/>
    <x v="1"/>
    <s v="NO"/>
    <m/>
    <s v="YES"/>
    <x v="16"/>
    <s v="SELF TREATMENT"/>
    <x v="1"/>
    <s v="HAVE NOT VISITED"/>
    <s v="E. OTHER"/>
    <s v="BELOW 500"/>
    <x v="0"/>
  </r>
  <r>
    <x v="1"/>
    <x v="1"/>
    <s v="NO"/>
    <m/>
    <s v="YES"/>
    <x v="16"/>
    <s v="SELF TREATMENT"/>
    <x v="1"/>
    <s v="ONCE"/>
    <s v="A. SELF TREATMENT"/>
    <s v="BELOW 500"/>
    <x v="1"/>
  </r>
  <r>
    <x v="0"/>
    <x v="1"/>
    <s v="NO"/>
    <m/>
    <s v="NO"/>
    <x v="0"/>
    <s v="SELF TREATMENT"/>
    <x v="1"/>
    <s v="HAVE NOT VISITED"/>
    <s v="A. SELF TREATMENT"/>
    <s v="BELOW 500"/>
    <x v="2"/>
  </r>
  <r>
    <x v="0"/>
    <x v="1"/>
    <s v="NO"/>
    <m/>
    <s v="NO"/>
    <x v="0"/>
    <s v="SELF TREATMENT"/>
    <x v="1"/>
    <s v="HAVE NOT VISITED"/>
    <s v="A. SELF TREATMENT"/>
    <s v="BELOW 500"/>
    <x v="2"/>
  </r>
  <r>
    <x v="1"/>
    <x v="0"/>
    <s v="NO"/>
    <m/>
    <s v="YES"/>
    <x v="85"/>
    <s v="APOLLO HOSPITAL"/>
    <x v="1"/>
    <s v="ONCE"/>
    <s v="C. APOLLO HOSPITAL"/>
    <s v="500-1000"/>
    <x v="0"/>
  </r>
  <r>
    <x v="1"/>
    <x v="1"/>
    <s v="NO"/>
    <m/>
    <s v="YES"/>
    <x v="16"/>
    <s v="SELF TREATMENT"/>
    <x v="1"/>
    <s v="HAVE NOT VISITED"/>
    <s v="A. SELF TREATMENT"/>
    <s v="500-1000"/>
    <x v="0"/>
  </r>
  <r>
    <x v="1"/>
    <x v="1"/>
    <s v="NO"/>
    <m/>
    <s v="YES"/>
    <x v="19"/>
    <s v="APOLLO HOSPITAL"/>
    <x v="0"/>
    <s v="ONCE"/>
    <s v="C. APOLLO HOSPITAL"/>
    <s v="BELOW 500"/>
    <x v="2"/>
  </r>
  <r>
    <x v="1"/>
    <x v="0"/>
    <s v="NO"/>
    <m/>
    <s v="YES"/>
    <x v="87"/>
    <s v="SELF TREATMENT"/>
    <x v="1"/>
    <s v="ONCE"/>
    <s v="A. SELF TREATMENT"/>
    <s v="BELOW 500"/>
    <x v="2"/>
  </r>
  <r>
    <x v="1"/>
    <x v="1"/>
    <s v="NO"/>
    <m/>
    <s v="YES"/>
    <x v="32"/>
    <s v="APOLLO HOSPITAL"/>
    <x v="0"/>
    <s v="ONCE"/>
    <s v="C. APOLLO HOSPITAL"/>
    <s v="500-1000"/>
    <x v="2"/>
  </r>
  <r>
    <x v="1"/>
    <x v="1"/>
    <s v="NO"/>
    <m/>
    <s v="YES"/>
    <x v="16"/>
    <s v="APOLLO HOSPITAL"/>
    <x v="1"/>
    <s v="ONCE"/>
    <s v="E. OTHER"/>
    <s v="500-1000"/>
    <x v="2"/>
  </r>
  <r>
    <x v="4"/>
    <x v="1"/>
    <s v="NO"/>
    <m/>
    <s v="NO"/>
    <x v="0"/>
    <s v="OTHER"/>
    <x v="0"/>
    <s v="ONCE"/>
    <s v="A. SELF TREATMENT"/>
    <s v="BELOW 500"/>
    <x v="2"/>
  </r>
  <r>
    <x v="0"/>
    <x v="1"/>
    <s v="NO"/>
    <m/>
    <s v="NO"/>
    <x v="0"/>
    <s v="OTHER"/>
    <x v="0"/>
    <s v="HAVE NOT VISITED"/>
    <s v="A. SELF TREATMENT"/>
    <s v="BELOW 500"/>
    <x v="2"/>
  </r>
  <r>
    <x v="4"/>
    <x v="0"/>
    <s v="NO"/>
    <m/>
    <s v="YES"/>
    <x v="78"/>
    <s v="APOLLO HOSPITAL"/>
    <x v="1"/>
    <s v="ONCE"/>
    <s v="C. APOLLO HOSPITAL"/>
    <s v="BELOW 500"/>
    <x v="2"/>
  </r>
  <r>
    <x v="1"/>
    <x v="0"/>
    <s v="NO"/>
    <m/>
    <s v="YES"/>
    <x v="16"/>
    <s v="SELF TREATMENT"/>
    <x v="1"/>
    <s v="ONCE"/>
    <s v="A. SELF TREATMENT"/>
    <s v="BELOW 500"/>
    <x v="1"/>
  </r>
  <r>
    <x v="3"/>
    <x v="1"/>
    <s v="NO"/>
    <m/>
    <s v="YES"/>
    <x v="16"/>
    <s v="HOSPITALS IN PUNE"/>
    <x v="1"/>
    <s v="MORE THAN ONCE"/>
    <s v="D. HOSPITALS IN PUNE"/>
    <s v="2000-5000"/>
    <x v="1"/>
  </r>
  <r>
    <x v="4"/>
    <x v="0"/>
    <s v="NO"/>
    <m/>
    <s v="NO"/>
    <x v="19"/>
    <s v="HOSPITALS IN PUNE"/>
    <x v="1"/>
    <s v="MORE THAN ONCE"/>
    <s v="D. HOSPITALS IN PUNE"/>
    <s v="2000-5000"/>
    <x v="2"/>
  </r>
  <r>
    <x v="1"/>
    <x v="1"/>
    <s v="NO"/>
    <m/>
    <s v="NO"/>
    <x v="0"/>
    <s v="SELF TREATMENT"/>
    <x v="0"/>
    <s v="HAVE NOT VISITED"/>
    <s v="E. OTHER"/>
    <s v="BELOW 500"/>
    <x v="2"/>
  </r>
  <r>
    <x v="0"/>
    <x v="1"/>
    <s v="NO"/>
    <m/>
    <s v="NO"/>
    <x v="0"/>
    <s v="SELF TREATMENT"/>
    <x v="1"/>
    <s v="HAVE NOT VISITED"/>
    <s v="E. OTHER"/>
    <s v="BELOW 500"/>
    <x v="0"/>
  </r>
  <r>
    <x v="1"/>
    <x v="0"/>
    <s v="NO"/>
    <m/>
    <s v="YES"/>
    <x v="16"/>
    <s v="HOSPITALS IN PUNE"/>
    <x v="1"/>
    <s v="ONCE"/>
    <s v="D. HOSPITALS IN PUNE"/>
    <s v="ABOVE 5000"/>
    <x v="3"/>
  </r>
  <r>
    <x v="0"/>
    <x v="0"/>
    <s v="YES"/>
    <s v="fever"/>
    <s v="YES"/>
    <x v="16"/>
    <s v="HOSPITALS IN PUNE"/>
    <x v="1"/>
    <s v="MORE THAN ONCE"/>
    <s v="D. HOSPITALS IN PUNE"/>
    <s v="ABOVE 5000"/>
    <x v="1"/>
  </r>
  <r>
    <x v="4"/>
    <x v="0"/>
    <s v="NO"/>
    <m/>
    <s v="YES"/>
    <x v="78"/>
    <s v="APOLLO HOSPITAL"/>
    <x v="1"/>
    <s v="ONCE"/>
    <s v="C. APOLLO HOSPITAL"/>
    <s v="BELOW 500"/>
    <x v="1"/>
  </r>
  <r>
    <x v="1"/>
    <x v="0"/>
    <s v="NO"/>
    <m/>
    <s v="YES"/>
    <x v="19"/>
    <s v="SELF TREATMENT"/>
    <x v="0"/>
    <s v="ONCE"/>
    <s v="A. SELF TREATMENT"/>
    <s v="BELOW 500"/>
    <x v="0"/>
  </r>
  <r>
    <x v="4"/>
    <x v="0"/>
    <s v="NO"/>
    <m/>
    <s v="YES"/>
    <x v="16"/>
    <s v="SELF TREATMENT"/>
    <x v="1"/>
    <s v="HAVE NOT VISITED"/>
    <s v="A. SELF TREATMENT"/>
    <s v="BELOW 500"/>
    <x v="2"/>
  </r>
  <r>
    <x v="0"/>
    <x v="0"/>
    <s v="NO"/>
    <m/>
    <s v="NO"/>
    <x v="0"/>
    <s v="OTHER"/>
    <x v="1"/>
    <s v="HAVE NOT VISITED"/>
    <s v="A. SELF TREATMENT"/>
    <s v="BELOW 500"/>
    <x v="1"/>
  </r>
  <r>
    <x v="4"/>
    <x v="1"/>
    <s v="NO"/>
    <m/>
    <s v="YES"/>
    <x v="79"/>
    <s v="SELF TREATMENT"/>
    <x v="1"/>
    <s v="HAVE NOT VISITED"/>
    <s v="A. SELF TREATMENT"/>
    <s v="BELOW 500"/>
    <x v="0"/>
  </r>
  <r>
    <x v="1"/>
    <x v="1"/>
    <s v="NO"/>
    <m/>
    <s v="YES"/>
    <x v="16"/>
    <s v="APOLLO HOSPITAL"/>
    <x v="1"/>
    <s v="ONCE"/>
    <s v="C. APOLLO HOSPITAL"/>
    <s v="500-1000"/>
    <x v="3"/>
  </r>
  <r>
    <x v="1"/>
    <x v="0"/>
    <s v="NO"/>
    <m/>
    <s v="NO"/>
    <x v="0"/>
    <s v="OTHER"/>
    <x v="0"/>
    <s v="HAVE NOT VISITED"/>
    <s v="A. SELF TREATMENT"/>
    <s v="BELOW 500"/>
    <x v="1"/>
  </r>
  <r>
    <x v="1"/>
    <x v="1"/>
    <s v="NO"/>
    <m/>
    <s v="NO"/>
    <x v="0"/>
    <s v="OTHER"/>
    <x v="0"/>
    <s v="HAVE NOT VISITED"/>
    <s v="E. OTHER"/>
    <s v="BELOW 500"/>
    <x v="2"/>
  </r>
  <r>
    <x v="1"/>
    <x v="0"/>
    <s v="NO"/>
    <m/>
    <s v="NO"/>
    <x v="0"/>
    <s v="SELF TREATMENT"/>
    <x v="1"/>
    <s v="HAVE NOT VISITED"/>
    <s v="A. SELF TREATMENT"/>
    <s v="BELOW 500"/>
    <x v="2"/>
  </r>
  <r>
    <x v="1"/>
    <x v="1"/>
    <s v="NO"/>
    <m/>
    <s v="NO"/>
    <x v="0"/>
    <s v="OTHER"/>
    <x v="0"/>
    <s v="HAVE NOT VISITED"/>
    <s v="C. APOLLO HOSPITAL"/>
    <s v="BELOW 500"/>
    <x v="2"/>
  </r>
  <r>
    <x v="1"/>
    <x v="1"/>
    <s v="NO"/>
    <m/>
    <s v="NO"/>
    <x v="0"/>
    <s v="SELF TREATMENT"/>
    <x v="2"/>
    <s v="MORE THAN ONCE"/>
    <s v="A. SELF TREATMENT"/>
    <s v="2000-5000"/>
    <x v="1"/>
  </r>
  <r>
    <x v="0"/>
    <x v="1"/>
    <s v="NO"/>
    <m/>
    <s v="NO"/>
    <x v="0"/>
    <s v="SELF TREATMENT"/>
    <x v="0"/>
    <s v="ONCE"/>
    <s v="E. OTHER"/>
    <s v="BELOW 500"/>
    <x v="1"/>
  </r>
  <r>
    <x v="1"/>
    <x v="1"/>
    <s v="YES"/>
    <m/>
    <s v="YES"/>
    <x v="0"/>
    <s v="HOSPITALS IN PUNE"/>
    <x v="0"/>
    <s v="MORE THAN ONCE"/>
    <s v="A. SELF TREATMENT"/>
    <s v="BELOW 500"/>
    <x v="1"/>
  </r>
  <r>
    <x v="0"/>
    <x v="1"/>
    <s v="NO"/>
    <m/>
    <s v="YES"/>
    <x v="0"/>
    <s v="APOLLO HOSPITAL"/>
    <x v="0"/>
    <s v="ONCE"/>
    <s v="C. APOLLO HOSPITAL"/>
    <s v="1000-2000"/>
    <x v="2"/>
  </r>
  <r>
    <x v="0"/>
    <x v="1"/>
    <s v="YES"/>
    <m/>
    <s v="NO"/>
    <x v="0"/>
    <s v="HOSPITALS IN PUNE"/>
    <x v="0"/>
    <s v="MORE THAN ONCE"/>
    <s v="A. SELF TREATMENT"/>
    <s v="500-1000"/>
    <x v="0"/>
  </r>
  <r>
    <x v="4"/>
    <x v="0"/>
    <s v="YES"/>
    <m/>
    <s v="NO"/>
    <x v="0"/>
    <s v="APOLLO HOSPITAL"/>
    <x v="2"/>
    <s v="MORE THAN ONCE"/>
    <s v="A. SELF TREATMENT"/>
    <s v="ABOVE 5000"/>
    <x v="1"/>
  </r>
  <r>
    <x v="0"/>
    <x v="1"/>
    <s v="YES"/>
    <m/>
    <s v="YES"/>
    <x v="0"/>
    <s v="SELF TREATMENT"/>
    <x v="0"/>
    <s v="MORE THAN ONCE"/>
    <s v="A. SELF TREATMENT"/>
    <s v="2000-5000"/>
    <x v="0"/>
  </r>
  <r>
    <x v="0"/>
    <x v="0"/>
    <s v="NO"/>
    <m/>
    <s v="YES"/>
    <x v="0"/>
    <s v="HOSPITALS IN PUNE"/>
    <x v="2"/>
    <s v="HAVE NOT VISITED"/>
    <s v="A. SELF TREATMENT"/>
    <s v="BELOW 500"/>
    <x v="3"/>
  </r>
  <r>
    <x v="0"/>
    <x v="0"/>
    <s v="NO"/>
    <m/>
    <s v="YES"/>
    <x v="0"/>
    <s v="STUDENT MEDICAL POINT"/>
    <x v="0"/>
    <s v="MORE THAN ONCE"/>
    <s v="A. SELF TREATMENT"/>
    <s v="ABOVE 5000"/>
    <x v="2"/>
  </r>
  <r>
    <x v="0"/>
    <x v="1"/>
    <s v="NO"/>
    <m/>
    <s v="NO"/>
    <x v="0"/>
    <s v="APOLLO HOSPITAL"/>
    <x v="2"/>
    <s v="MORE THAN ONCE"/>
    <s v="A. SELF TREATMENT"/>
    <s v="ABOVE 5000"/>
    <x v="1"/>
  </r>
  <r>
    <x v="0"/>
    <x v="0"/>
    <s v="NO"/>
    <m/>
    <s v="YES"/>
    <x v="0"/>
    <s v="STUDENT MEDICAL POINT"/>
    <x v="0"/>
    <s v="ONCE"/>
    <s v="C. APOLLO HOSPITAL"/>
    <s v="BELOW 500"/>
    <x v="1"/>
  </r>
  <r>
    <x v="0"/>
    <x v="0"/>
    <s v="NO"/>
    <m/>
    <s v="YES"/>
    <x v="0"/>
    <s v="OTHER"/>
    <x v="0"/>
    <s v="HAVE NOT VISITED"/>
    <s v="A. SELF TREATMENT"/>
    <s v="BELOW 500"/>
    <x v="2"/>
  </r>
  <r>
    <x v="0"/>
    <x v="1"/>
    <s v="NO"/>
    <m/>
    <s v="NO"/>
    <x v="0"/>
    <s v="OTHER"/>
    <x v="1"/>
    <s v="ONCE"/>
    <s v="E. OTHER"/>
    <s v="500-1000"/>
    <x v="0"/>
  </r>
  <r>
    <x v="0"/>
    <x v="1"/>
    <s v="YES"/>
    <m/>
    <s v="YES"/>
    <x v="0"/>
    <s v="SELF TREATMENT"/>
    <x v="2"/>
    <s v="ONCE"/>
    <s v="A. SELF TREATMENT"/>
    <s v="500-1000"/>
    <x v="0"/>
  </r>
  <r>
    <x v="1"/>
    <x v="0"/>
    <s v="NO"/>
    <m/>
    <s v="NO"/>
    <x v="0"/>
    <s v="OTHER"/>
    <x v="1"/>
    <s v="MORE THAN ONCE"/>
    <s v="E. OTHER"/>
    <s v="2000-5000"/>
    <x v="1"/>
  </r>
  <r>
    <x v="0"/>
    <x v="1"/>
    <s v="NO"/>
    <m/>
    <s v="YES"/>
    <x v="0"/>
    <s v="APOLLO HOSPITAL"/>
    <x v="1"/>
    <s v="ONCE"/>
    <s v="E. OTHER"/>
    <s v="BELOW 500"/>
    <x v="2"/>
  </r>
  <r>
    <x v="0"/>
    <x v="1"/>
    <s v="NO"/>
    <m/>
    <s v="YES"/>
    <x v="0"/>
    <s v="APOLLO HOSPITAL"/>
    <x v="0"/>
    <s v="MORE THAN ONCE"/>
    <s v="A. SELF TREATMENT"/>
    <s v="2000-5000"/>
    <x v="0"/>
  </r>
  <r>
    <x v="0"/>
    <x v="0"/>
    <s v="YES"/>
    <m/>
    <s v="NO"/>
    <x v="0"/>
    <s v="APOLLO HOSPITAL"/>
    <x v="2"/>
    <s v="ONCE"/>
    <s v="A. SELF TREATMENT"/>
    <s v="BELOW 500"/>
    <x v="1"/>
  </r>
  <r>
    <x v="0"/>
    <x v="1"/>
    <s v="NO"/>
    <m/>
    <s v="NO"/>
    <x v="0"/>
    <s v="SELF TREATMENT"/>
    <x v="1"/>
    <s v="ONCE"/>
    <s v="A. SELF TREATMENT"/>
    <s v="BELOW 500"/>
    <x v="2"/>
  </r>
  <r>
    <x v="0"/>
    <x v="1"/>
    <s v="YES"/>
    <m/>
    <s v="NO"/>
    <x v="0"/>
    <s v="HOSPITALS IN PUNE"/>
    <x v="0"/>
    <s v="ONCE"/>
    <s v="A. SELF TREATMENT"/>
    <s v="BELOW 500"/>
    <x v="1"/>
  </r>
  <r>
    <x v="0"/>
    <x v="0"/>
    <s v="YES"/>
    <m/>
    <s v="YES"/>
    <x v="0"/>
    <s v="OTHER"/>
    <x v="0"/>
    <s v="ONCE"/>
    <s v="E. OTHER"/>
    <s v="BELOW 500"/>
    <x v="2"/>
  </r>
  <r>
    <x v="0"/>
    <x v="1"/>
    <s v="YES"/>
    <m/>
    <s v="YES"/>
    <x v="0"/>
    <s v="OTHER"/>
    <x v="0"/>
    <s v="HAVE NOT VISITED"/>
    <s v="A. SELF TREATMENT"/>
    <s v="BELOW 500"/>
    <x v="2"/>
  </r>
  <r>
    <x v="0"/>
    <x v="0"/>
    <s v="NO"/>
    <m/>
    <s v="NO"/>
    <x v="0"/>
    <s v="HOSPITALS IN PUNE"/>
    <x v="1"/>
    <s v="ONCE"/>
    <s v="C. APOLLO HOSPITAL"/>
    <s v="BELOW 500"/>
    <x v="0"/>
  </r>
  <r>
    <x v="0"/>
    <x v="1"/>
    <s v="NO"/>
    <m/>
    <s v="YES"/>
    <x v="0"/>
    <s v="APOLLO HOSPITAL"/>
    <x v="1"/>
    <s v="MORE THAN ONCE"/>
    <s v="A. SELF TREATMENT"/>
    <s v="BELOW 500"/>
    <x v="1"/>
  </r>
  <r>
    <x v="0"/>
    <x v="1"/>
    <s v="YES"/>
    <m/>
    <s v="YES"/>
    <x v="0"/>
    <s v="APOLLO HOSPITAL"/>
    <x v="1"/>
    <s v="MORE THAN ONCE"/>
    <s v="E. OTHER"/>
    <s v="500-1000"/>
    <x v="2"/>
  </r>
  <r>
    <x v="0"/>
    <x v="1"/>
    <s v="NO"/>
    <m/>
    <s v="YES"/>
    <x v="0"/>
    <s v="OTHER"/>
    <x v="2"/>
    <s v="MORE THAN ONCE"/>
    <s v="D. HOSPITALS IN PUNE"/>
    <s v="BELOW 500"/>
    <x v="0"/>
  </r>
  <r>
    <x v="0"/>
    <x v="0"/>
    <s v="NO"/>
    <m/>
    <s v="NO"/>
    <x v="0"/>
    <s v="APOLLO HOSPITAL"/>
    <x v="1"/>
    <s v="MORE THAN ONCE"/>
    <s v="E. OTHER"/>
    <s v="500-1000"/>
    <x v="2"/>
  </r>
  <r>
    <x v="1"/>
    <x v="1"/>
    <s v="NO"/>
    <m/>
    <s v="YES"/>
    <x v="0"/>
    <s v="STUDENT MEDICAL POINT"/>
    <x v="2"/>
    <s v="MORE THAN ONCE"/>
    <s v="D. HOSPITALS IN PUNE"/>
    <s v="BELOW 500"/>
    <x v="2"/>
  </r>
  <r>
    <x v="0"/>
    <x v="1"/>
    <s v="YES"/>
    <m/>
    <s v="YES"/>
    <x v="0"/>
    <s v="HOSPITALS IN PUNE"/>
    <x v="0"/>
    <s v="MORE THAN ONCE"/>
    <s v="E. OTHER"/>
    <s v="500-1000"/>
    <x v="2"/>
  </r>
  <r>
    <x v="4"/>
    <x v="0"/>
    <s v="NO"/>
    <m/>
    <s v="NO"/>
    <x v="0"/>
    <s v="STUDENT MEDICAL POINT"/>
    <x v="0"/>
    <s v="MORE THAN ONCE"/>
    <s v="A. SELF TREATMENT"/>
    <s v="BELOW 500"/>
    <x v="2"/>
  </r>
  <r>
    <x v="1"/>
    <x v="1"/>
    <s v="YES"/>
    <m/>
    <s v="NO"/>
    <x v="0"/>
    <s v="OTHER"/>
    <x v="1"/>
    <s v="ONCE"/>
    <s v="D. HOSPITALS IN PUNE"/>
    <s v="BELOW 500"/>
    <x v="0"/>
  </r>
  <r>
    <x v="4"/>
    <x v="0"/>
    <s v="YES"/>
    <m/>
    <s v="NO"/>
    <x v="0"/>
    <s v="OTHER"/>
    <x v="1"/>
    <s v="HAVE NOT VISITED"/>
    <s v="E. OTHER"/>
    <s v="BELOW 500"/>
    <x v="1"/>
  </r>
  <r>
    <x v="1"/>
    <x v="1"/>
    <s v="NO"/>
    <m/>
    <s v="NO"/>
    <x v="0"/>
    <s v="HOSPITALS IN PUNE"/>
    <x v="1"/>
    <s v="MORE THAN ONCE"/>
    <s v="B. STUDENT MEDICAL POINT"/>
    <s v="BELOW 500"/>
    <x v="0"/>
  </r>
  <r>
    <x v="1"/>
    <x v="0"/>
    <s v="YES"/>
    <m/>
    <s v="YES"/>
    <x v="0"/>
    <s v="APOLLO HOSPITAL"/>
    <x v="2"/>
    <s v="ONCE"/>
    <s v="A. SELF TREATMENT"/>
    <s v="BELOW 500"/>
    <x v="2"/>
  </r>
  <r>
    <x v="0"/>
    <x v="0"/>
    <s v="YES"/>
    <m/>
    <s v="NO"/>
    <x v="0"/>
    <s v="HOSPITALS IN PUNE"/>
    <x v="0"/>
    <s v="MORE THAN ONCE"/>
    <s v="D. HOSPITALS IN PUNE"/>
    <s v="500-1000"/>
    <x v="3"/>
  </r>
  <r>
    <x v="4"/>
    <x v="1"/>
    <s v="YES"/>
    <m/>
    <s v="NO"/>
    <x v="0"/>
    <s v="SELF TREATMENT"/>
    <x v="0"/>
    <s v="ONCE"/>
    <s v="C. APOLLO HOSPITAL"/>
    <s v="BELOW 500"/>
    <x v="0"/>
  </r>
  <r>
    <x v="1"/>
    <x v="1"/>
    <s v="NO"/>
    <m/>
    <s v="YES"/>
    <x v="0"/>
    <s v="STUDENT MEDICAL POINT"/>
    <x v="2"/>
    <s v="MORE THAN ONCE"/>
    <s v="D. HOSPITALS IN PUNE"/>
    <s v="BELOW 500"/>
    <x v="2"/>
  </r>
  <r>
    <x v="4"/>
    <x v="1"/>
    <s v="NO"/>
    <m/>
    <s v="YES"/>
    <x v="0"/>
    <s v="STUDENT MEDICAL POINT"/>
    <x v="1"/>
    <s v="ONCE"/>
    <s v="E. OTHER"/>
    <s v="BELOW 500"/>
    <x v="0"/>
  </r>
  <r>
    <x v="4"/>
    <x v="0"/>
    <s v="YES"/>
    <m/>
    <s v="NO"/>
    <x v="0"/>
    <s v="SELF TREATMENT"/>
    <x v="1"/>
    <s v="ONCE"/>
    <s v="E. OTHER"/>
    <s v="BELOW 500"/>
    <x v="3"/>
  </r>
  <r>
    <x v="4"/>
    <x v="1"/>
    <s v="YES"/>
    <m/>
    <s v="NO"/>
    <x v="0"/>
    <s v="OTHER"/>
    <x v="1"/>
    <s v="ONCE"/>
    <s v="D. HOSPITALS IN PUNE"/>
    <s v="1000-2000"/>
    <x v="1"/>
  </r>
  <r>
    <x v="2"/>
    <x v="0"/>
    <s v="YES"/>
    <m/>
    <s v="YES"/>
    <x v="0"/>
    <s v="STUDENT MEDICAL POINT"/>
    <x v="2"/>
    <s v="HAVE NOT VISITED"/>
    <s v="D. HOSPITALS IN PUNE"/>
    <s v="BELOW 500"/>
    <x v="1"/>
  </r>
  <r>
    <x v="1"/>
    <x v="1"/>
    <s v="NO"/>
    <m/>
    <s v="YES"/>
    <x v="0"/>
    <s v="SELF TREATMENT"/>
    <x v="1"/>
    <s v="MORE THAN ONCE"/>
    <s v="A. SELF TREATMENT"/>
    <s v="BELOW 500"/>
    <x v="4"/>
  </r>
  <r>
    <x v="1"/>
    <x v="1"/>
    <s v="YES"/>
    <m/>
    <s v="NO"/>
    <x v="0"/>
    <s v="HOSPITALS IN PUNE"/>
    <x v="1"/>
    <s v="ONCE"/>
    <s v="E. OTHER"/>
    <s v="BELOW 500"/>
    <x v="3"/>
  </r>
  <r>
    <x v="4"/>
    <x v="1"/>
    <s v="YES"/>
    <m/>
    <s v="YES"/>
    <x v="0"/>
    <s v="APOLLO HOSPITAL"/>
    <x v="0"/>
    <s v="ONCE"/>
    <s v="A. SELF TREATMENT"/>
    <s v="BELOW 500"/>
    <x v="1"/>
  </r>
  <r>
    <x v="1"/>
    <x v="1"/>
    <s v="NO"/>
    <m/>
    <s v="YES"/>
    <x v="0"/>
    <s v="SELF TREATMENT"/>
    <x v="0"/>
    <s v="HAVE NOT VISITED"/>
    <s v="E. OTHER"/>
    <s v="ABOVE 5000"/>
    <x v="3"/>
  </r>
  <r>
    <x v="0"/>
    <x v="0"/>
    <s v="NO"/>
    <m/>
    <s v="YES"/>
    <x v="0"/>
    <s v="OTHER"/>
    <x v="2"/>
    <s v="HAVE NOT VISITED"/>
    <s v="A. SELF TREATMENT"/>
    <s v="BELOW 500"/>
    <x v="1"/>
  </r>
  <r>
    <x v="0"/>
    <x v="1"/>
    <s v="YES"/>
    <m/>
    <s v="YES"/>
    <x v="0"/>
    <s v="SELF TREATMENT"/>
    <x v="2"/>
    <s v="MORE THAN ONCE"/>
    <s v="B. STUDENT MEDICAL POINT"/>
    <s v="BELOW 500"/>
    <x v="3"/>
  </r>
  <r>
    <x v="1"/>
    <x v="0"/>
    <s v="NO"/>
    <m/>
    <s v="NO"/>
    <x v="0"/>
    <s v="STUDENT MEDICAL POINT"/>
    <x v="2"/>
    <s v="MORE THAN ONCE"/>
    <s v="A. SELF TREATMENT"/>
    <s v="BELOW 500"/>
    <x v="1"/>
  </r>
  <r>
    <x v="1"/>
    <x v="0"/>
    <s v="YES"/>
    <m/>
    <s v="NO"/>
    <x v="0"/>
    <s v="OTHER"/>
    <x v="1"/>
    <s v="MORE THAN ONCE"/>
    <s v="A. SELF TREATMENT"/>
    <s v="500-1000"/>
    <x v="2"/>
  </r>
  <r>
    <x v="1"/>
    <x v="1"/>
    <s v="YES"/>
    <m/>
    <s v="NO"/>
    <x v="0"/>
    <s v="HOSPITALS IN PUNE"/>
    <x v="1"/>
    <s v="MORE THAN ONCE"/>
    <s v="E. OTHER"/>
    <s v="1000-2000"/>
    <x v="0"/>
  </r>
  <r>
    <x v="1"/>
    <x v="1"/>
    <s v="NO"/>
    <m/>
    <s v="NO"/>
    <x v="0"/>
    <s v="HOSPITALS IN PUNE"/>
    <x v="1"/>
    <s v="ONCE"/>
    <s v="A. SELF TREATMENT"/>
    <s v="BELOW 500"/>
    <x v="2"/>
  </r>
  <r>
    <x v="1"/>
    <x v="0"/>
    <s v="YES"/>
    <m/>
    <s v="NO"/>
    <x v="0"/>
    <s v="SELF TREATMENT"/>
    <x v="0"/>
    <s v="MORE THAN ONCE"/>
    <s v="C. APOLLO HOSPITAL"/>
    <s v="BELOW 500"/>
    <x v="1"/>
  </r>
  <r>
    <x v="0"/>
    <x v="1"/>
    <s v="YES"/>
    <m/>
    <s v="NO"/>
    <x v="0"/>
    <s v="SELF TREATMENT"/>
    <x v="0"/>
    <s v="ONCE"/>
    <s v="A. SELF TREATMENT"/>
    <s v="BELOW 500"/>
    <x v="0"/>
  </r>
  <r>
    <x v="0"/>
    <x v="1"/>
    <s v="NO"/>
    <m/>
    <s v="NO"/>
    <x v="0"/>
    <s v="SELF TREATMENT"/>
    <x v="0"/>
    <s v="MORE THAN ONCE"/>
    <s v="A. SELF TREATMENT"/>
    <s v="BELOW 500"/>
    <x v="1"/>
  </r>
  <r>
    <x v="1"/>
    <x v="1"/>
    <s v="YES"/>
    <m/>
    <s v="YES"/>
    <x v="0"/>
    <s v="APOLLO HOSPITAL"/>
    <x v="0"/>
    <s v="MORE THAN ONCE"/>
    <s v="A. SELF TREATMENT"/>
    <s v="BELOW 500"/>
    <x v="2"/>
  </r>
  <r>
    <x v="4"/>
    <x v="0"/>
    <s v="YES"/>
    <m/>
    <s v="YES"/>
    <x v="0"/>
    <s v="HOSPITALS IN PUNE"/>
    <x v="1"/>
    <s v="MORE THAN ONCE"/>
    <s v="A. SELF TREATMENT"/>
    <s v="BELOW 500"/>
    <x v="1"/>
  </r>
  <r>
    <x v="1"/>
    <x v="1"/>
    <s v="YES"/>
    <m/>
    <s v="YES"/>
    <x v="0"/>
    <s v="APOLLO HOSPITAL"/>
    <x v="1"/>
    <s v="HAVE NOT VISITED"/>
    <s v="A. SELF TREATMENT"/>
    <s v="BELOW 500"/>
    <x v="0"/>
  </r>
  <r>
    <x v="4"/>
    <x v="1"/>
    <s v="NO"/>
    <m/>
    <s v="YES"/>
    <x v="0"/>
    <s v="SELF TREATMENT"/>
    <x v="1"/>
    <s v="MORE THAN ONCE"/>
    <s v="A. SELF TREATMENT"/>
    <s v="BELOW 500"/>
    <x v="0"/>
  </r>
  <r>
    <x v="1"/>
    <x v="1"/>
    <s v="YES"/>
    <m/>
    <s v="NO"/>
    <x v="0"/>
    <s v="APOLLO HOSPITAL"/>
    <x v="1"/>
    <s v="MORE THAN ONCE"/>
    <s v="C. APOLLO HOSPITAL"/>
    <s v="1000-2000"/>
    <x v="2"/>
  </r>
  <r>
    <x v="0"/>
    <x v="0"/>
    <s v="NO"/>
    <m/>
    <s v="NO"/>
    <x v="0"/>
    <s v="SELF TREATMENT"/>
    <x v="2"/>
    <s v="ONCE"/>
    <s v="A. SELF TREATMENT"/>
    <s v="ABOVE 5000"/>
    <x v="1"/>
  </r>
  <r>
    <x v="0"/>
    <x v="0"/>
    <s v="YES"/>
    <m/>
    <s v="NO"/>
    <x v="0"/>
    <s v="STUDENT MEDICAL POINT"/>
    <x v="1"/>
    <s v="HAVE NOT VISITED"/>
    <s v="A. SELF TREATMENT"/>
    <s v="BELOW 500"/>
    <x v="0"/>
  </r>
  <r>
    <x v="1"/>
    <x v="1"/>
    <s v="YES"/>
    <m/>
    <s v="NO"/>
    <x v="0"/>
    <s v="HOSPITALS IN PUNE"/>
    <x v="0"/>
    <s v="ONCE"/>
    <s v="E. OTHER"/>
    <s v="1000-2000"/>
    <x v="2"/>
  </r>
  <r>
    <x v="1"/>
    <x v="1"/>
    <s v="NO"/>
    <m/>
    <s v="NO"/>
    <x v="0"/>
    <s v="OTHER"/>
    <x v="0"/>
    <s v="ONCE"/>
    <s v="E. OTHER"/>
    <s v="500-1000"/>
    <x v="0"/>
  </r>
  <r>
    <x v="0"/>
    <x v="1"/>
    <s v="NO"/>
    <m/>
    <s v="NO"/>
    <x v="0"/>
    <s v="STUDENT MEDICAL POINT"/>
    <x v="1"/>
    <s v="MORE THAN ONCE"/>
    <s v="A. SELF TREATMENT"/>
    <s v="BELOW 500"/>
    <x v="0"/>
  </r>
  <r>
    <x v="0"/>
    <x v="0"/>
    <s v="NO"/>
    <m/>
    <s v="NO"/>
    <x v="0"/>
    <s v="APOLLO HOSPITAL"/>
    <x v="0"/>
    <s v="ONCE"/>
    <s v="A. SELF TREATMENT"/>
    <s v="BELOW 500"/>
    <x v="0"/>
  </r>
  <r>
    <x v="0"/>
    <x v="1"/>
    <s v="NO"/>
    <m/>
    <s v="NO"/>
    <x v="0"/>
    <s v="HOSPITALS IN PUNE"/>
    <x v="0"/>
    <s v="MORE THAN ONCE"/>
    <s v="A. SELF TREATMENT"/>
    <s v="1000-2000"/>
    <x v="0"/>
  </r>
  <r>
    <x v="0"/>
    <x v="0"/>
    <s v="YES"/>
    <m/>
    <s v="NO"/>
    <x v="0"/>
    <s v="STUDENT MEDICAL POINT"/>
    <x v="0"/>
    <s v="ONCE"/>
    <s v="A. SELF TREATMENT"/>
    <s v="500-1000"/>
    <x v="2"/>
  </r>
  <r>
    <x v="0"/>
    <x v="0"/>
    <s v="YES"/>
    <m/>
    <s v="NO"/>
    <x v="0"/>
    <s v="SELF TREATMENT"/>
    <x v="1"/>
    <s v="ONCE"/>
    <s v="E. OTHER"/>
    <s v="500-1000"/>
    <x v="3"/>
  </r>
  <r>
    <x v="0"/>
    <x v="0"/>
    <s v="YES"/>
    <m/>
    <s v="YES"/>
    <x v="0"/>
    <s v="STUDENT MEDICAL POINT"/>
    <x v="1"/>
    <s v="HAVE NOT VISITED"/>
    <s v="A. SELF TREATMENT"/>
    <s v="BELOW 500"/>
    <x v="1"/>
  </r>
  <r>
    <x v="0"/>
    <x v="0"/>
    <s v="NO"/>
    <m/>
    <s v="NO"/>
    <x v="0"/>
    <s v="APOLLO HOSPITAL"/>
    <x v="1"/>
    <s v="ONCE"/>
    <s v="C. APOLLO HOSPITAL"/>
    <s v="BELOW 500"/>
    <x v="1"/>
  </r>
  <r>
    <x v="1"/>
    <x v="1"/>
    <s v="NO"/>
    <m/>
    <s v="YES"/>
    <x v="0"/>
    <s v="STUDENT MEDICAL POINT"/>
    <x v="0"/>
    <s v="ONCE"/>
    <s v="A. SELF TREATMENT"/>
    <s v="BELOW 500"/>
    <x v="1"/>
  </r>
  <r>
    <x v="0"/>
    <x v="1"/>
    <s v="NO"/>
    <m/>
    <s v="YES"/>
    <x v="0"/>
    <s v="OTHER"/>
    <x v="2"/>
    <s v="ONCE"/>
    <s v="E. OTHER"/>
    <s v="BELOW 500"/>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d v="2023-10-10T21:20:22"/>
    <x v="0"/>
    <x v="0"/>
    <x v="0"/>
    <x v="0"/>
    <x v="0"/>
    <x v="0"/>
    <x v="0"/>
    <x v="0"/>
    <x v="0"/>
    <x v="0"/>
    <x v="0"/>
    <x v="0"/>
    <x v="0"/>
    <x v="0"/>
    <x v="0"/>
    <x v="0"/>
  </r>
  <r>
    <d v="2023-10-10T21:32:58"/>
    <x v="1"/>
    <x v="1"/>
    <x v="0"/>
    <x v="0"/>
    <x v="0"/>
    <x v="0"/>
    <x v="1"/>
    <x v="0"/>
    <x v="1"/>
    <x v="1"/>
    <x v="0"/>
    <x v="0"/>
    <x v="0"/>
    <x v="0"/>
    <x v="1"/>
    <x v="1"/>
  </r>
  <r>
    <d v="2023-10-10T21:56:14"/>
    <x v="2"/>
    <x v="2"/>
    <x v="0"/>
    <x v="0"/>
    <x v="0"/>
    <x v="1"/>
    <x v="2"/>
    <x v="1"/>
    <x v="2"/>
    <x v="1"/>
    <x v="0"/>
    <x v="0"/>
    <x v="0"/>
    <x v="0"/>
    <x v="1"/>
    <x v="2"/>
  </r>
  <r>
    <d v="2023-10-10T22:13:53"/>
    <x v="3"/>
    <x v="3"/>
    <x v="0"/>
    <x v="0"/>
    <x v="0"/>
    <x v="0"/>
    <x v="0"/>
    <x v="1"/>
    <x v="3"/>
    <x v="1"/>
    <x v="0"/>
    <x v="1"/>
    <x v="0"/>
    <x v="0"/>
    <x v="1"/>
    <x v="3"/>
  </r>
  <r>
    <d v="2023-10-10T22:16:10"/>
    <x v="4"/>
    <x v="4"/>
    <x v="0"/>
    <x v="0"/>
    <x v="0"/>
    <x v="0"/>
    <x v="0"/>
    <x v="0"/>
    <x v="0"/>
    <x v="2"/>
    <x v="0"/>
    <x v="1"/>
    <x v="1"/>
    <x v="1"/>
    <x v="1"/>
    <x v="4"/>
  </r>
  <r>
    <d v="2023-10-10T22:17:37"/>
    <x v="5"/>
    <x v="5"/>
    <x v="0"/>
    <x v="0"/>
    <x v="0"/>
    <x v="0"/>
    <x v="0"/>
    <x v="0"/>
    <x v="0"/>
    <x v="0"/>
    <x v="0"/>
    <x v="0"/>
    <x v="0"/>
    <x v="0"/>
    <x v="0"/>
    <x v="5"/>
  </r>
  <r>
    <d v="2023-10-10T22:35:12"/>
    <x v="6"/>
    <x v="6"/>
    <x v="1"/>
    <x v="0"/>
    <x v="1"/>
    <x v="0"/>
    <x v="0"/>
    <x v="1"/>
    <x v="4"/>
    <x v="3"/>
    <x v="0"/>
    <x v="2"/>
    <x v="2"/>
    <x v="2"/>
    <x v="1"/>
    <x v="6"/>
  </r>
  <r>
    <d v="2023-10-10T22:38:09"/>
    <x v="7"/>
    <x v="7"/>
    <x v="2"/>
    <x v="0"/>
    <x v="0"/>
    <x v="0"/>
    <x v="0"/>
    <x v="1"/>
    <x v="5"/>
    <x v="1"/>
    <x v="0"/>
    <x v="1"/>
    <x v="0"/>
    <x v="0"/>
    <x v="1"/>
    <x v="7"/>
  </r>
  <r>
    <d v="2023-10-10T22:43:43"/>
    <x v="8"/>
    <x v="8"/>
    <x v="2"/>
    <x v="0"/>
    <x v="0"/>
    <x v="0"/>
    <x v="0"/>
    <x v="1"/>
    <x v="6"/>
    <x v="1"/>
    <x v="1"/>
    <x v="0"/>
    <x v="0"/>
    <x v="2"/>
    <x v="0"/>
    <x v="8"/>
  </r>
  <r>
    <d v="2023-10-10T22:47:03"/>
    <x v="9"/>
    <x v="9"/>
    <x v="2"/>
    <x v="0"/>
    <x v="1"/>
    <x v="0"/>
    <x v="0"/>
    <x v="0"/>
    <x v="0"/>
    <x v="0"/>
    <x v="0"/>
    <x v="1"/>
    <x v="1"/>
    <x v="1"/>
    <x v="2"/>
    <x v="9"/>
  </r>
  <r>
    <d v="2023-10-10T22:49:41"/>
    <x v="10"/>
    <x v="10"/>
    <x v="3"/>
    <x v="0"/>
    <x v="1"/>
    <x v="1"/>
    <x v="3"/>
    <x v="1"/>
    <x v="7"/>
    <x v="3"/>
    <x v="0"/>
    <x v="2"/>
    <x v="2"/>
    <x v="2"/>
    <x v="2"/>
    <x v="10"/>
  </r>
  <r>
    <d v="2023-10-10T22:50:38"/>
    <x v="11"/>
    <x v="11"/>
    <x v="0"/>
    <x v="0"/>
    <x v="0"/>
    <x v="0"/>
    <x v="0"/>
    <x v="0"/>
    <x v="0"/>
    <x v="2"/>
    <x v="0"/>
    <x v="1"/>
    <x v="1"/>
    <x v="1"/>
    <x v="1"/>
    <x v="11"/>
  </r>
  <r>
    <d v="2023-10-10T22:52:17"/>
    <x v="12"/>
    <x v="12"/>
    <x v="3"/>
    <x v="0"/>
    <x v="0"/>
    <x v="0"/>
    <x v="0"/>
    <x v="1"/>
    <x v="8"/>
    <x v="0"/>
    <x v="0"/>
    <x v="1"/>
    <x v="0"/>
    <x v="1"/>
    <x v="0"/>
    <x v="12"/>
  </r>
  <r>
    <d v="2023-10-10T22:55:39"/>
    <x v="13"/>
    <x v="13"/>
    <x v="3"/>
    <x v="0"/>
    <x v="0"/>
    <x v="0"/>
    <x v="0"/>
    <x v="0"/>
    <x v="0"/>
    <x v="3"/>
    <x v="0"/>
    <x v="0"/>
    <x v="0"/>
    <x v="0"/>
    <x v="2"/>
    <x v="13"/>
  </r>
  <r>
    <d v="2023-10-10T23:12:11"/>
    <x v="14"/>
    <x v="14"/>
    <x v="4"/>
    <x v="0"/>
    <x v="0"/>
    <x v="1"/>
    <x v="4"/>
    <x v="1"/>
    <x v="9"/>
    <x v="0"/>
    <x v="1"/>
    <x v="2"/>
    <x v="0"/>
    <x v="0"/>
    <x v="1"/>
    <x v="14"/>
  </r>
  <r>
    <d v="2023-10-10T23:15:45"/>
    <x v="15"/>
    <x v="15"/>
    <x v="5"/>
    <x v="0"/>
    <x v="1"/>
    <x v="0"/>
    <x v="0"/>
    <x v="0"/>
    <x v="0"/>
    <x v="3"/>
    <x v="2"/>
    <x v="0"/>
    <x v="0"/>
    <x v="0"/>
    <x v="1"/>
    <x v="15"/>
  </r>
  <r>
    <d v="2023-10-10T23:21:24"/>
    <x v="16"/>
    <x v="16"/>
    <x v="3"/>
    <x v="0"/>
    <x v="1"/>
    <x v="0"/>
    <x v="0"/>
    <x v="0"/>
    <x v="0"/>
    <x v="1"/>
    <x v="2"/>
    <x v="1"/>
    <x v="0"/>
    <x v="2"/>
    <x v="1"/>
    <x v="16"/>
  </r>
  <r>
    <d v="2023-10-10T23:22:18"/>
    <x v="17"/>
    <x v="17"/>
    <x v="0"/>
    <x v="0"/>
    <x v="0"/>
    <x v="0"/>
    <x v="0"/>
    <x v="1"/>
    <x v="10"/>
    <x v="0"/>
    <x v="1"/>
    <x v="1"/>
    <x v="0"/>
    <x v="1"/>
    <x v="1"/>
    <x v="17"/>
  </r>
  <r>
    <d v="2023-10-10T23:23:03"/>
    <x v="18"/>
    <x v="18"/>
    <x v="0"/>
    <x v="0"/>
    <x v="0"/>
    <x v="0"/>
    <x v="0"/>
    <x v="1"/>
    <x v="11"/>
    <x v="0"/>
    <x v="1"/>
    <x v="1"/>
    <x v="1"/>
    <x v="1"/>
    <x v="0"/>
    <x v="18"/>
  </r>
  <r>
    <d v="2023-10-10T23:23:03"/>
    <x v="19"/>
    <x v="19"/>
    <x v="0"/>
    <x v="0"/>
    <x v="0"/>
    <x v="1"/>
    <x v="5"/>
    <x v="1"/>
    <x v="12"/>
    <x v="0"/>
    <x v="0"/>
    <x v="1"/>
    <x v="0"/>
    <x v="0"/>
    <x v="1"/>
    <x v="19"/>
  </r>
  <r>
    <d v="2023-10-10T23:47:32"/>
    <x v="20"/>
    <x v="20"/>
    <x v="3"/>
    <x v="0"/>
    <x v="0"/>
    <x v="0"/>
    <x v="0"/>
    <x v="0"/>
    <x v="0"/>
    <x v="2"/>
    <x v="2"/>
    <x v="1"/>
    <x v="1"/>
    <x v="1"/>
    <x v="3"/>
    <x v="20"/>
  </r>
  <r>
    <d v="2023-10-10T23:47:55"/>
    <x v="21"/>
    <x v="21"/>
    <x v="0"/>
    <x v="0"/>
    <x v="1"/>
    <x v="0"/>
    <x v="0"/>
    <x v="0"/>
    <x v="0"/>
    <x v="3"/>
    <x v="0"/>
    <x v="0"/>
    <x v="0"/>
    <x v="3"/>
    <x v="2"/>
    <x v="21"/>
  </r>
  <r>
    <d v="2023-10-11T00:14:51"/>
    <x v="22"/>
    <x v="22"/>
    <x v="0"/>
    <x v="0"/>
    <x v="0"/>
    <x v="0"/>
    <x v="0"/>
    <x v="0"/>
    <x v="0"/>
    <x v="2"/>
    <x v="1"/>
    <x v="1"/>
    <x v="1"/>
    <x v="1"/>
    <x v="2"/>
    <x v="22"/>
  </r>
  <r>
    <d v="2023-10-11T05:57:38"/>
    <x v="4"/>
    <x v="4"/>
    <x v="0"/>
    <x v="0"/>
    <x v="0"/>
    <x v="0"/>
    <x v="0"/>
    <x v="0"/>
    <x v="0"/>
    <x v="2"/>
    <x v="0"/>
    <x v="1"/>
    <x v="1"/>
    <x v="1"/>
    <x v="1"/>
    <x v="23"/>
  </r>
  <r>
    <d v="2023-10-11T08:30:29"/>
    <x v="23"/>
    <x v="23"/>
    <x v="0"/>
    <x v="0"/>
    <x v="0"/>
    <x v="0"/>
    <x v="0"/>
    <x v="0"/>
    <x v="0"/>
    <x v="0"/>
    <x v="1"/>
    <x v="1"/>
    <x v="1"/>
    <x v="1"/>
    <x v="2"/>
    <x v="24"/>
  </r>
  <r>
    <d v="2023-10-11T08:36:44"/>
    <x v="24"/>
    <x v="24"/>
    <x v="0"/>
    <x v="0"/>
    <x v="0"/>
    <x v="0"/>
    <x v="0"/>
    <x v="1"/>
    <x v="13"/>
    <x v="1"/>
    <x v="0"/>
    <x v="0"/>
    <x v="3"/>
    <x v="0"/>
    <x v="2"/>
    <x v="25"/>
  </r>
  <r>
    <d v="2023-10-11T09:25:52"/>
    <x v="25"/>
    <x v="25"/>
    <x v="6"/>
    <x v="0"/>
    <x v="1"/>
    <x v="1"/>
    <x v="0"/>
    <x v="1"/>
    <x v="0"/>
    <x v="1"/>
    <x v="0"/>
    <x v="1"/>
    <x v="4"/>
    <x v="4"/>
    <x v="3"/>
    <x v="0"/>
  </r>
  <r>
    <d v="2023-10-11T09:28:31"/>
    <x v="26"/>
    <x v="26"/>
    <x v="0"/>
    <x v="0"/>
    <x v="1"/>
    <x v="0"/>
    <x v="0"/>
    <x v="0"/>
    <x v="0"/>
    <x v="0"/>
    <x v="0"/>
    <x v="1"/>
    <x v="0"/>
    <x v="0"/>
    <x v="1"/>
    <x v="15"/>
  </r>
  <r>
    <d v="2023-10-11T09:30:50"/>
    <x v="27"/>
    <x v="27"/>
    <x v="0"/>
    <x v="0"/>
    <x v="1"/>
    <x v="0"/>
    <x v="0"/>
    <x v="0"/>
    <x v="0"/>
    <x v="0"/>
    <x v="2"/>
    <x v="1"/>
    <x v="0"/>
    <x v="1"/>
    <x v="0"/>
    <x v="26"/>
  </r>
  <r>
    <d v="2023-10-11T10:13:40"/>
    <x v="28"/>
    <x v="28"/>
    <x v="3"/>
    <x v="0"/>
    <x v="0"/>
    <x v="0"/>
    <x v="0"/>
    <x v="0"/>
    <x v="0"/>
    <x v="2"/>
    <x v="0"/>
    <x v="2"/>
    <x v="3"/>
    <x v="0"/>
    <x v="3"/>
    <x v="0"/>
  </r>
  <r>
    <d v="2023-10-11T10:34:07"/>
    <x v="29"/>
    <x v="29"/>
    <x v="0"/>
    <x v="0"/>
    <x v="0"/>
    <x v="0"/>
    <x v="0"/>
    <x v="1"/>
    <x v="14"/>
    <x v="4"/>
    <x v="0"/>
    <x v="2"/>
    <x v="0"/>
    <x v="2"/>
    <x v="1"/>
    <x v="27"/>
  </r>
  <r>
    <d v="2023-10-11T10:34:11"/>
    <x v="30"/>
    <x v="30"/>
    <x v="3"/>
    <x v="0"/>
    <x v="0"/>
    <x v="0"/>
    <x v="0"/>
    <x v="1"/>
    <x v="15"/>
    <x v="0"/>
    <x v="1"/>
    <x v="0"/>
    <x v="0"/>
    <x v="3"/>
    <x v="0"/>
    <x v="28"/>
  </r>
  <r>
    <d v="2023-10-11T10:36:43"/>
    <x v="31"/>
    <x v="31"/>
    <x v="0"/>
    <x v="0"/>
    <x v="0"/>
    <x v="0"/>
    <x v="0"/>
    <x v="0"/>
    <x v="0"/>
    <x v="0"/>
    <x v="0"/>
    <x v="0"/>
    <x v="0"/>
    <x v="0"/>
    <x v="2"/>
    <x v="0"/>
  </r>
  <r>
    <d v="2023-10-11T10:38:20"/>
    <x v="5"/>
    <x v="5"/>
    <x v="0"/>
    <x v="0"/>
    <x v="0"/>
    <x v="0"/>
    <x v="0"/>
    <x v="0"/>
    <x v="0"/>
    <x v="0"/>
    <x v="0"/>
    <x v="0"/>
    <x v="0"/>
    <x v="0"/>
    <x v="0"/>
    <x v="29"/>
  </r>
  <r>
    <d v="2023-10-11T10:39:56"/>
    <x v="32"/>
    <x v="32"/>
    <x v="0"/>
    <x v="0"/>
    <x v="1"/>
    <x v="1"/>
    <x v="6"/>
    <x v="0"/>
    <x v="0"/>
    <x v="0"/>
    <x v="0"/>
    <x v="0"/>
    <x v="0"/>
    <x v="0"/>
    <x v="2"/>
    <x v="30"/>
  </r>
  <r>
    <d v="2023-10-11T10:40:37"/>
    <x v="33"/>
    <x v="33"/>
    <x v="0"/>
    <x v="0"/>
    <x v="1"/>
    <x v="0"/>
    <x v="0"/>
    <x v="0"/>
    <x v="0"/>
    <x v="2"/>
    <x v="0"/>
    <x v="0"/>
    <x v="1"/>
    <x v="1"/>
    <x v="1"/>
    <x v="31"/>
  </r>
  <r>
    <d v="2023-10-11T10:45:33"/>
    <x v="34"/>
    <x v="34"/>
    <x v="0"/>
    <x v="0"/>
    <x v="1"/>
    <x v="0"/>
    <x v="0"/>
    <x v="1"/>
    <x v="16"/>
    <x v="1"/>
    <x v="0"/>
    <x v="0"/>
    <x v="0"/>
    <x v="0"/>
    <x v="2"/>
    <x v="32"/>
  </r>
  <r>
    <d v="2023-10-11T10:47:35"/>
    <x v="35"/>
    <x v="35"/>
    <x v="0"/>
    <x v="0"/>
    <x v="1"/>
    <x v="0"/>
    <x v="0"/>
    <x v="0"/>
    <x v="0"/>
    <x v="2"/>
    <x v="0"/>
    <x v="1"/>
    <x v="1"/>
    <x v="1"/>
    <x v="3"/>
    <x v="0"/>
  </r>
  <r>
    <d v="2023-10-11T10:52:16"/>
    <x v="36"/>
    <x v="36"/>
    <x v="0"/>
    <x v="1"/>
    <x v="0"/>
    <x v="0"/>
    <x v="0"/>
    <x v="0"/>
    <x v="0"/>
    <x v="2"/>
    <x v="2"/>
    <x v="1"/>
    <x v="1"/>
    <x v="1"/>
    <x v="1"/>
    <x v="33"/>
  </r>
  <r>
    <d v="2023-10-11T10:53:47"/>
    <x v="37"/>
    <x v="37"/>
    <x v="0"/>
    <x v="0"/>
    <x v="1"/>
    <x v="0"/>
    <x v="0"/>
    <x v="0"/>
    <x v="0"/>
    <x v="2"/>
    <x v="0"/>
    <x v="0"/>
    <x v="2"/>
    <x v="0"/>
    <x v="1"/>
    <x v="34"/>
  </r>
  <r>
    <d v="2023-10-11T10:56:15"/>
    <x v="38"/>
    <x v="38"/>
    <x v="0"/>
    <x v="0"/>
    <x v="1"/>
    <x v="0"/>
    <x v="0"/>
    <x v="1"/>
    <x v="17"/>
    <x v="3"/>
    <x v="2"/>
    <x v="0"/>
    <x v="2"/>
    <x v="3"/>
    <x v="1"/>
    <x v="35"/>
  </r>
  <r>
    <d v="2023-10-11T10:56:46"/>
    <x v="39"/>
    <x v="39"/>
    <x v="0"/>
    <x v="0"/>
    <x v="0"/>
    <x v="0"/>
    <x v="0"/>
    <x v="1"/>
    <x v="18"/>
    <x v="2"/>
    <x v="1"/>
    <x v="0"/>
    <x v="0"/>
    <x v="4"/>
    <x v="0"/>
    <x v="36"/>
  </r>
  <r>
    <d v="2023-10-11T11:40:18"/>
    <x v="40"/>
    <x v="40"/>
    <x v="0"/>
    <x v="0"/>
    <x v="1"/>
    <x v="0"/>
    <x v="0"/>
    <x v="0"/>
    <x v="0"/>
    <x v="2"/>
    <x v="1"/>
    <x v="1"/>
    <x v="1"/>
    <x v="1"/>
    <x v="0"/>
    <x v="37"/>
  </r>
  <r>
    <d v="2023-10-11T11:42:03"/>
    <x v="41"/>
    <x v="41"/>
    <x v="2"/>
    <x v="0"/>
    <x v="0"/>
    <x v="0"/>
    <x v="0"/>
    <x v="0"/>
    <x v="0"/>
    <x v="1"/>
    <x v="0"/>
    <x v="0"/>
    <x v="0"/>
    <x v="3"/>
    <x v="1"/>
    <x v="38"/>
  </r>
  <r>
    <d v="2023-10-11T11:43:28"/>
    <x v="42"/>
    <x v="42"/>
    <x v="2"/>
    <x v="0"/>
    <x v="0"/>
    <x v="0"/>
    <x v="0"/>
    <x v="0"/>
    <x v="0"/>
    <x v="0"/>
    <x v="2"/>
    <x v="2"/>
    <x v="3"/>
    <x v="2"/>
    <x v="1"/>
    <x v="39"/>
  </r>
  <r>
    <d v="2023-10-11T11:43:55"/>
    <x v="43"/>
    <x v="43"/>
    <x v="0"/>
    <x v="0"/>
    <x v="0"/>
    <x v="0"/>
    <x v="0"/>
    <x v="0"/>
    <x v="0"/>
    <x v="0"/>
    <x v="0"/>
    <x v="1"/>
    <x v="0"/>
    <x v="0"/>
    <x v="2"/>
    <x v="40"/>
  </r>
  <r>
    <d v="2023-10-11T11:44:04"/>
    <x v="44"/>
    <x v="44"/>
    <x v="0"/>
    <x v="0"/>
    <x v="0"/>
    <x v="0"/>
    <x v="0"/>
    <x v="0"/>
    <x v="0"/>
    <x v="0"/>
    <x v="1"/>
    <x v="1"/>
    <x v="0"/>
    <x v="1"/>
    <x v="2"/>
    <x v="41"/>
  </r>
  <r>
    <d v="2023-10-11T11:45:09"/>
    <x v="45"/>
    <x v="45"/>
    <x v="0"/>
    <x v="0"/>
    <x v="1"/>
    <x v="0"/>
    <x v="0"/>
    <x v="1"/>
    <x v="19"/>
    <x v="3"/>
    <x v="0"/>
    <x v="2"/>
    <x v="0"/>
    <x v="3"/>
    <x v="1"/>
    <x v="0"/>
  </r>
  <r>
    <d v="2023-10-11T11:45:46"/>
    <x v="46"/>
    <x v="46"/>
    <x v="0"/>
    <x v="2"/>
    <x v="1"/>
    <x v="0"/>
    <x v="0"/>
    <x v="1"/>
    <x v="20"/>
    <x v="0"/>
    <x v="1"/>
    <x v="0"/>
    <x v="0"/>
    <x v="2"/>
    <x v="2"/>
    <x v="42"/>
  </r>
  <r>
    <d v="2023-10-11T11:47:06"/>
    <x v="47"/>
    <x v="47"/>
    <x v="0"/>
    <x v="0"/>
    <x v="0"/>
    <x v="0"/>
    <x v="0"/>
    <x v="1"/>
    <x v="21"/>
    <x v="2"/>
    <x v="0"/>
    <x v="2"/>
    <x v="0"/>
    <x v="2"/>
    <x v="1"/>
    <x v="15"/>
  </r>
  <r>
    <d v="2023-10-11T11:50:16"/>
    <x v="48"/>
    <x v="48"/>
    <x v="0"/>
    <x v="0"/>
    <x v="1"/>
    <x v="0"/>
    <x v="0"/>
    <x v="0"/>
    <x v="0"/>
    <x v="0"/>
    <x v="0"/>
    <x v="1"/>
    <x v="1"/>
    <x v="1"/>
    <x v="0"/>
    <x v="43"/>
  </r>
  <r>
    <d v="2023-10-11T11:57:07"/>
    <x v="49"/>
    <x v="49"/>
    <x v="2"/>
    <x v="0"/>
    <x v="0"/>
    <x v="0"/>
    <x v="0"/>
    <x v="0"/>
    <x v="0"/>
    <x v="0"/>
    <x v="0"/>
    <x v="1"/>
    <x v="0"/>
    <x v="1"/>
    <x v="3"/>
    <x v="0"/>
  </r>
  <r>
    <d v="2023-10-11T12:11:37"/>
    <x v="50"/>
    <x v="50"/>
    <x v="0"/>
    <x v="2"/>
    <x v="0"/>
    <x v="0"/>
    <x v="0"/>
    <x v="1"/>
    <x v="0"/>
    <x v="0"/>
    <x v="0"/>
    <x v="0"/>
    <x v="0"/>
    <x v="0"/>
    <x v="0"/>
    <x v="44"/>
  </r>
  <r>
    <d v="2023-10-11T12:16:32"/>
    <x v="51"/>
    <x v="51"/>
    <x v="0"/>
    <x v="0"/>
    <x v="1"/>
    <x v="0"/>
    <x v="0"/>
    <x v="0"/>
    <x v="0"/>
    <x v="2"/>
    <x v="0"/>
    <x v="1"/>
    <x v="1"/>
    <x v="1"/>
    <x v="3"/>
    <x v="15"/>
  </r>
  <r>
    <d v="2023-10-11T12:22:55"/>
    <x v="52"/>
    <x v="52"/>
    <x v="5"/>
    <x v="0"/>
    <x v="0"/>
    <x v="1"/>
    <x v="7"/>
    <x v="1"/>
    <x v="22"/>
    <x v="3"/>
    <x v="0"/>
    <x v="2"/>
    <x v="2"/>
    <x v="3"/>
    <x v="2"/>
    <x v="45"/>
  </r>
  <r>
    <d v="2023-10-11T12:36:11"/>
    <x v="53"/>
    <x v="53"/>
    <x v="0"/>
    <x v="0"/>
    <x v="1"/>
    <x v="0"/>
    <x v="0"/>
    <x v="0"/>
    <x v="0"/>
    <x v="0"/>
    <x v="0"/>
    <x v="0"/>
    <x v="4"/>
    <x v="3"/>
    <x v="2"/>
    <x v="46"/>
  </r>
  <r>
    <d v="2023-10-11T12:58:32"/>
    <x v="54"/>
    <x v="54"/>
    <x v="5"/>
    <x v="0"/>
    <x v="1"/>
    <x v="0"/>
    <x v="0"/>
    <x v="1"/>
    <x v="23"/>
    <x v="0"/>
    <x v="1"/>
    <x v="0"/>
    <x v="0"/>
    <x v="0"/>
    <x v="2"/>
    <x v="47"/>
  </r>
  <r>
    <d v="2023-10-11T13:09:05"/>
    <x v="55"/>
    <x v="55"/>
    <x v="3"/>
    <x v="2"/>
    <x v="0"/>
    <x v="1"/>
    <x v="0"/>
    <x v="1"/>
    <x v="0"/>
    <x v="3"/>
    <x v="2"/>
    <x v="2"/>
    <x v="4"/>
    <x v="3"/>
    <x v="1"/>
    <x v="48"/>
  </r>
  <r>
    <d v="2023-10-11T13:10:58"/>
    <x v="56"/>
    <x v="56"/>
    <x v="7"/>
    <x v="0"/>
    <x v="1"/>
    <x v="0"/>
    <x v="0"/>
    <x v="0"/>
    <x v="0"/>
    <x v="3"/>
    <x v="0"/>
    <x v="0"/>
    <x v="0"/>
    <x v="2"/>
    <x v="1"/>
    <x v="49"/>
  </r>
  <r>
    <d v="2023-10-11T13:18:28"/>
    <x v="57"/>
    <x v="57"/>
    <x v="0"/>
    <x v="0"/>
    <x v="1"/>
    <x v="0"/>
    <x v="0"/>
    <x v="0"/>
    <x v="0"/>
    <x v="0"/>
    <x v="1"/>
    <x v="1"/>
    <x v="0"/>
    <x v="0"/>
    <x v="0"/>
    <x v="50"/>
  </r>
  <r>
    <d v="2023-10-11T13:34:46"/>
    <x v="58"/>
    <x v="58"/>
    <x v="2"/>
    <x v="2"/>
    <x v="0"/>
    <x v="0"/>
    <x v="0"/>
    <x v="1"/>
    <x v="24"/>
    <x v="3"/>
    <x v="2"/>
    <x v="0"/>
    <x v="2"/>
    <x v="2"/>
    <x v="1"/>
    <x v="51"/>
  </r>
  <r>
    <d v="2023-10-11T14:03:47"/>
    <x v="59"/>
    <x v="59"/>
    <x v="3"/>
    <x v="3"/>
    <x v="1"/>
    <x v="0"/>
    <x v="0"/>
    <x v="1"/>
    <x v="25"/>
    <x v="0"/>
    <x v="0"/>
    <x v="2"/>
    <x v="4"/>
    <x v="0"/>
    <x v="0"/>
    <x v="52"/>
  </r>
  <r>
    <d v="2023-10-11T14:48:36"/>
    <x v="60"/>
    <x v="60"/>
    <x v="7"/>
    <x v="0"/>
    <x v="1"/>
    <x v="0"/>
    <x v="0"/>
    <x v="1"/>
    <x v="26"/>
    <x v="3"/>
    <x v="0"/>
    <x v="2"/>
    <x v="2"/>
    <x v="0"/>
    <x v="1"/>
    <x v="53"/>
  </r>
  <r>
    <d v="2023-10-11T15:22:51"/>
    <x v="61"/>
    <x v="61"/>
    <x v="7"/>
    <x v="0"/>
    <x v="0"/>
    <x v="0"/>
    <x v="0"/>
    <x v="1"/>
    <x v="27"/>
    <x v="3"/>
    <x v="0"/>
    <x v="0"/>
    <x v="0"/>
    <x v="2"/>
    <x v="2"/>
    <x v="54"/>
  </r>
  <r>
    <d v="2023-10-11T16:39:03"/>
    <x v="62"/>
    <x v="62"/>
    <x v="4"/>
    <x v="0"/>
    <x v="1"/>
    <x v="0"/>
    <x v="0"/>
    <x v="0"/>
    <x v="0"/>
    <x v="1"/>
    <x v="0"/>
    <x v="0"/>
    <x v="0"/>
    <x v="2"/>
    <x v="1"/>
    <x v="55"/>
  </r>
  <r>
    <d v="2023-10-11T17:23:58"/>
    <x v="63"/>
    <x v="63"/>
    <x v="4"/>
    <x v="4"/>
    <x v="1"/>
    <x v="0"/>
    <x v="0"/>
    <x v="0"/>
    <x v="0"/>
    <x v="4"/>
    <x v="1"/>
    <x v="0"/>
    <x v="4"/>
    <x v="5"/>
    <x v="2"/>
    <x v="56"/>
  </r>
  <r>
    <d v="2023-10-11T20:30:49"/>
    <x v="64"/>
    <x v="64"/>
    <x v="4"/>
    <x v="3"/>
    <x v="0"/>
    <x v="0"/>
    <x v="0"/>
    <x v="1"/>
    <x v="0"/>
    <x v="0"/>
    <x v="1"/>
    <x v="1"/>
    <x v="4"/>
    <x v="3"/>
    <x v="0"/>
    <x v="57"/>
  </r>
  <r>
    <d v="2023-10-11T20:33:30"/>
    <x v="65"/>
    <x v="65"/>
    <x v="0"/>
    <x v="0"/>
    <x v="0"/>
    <x v="0"/>
    <x v="0"/>
    <x v="1"/>
    <x v="0"/>
    <x v="0"/>
    <x v="0"/>
    <x v="0"/>
    <x v="0"/>
    <x v="2"/>
    <x v="1"/>
    <x v="58"/>
  </r>
  <r>
    <d v="2023-10-11T21:24:34"/>
    <x v="66"/>
    <x v="66"/>
    <x v="0"/>
    <x v="0"/>
    <x v="0"/>
    <x v="0"/>
    <x v="0"/>
    <x v="1"/>
    <x v="28"/>
    <x v="1"/>
    <x v="2"/>
    <x v="1"/>
    <x v="1"/>
    <x v="1"/>
    <x v="3"/>
    <x v="59"/>
  </r>
  <r>
    <d v="2023-10-11T21:26:46"/>
    <x v="67"/>
    <x v="67"/>
    <x v="4"/>
    <x v="4"/>
    <x v="1"/>
    <x v="0"/>
    <x v="0"/>
    <x v="1"/>
    <x v="29"/>
    <x v="2"/>
    <x v="0"/>
    <x v="0"/>
    <x v="1"/>
    <x v="4"/>
    <x v="2"/>
    <x v="60"/>
  </r>
  <r>
    <d v="2023-10-11T21:29:48"/>
    <x v="68"/>
    <x v="68"/>
    <x v="2"/>
    <x v="0"/>
    <x v="1"/>
    <x v="0"/>
    <x v="0"/>
    <x v="1"/>
    <x v="30"/>
    <x v="0"/>
    <x v="0"/>
    <x v="0"/>
    <x v="0"/>
    <x v="2"/>
    <x v="0"/>
    <x v="61"/>
  </r>
  <r>
    <d v="2023-10-11T21:41:20"/>
    <x v="69"/>
    <x v="69"/>
    <x v="7"/>
    <x v="0"/>
    <x v="0"/>
    <x v="0"/>
    <x v="0"/>
    <x v="0"/>
    <x v="0"/>
    <x v="2"/>
    <x v="0"/>
    <x v="0"/>
    <x v="0"/>
    <x v="0"/>
    <x v="1"/>
    <x v="62"/>
  </r>
  <r>
    <d v="2023-10-11T22:58:34"/>
    <x v="70"/>
    <x v="70"/>
    <x v="1"/>
    <x v="0"/>
    <x v="1"/>
    <x v="0"/>
    <x v="0"/>
    <x v="0"/>
    <x v="0"/>
    <x v="0"/>
    <x v="1"/>
    <x v="0"/>
    <x v="0"/>
    <x v="2"/>
    <x v="2"/>
    <x v="63"/>
  </r>
  <r>
    <d v="2023-10-11T22:59:07"/>
    <x v="71"/>
    <x v="71"/>
    <x v="1"/>
    <x v="0"/>
    <x v="1"/>
    <x v="0"/>
    <x v="1"/>
    <x v="0"/>
    <x v="1"/>
    <x v="2"/>
    <x v="0"/>
    <x v="2"/>
    <x v="1"/>
    <x v="2"/>
    <x v="1"/>
    <x v="15"/>
  </r>
  <r>
    <d v="2023-10-11T22:59:53"/>
    <x v="72"/>
    <x v="72"/>
    <x v="1"/>
    <x v="0"/>
    <x v="1"/>
    <x v="0"/>
    <x v="0"/>
    <x v="0"/>
    <x v="0"/>
    <x v="0"/>
    <x v="0"/>
    <x v="0"/>
    <x v="0"/>
    <x v="2"/>
    <x v="2"/>
    <x v="64"/>
  </r>
  <r>
    <d v="2023-10-11T23:00:26"/>
    <x v="73"/>
    <x v="73"/>
    <x v="4"/>
    <x v="5"/>
    <x v="1"/>
    <x v="0"/>
    <x v="0"/>
    <x v="0"/>
    <x v="0"/>
    <x v="2"/>
    <x v="1"/>
    <x v="2"/>
    <x v="1"/>
    <x v="3"/>
    <x v="2"/>
    <x v="32"/>
  </r>
  <r>
    <d v="2023-10-11T23:01:27"/>
    <x v="74"/>
    <x v="74"/>
    <x v="4"/>
    <x v="0"/>
    <x v="0"/>
    <x v="0"/>
    <x v="0"/>
    <x v="1"/>
    <x v="31"/>
    <x v="1"/>
    <x v="1"/>
    <x v="0"/>
    <x v="3"/>
    <x v="0"/>
    <x v="2"/>
    <x v="65"/>
  </r>
  <r>
    <d v="2023-10-11T23:01:51"/>
    <x v="75"/>
    <x v="75"/>
    <x v="1"/>
    <x v="0"/>
    <x v="1"/>
    <x v="0"/>
    <x v="0"/>
    <x v="0"/>
    <x v="0"/>
    <x v="0"/>
    <x v="1"/>
    <x v="0"/>
    <x v="4"/>
    <x v="3"/>
    <x v="2"/>
    <x v="66"/>
  </r>
  <r>
    <d v="2023-10-11T23:02:43"/>
    <x v="76"/>
    <x v="76"/>
    <x v="0"/>
    <x v="0"/>
    <x v="0"/>
    <x v="0"/>
    <x v="0"/>
    <x v="1"/>
    <x v="32"/>
    <x v="1"/>
    <x v="1"/>
    <x v="2"/>
    <x v="0"/>
    <x v="3"/>
    <x v="2"/>
    <x v="67"/>
  </r>
  <r>
    <d v="2023-10-11T23:03:40"/>
    <x v="77"/>
    <x v="77"/>
    <x v="4"/>
    <x v="2"/>
    <x v="1"/>
    <x v="0"/>
    <x v="0"/>
    <x v="0"/>
    <x v="0"/>
    <x v="0"/>
    <x v="0"/>
    <x v="2"/>
    <x v="3"/>
    <x v="2"/>
    <x v="1"/>
    <x v="68"/>
  </r>
  <r>
    <d v="2023-10-11T23:03:53"/>
    <x v="78"/>
    <x v="78"/>
    <x v="1"/>
    <x v="0"/>
    <x v="1"/>
    <x v="0"/>
    <x v="8"/>
    <x v="1"/>
    <x v="33"/>
    <x v="3"/>
    <x v="0"/>
    <x v="1"/>
    <x v="2"/>
    <x v="0"/>
    <x v="1"/>
    <x v="69"/>
  </r>
  <r>
    <d v="2023-10-11T23:06:15"/>
    <x v="79"/>
    <x v="79"/>
    <x v="4"/>
    <x v="0"/>
    <x v="1"/>
    <x v="0"/>
    <x v="0"/>
    <x v="1"/>
    <x v="34"/>
    <x v="1"/>
    <x v="2"/>
    <x v="2"/>
    <x v="3"/>
    <x v="3"/>
    <x v="3"/>
    <x v="70"/>
  </r>
  <r>
    <d v="2023-10-11T23:06:57"/>
    <x v="80"/>
    <x v="80"/>
    <x v="4"/>
    <x v="0"/>
    <x v="0"/>
    <x v="0"/>
    <x v="0"/>
    <x v="1"/>
    <x v="0"/>
    <x v="2"/>
    <x v="0"/>
    <x v="0"/>
    <x v="4"/>
    <x v="3"/>
    <x v="2"/>
    <x v="71"/>
  </r>
  <r>
    <d v="2023-10-11T23:07:51"/>
    <x v="81"/>
    <x v="81"/>
    <x v="4"/>
    <x v="3"/>
    <x v="0"/>
    <x v="0"/>
    <x v="0"/>
    <x v="1"/>
    <x v="35"/>
    <x v="4"/>
    <x v="1"/>
    <x v="2"/>
    <x v="4"/>
    <x v="4"/>
    <x v="0"/>
    <x v="72"/>
  </r>
  <r>
    <d v="2023-10-11T23:07:57"/>
    <x v="82"/>
    <x v="82"/>
    <x v="1"/>
    <x v="0"/>
    <x v="0"/>
    <x v="0"/>
    <x v="0"/>
    <x v="0"/>
    <x v="0"/>
    <x v="1"/>
    <x v="0"/>
    <x v="2"/>
    <x v="3"/>
    <x v="0"/>
    <x v="3"/>
    <x v="0"/>
  </r>
  <r>
    <d v="2023-10-11T23:10:57"/>
    <x v="83"/>
    <x v="83"/>
    <x v="1"/>
    <x v="0"/>
    <x v="0"/>
    <x v="0"/>
    <x v="0"/>
    <x v="0"/>
    <x v="0"/>
    <x v="0"/>
    <x v="2"/>
    <x v="0"/>
    <x v="0"/>
    <x v="0"/>
    <x v="1"/>
    <x v="73"/>
  </r>
  <r>
    <d v="2023-10-11T23:12:08"/>
    <x v="84"/>
    <x v="84"/>
    <x v="3"/>
    <x v="2"/>
    <x v="0"/>
    <x v="0"/>
    <x v="0"/>
    <x v="0"/>
    <x v="0"/>
    <x v="1"/>
    <x v="0"/>
    <x v="1"/>
    <x v="0"/>
    <x v="1"/>
    <x v="1"/>
    <x v="74"/>
  </r>
  <r>
    <d v="2023-10-11T23:14:08"/>
    <x v="85"/>
    <x v="85"/>
    <x v="4"/>
    <x v="0"/>
    <x v="0"/>
    <x v="0"/>
    <x v="0"/>
    <x v="1"/>
    <x v="36"/>
    <x v="0"/>
    <x v="2"/>
    <x v="2"/>
    <x v="0"/>
    <x v="4"/>
    <x v="0"/>
    <x v="75"/>
  </r>
  <r>
    <d v="2023-10-11T23:16:41"/>
    <x v="86"/>
    <x v="86"/>
    <x v="3"/>
    <x v="5"/>
    <x v="0"/>
    <x v="0"/>
    <x v="9"/>
    <x v="0"/>
    <x v="37"/>
    <x v="0"/>
    <x v="0"/>
    <x v="2"/>
    <x v="0"/>
    <x v="0"/>
    <x v="1"/>
    <x v="76"/>
  </r>
  <r>
    <d v="2023-10-11T23:17:40"/>
    <x v="87"/>
    <x v="87"/>
    <x v="5"/>
    <x v="0"/>
    <x v="0"/>
    <x v="0"/>
    <x v="0"/>
    <x v="1"/>
    <x v="38"/>
    <x v="3"/>
    <x v="0"/>
    <x v="2"/>
    <x v="4"/>
    <x v="3"/>
    <x v="1"/>
    <x v="77"/>
  </r>
  <r>
    <d v="2023-10-11T23:18:08"/>
    <x v="88"/>
    <x v="88"/>
    <x v="1"/>
    <x v="0"/>
    <x v="1"/>
    <x v="0"/>
    <x v="0"/>
    <x v="0"/>
    <x v="0"/>
    <x v="4"/>
    <x v="1"/>
    <x v="2"/>
    <x v="0"/>
    <x v="4"/>
    <x v="0"/>
    <x v="0"/>
  </r>
  <r>
    <d v="2023-10-11T23:19:21"/>
    <x v="89"/>
    <x v="89"/>
    <x v="1"/>
    <x v="0"/>
    <x v="1"/>
    <x v="0"/>
    <x v="0"/>
    <x v="0"/>
    <x v="0"/>
    <x v="0"/>
    <x v="0"/>
    <x v="0"/>
    <x v="0"/>
    <x v="0"/>
    <x v="3"/>
    <x v="78"/>
  </r>
  <r>
    <d v="2023-10-11T23:19:32"/>
    <x v="90"/>
    <x v="90"/>
    <x v="1"/>
    <x v="5"/>
    <x v="1"/>
    <x v="0"/>
    <x v="0"/>
    <x v="0"/>
    <x v="0"/>
    <x v="0"/>
    <x v="0"/>
    <x v="2"/>
    <x v="4"/>
    <x v="5"/>
    <x v="1"/>
    <x v="15"/>
  </r>
  <r>
    <d v="2023-10-11T23:19:54"/>
    <x v="91"/>
    <x v="91"/>
    <x v="5"/>
    <x v="5"/>
    <x v="1"/>
    <x v="0"/>
    <x v="10"/>
    <x v="0"/>
    <x v="39"/>
    <x v="3"/>
    <x v="0"/>
    <x v="2"/>
    <x v="0"/>
    <x v="2"/>
    <x v="1"/>
    <x v="0"/>
  </r>
  <r>
    <d v="2023-10-11T23:22:03"/>
    <x v="92"/>
    <x v="92"/>
    <x v="5"/>
    <x v="5"/>
    <x v="1"/>
    <x v="0"/>
    <x v="0"/>
    <x v="0"/>
    <x v="0"/>
    <x v="0"/>
    <x v="0"/>
    <x v="2"/>
    <x v="0"/>
    <x v="0"/>
    <x v="1"/>
    <x v="0"/>
  </r>
  <r>
    <d v="2023-10-11T23:22:27"/>
    <x v="93"/>
    <x v="93"/>
    <x v="4"/>
    <x v="0"/>
    <x v="0"/>
    <x v="0"/>
    <x v="0"/>
    <x v="0"/>
    <x v="0"/>
    <x v="0"/>
    <x v="0"/>
    <x v="1"/>
    <x v="0"/>
    <x v="4"/>
    <x v="2"/>
    <x v="79"/>
  </r>
  <r>
    <d v="2023-10-11T23:22:27"/>
    <x v="94"/>
    <x v="94"/>
    <x v="3"/>
    <x v="0"/>
    <x v="1"/>
    <x v="0"/>
    <x v="0"/>
    <x v="1"/>
    <x v="40"/>
    <x v="0"/>
    <x v="0"/>
    <x v="0"/>
    <x v="0"/>
    <x v="3"/>
    <x v="0"/>
    <x v="80"/>
  </r>
  <r>
    <d v="2023-10-11T23:24:57"/>
    <x v="95"/>
    <x v="95"/>
    <x v="1"/>
    <x v="0"/>
    <x v="1"/>
    <x v="0"/>
    <x v="0"/>
    <x v="1"/>
    <x v="41"/>
    <x v="4"/>
    <x v="1"/>
    <x v="2"/>
    <x v="4"/>
    <x v="2"/>
    <x v="1"/>
    <x v="81"/>
  </r>
  <r>
    <d v="2023-10-11T23:25:08"/>
    <x v="96"/>
    <x v="96"/>
    <x v="3"/>
    <x v="2"/>
    <x v="0"/>
    <x v="0"/>
    <x v="4"/>
    <x v="0"/>
    <x v="42"/>
    <x v="0"/>
    <x v="1"/>
    <x v="2"/>
    <x v="4"/>
    <x v="2"/>
    <x v="0"/>
    <x v="82"/>
  </r>
  <r>
    <d v="2023-10-11T23:25:16"/>
    <x v="97"/>
    <x v="97"/>
    <x v="3"/>
    <x v="0"/>
    <x v="0"/>
    <x v="0"/>
    <x v="0"/>
    <x v="1"/>
    <x v="43"/>
    <x v="0"/>
    <x v="0"/>
    <x v="0"/>
    <x v="0"/>
    <x v="2"/>
    <x v="3"/>
    <x v="83"/>
  </r>
  <r>
    <d v="2023-10-11T23:25:27"/>
    <x v="98"/>
    <x v="98"/>
    <x v="1"/>
    <x v="0"/>
    <x v="1"/>
    <x v="0"/>
    <x v="0"/>
    <x v="0"/>
    <x v="0"/>
    <x v="2"/>
    <x v="0"/>
    <x v="1"/>
    <x v="1"/>
    <x v="1"/>
    <x v="2"/>
    <x v="84"/>
  </r>
  <r>
    <d v="2023-10-11T23:25:43"/>
    <x v="99"/>
    <x v="99"/>
    <x v="1"/>
    <x v="0"/>
    <x v="0"/>
    <x v="1"/>
    <x v="11"/>
    <x v="1"/>
    <x v="44"/>
    <x v="2"/>
    <x v="0"/>
    <x v="0"/>
    <x v="0"/>
    <x v="3"/>
    <x v="1"/>
    <x v="0"/>
  </r>
  <r>
    <d v="2023-10-11T23:25:50"/>
    <x v="100"/>
    <x v="100"/>
    <x v="1"/>
    <x v="0"/>
    <x v="0"/>
    <x v="1"/>
    <x v="12"/>
    <x v="0"/>
    <x v="45"/>
    <x v="0"/>
    <x v="0"/>
    <x v="0"/>
    <x v="0"/>
    <x v="0"/>
    <x v="1"/>
    <x v="85"/>
  </r>
  <r>
    <d v="2023-10-11T23:28:17"/>
    <x v="101"/>
    <x v="101"/>
    <x v="1"/>
    <x v="0"/>
    <x v="0"/>
    <x v="0"/>
    <x v="0"/>
    <x v="0"/>
    <x v="0"/>
    <x v="0"/>
    <x v="0"/>
    <x v="0"/>
    <x v="3"/>
    <x v="5"/>
    <x v="2"/>
    <x v="86"/>
  </r>
  <r>
    <d v="2023-10-11T23:28:33"/>
    <x v="102"/>
    <x v="102"/>
    <x v="1"/>
    <x v="2"/>
    <x v="1"/>
    <x v="0"/>
    <x v="0"/>
    <x v="1"/>
    <x v="46"/>
    <x v="0"/>
    <x v="1"/>
    <x v="2"/>
    <x v="0"/>
    <x v="3"/>
    <x v="0"/>
    <x v="87"/>
  </r>
  <r>
    <d v="2023-10-11T23:30:08"/>
    <x v="103"/>
    <x v="103"/>
    <x v="8"/>
    <x v="2"/>
    <x v="1"/>
    <x v="0"/>
    <x v="0"/>
    <x v="0"/>
    <x v="0"/>
    <x v="0"/>
    <x v="1"/>
    <x v="2"/>
    <x v="0"/>
    <x v="5"/>
    <x v="0"/>
    <x v="88"/>
  </r>
  <r>
    <d v="2023-10-11T23:30:56"/>
    <x v="104"/>
    <x v="104"/>
    <x v="3"/>
    <x v="2"/>
    <x v="0"/>
    <x v="0"/>
    <x v="13"/>
    <x v="0"/>
    <x v="47"/>
    <x v="0"/>
    <x v="0"/>
    <x v="1"/>
    <x v="0"/>
    <x v="0"/>
    <x v="1"/>
    <x v="89"/>
  </r>
  <r>
    <d v="2023-10-11T23:32:34"/>
    <x v="105"/>
    <x v="105"/>
    <x v="4"/>
    <x v="5"/>
    <x v="0"/>
    <x v="0"/>
    <x v="0"/>
    <x v="0"/>
    <x v="0"/>
    <x v="3"/>
    <x v="1"/>
    <x v="2"/>
    <x v="4"/>
    <x v="2"/>
    <x v="2"/>
    <x v="90"/>
  </r>
  <r>
    <d v="2023-10-11T23:33:07"/>
    <x v="106"/>
    <x v="106"/>
    <x v="4"/>
    <x v="5"/>
    <x v="1"/>
    <x v="0"/>
    <x v="0"/>
    <x v="0"/>
    <x v="0"/>
    <x v="0"/>
    <x v="0"/>
    <x v="2"/>
    <x v="0"/>
    <x v="0"/>
    <x v="0"/>
    <x v="91"/>
  </r>
  <r>
    <d v="2023-10-11T23:33:15"/>
    <x v="107"/>
    <x v="107"/>
    <x v="4"/>
    <x v="5"/>
    <x v="0"/>
    <x v="0"/>
    <x v="0"/>
    <x v="0"/>
    <x v="0"/>
    <x v="1"/>
    <x v="0"/>
    <x v="2"/>
    <x v="4"/>
    <x v="2"/>
    <x v="1"/>
    <x v="0"/>
  </r>
  <r>
    <d v="2023-10-11T23:33:32"/>
    <x v="108"/>
    <x v="108"/>
    <x v="5"/>
    <x v="0"/>
    <x v="0"/>
    <x v="0"/>
    <x v="0"/>
    <x v="0"/>
    <x v="0"/>
    <x v="0"/>
    <x v="0"/>
    <x v="0"/>
    <x v="0"/>
    <x v="0"/>
    <x v="2"/>
    <x v="92"/>
  </r>
  <r>
    <d v="2023-10-11T23:34:42"/>
    <x v="109"/>
    <x v="109"/>
    <x v="1"/>
    <x v="0"/>
    <x v="0"/>
    <x v="0"/>
    <x v="0"/>
    <x v="0"/>
    <x v="0"/>
    <x v="0"/>
    <x v="0"/>
    <x v="0"/>
    <x v="0"/>
    <x v="0"/>
    <x v="1"/>
    <x v="93"/>
  </r>
  <r>
    <d v="2023-10-11T23:35:56"/>
    <x v="110"/>
    <x v="110"/>
    <x v="9"/>
    <x v="2"/>
    <x v="0"/>
    <x v="0"/>
    <x v="0"/>
    <x v="0"/>
    <x v="0"/>
    <x v="1"/>
    <x v="1"/>
    <x v="2"/>
    <x v="4"/>
    <x v="2"/>
    <x v="2"/>
    <x v="31"/>
  </r>
  <r>
    <d v="2023-10-11T23:36:40"/>
    <x v="111"/>
    <x v="111"/>
    <x v="1"/>
    <x v="0"/>
    <x v="1"/>
    <x v="0"/>
    <x v="0"/>
    <x v="0"/>
    <x v="0"/>
    <x v="2"/>
    <x v="0"/>
    <x v="0"/>
    <x v="1"/>
    <x v="3"/>
    <x v="2"/>
    <x v="94"/>
  </r>
  <r>
    <d v="2023-10-11T23:37:17"/>
    <x v="112"/>
    <x v="112"/>
    <x v="4"/>
    <x v="2"/>
    <x v="1"/>
    <x v="0"/>
    <x v="0"/>
    <x v="0"/>
    <x v="0"/>
    <x v="4"/>
    <x v="1"/>
    <x v="2"/>
    <x v="4"/>
    <x v="4"/>
    <x v="0"/>
    <x v="95"/>
  </r>
  <r>
    <d v="2023-10-11T23:37:22"/>
    <x v="113"/>
    <x v="113"/>
    <x v="4"/>
    <x v="2"/>
    <x v="0"/>
    <x v="0"/>
    <x v="0"/>
    <x v="1"/>
    <x v="48"/>
    <x v="4"/>
    <x v="1"/>
    <x v="2"/>
    <x v="4"/>
    <x v="5"/>
    <x v="1"/>
    <x v="96"/>
  </r>
  <r>
    <d v="2023-10-11T23:38:08"/>
    <x v="114"/>
    <x v="114"/>
    <x v="4"/>
    <x v="2"/>
    <x v="0"/>
    <x v="1"/>
    <x v="14"/>
    <x v="1"/>
    <x v="49"/>
    <x v="3"/>
    <x v="1"/>
    <x v="2"/>
    <x v="4"/>
    <x v="2"/>
    <x v="2"/>
    <x v="97"/>
  </r>
  <r>
    <d v="2023-10-11T23:39:00"/>
    <x v="115"/>
    <x v="115"/>
    <x v="4"/>
    <x v="4"/>
    <x v="1"/>
    <x v="0"/>
    <x v="0"/>
    <x v="0"/>
    <x v="0"/>
    <x v="4"/>
    <x v="0"/>
    <x v="2"/>
    <x v="4"/>
    <x v="4"/>
    <x v="0"/>
    <x v="98"/>
  </r>
  <r>
    <d v="2023-10-11T23:40:59"/>
    <x v="116"/>
    <x v="116"/>
    <x v="1"/>
    <x v="2"/>
    <x v="0"/>
    <x v="0"/>
    <x v="0"/>
    <x v="0"/>
    <x v="0"/>
    <x v="0"/>
    <x v="1"/>
    <x v="2"/>
    <x v="2"/>
    <x v="2"/>
    <x v="2"/>
    <x v="99"/>
  </r>
  <r>
    <d v="2023-10-11T23:41:54"/>
    <x v="117"/>
    <x v="117"/>
    <x v="1"/>
    <x v="2"/>
    <x v="0"/>
    <x v="0"/>
    <x v="0"/>
    <x v="0"/>
    <x v="0"/>
    <x v="3"/>
    <x v="0"/>
    <x v="2"/>
    <x v="4"/>
    <x v="2"/>
    <x v="2"/>
    <x v="100"/>
  </r>
  <r>
    <d v="2023-10-12T00:01:37"/>
    <x v="118"/>
    <x v="118"/>
    <x v="1"/>
    <x v="5"/>
    <x v="1"/>
    <x v="0"/>
    <x v="0"/>
    <x v="1"/>
    <x v="19"/>
    <x v="0"/>
    <x v="2"/>
    <x v="2"/>
    <x v="0"/>
    <x v="2"/>
    <x v="2"/>
    <x v="101"/>
  </r>
  <r>
    <d v="2023-10-12T00:08:43"/>
    <x v="119"/>
    <x v="119"/>
    <x v="5"/>
    <x v="5"/>
    <x v="0"/>
    <x v="0"/>
    <x v="0"/>
    <x v="1"/>
    <x v="50"/>
    <x v="0"/>
    <x v="0"/>
    <x v="0"/>
    <x v="0"/>
    <x v="2"/>
    <x v="2"/>
    <x v="102"/>
  </r>
  <r>
    <d v="2023-10-12T00:19:02"/>
    <x v="120"/>
    <x v="120"/>
    <x v="4"/>
    <x v="4"/>
    <x v="0"/>
    <x v="0"/>
    <x v="0"/>
    <x v="1"/>
    <x v="51"/>
    <x v="0"/>
    <x v="0"/>
    <x v="1"/>
    <x v="0"/>
    <x v="2"/>
    <x v="0"/>
    <x v="103"/>
  </r>
  <r>
    <d v="2023-10-12T00:19:38"/>
    <x v="121"/>
    <x v="121"/>
    <x v="4"/>
    <x v="5"/>
    <x v="0"/>
    <x v="0"/>
    <x v="0"/>
    <x v="0"/>
    <x v="0"/>
    <x v="0"/>
    <x v="1"/>
    <x v="2"/>
    <x v="0"/>
    <x v="2"/>
    <x v="1"/>
    <x v="0"/>
  </r>
  <r>
    <d v="2023-10-12T00:19:58"/>
    <x v="122"/>
    <x v="122"/>
    <x v="3"/>
    <x v="4"/>
    <x v="1"/>
    <x v="0"/>
    <x v="0"/>
    <x v="1"/>
    <x v="52"/>
    <x v="0"/>
    <x v="1"/>
    <x v="0"/>
    <x v="0"/>
    <x v="0"/>
    <x v="0"/>
    <x v="104"/>
  </r>
  <r>
    <d v="2023-10-12T00:44:52"/>
    <x v="123"/>
    <x v="123"/>
    <x v="4"/>
    <x v="5"/>
    <x v="1"/>
    <x v="0"/>
    <x v="0"/>
    <x v="1"/>
    <x v="0"/>
    <x v="0"/>
    <x v="0"/>
    <x v="2"/>
    <x v="0"/>
    <x v="3"/>
    <x v="2"/>
    <x v="105"/>
  </r>
  <r>
    <d v="2023-10-12T00:45:47"/>
    <x v="124"/>
    <x v="124"/>
    <x v="1"/>
    <x v="0"/>
    <x v="1"/>
    <x v="0"/>
    <x v="0"/>
    <x v="0"/>
    <x v="0"/>
    <x v="2"/>
    <x v="2"/>
    <x v="0"/>
    <x v="1"/>
    <x v="1"/>
    <x v="3"/>
    <x v="3"/>
  </r>
  <r>
    <d v="2023-10-12T00:46:02"/>
    <x v="125"/>
    <x v="125"/>
    <x v="4"/>
    <x v="0"/>
    <x v="0"/>
    <x v="0"/>
    <x v="0"/>
    <x v="0"/>
    <x v="0"/>
    <x v="0"/>
    <x v="0"/>
    <x v="2"/>
    <x v="1"/>
    <x v="2"/>
    <x v="0"/>
    <x v="106"/>
  </r>
  <r>
    <d v="2023-10-12T00:47:21"/>
    <x v="126"/>
    <x v="126"/>
    <x v="4"/>
    <x v="0"/>
    <x v="0"/>
    <x v="0"/>
    <x v="0"/>
    <x v="0"/>
    <x v="0"/>
    <x v="2"/>
    <x v="0"/>
    <x v="0"/>
    <x v="1"/>
    <x v="1"/>
    <x v="2"/>
    <x v="107"/>
  </r>
  <r>
    <d v="2023-10-12T00:47:43"/>
    <x v="127"/>
    <x v="127"/>
    <x v="3"/>
    <x v="0"/>
    <x v="0"/>
    <x v="0"/>
    <x v="0"/>
    <x v="0"/>
    <x v="0"/>
    <x v="0"/>
    <x v="1"/>
    <x v="0"/>
    <x v="0"/>
    <x v="0"/>
    <x v="0"/>
    <x v="108"/>
  </r>
  <r>
    <d v="2023-10-12T00:58:20"/>
    <x v="128"/>
    <x v="128"/>
    <x v="0"/>
    <x v="0"/>
    <x v="0"/>
    <x v="1"/>
    <x v="0"/>
    <x v="1"/>
    <x v="0"/>
    <x v="0"/>
    <x v="2"/>
    <x v="0"/>
    <x v="0"/>
    <x v="2"/>
    <x v="3"/>
    <x v="109"/>
  </r>
  <r>
    <d v="2023-10-12T12:58:48"/>
    <x v="129"/>
    <x v="129"/>
    <x v="0"/>
    <x v="0"/>
    <x v="1"/>
    <x v="1"/>
    <x v="15"/>
    <x v="1"/>
    <x v="53"/>
    <x v="0"/>
    <x v="1"/>
    <x v="1"/>
    <x v="1"/>
    <x v="1"/>
    <x v="1"/>
    <x v="110"/>
  </r>
  <r>
    <d v="2023-10-12T15:57:15"/>
    <x v="130"/>
    <x v="130"/>
    <x v="7"/>
    <x v="0"/>
    <x v="1"/>
    <x v="0"/>
    <x v="0"/>
    <x v="0"/>
    <x v="0"/>
    <x v="0"/>
    <x v="0"/>
    <x v="2"/>
    <x v="0"/>
    <x v="3"/>
    <x v="1"/>
    <x v="111"/>
  </r>
  <r>
    <d v="2023-10-12T17:41:59"/>
    <x v="131"/>
    <x v="131"/>
    <x v="0"/>
    <x v="0"/>
    <x v="1"/>
    <x v="1"/>
    <x v="16"/>
    <x v="1"/>
    <x v="16"/>
    <x v="3"/>
    <x v="2"/>
    <x v="0"/>
    <x v="0"/>
    <x v="0"/>
    <x v="4"/>
    <x v="112"/>
  </r>
  <r>
    <d v="2023-10-12T19:15:08"/>
    <x v="132"/>
    <x v="132"/>
    <x v="0"/>
    <x v="0"/>
    <x v="1"/>
    <x v="0"/>
    <x v="0"/>
    <x v="0"/>
    <x v="0"/>
    <x v="3"/>
    <x v="0"/>
    <x v="0"/>
    <x v="0"/>
    <x v="2"/>
    <x v="3"/>
    <x v="113"/>
  </r>
  <r>
    <d v="2023-10-12T21:16:33"/>
    <x v="133"/>
    <x v="133"/>
    <x v="10"/>
    <x v="0"/>
    <x v="0"/>
    <x v="0"/>
    <x v="0"/>
    <x v="1"/>
    <x v="54"/>
    <x v="0"/>
    <x v="2"/>
    <x v="1"/>
    <x v="0"/>
    <x v="0"/>
    <x v="1"/>
    <x v="114"/>
  </r>
  <r>
    <d v="2023-10-12T22:38:08"/>
    <x v="134"/>
    <x v="134"/>
    <x v="6"/>
    <x v="0"/>
    <x v="1"/>
    <x v="0"/>
    <x v="0"/>
    <x v="0"/>
    <x v="0"/>
    <x v="2"/>
    <x v="0"/>
    <x v="1"/>
    <x v="1"/>
    <x v="1"/>
    <x v="3"/>
    <x v="115"/>
  </r>
  <r>
    <d v="2023-10-12T22:53:09"/>
    <x v="135"/>
    <x v="135"/>
    <x v="10"/>
    <x v="0"/>
    <x v="0"/>
    <x v="0"/>
    <x v="0"/>
    <x v="1"/>
    <x v="55"/>
    <x v="4"/>
    <x v="1"/>
    <x v="2"/>
    <x v="4"/>
    <x v="5"/>
    <x v="1"/>
    <x v="116"/>
  </r>
  <r>
    <d v="2023-10-12T22:57:33"/>
    <x v="136"/>
    <x v="136"/>
    <x v="0"/>
    <x v="0"/>
    <x v="0"/>
    <x v="0"/>
    <x v="0"/>
    <x v="1"/>
    <x v="56"/>
    <x v="3"/>
    <x v="0"/>
    <x v="2"/>
    <x v="2"/>
    <x v="3"/>
    <x v="3"/>
    <x v="117"/>
  </r>
  <r>
    <d v="2023-10-13T13:21:38"/>
    <x v="137"/>
    <x v="137"/>
    <x v="9"/>
    <x v="5"/>
    <x v="1"/>
    <x v="0"/>
    <x v="0"/>
    <x v="0"/>
    <x v="0"/>
    <x v="3"/>
    <x v="0"/>
    <x v="2"/>
    <x v="2"/>
    <x v="2"/>
    <x v="1"/>
    <x v="118"/>
  </r>
  <r>
    <d v="2023-10-13T13:23:50"/>
    <x v="138"/>
    <x v="138"/>
    <x v="1"/>
    <x v="5"/>
    <x v="0"/>
    <x v="0"/>
    <x v="0"/>
    <x v="1"/>
    <x v="57"/>
    <x v="2"/>
    <x v="1"/>
    <x v="2"/>
    <x v="1"/>
    <x v="5"/>
    <x v="2"/>
    <x v="0"/>
  </r>
  <r>
    <d v="2023-10-13T13:24:14"/>
    <x v="139"/>
    <x v="139"/>
    <x v="3"/>
    <x v="3"/>
    <x v="1"/>
    <x v="0"/>
    <x v="10"/>
    <x v="0"/>
    <x v="0"/>
    <x v="0"/>
    <x v="1"/>
    <x v="0"/>
    <x v="0"/>
    <x v="0"/>
    <x v="0"/>
    <x v="15"/>
  </r>
  <r>
    <d v="2023-10-13T13:24:35"/>
    <x v="140"/>
    <x v="140"/>
    <x v="9"/>
    <x v="5"/>
    <x v="1"/>
    <x v="0"/>
    <x v="0"/>
    <x v="0"/>
    <x v="0"/>
    <x v="0"/>
    <x v="0"/>
    <x v="2"/>
    <x v="0"/>
    <x v="0"/>
    <x v="2"/>
    <x v="119"/>
  </r>
  <r>
    <d v="2023-10-13T13:26:24"/>
    <x v="141"/>
    <x v="141"/>
    <x v="4"/>
    <x v="2"/>
    <x v="0"/>
    <x v="0"/>
    <x v="0"/>
    <x v="0"/>
    <x v="0"/>
    <x v="0"/>
    <x v="2"/>
    <x v="0"/>
    <x v="0"/>
    <x v="3"/>
    <x v="1"/>
    <x v="120"/>
  </r>
  <r>
    <d v="2023-10-13T13:26:25"/>
    <x v="142"/>
    <x v="142"/>
    <x v="1"/>
    <x v="2"/>
    <x v="0"/>
    <x v="1"/>
    <x v="17"/>
    <x v="1"/>
    <x v="58"/>
    <x v="2"/>
    <x v="0"/>
    <x v="2"/>
    <x v="2"/>
    <x v="2"/>
    <x v="0"/>
    <x v="121"/>
  </r>
  <r>
    <d v="2023-10-13T13:26:57"/>
    <x v="143"/>
    <x v="143"/>
    <x v="9"/>
    <x v="5"/>
    <x v="0"/>
    <x v="0"/>
    <x v="0"/>
    <x v="1"/>
    <x v="59"/>
    <x v="4"/>
    <x v="0"/>
    <x v="2"/>
    <x v="4"/>
    <x v="4"/>
    <x v="1"/>
    <x v="122"/>
  </r>
  <r>
    <d v="2023-10-13T13:27:05"/>
    <x v="144"/>
    <x v="144"/>
    <x v="3"/>
    <x v="1"/>
    <x v="0"/>
    <x v="1"/>
    <x v="0"/>
    <x v="1"/>
    <x v="0"/>
    <x v="2"/>
    <x v="1"/>
    <x v="2"/>
    <x v="1"/>
    <x v="5"/>
    <x v="2"/>
    <x v="123"/>
  </r>
  <r>
    <d v="2023-10-13T13:31:41"/>
    <x v="145"/>
    <x v="145"/>
    <x v="5"/>
    <x v="2"/>
    <x v="1"/>
    <x v="0"/>
    <x v="0"/>
    <x v="0"/>
    <x v="0"/>
    <x v="0"/>
    <x v="0"/>
    <x v="1"/>
    <x v="1"/>
    <x v="1"/>
    <x v="1"/>
    <x v="124"/>
  </r>
  <r>
    <d v="2023-10-13T13:31:47"/>
    <x v="146"/>
    <x v="146"/>
    <x v="3"/>
    <x v="5"/>
    <x v="0"/>
    <x v="0"/>
    <x v="0"/>
    <x v="1"/>
    <x v="60"/>
    <x v="4"/>
    <x v="1"/>
    <x v="2"/>
    <x v="4"/>
    <x v="4"/>
    <x v="0"/>
    <x v="125"/>
  </r>
  <r>
    <d v="2023-10-13T13:37:24"/>
    <x v="147"/>
    <x v="147"/>
    <x v="3"/>
    <x v="5"/>
    <x v="0"/>
    <x v="1"/>
    <x v="18"/>
    <x v="1"/>
    <x v="61"/>
    <x v="4"/>
    <x v="1"/>
    <x v="2"/>
    <x v="4"/>
    <x v="4"/>
    <x v="0"/>
    <x v="126"/>
  </r>
  <r>
    <d v="2023-10-13T13:39:17"/>
    <x v="148"/>
    <x v="148"/>
    <x v="1"/>
    <x v="5"/>
    <x v="0"/>
    <x v="0"/>
    <x v="0"/>
    <x v="1"/>
    <x v="62"/>
    <x v="0"/>
    <x v="0"/>
    <x v="0"/>
    <x v="0"/>
    <x v="0"/>
    <x v="2"/>
    <x v="127"/>
  </r>
  <r>
    <d v="2023-10-13T13:41:38"/>
    <x v="149"/>
    <x v="149"/>
    <x v="0"/>
    <x v="0"/>
    <x v="1"/>
    <x v="0"/>
    <x v="0"/>
    <x v="0"/>
    <x v="0"/>
    <x v="2"/>
    <x v="0"/>
    <x v="1"/>
    <x v="1"/>
    <x v="1"/>
    <x v="1"/>
    <x v="128"/>
  </r>
  <r>
    <d v="2023-10-13T13:48:45"/>
    <x v="150"/>
    <x v="150"/>
    <x v="4"/>
    <x v="3"/>
    <x v="0"/>
    <x v="0"/>
    <x v="0"/>
    <x v="1"/>
    <x v="63"/>
    <x v="0"/>
    <x v="2"/>
    <x v="0"/>
    <x v="0"/>
    <x v="2"/>
    <x v="0"/>
    <x v="129"/>
  </r>
  <r>
    <d v="2023-10-13T13:50:45"/>
    <x v="151"/>
    <x v="151"/>
    <x v="4"/>
    <x v="3"/>
    <x v="0"/>
    <x v="0"/>
    <x v="0"/>
    <x v="0"/>
    <x v="0"/>
    <x v="2"/>
    <x v="0"/>
    <x v="0"/>
    <x v="1"/>
    <x v="2"/>
    <x v="2"/>
    <x v="0"/>
  </r>
  <r>
    <d v="2023-10-13T16:45:39"/>
    <x v="152"/>
    <x v="152"/>
    <x v="3"/>
    <x v="5"/>
    <x v="0"/>
    <x v="1"/>
    <x v="19"/>
    <x v="1"/>
    <x v="64"/>
    <x v="3"/>
    <x v="1"/>
    <x v="2"/>
    <x v="0"/>
    <x v="5"/>
    <x v="0"/>
    <x v="130"/>
  </r>
  <r>
    <d v="2023-10-13T17:37:55"/>
    <x v="153"/>
    <x v="153"/>
    <x v="0"/>
    <x v="2"/>
    <x v="0"/>
    <x v="0"/>
    <x v="0"/>
    <x v="1"/>
    <x v="65"/>
    <x v="1"/>
    <x v="0"/>
    <x v="0"/>
    <x v="3"/>
    <x v="0"/>
    <x v="0"/>
    <x v="131"/>
  </r>
  <r>
    <d v="2023-10-14T15:11:33"/>
    <x v="154"/>
    <x v="154"/>
    <x v="5"/>
    <x v="2"/>
    <x v="1"/>
    <x v="0"/>
    <x v="0"/>
    <x v="1"/>
    <x v="66"/>
    <x v="0"/>
    <x v="0"/>
    <x v="2"/>
    <x v="0"/>
    <x v="5"/>
    <x v="0"/>
    <x v="132"/>
  </r>
  <r>
    <d v="2023-10-15T13:33:30"/>
    <x v="155"/>
    <x v="155"/>
    <x v="4"/>
    <x v="0"/>
    <x v="0"/>
    <x v="1"/>
    <x v="0"/>
    <x v="1"/>
    <x v="0"/>
    <x v="0"/>
    <x v="0"/>
    <x v="0"/>
    <x v="0"/>
    <x v="0"/>
    <x v="0"/>
    <x v="133"/>
  </r>
  <r>
    <d v="2023-10-15T19:12:30"/>
    <x v="156"/>
    <x v="156"/>
    <x v="0"/>
    <x v="0"/>
    <x v="1"/>
    <x v="0"/>
    <x v="0"/>
    <x v="0"/>
    <x v="0"/>
    <x v="0"/>
    <x v="0"/>
    <x v="1"/>
    <x v="0"/>
    <x v="1"/>
    <x v="2"/>
    <x v="134"/>
  </r>
  <r>
    <d v="2023-10-16T20:19:29"/>
    <x v="157"/>
    <x v="157"/>
    <x v="1"/>
    <x v="5"/>
    <x v="1"/>
    <x v="0"/>
    <x v="0"/>
    <x v="1"/>
    <x v="67"/>
    <x v="0"/>
    <x v="0"/>
    <x v="0"/>
    <x v="1"/>
    <x v="2"/>
    <x v="1"/>
    <x v="56"/>
  </r>
  <r>
    <d v="2023-10-16T20:20:38"/>
    <x v="158"/>
    <x v="158"/>
    <x v="9"/>
    <x v="2"/>
    <x v="0"/>
    <x v="0"/>
    <x v="0"/>
    <x v="0"/>
    <x v="0"/>
    <x v="0"/>
    <x v="2"/>
    <x v="0"/>
    <x v="0"/>
    <x v="0"/>
    <x v="2"/>
    <x v="135"/>
  </r>
  <r>
    <d v="2023-10-16T20:21:19"/>
    <x v="159"/>
    <x v="159"/>
    <x v="4"/>
    <x v="4"/>
    <x v="0"/>
    <x v="1"/>
    <x v="20"/>
    <x v="0"/>
    <x v="0"/>
    <x v="0"/>
    <x v="0"/>
    <x v="2"/>
    <x v="1"/>
    <x v="2"/>
    <x v="0"/>
    <x v="136"/>
  </r>
  <r>
    <d v="2023-10-16T20:41:24"/>
    <x v="160"/>
    <x v="160"/>
    <x v="0"/>
    <x v="2"/>
    <x v="1"/>
    <x v="1"/>
    <x v="21"/>
    <x v="0"/>
    <x v="0"/>
    <x v="2"/>
    <x v="1"/>
    <x v="0"/>
    <x v="0"/>
    <x v="0"/>
    <x v="0"/>
    <x v="137"/>
  </r>
  <r>
    <d v="2023-10-16T20:45:07"/>
    <x v="161"/>
    <x v="161"/>
    <x v="6"/>
    <x v="0"/>
    <x v="1"/>
    <x v="0"/>
    <x v="0"/>
    <x v="0"/>
    <x v="0"/>
    <x v="0"/>
    <x v="1"/>
    <x v="0"/>
    <x v="1"/>
    <x v="0"/>
    <x v="0"/>
    <x v="138"/>
  </r>
  <r>
    <d v="2023-10-16T20:46:09"/>
    <x v="162"/>
    <x v="162"/>
    <x v="8"/>
    <x v="0"/>
    <x v="1"/>
    <x v="0"/>
    <x v="0"/>
    <x v="1"/>
    <x v="68"/>
    <x v="0"/>
    <x v="0"/>
    <x v="0"/>
    <x v="1"/>
    <x v="2"/>
    <x v="0"/>
    <x v="139"/>
  </r>
  <r>
    <d v="2023-10-16T20:46:50"/>
    <x v="163"/>
    <x v="163"/>
    <x v="4"/>
    <x v="0"/>
    <x v="0"/>
    <x v="0"/>
    <x v="0"/>
    <x v="0"/>
    <x v="0"/>
    <x v="0"/>
    <x v="1"/>
    <x v="0"/>
    <x v="1"/>
    <x v="0"/>
    <x v="1"/>
    <x v="140"/>
  </r>
  <r>
    <d v="2023-10-16T20:46:59"/>
    <x v="164"/>
    <x v="164"/>
    <x v="0"/>
    <x v="0"/>
    <x v="1"/>
    <x v="0"/>
    <x v="0"/>
    <x v="0"/>
    <x v="0"/>
    <x v="0"/>
    <x v="2"/>
    <x v="1"/>
    <x v="3"/>
    <x v="0"/>
    <x v="3"/>
    <x v="141"/>
  </r>
  <r>
    <d v="2023-10-16T20:48:11"/>
    <x v="165"/>
    <x v="165"/>
    <x v="4"/>
    <x v="0"/>
    <x v="1"/>
    <x v="0"/>
    <x v="0"/>
    <x v="1"/>
    <x v="0"/>
    <x v="3"/>
    <x v="2"/>
    <x v="2"/>
    <x v="4"/>
    <x v="3"/>
    <x v="1"/>
    <x v="142"/>
  </r>
  <r>
    <d v="2023-10-16T20:49:10"/>
    <x v="166"/>
    <x v="166"/>
    <x v="2"/>
    <x v="0"/>
    <x v="0"/>
    <x v="1"/>
    <x v="22"/>
    <x v="1"/>
    <x v="69"/>
    <x v="0"/>
    <x v="0"/>
    <x v="0"/>
    <x v="0"/>
    <x v="2"/>
    <x v="0"/>
    <x v="143"/>
  </r>
  <r>
    <d v="2023-10-16T21:06:33"/>
    <x v="167"/>
    <x v="167"/>
    <x v="1"/>
    <x v="2"/>
    <x v="1"/>
    <x v="0"/>
    <x v="0"/>
    <x v="0"/>
    <x v="0"/>
    <x v="0"/>
    <x v="0"/>
    <x v="1"/>
    <x v="0"/>
    <x v="6"/>
    <x v="2"/>
    <x v="144"/>
  </r>
  <r>
    <d v="2023-10-16T21:07:52"/>
    <x v="108"/>
    <x v="108"/>
    <x v="5"/>
    <x v="0"/>
    <x v="0"/>
    <x v="0"/>
    <x v="0"/>
    <x v="0"/>
    <x v="0"/>
    <x v="0"/>
    <x v="0"/>
    <x v="0"/>
    <x v="3"/>
    <x v="0"/>
    <x v="0"/>
    <x v="145"/>
  </r>
  <r>
    <d v="2023-10-16T21:08:55"/>
    <x v="168"/>
    <x v="168"/>
    <x v="5"/>
    <x v="0"/>
    <x v="1"/>
    <x v="0"/>
    <x v="13"/>
    <x v="1"/>
    <x v="70"/>
    <x v="0"/>
    <x v="0"/>
    <x v="1"/>
    <x v="0"/>
    <x v="6"/>
    <x v="2"/>
    <x v="146"/>
  </r>
  <r>
    <d v="2023-10-16T21:10:25"/>
    <x v="169"/>
    <x v="169"/>
    <x v="1"/>
    <x v="0"/>
    <x v="1"/>
    <x v="0"/>
    <x v="0"/>
    <x v="0"/>
    <x v="0"/>
    <x v="2"/>
    <x v="1"/>
    <x v="2"/>
    <x v="0"/>
    <x v="0"/>
    <x v="0"/>
    <x v="147"/>
  </r>
  <r>
    <d v="2023-10-16T21:16:38"/>
    <x v="170"/>
    <x v="170"/>
    <x v="4"/>
    <x v="2"/>
    <x v="1"/>
    <x v="0"/>
    <x v="0"/>
    <x v="0"/>
    <x v="0"/>
    <x v="4"/>
    <x v="0"/>
    <x v="2"/>
    <x v="0"/>
    <x v="2"/>
    <x v="0"/>
    <x v="148"/>
  </r>
  <r>
    <d v="2023-10-16T21:19:19"/>
    <x v="171"/>
    <x v="171"/>
    <x v="8"/>
    <x v="2"/>
    <x v="1"/>
    <x v="1"/>
    <x v="23"/>
    <x v="0"/>
    <x v="0"/>
    <x v="0"/>
    <x v="0"/>
    <x v="2"/>
    <x v="0"/>
    <x v="0"/>
    <x v="3"/>
    <x v="149"/>
  </r>
  <r>
    <d v="2023-10-16T21:19:51"/>
    <x v="172"/>
    <x v="172"/>
    <x v="1"/>
    <x v="0"/>
    <x v="1"/>
    <x v="0"/>
    <x v="0"/>
    <x v="0"/>
    <x v="0"/>
    <x v="2"/>
    <x v="2"/>
    <x v="0"/>
    <x v="0"/>
    <x v="0"/>
    <x v="1"/>
    <x v="150"/>
  </r>
  <r>
    <d v="2023-10-16T21:26:59"/>
    <x v="173"/>
    <x v="173"/>
    <x v="5"/>
    <x v="0"/>
    <x v="0"/>
    <x v="0"/>
    <x v="0"/>
    <x v="1"/>
    <x v="71"/>
    <x v="0"/>
    <x v="0"/>
    <x v="0"/>
    <x v="1"/>
    <x v="3"/>
    <x v="0"/>
    <x v="151"/>
  </r>
  <r>
    <d v="2023-10-16T21:31:57"/>
    <x v="174"/>
    <x v="174"/>
    <x v="9"/>
    <x v="0"/>
    <x v="1"/>
    <x v="0"/>
    <x v="0"/>
    <x v="0"/>
    <x v="0"/>
    <x v="2"/>
    <x v="0"/>
    <x v="1"/>
    <x v="0"/>
    <x v="6"/>
    <x v="1"/>
    <x v="152"/>
  </r>
  <r>
    <d v="2023-10-16T21:45:26"/>
    <x v="175"/>
    <x v="175"/>
    <x v="11"/>
    <x v="6"/>
    <x v="1"/>
    <x v="0"/>
    <x v="0"/>
    <x v="0"/>
    <x v="0"/>
    <x v="0"/>
    <x v="2"/>
    <x v="0"/>
    <x v="1"/>
    <x v="2"/>
    <x v="2"/>
    <x v="153"/>
  </r>
  <r>
    <d v="2023-10-17T16:12:12"/>
    <x v="176"/>
    <x v="176"/>
    <x v="0"/>
    <x v="0"/>
    <x v="1"/>
    <x v="0"/>
    <x v="0"/>
    <x v="0"/>
    <x v="0"/>
    <x v="2"/>
    <x v="0"/>
    <x v="0"/>
    <x v="1"/>
    <x v="3"/>
    <x v="1"/>
    <x v="46"/>
  </r>
  <r>
    <d v="2023-10-17T16:38:12"/>
    <x v="177"/>
    <x v="177"/>
    <x v="0"/>
    <x v="0"/>
    <x v="1"/>
    <x v="0"/>
    <x v="0"/>
    <x v="0"/>
    <x v="0"/>
    <x v="3"/>
    <x v="0"/>
    <x v="0"/>
    <x v="2"/>
    <x v="2"/>
    <x v="2"/>
    <x v="154"/>
  </r>
  <r>
    <d v="2023-10-17T16:39:40"/>
    <x v="178"/>
    <x v="178"/>
    <x v="0"/>
    <x v="0"/>
    <x v="0"/>
    <x v="0"/>
    <x v="0"/>
    <x v="0"/>
    <x v="0"/>
    <x v="0"/>
    <x v="0"/>
    <x v="0"/>
    <x v="2"/>
    <x v="0"/>
    <x v="2"/>
    <x v="155"/>
  </r>
  <r>
    <d v="2023-10-17T22:23:33"/>
    <x v="179"/>
    <x v="179"/>
    <x v="1"/>
    <x v="0"/>
    <x v="0"/>
    <x v="0"/>
    <x v="0"/>
    <x v="0"/>
    <x v="0"/>
    <x v="4"/>
    <x v="0"/>
    <x v="0"/>
    <x v="0"/>
    <x v="2"/>
    <x v="3"/>
    <x v="156"/>
  </r>
  <r>
    <d v="2023-10-17T22:23:34"/>
    <x v="180"/>
    <x v="180"/>
    <x v="1"/>
    <x v="2"/>
    <x v="0"/>
    <x v="0"/>
    <x v="0"/>
    <x v="1"/>
    <x v="72"/>
    <x v="2"/>
    <x v="1"/>
    <x v="2"/>
    <x v="1"/>
    <x v="2"/>
    <x v="0"/>
    <x v="157"/>
  </r>
  <r>
    <d v="2023-10-17T22:25:13"/>
    <x v="181"/>
    <x v="181"/>
    <x v="1"/>
    <x v="5"/>
    <x v="0"/>
    <x v="1"/>
    <x v="24"/>
    <x v="1"/>
    <x v="73"/>
    <x v="4"/>
    <x v="1"/>
    <x v="0"/>
    <x v="0"/>
    <x v="5"/>
    <x v="0"/>
    <x v="158"/>
  </r>
  <r>
    <d v="2023-10-17T22:25:20"/>
    <x v="182"/>
    <x v="182"/>
    <x v="8"/>
    <x v="5"/>
    <x v="0"/>
    <x v="1"/>
    <x v="0"/>
    <x v="1"/>
    <x v="0"/>
    <x v="3"/>
    <x v="2"/>
    <x v="2"/>
    <x v="3"/>
    <x v="2"/>
    <x v="2"/>
    <x v="159"/>
  </r>
  <r>
    <d v="2023-10-17T22:25:40"/>
    <x v="183"/>
    <x v="183"/>
    <x v="3"/>
    <x v="0"/>
    <x v="0"/>
    <x v="0"/>
    <x v="0"/>
    <x v="1"/>
    <x v="74"/>
    <x v="1"/>
    <x v="2"/>
    <x v="0"/>
    <x v="0"/>
    <x v="5"/>
    <x v="0"/>
    <x v="160"/>
  </r>
  <r>
    <d v="2023-10-17T22:26:45"/>
    <x v="184"/>
    <x v="184"/>
    <x v="9"/>
    <x v="5"/>
    <x v="0"/>
    <x v="0"/>
    <x v="0"/>
    <x v="1"/>
    <x v="75"/>
    <x v="4"/>
    <x v="1"/>
    <x v="2"/>
    <x v="0"/>
    <x v="5"/>
    <x v="2"/>
    <x v="161"/>
  </r>
  <r>
    <d v="2023-10-17T22:27:41"/>
    <x v="185"/>
    <x v="185"/>
    <x v="1"/>
    <x v="0"/>
    <x v="1"/>
    <x v="0"/>
    <x v="0"/>
    <x v="0"/>
    <x v="0"/>
    <x v="0"/>
    <x v="0"/>
    <x v="1"/>
    <x v="0"/>
    <x v="6"/>
    <x v="2"/>
    <x v="162"/>
  </r>
  <r>
    <d v="2023-10-17T22:27:49"/>
    <x v="186"/>
    <x v="186"/>
    <x v="1"/>
    <x v="0"/>
    <x v="1"/>
    <x v="0"/>
    <x v="0"/>
    <x v="0"/>
    <x v="0"/>
    <x v="1"/>
    <x v="0"/>
    <x v="0"/>
    <x v="0"/>
    <x v="0"/>
    <x v="1"/>
    <x v="163"/>
  </r>
  <r>
    <d v="2023-10-17T22:27:50"/>
    <x v="187"/>
    <x v="187"/>
    <x v="3"/>
    <x v="0"/>
    <x v="0"/>
    <x v="0"/>
    <x v="0"/>
    <x v="0"/>
    <x v="0"/>
    <x v="0"/>
    <x v="1"/>
    <x v="1"/>
    <x v="0"/>
    <x v="6"/>
    <x v="2"/>
    <x v="164"/>
  </r>
  <r>
    <d v="2023-10-17T22:28:06"/>
    <x v="188"/>
    <x v="188"/>
    <x v="1"/>
    <x v="5"/>
    <x v="1"/>
    <x v="0"/>
    <x v="0"/>
    <x v="0"/>
    <x v="0"/>
    <x v="0"/>
    <x v="1"/>
    <x v="2"/>
    <x v="1"/>
    <x v="5"/>
    <x v="1"/>
    <x v="15"/>
  </r>
  <r>
    <d v="2023-10-17T22:28:28"/>
    <x v="189"/>
    <x v="189"/>
    <x v="1"/>
    <x v="5"/>
    <x v="1"/>
    <x v="0"/>
    <x v="0"/>
    <x v="0"/>
    <x v="0"/>
    <x v="2"/>
    <x v="0"/>
    <x v="2"/>
    <x v="0"/>
    <x v="2"/>
    <x v="1"/>
    <x v="165"/>
  </r>
  <r>
    <d v="2023-10-17T22:28:32"/>
    <x v="190"/>
    <x v="190"/>
    <x v="1"/>
    <x v="0"/>
    <x v="1"/>
    <x v="0"/>
    <x v="0"/>
    <x v="0"/>
    <x v="0"/>
    <x v="0"/>
    <x v="0"/>
    <x v="0"/>
    <x v="0"/>
    <x v="0"/>
    <x v="1"/>
    <x v="166"/>
  </r>
  <r>
    <d v="2023-10-17T22:30:06"/>
    <x v="191"/>
    <x v="191"/>
    <x v="3"/>
    <x v="2"/>
    <x v="1"/>
    <x v="0"/>
    <x v="0"/>
    <x v="0"/>
    <x v="0"/>
    <x v="0"/>
    <x v="0"/>
    <x v="0"/>
    <x v="1"/>
    <x v="0"/>
    <x v="0"/>
    <x v="31"/>
  </r>
  <r>
    <d v="2023-10-17T22:30:13"/>
    <x v="192"/>
    <x v="192"/>
    <x v="3"/>
    <x v="0"/>
    <x v="0"/>
    <x v="0"/>
    <x v="0"/>
    <x v="0"/>
    <x v="0"/>
    <x v="0"/>
    <x v="0"/>
    <x v="2"/>
    <x v="2"/>
    <x v="0"/>
    <x v="0"/>
    <x v="167"/>
  </r>
  <r>
    <d v="2023-10-17T22:31:36"/>
    <x v="193"/>
    <x v="193"/>
    <x v="1"/>
    <x v="0"/>
    <x v="0"/>
    <x v="0"/>
    <x v="0"/>
    <x v="0"/>
    <x v="0"/>
    <x v="0"/>
    <x v="0"/>
    <x v="0"/>
    <x v="4"/>
    <x v="6"/>
    <x v="2"/>
    <x v="0"/>
  </r>
  <r>
    <d v="2023-10-17T22:33:12"/>
    <x v="194"/>
    <x v="194"/>
    <x v="1"/>
    <x v="0"/>
    <x v="1"/>
    <x v="0"/>
    <x v="0"/>
    <x v="1"/>
    <x v="76"/>
    <x v="3"/>
    <x v="2"/>
    <x v="2"/>
    <x v="0"/>
    <x v="3"/>
    <x v="1"/>
    <x v="168"/>
  </r>
  <r>
    <d v="2023-10-17T22:33:21"/>
    <x v="195"/>
    <x v="195"/>
    <x v="1"/>
    <x v="0"/>
    <x v="0"/>
    <x v="0"/>
    <x v="0"/>
    <x v="0"/>
    <x v="0"/>
    <x v="2"/>
    <x v="0"/>
    <x v="0"/>
    <x v="4"/>
    <x v="2"/>
    <x v="2"/>
    <x v="169"/>
  </r>
  <r>
    <d v="2023-10-17T22:34:03"/>
    <x v="196"/>
    <x v="196"/>
    <x v="1"/>
    <x v="2"/>
    <x v="1"/>
    <x v="0"/>
    <x v="0"/>
    <x v="0"/>
    <x v="0"/>
    <x v="3"/>
    <x v="2"/>
    <x v="0"/>
    <x v="0"/>
    <x v="5"/>
    <x v="1"/>
    <x v="170"/>
  </r>
  <r>
    <d v="2023-10-17T22:36:21"/>
    <x v="197"/>
    <x v="197"/>
    <x v="1"/>
    <x v="2"/>
    <x v="0"/>
    <x v="0"/>
    <x v="13"/>
    <x v="0"/>
    <x v="77"/>
    <x v="2"/>
    <x v="0"/>
    <x v="0"/>
    <x v="0"/>
    <x v="2"/>
    <x v="0"/>
    <x v="171"/>
  </r>
  <r>
    <d v="2023-10-17T22:38:02"/>
    <x v="198"/>
    <x v="198"/>
    <x v="3"/>
    <x v="5"/>
    <x v="0"/>
    <x v="0"/>
    <x v="0"/>
    <x v="0"/>
    <x v="0"/>
    <x v="1"/>
    <x v="1"/>
    <x v="0"/>
    <x v="2"/>
    <x v="2"/>
    <x v="1"/>
    <x v="172"/>
  </r>
  <r>
    <d v="2023-10-18T09:44:12"/>
    <x v="199"/>
    <x v="199"/>
    <x v="0"/>
    <x v="2"/>
    <x v="0"/>
    <x v="0"/>
    <x v="0"/>
    <x v="1"/>
    <x v="78"/>
    <x v="0"/>
    <x v="0"/>
    <x v="2"/>
    <x v="4"/>
    <x v="5"/>
    <x v="0"/>
    <x v="0"/>
  </r>
  <r>
    <d v="2023-10-18T17:02:32"/>
    <x v="200"/>
    <x v="200"/>
    <x v="7"/>
    <x v="0"/>
    <x v="1"/>
    <x v="0"/>
    <x v="10"/>
    <x v="1"/>
    <x v="16"/>
    <x v="0"/>
    <x v="2"/>
    <x v="0"/>
    <x v="2"/>
    <x v="0"/>
    <x v="3"/>
    <x v="173"/>
  </r>
  <r>
    <d v="2023-10-18T17:02:43"/>
    <x v="201"/>
    <x v="201"/>
    <x v="7"/>
    <x v="0"/>
    <x v="1"/>
    <x v="0"/>
    <x v="0"/>
    <x v="0"/>
    <x v="0"/>
    <x v="0"/>
    <x v="2"/>
    <x v="2"/>
    <x v="0"/>
    <x v="3"/>
    <x v="1"/>
    <x v="32"/>
  </r>
  <r>
    <d v="2023-10-18T21:50:02"/>
    <x v="202"/>
    <x v="202"/>
    <x v="7"/>
    <x v="0"/>
    <x v="0"/>
    <x v="0"/>
    <x v="0"/>
    <x v="0"/>
    <x v="0"/>
    <x v="2"/>
    <x v="2"/>
    <x v="0"/>
    <x v="0"/>
    <x v="0"/>
    <x v="0"/>
    <x v="174"/>
  </r>
  <r>
    <m/>
    <x v="203"/>
    <x v="203"/>
    <x v="12"/>
    <x v="2"/>
    <x v="1"/>
    <x v="0"/>
    <x v="0"/>
    <x v="1"/>
    <x v="16"/>
    <x v="3"/>
    <x v="2"/>
    <x v="0"/>
    <x v="4"/>
    <x v="5"/>
    <x v="0"/>
    <x v="175"/>
  </r>
  <r>
    <m/>
    <x v="204"/>
    <x v="204"/>
    <x v="3"/>
    <x v="5"/>
    <x v="1"/>
    <x v="0"/>
    <x v="0"/>
    <x v="1"/>
    <x v="78"/>
    <x v="0"/>
    <x v="1"/>
    <x v="0"/>
    <x v="4"/>
    <x v="5"/>
    <x v="1"/>
    <x v="0"/>
  </r>
  <r>
    <m/>
    <x v="205"/>
    <x v="205"/>
    <x v="8"/>
    <x v="0"/>
    <x v="1"/>
    <x v="1"/>
    <x v="20"/>
    <x v="1"/>
    <x v="16"/>
    <x v="3"/>
    <x v="2"/>
    <x v="0"/>
    <x v="0"/>
    <x v="0"/>
    <x v="1"/>
    <x v="15"/>
  </r>
  <r>
    <m/>
    <x v="206"/>
    <x v="206"/>
    <x v="0"/>
    <x v="2"/>
    <x v="0"/>
    <x v="0"/>
    <x v="0"/>
    <x v="0"/>
    <x v="0"/>
    <x v="2"/>
    <x v="1"/>
    <x v="1"/>
    <x v="1"/>
    <x v="0"/>
    <x v="1"/>
    <x v="15"/>
  </r>
  <r>
    <m/>
    <x v="207"/>
    <x v="207"/>
    <x v="3"/>
    <x v="5"/>
    <x v="1"/>
    <x v="0"/>
    <x v="0"/>
    <x v="0"/>
    <x v="0"/>
    <x v="2"/>
    <x v="0"/>
    <x v="1"/>
    <x v="1"/>
    <x v="0"/>
    <x v="1"/>
    <x v="176"/>
  </r>
  <r>
    <m/>
    <x v="80"/>
    <x v="80"/>
    <x v="3"/>
    <x v="0"/>
    <x v="0"/>
    <x v="0"/>
    <x v="0"/>
    <x v="1"/>
    <x v="79"/>
    <x v="0"/>
    <x v="2"/>
    <x v="0"/>
    <x v="0"/>
    <x v="0"/>
    <x v="0"/>
    <x v="177"/>
  </r>
  <r>
    <m/>
    <x v="93"/>
    <x v="93"/>
    <x v="4"/>
    <x v="5"/>
    <x v="1"/>
    <x v="0"/>
    <x v="0"/>
    <x v="1"/>
    <x v="80"/>
    <x v="4"/>
    <x v="0"/>
    <x v="2"/>
    <x v="4"/>
    <x v="5"/>
    <x v="1"/>
    <x v="178"/>
  </r>
  <r>
    <m/>
    <x v="208"/>
    <x v="208"/>
    <x v="2"/>
    <x v="0"/>
    <x v="1"/>
    <x v="0"/>
    <x v="0"/>
    <x v="1"/>
    <x v="78"/>
    <x v="0"/>
    <x v="1"/>
    <x v="1"/>
    <x v="0"/>
    <x v="0"/>
    <x v="1"/>
    <x v="179"/>
  </r>
  <r>
    <m/>
    <x v="94"/>
    <x v="209"/>
    <x v="4"/>
    <x v="2"/>
    <x v="1"/>
    <x v="0"/>
    <x v="0"/>
    <x v="1"/>
    <x v="16"/>
    <x v="0"/>
    <x v="1"/>
    <x v="0"/>
    <x v="1"/>
    <x v="5"/>
    <x v="0"/>
    <x v="180"/>
  </r>
  <r>
    <m/>
    <x v="209"/>
    <x v="210"/>
    <x v="3"/>
    <x v="5"/>
    <x v="0"/>
    <x v="0"/>
    <x v="0"/>
    <x v="1"/>
    <x v="78"/>
    <x v="0"/>
    <x v="1"/>
    <x v="1"/>
    <x v="0"/>
    <x v="0"/>
    <x v="2"/>
    <x v="15"/>
  </r>
  <r>
    <m/>
    <x v="210"/>
    <x v="211"/>
    <x v="2"/>
    <x v="2"/>
    <x v="0"/>
    <x v="0"/>
    <x v="0"/>
    <x v="1"/>
    <x v="16"/>
    <x v="0"/>
    <x v="1"/>
    <x v="2"/>
    <x v="1"/>
    <x v="0"/>
    <x v="2"/>
    <x v="15"/>
  </r>
  <r>
    <m/>
    <x v="211"/>
    <x v="212"/>
    <x v="4"/>
    <x v="0"/>
    <x v="0"/>
    <x v="0"/>
    <x v="0"/>
    <x v="1"/>
    <x v="79"/>
    <x v="5"/>
    <x v="1"/>
    <x v="1"/>
    <x v="3"/>
    <x v="0"/>
    <x v="1"/>
    <x v="15"/>
  </r>
  <r>
    <m/>
    <x v="153"/>
    <x v="213"/>
    <x v="0"/>
    <x v="2"/>
    <x v="0"/>
    <x v="0"/>
    <x v="0"/>
    <x v="1"/>
    <x v="25"/>
    <x v="5"/>
    <x v="1"/>
    <x v="0"/>
    <x v="4"/>
    <x v="5"/>
    <x v="0"/>
    <x v="181"/>
  </r>
  <r>
    <m/>
    <x v="212"/>
    <x v="214"/>
    <x v="0"/>
    <x v="0"/>
    <x v="0"/>
    <x v="0"/>
    <x v="0"/>
    <x v="0"/>
    <x v="0"/>
    <x v="2"/>
    <x v="1"/>
    <x v="1"/>
    <x v="0"/>
    <x v="0"/>
    <x v="2"/>
    <x v="182"/>
  </r>
  <r>
    <m/>
    <x v="213"/>
    <x v="215"/>
    <x v="0"/>
    <x v="2"/>
    <x v="1"/>
    <x v="0"/>
    <x v="0"/>
    <x v="1"/>
    <x v="16"/>
    <x v="5"/>
    <x v="1"/>
    <x v="2"/>
    <x v="3"/>
    <x v="0"/>
    <x v="1"/>
    <x v="183"/>
  </r>
  <r>
    <m/>
    <x v="214"/>
    <x v="216"/>
    <x v="4"/>
    <x v="5"/>
    <x v="1"/>
    <x v="0"/>
    <x v="0"/>
    <x v="0"/>
    <x v="0"/>
    <x v="2"/>
    <x v="2"/>
    <x v="1"/>
    <x v="0"/>
    <x v="0"/>
    <x v="1"/>
    <x v="15"/>
  </r>
  <r>
    <m/>
    <x v="198"/>
    <x v="198"/>
    <x v="3"/>
    <x v="5"/>
    <x v="0"/>
    <x v="0"/>
    <x v="0"/>
    <x v="1"/>
    <x v="16"/>
    <x v="5"/>
    <x v="2"/>
    <x v="1"/>
    <x v="3"/>
    <x v="0"/>
    <x v="1"/>
    <x v="15"/>
  </r>
  <r>
    <m/>
    <x v="215"/>
    <x v="217"/>
    <x v="7"/>
    <x v="0"/>
    <x v="1"/>
    <x v="0"/>
    <x v="0"/>
    <x v="0"/>
    <x v="0"/>
    <x v="2"/>
    <x v="0"/>
    <x v="0"/>
    <x v="4"/>
    <x v="5"/>
    <x v="1"/>
    <x v="182"/>
  </r>
  <r>
    <m/>
    <x v="216"/>
    <x v="218"/>
    <x v="4"/>
    <x v="3"/>
    <x v="1"/>
    <x v="0"/>
    <x v="0"/>
    <x v="0"/>
    <x v="0"/>
    <x v="2"/>
    <x v="0"/>
    <x v="0"/>
    <x v="4"/>
    <x v="5"/>
    <x v="0"/>
    <x v="184"/>
  </r>
  <r>
    <m/>
    <x v="217"/>
    <x v="219"/>
    <x v="3"/>
    <x v="2"/>
    <x v="0"/>
    <x v="0"/>
    <x v="0"/>
    <x v="1"/>
    <x v="16"/>
    <x v="0"/>
    <x v="0"/>
    <x v="1"/>
    <x v="3"/>
    <x v="0"/>
    <x v="1"/>
    <x v="145"/>
  </r>
  <r>
    <m/>
    <x v="218"/>
    <x v="220"/>
    <x v="0"/>
    <x v="0"/>
    <x v="0"/>
    <x v="0"/>
    <x v="0"/>
    <x v="1"/>
    <x v="16"/>
    <x v="0"/>
    <x v="1"/>
    <x v="1"/>
    <x v="0"/>
    <x v="0"/>
    <x v="3"/>
    <x v="15"/>
  </r>
  <r>
    <m/>
    <x v="219"/>
    <x v="221"/>
    <x v="3"/>
    <x v="5"/>
    <x v="0"/>
    <x v="0"/>
    <x v="0"/>
    <x v="1"/>
    <x v="16"/>
    <x v="0"/>
    <x v="1"/>
    <x v="1"/>
    <x v="0"/>
    <x v="0"/>
    <x v="2"/>
    <x v="185"/>
  </r>
  <r>
    <m/>
    <x v="220"/>
    <x v="222"/>
    <x v="4"/>
    <x v="0"/>
    <x v="0"/>
    <x v="0"/>
    <x v="0"/>
    <x v="1"/>
    <x v="16"/>
    <x v="0"/>
    <x v="1"/>
    <x v="1"/>
    <x v="0"/>
    <x v="0"/>
    <x v="2"/>
    <x v="186"/>
  </r>
  <r>
    <m/>
    <x v="221"/>
    <x v="223"/>
    <x v="0"/>
    <x v="0"/>
    <x v="0"/>
    <x v="0"/>
    <x v="0"/>
    <x v="1"/>
    <x v="78"/>
    <x v="0"/>
    <x v="1"/>
    <x v="1"/>
    <x v="0"/>
    <x v="0"/>
    <x v="1"/>
    <x v="176"/>
  </r>
  <r>
    <m/>
    <x v="222"/>
    <x v="224"/>
    <x v="5"/>
    <x v="2"/>
    <x v="1"/>
    <x v="0"/>
    <x v="0"/>
    <x v="1"/>
    <x v="81"/>
    <x v="4"/>
    <x v="1"/>
    <x v="2"/>
    <x v="4"/>
    <x v="4"/>
    <x v="2"/>
    <x v="187"/>
  </r>
  <r>
    <m/>
    <x v="223"/>
    <x v="225"/>
    <x v="5"/>
    <x v="0"/>
    <x v="1"/>
    <x v="1"/>
    <x v="25"/>
    <x v="0"/>
    <x v="0"/>
    <x v="4"/>
    <x v="1"/>
    <x v="2"/>
    <x v="4"/>
    <x v="4"/>
    <x v="2"/>
    <x v="187"/>
  </r>
  <r>
    <m/>
    <x v="224"/>
    <x v="226"/>
    <x v="0"/>
    <x v="2"/>
    <x v="0"/>
    <x v="0"/>
    <x v="0"/>
    <x v="0"/>
    <x v="16"/>
    <x v="0"/>
    <x v="1"/>
    <x v="1"/>
    <x v="0"/>
    <x v="0"/>
    <x v="3"/>
    <x v="15"/>
  </r>
  <r>
    <m/>
    <x v="225"/>
    <x v="227"/>
    <x v="5"/>
    <x v="0"/>
    <x v="1"/>
    <x v="0"/>
    <x v="0"/>
    <x v="1"/>
    <x v="16"/>
    <x v="0"/>
    <x v="0"/>
    <x v="0"/>
    <x v="4"/>
    <x v="5"/>
    <x v="1"/>
    <x v="188"/>
  </r>
  <r>
    <m/>
    <x v="226"/>
    <x v="228"/>
    <x v="4"/>
    <x v="2"/>
    <x v="0"/>
    <x v="0"/>
    <x v="0"/>
    <x v="1"/>
    <x v="82"/>
    <x v="3"/>
    <x v="0"/>
    <x v="0"/>
    <x v="2"/>
    <x v="2"/>
    <x v="0"/>
    <x v="175"/>
  </r>
  <r>
    <m/>
    <x v="227"/>
    <x v="229"/>
    <x v="0"/>
    <x v="2"/>
    <x v="0"/>
    <x v="0"/>
    <x v="0"/>
    <x v="0"/>
    <x v="0"/>
    <x v="2"/>
    <x v="0"/>
    <x v="3"/>
    <x v="0"/>
    <x v="0"/>
    <x v="3"/>
    <x v="189"/>
  </r>
  <r>
    <m/>
    <x v="228"/>
    <x v="230"/>
    <x v="0"/>
    <x v="2"/>
    <x v="0"/>
    <x v="0"/>
    <x v="0"/>
    <x v="1"/>
    <x v="79"/>
    <x v="3"/>
    <x v="0"/>
    <x v="0"/>
    <x v="2"/>
    <x v="2"/>
    <x v="1"/>
    <x v="15"/>
  </r>
  <r>
    <m/>
    <x v="229"/>
    <x v="231"/>
    <x v="2"/>
    <x v="2"/>
    <x v="0"/>
    <x v="0"/>
    <x v="0"/>
    <x v="1"/>
    <x v="83"/>
    <x v="0"/>
    <x v="0"/>
    <x v="1"/>
    <x v="0"/>
    <x v="0"/>
    <x v="0"/>
    <x v="167"/>
  </r>
  <r>
    <m/>
    <x v="68"/>
    <x v="68"/>
    <x v="2"/>
    <x v="0"/>
    <x v="1"/>
    <x v="0"/>
    <x v="0"/>
    <x v="0"/>
    <x v="0"/>
    <x v="2"/>
    <x v="0"/>
    <x v="1"/>
    <x v="0"/>
    <x v="0"/>
    <x v="2"/>
    <x v="120"/>
  </r>
  <r>
    <m/>
    <x v="230"/>
    <x v="232"/>
    <x v="4"/>
    <x v="5"/>
    <x v="1"/>
    <x v="0"/>
    <x v="0"/>
    <x v="1"/>
    <x v="84"/>
    <x v="3"/>
    <x v="0"/>
    <x v="0"/>
    <x v="2"/>
    <x v="2"/>
    <x v="0"/>
    <x v="190"/>
  </r>
  <r>
    <m/>
    <x v="231"/>
    <x v="233"/>
    <x v="4"/>
    <x v="5"/>
    <x v="1"/>
    <x v="0"/>
    <x v="0"/>
    <x v="0"/>
    <x v="0"/>
    <x v="2"/>
    <x v="0"/>
    <x v="1"/>
    <x v="1"/>
    <x v="0"/>
    <x v="2"/>
    <x v="175"/>
  </r>
  <r>
    <m/>
    <x v="232"/>
    <x v="234"/>
    <x v="9"/>
    <x v="2"/>
    <x v="1"/>
    <x v="0"/>
    <x v="0"/>
    <x v="1"/>
    <x v="16"/>
    <x v="3"/>
    <x v="0"/>
    <x v="2"/>
    <x v="2"/>
    <x v="5"/>
    <x v="1"/>
    <x v="15"/>
  </r>
  <r>
    <m/>
    <x v="233"/>
    <x v="235"/>
    <x v="4"/>
    <x v="3"/>
    <x v="1"/>
    <x v="0"/>
    <x v="0"/>
    <x v="1"/>
    <x v="85"/>
    <x v="3"/>
    <x v="0"/>
    <x v="2"/>
    <x v="2"/>
    <x v="2"/>
    <x v="1"/>
    <x v="15"/>
  </r>
  <r>
    <m/>
    <x v="234"/>
    <x v="236"/>
    <x v="3"/>
    <x v="2"/>
    <x v="1"/>
    <x v="0"/>
    <x v="0"/>
    <x v="1"/>
    <x v="85"/>
    <x v="3"/>
    <x v="1"/>
    <x v="0"/>
    <x v="2"/>
    <x v="0"/>
    <x v="1"/>
    <x v="15"/>
  </r>
  <r>
    <m/>
    <x v="77"/>
    <x v="77"/>
    <x v="3"/>
    <x v="3"/>
    <x v="1"/>
    <x v="0"/>
    <x v="0"/>
    <x v="0"/>
    <x v="0"/>
    <x v="2"/>
    <x v="1"/>
    <x v="1"/>
    <x v="1"/>
    <x v="0"/>
    <x v="1"/>
    <x v="15"/>
  </r>
  <r>
    <m/>
    <x v="235"/>
    <x v="237"/>
    <x v="4"/>
    <x v="4"/>
    <x v="1"/>
    <x v="0"/>
    <x v="0"/>
    <x v="1"/>
    <x v="16"/>
    <x v="0"/>
    <x v="0"/>
    <x v="2"/>
    <x v="2"/>
    <x v="2"/>
    <x v="1"/>
    <x v="15"/>
  </r>
  <r>
    <m/>
    <x v="236"/>
    <x v="238"/>
    <x v="12"/>
    <x v="5"/>
    <x v="1"/>
    <x v="0"/>
    <x v="0"/>
    <x v="0"/>
    <x v="0"/>
    <x v="0"/>
    <x v="0"/>
    <x v="1"/>
    <x v="0"/>
    <x v="0"/>
    <x v="1"/>
    <x v="15"/>
  </r>
  <r>
    <m/>
    <x v="237"/>
    <x v="239"/>
    <x v="12"/>
    <x v="5"/>
    <x v="0"/>
    <x v="0"/>
    <x v="0"/>
    <x v="0"/>
    <x v="0"/>
    <x v="2"/>
    <x v="0"/>
    <x v="1"/>
    <x v="0"/>
    <x v="0"/>
    <x v="0"/>
    <x v="15"/>
  </r>
  <r>
    <m/>
    <x v="238"/>
    <x v="240"/>
    <x v="4"/>
    <x v="3"/>
    <x v="1"/>
    <x v="0"/>
    <x v="0"/>
    <x v="1"/>
    <x v="82"/>
    <x v="3"/>
    <x v="0"/>
    <x v="0"/>
    <x v="2"/>
    <x v="2"/>
    <x v="0"/>
    <x v="15"/>
  </r>
  <r>
    <m/>
    <x v="239"/>
    <x v="241"/>
    <x v="4"/>
    <x v="4"/>
    <x v="0"/>
    <x v="1"/>
    <x v="26"/>
    <x v="0"/>
    <x v="0"/>
    <x v="4"/>
    <x v="0"/>
    <x v="1"/>
    <x v="4"/>
    <x v="4"/>
    <x v="2"/>
    <x v="191"/>
  </r>
  <r>
    <m/>
    <x v="240"/>
    <x v="242"/>
    <x v="3"/>
    <x v="5"/>
    <x v="1"/>
    <x v="0"/>
    <x v="0"/>
    <x v="0"/>
    <x v="0"/>
    <x v="2"/>
    <x v="0"/>
    <x v="1"/>
    <x v="0"/>
    <x v="0"/>
    <x v="1"/>
    <x v="188"/>
  </r>
  <r>
    <m/>
    <x v="241"/>
    <x v="243"/>
    <x v="0"/>
    <x v="2"/>
    <x v="1"/>
    <x v="0"/>
    <x v="0"/>
    <x v="1"/>
    <x v="2"/>
    <x v="3"/>
    <x v="0"/>
    <x v="0"/>
    <x v="2"/>
    <x v="0"/>
    <x v="2"/>
    <x v="191"/>
  </r>
  <r>
    <m/>
    <x v="242"/>
    <x v="244"/>
    <x v="5"/>
    <x v="3"/>
    <x v="0"/>
    <x v="0"/>
    <x v="0"/>
    <x v="1"/>
    <x v="2"/>
    <x v="3"/>
    <x v="1"/>
    <x v="0"/>
    <x v="2"/>
    <x v="0"/>
    <x v="2"/>
    <x v="182"/>
  </r>
  <r>
    <m/>
    <x v="243"/>
    <x v="245"/>
    <x v="5"/>
    <x v="2"/>
    <x v="1"/>
    <x v="0"/>
    <x v="0"/>
    <x v="0"/>
    <x v="85"/>
    <x v="3"/>
    <x v="1"/>
    <x v="0"/>
    <x v="2"/>
    <x v="0"/>
    <x v="2"/>
    <x v="191"/>
  </r>
  <r>
    <m/>
    <x v="14"/>
    <x v="14"/>
    <x v="4"/>
    <x v="3"/>
    <x v="0"/>
    <x v="0"/>
    <x v="0"/>
    <x v="1"/>
    <x v="16"/>
    <x v="0"/>
    <x v="1"/>
    <x v="1"/>
    <x v="1"/>
    <x v="0"/>
    <x v="2"/>
    <x v="182"/>
  </r>
  <r>
    <m/>
    <x v="244"/>
    <x v="246"/>
    <x v="2"/>
    <x v="2"/>
    <x v="0"/>
    <x v="0"/>
    <x v="0"/>
    <x v="1"/>
    <x v="16"/>
    <x v="0"/>
    <x v="0"/>
    <x v="1"/>
    <x v="2"/>
    <x v="2"/>
    <x v="1"/>
    <x v="15"/>
  </r>
  <r>
    <m/>
    <x v="245"/>
    <x v="247"/>
    <x v="4"/>
    <x v="5"/>
    <x v="1"/>
    <x v="0"/>
    <x v="0"/>
    <x v="1"/>
    <x v="85"/>
    <x v="0"/>
    <x v="1"/>
    <x v="1"/>
    <x v="1"/>
    <x v="0"/>
    <x v="0"/>
    <x v="192"/>
  </r>
  <r>
    <m/>
    <x v="246"/>
    <x v="248"/>
    <x v="4"/>
    <x v="3"/>
    <x v="1"/>
    <x v="0"/>
    <x v="0"/>
    <x v="1"/>
    <x v="86"/>
    <x v="1"/>
    <x v="0"/>
    <x v="1"/>
    <x v="3"/>
    <x v="0"/>
    <x v="1"/>
    <x v="15"/>
  </r>
  <r>
    <m/>
    <x v="247"/>
    <x v="249"/>
    <x v="3"/>
    <x v="5"/>
    <x v="0"/>
    <x v="0"/>
    <x v="27"/>
    <x v="0"/>
    <x v="0"/>
    <x v="2"/>
    <x v="1"/>
    <x v="1"/>
    <x v="1"/>
    <x v="0"/>
    <x v="0"/>
    <x v="15"/>
  </r>
  <r>
    <m/>
    <x v="248"/>
    <x v="250"/>
    <x v="0"/>
    <x v="2"/>
    <x v="0"/>
    <x v="0"/>
    <x v="0"/>
    <x v="1"/>
    <x v="16"/>
    <x v="1"/>
    <x v="0"/>
    <x v="1"/>
    <x v="3"/>
    <x v="0"/>
    <x v="0"/>
    <x v="15"/>
  </r>
  <r>
    <m/>
    <x v="249"/>
    <x v="251"/>
    <x v="12"/>
    <x v="5"/>
    <x v="0"/>
    <x v="0"/>
    <x v="0"/>
    <x v="1"/>
    <x v="19"/>
    <x v="1"/>
    <x v="0"/>
    <x v="1"/>
    <x v="3"/>
    <x v="0"/>
    <x v="2"/>
    <x v="193"/>
  </r>
  <r>
    <m/>
    <x v="250"/>
    <x v="252"/>
    <x v="4"/>
    <x v="3"/>
    <x v="1"/>
    <x v="0"/>
    <x v="0"/>
    <x v="1"/>
    <x v="78"/>
    <x v="1"/>
    <x v="0"/>
    <x v="1"/>
    <x v="3"/>
    <x v="0"/>
    <x v="2"/>
    <x v="192"/>
  </r>
  <r>
    <m/>
    <x v="251"/>
    <x v="253"/>
    <x v="3"/>
    <x v="5"/>
    <x v="0"/>
    <x v="0"/>
    <x v="0"/>
    <x v="0"/>
    <x v="0"/>
    <x v="2"/>
    <x v="0"/>
    <x v="1"/>
    <x v="0"/>
    <x v="0"/>
    <x v="2"/>
    <x v="194"/>
  </r>
  <r>
    <m/>
    <x v="252"/>
    <x v="254"/>
    <x v="3"/>
    <x v="3"/>
    <x v="0"/>
    <x v="0"/>
    <x v="0"/>
    <x v="1"/>
    <x v="87"/>
    <x v="3"/>
    <x v="0"/>
    <x v="0"/>
    <x v="2"/>
    <x v="0"/>
    <x v="1"/>
    <x v="15"/>
  </r>
  <r>
    <m/>
    <x v="253"/>
    <x v="255"/>
    <x v="12"/>
    <x v="2"/>
    <x v="1"/>
    <x v="0"/>
    <x v="0"/>
    <x v="0"/>
    <x v="0"/>
    <x v="0"/>
    <x v="0"/>
    <x v="1"/>
    <x v="0"/>
    <x v="0"/>
    <x v="1"/>
    <x v="195"/>
  </r>
  <r>
    <m/>
    <x v="254"/>
    <x v="256"/>
    <x v="12"/>
    <x v="0"/>
    <x v="1"/>
    <x v="0"/>
    <x v="0"/>
    <x v="0"/>
    <x v="0"/>
    <x v="0"/>
    <x v="0"/>
    <x v="1"/>
    <x v="0"/>
    <x v="2"/>
    <x v="0"/>
    <x v="195"/>
  </r>
  <r>
    <m/>
    <x v="255"/>
    <x v="257"/>
    <x v="2"/>
    <x v="2"/>
    <x v="0"/>
    <x v="0"/>
    <x v="0"/>
    <x v="0"/>
    <x v="19"/>
    <x v="0"/>
    <x v="1"/>
    <x v="1"/>
    <x v="0"/>
    <x v="0"/>
    <x v="1"/>
    <x v="196"/>
  </r>
  <r>
    <m/>
    <x v="256"/>
    <x v="258"/>
    <x v="4"/>
    <x v="5"/>
    <x v="0"/>
    <x v="0"/>
    <x v="0"/>
    <x v="0"/>
    <x v="16"/>
    <x v="0"/>
    <x v="1"/>
    <x v="1"/>
    <x v="0"/>
    <x v="0"/>
    <x v="1"/>
    <x v="190"/>
  </r>
  <r>
    <m/>
    <x v="257"/>
    <x v="259"/>
    <x v="5"/>
    <x v="2"/>
    <x v="1"/>
    <x v="0"/>
    <x v="0"/>
    <x v="0"/>
    <x v="0"/>
    <x v="0"/>
    <x v="1"/>
    <x v="1"/>
    <x v="1"/>
    <x v="0"/>
    <x v="1"/>
    <x v="15"/>
  </r>
  <r>
    <m/>
    <x v="258"/>
    <x v="260"/>
    <x v="4"/>
    <x v="5"/>
    <x v="1"/>
    <x v="0"/>
    <x v="0"/>
    <x v="1"/>
    <x v="16"/>
    <x v="0"/>
    <x v="0"/>
    <x v="0"/>
    <x v="2"/>
    <x v="2"/>
    <x v="2"/>
    <x v="102"/>
  </r>
  <r>
    <m/>
    <x v="259"/>
    <x v="261"/>
    <x v="4"/>
    <x v="2"/>
    <x v="0"/>
    <x v="1"/>
    <x v="12"/>
    <x v="0"/>
    <x v="0"/>
    <x v="0"/>
    <x v="0"/>
    <x v="0"/>
    <x v="0"/>
    <x v="0"/>
    <x v="1"/>
    <x v="15"/>
  </r>
  <r>
    <m/>
    <x v="260"/>
    <x v="262"/>
    <x v="2"/>
    <x v="0"/>
    <x v="0"/>
    <x v="0"/>
    <x v="0"/>
    <x v="1"/>
    <x v="87"/>
    <x v="3"/>
    <x v="0"/>
    <x v="0"/>
    <x v="2"/>
    <x v="0"/>
    <x v="2"/>
    <x v="197"/>
  </r>
  <r>
    <m/>
    <x v="261"/>
    <x v="263"/>
    <x v="4"/>
    <x v="2"/>
    <x v="1"/>
    <x v="0"/>
    <x v="0"/>
    <x v="1"/>
    <x v="16"/>
    <x v="0"/>
    <x v="1"/>
    <x v="1"/>
    <x v="1"/>
    <x v="0"/>
    <x v="0"/>
    <x v="15"/>
  </r>
  <r>
    <m/>
    <x v="262"/>
    <x v="264"/>
    <x v="0"/>
    <x v="2"/>
    <x v="1"/>
    <x v="0"/>
    <x v="0"/>
    <x v="1"/>
    <x v="16"/>
    <x v="0"/>
    <x v="1"/>
    <x v="0"/>
    <x v="0"/>
    <x v="0"/>
    <x v="1"/>
    <x v="186"/>
  </r>
  <r>
    <m/>
    <x v="263"/>
    <x v="265"/>
    <x v="0"/>
    <x v="0"/>
    <x v="1"/>
    <x v="0"/>
    <x v="0"/>
    <x v="0"/>
    <x v="0"/>
    <x v="0"/>
    <x v="1"/>
    <x v="1"/>
    <x v="0"/>
    <x v="0"/>
    <x v="2"/>
    <x v="191"/>
  </r>
  <r>
    <m/>
    <x v="264"/>
    <x v="266"/>
    <x v="12"/>
    <x v="0"/>
    <x v="1"/>
    <x v="0"/>
    <x v="0"/>
    <x v="0"/>
    <x v="0"/>
    <x v="0"/>
    <x v="1"/>
    <x v="1"/>
    <x v="0"/>
    <x v="0"/>
    <x v="2"/>
    <x v="182"/>
  </r>
  <r>
    <m/>
    <x v="265"/>
    <x v="267"/>
    <x v="0"/>
    <x v="2"/>
    <x v="0"/>
    <x v="0"/>
    <x v="0"/>
    <x v="1"/>
    <x v="85"/>
    <x v="3"/>
    <x v="1"/>
    <x v="0"/>
    <x v="2"/>
    <x v="2"/>
    <x v="0"/>
    <x v="15"/>
  </r>
  <r>
    <m/>
    <x v="266"/>
    <x v="268"/>
    <x v="0"/>
    <x v="2"/>
    <x v="1"/>
    <x v="0"/>
    <x v="0"/>
    <x v="1"/>
    <x v="16"/>
    <x v="0"/>
    <x v="1"/>
    <x v="1"/>
    <x v="0"/>
    <x v="2"/>
    <x v="0"/>
    <x v="198"/>
  </r>
  <r>
    <m/>
    <x v="267"/>
    <x v="269"/>
    <x v="12"/>
    <x v="2"/>
    <x v="1"/>
    <x v="0"/>
    <x v="0"/>
    <x v="1"/>
    <x v="19"/>
    <x v="3"/>
    <x v="0"/>
    <x v="0"/>
    <x v="2"/>
    <x v="0"/>
    <x v="2"/>
    <x v="15"/>
  </r>
  <r>
    <m/>
    <x v="268"/>
    <x v="270"/>
    <x v="0"/>
    <x v="2"/>
    <x v="0"/>
    <x v="0"/>
    <x v="0"/>
    <x v="1"/>
    <x v="87"/>
    <x v="0"/>
    <x v="1"/>
    <x v="0"/>
    <x v="0"/>
    <x v="0"/>
    <x v="2"/>
    <x v="0"/>
  </r>
  <r>
    <m/>
    <x v="176"/>
    <x v="271"/>
    <x v="0"/>
    <x v="2"/>
    <x v="1"/>
    <x v="0"/>
    <x v="0"/>
    <x v="1"/>
    <x v="32"/>
    <x v="3"/>
    <x v="0"/>
    <x v="0"/>
    <x v="2"/>
    <x v="2"/>
    <x v="2"/>
    <x v="194"/>
  </r>
  <r>
    <m/>
    <x v="269"/>
    <x v="272"/>
    <x v="7"/>
    <x v="2"/>
    <x v="1"/>
    <x v="0"/>
    <x v="0"/>
    <x v="1"/>
    <x v="16"/>
    <x v="3"/>
    <x v="1"/>
    <x v="0"/>
    <x v="1"/>
    <x v="7"/>
    <x v="2"/>
    <x v="15"/>
  </r>
  <r>
    <m/>
    <x v="270"/>
    <x v="273"/>
    <x v="9"/>
    <x v="5"/>
    <x v="1"/>
    <x v="0"/>
    <x v="0"/>
    <x v="0"/>
    <x v="0"/>
    <x v="2"/>
    <x v="3"/>
    <x v="0"/>
    <x v="0"/>
    <x v="6"/>
    <x v="2"/>
    <x v="31"/>
  </r>
  <r>
    <m/>
    <x v="271"/>
    <x v="274"/>
    <x v="0"/>
    <x v="0"/>
    <x v="1"/>
    <x v="0"/>
    <x v="0"/>
    <x v="0"/>
    <x v="0"/>
    <x v="2"/>
    <x v="3"/>
    <x v="1"/>
    <x v="0"/>
    <x v="0"/>
    <x v="2"/>
    <x v="15"/>
  </r>
  <r>
    <m/>
    <x v="125"/>
    <x v="275"/>
    <x v="4"/>
    <x v="5"/>
    <x v="0"/>
    <x v="0"/>
    <x v="0"/>
    <x v="1"/>
    <x v="78"/>
    <x v="3"/>
    <x v="1"/>
    <x v="0"/>
    <x v="2"/>
    <x v="0"/>
    <x v="2"/>
    <x v="15"/>
  </r>
  <r>
    <m/>
    <x v="272"/>
    <x v="276"/>
    <x v="0"/>
    <x v="2"/>
    <x v="0"/>
    <x v="0"/>
    <x v="0"/>
    <x v="1"/>
    <x v="16"/>
    <x v="0"/>
    <x v="1"/>
    <x v="0"/>
    <x v="0"/>
    <x v="0"/>
    <x v="1"/>
    <x v="15"/>
  </r>
  <r>
    <m/>
    <x v="273"/>
    <x v="277"/>
    <x v="4"/>
    <x v="4"/>
    <x v="1"/>
    <x v="0"/>
    <x v="0"/>
    <x v="1"/>
    <x v="16"/>
    <x v="4"/>
    <x v="1"/>
    <x v="2"/>
    <x v="4"/>
    <x v="5"/>
    <x v="1"/>
    <x v="199"/>
  </r>
  <r>
    <m/>
    <x v="155"/>
    <x v="278"/>
    <x v="3"/>
    <x v="5"/>
    <x v="0"/>
    <x v="0"/>
    <x v="0"/>
    <x v="0"/>
    <x v="19"/>
    <x v="4"/>
    <x v="1"/>
    <x v="2"/>
    <x v="4"/>
    <x v="5"/>
    <x v="2"/>
    <x v="190"/>
  </r>
  <r>
    <m/>
    <x v="274"/>
    <x v="279"/>
    <x v="7"/>
    <x v="2"/>
    <x v="1"/>
    <x v="0"/>
    <x v="0"/>
    <x v="0"/>
    <x v="0"/>
    <x v="0"/>
    <x v="3"/>
    <x v="1"/>
    <x v="1"/>
    <x v="0"/>
    <x v="2"/>
    <x v="31"/>
  </r>
  <r>
    <m/>
    <x v="275"/>
    <x v="280"/>
    <x v="7"/>
    <x v="0"/>
    <x v="1"/>
    <x v="0"/>
    <x v="0"/>
    <x v="0"/>
    <x v="0"/>
    <x v="0"/>
    <x v="1"/>
    <x v="1"/>
    <x v="1"/>
    <x v="0"/>
    <x v="0"/>
    <x v="182"/>
  </r>
  <r>
    <m/>
    <x v="276"/>
    <x v="281"/>
    <x v="4"/>
    <x v="2"/>
    <x v="0"/>
    <x v="0"/>
    <x v="0"/>
    <x v="1"/>
    <x v="16"/>
    <x v="4"/>
    <x v="1"/>
    <x v="0"/>
    <x v="4"/>
    <x v="4"/>
    <x v="3"/>
    <x v="31"/>
  </r>
  <r>
    <m/>
    <x v="277"/>
    <x v="282"/>
    <x v="0"/>
    <x v="0"/>
    <x v="0"/>
    <x v="1"/>
    <x v="28"/>
    <x v="1"/>
    <x v="16"/>
    <x v="4"/>
    <x v="1"/>
    <x v="2"/>
    <x v="4"/>
    <x v="4"/>
    <x v="1"/>
    <x v="199"/>
  </r>
  <r>
    <m/>
    <x v="278"/>
    <x v="283"/>
    <x v="4"/>
    <x v="5"/>
    <x v="0"/>
    <x v="0"/>
    <x v="0"/>
    <x v="1"/>
    <x v="78"/>
    <x v="3"/>
    <x v="1"/>
    <x v="0"/>
    <x v="2"/>
    <x v="0"/>
    <x v="1"/>
    <x v="200"/>
  </r>
  <r>
    <m/>
    <x v="279"/>
    <x v="284"/>
    <x v="0"/>
    <x v="2"/>
    <x v="0"/>
    <x v="0"/>
    <x v="0"/>
    <x v="1"/>
    <x v="19"/>
    <x v="0"/>
    <x v="0"/>
    <x v="0"/>
    <x v="0"/>
    <x v="0"/>
    <x v="0"/>
    <x v="200"/>
  </r>
  <r>
    <m/>
    <x v="280"/>
    <x v="285"/>
    <x v="8"/>
    <x v="5"/>
    <x v="0"/>
    <x v="0"/>
    <x v="0"/>
    <x v="1"/>
    <x v="16"/>
    <x v="0"/>
    <x v="1"/>
    <x v="1"/>
    <x v="0"/>
    <x v="0"/>
    <x v="2"/>
    <x v="201"/>
  </r>
  <r>
    <m/>
    <x v="281"/>
    <x v="286"/>
    <x v="0"/>
    <x v="0"/>
    <x v="0"/>
    <x v="0"/>
    <x v="0"/>
    <x v="0"/>
    <x v="0"/>
    <x v="2"/>
    <x v="1"/>
    <x v="1"/>
    <x v="0"/>
    <x v="0"/>
    <x v="1"/>
    <x v="15"/>
  </r>
  <r>
    <m/>
    <x v="190"/>
    <x v="287"/>
    <x v="4"/>
    <x v="5"/>
    <x v="1"/>
    <x v="0"/>
    <x v="0"/>
    <x v="1"/>
    <x v="79"/>
    <x v="0"/>
    <x v="1"/>
    <x v="1"/>
    <x v="0"/>
    <x v="0"/>
    <x v="0"/>
    <x v="15"/>
  </r>
  <r>
    <m/>
    <x v="282"/>
    <x v="288"/>
    <x v="4"/>
    <x v="2"/>
    <x v="1"/>
    <x v="0"/>
    <x v="0"/>
    <x v="1"/>
    <x v="16"/>
    <x v="3"/>
    <x v="1"/>
    <x v="0"/>
    <x v="2"/>
    <x v="2"/>
    <x v="3"/>
    <x v="15"/>
  </r>
  <r>
    <m/>
    <x v="283"/>
    <x v="289"/>
    <x v="0"/>
    <x v="2"/>
    <x v="0"/>
    <x v="0"/>
    <x v="0"/>
    <x v="0"/>
    <x v="0"/>
    <x v="2"/>
    <x v="3"/>
    <x v="1"/>
    <x v="0"/>
    <x v="0"/>
    <x v="1"/>
    <x v="15"/>
  </r>
  <r>
    <m/>
    <x v="284"/>
    <x v="290"/>
    <x v="8"/>
    <x v="2"/>
    <x v="1"/>
    <x v="0"/>
    <x v="0"/>
    <x v="0"/>
    <x v="0"/>
    <x v="2"/>
    <x v="3"/>
    <x v="1"/>
    <x v="1"/>
    <x v="0"/>
    <x v="2"/>
    <x v="15"/>
  </r>
  <r>
    <m/>
    <x v="285"/>
    <x v="291"/>
    <x v="2"/>
    <x v="2"/>
    <x v="0"/>
    <x v="0"/>
    <x v="0"/>
    <x v="0"/>
    <x v="0"/>
    <x v="0"/>
    <x v="1"/>
    <x v="1"/>
    <x v="0"/>
    <x v="0"/>
    <x v="2"/>
    <x v="15"/>
  </r>
  <r>
    <m/>
    <x v="286"/>
    <x v="292"/>
    <x v="2"/>
    <x v="2"/>
    <x v="1"/>
    <x v="0"/>
    <x v="0"/>
    <x v="0"/>
    <x v="0"/>
    <x v="2"/>
    <x v="3"/>
    <x v="1"/>
    <x v="2"/>
    <x v="6"/>
    <x v="2"/>
    <x v="20"/>
  </r>
  <r>
    <m/>
    <x v="287"/>
    <x v="293"/>
    <x v="12"/>
    <x v="7"/>
    <x v="1"/>
    <x v="0"/>
    <x v="0"/>
    <x v="0"/>
    <x v="0"/>
    <x v="0"/>
    <x v="2"/>
    <x v="2"/>
    <x v="5"/>
    <x v="5"/>
    <x v="1"/>
    <x v="20"/>
  </r>
  <r>
    <m/>
    <x v="288"/>
    <x v="294"/>
    <x v="7"/>
    <x v="0"/>
    <x v="1"/>
    <x v="0"/>
    <x v="0"/>
    <x v="0"/>
    <x v="0"/>
    <x v="0"/>
    <x v="0"/>
    <x v="0"/>
    <x v="6"/>
    <x v="0"/>
    <x v="1"/>
    <x v="20"/>
  </r>
  <r>
    <m/>
    <x v="289"/>
    <x v="15"/>
    <x v="12"/>
    <x v="7"/>
    <x v="1"/>
    <x v="1"/>
    <x v="0"/>
    <x v="1"/>
    <x v="0"/>
    <x v="4"/>
    <x v="0"/>
    <x v="2"/>
    <x v="5"/>
    <x v="0"/>
    <x v="1"/>
    <x v="20"/>
  </r>
  <r>
    <m/>
    <x v="245"/>
    <x v="295"/>
    <x v="4"/>
    <x v="0"/>
    <x v="1"/>
    <x v="0"/>
    <x v="0"/>
    <x v="1"/>
    <x v="0"/>
    <x v="3"/>
    <x v="0"/>
    <x v="0"/>
    <x v="7"/>
    <x v="3"/>
    <x v="2"/>
    <x v="20"/>
  </r>
  <r>
    <m/>
    <x v="238"/>
    <x v="240"/>
    <x v="4"/>
    <x v="0"/>
    <x v="1"/>
    <x v="1"/>
    <x v="0"/>
    <x v="0"/>
    <x v="0"/>
    <x v="4"/>
    <x v="0"/>
    <x v="2"/>
    <x v="5"/>
    <x v="2"/>
    <x v="0"/>
    <x v="20"/>
  </r>
  <r>
    <m/>
    <x v="239"/>
    <x v="241"/>
    <x v="4"/>
    <x v="7"/>
    <x v="0"/>
    <x v="1"/>
    <x v="0"/>
    <x v="0"/>
    <x v="0"/>
    <x v="3"/>
    <x v="2"/>
    <x v="2"/>
    <x v="5"/>
    <x v="4"/>
    <x v="1"/>
    <x v="20"/>
  </r>
  <r>
    <m/>
    <x v="258"/>
    <x v="260"/>
    <x v="4"/>
    <x v="0"/>
    <x v="1"/>
    <x v="1"/>
    <x v="0"/>
    <x v="1"/>
    <x v="0"/>
    <x v="0"/>
    <x v="0"/>
    <x v="2"/>
    <x v="5"/>
    <x v="5"/>
    <x v="0"/>
    <x v="20"/>
  </r>
  <r>
    <m/>
    <x v="247"/>
    <x v="249"/>
    <x v="3"/>
    <x v="0"/>
    <x v="0"/>
    <x v="0"/>
    <x v="0"/>
    <x v="1"/>
    <x v="0"/>
    <x v="4"/>
    <x v="2"/>
    <x v="1"/>
    <x v="5"/>
    <x v="1"/>
    <x v="3"/>
    <x v="20"/>
  </r>
  <r>
    <m/>
    <x v="290"/>
    <x v="99"/>
    <x v="3"/>
    <x v="0"/>
    <x v="0"/>
    <x v="0"/>
    <x v="0"/>
    <x v="1"/>
    <x v="0"/>
    <x v="1"/>
    <x v="0"/>
    <x v="2"/>
    <x v="5"/>
    <x v="4"/>
    <x v="2"/>
    <x v="20"/>
  </r>
  <r>
    <m/>
    <x v="261"/>
    <x v="263"/>
    <x v="4"/>
    <x v="0"/>
    <x v="1"/>
    <x v="0"/>
    <x v="0"/>
    <x v="0"/>
    <x v="0"/>
    <x v="3"/>
    <x v="2"/>
    <x v="2"/>
    <x v="5"/>
    <x v="4"/>
    <x v="1"/>
    <x v="20"/>
  </r>
  <r>
    <m/>
    <x v="291"/>
    <x v="296"/>
    <x v="0"/>
    <x v="0"/>
    <x v="0"/>
    <x v="0"/>
    <x v="0"/>
    <x v="1"/>
    <x v="0"/>
    <x v="1"/>
    <x v="0"/>
    <x v="0"/>
    <x v="7"/>
    <x v="0"/>
    <x v="1"/>
    <x v="20"/>
  </r>
  <r>
    <m/>
    <x v="292"/>
    <x v="43"/>
    <x v="0"/>
    <x v="7"/>
    <x v="0"/>
    <x v="0"/>
    <x v="0"/>
    <x v="1"/>
    <x v="0"/>
    <x v="2"/>
    <x v="0"/>
    <x v="1"/>
    <x v="5"/>
    <x v="1"/>
    <x v="2"/>
    <x v="20"/>
  </r>
  <r>
    <m/>
    <x v="293"/>
    <x v="297"/>
    <x v="0"/>
    <x v="0"/>
    <x v="1"/>
    <x v="0"/>
    <x v="0"/>
    <x v="0"/>
    <x v="0"/>
    <x v="2"/>
    <x v="1"/>
    <x v="0"/>
    <x v="6"/>
    <x v="2"/>
    <x v="0"/>
    <x v="20"/>
  </r>
  <r>
    <m/>
    <x v="294"/>
    <x v="298"/>
    <x v="7"/>
    <x v="0"/>
    <x v="1"/>
    <x v="1"/>
    <x v="0"/>
    <x v="1"/>
    <x v="0"/>
    <x v="0"/>
    <x v="2"/>
    <x v="0"/>
    <x v="5"/>
    <x v="2"/>
    <x v="0"/>
    <x v="20"/>
  </r>
  <r>
    <m/>
    <x v="295"/>
    <x v="299"/>
    <x v="7"/>
    <x v="7"/>
    <x v="0"/>
    <x v="0"/>
    <x v="0"/>
    <x v="0"/>
    <x v="0"/>
    <x v="2"/>
    <x v="1"/>
    <x v="2"/>
    <x v="6"/>
    <x v="5"/>
    <x v="1"/>
    <x v="20"/>
  </r>
  <r>
    <m/>
    <x v="296"/>
    <x v="300"/>
    <x v="7"/>
    <x v="0"/>
    <x v="1"/>
    <x v="0"/>
    <x v="0"/>
    <x v="1"/>
    <x v="0"/>
    <x v="3"/>
    <x v="1"/>
    <x v="0"/>
    <x v="6"/>
    <x v="0"/>
    <x v="2"/>
    <x v="20"/>
  </r>
  <r>
    <m/>
    <x v="297"/>
    <x v="301"/>
    <x v="7"/>
    <x v="0"/>
    <x v="1"/>
    <x v="0"/>
    <x v="0"/>
    <x v="1"/>
    <x v="0"/>
    <x v="3"/>
    <x v="0"/>
    <x v="2"/>
    <x v="5"/>
    <x v="5"/>
    <x v="0"/>
    <x v="20"/>
  </r>
  <r>
    <m/>
    <x v="298"/>
    <x v="22"/>
    <x v="0"/>
    <x v="7"/>
    <x v="0"/>
    <x v="1"/>
    <x v="0"/>
    <x v="0"/>
    <x v="0"/>
    <x v="3"/>
    <x v="2"/>
    <x v="0"/>
    <x v="5"/>
    <x v="0"/>
    <x v="1"/>
    <x v="20"/>
  </r>
  <r>
    <m/>
    <x v="299"/>
    <x v="302"/>
    <x v="0"/>
    <x v="7"/>
    <x v="1"/>
    <x v="0"/>
    <x v="0"/>
    <x v="0"/>
    <x v="0"/>
    <x v="0"/>
    <x v="1"/>
    <x v="0"/>
    <x v="5"/>
    <x v="0"/>
    <x v="2"/>
    <x v="20"/>
  </r>
  <r>
    <m/>
    <x v="213"/>
    <x v="215"/>
    <x v="0"/>
    <x v="0"/>
    <x v="1"/>
    <x v="1"/>
    <x v="0"/>
    <x v="0"/>
    <x v="0"/>
    <x v="4"/>
    <x v="0"/>
    <x v="0"/>
    <x v="5"/>
    <x v="0"/>
    <x v="1"/>
    <x v="20"/>
  </r>
  <r>
    <m/>
    <x v="300"/>
    <x v="303"/>
    <x v="0"/>
    <x v="7"/>
    <x v="0"/>
    <x v="1"/>
    <x v="0"/>
    <x v="1"/>
    <x v="0"/>
    <x v="2"/>
    <x v="0"/>
    <x v="0"/>
    <x v="6"/>
    <x v="0"/>
    <x v="2"/>
    <x v="20"/>
  </r>
  <r>
    <m/>
    <x v="301"/>
    <x v="29"/>
    <x v="0"/>
    <x v="0"/>
    <x v="1"/>
    <x v="1"/>
    <x v="0"/>
    <x v="1"/>
    <x v="0"/>
    <x v="2"/>
    <x v="0"/>
    <x v="1"/>
    <x v="5"/>
    <x v="0"/>
    <x v="2"/>
    <x v="20"/>
  </r>
  <r>
    <m/>
    <x v="302"/>
    <x v="53"/>
    <x v="0"/>
    <x v="0"/>
    <x v="0"/>
    <x v="0"/>
    <x v="0"/>
    <x v="0"/>
    <x v="0"/>
    <x v="4"/>
    <x v="1"/>
    <x v="0"/>
    <x v="7"/>
    <x v="1"/>
    <x v="0"/>
    <x v="20"/>
  </r>
  <r>
    <m/>
    <x v="303"/>
    <x v="304"/>
    <x v="0"/>
    <x v="0"/>
    <x v="1"/>
    <x v="0"/>
    <x v="0"/>
    <x v="1"/>
    <x v="0"/>
    <x v="3"/>
    <x v="1"/>
    <x v="2"/>
    <x v="5"/>
    <x v="0"/>
    <x v="1"/>
    <x v="20"/>
  </r>
  <r>
    <m/>
    <x v="304"/>
    <x v="305"/>
    <x v="0"/>
    <x v="0"/>
    <x v="1"/>
    <x v="1"/>
    <x v="0"/>
    <x v="1"/>
    <x v="0"/>
    <x v="3"/>
    <x v="1"/>
    <x v="2"/>
    <x v="6"/>
    <x v="2"/>
    <x v="2"/>
    <x v="20"/>
  </r>
  <r>
    <m/>
    <x v="305"/>
    <x v="306"/>
    <x v="0"/>
    <x v="0"/>
    <x v="1"/>
    <x v="0"/>
    <x v="0"/>
    <x v="1"/>
    <x v="0"/>
    <x v="2"/>
    <x v="2"/>
    <x v="2"/>
    <x v="8"/>
    <x v="0"/>
    <x v="0"/>
    <x v="20"/>
  </r>
  <r>
    <m/>
    <x v="306"/>
    <x v="38"/>
    <x v="0"/>
    <x v="0"/>
    <x v="0"/>
    <x v="0"/>
    <x v="0"/>
    <x v="0"/>
    <x v="0"/>
    <x v="3"/>
    <x v="1"/>
    <x v="2"/>
    <x v="6"/>
    <x v="2"/>
    <x v="2"/>
    <x v="20"/>
  </r>
  <r>
    <m/>
    <x v="307"/>
    <x v="307"/>
    <x v="4"/>
    <x v="2"/>
    <x v="1"/>
    <x v="0"/>
    <x v="0"/>
    <x v="1"/>
    <x v="0"/>
    <x v="1"/>
    <x v="2"/>
    <x v="2"/>
    <x v="8"/>
    <x v="1"/>
    <x v="2"/>
    <x v="20"/>
  </r>
  <r>
    <m/>
    <x v="308"/>
    <x v="308"/>
    <x v="0"/>
    <x v="0"/>
    <x v="1"/>
    <x v="1"/>
    <x v="0"/>
    <x v="1"/>
    <x v="0"/>
    <x v="4"/>
    <x v="0"/>
    <x v="2"/>
    <x v="6"/>
    <x v="2"/>
    <x v="2"/>
    <x v="20"/>
  </r>
  <r>
    <m/>
    <x v="309"/>
    <x v="309"/>
    <x v="3"/>
    <x v="5"/>
    <x v="0"/>
    <x v="0"/>
    <x v="0"/>
    <x v="0"/>
    <x v="0"/>
    <x v="1"/>
    <x v="0"/>
    <x v="2"/>
    <x v="5"/>
    <x v="1"/>
    <x v="2"/>
    <x v="20"/>
  </r>
  <r>
    <m/>
    <x v="310"/>
    <x v="310"/>
    <x v="4"/>
    <x v="2"/>
    <x v="1"/>
    <x v="1"/>
    <x v="0"/>
    <x v="0"/>
    <x v="0"/>
    <x v="2"/>
    <x v="1"/>
    <x v="0"/>
    <x v="8"/>
    <x v="1"/>
    <x v="0"/>
    <x v="20"/>
  </r>
  <r>
    <m/>
    <x v="311"/>
    <x v="311"/>
    <x v="4"/>
    <x v="5"/>
    <x v="0"/>
    <x v="1"/>
    <x v="0"/>
    <x v="0"/>
    <x v="0"/>
    <x v="2"/>
    <x v="1"/>
    <x v="1"/>
    <x v="6"/>
    <x v="0"/>
    <x v="1"/>
    <x v="20"/>
  </r>
  <r>
    <m/>
    <x v="312"/>
    <x v="312"/>
    <x v="0"/>
    <x v="2"/>
    <x v="1"/>
    <x v="0"/>
    <x v="0"/>
    <x v="0"/>
    <x v="0"/>
    <x v="4"/>
    <x v="1"/>
    <x v="2"/>
    <x v="3"/>
    <x v="0"/>
    <x v="0"/>
    <x v="20"/>
  </r>
  <r>
    <m/>
    <x v="313"/>
    <x v="313"/>
    <x v="0"/>
    <x v="2"/>
    <x v="0"/>
    <x v="1"/>
    <x v="0"/>
    <x v="1"/>
    <x v="0"/>
    <x v="3"/>
    <x v="2"/>
    <x v="0"/>
    <x v="5"/>
    <x v="0"/>
    <x v="2"/>
    <x v="20"/>
  </r>
  <r>
    <m/>
    <x v="314"/>
    <x v="314"/>
    <x v="0"/>
    <x v="0"/>
    <x v="0"/>
    <x v="1"/>
    <x v="0"/>
    <x v="0"/>
    <x v="0"/>
    <x v="4"/>
    <x v="0"/>
    <x v="2"/>
    <x v="8"/>
    <x v="2"/>
    <x v="3"/>
    <x v="20"/>
  </r>
  <r>
    <m/>
    <x v="315"/>
    <x v="315"/>
    <x v="3"/>
    <x v="5"/>
    <x v="1"/>
    <x v="1"/>
    <x v="0"/>
    <x v="0"/>
    <x v="0"/>
    <x v="0"/>
    <x v="0"/>
    <x v="0"/>
    <x v="7"/>
    <x v="1"/>
    <x v="0"/>
    <x v="20"/>
  </r>
  <r>
    <m/>
    <x v="316"/>
    <x v="316"/>
    <x v="9"/>
    <x v="2"/>
    <x v="1"/>
    <x v="0"/>
    <x v="0"/>
    <x v="1"/>
    <x v="0"/>
    <x v="1"/>
    <x v="2"/>
    <x v="2"/>
    <x v="8"/>
    <x v="1"/>
    <x v="2"/>
    <x v="20"/>
  </r>
  <r>
    <m/>
    <x v="317"/>
    <x v="317"/>
    <x v="3"/>
    <x v="5"/>
    <x v="1"/>
    <x v="0"/>
    <x v="0"/>
    <x v="1"/>
    <x v="0"/>
    <x v="1"/>
    <x v="1"/>
    <x v="0"/>
    <x v="6"/>
    <x v="0"/>
    <x v="0"/>
    <x v="20"/>
  </r>
  <r>
    <m/>
    <x v="318"/>
    <x v="318"/>
    <x v="3"/>
    <x v="5"/>
    <x v="0"/>
    <x v="1"/>
    <x v="0"/>
    <x v="0"/>
    <x v="0"/>
    <x v="0"/>
    <x v="1"/>
    <x v="0"/>
    <x v="6"/>
    <x v="1"/>
    <x v="3"/>
    <x v="20"/>
  </r>
  <r>
    <m/>
    <x v="319"/>
    <x v="319"/>
    <x v="3"/>
    <x v="5"/>
    <x v="1"/>
    <x v="1"/>
    <x v="0"/>
    <x v="0"/>
    <x v="0"/>
    <x v="2"/>
    <x v="1"/>
    <x v="0"/>
    <x v="8"/>
    <x v="3"/>
    <x v="1"/>
    <x v="20"/>
  </r>
  <r>
    <m/>
    <x v="320"/>
    <x v="320"/>
    <x v="3"/>
    <x v="3"/>
    <x v="0"/>
    <x v="1"/>
    <x v="0"/>
    <x v="1"/>
    <x v="0"/>
    <x v="1"/>
    <x v="2"/>
    <x v="1"/>
    <x v="8"/>
    <x v="1"/>
    <x v="1"/>
    <x v="20"/>
  </r>
  <r>
    <m/>
    <x v="321"/>
    <x v="321"/>
    <x v="4"/>
    <x v="2"/>
    <x v="1"/>
    <x v="0"/>
    <x v="0"/>
    <x v="1"/>
    <x v="0"/>
    <x v="0"/>
    <x v="1"/>
    <x v="2"/>
    <x v="5"/>
    <x v="1"/>
    <x v="4"/>
    <x v="20"/>
  </r>
  <r>
    <m/>
    <x v="322"/>
    <x v="322"/>
    <x v="4"/>
    <x v="2"/>
    <x v="1"/>
    <x v="1"/>
    <x v="0"/>
    <x v="0"/>
    <x v="0"/>
    <x v="4"/>
    <x v="1"/>
    <x v="0"/>
    <x v="6"/>
    <x v="1"/>
    <x v="3"/>
    <x v="20"/>
  </r>
  <r>
    <m/>
    <x v="323"/>
    <x v="255"/>
    <x v="3"/>
    <x v="5"/>
    <x v="1"/>
    <x v="1"/>
    <x v="0"/>
    <x v="1"/>
    <x v="0"/>
    <x v="3"/>
    <x v="0"/>
    <x v="0"/>
    <x v="5"/>
    <x v="0"/>
    <x v="1"/>
    <x v="20"/>
  </r>
  <r>
    <m/>
    <x v="324"/>
    <x v="323"/>
    <x v="3"/>
    <x v="2"/>
    <x v="1"/>
    <x v="0"/>
    <x v="0"/>
    <x v="1"/>
    <x v="0"/>
    <x v="0"/>
    <x v="0"/>
    <x v="1"/>
    <x v="6"/>
    <x v="4"/>
    <x v="3"/>
    <x v="20"/>
  </r>
  <r>
    <m/>
    <x v="325"/>
    <x v="324"/>
    <x v="7"/>
    <x v="0"/>
    <x v="0"/>
    <x v="0"/>
    <x v="0"/>
    <x v="1"/>
    <x v="0"/>
    <x v="2"/>
    <x v="2"/>
    <x v="1"/>
    <x v="5"/>
    <x v="0"/>
    <x v="1"/>
    <x v="20"/>
  </r>
  <r>
    <m/>
    <x v="326"/>
    <x v="325"/>
    <x v="7"/>
    <x v="0"/>
    <x v="1"/>
    <x v="1"/>
    <x v="0"/>
    <x v="1"/>
    <x v="0"/>
    <x v="0"/>
    <x v="2"/>
    <x v="2"/>
    <x v="9"/>
    <x v="1"/>
    <x v="3"/>
    <x v="20"/>
  </r>
  <r>
    <m/>
    <x v="327"/>
    <x v="326"/>
    <x v="5"/>
    <x v="2"/>
    <x v="0"/>
    <x v="0"/>
    <x v="0"/>
    <x v="0"/>
    <x v="0"/>
    <x v="1"/>
    <x v="2"/>
    <x v="2"/>
    <x v="5"/>
    <x v="0"/>
    <x v="1"/>
    <x v="20"/>
  </r>
  <r>
    <m/>
    <x v="328"/>
    <x v="327"/>
    <x v="0"/>
    <x v="2"/>
    <x v="0"/>
    <x v="1"/>
    <x v="0"/>
    <x v="0"/>
    <x v="0"/>
    <x v="2"/>
    <x v="1"/>
    <x v="2"/>
    <x v="5"/>
    <x v="2"/>
    <x v="2"/>
    <x v="20"/>
  </r>
  <r>
    <m/>
    <x v="329"/>
    <x v="328"/>
    <x v="3"/>
    <x v="2"/>
    <x v="1"/>
    <x v="1"/>
    <x v="0"/>
    <x v="0"/>
    <x v="0"/>
    <x v="4"/>
    <x v="1"/>
    <x v="2"/>
    <x v="6"/>
    <x v="3"/>
    <x v="0"/>
    <x v="20"/>
  </r>
  <r>
    <m/>
    <x v="330"/>
    <x v="329"/>
    <x v="4"/>
    <x v="2"/>
    <x v="1"/>
    <x v="0"/>
    <x v="0"/>
    <x v="0"/>
    <x v="0"/>
    <x v="4"/>
    <x v="1"/>
    <x v="0"/>
    <x v="5"/>
    <x v="0"/>
    <x v="2"/>
    <x v="20"/>
  </r>
  <r>
    <m/>
    <x v="331"/>
    <x v="330"/>
    <x v="4"/>
    <x v="2"/>
    <x v="0"/>
    <x v="1"/>
    <x v="0"/>
    <x v="0"/>
    <x v="0"/>
    <x v="0"/>
    <x v="0"/>
    <x v="2"/>
    <x v="7"/>
    <x v="0"/>
    <x v="1"/>
    <x v="20"/>
  </r>
  <r>
    <m/>
    <x v="332"/>
    <x v="331"/>
    <x v="0"/>
    <x v="0"/>
    <x v="1"/>
    <x v="1"/>
    <x v="0"/>
    <x v="0"/>
    <x v="0"/>
    <x v="0"/>
    <x v="0"/>
    <x v="0"/>
    <x v="5"/>
    <x v="0"/>
    <x v="0"/>
    <x v="20"/>
  </r>
  <r>
    <m/>
    <x v="333"/>
    <x v="332"/>
    <x v="13"/>
    <x v="0"/>
    <x v="1"/>
    <x v="0"/>
    <x v="0"/>
    <x v="0"/>
    <x v="0"/>
    <x v="0"/>
    <x v="0"/>
    <x v="2"/>
    <x v="5"/>
    <x v="1"/>
    <x v="1"/>
    <x v="20"/>
  </r>
  <r>
    <m/>
    <x v="334"/>
    <x v="333"/>
    <x v="7"/>
    <x v="2"/>
    <x v="1"/>
    <x v="1"/>
    <x v="0"/>
    <x v="1"/>
    <x v="0"/>
    <x v="3"/>
    <x v="0"/>
    <x v="2"/>
    <x v="5"/>
    <x v="0"/>
    <x v="2"/>
    <x v="20"/>
  </r>
  <r>
    <m/>
    <x v="335"/>
    <x v="334"/>
    <x v="3"/>
    <x v="5"/>
    <x v="0"/>
    <x v="1"/>
    <x v="0"/>
    <x v="1"/>
    <x v="0"/>
    <x v="4"/>
    <x v="1"/>
    <x v="2"/>
    <x v="5"/>
    <x v="1"/>
    <x v="1"/>
    <x v="20"/>
  </r>
  <r>
    <m/>
    <x v="336"/>
    <x v="335"/>
    <x v="3"/>
    <x v="2"/>
    <x v="1"/>
    <x v="1"/>
    <x v="0"/>
    <x v="1"/>
    <x v="0"/>
    <x v="3"/>
    <x v="1"/>
    <x v="1"/>
    <x v="5"/>
    <x v="1"/>
    <x v="0"/>
    <x v="20"/>
  </r>
  <r>
    <m/>
    <x v="337"/>
    <x v="336"/>
    <x v="3"/>
    <x v="5"/>
    <x v="1"/>
    <x v="0"/>
    <x v="0"/>
    <x v="1"/>
    <x v="0"/>
    <x v="0"/>
    <x v="1"/>
    <x v="2"/>
    <x v="5"/>
    <x v="0"/>
    <x v="0"/>
    <x v="20"/>
  </r>
  <r>
    <m/>
    <x v="338"/>
    <x v="337"/>
    <x v="13"/>
    <x v="2"/>
    <x v="1"/>
    <x v="1"/>
    <x v="0"/>
    <x v="0"/>
    <x v="0"/>
    <x v="3"/>
    <x v="1"/>
    <x v="2"/>
    <x v="7"/>
    <x v="3"/>
    <x v="2"/>
    <x v="20"/>
  </r>
  <r>
    <m/>
    <x v="339"/>
    <x v="338"/>
    <x v="12"/>
    <x v="0"/>
    <x v="0"/>
    <x v="0"/>
    <x v="0"/>
    <x v="0"/>
    <x v="0"/>
    <x v="0"/>
    <x v="2"/>
    <x v="0"/>
    <x v="5"/>
    <x v="4"/>
    <x v="1"/>
    <x v="20"/>
  </r>
  <r>
    <m/>
    <x v="340"/>
    <x v="339"/>
    <x v="0"/>
    <x v="0"/>
    <x v="0"/>
    <x v="1"/>
    <x v="0"/>
    <x v="0"/>
    <x v="0"/>
    <x v="1"/>
    <x v="1"/>
    <x v="1"/>
    <x v="5"/>
    <x v="1"/>
    <x v="0"/>
    <x v="20"/>
  </r>
  <r>
    <m/>
    <x v="341"/>
    <x v="340"/>
    <x v="12"/>
    <x v="2"/>
    <x v="1"/>
    <x v="1"/>
    <x v="0"/>
    <x v="0"/>
    <x v="0"/>
    <x v="4"/>
    <x v="0"/>
    <x v="0"/>
    <x v="6"/>
    <x v="3"/>
    <x v="2"/>
    <x v="20"/>
  </r>
  <r>
    <m/>
    <x v="342"/>
    <x v="341"/>
    <x v="12"/>
    <x v="2"/>
    <x v="1"/>
    <x v="0"/>
    <x v="0"/>
    <x v="0"/>
    <x v="0"/>
    <x v="2"/>
    <x v="0"/>
    <x v="0"/>
    <x v="6"/>
    <x v="2"/>
    <x v="0"/>
    <x v="20"/>
  </r>
  <r>
    <m/>
    <x v="343"/>
    <x v="342"/>
    <x v="7"/>
    <x v="0"/>
    <x v="1"/>
    <x v="0"/>
    <x v="0"/>
    <x v="0"/>
    <x v="0"/>
    <x v="1"/>
    <x v="1"/>
    <x v="2"/>
    <x v="5"/>
    <x v="0"/>
    <x v="0"/>
    <x v="20"/>
  </r>
  <r>
    <m/>
    <x v="344"/>
    <x v="343"/>
    <x v="0"/>
    <x v="0"/>
    <x v="0"/>
    <x v="0"/>
    <x v="0"/>
    <x v="0"/>
    <x v="0"/>
    <x v="3"/>
    <x v="0"/>
    <x v="0"/>
    <x v="5"/>
    <x v="1"/>
    <x v="0"/>
    <x v="20"/>
  </r>
  <r>
    <m/>
    <x v="345"/>
    <x v="344"/>
    <x v="5"/>
    <x v="0"/>
    <x v="1"/>
    <x v="0"/>
    <x v="0"/>
    <x v="0"/>
    <x v="0"/>
    <x v="4"/>
    <x v="0"/>
    <x v="2"/>
    <x v="5"/>
    <x v="3"/>
    <x v="0"/>
    <x v="20"/>
  </r>
  <r>
    <m/>
    <x v="346"/>
    <x v="345"/>
    <x v="3"/>
    <x v="0"/>
    <x v="0"/>
    <x v="1"/>
    <x v="0"/>
    <x v="0"/>
    <x v="0"/>
    <x v="1"/>
    <x v="0"/>
    <x v="0"/>
    <x v="5"/>
    <x v="2"/>
    <x v="2"/>
    <x v="20"/>
  </r>
  <r>
    <m/>
    <x v="347"/>
    <x v="346"/>
    <x v="3"/>
    <x v="0"/>
    <x v="0"/>
    <x v="1"/>
    <x v="0"/>
    <x v="0"/>
    <x v="0"/>
    <x v="0"/>
    <x v="1"/>
    <x v="0"/>
    <x v="6"/>
    <x v="2"/>
    <x v="3"/>
    <x v="20"/>
  </r>
  <r>
    <m/>
    <x v="348"/>
    <x v="35"/>
    <x v="0"/>
    <x v="0"/>
    <x v="0"/>
    <x v="1"/>
    <x v="0"/>
    <x v="1"/>
    <x v="0"/>
    <x v="1"/>
    <x v="1"/>
    <x v="1"/>
    <x v="5"/>
    <x v="1"/>
    <x v="1"/>
    <x v="20"/>
  </r>
  <r>
    <m/>
    <x v="349"/>
    <x v="347"/>
    <x v="0"/>
    <x v="2"/>
    <x v="0"/>
    <x v="0"/>
    <x v="0"/>
    <x v="0"/>
    <x v="0"/>
    <x v="3"/>
    <x v="1"/>
    <x v="0"/>
    <x v="7"/>
    <x v="1"/>
    <x v="1"/>
    <x v="20"/>
  </r>
  <r>
    <m/>
    <x v="350"/>
    <x v="348"/>
    <x v="7"/>
    <x v="2"/>
    <x v="1"/>
    <x v="0"/>
    <x v="0"/>
    <x v="1"/>
    <x v="0"/>
    <x v="1"/>
    <x v="0"/>
    <x v="0"/>
    <x v="5"/>
    <x v="0"/>
    <x v="1"/>
    <x v="20"/>
  </r>
  <r>
    <m/>
    <x v="351"/>
    <x v="349"/>
    <x v="12"/>
    <x v="0"/>
    <x v="1"/>
    <x v="0"/>
    <x v="0"/>
    <x v="1"/>
    <x v="0"/>
    <x v="2"/>
    <x v="2"/>
    <x v="0"/>
    <x v="6"/>
    <x v="1"/>
    <x v="2"/>
    <x v="2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s v="FEMALE"/>
    <s v="NO"/>
    <m/>
    <s v="NO"/>
    <x v="0"/>
    <s v="SELF TREATMENT"/>
    <x v="0"/>
    <s v="ONCE"/>
    <s v="A. SELF TREATMENT"/>
    <s v="BELOW 500"/>
    <x v="0"/>
  </r>
  <r>
    <x v="0"/>
    <s v="FEMALE"/>
    <s v="NO"/>
    <s v="NA"/>
    <s v="NO"/>
    <x v="1"/>
    <s v="STUDENT MEDICAL POINT"/>
    <x v="0"/>
    <s v="ONCE"/>
    <s v="A. SELF TREATMENT"/>
    <s v="BELOW 500"/>
    <x v="1"/>
  </r>
  <r>
    <x v="0"/>
    <s v="FEMALE"/>
    <s v="YES"/>
    <s v="Cyst problems"/>
    <s v="YES"/>
    <x v="2"/>
    <s v="STUDENT MEDICAL POINT"/>
    <x v="0"/>
    <s v="ONCE"/>
    <s v="A. SELF TREATMENT"/>
    <s v="BELOW 500"/>
    <x v="1"/>
  </r>
  <r>
    <x v="0"/>
    <s v="FEMALE"/>
    <s v="NO"/>
    <m/>
    <s v="YES"/>
    <x v="3"/>
    <s v="STUDENT MEDICAL POINT"/>
    <x v="0"/>
    <s v="HAVE NOT VISITED"/>
    <s v="A. SELF TREATMENT"/>
    <s v="BELOW 500"/>
    <x v="1"/>
  </r>
  <r>
    <x v="0"/>
    <s v="FEMALE"/>
    <s v="NO"/>
    <m/>
    <s v="NO"/>
    <x v="0"/>
    <s v="OTHER"/>
    <x v="0"/>
    <s v="HAVE NOT VISITED"/>
    <s v="E. OTHER"/>
    <s v="BELOW 500"/>
    <x v="1"/>
  </r>
  <r>
    <x v="0"/>
    <s v="FEMALE"/>
    <s v="NO"/>
    <m/>
    <s v="NO"/>
    <x v="0"/>
    <s v="SELF TREATMENT"/>
    <x v="0"/>
    <s v="ONCE"/>
    <s v="A. SELF TREATMENT"/>
    <s v="BELOW 500"/>
    <x v="0"/>
  </r>
  <r>
    <x v="0"/>
    <s v="MALE"/>
    <s v="NO"/>
    <m/>
    <s v="YES"/>
    <x v="4"/>
    <s v="APOLLO HOSPITAL"/>
    <x v="0"/>
    <s v="MORE THAN ONCE"/>
    <s v="C. APOLLO HOSPITAL"/>
    <s v="500-1000"/>
    <x v="1"/>
  </r>
  <r>
    <x v="0"/>
    <s v="FEMALE"/>
    <s v="NO"/>
    <m/>
    <s v="YES"/>
    <x v="5"/>
    <s v="STUDENT MEDICAL POINT"/>
    <x v="0"/>
    <s v="HAVE NOT VISITED"/>
    <s v="A. SELF TREATMENT"/>
    <s v="BELOW 500"/>
    <x v="1"/>
  </r>
  <r>
    <x v="0"/>
    <s v="FEMALE"/>
    <s v="NO"/>
    <m/>
    <s v="YES"/>
    <x v="6"/>
    <s v="STUDENT MEDICAL POINT"/>
    <x v="1"/>
    <s v="ONCE"/>
    <s v="A. SELF TREATMENT"/>
    <s v="500-1000"/>
    <x v="0"/>
  </r>
  <r>
    <x v="0"/>
    <s v="MALE"/>
    <s v="NO"/>
    <m/>
    <s v="NO"/>
    <x v="0"/>
    <s v="SELF TREATMENT"/>
    <x v="0"/>
    <s v="HAVE NOT VISITED"/>
    <s v="E. OTHER"/>
    <s v="BELOW 500"/>
    <x v="2"/>
  </r>
  <r>
    <x v="0"/>
    <s v="MALE"/>
    <s v="YES"/>
    <s v="Sinus "/>
    <s v="YES"/>
    <x v="7"/>
    <s v="APOLLO HOSPITAL"/>
    <x v="0"/>
    <s v="MORE THAN ONCE"/>
    <s v="C. APOLLO HOSPITAL"/>
    <s v="500-1000"/>
    <x v="2"/>
  </r>
  <r>
    <x v="0"/>
    <s v="FEMALE"/>
    <s v="NO"/>
    <m/>
    <s v="NO"/>
    <x v="0"/>
    <s v="OTHER"/>
    <x v="0"/>
    <s v="HAVE NOT VISITED"/>
    <s v="E. OTHER"/>
    <s v="BELOW 500"/>
    <x v="1"/>
  </r>
  <r>
    <x v="0"/>
    <s v="FEMALE"/>
    <s v="NO"/>
    <m/>
    <s v="YES"/>
    <x v="8"/>
    <s v="SELF TREATMENT"/>
    <x v="0"/>
    <s v="HAVE NOT VISITED"/>
    <s v="A. SELF TREATMENT"/>
    <s v="BELOW 500"/>
    <x v="0"/>
  </r>
  <r>
    <x v="0"/>
    <s v="FEMALE"/>
    <s v="NO"/>
    <m/>
    <s v="NO"/>
    <x v="0"/>
    <s v="APOLLO HOSPITAL"/>
    <x v="0"/>
    <s v="ONCE"/>
    <s v="A. SELF TREATMENT"/>
    <s v="BELOW 500"/>
    <x v="2"/>
  </r>
  <r>
    <x v="0"/>
    <s v="FEMALE"/>
    <s v="YES"/>
    <s v="Nil"/>
    <s v="YES"/>
    <x v="9"/>
    <s v="SELF TREATMENT"/>
    <x v="1"/>
    <s v="MORE THAN ONCE"/>
    <s v="A. SELF TREATMENT"/>
    <s v="BELOW 500"/>
    <x v="1"/>
  </r>
  <r>
    <x v="0"/>
    <s v="MALE"/>
    <s v="NO"/>
    <m/>
    <s v="NO"/>
    <x v="0"/>
    <s v="APOLLO HOSPITAL"/>
    <x v="2"/>
    <s v="ONCE"/>
    <s v="A. SELF TREATMENT"/>
    <s v="BELOW 500"/>
    <x v="1"/>
  </r>
  <r>
    <x v="0"/>
    <s v="MALE"/>
    <s v="NO"/>
    <m/>
    <s v="NO"/>
    <x v="0"/>
    <s v="STUDENT MEDICAL POINT"/>
    <x v="2"/>
    <s v="HAVE NOT VISITED"/>
    <s v="A. SELF TREATMENT"/>
    <s v="500-1000"/>
    <x v="1"/>
  </r>
  <r>
    <x v="0"/>
    <s v="FEMALE"/>
    <s v="NO"/>
    <m/>
    <s v="YES"/>
    <x v="10"/>
    <s v="SELF TREATMENT"/>
    <x v="1"/>
    <s v="HAVE NOT VISITED"/>
    <s v="A. SELF TREATMENT"/>
    <s v="BELOW 500"/>
    <x v="1"/>
  </r>
  <r>
    <x v="0"/>
    <s v="FEMALE"/>
    <s v="NO"/>
    <m/>
    <s v="YES"/>
    <x v="11"/>
    <s v="SELF TREATMENT"/>
    <x v="1"/>
    <s v="HAVE NOT VISITED"/>
    <s v="E. OTHER"/>
    <s v="BELOW 500"/>
    <x v="0"/>
  </r>
  <r>
    <x v="0"/>
    <s v="FEMALE"/>
    <s v="YES"/>
    <s v="Allergy and Liver problems"/>
    <s v="YES"/>
    <x v="12"/>
    <s v="SELF TREATMENT"/>
    <x v="0"/>
    <s v="HAVE NOT VISITED"/>
    <s v="A. SELF TREATMENT"/>
    <s v="BELOW 500"/>
    <x v="1"/>
  </r>
  <r>
    <x v="0"/>
    <s v="FEMALE"/>
    <s v="NO"/>
    <m/>
    <s v="NO"/>
    <x v="0"/>
    <s v="OTHER"/>
    <x v="2"/>
    <s v="HAVE NOT VISITED"/>
    <s v="E. OTHER"/>
    <s v="BELOW 500"/>
    <x v="3"/>
  </r>
  <r>
    <x v="0"/>
    <s v="MALE"/>
    <s v="NO"/>
    <m/>
    <s v="NO"/>
    <x v="0"/>
    <s v="APOLLO HOSPITAL"/>
    <x v="0"/>
    <s v="ONCE"/>
    <s v="A. SELF TREATMENT"/>
    <s v="1000-2000"/>
    <x v="2"/>
  </r>
  <r>
    <x v="0"/>
    <s v="FEMALE"/>
    <s v="NO"/>
    <m/>
    <s v="NO"/>
    <x v="0"/>
    <s v="OTHER"/>
    <x v="1"/>
    <s v="HAVE NOT VISITED"/>
    <s v="E. OTHER"/>
    <s v="BELOW 500"/>
    <x v="2"/>
  </r>
  <r>
    <x v="0"/>
    <s v="FEMALE"/>
    <s v="NO"/>
    <m/>
    <s v="NO"/>
    <x v="0"/>
    <s v="OTHER"/>
    <x v="0"/>
    <s v="HAVE NOT VISITED"/>
    <s v="E. OTHER"/>
    <s v="BELOW 500"/>
    <x v="1"/>
  </r>
  <r>
    <x v="0"/>
    <s v="FEMALE"/>
    <s v="NO"/>
    <m/>
    <s v="NO"/>
    <x v="0"/>
    <s v="SELF TREATMENT"/>
    <x v="1"/>
    <s v="HAVE NOT VISITED"/>
    <s v="E. OTHER"/>
    <s v="BELOW 500"/>
    <x v="2"/>
  </r>
  <r>
    <x v="0"/>
    <s v="FEMALE"/>
    <s v="NO"/>
    <m/>
    <s v="YES"/>
    <x v="13"/>
    <s v="STUDENT MEDICAL POINT"/>
    <x v="0"/>
    <s v="ONCE"/>
    <s v="B. STUDENT MEDICAL POINT"/>
    <s v="BELOW 500"/>
    <x v="2"/>
  </r>
  <r>
    <x v="0"/>
    <s v="MALE"/>
    <s v="YES"/>
    <m/>
    <s v="YES"/>
    <x v="0"/>
    <s v="STUDENT MEDICAL POINT"/>
    <x v="0"/>
    <s v="HAVE NOT VISITED"/>
    <s v="D. HOSPITALS IN PUNE"/>
    <s v="ABOVE 5000"/>
    <x v="3"/>
  </r>
  <r>
    <x v="0"/>
    <s v="MALE"/>
    <s v="NO"/>
    <m/>
    <s v="NO"/>
    <x v="0"/>
    <s v="SELF TREATMENT"/>
    <x v="0"/>
    <s v="HAVE NOT VISITED"/>
    <s v="A. SELF TREATMENT"/>
    <s v="BELOW 500"/>
    <x v="1"/>
  </r>
  <r>
    <x v="0"/>
    <s v="MALE"/>
    <s v="NO"/>
    <m/>
    <s v="NO"/>
    <x v="0"/>
    <s v="SELF TREATMENT"/>
    <x v="2"/>
    <s v="HAVE NOT VISITED"/>
    <s v="A. SELF TREATMENT"/>
    <s v="BELOW 500"/>
    <x v="0"/>
  </r>
  <r>
    <x v="0"/>
    <s v="FEMALE"/>
    <s v="NO"/>
    <m/>
    <s v="NO"/>
    <x v="0"/>
    <s v="OTHER"/>
    <x v="0"/>
    <s v="MORE THAN ONCE"/>
    <s v="B. STUDENT MEDICAL POINT"/>
    <s v="BELOW 500"/>
    <x v="3"/>
  </r>
  <r>
    <x v="0"/>
    <s v="FEMALE"/>
    <s v="NO"/>
    <m/>
    <s v="YES"/>
    <x v="14"/>
    <s v="HOSPITALS IN PUNE"/>
    <x v="0"/>
    <s v="MORE THAN ONCE"/>
    <s v="A. SELF TREATMENT"/>
    <s v="500-1000"/>
    <x v="1"/>
  </r>
  <r>
    <x v="0"/>
    <s v="FEMALE"/>
    <s v="NO"/>
    <m/>
    <s v="YES"/>
    <x v="15"/>
    <s v="SELF TREATMENT"/>
    <x v="1"/>
    <s v="ONCE"/>
    <s v="A. SELF TREATMENT"/>
    <s v="1000-2000"/>
    <x v="0"/>
  </r>
  <r>
    <x v="0"/>
    <s v="FEMALE"/>
    <s v="NO"/>
    <m/>
    <s v="NO"/>
    <x v="0"/>
    <s v="SELF TREATMENT"/>
    <x v="0"/>
    <s v="ONCE"/>
    <s v="A. SELF TREATMENT"/>
    <s v="BELOW 500"/>
    <x v="2"/>
  </r>
  <r>
    <x v="0"/>
    <s v="FEMALE"/>
    <s v="NO"/>
    <m/>
    <s v="NO"/>
    <x v="0"/>
    <s v="SELF TREATMENT"/>
    <x v="0"/>
    <s v="ONCE"/>
    <s v="A. SELF TREATMENT"/>
    <s v="BELOW 500"/>
    <x v="0"/>
  </r>
  <r>
    <x v="0"/>
    <s v="MALE"/>
    <s v="YES"/>
    <s v="Better "/>
    <s v="NO"/>
    <x v="0"/>
    <s v="SELF TREATMENT"/>
    <x v="0"/>
    <s v="ONCE"/>
    <s v="A. SELF TREATMENT"/>
    <s v="BELOW 500"/>
    <x v="2"/>
  </r>
  <r>
    <x v="0"/>
    <s v="MALE"/>
    <s v="NO"/>
    <m/>
    <s v="NO"/>
    <x v="0"/>
    <s v="OTHER"/>
    <x v="0"/>
    <s v="ONCE"/>
    <s v="E. OTHER"/>
    <s v="BELOW 500"/>
    <x v="1"/>
  </r>
  <r>
    <x v="0"/>
    <s v="MALE"/>
    <s v="NO"/>
    <m/>
    <s v="YES"/>
    <x v="16"/>
    <s v="STUDENT MEDICAL POINT"/>
    <x v="0"/>
    <s v="ONCE"/>
    <s v="A. SELF TREATMENT"/>
    <s v="BELOW 500"/>
    <x v="2"/>
  </r>
  <r>
    <x v="0"/>
    <s v="MALE"/>
    <s v="NO"/>
    <m/>
    <s v="NO"/>
    <x v="0"/>
    <s v="OTHER"/>
    <x v="0"/>
    <s v="HAVE NOT VISITED"/>
    <s v="E. OTHER"/>
    <s v="BELOW 500"/>
    <x v="3"/>
  </r>
  <r>
    <x v="0"/>
    <s v="FEMALE"/>
    <s v="NO"/>
    <m/>
    <s v="NO"/>
    <x v="0"/>
    <s v="OTHER"/>
    <x v="2"/>
    <s v="HAVE NOT VISITED"/>
    <s v="E. OTHER"/>
    <s v="BELOW 500"/>
    <x v="1"/>
  </r>
  <r>
    <x v="0"/>
    <s v="MALE"/>
    <s v="NO"/>
    <m/>
    <s v="NO"/>
    <x v="0"/>
    <s v="OTHER"/>
    <x v="0"/>
    <s v="ONCE"/>
    <s v="C. APOLLO HOSPITAL"/>
    <s v="BELOW 500"/>
    <x v="1"/>
  </r>
  <r>
    <x v="0"/>
    <s v="MALE"/>
    <s v="NO"/>
    <m/>
    <s v="YES"/>
    <x v="17"/>
    <s v="APOLLO HOSPITAL"/>
    <x v="2"/>
    <s v="ONCE"/>
    <s v="C. APOLLO HOSPITAL"/>
    <s v="1000-2000"/>
    <x v="1"/>
  </r>
  <r>
    <x v="0"/>
    <s v="FEMALE"/>
    <s v="NO"/>
    <m/>
    <s v="YES"/>
    <x v="18"/>
    <s v="OTHER"/>
    <x v="1"/>
    <s v="ONCE"/>
    <s v="A. SELF TREATMENT"/>
    <s v="ABOVE 5000"/>
    <x v="0"/>
  </r>
  <r>
    <x v="0"/>
    <s v="MALE"/>
    <s v="NO"/>
    <m/>
    <s v="NO"/>
    <x v="0"/>
    <s v="OTHER"/>
    <x v="1"/>
    <s v="HAVE NOT VISITED"/>
    <s v="E. OTHER"/>
    <s v="BELOW 500"/>
    <x v="0"/>
  </r>
  <r>
    <x v="0"/>
    <s v="FEMALE"/>
    <s v="NO"/>
    <m/>
    <s v="NO"/>
    <x v="0"/>
    <s v="STUDENT MEDICAL POINT"/>
    <x v="0"/>
    <s v="ONCE"/>
    <s v="A. SELF TREATMENT"/>
    <s v="1000-2000"/>
    <x v="1"/>
  </r>
  <r>
    <x v="0"/>
    <s v="FEMALE"/>
    <s v="NO"/>
    <m/>
    <s v="NO"/>
    <x v="0"/>
    <s v="SELF TREATMENT"/>
    <x v="2"/>
    <s v="MORE THAN ONCE"/>
    <s v="B. STUDENT MEDICAL POINT"/>
    <s v="500-1000"/>
    <x v="1"/>
  </r>
  <r>
    <x v="0"/>
    <s v="FEMALE"/>
    <s v="NO"/>
    <m/>
    <s v="NO"/>
    <x v="0"/>
    <s v="SELF TREATMENT"/>
    <x v="0"/>
    <s v="HAVE NOT VISITED"/>
    <s v="A. SELF TREATMENT"/>
    <s v="BELOW 500"/>
    <x v="2"/>
  </r>
  <r>
    <x v="0"/>
    <s v="FEMALE"/>
    <s v="NO"/>
    <m/>
    <s v="NO"/>
    <x v="0"/>
    <s v="SELF TREATMENT"/>
    <x v="1"/>
    <s v="HAVE NOT VISITED"/>
    <s v="A. SELF TREATMENT"/>
    <s v="BELOW 500"/>
    <x v="2"/>
  </r>
  <r>
    <x v="0"/>
    <s v="MALE"/>
    <s v="NO"/>
    <m/>
    <s v="YES"/>
    <x v="19"/>
    <s v="APOLLO HOSPITAL"/>
    <x v="0"/>
    <s v="MORE THAN ONCE"/>
    <s v="A. SELF TREATMENT"/>
    <s v="1000-2000"/>
    <x v="1"/>
  </r>
  <r>
    <x v="1"/>
    <s v="MALE"/>
    <s v="NO"/>
    <m/>
    <s v="YES"/>
    <x v="20"/>
    <s v="SELF TREATMENT"/>
    <x v="1"/>
    <s v="ONCE"/>
    <s v="A. SELF TREATMENT"/>
    <s v="500-1000"/>
    <x v="2"/>
  </r>
  <r>
    <x v="0"/>
    <s v="FEMALE"/>
    <s v="NO"/>
    <m/>
    <s v="YES"/>
    <x v="21"/>
    <s v="OTHER"/>
    <x v="0"/>
    <s v="MORE THAN ONCE"/>
    <s v="A. SELF TREATMENT"/>
    <s v="500-1000"/>
    <x v="1"/>
  </r>
  <r>
    <x v="0"/>
    <s v="MALE"/>
    <s v="NO"/>
    <m/>
    <s v="NO"/>
    <x v="0"/>
    <s v="SELF TREATMENT"/>
    <x v="0"/>
    <s v="HAVE NOT VISITED"/>
    <s v="E. OTHER"/>
    <s v="BELOW 500"/>
    <x v="0"/>
  </r>
  <r>
    <x v="0"/>
    <s v="FEMALE"/>
    <s v="NO"/>
    <m/>
    <s v="NO"/>
    <x v="0"/>
    <s v="SELF TREATMENT"/>
    <x v="0"/>
    <s v="HAVE NOT VISITED"/>
    <s v="A. SELF TREATMENT"/>
    <s v="BELOW 500"/>
    <x v="3"/>
  </r>
  <r>
    <x v="1"/>
    <s v="FEMALE"/>
    <s v="NO"/>
    <m/>
    <s v="YES"/>
    <x v="0"/>
    <s v="SELF TREATMENT"/>
    <x v="0"/>
    <s v="ONCE"/>
    <s v="A. SELF TREATMENT"/>
    <s v="BELOW 500"/>
    <x v="0"/>
  </r>
  <r>
    <x v="0"/>
    <s v="MALE"/>
    <s v="NO"/>
    <m/>
    <s v="NO"/>
    <x v="0"/>
    <s v="OTHER"/>
    <x v="0"/>
    <s v="HAVE NOT VISITED"/>
    <s v="E. OTHER"/>
    <s v="BELOW 500"/>
    <x v="3"/>
  </r>
  <r>
    <x v="0"/>
    <s v="FEMALE"/>
    <s v="YES"/>
    <s v="Migraine "/>
    <s v="YES"/>
    <x v="22"/>
    <s v="APOLLO HOSPITAL"/>
    <x v="0"/>
    <s v="MORE THAN ONCE"/>
    <s v="C. APOLLO HOSPITAL"/>
    <s v="1000-2000"/>
    <x v="2"/>
  </r>
  <r>
    <x v="0"/>
    <s v="MALE"/>
    <s v="NO"/>
    <m/>
    <s v="NO"/>
    <x v="0"/>
    <s v="SELF TREATMENT"/>
    <x v="0"/>
    <s v="ONCE"/>
    <s v="D. HOSPITALS IN PUNE"/>
    <s v="1000-2000"/>
    <x v="2"/>
  </r>
  <r>
    <x v="0"/>
    <s v="MALE"/>
    <s v="NO"/>
    <m/>
    <s v="YES"/>
    <x v="23"/>
    <s v="SELF TREATMENT"/>
    <x v="1"/>
    <s v="ONCE"/>
    <s v="A. SELF TREATMENT"/>
    <s v="BELOW 500"/>
    <x v="2"/>
  </r>
  <r>
    <x v="1"/>
    <s v="FEMALE"/>
    <s v="YES"/>
    <m/>
    <s v="YES"/>
    <x v="0"/>
    <s v="APOLLO HOSPITAL"/>
    <x v="2"/>
    <s v="MORE THAN ONCE"/>
    <s v="D. HOSPITALS IN PUNE"/>
    <s v="1000-2000"/>
    <x v="1"/>
  </r>
  <r>
    <x v="0"/>
    <s v="MALE"/>
    <s v="NO"/>
    <m/>
    <s v="NO"/>
    <x v="0"/>
    <s v="APOLLO HOSPITAL"/>
    <x v="0"/>
    <s v="ONCE"/>
    <s v="A. SELF TREATMENT"/>
    <s v="500-1000"/>
    <x v="1"/>
  </r>
  <r>
    <x v="0"/>
    <s v="MALE"/>
    <s v="NO"/>
    <m/>
    <s v="NO"/>
    <x v="0"/>
    <s v="SELF TREATMENT"/>
    <x v="1"/>
    <s v="HAVE NOT VISITED"/>
    <s v="A. SELF TREATMENT"/>
    <s v="BELOW 500"/>
    <x v="0"/>
  </r>
  <r>
    <x v="1"/>
    <s v="FEMALE"/>
    <s v="NO"/>
    <m/>
    <s v="YES"/>
    <x v="24"/>
    <s v="APOLLO HOSPITAL"/>
    <x v="2"/>
    <s v="ONCE"/>
    <s v="C. APOLLO HOSPITAL"/>
    <s v="500-1000"/>
    <x v="1"/>
  </r>
  <r>
    <x v="2"/>
    <s v="MALE"/>
    <s v="NO"/>
    <m/>
    <s v="YES"/>
    <x v="25"/>
    <s v="SELF TREATMENT"/>
    <x v="0"/>
    <s v="MORE THAN ONCE"/>
    <s v="D. HOSPITALS IN PUNE"/>
    <s v="BELOW 500"/>
    <x v="0"/>
  </r>
  <r>
    <x v="0"/>
    <s v="MALE"/>
    <s v="NO"/>
    <m/>
    <s v="YES"/>
    <x v="26"/>
    <s v="APOLLO HOSPITAL"/>
    <x v="0"/>
    <s v="MORE THAN ONCE"/>
    <s v="C. APOLLO HOSPITAL"/>
    <s v="BELOW 500"/>
    <x v="1"/>
  </r>
  <r>
    <x v="0"/>
    <s v="FEMALE"/>
    <s v="NO"/>
    <m/>
    <s v="YES"/>
    <x v="27"/>
    <s v="APOLLO HOSPITAL"/>
    <x v="0"/>
    <s v="ONCE"/>
    <s v="A. SELF TREATMENT"/>
    <s v="500-1000"/>
    <x v="2"/>
  </r>
  <r>
    <x v="0"/>
    <s v="MALE"/>
    <s v="NO"/>
    <m/>
    <s v="NO"/>
    <x v="0"/>
    <s v="STUDENT MEDICAL POINT"/>
    <x v="0"/>
    <s v="ONCE"/>
    <s v="A. SELF TREATMENT"/>
    <s v="500-1000"/>
    <x v="1"/>
  </r>
  <r>
    <x v="3"/>
    <s v="MALE"/>
    <s v="NO"/>
    <m/>
    <s v="NO"/>
    <x v="0"/>
    <s v="HOSPITALS IN PUNE"/>
    <x v="1"/>
    <s v="ONCE"/>
    <s v="D. HOSPITALS IN PUNE"/>
    <s v="2000-5000"/>
    <x v="2"/>
  </r>
  <r>
    <x v="2"/>
    <s v="FEMALE"/>
    <s v="NO"/>
    <m/>
    <s v="YES"/>
    <x v="0"/>
    <s v="SELF TREATMENT"/>
    <x v="1"/>
    <s v="HAVE NOT VISITED"/>
    <s v="D. HOSPITALS IN PUNE"/>
    <s v="1000-2000"/>
    <x v="0"/>
  </r>
  <r>
    <x v="0"/>
    <s v="FEMALE"/>
    <s v="NO"/>
    <m/>
    <s v="YES"/>
    <x v="0"/>
    <s v="SELF TREATMENT"/>
    <x v="0"/>
    <s v="ONCE"/>
    <s v="A. SELF TREATMENT"/>
    <s v="500-1000"/>
    <x v="1"/>
  </r>
  <r>
    <x v="0"/>
    <s v="FEMALE"/>
    <s v="NO"/>
    <m/>
    <s v="YES"/>
    <x v="28"/>
    <s v="STUDENT MEDICAL POINT"/>
    <x v="2"/>
    <s v="HAVE NOT VISITED"/>
    <s v="E. OTHER"/>
    <s v="BELOW 500"/>
    <x v="3"/>
  </r>
  <r>
    <x v="3"/>
    <s v="MALE"/>
    <s v="NO"/>
    <m/>
    <s v="YES"/>
    <x v="29"/>
    <s v="OTHER"/>
    <x v="0"/>
    <s v="ONCE"/>
    <s v="E. OTHER"/>
    <s v="ABOVE 5000"/>
    <x v="2"/>
  </r>
  <r>
    <x v="0"/>
    <s v="MALE"/>
    <s v="NO"/>
    <m/>
    <s v="YES"/>
    <x v="30"/>
    <s v="SELF TREATMENT"/>
    <x v="0"/>
    <s v="ONCE"/>
    <s v="A. SELF TREATMENT"/>
    <s v="500-1000"/>
    <x v="0"/>
  </r>
  <r>
    <x v="0"/>
    <s v="FEMALE"/>
    <s v="NO"/>
    <m/>
    <s v="NO"/>
    <x v="0"/>
    <s v="OTHER"/>
    <x v="0"/>
    <s v="ONCE"/>
    <s v="A. SELF TREATMENT"/>
    <s v="BELOW 500"/>
    <x v="1"/>
  </r>
  <r>
    <x v="0"/>
    <s v="MALE"/>
    <s v="NO"/>
    <m/>
    <s v="NO"/>
    <x v="0"/>
    <s v="SELF TREATMENT"/>
    <x v="1"/>
    <s v="ONCE"/>
    <s v="A. SELF TREATMENT"/>
    <s v="500-1000"/>
    <x v="2"/>
  </r>
  <r>
    <x v="0"/>
    <s v="MALE"/>
    <s v="NO"/>
    <s v="NA"/>
    <s v="NO"/>
    <x v="1"/>
    <s v="OTHER"/>
    <x v="0"/>
    <s v="MORE THAN ONCE"/>
    <s v="E. OTHER"/>
    <s v="500-1000"/>
    <x v="1"/>
  </r>
  <r>
    <x v="0"/>
    <s v="MALE"/>
    <s v="NO"/>
    <m/>
    <s v="NO"/>
    <x v="0"/>
    <s v="SELF TREATMENT"/>
    <x v="0"/>
    <s v="ONCE"/>
    <s v="A. SELF TREATMENT"/>
    <s v="500-1000"/>
    <x v="2"/>
  </r>
  <r>
    <x v="4"/>
    <s v="MALE"/>
    <s v="NO"/>
    <m/>
    <s v="NO"/>
    <x v="0"/>
    <s v="OTHER"/>
    <x v="1"/>
    <s v="MORE THAN ONCE"/>
    <s v="E. OTHER"/>
    <s v="1000-2000"/>
    <x v="2"/>
  </r>
  <r>
    <x v="0"/>
    <s v="FEMALE"/>
    <s v="NO"/>
    <m/>
    <s v="YES"/>
    <x v="31"/>
    <s v="STUDENT MEDICAL POINT"/>
    <x v="1"/>
    <s v="ONCE"/>
    <s v="B. STUDENT MEDICAL POINT"/>
    <s v="BELOW 500"/>
    <x v="2"/>
  </r>
  <r>
    <x v="0"/>
    <s v="MALE"/>
    <s v="NO"/>
    <m/>
    <s v="NO"/>
    <x v="0"/>
    <s v="SELF TREATMENT"/>
    <x v="1"/>
    <s v="ONCE"/>
    <s v="D. HOSPITALS IN PUNE"/>
    <s v="1000-2000"/>
    <x v="2"/>
  </r>
  <r>
    <x v="0"/>
    <s v="FEMALE"/>
    <s v="NO"/>
    <m/>
    <s v="YES"/>
    <x v="32"/>
    <s v="STUDENT MEDICAL POINT"/>
    <x v="1"/>
    <s v="MORE THAN ONCE"/>
    <s v="A. SELF TREATMENT"/>
    <s v="1000-2000"/>
    <x v="2"/>
  </r>
  <r>
    <x v="1"/>
    <s v="MALE"/>
    <s v="NO"/>
    <m/>
    <s v="NO"/>
    <x v="0"/>
    <s v="SELF TREATMENT"/>
    <x v="0"/>
    <s v="MORE THAN ONCE"/>
    <s v="B. STUDENT MEDICAL POINT"/>
    <s v="500-1000"/>
    <x v="1"/>
  </r>
  <r>
    <x v="0"/>
    <s v="MALE"/>
    <s v="NO"/>
    <s v=" "/>
    <s v="YES"/>
    <x v="33"/>
    <s v="APOLLO HOSPITAL"/>
    <x v="0"/>
    <s v="HAVE NOT VISITED"/>
    <s v="C. APOLLO HOSPITAL"/>
    <s v="BELOW 500"/>
    <x v="1"/>
  </r>
  <r>
    <x v="0"/>
    <s v="MALE"/>
    <s v="NO"/>
    <m/>
    <s v="YES"/>
    <x v="34"/>
    <s v="STUDENT MEDICAL POINT"/>
    <x v="2"/>
    <s v="MORE THAN ONCE"/>
    <s v="B. STUDENT MEDICAL POINT"/>
    <s v="1000-2000"/>
    <x v="3"/>
  </r>
  <r>
    <x v="0"/>
    <s v="FEMALE"/>
    <s v="NO"/>
    <m/>
    <s v="YES"/>
    <x v="0"/>
    <s v="OTHER"/>
    <x v="0"/>
    <s v="ONCE"/>
    <s v="D. HOSPITALS IN PUNE"/>
    <s v="1000-2000"/>
    <x v="2"/>
  </r>
  <r>
    <x v="2"/>
    <s v="FEMALE"/>
    <s v="NO"/>
    <m/>
    <s v="YES"/>
    <x v="35"/>
    <s v="HOSPITALS IN PUNE"/>
    <x v="1"/>
    <s v="MORE THAN ONCE"/>
    <s v="D. HOSPITALS IN PUNE"/>
    <s v="ABOVE 5000"/>
    <x v="0"/>
  </r>
  <r>
    <x v="0"/>
    <s v="FEMALE"/>
    <s v="NO"/>
    <m/>
    <s v="NO"/>
    <x v="0"/>
    <s v="STUDENT MEDICAL POINT"/>
    <x v="0"/>
    <s v="MORE THAN ONCE"/>
    <s v="B. STUDENT MEDICAL POINT"/>
    <s v="BELOW 500"/>
    <x v="3"/>
  </r>
  <r>
    <x v="0"/>
    <s v="FEMALE"/>
    <s v="NO"/>
    <m/>
    <s v="NO"/>
    <x v="0"/>
    <s v="SELF TREATMENT"/>
    <x v="2"/>
    <s v="ONCE"/>
    <s v="A. SELF TREATMENT"/>
    <s v="BELOW 500"/>
    <x v="1"/>
  </r>
  <r>
    <x v="1"/>
    <s v="FEMALE"/>
    <s v="NO"/>
    <m/>
    <s v="NO"/>
    <x v="0"/>
    <s v="STUDENT MEDICAL POINT"/>
    <x v="0"/>
    <s v="HAVE NOT VISITED"/>
    <s v="A. SELF TREATMENT"/>
    <s v="BELOW 500"/>
    <x v="1"/>
  </r>
  <r>
    <x v="0"/>
    <s v="FEMALE"/>
    <s v="NO"/>
    <m/>
    <s v="YES"/>
    <x v="36"/>
    <s v="SELF TREATMENT"/>
    <x v="2"/>
    <s v="MORE THAN ONCE"/>
    <s v="A. SELF TREATMENT"/>
    <s v="ABOVE 5000"/>
    <x v="0"/>
  </r>
  <r>
    <x v="4"/>
    <s v="FEMALE"/>
    <s v="NO"/>
    <s v="No prior health issues"/>
    <s v="NO"/>
    <x v="37"/>
    <s v="SELF TREATMENT"/>
    <x v="0"/>
    <s v="MORE THAN ONCE"/>
    <s v="A. SELF TREATMENT"/>
    <s v="BELOW 500"/>
    <x v="1"/>
  </r>
  <r>
    <x v="0"/>
    <s v="FEMALE"/>
    <s v="NO"/>
    <m/>
    <s v="YES"/>
    <x v="38"/>
    <s v="APOLLO HOSPITAL"/>
    <x v="0"/>
    <s v="MORE THAN ONCE"/>
    <s v="D. HOSPITALS IN PUNE"/>
    <s v="1000-2000"/>
    <x v="1"/>
  </r>
  <r>
    <x v="0"/>
    <s v="MALE"/>
    <s v="NO"/>
    <m/>
    <s v="NO"/>
    <x v="0"/>
    <s v="HOSPITALS IN PUNE"/>
    <x v="1"/>
    <s v="MORE THAN ONCE"/>
    <s v="A. SELF TREATMENT"/>
    <s v="ABOVE 5000"/>
    <x v="0"/>
  </r>
  <r>
    <x v="0"/>
    <s v="MALE"/>
    <s v="NO"/>
    <m/>
    <s v="NO"/>
    <x v="0"/>
    <s v="SELF TREATMENT"/>
    <x v="0"/>
    <s v="ONCE"/>
    <s v="A. SELF TREATMENT"/>
    <s v="BELOW 500"/>
    <x v="3"/>
  </r>
  <r>
    <x v="4"/>
    <s v="MALE"/>
    <s v="NO"/>
    <m/>
    <s v="NO"/>
    <x v="0"/>
    <s v="SELF TREATMENT"/>
    <x v="0"/>
    <s v="MORE THAN ONCE"/>
    <s v="D. HOSPITALS IN PUNE"/>
    <s v="2000-5000"/>
    <x v="1"/>
  </r>
  <r>
    <x v="4"/>
    <s v="MALE"/>
    <s v="NO"/>
    <s v="No"/>
    <s v="NO"/>
    <x v="39"/>
    <s v="APOLLO HOSPITAL"/>
    <x v="0"/>
    <s v="MORE THAN ONCE"/>
    <s v="A. SELF TREATMENT"/>
    <s v="500-1000"/>
    <x v="1"/>
  </r>
  <r>
    <x v="4"/>
    <s v="MALE"/>
    <s v="NO"/>
    <m/>
    <s v="NO"/>
    <x v="0"/>
    <s v="SELF TREATMENT"/>
    <x v="0"/>
    <s v="MORE THAN ONCE"/>
    <s v="A. SELF TREATMENT"/>
    <s v="BELOW 500"/>
    <x v="1"/>
  </r>
  <r>
    <x v="0"/>
    <s v="FEMALE"/>
    <s v="NO"/>
    <m/>
    <s v="NO"/>
    <x v="0"/>
    <s v="SELF TREATMENT"/>
    <x v="0"/>
    <s v="HAVE NOT VISITED"/>
    <s v="A. SELF TREATMENT"/>
    <s v="ABOVE 5000"/>
    <x v="2"/>
  </r>
  <r>
    <x v="0"/>
    <s v="MALE"/>
    <s v="NO"/>
    <m/>
    <s v="YES"/>
    <x v="40"/>
    <s v="SELF TREATMENT"/>
    <x v="0"/>
    <s v="ONCE"/>
    <s v="A. SELF TREATMENT"/>
    <s v="1000-2000"/>
    <x v="0"/>
  </r>
  <r>
    <x v="0"/>
    <s v="MALE"/>
    <s v="NO"/>
    <m/>
    <s v="YES"/>
    <x v="41"/>
    <s v="HOSPITALS IN PUNE"/>
    <x v="1"/>
    <s v="MORE THAN ONCE"/>
    <s v="D. HOSPITALS IN PUNE"/>
    <s v="500-1000"/>
    <x v="1"/>
  </r>
  <r>
    <x v="1"/>
    <s v="FEMALE"/>
    <s v="NO"/>
    <s v="Nil"/>
    <s v="NO"/>
    <x v="42"/>
    <s v="SELF TREATMENT"/>
    <x v="1"/>
    <s v="MORE THAN ONCE"/>
    <s v="D. HOSPITALS IN PUNE"/>
    <s v="500-1000"/>
    <x v="0"/>
  </r>
  <r>
    <x v="0"/>
    <s v="FEMALE"/>
    <s v="NO"/>
    <m/>
    <s v="YES"/>
    <x v="43"/>
    <s v="SELF TREATMENT"/>
    <x v="0"/>
    <s v="ONCE"/>
    <s v="A. SELF TREATMENT"/>
    <s v="500-1000"/>
    <x v="3"/>
  </r>
  <r>
    <x v="0"/>
    <s v="MALE"/>
    <s v="NO"/>
    <m/>
    <s v="NO"/>
    <x v="0"/>
    <s v="OTHER"/>
    <x v="0"/>
    <s v="HAVE NOT VISITED"/>
    <s v="E. OTHER"/>
    <s v="BELOW 500"/>
    <x v="2"/>
  </r>
  <r>
    <x v="0"/>
    <s v="FEMALE"/>
    <s v="YES"/>
    <s v="PCOS"/>
    <s v="YES"/>
    <x v="44"/>
    <s v="OTHER"/>
    <x v="0"/>
    <s v="ONCE"/>
    <s v="A. SELF TREATMENT"/>
    <s v="1000-2000"/>
    <x v="1"/>
  </r>
  <r>
    <x v="0"/>
    <s v="FEMALE"/>
    <s v="YES"/>
    <s v="Pcod"/>
    <s v="NO"/>
    <x v="45"/>
    <s v="SELF TREATMENT"/>
    <x v="0"/>
    <s v="ONCE"/>
    <s v="A. SELF TREATMENT"/>
    <s v="BELOW 500"/>
    <x v="1"/>
  </r>
  <r>
    <x v="0"/>
    <s v="FEMALE"/>
    <s v="NO"/>
    <m/>
    <s v="NO"/>
    <x v="0"/>
    <s v="SELF TREATMENT"/>
    <x v="0"/>
    <s v="ONCE"/>
    <s v="B. STUDENT MEDICAL POINT"/>
    <s v="2000-5000"/>
    <x v="2"/>
  </r>
  <r>
    <x v="1"/>
    <s v="MALE"/>
    <s v="NO"/>
    <m/>
    <s v="YES"/>
    <x v="46"/>
    <s v="SELF TREATMENT"/>
    <x v="1"/>
    <s v="MORE THAN ONCE"/>
    <s v="A. SELF TREATMENT"/>
    <s v="1000-2000"/>
    <x v="0"/>
  </r>
  <r>
    <x v="1"/>
    <s v="MALE"/>
    <s v="NO"/>
    <m/>
    <s v="NO"/>
    <x v="0"/>
    <s v="SELF TREATMENT"/>
    <x v="1"/>
    <s v="MORE THAN ONCE"/>
    <s v="A. SELF TREATMENT"/>
    <s v="2000-5000"/>
    <x v="0"/>
  </r>
  <r>
    <x v="1"/>
    <s v="FEMALE"/>
    <s v="NO"/>
    <s v="None"/>
    <s v="NO"/>
    <x v="47"/>
    <s v="SELF TREATMENT"/>
    <x v="0"/>
    <s v="HAVE NOT VISITED"/>
    <s v="A. SELF TREATMENT"/>
    <s v="BELOW 500"/>
    <x v="1"/>
  </r>
  <r>
    <x v="4"/>
    <s v="FEMALE"/>
    <s v="NO"/>
    <m/>
    <s v="NO"/>
    <x v="0"/>
    <s v="APOLLO HOSPITAL"/>
    <x v="1"/>
    <s v="MORE THAN ONCE"/>
    <s v="D. HOSPITALS IN PUNE"/>
    <s v="500-1000"/>
    <x v="2"/>
  </r>
  <r>
    <x v="4"/>
    <s v="MALE"/>
    <s v="NO"/>
    <m/>
    <s v="NO"/>
    <x v="0"/>
    <s v="SELF TREATMENT"/>
    <x v="0"/>
    <s v="MORE THAN ONCE"/>
    <s v="A. SELF TREATMENT"/>
    <s v="BELOW 500"/>
    <x v="0"/>
  </r>
  <r>
    <x v="4"/>
    <s v="FEMALE"/>
    <s v="NO"/>
    <m/>
    <s v="NO"/>
    <x v="0"/>
    <s v="STUDENT MEDICAL POINT"/>
    <x v="0"/>
    <s v="MORE THAN ONCE"/>
    <s v="D. HOSPITALS IN PUNE"/>
    <s v="500-1000"/>
    <x v="1"/>
  </r>
  <r>
    <x v="0"/>
    <s v="FEMALE"/>
    <s v="NO"/>
    <m/>
    <s v="NO"/>
    <x v="0"/>
    <s v="SELF TREATMENT"/>
    <x v="0"/>
    <s v="ONCE"/>
    <s v="A. SELF TREATMENT"/>
    <s v="BELOW 500"/>
    <x v="2"/>
  </r>
  <r>
    <x v="0"/>
    <s v="FEMALE"/>
    <s v="NO"/>
    <m/>
    <s v="NO"/>
    <x v="0"/>
    <s v="SELF TREATMENT"/>
    <x v="0"/>
    <s v="ONCE"/>
    <s v="A. SELF TREATMENT"/>
    <s v="BELOW 500"/>
    <x v="1"/>
  </r>
  <r>
    <x v="1"/>
    <s v="FEMALE"/>
    <s v="NO"/>
    <m/>
    <s v="NO"/>
    <x v="0"/>
    <s v="STUDENT MEDICAL POINT"/>
    <x v="1"/>
    <s v="MORE THAN ONCE"/>
    <s v="D. HOSPITALS IN PUNE"/>
    <s v="500-1000"/>
    <x v="2"/>
  </r>
  <r>
    <x v="0"/>
    <s v="MALE"/>
    <s v="NO"/>
    <m/>
    <s v="NO"/>
    <x v="0"/>
    <s v="OTHER"/>
    <x v="0"/>
    <s v="ONCE"/>
    <s v="E. OTHER"/>
    <s v="1000-2000"/>
    <x v="2"/>
  </r>
  <r>
    <x v="1"/>
    <s v="MALE"/>
    <s v="NO"/>
    <m/>
    <s v="NO"/>
    <x v="0"/>
    <s v="HOSPITALS IN PUNE"/>
    <x v="1"/>
    <s v="MORE THAN ONCE"/>
    <s v="D. HOSPITALS IN PUNE"/>
    <s v="ABOVE 5000"/>
    <x v="0"/>
  </r>
  <r>
    <x v="1"/>
    <s v="FEMALE"/>
    <s v="NO"/>
    <m/>
    <s v="YES"/>
    <x v="48"/>
    <s v="HOSPITALS IN PUNE"/>
    <x v="1"/>
    <s v="MORE THAN ONCE"/>
    <s v="D. HOSPITALS IN PUNE"/>
    <s v="2000-5000"/>
    <x v="1"/>
  </r>
  <r>
    <x v="1"/>
    <s v="FEMALE"/>
    <s v="YES"/>
    <s v="I have sinus issues"/>
    <s v="YES"/>
    <x v="49"/>
    <s v="APOLLO HOSPITAL"/>
    <x v="1"/>
    <s v="MORE THAN ONCE"/>
    <s v="D. HOSPITALS IN PUNE"/>
    <s v="500-1000"/>
    <x v="2"/>
  </r>
  <r>
    <x v="3"/>
    <s v="MALE"/>
    <s v="NO"/>
    <m/>
    <s v="NO"/>
    <x v="0"/>
    <s v="HOSPITALS IN PUNE"/>
    <x v="0"/>
    <s v="MORE THAN ONCE"/>
    <s v="D. HOSPITALS IN PUNE"/>
    <s v="ABOVE 5000"/>
    <x v="0"/>
  </r>
  <r>
    <x v="1"/>
    <s v="FEMALE"/>
    <s v="NO"/>
    <m/>
    <s v="NO"/>
    <x v="0"/>
    <s v="SELF TREATMENT"/>
    <x v="1"/>
    <s v="MORE THAN ONCE"/>
    <s v="C. APOLLO HOSPITAL"/>
    <s v="500-1000"/>
    <x v="2"/>
  </r>
  <r>
    <x v="1"/>
    <s v="FEMALE"/>
    <s v="NO"/>
    <m/>
    <s v="NO"/>
    <x v="0"/>
    <s v="APOLLO HOSPITAL"/>
    <x v="0"/>
    <s v="MORE THAN ONCE"/>
    <s v="D. HOSPITALS IN PUNE"/>
    <s v="500-1000"/>
    <x v="2"/>
  </r>
  <r>
    <x v="4"/>
    <s v="MALE"/>
    <s v="NO"/>
    <m/>
    <s v="YES"/>
    <x v="19"/>
    <s v="SELF TREATMENT"/>
    <x v="2"/>
    <s v="MORE THAN ONCE"/>
    <s v="A. SELF TREATMENT"/>
    <s v="500-1000"/>
    <x v="2"/>
  </r>
  <r>
    <x v="4"/>
    <s v="FEMALE"/>
    <s v="NO"/>
    <m/>
    <s v="YES"/>
    <x v="50"/>
    <s v="SELF TREATMENT"/>
    <x v="0"/>
    <s v="ONCE"/>
    <s v="A. SELF TREATMENT"/>
    <s v="500-1000"/>
    <x v="2"/>
  </r>
  <r>
    <x v="3"/>
    <s v="FEMALE"/>
    <s v="NO"/>
    <m/>
    <s v="YES"/>
    <x v="51"/>
    <s v="SELF TREATMENT"/>
    <x v="0"/>
    <s v="HAVE NOT VISITED"/>
    <s v="A. SELF TREATMENT"/>
    <s v="500-1000"/>
    <x v="0"/>
  </r>
  <r>
    <x v="4"/>
    <s v="FEMALE"/>
    <s v="NO"/>
    <m/>
    <s v="NO"/>
    <x v="0"/>
    <s v="SELF TREATMENT"/>
    <x v="1"/>
    <s v="MORE THAN ONCE"/>
    <s v="A. SELF TREATMENT"/>
    <s v="500-1000"/>
    <x v="1"/>
  </r>
  <r>
    <x v="3"/>
    <s v="MALE"/>
    <s v="NO"/>
    <m/>
    <s v="YES"/>
    <x v="52"/>
    <s v="SELF TREATMENT"/>
    <x v="1"/>
    <s v="ONCE"/>
    <s v="A. SELF TREATMENT"/>
    <s v="BELOW 500"/>
    <x v="0"/>
  </r>
  <r>
    <x v="4"/>
    <s v="MALE"/>
    <s v="NO"/>
    <m/>
    <s v="YES"/>
    <x v="0"/>
    <s v="SELF TREATMENT"/>
    <x v="0"/>
    <s v="MORE THAN ONCE"/>
    <s v="A. SELF TREATMENT"/>
    <s v="1000-2000"/>
    <x v="2"/>
  </r>
  <r>
    <x v="0"/>
    <s v="MALE"/>
    <s v="NO"/>
    <m/>
    <s v="NO"/>
    <x v="0"/>
    <s v="OTHER"/>
    <x v="2"/>
    <s v="ONCE"/>
    <s v="E. OTHER"/>
    <s v="BELOW 500"/>
    <x v="3"/>
  </r>
  <r>
    <x v="0"/>
    <s v="FEMALE"/>
    <s v="NO"/>
    <m/>
    <s v="NO"/>
    <x v="0"/>
    <s v="SELF TREATMENT"/>
    <x v="0"/>
    <s v="MORE THAN ONCE"/>
    <s v="E. OTHER"/>
    <s v="500-1000"/>
    <x v="0"/>
  </r>
  <r>
    <x v="0"/>
    <s v="FEMALE"/>
    <s v="NO"/>
    <m/>
    <s v="NO"/>
    <x v="0"/>
    <s v="OTHER"/>
    <x v="0"/>
    <s v="ONCE"/>
    <s v="E. OTHER"/>
    <s v="BELOW 500"/>
    <x v="2"/>
  </r>
  <r>
    <x v="0"/>
    <s v="FEMALE"/>
    <s v="NO"/>
    <m/>
    <s v="NO"/>
    <x v="0"/>
    <s v="SELF TREATMENT"/>
    <x v="1"/>
    <s v="ONCE"/>
    <s v="A. SELF TREATMENT"/>
    <s v="BELOW 500"/>
    <x v="0"/>
  </r>
  <r>
    <x v="0"/>
    <s v="FEMALE"/>
    <s v="YES"/>
    <m/>
    <s v="YES"/>
    <x v="0"/>
    <s v="SELF TREATMENT"/>
    <x v="2"/>
    <s v="ONCE"/>
    <s v="A. SELF TREATMENT"/>
    <s v="500-1000"/>
    <x v="3"/>
  </r>
  <r>
    <x v="0"/>
    <s v="MALE"/>
    <s v="YES"/>
    <s v="Asthma "/>
    <s v="YES"/>
    <x v="53"/>
    <s v="SELF TREATMENT"/>
    <x v="1"/>
    <s v="HAVE NOT VISITED"/>
    <s v="E. OTHER"/>
    <s v="BELOW 500"/>
    <x v="1"/>
  </r>
  <r>
    <x v="0"/>
    <s v="MALE"/>
    <s v="NO"/>
    <m/>
    <s v="NO"/>
    <x v="0"/>
    <s v="SELF TREATMENT"/>
    <x v="0"/>
    <s v="MORE THAN ONCE"/>
    <s v="A. SELF TREATMENT"/>
    <s v="1000-2000"/>
    <x v="1"/>
  </r>
  <r>
    <x v="0"/>
    <s v="MALE"/>
    <s v="YES"/>
    <s v="got fever "/>
    <s v="YES"/>
    <x v="16"/>
    <s v="APOLLO HOSPITAL"/>
    <x v="2"/>
    <s v="ONCE"/>
    <s v="A. SELF TREATMENT"/>
    <s v="BELOW 500"/>
    <x v="4"/>
  </r>
  <r>
    <x v="0"/>
    <s v="MALE"/>
    <s v="NO"/>
    <m/>
    <s v="NO"/>
    <x v="0"/>
    <s v="APOLLO HOSPITAL"/>
    <x v="0"/>
    <s v="ONCE"/>
    <s v="A. SELF TREATMENT"/>
    <s v="500-1000"/>
    <x v="3"/>
  </r>
  <r>
    <x v="0"/>
    <s v="FEMALE"/>
    <s v="NO"/>
    <m/>
    <s v="YES"/>
    <x v="54"/>
    <s v="SELF TREATMENT"/>
    <x v="2"/>
    <s v="HAVE NOT VISITED"/>
    <s v="A. SELF TREATMENT"/>
    <s v="BELOW 500"/>
    <x v="1"/>
  </r>
  <r>
    <x v="0"/>
    <s v="MALE"/>
    <s v="NO"/>
    <m/>
    <s v="NO"/>
    <x v="0"/>
    <s v="OTHER"/>
    <x v="0"/>
    <s v="HAVE NOT VISITED"/>
    <s v="E. OTHER"/>
    <s v="BELOW 500"/>
    <x v="3"/>
  </r>
  <r>
    <x v="0"/>
    <s v="FEMALE"/>
    <s v="NO"/>
    <m/>
    <s v="YES"/>
    <x v="55"/>
    <s v="HOSPITALS IN PUNE"/>
    <x v="1"/>
    <s v="MORE THAN ONCE"/>
    <s v="D. HOSPITALS IN PUNE"/>
    <s v="2000-5000"/>
    <x v="1"/>
  </r>
  <r>
    <x v="0"/>
    <s v="FEMALE"/>
    <s v="NO"/>
    <m/>
    <s v="YES"/>
    <x v="56"/>
    <s v="APOLLO HOSPITAL"/>
    <x v="0"/>
    <s v="MORE THAN ONCE"/>
    <s v="C. APOLLO HOSPITAL"/>
    <s v="1000-2000"/>
    <x v="3"/>
  </r>
  <r>
    <x v="4"/>
    <s v="MALE"/>
    <s v="NO"/>
    <m/>
    <s v="NO"/>
    <x v="0"/>
    <s v="APOLLO HOSPITAL"/>
    <x v="0"/>
    <s v="MORE THAN ONCE"/>
    <s v="C. APOLLO HOSPITAL"/>
    <s v="500-1000"/>
    <x v="1"/>
  </r>
  <r>
    <x v="4"/>
    <s v="FEMALE"/>
    <s v="NO"/>
    <m/>
    <s v="YES"/>
    <x v="57"/>
    <s v="OTHER"/>
    <x v="1"/>
    <s v="MORE THAN ONCE"/>
    <s v="E. OTHER"/>
    <s v="2000-5000"/>
    <x v="2"/>
  </r>
  <r>
    <x v="2"/>
    <s v="MALE"/>
    <s v="NO"/>
    <s v="No"/>
    <s v="NO"/>
    <x v="0"/>
    <s v="SELF TREATMENT"/>
    <x v="1"/>
    <s v="ONCE"/>
    <s v="A. SELF TREATMENT"/>
    <s v="BELOW 500"/>
    <x v="0"/>
  </r>
  <r>
    <x v="4"/>
    <s v="MALE"/>
    <s v="NO"/>
    <m/>
    <s v="NO"/>
    <x v="0"/>
    <s v="SELF TREATMENT"/>
    <x v="0"/>
    <s v="MORE THAN ONCE"/>
    <s v="A. SELF TREATMENT"/>
    <s v="BELOW 500"/>
    <x v="2"/>
  </r>
  <r>
    <x v="1"/>
    <s v="FEMALE"/>
    <s v="NO"/>
    <m/>
    <s v="NO"/>
    <x v="0"/>
    <s v="SELF TREATMENT"/>
    <x v="2"/>
    <s v="ONCE"/>
    <s v="A. SELF TREATMENT"/>
    <s v="1000-2000"/>
    <x v="1"/>
  </r>
  <r>
    <x v="1"/>
    <s v="FEMALE"/>
    <s v="YES"/>
    <s v="Thyroid "/>
    <s v="YES"/>
    <x v="58"/>
    <s v="OTHER"/>
    <x v="0"/>
    <s v="MORE THAN ONCE"/>
    <s v="C. APOLLO HOSPITAL"/>
    <s v="500-1000"/>
    <x v="0"/>
  </r>
  <r>
    <x v="4"/>
    <s v="FEMALE"/>
    <s v="NO"/>
    <m/>
    <s v="YES"/>
    <x v="59"/>
    <s v="HOSPITALS IN PUNE"/>
    <x v="0"/>
    <s v="MORE THAN ONCE"/>
    <s v="D. HOSPITALS IN PUNE"/>
    <s v="ABOVE 5000"/>
    <x v="1"/>
  </r>
  <r>
    <x v="3"/>
    <s v="FEMALE"/>
    <s v="YES"/>
    <m/>
    <s v="YES"/>
    <x v="0"/>
    <s v="OTHER"/>
    <x v="1"/>
    <s v="MORE THAN ONCE"/>
    <s v="E. OTHER"/>
    <s v="2000-5000"/>
    <x v="2"/>
  </r>
  <r>
    <x v="1"/>
    <s v="MALE"/>
    <s v="NO"/>
    <m/>
    <s v="NO"/>
    <x v="0"/>
    <s v="SELF TREATMENT"/>
    <x v="0"/>
    <s v="HAVE NOT VISITED"/>
    <s v="E. OTHER"/>
    <s v="BELOW 500"/>
    <x v="1"/>
  </r>
  <r>
    <x v="4"/>
    <s v="FEMALE"/>
    <s v="NO"/>
    <m/>
    <s v="YES"/>
    <x v="60"/>
    <s v="HOSPITALS IN PUNE"/>
    <x v="1"/>
    <s v="MORE THAN ONCE"/>
    <s v="D. HOSPITALS IN PUNE"/>
    <s v="ABOVE 5000"/>
    <x v="0"/>
  </r>
  <r>
    <x v="4"/>
    <s v="FEMALE"/>
    <s v="YES"/>
    <s v="ENT issue"/>
    <s v="YES"/>
    <x v="61"/>
    <s v="HOSPITALS IN PUNE"/>
    <x v="1"/>
    <s v="MORE THAN ONCE"/>
    <s v="D. HOSPITALS IN PUNE"/>
    <s v="ABOVE 5000"/>
    <x v="0"/>
  </r>
  <r>
    <x v="4"/>
    <s v="FEMALE"/>
    <s v="NO"/>
    <m/>
    <s v="YES"/>
    <x v="62"/>
    <s v="SELF TREATMENT"/>
    <x v="0"/>
    <s v="ONCE"/>
    <s v="A. SELF TREATMENT"/>
    <s v="BELOW 500"/>
    <x v="2"/>
  </r>
  <r>
    <x v="0"/>
    <s v="MALE"/>
    <s v="NO"/>
    <m/>
    <s v="NO"/>
    <x v="0"/>
    <s v="OTHER"/>
    <x v="0"/>
    <s v="HAVE NOT VISITED"/>
    <s v="E. OTHER"/>
    <s v="BELOW 500"/>
    <x v="1"/>
  </r>
  <r>
    <x v="2"/>
    <s v="FEMALE"/>
    <s v="NO"/>
    <m/>
    <s v="YES"/>
    <x v="63"/>
    <s v="SELF TREATMENT"/>
    <x v="2"/>
    <s v="ONCE"/>
    <s v="A. SELF TREATMENT"/>
    <s v="500-1000"/>
    <x v="0"/>
  </r>
  <r>
    <x v="2"/>
    <s v="FEMALE"/>
    <s v="NO"/>
    <m/>
    <s v="NO"/>
    <x v="0"/>
    <s v="OTHER"/>
    <x v="0"/>
    <s v="ONCE"/>
    <s v="E. OTHER"/>
    <s v="500-1000"/>
    <x v="2"/>
  </r>
  <r>
    <x v="4"/>
    <s v="FEMALE"/>
    <s v="YES"/>
    <s v="Migraine and lungs infection "/>
    <s v="YES"/>
    <x v="64"/>
    <s v="APOLLO HOSPITAL"/>
    <x v="1"/>
    <s v="MORE THAN ONCE"/>
    <s v="A. SELF TREATMENT"/>
    <s v="2000-5000"/>
    <x v="0"/>
  </r>
  <r>
    <x v="1"/>
    <s v="FEMALE"/>
    <s v="NO"/>
    <m/>
    <s v="YES"/>
    <x v="65"/>
    <s v="STUDENT MEDICAL POINT"/>
    <x v="0"/>
    <s v="ONCE"/>
    <s v="B. STUDENT MEDICAL POINT"/>
    <s v="BELOW 500"/>
    <x v="0"/>
  </r>
  <r>
    <x v="1"/>
    <s v="MALE"/>
    <s v="NO"/>
    <m/>
    <s v="YES"/>
    <x v="66"/>
    <s v="SELF TREATMENT"/>
    <x v="0"/>
    <s v="MORE THAN ONCE"/>
    <s v="A. SELF TREATMENT"/>
    <s v="2000-5000"/>
    <x v="0"/>
  </r>
  <r>
    <x v="0"/>
    <s v="FEMALE"/>
    <s v="YES"/>
    <m/>
    <s v="YES"/>
    <x v="0"/>
    <s v="SELF TREATMENT"/>
    <x v="0"/>
    <s v="ONCE"/>
    <s v="A. SELF TREATMENT"/>
    <s v="BELOW 500"/>
    <x v="0"/>
  </r>
  <r>
    <x v="0"/>
    <s v="MALE"/>
    <s v="NO"/>
    <m/>
    <s v="NO"/>
    <x v="0"/>
    <s v="SELF TREATMENT"/>
    <x v="0"/>
    <s v="HAVE NOT VISITED"/>
    <s v="A. SELF TREATMENT"/>
    <s v="BELOW 500"/>
    <x v="2"/>
  </r>
  <r>
    <x v="4"/>
    <s v="MALE"/>
    <s v="NO"/>
    <m/>
    <s v="YES"/>
    <x v="67"/>
    <s v="SELF TREATMENT"/>
    <x v="0"/>
    <s v="ONCE"/>
    <s v="E. OTHER"/>
    <s v="500-1000"/>
    <x v="1"/>
  </r>
  <r>
    <x v="1"/>
    <s v="FEMALE"/>
    <s v="NO"/>
    <m/>
    <s v="NO"/>
    <x v="0"/>
    <s v="SELF TREATMENT"/>
    <x v="2"/>
    <s v="ONCE"/>
    <s v="A. SELF TREATMENT"/>
    <s v="BELOW 500"/>
    <x v="2"/>
  </r>
  <r>
    <x v="3"/>
    <s v="FEMALE"/>
    <s v="YES"/>
    <s v="Asthma"/>
    <s v="NO"/>
    <x v="0"/>
    <s v="SELF TREATMENT"/>
    <x v="0"/>
    <s v="MORE THAN ONCE"/>
    <s v="E. OTHER"/>
    <s v="500-1000"/>
    <x v="0"/>
  </r>
  <r>
    <x v="1"/>
    <s v="MALE"/>
    <s v="YES"/>
    <s v="Tuberculosis "/>
    <s v="NO"/>
    <x v="0"/>
    <s v="OTHER"/>
    <x v="1"/>
    <s v="ONCE"/>
    <s v="A. SELF TREATMENT"/>
    <s v="BELOW 500"/>
    <x v="0"/>
  </r>
  <r>
    <x v="0"/>
    <s v="MALE"/>
    <s v="NO"/>
    <m/>
    <s v="NO"/>
    <x v="0"/>
    <s v="SELF TREATMENT"/>
    <x v="1"/>
    <s v="ONCE"/>
    <s v="E. OTHER"/>
    <s v="BELOW 500"/>
    <x v="0"/>
  </r>
  <r>
    <x v="0"/>
    <s v="MALE"/>
    <s v="NO"/>
    <m/>
    <s v="YES"/>
    <x v="68"/>
    <s v="SELF TREATMENT"/>
    <x v="0"/>
    <s v="ONCE"/>
    <s v="E. OTHER"/>
    <s v="500-1000"/>
    <x v="0"/>
  </r>
  <r>
    <x v="0"/>
    <s v="FEMALE"/>
    <s v="NO"/>
    <m/>
    <s v="NO"/>
    <x v="0"/>
    <s v="SELF TREATMENT"/>
    <x v="1"/>
    <s v="ONCE"/>
    <s v="E. OTHER"/>
    <s v="BELOW 500"/>
    <x v="1"/>
  </r>
  <r>
    <x v="0"/>
    <s v="MALE"/>
    <s v="NO"/>
    <m/>
    <s v="NO"/>
    <x v="0"/>
    <s v="SELF TREATMENT"/>
    <x v="2"/>
    <s v="HAVE NOT VISITED"/>
    <s v="B. STUDENT MEDICAL POINT"/>
    <s v="BELOW 500"/>
    <x v="3"/>
  </r>
  <r>
    <x v="0"/>
    <s v="MALE"/>
    <s v="NO"/>
    <m/>
    <s v="YES"/>
    <x v="0"/>
    <s v="APOLLO HOSPITAL"/>
    <x v="2"/>
    <s v="MORE THAN ONCE"/>
    <s v="D. HOSPITALS IN PUNE"/>
    <s v="1000-2000"/>
    <x v="1"/>
  </r>
  <r>
    <x v="0"/>
    <s v="FEMALE"/>
    <s v="YES"/>
    <s v="Anxiety, sinus, weakness, bp"/>
    <s v="YES"/>
    <x v="69"/>
    <s v="SELF TREATMENT"/>
    <x v="0"/>
    <s v="ONCE"/>
    <s v="A. SELF TREATMENT"/>
    <s v="500-1000"/>
    <x v="0"/>
  </r>
  <r>
    <x v="1"/>
    <s v="MALE"/>
    <s v="NO"/>
    <m/>
    <s v="NO"/>
    <x v="0"/>
    <s v="SELF TREATMENT"/>
    <x v="0"/>
    <s v="HAVE NOT VISITED"/>
    <s v="A. SELF TREATMENT"/>
    <s v="BELOW 500"/>
    <x v="2"/>
  </r>
  <r>
    <x v="0"/>
    <s v="FEMALE"/>
    <s v="NO"/>
    <m/>
    <s v="NO"/>
    <x v="0"/>
    <s v="SELF TREATMENT"/>
    <x v="0"/>
    <s v="ONCE"/>
    <s v="B. STUDENT MEDICAL POINT"/>
    <s v="BELOW 500"/>
    <x v="0"/>
  </r>
  <r>
    <x v="0"/>
    <s v="MALE"/>
    <s v="NO"/>
    <s v="None"/>
    <s v="YES"/>
    <x v="70"/>
    <s v="SELF TREATMENT"/>
    <x v="0"/>
    <s v="HAVE NOT VISITED"/>
    <s v="A. SELF TREATMENT"/>
    <s v="BELOW 500"/>
    <x v="2"/>
  </r>
  <r>
    <x v="0"/>
    <s v="MALE"/>
    <s v="NO"/>
    <m/>
    <s v="NO"/>
    <x v="0"/>
    <s v="OTHER"/>
    <x v="1"/>
    <s v="MORE THAN ONCE"/>
    <s v="A. SELF TREATMENT"/>
    <s v="BELOW 500"/>
    <x v="0"/>
  </r>
  <r>
    <x v="1"/>
    <s v="MALE"/>
    <s v="NO"/>
    <m/>
    <s v="NO"/>
    <x v="0"/>
    <s v="HOSPITALS IN PUNE"/>
    <x v="0"/>
    <s v="MORE THAN ONCE"/>
    <s v="A. SELF TREATMENT"/>
    <s v="500-1000"/>
    <x v="0"/>
  </r>
  <r>
    <x v="1"/>
    <s v="MALE"/>
    <s v="YES"/>
    <s v="chronic gastritis"/>
    <s v="NO"/>
    <x v="0"/>
    <s v="SELF TREATMENT"/>
    <x v="0"/>
    <s v="MORE THAN ONCE"/>
    <s v="A. SELF TREATMENT"/>
    <s v="BELOW 500"/>
    <x v="3"/>
  </r>
  <r>
    <x v="0"/>
    <s v="MALE"/>
    <s v="NO"/>
    <m/>
    <s v="NO"/>
    <x v="0"/>
    <s v="OTHER"/>
    <x v="2"/>
    <s v="ONCE"/>
    <s v="A. SELF TREATMENT"/>
    <s v="BELOW 500"/>
    <x v="1"/>
  </r>
  <r>
    <x v="0"/>
    <s v="FEMALE"/>
    <s v="NO"/>
    <m/>
    <s v="YES"/>
    <x v="71"/>
    <s v="SELF TREATMENT"/>
    <x v="0"/>
    <s v="ONCE"/>
    <s v="E. OTHER"/>
    <s v="1000-2000"/>
    <x v="0"/>
  </r>
  <r>
    <x v="0"/>
    <s v="MALE"/>
    <s v="NO"/>
    <m/>
    <s v="NO"/>
    <x v="0"/>
    <s v="OTHER"/>
    <x v="0"/>
    <s v="HAVE NOT VISITED"/>
    <s v="A. SELF TREATMENT"/>
    <s v="BELOW 500"/>
    <x v="1"/>
  </r>
  <r>
    <x v="0"/>
    <s v="MALE"/>
    <s v="NO"/>
    <m/>
    <s v="NO"/>
    <x v="0"/>
    <s v="SELF TREATMENT"/>
    <x v="2"/>
    <s v="ONCE"/>
    <s v="E. OTHER"/>
    <s v="500-1000"/>
    <x v="2"/>
  </r>
  <r>
    <x v="0"/>
    <s v="MALE"/>
    <s v="NO"/>
    <m/>
    <s v="NO"/>
    <x v="0"/>
    <s v="OTHER"/>
    <x v="0"/>
    <s v="ONCE"/>
    <s v="E. OTHER"/>
    <s v="1000-2000"/>
    <x v="1"/>
  </r>
  <r>
    <x v="0"/>
    <s v="MALE"/>
    <s v="NO"/>
    <m/>
    <s v="NO"/>
    <x v="0"/>
    <s v="APOLLO HOSPITAL"/>
    <x v="0"/>
    <s v="ONCE"/>
    <s v="C. APOLLO HOSPITAL"/>
    <s v="500-1000"/>
    <x v="2"/>
  </r>
  <r>
    <x v="0"/>
    <s v="FEMALE"/>
    <s v="NO"/>
    <m/>
    <s v="NO"/>
    <x v="0"/>
    <s v="SELF TREATMENT"/>
    <x v="0"/>
    <s v="ONCE"/>
    <s v="C. APOLLO HOSPITAL"/>
    <s v="BELOW 500"/>
    <x v="2"/>
  </r>
  <r>
    <x v="0"/>
    <s v="FEMALE"/>
    <s v="NO"/>
    <m/>
    <s v="NO"/>
    <x v="0"/>
    <s v="HOSPITALS IN PUNE"/>
    <x v="0"/>
    <s v="ONCE"/>
    <s v="A. SELF TREATMENT"/>
    <s v="500-1000"/>
    <x v="3"/>
  </r>
  <r>
    <x v="1"/>
    <s v="FEMALE"/>
    <s v="NO"/>
    <m/>
    <s v="YES"/>
    <x v="72"/>
    <s v="OTHER"/>
    <x v="1"/>
    <s v="MORE THAN ONCE"/>
    <s v="E. OTHER"/>
    <s v="500-1000"/>
    <x v="0"/>
  </r>
  <r>
    <x v="4"/>
    <s v="FEMALE"/>
    <s v="YES"/>
    <s v="Anemia"/>
    <s v="YES"/>
    <x v="73"/>
    <s v="HOSPITALS IN PUNE"/>
    <x v="1"/>
    <s v="ONCE"/>
    <s v="A. SELF TREATMENT"/>
    <s v="2000-5000"/>
    <x v="0"/>
  </r>
  <r>
    <x v="4"/>
    <s v="FEMALE"/>
    <s v="YES"/>
    <m/>
    <s v="YES"/>
    <x v="0"/>
    <s v="APOLLO HOSPITAL"/>
    <x v="2"/>
    <s v="MORE THAN ONCE"/>
    <s v="B. STUDENT MEDICAL POINT"/>
    <s v="500-1000"/>
    <x v="2"/>
  </r>
  <r>
    <x v="0"/>
    <s v="FEMALE"/>
    <s v="NO"/>
    <m/>
    <s v="YES"/>
    <x v="74"/>
    <s v="STUDENT MEDICAL POINT"/>
    <x v="2"/>
    <s v="ONCE"/>
    <s v="A. SELF TREATMENT"/>
    <s v="2000-5000"/>
    <x v="0"/>
  </r>
  <r>
    <x v="4"/>
    <s v="FEMALE"/>
    <s v="NO"/>
    <m/>
    <s v="YES"/>
    <x v="75"/>
    <s v="HOSPITALS IN PUNE"/>
    <x v="1"/>
    <s v="MORE THAN ONCE"/>
    <s v="A. SELF TREATMENT"/>
    <s v="2000-5000"/>
    <x v="2"/>
  </r>
  <r>
    <x v="0"/>
    <s v="MALE"/>
    <s v="NO"/>
    <m/>
    <s v="NO"/>
    <x v="0"/>
    <s v="SELF TREATMENT"/>
    <x v="0"/>
    <s v="HAVE NOT VISITED"/>
    <s v="A. SELF TREATMENT"/>
    <s v="BELOW 500"/>
    <x v="2"/>
  </r>
  <r>
    <x v="0"/>
    <s v="MALE"/>
    <s v="NO"/>
    <m/>
    <s v="NO"/>
    <x v="0"/>
    <s v="STUDENT MEDICAL POINT"/>
    <x v="0"/>
    <s v="ONCE"/>
    <s v="A. SELF TREATMENT"/>
    <s v="BELOW 500"/>
    <x v="1"/>
  </r>
  <r>
    <x v="0"/>
    <s v="FEMALE"/>
    <s v="NO"/>
    <m/>
    <s v="NO"/>
    <x v="0"/>
    <s v="SELF TREATMENT"/>
    <x v="1"/>
    <s v="HAVE NOT VISITED"/>
    <s v="A. SELF TREATMENT"/>
    <s v="BELOW 500"/>
    <x v="2"/>
  </r>
  <r>
    <x v="4"/>
    <s v="MALE"/>
    <s v="NO"/>
    <m/>
    <s v="NO"/>
    <x v="0"/>
    <s v="SELF TREATMENT"/>
    <x v="1"/>
    <s v="MORE THAN ONCE"/>
    <s v="E. OTHER"/>
    <s v="2000-5000"/>
    <x v="1"/>
  </r>
  <r>
    <x v="4"/>
    <s v="MALE"/>
    <s v="NO"/>
    <m/>
    <s v="NO"/>
    <x v="0"/>
    <s v="OTHER"/>
    <x v="0"/>
    <s v="MORE THAN ONCE"/>
    <s v="A. SELF TREATMENT"/>
    <s v="500-1000"/>
    <x v="1"/>
  </r>
  <r>
    <x v="0"/>
    <s v="MALE"/>
    <s v="NO"/>
    <m/>
    <s v="NO"/>
    <x v="0"/>
    <s v="SELF TREATMENT"/>
    <x v="0"/>
    <s v="ONCE"/>
    <s v="A. SELF TREATMENT"/>
    <s v="BELOW 500"/>
    <x v="1"/>
  </r>
  <r>
    <x v="1"/>
    <s v="MALE"/>
    <s v="NO"/>
    <m/>
    <s v="NO"/>
    <x v="0"/>
    <s v="SELF TREATMENT"/>
    <x v="0"/>
    <s v="ONCE"/>
    <s v="E. OTHER"/>
    <s v="BELOW 500"/>
    <x v="0"/>
  </r>
  <r>
    <x v="0"/>
    <s v="FEMALE"/>
    <s v="NO"/>
    <m/>
    <s v="NO"/>
    <x v="0"/>
    <s v="SELF TREATMENT"/>
    <x v="0"/>
    <s v="MORE THAN ONCE"/>
    <s v="C. APOLLO HOSPITAL"/>
    <s v="BELOW 500"/>
    <x v="0"/>
  </r>
  <r>
    <x v="0"/>
    <s v="FEMALE"/>
    <s v="NO"/>
    <m/>
    <s v="NO"/>
    <x v="0"/>
    <s v="SELF TREATMENT"/>
    <x v="0"/>
    <s v="ONCE"/>
    <s v="D. HOSPITALS IN PUNE"/>
    <s v="BELOW 500"/>
    <x v="2"/>
  </r>
  <r>
    <x v="0"/>
    <s v="MALE"/>
    <s v="NO"/>
    <m/>
    <s v="YES"/>
    <x v="76"/>
    <s v="APOLLO HOSPITAL"/>
    <x v="2"/>
    <s v="MORE THAN ONCE"/>
    <s v="A. SELF TREATMENT"/>
    <s v="1000-2000"/>
    <x v="1"/>
  </r>
  <r>
    <x v="0"/>
    <s v="FEMALE"/>
    <s v="NO"/>
    <m/>
    <s v="NO"/>
    <x v="0"/>
    <s v="OTHER"/>
    <x v="0"/>
    <s v="ONCE"/>
    <s v="D. HOSPITALS IN PUNE"/>
    <s v="500-1000"/>
    <x v="2"/>
  </r>
  <r>
    <x v="1"/>
    <s v="MALE"/>
    <s v="NO"/>
    <m/>
    <s v="NO"/>
    <x v="0"/>
    <s v="APOLLO HOSPITAL"/>
    <x v="2"/>
    <s v="ONCE"/>
    <s v="A. SELF TREATMENT"/>
    <s v="2000-5000"/>
    <x v="1"/>
  </r>
  <r>
    <x v="1"/>
    <s v="FEMALE"/>
    <s v="NO"/>
    <s v="None"/>
    <s v="NO"/>
    <x v="77"/>
    <s v="OTHER"/>
    <x v="0"/>
    <s v="ONCE"/>
    <s v="A. SELF TREATMENT"/>
    <s v="500-1000"/>
    <x v="0"/>
  </r>
  <r>
    <x v="4"/>
    <s v="FEMALE"/>
    <s v="NO"/>
    <m/>
    <s v="NO"/>
    <x v="0"/>
    <s v="STUDENT MEDICAL POINT"/>
    <x v="1"/>
    <s v="ONCE"/>
    <s v="C. APOLLO HOSPITAL"/>
    <s v="500-1000"/>
    <x v="1"/>
  </r>
  <r>
    <x v="1"/>
    <s v="FEMALE"/>
    <s v="NO"/>
    <m/>
    <s v="YES"/>
    <x v="78"/>
    <s v="SELF TREATMENT"/>
    <x v="0"/>
    <s v="MORE THAN ONCE"/>
    <s v="D. HOSPITALS IN PUNE"/>
    <s v="2000-5000"/>
    <x v="0"/>
  </r>
  <r>
    <x v="0"/>
    <s v="MALE"/>
    <s v="NO"/>
    <s v="No"/>
    <s v="YES"/>
    <x v="16"/>
    <s v="SELF TREATMENT"/>
    <x v="2"/>
    <s v="ONCE"/>
    <s v="C. APOLLO HOSPITAL"/>
    <s v="BELOW 500"/>
    <x v="3"/>
  </r>
  <r>
    <x v="0"/>
    <s v="MALE"/>
    <s v="NO"/>
    <m/>
    <s v="NO"/>
    <x v="0"/>
    <s v="SELF TREATMENT"/>
    <x v="2"/>
    <s v="MORE THAN ONCE"/>
    <s v="A. SELF TREATMENT"/>
    <s v="1000-2000"/>
    <x v="1"/>
  </r>
  <r>
    <x v="0"/>
    <s v="FEMALE"/>
    <s v="NO"/>
    <m/>
    <s v="NO"/>
    <x v="0"/>
    <s v="OTHER"/>
    <x v="2"/>
    <s v="ONCE"/>
    <s v="A. SELF TREATMENT"/>
    <s v="BELOW 500"/>
    <x v="0"/>
  </r>
  <r>
    <x v="1"/>
    <s v="MALE"/>
    <s v="NO"/>
    <m/>
    <s v="YES"/>
    <x v="16"/>
    <s v="APOLLO HOSPITAL"/>
    <x v="2"/>
    <s v="ONCE"/>
    <s v="D. HOSPITALS IN PUNE"/>
    <s v="2000-5000"/>
    <x v="0"/>
  </r>
  <r>
    <x v="4"/>
    <s v="MALE"/>
    <s v="NO"/>
    <m/>
    <s v="YES"/>
    <x v="78"/>
    <s v="SELF TREATMENT"/>
    <x v="1"/>
    <s v="ONCE"/>
    <s v="D. HOSPITALS IN PUNE"/>
    <s v="2000-5000"/>
    <x v="1"/>
  </r>
  <r>
    <x v="0"/>
    <s v="MALE"/>
    <s v="YES"/>
    <s v="Asthma"/>
    <s v="YES"/>
    <x v="16"/>
    <s v="APOLLO HOSPITAL"/>
    <x v="2"/>
    <s v="ONCE"/>
    <s v="A. SELF TREATMENT"/>
    <s v="BELOW 500"/>
    <x v="1"/>
  </r>
  <r>
    <x v="1"/>
    <s v="FEMALE"/>
    <s v="NO"/>
    <m/>
    <s v="NO"/>
    <x v="0"/>
    <s v="OTHER"/>
    <x v="1"/>
    <s v="HAVE NOT VISITED"/>
    <s v="E. OTHER"/>
    <s v="BELOW 500"/>
    <x v="1"/>
  </r>
  <r>
    <x v="4"/>
    <s v="MALE"/>
    <s v="NO"/>
    <m/>
    <s v="NO"/>
    <x v="0"/>
    <s v="OTHER"/>
    <x v="0"/>
    <s v="HAVE NOT VISITED"/>
    <s v="E. OTHER"/>
    <s v="BELOW 500"/>
    <x v="1"/>
  </r>
  <r>
    <x v="0"/>
    <s v="FEMALE"/>
    <s v="NO"/>
    <m/>
    <s v="YES"/>
    <x v="79"/>
    <s v="SELF TREATMENT"/>
    <x v="2"/>
    <s v="ONCE"/>
    <s v="A. SELF TREATMENT"/>
    <s v="BELOW 500"/>
    <x v="0"/>
  </r>
  <r>
    <x v="4"/>
    <s v="MALE"/>
    <s v="NO"/>
    <m/>
    <s v="YES"/>
    <x v="80"/>
    <s v="HOSPITALS IN PUNE"/>
    <x v="0"/>
    <s v="MORE THAN ONCE"/>
    <s v="D. HOSPITALS IN PUNE"/>
    <s v="2000-5000"/>
    <x v="1"/>
  </r>
  <r>
    <x v="0"/>
    <s v="MALE"/>
    <s v="NO"/>
    <m/>
    <s v="YES"/>
    <x v="78"/>
    <s v="SELF TREATMENT"/>
    <x v="1"/>
    <s v="HAVE NOT VISITED"/>
    <s v="A. SELF TREATMENT"/>
    <s v="BELOW 500"/>
    <x v="1"/>
  </r>
  <r>
    <x v="1"/>
    <s v="MALE"/>
    <s v="NO"/>
    <m/>
    <s v="YES"/>
    <x v="16"/>
    <s v="SELF TREATMENT"/>
    <x v="1"/>
    <s v="ONCE"/>
    <s v="E. OTHER"/>
    <s v="2000-5000"/>
    <x v="0"/>
  </r>
  <r>
    <x v="4"/>
    <s v="FEMALE"/>
    <s v="NO"/>
    <m/>
    <s v="YES"/>
    <x v="78"/>
    <s v="SELF TREATMENT"/>
    <x v="1"/>
    <s v="HAVE NOT VISITED"/>
    <s v="A. SELF TREATMENT"/>
    <s v="BELOW 500"/>
    <x v="2"/>
  </r>
  <r>
    <x v="1"/>
    <s v="FEMALE"/>
    <s v="NO"/>
    <m/>
    <s v="YES"/>
    <x v="16"/>
    <s v="SELF TREATMENT"/>
    <x v="1"/>
    <s v="MORE THAN ONCE"/>
    <s v="E. OTHER"/>
    <s v="BELOW 500"/>
    <x v="2"/>
  </r>
  <r>
    <x v="0"/>
    <s v="FEMALE"/>
    <s v="NO"/>
    <m/>
    <s v="YES"/>
    <x v="79"/>
    <s v="MEDICAL POINT"/>
    <x v="1"/>
    <s v="HAVE NOT VISITED"/>
    <s v="B. STUDENT MEDICAL POINT"/>
    <s v="BELOW 500"/>
    <x v="1"/>
  </r>
  <r>
    <x v="1"/>
    <s v="FEMALE"/>
    <s v="NO"/>
    <m/>
    <s v="YES"/>
    <x v="25"/>
    <s v="MEDICAL POINT"/>
    <x v="1"/>
    <s v="ONCE"/>
    <s v="D. HOSPITALS IN PUNE"/>
    <s v="2000-5000"/>
    <x v="0"/>
  </r>
  <r>
    <x v="0"/>
    <s v="FEMALE"/>
    <s v="NO"/>
    <m/>
    <s v="NO"/>
    <x v="0"/>
    <s v="OTHER"/>
    <x v="1"/>
    <s v="HAVE NOT VISITED"/>
    <s v="A. SELF TREATMENT"/>
    <s v="BELOW 500"/>
    <x v="2"/>
  </r>
  <r>
    <x v="1"/>
    <s v="MALE"/>
    <s v="NO"/>
    <m/>
    <s v="YES"/>
    <x v="16"/>
    <s v="MEDICAL POINT"/>
    <x v="1"/>
    <s v="MORE THAN ONCE"/>
    <s v="B. STUDENT MEDICAL POINT"/>
    <s v="BELOW 500"/>
    <x v="1"/>
  </r>
  <r>
    <x v="4"/>
    <s v="MALE"/>
    <s v="NO"/>
    <m/>
    <s v="NO"/>
    <x v="0"/>
    <s v="OTHER"/>
    <x v="2"/>
    <s v="HAVE NOT VISITED"/>
    <s v="A. SELF TREATMENT"/>
    <s v="BELOW 500"/>
    <x v="1"/>
  </r>
  <r>
    <x v="4"/>
    <s v="FEMALE"/>
    <s v="NO"/>
    <m/>
    <s v="YES"/>
    <x v="16"/>
    <s v="MEDICAL POINT"/>
    <x v="2"/>
    <s v="HAVE NOT VISITED"/>
    <s v="B. STUDENT MEDICAL POINT"/>
    <s v="BELOW 500"/>
    <x v="1"/>
  </r>
  <r>
    <x v="0"/>
    <s v="MALE"/>
    <s v="NO"/>
    <m/>
    <s v="NO"/>
    <x v="0"/>
    <s v="OTHER"/>
    <x v="0"/>
    <s v="ONCE"/>
    <s v="D. HOSPITALS IN PUNE"/>
    <s v="2000-5000"/>
    <x v="1"/>
  </r>
  <r>
    <x v="2"/>
    <s v="MALE"/>
    <s v="NO"/>
    <m/>
    <s v="NO"/>
    <x v="0"/>
    <s v="OTHER"/>
    <x v="0"/>
    <s v="ONCE"/>
    <s v="D. HOSPITALS IN PUNE"/>
    <s v="2000-5000"/>
    <x v="0"/>
  </r>
  <r>
    <x v="1"/>
    <s v="FEMALE"/>
    <s v="NO"/>
    <m/>
    <s v="YES"/>
    <x v="16"/>
    <s v="SELF TREATMENT"/>
    <x v="0"/>
    <s v="HAVE NOT VISITED"/>
    <s v="B. STUDENT MEDICAL POINT"/>
    <s v="BELOW 500"/>
    <x v="1"/>
  </r>
  <r>
    <x v="0"/>
    <s v="FEMALE"/>
    <s v="NO"/>
    <m/>
    <s v="YES"/>
    <x v="16"/>
    <s v="SELF TREATMENT"/>
    <x v="1"/>
    <s v="HAVE NOT VISITED"/>
    <s v="A. SELF TREATMENT"/>
    <s v="BELOW 500"/>
    <x v="3"/>
  </r>
  <r>
    <x v="4"/>
    <s v="FEMALE"/>
    <s v="NO"/>
    <m/>
    <s v="YES"/>
    <x v="16"/>
    <s v="SELF TREATMENT"/>
    <x v="1"/>
    <s v="HAVE NOT VISITED"/>
    <s v="A. SELF TREATMENT"/>
    <s v="BELOW 500"/>
    <x v="2"/>
  </r>
  <r>
    <x v="0"/>
    <s v="FEMALE"/>
    <s v="NO"/>
    <m/>
    <s v="YES"/>
    <x v="16"/>
    <s v="SELF TREATMENT"/>
    <x v="1"/>
    <s v="HAVE NOT VISITED"/>
    <s v="A. SELF TREATMENT"/>
    <s v="BELOW 500"/>
    <x v="2"/>
  </r>
  <r>
    <x v="0"/>
    <s v="FEMALE"/>
    <s v="NO"/>
    <m/>
    <s v="YES"/>
    <x v="78"/>
    <s v="SELF TREATMENT"/>
    <x v="1"/>
    <s v="HAVE NOT VISITED"/>
    <s v="A. SELF TREATMENT"/>
    <s v="BELOW 500"/>
    <x v="1"/>
  </r>
  <r>
    <x v="1"/>
    <s v="MALE"/>
    <s v="NO"/>
    <m/>
    <s v="YES"/>
    <x v="81"/>
    <s v="HOSPITALS IN PUNE"/>
    <x v="1"/>
    <s v="MORE THAN ONCE"/>
    <s v="D. HOSPITALS IN PUNE"/>
    <s v="ABOVE 5000"/>
    <x v="2"/>
  </r>
  <r>
    <x v="0"/>
    <s v="MALE"/>
    <s v="YES"/>
    <s v="Kidney isues"/>
    <s v="NO"/>
    <x v="0"/>
    <s v="HOSPITALS IN PUNE"/>
    <x v="1"/>
    <s v="MORE THAN ONCE"/>
    <s v="D. HOSPITALS IN PUNE"/>
    <s v="ABOVE 5000"/>
    <x v="2"/>
  </r>
  <r>
    <x v="1"/>
    <s v="FEMALE"/>
    <s v="NO"/>
    <m/>
    <s v="NO"/>
    <x v="16"/>
    <s v="SELF TREATMENT"/>
    <x v="1"/>
    <s v="HAVE NOT VISITED"/>
    <s v="A. SELF TREATMENT"/>
    <s v="BELOW 500"/>
    <x v="3"/>
  </r>
  <r>
    <x v="0"/>
    <s v="MALE"/>
    <s v="NO"/>
    <m/>
    <s v="YES"/>
    <x v="16"/>
    <s v="SELF TREATMENT"/>
    <x v="0"/>
    <s v="ONCE"/>
    <s v="D. HOSPITALS IN PUNE"/>
    <s v="2000-5000"/>
    <x v="1"/>
  </r>
  <r>
    <x v="1"/>
    <s v="FEMALE"/>
    <s v="NO"/>
    <m/>
    <s v="YES"/>
    <x v="82"/>
    <s v="APOLLO HOSPITAL"/>
    <x v="0"/>
    <s v="ONCE"/>
    <s v="C. APOLLO HOSPITAL"/>
    <s v="500-1000"/>
    <x v="0"/>
  </r>
  <r>
    <x v="1"/>
    <s v="FEMALE"/>
    <s v="NO"/>
    <m/>
    <s v="NO"/>
    <x v="0"/>
    <s v="OTHER"/>
    <x v="0"/>
    <s v="SELF TREATMENT"/>
    <s v="A. SELF TREATMENT"/>
    <s v="BELOW 500"/>
    <x v="3"/>
  </r>
  <r>
    <x v="1"/>
    <s v="FEMALE"/>
    <s v="NO"/>
    <m/>
    <s v="YES"/>
    <x v="79"/>
    <s v="APOLLO HOSPITAL"/>
    <x v="0"/>
    <s v="ONCE"/>
    <s v="C. APOLLO HOSPITAL"/>
    <s v="500-1000"/>
    <x v="1"/>
  </r>
  <r>
    <x v="1"/>
    <s v="FEMALE"/>
    <s v="NO"/>
    <m/>
    <s v="YES"/>
    <x v="83"/>
    <s v="SELF TREATMENT"/>
    <x v="0"/>
    <s v="HAVE NOT VISITED"/>
    <s v="A. SELF TREATMENT"/>
    <s v="BELOW 500"/>
    <x v="0"/>
  </r>
  <r>
    <x v="0"/>
    <s v="MALE"/>
    <s v="NO"/>
    <m/>
    <s v="NO"/>
    <x v="0"/>
    <s v="OTHER"/>
    <x v="0"/>
    <s v="HAVE NOT VISITED"/>
    <s v="A. SELF TREATMENT"/>
    <s v="BELOW 500"/>
    <x v="2"/>
  </r>
  <r>
    <x v="4"/>
    <s v="MALE"/>
    <s v="NO"/>
    <m/>
    <s v="YES"/>
    <x v="84"/>
    <s v="APOLLO HOSPITAL"/>
    <x v="0"/>
    <s v="ONCE"/>
    <s v="C. APOLLO HOSPITAL"/>
    <s v="500-1000"/>
    <x v="0"/>
  </r>
  <r>
    <x v="4"/>
    <s v="MALE"/>
    <s v="NO"/>
    <m/>
    <s v="NO"/>
    <x v="0"/>
    <s v="OTHER"/>
    <x v="0"/>
    <s v="HAVE NOT VISITED"/>
    <s v="E. OTHER"/>
    <s v="BELOW 500"/>
    <x v="2"/>
  </r>
  <r>
    <x v="1"/>
    <s v="MALE"/>
    <s v="NO"/>
    <m/>
    <s v="YES"/>
    <x v="16"/>
    <s v="APOLLO HOSPITAL"/>
    <x v="0"/>
    <s v="MORE THAN ONCE"/>
    <s v="C. APOLLO HOSPITAL"/>
    <s v="2000-5000"/>
    <x v="1"/>
  </r>
  <r>
    <x v="2"/>
    <s v="MALE"/>
    <s v="NO"/>
    <m/>
    <s v="YES"/>
    <x v="85"/>
    <s v="APOLLO HOSPITAL"/>
    <x v="0"/>
    <s v="MORE THAN ONCE"/>
    <s v="C. APOLLO HOSPITAL"/>
    <s v="500-1000"/>
    <x v="1"/>
  </r>
  <r>
    <x v="1"/>
    <s v="MALE"/>
    <s v="NO"/>
    <m/>
    <s v="YES"/>
    <x v="85"/>
    <s v="APOLLO HOSPITAL"/>
    <x v="1"/>
    <s v="ONCE"/>
    <s v="C. APOLLO HOSPITAL"/>
    <s v="BELOW 500"/>
    <x v="1"/>
  </r>
  <r>
    <x v="2"/>
    <s v="MALE"/>
    <s v="NO"/>
    <m/>
    <s v="NO"/>
    <x v="0"/>
    <s v="OTHER"/>
    <x v="1"/>
    <s v="HAVE NOT VISITED"/>
    <s v="E. OTHER"/>
    <s v="BELOW 500"/>
    <x v="1"/>
  </r>
  <r>
    <x v="3"/>
    <s v="MALE"/>
    <s v="NO"/>
    <m/>
    <s v="YES"/>
    <x v="16"/>
    <s v="SELF TREATMENT"/>
    <x v="0"/>
    <s v="MORE THAN ONCE"/>
    <s v="C. APOLLO HOSPITAL"/>
    <s v="500-1000"/>
    <x v="1"/>
  </r>
  <r>
    <x v="4"/>
    <s v="MALE"/>
    <s v="NO"/>
    <m/>
    <s v="NO"/>
    <x v="0"/>
    <s v="SELF TREATMENT"/>
    <x v="0"/>
    <s v="HAVE NOT VISITED"/>
    <s v="A. SELF TREATMENT"/>
    <s v="BELOW 500"/>
    <x v="1"/>
  </r>
  <r>
    <x v="4"/>
    <s v="FEMALE"/>
    <s v="NO"/>
    <m/>
    <s v="NO"/>
    <x v="0"/>
    <s v="OTHER"/>
    <x v="0"/>
    <s v="HAVE NOT VISITED"/>
    <s v="A. SELF TREATMENT"/>
    <s v="BELOW 500"/>
    <x v="0"/>
  </r>
  <r>
    <x v="2"/>
    <s v="MALE"/>
    <s v="NO"/>
    <m/>
    <s v="YES"/>
    <x v="82"/>
    <s v="APOLLO HOSPITAL"/>
    <x v="0"/>
    <s v="ONCE"/>
    <s v="C. APOLLO HOSPITAL"/>
    <s v="500-1000"/>
    <x v="0"/>
  </r>
  <r>
    <x v="3"/>
    <s v="FEMALE"/>
    <s v="YES"/>
    <s v="kidney weak"/>
    <s v="NO"/>
    <x v="0"/>
    <s v="HOSPITALS IN PUNE"/>
    <x v="0"/>
    <s v="HAVE NOT VISITED"/>
    <s v="D. HOSPITALS IN PUNE"/>
    <s v="ABOVE 5000"/>
    <x v="2"/>
  </r>
  <r>
    <x v="4"/>
    <s v="MALE"/>
    <s v="NO"/>
    <m/>
    <s v="NO"/>
    <x v="0"/>
    <s v="OTHER"/>
    <x v="0"/>
    <s v="HAVE NOT VISITED"/>
    <s v="A. SELF TREATMENT"/>
    <s v="BELOW 500"/>
    <x v="1"/>
  </r>
  <r>
    <x v="1"/>
    <s v="MALE"/>
    <s v="NO"/>
    <m/>
    <s v="YES"/>
    <x v="2"/>
    <s v="APOLLO HOSPITAL"/>
    <x v="0"/>
    <s v="ONCE"/>
    <s v="C. APOLLO HOSPITAL"/>
    <s v="BELOW 500"/>
    <x v="2"/>
  </r>
  <r>
    <x v="2"/>
    <s v="FEMALE"/>
    <s v="NO"/>
    <m/>
    <s v="YES"/>
    <x v="2"/>
    <s v="APOLLO HOSPITAL"/>
    <x v="1"/>
    <s v="ONCE"/>
    <s v="C. APOLLO HOSPITAL"/>
    <s v="BELOW 500"/>
    <x v="2"/>
  </r>
  <r>
    <x v="1"/>
    <s v="MALE"/>
    <s v="NO"/>
    <m/>
    <s v="NO"/>
    <x v="85"/>
    <s v="APOLLO HOSPITAL"/>
    <x v="1"/>
    <s v="ONCE"/>
    <s v="C. APOLLO HOSPITAL"/>
    <s v="BELOW 500"/>
    <x v="2"/>
  </r>
  <r>
    <x v="2"/>
    <s v="FEMALE"/>
    <s v="NO"/>
    <m/>
    <s v="YES"/>
    <x v="16"/>
    <s v="SELF TREATMENT"/>
    <x v="1"/>
    <s v="HAVE NOT VISITED"/>
    <s v="E. OTHER"/>
    <s v="BELOW 500"/>
    <x v="2"/>
  </r>
  <r>
    <x v="1"/>
    <s v="FEMALE"/>
    <s v="NO"/>
    <m/>
    <s v="YES"/>
    <x v="16"/>
    <s v="SELF TREATMENT"/>
    <x v="0"/>
    <s v="HAVE NOT VISITED"/>
    <s v="C. APOLLO HOSPITAL"/>
    <s v="500-1000"/>
    <x v="1"/>
  </r>
  <r>
    <x v="4"/>
    <s v="MALE"/>
    <s v="NO"/>
    <m/>
    <s v="YES"/>
    <x v="85"/>
    <s v="SELF TREATMENT"/>
    <x v="1"/>
    <s v="HAVE NOT VISITED"/>
    <s v="E. OTHER"/>
    <s v="BELOW 500"/>
    <x v="0"/>
  </r>
  <r>
    <x v="2"/>
    <s v="MALE"/>
    <s v="NO"/>
    <m/>
    <s v="YES"/>
    <x v="86"/>
    <s v="STUDENT MEDICAL POINT"/>
    <x v="0"/>
    <s v="HAVE NOT VISITED"/>
    <s v="B. STUDENT MEDICAL POINT"/>
    <s v="BELOW 500"/>
    <x v="1"/>
  </r>
  <r>
    <x v="4"/>
    <s v="FEMALE"/>
    <s v="NO"/>
    <s v="high bp"/>
    <s v="NO"/>
    <x v="0"/>
    <s v="OTHER"/>
    <x v="1"/>
    <s v="HAVE NOT VISITED"/>
    <s v="E. OTHER"/>
    <s v="BELOW 500"/>
    <x v="0"/>
  </r>
  <r>
    <x v="1"/>
    <s v="FEMALE"/>
    <s v="NO"/>
    <m/>
    <s v="YES"/>
    <x v="16"/>
    <s v="STUDENT MEDICAL POINT"/>
    <x v="0"/>
    <s v="HAVE NOT VISITED"/>
    <s v="B. STUDENT MEDICAL POINT"/>
    <s v="BELOW 500"/>
    <x v="0"/>
  </r>
  <r>
    <x v="4"/>
    <s v="FEMALE"/>
    <s v="NO"/>
    <m/>
    <s v="YES"/>
    <x v="19"/>
    <s v="STUDENT MEDICAL POINT"/>
    <x v="0"/>
    <s v="HAVE NOT VISITED"/>
    <s v="B. STUDENT MEDICAL POINT"/>
    <s v="BELOW 500"/>
    <x v="2"/>
  </r>
  <r>
    <x v="2"/>
    <s v="MALE"/>
    <s v="NO"/>
    <m/>
    <s v="YES"/>
    <x v="78"/>
    <s v="STUDENT MEDICAL POINT"/>
    <x v="0"/>
    <s v="HAVE NOT VISITED"/>
    <s v="B. STUDENT MEDICAL POINT"/>
    <s v="BELOW 500"/>
    <x v="2"/>
  </r>
  <r>
    <x v="4"/>
    <s v="FEMALE"/>
    <s v="NO"/>
    <m/>
    <s v="NO"/>
    <x v="0"/>
    <s v="OTHER"/>
    <x v="0"/>
    <s v="HAVE NOT VISITED"/>
    <s v="A. SELF TREATMENT"/>
    <s v="BELOW 500"/>
    <x v="2"/>
  </r>
  <r>
    <x v="2"/>
    <s v="FEMALE"/>
    <s v="NO"/>
    <m/>
    <s v="YES"/>
    <x v="87"/>
    <s v="APOLLO HOSPITAL"/>
    <x v="0"/>
    <s v="ONCE"/>
    <s v="C. APOLLO HOSPITAL"/>
    <s v="BELOW 500"/>
    <x v="1"/>
  </r>
  <r>
    <x v="1"/>
    <s v="MALE"/>
    <s v="NO"/>
    <m/>
    <s v="NO"/>
    <x v="0"/>
    <s v="SELF TREATMENT"/>
    <x v="0"/>
    <s v="HAVE NOT VISITED"/>
    <s v="A. SELF TREATMENT"/>
    <s v="BELOW 500"/>
    <x v="1"/>
  </r>
  <r>
    <x v="0"/>
    <s v="MALE"/>
    <s v="NO"/>
    <m/>
    <s v="NO"/>
    <x v="0"/>
    <s v="SELF TREATMENT"/>
    <x v="0"/>
    <s v="HAVE NOT VISITED"/>
    <s v="A. SELF TREATMENT"/>
    <s v="500-1000"/>
    <x v="0"/>
  </r>
  <r>
    <x v="1"/>
    <s v="FEMALE"/>
    <s v="NO"/>
    <m/>
    <s v="NO"/>
    <x v="19"/>
    <s v="SELF TREATMENT"/>
    <x v="1"/>
    <s v="HAVE NOT VISITED"/>
    <s v="A. SELF TREATMENT"/>
    <s v="BELOW 500"/>
    <x v="1"/>
  </r>
  <r>
    <x v="4"/>
    <s v="FEMALE"/>
    <s v="NO"/>
    <m/>
    <s v="NO"/>
    <x v="16"/>
    <s v="SELF TREATMENT"/>
    <x v="1"/>
    <s v="HAVE NOT VISITED"/>
    <s v="A. SELF TREATMENT"/>
    <s v="BELOW 500"/>
    <x v="1"/>
  </r>
  <r>
    <x v="1"/>
    <s v="MALE"/>
    <s v="NO"/>
    <m/>
    <s v="NO"/>
    <x v="0"/>
    <s v="SELF TREATMENT"/>
    <x v="1"/>
    <s v="HAVE NOT VISITED"/>
    <s v="E. OTHER"/>
    <s v="BELOW 500"/>
    <x v="1"/>
  </r>
  <r>
    <x v="4"/>
    <s v="MALE"/>
    <s v="NO"/>
    <m/>
    <s v="YES"/>
    <x v="16"/>
    <s v="SELF TREATMENT"/>
    <x v="0"/>
    <s v="ONCE"/>
    <s v="C. APOLLO HOSPITAL"/>
    <s v="500-1000"/>
    <x v="2"/>
  </r>
  <r>
    <x v="1"/>
    <s v="FEMALE"/>
    <s v="YES"/>
    <s v="Pcod"/>
    <s v="NO"/>
    <x v="0"/>
    <s v="SELF TREATMENT"/>
    <x v="0"/>
    <s v="ONCE"/>
    <s v="A. SELF TREATMENT"/>
    <s v="BELOW 500"/>
    <x v="1"/>
  </r>
  <r>
    <x v="0"/>
    <s v="FEMALE"/>
    <s v="NO"/>
    <m/>
    <s v="YES"/>
    <x v="87"/>
    <s v="APOLLO HOSPITAL"/>
    <x v="0"/>
    <s v="ONCE"/>
    <s v="C. APOLLO HOSPITAL"/>
    <s v="BELOW 500"/>
    <x v="2"/>
  </r>
  <r>
    <x v="1"/>
    <s v="MALE"/>
    <s v="NO"/>
    <m/>
    <s v="YES"/>
    <x v="16"/>
    <s v="SELF TREATMENT"/>
    <x v="1"/>
    <s v="HAVE NOT VISITED"/>
    <s v="E. OTHER"/>
    <s v="BELOW 500"/>
    <x v="0"/>
  </r>
  <r>
    <x v="1"/>
    <s v="MALE"/>
    <s v="NO"/>
    <m/>
    <s v="YES"/>
    <x v="16"/>
    <s v="SELF TREATMENT"/>
    <x v="1"/>
    <s v="ONCE"/>
    <s v="A. SELF TREATMENT"/>
    <s v="BELOW 500"/>
    <x v="1"/>
  </r>
  <r>
    <x v="0"/>
    <s v="MALE"/>
    <s v="NO"/>
    <m/>
    <s v="NO"/>
    <x v="0"/>
    <s v="SELF TREATMENT"/>
    <x v="1"/>
    <s v="HAVE NOT VISITED"/>
    <s v="A. SELF TREATMENT"/>
    <s v="BELOW 500"/>
    <x v="2"/>
  </r>
  <r>
    <x v="0"/>
    <s v="MALE"/>
    <s v="NO"/>
    <m/>
    <s v="NO"/>
    <x v="0"/>
    <s v="SELF TREATMENT"/>
    <x v="1"/>
    <s v="HAVE NOT VISITED"/>
    <s v="A. SELF TREATMENT"/>
    <s v="BELOW 500"/>
    <x v="2"/>
  </r>
  <r>
    <x v="1"/>
    <s v="FEMALE"/>
    <s v="NO"/>
    <m/>
    <s v="YES"/>
    <x v="85"/>
    <s v="APOLLO HOSPITAL"/>
    <x v="1"/>
    <s v="ONCE"/>
    <s v="C. APOLLO HOSPITAL"/>
    <s v="500-1000"/>
    <x v="0"/>
  </r>
  <r>
    <x v="1"/>
    <s v="MALE"/>
    <s v="NO"/>
    <m/>
    <s v="YES"/>
    <x v="16"/>
    <s v="SELF TREATMENT"/>
    <x v="1"/>
    <s v="HAVE NOT VISITED"/>
    <s v="A. SELF TREATMENT"/>
    <s v="500-1000"/>
    <x v="0"/>
  </r>
  <r>
    <x v="1"/>
    <s v="MALE"/>
    <s v="NO"/>
    <m/>
    <s v="YES"/>
    <x v="19"/>
    <s v="APOLLO HOSPITAL"/>
    <x v="0"/>
    <s v="ONCE"/>
    <s v="C. APOLLO HOSPITAL"/>
    <s v="BELOW 500"/>
    <x v="2"/>
  </r>
  <r>
    <x v="1"/>
    <s v="FEMALE"/>
    <s v="NO"/>
    <m/>
    <s v="YES"/>
    <x v="87"/>
    <s v="SELF TREATMENT"/>
    <x v="1"/>
    <s v="ONCE"/>
    <s v="A. SELF TREATMENT"/>
    <s v="BELOW 500"/>
    <x v="2"/>
  </r>
  <r>
    <x v="1"/>
    <s v="MALE"/>
    <s v="NO"/>
    <m/>
    <s v="YES"/>
    <x v="32"/>
    <s v="APOLLO HOSPITAL"/>
    <x v="0"/>
    <s v="ONCE"/>
    <s v="C. APOLLO HOSPITAL"/>
    <s v="500-1000"/>
    <x v="2"/>
  </r>
  <r>
    <x v="1"/>
    <s v="MALE"/>
    <s v="NO"/>
    <m/>
    <s v="YES"/>
    <x v="16"/>
    <s v="APOLLO HOSPITAL"/>
    <x v="1"/>
    <s v="ONCE"/>
    <s v="E. OTHER"/>
    <s v="500-1000"/>
    <x v="2"/>
  </r>
  <r>
    <x v="4"/>
    <s v="MALE"/>
    <s v="NO"/>
    <m/>
    <s v="NO"/>
    <x v="0"/>
    <s v="OTHER"/>
    <x v="0"/>
    <s v="ONCE"/>
    <s v="A. SELF TREATMENT"/>
    <s v="BELOW 500"/>
    <x v="2"/>
  </r>
  <r>
    <x v="0"/>
    <s v="MALE"/>
    <s v="NO"/>
    <m/>
    <s v="NO"/>
    <x v="0"/>
    <s v="OTHER"/>
    <x v="0"/>
    <s v="HAVE NOT VISITED"/>
    <s v="A. SELF TREATMENT"/>
    <s v="BELOW 500"/>
    <x v="2"/>
  </r>
  <r>
    <x v="4"/>
    <s v="FEMALE"/>
    <s v="NO"/>
    <m/>
    <s v="YES"/>
    <x v="78"/>
    <s v="APOLLO HOSPITAL"/>
    <x v="1"/>
    <s v="ONCE"/>
    <s v="C. APOLLO HOSPITAL"/>
    <s v="BELOW 500"/>
    <x v="2"/>
  </r>
  <r>
    <x v="1"/>
    <s v="FEMALE"/>
    <s v="NO"/>
    <m/>
    <s v="YES"/>
    <x v="16"/>
    <s v="SELF TREATMENT"/>
    <x v="1"/>
    <s v="ONCE"/>
    <s v="A. SELF TREATMENT"/>
    <s v="BELOW 500"/>
    <x v="1"/>
  </r>
  <r>
    <x v="3"/>
    <s v="MALE"/>
    <s v="NO"/>
    <m/>
    <s v="YES"/>
    <x v="16"/>
    <s v="HOSPITALS IN PUNE"/>
    <x v="1"/>
    <s v="MORE THAN ONCE"/>
    <s v="D. HOSPITALS IN PUNE"/>
    <s v="2000-5000"/>
    <x v="1"/>
  </r>
  <r>
    <x v="4"/>
    <s v="FEMALE"/>
    <s v="NO"/>
    <m/>
    <s v="NO"/>
    <x v="19"/>
    <s v="HOSPITALS IN PUNE"/>
    <x v="1"/>
    <s v="MORE THAN ONCE"/>
    <s v="D. HOSPITALS IN PUNE"/>
    <s v="2000-5000"/>
    <x v="2"/>
  </r>
  <r>
    <x v="1"/>
    <s v="MALE"/>
    <s v="NO"/>
    <m/>
    <s v="NO"/>
    <x v="0"/>
    <s v="SELF TREATMENT"/>
    <x v="0"/>
    <s v="HAVE NOT VISITED"/>
    <s v="E. OTHER"/>
    <s v="BELOW 500"/>
    <x v="2"/>
  </r>
  <r>
    <x v="0"/>
    <s v="MALE"/>
    <s v="NO"/>
    <m/>
    <s v="NO"/>
    <x v="0"/>
    <s v="SELF TREATMENT"/>
    <x v="1"/>
    <s v="HAVE NOT VISITED"/>
    <s v="E. OTHER"/>
    <s v="BELOW 500"/>
    <x v="0"/>
  </r>
  <r>
    <x v="1"/>
    <s v="FEMALE"/>
    <s v="NO"/>
    <m/>
    <s v="YES"/>
    <x v="16"/>
    <s v="HOSPITALS IN PUNE"/>
    <x v="1"/>
    <s v="ONCE"/>
    <s v="D. HOSPITALS IN PUNE"/>
    <s v="ABOVE 5000"/>
    <x v="3"/>
  </r>
  <r>
    <x v="0"/>
    <s v="FEMALE"/>
    <s v="YES"/>
    <s v="fever"/>
    <s v="YES"/>
    <x v="16"/>
    <s v="HOSPITALS IN PUNE"/>
    <x v="1"/>
    <s v="MORE THAN ONCE"/>
    <s v="D. HOSPITALS IN PUNE"/>
    <s v="ABOVE 5000"/>
    <x v="1"/>
  </r>
  <r>
    <x v="4"/>
    <s v="FEMALE"/>
    <s v="NO"/>
    <m/>
    <s v="YES"/>
    <x v="78"/>
    <s v="APOLLO HOSPITAL"/>
    <x v="1"/>
    <s v="ONCE"/>
    <s v="C. APOLLO HOSPITAL"/>
    <s v="BELOW 500"/>
    <x v="1"/>
  </r>
  <r>
    <x v="1"/>
    <s v="FEMALE"/>
    <s v="NO"/>
    <m/>
    <s v="YES"/>
    <x v="19"/>
    <s v="SELF TREATMENT"/>
    <x v="0"/>
    <s v="ONCE"/>
    <s v="A. SELF TREATMENT"/>
    <s v="BELOW 500"/>
    <x v="0"/>
  </r>
  <r>
    <x v="4"/>
    <s v="FEMALE"/>
    <s v="NO"/>
    <m/>
    <s v="YES"/>
    <x v="16"/>
    <s v="SELF TREATMENT"/>
    <x v="1"/>
    <s v="HAVE NOT VISITED"/>
    <s v="A. SELF TREATMENT"/>
    <s v="BELOW 500"/>
    <x v="2"/>
  </r>
  <r>
    <x v="0"/>
    <s v="FEMALE"/>
    <s v="NO"/>
    <m/>
    <s v="NO"/>
    <x v="0"/>
    <s v="OTHER"/>
    <x v="1"/>
    <s v="HAVE NOT VISITED"/>
    <s v="A. SELF TREATMENT"/>
    <s v="BELOW 500"/>
    <x v="1"/>
  </r>
  <r>
    <x v="4"/>
    <s v="MALE"/>
    <s v="NO"/>
    <m/>
    <s v="YES"/>
    <x v="79"/>
    <s v="SELF TREATMENT"/>
    <x v="1"/>
    <s v="HAVE NOT VISITED"/>
    <s v="A. SELF TREATMENT"/>
    <s v="BELOW 500"/>
    <x v="0"/>
  </r>
  <r>
    <x v="1"/>
    <s v="MALE"/>
    <s v="NO"/>
    <m/>
    <s v="YES"/>
    <x v="16"/>
    <s v="APOLLO HOSPITAL"/>
    <x v="1"/>
    <s v="ONCE"/>
    <s v="C. APOLLO HOSPITAL"/>
    <s v="500-1000"/>
    <x v="3"/>
  </r>
  <r>
    <x v="1"/>
    <s v="FEMALE"/>
    <s v="NO"/>
    <m/>
    <s v="NO"/>
    <x v="0"/>
    <s v="OTHER"/>
    <x v="0"/>
    <s v="HAVE NOT VISITED"/>
    <s v="A. SELF TREATMENT"/>
    <s v="BELOW 500"/>
    <x v="1"/>
  </r>
  <r>
    <x v="1"/>
    <s v="MALE"/>
    <s v="NO"/>
    <m/>
    <s v="NO"/>
    <x v="0"/>
    <s v="OTHER"/>
    <x v="0"/>
    <s v="HAVE NOT VISITED"/>
    <s v="E. OTHER"/>
    <s v="BELOW 500"/>
    <x v="2"/>
  </r>
  <r>
    <x v="1"/>
    <s v="FEMALE"/>
    <s v="NO"/>
    <m/>
    <s v="NO"/>
    <x v="0"/>
    <s v="SELF TREATMENT"/>
    <x v="1"/>
    <s v="HAVE NOT VISITED"/>
    <s v="A. SELF TREATMENT"/>
    <s v="BELOW 500"/>
    <x v="2"/>
  </r>
  <r>
    <x v="1"/>
    <s v="MALE"/>
    <s v="NO"/>
    <m/>
    <s v="NO"/>
    <x v="0"/>
    <s v="OTHER"/>
    <x v="0"/>
    <s v="HAVE NOT VISITED"/>
    <s v="C. APOLLO HOSPITAL"/>
    <s v="BELOW 500"/>
    <x v="2"/>
  </r>
  <r>
    <x v="1"/>
    <s v="MALE"/>
    <s v="NO"/>
    <m/>
    <s v="NO"/>
    <x v="0"/>
    <s v="SELF TREATMENT"/>
    <x v="2"/>
    <s v="MORE THAN ONCE"/>
    <s v="A. SELF TREATMENT"/>
    <s v="2000-5000"/>
    <x v="1"/>
  </r>
  <r>
    <x v="0"/>
    <s v="MALE"/>
    <s v="NO"/>
    <m/>
    <s v="NO"/>
    <x v="0"/>
    <s v="SELF TREATMENT"/>
    <x v="0"/>
    <s v="ONCE"/>
    <s v="E. OTHER"/>
    <s v="BELOW 500"/>
    <x v="1"/>
  </r>
  <r>
    <x v="1"/>
    <s v="MALE"/>
    <s v="YES"/>
    <m/>
    <s v="YES"/>
    <x v="0"/>
    <s v="HOSPITALS IN PUNE"/>
    <x v="0"/>
    <s v="MORE THAN ONCE"/>
    <s v="A. SELF TREATMENT"/>
    <s v="BELOW 500"/>
    <x v="1"/>
  </r>
  <r>
    <x v="0"/>
    <s v="MALE"/>
    <s v="NO"/>
    <m/>
    <s v="YES"/>
    <x v="0"/>
    <s v="APOLLO HOSPITAL"/>
    <x v="0"/>
    <s v="ONCE"/>
    <s v="C. APOLLO HOSPITAL"/>
    <s v="1000-2000"/>
    <x v="2"/>
  </r>
  <r>
    <x v="0"/>
    <s v="MALE"/>
    <s v="YES"/>
    <m/>
    <s v="NO"/>
    <x v="0"/>
    <s v="HOSPITALS IN PUNE"/>
    <x v="0"/>
    <s v="MORE THAN ONCE"/>
    <s v="A. SELF TREATMENT"/>
    <s v="500-1000"/>
    <x v="0"/>
  </r>
  <r>
    <x v="4"/>
    <s v="FEMALE"/>
    <s v="YES"/>
    <m/>
    <s v="NO"/>
    <x v="0"/>
    <s v="APOLLO HOSPITAL"/>
    <x v="2"/>
    <s v="MORE THAN ONCE"/>
    <s v="A. SELF TREATMENT"/>
    <s v="ABOVE 5000"/>
    <x v="1"/>
  </r>
  <r>
    <x v="0"/>
    <s v="MALE"/>
    <s v="YES"/>
    <m/>
    <s v="YES"/>
    <x v="0"/>
    <s v="SELF TREATMENT"/>
    <x v="0"/>
    <s v="MORE THAN ONCE"/>
    <s v="A. SELF TREATMENT"/>
    <s v="2000-5000"/>
    <x v="0"/>
  </r>
  <r>
    <x v="0"/>
    <s v="FEMALE"/>
    <s v="NO"/>
    <m/>
    <s v="YES"/>
    <x v="0"/>
    <s v="HOSPITALS IN PUNE"/>
    <x v="2"/>
    <s v="HAVE NOT VISITED"/>
    <s v="A. SELF TREATMENT"/>
    <s v="BELOW 500"/>
    <x v="3"/>
  </r>
  <r>
    <x v="0"/>
    <s v="FEMALE"/>
    <s v="NO"/>
    <m/>
    <s v="YES"/>
    <x v="0"/>
    <s v="STUDENT MEDICAL POINT"/>
    <x v="0"/>
    <s v="MORE THAN ONCE"/>
    <s v="A. SELF TREATMENT"/>
    <s v="ABOVE 5000"/>
    <x v="2"/>
  </r>
  <r>
    <x v="0"/>
    <s v="MALE"/>
    <s v="NO"/>
    <m/>
    <s v="NO"/>
    <x v="0"/>
    <s v="APOLLO HOSPITAL"/>
    <x v="2"/>
    <s v="MORE THAN ONCE"/>
    <s v="A. SELF TREATMENT"/>
    <s v="ABOVE 5000"/>
    <x v="1"/>
  </r>
  <r>
    <x v="0"/>
    <s v="FEMALE"/>
    <s v="NO"/>
    <m/>
    <s v="YES"/>
    <x v="0"/>
    <s v="STUDENT MEDICAL POINT"/>
    <x v="0"/>
    <s v="ONCE"/>
    <s v="C. APOLLO HOSPITAL"/>
    <s v="BELOW 500"/>
    <x v="1"/>
  </r>
  <r>
    <x v="0"/>
    <s v="FEMALE"/>
    <s v="NO"/>
    <m/>
    <s v="YES"/>
    <x v="0"/>
    <s v="OTHER"/>
    <x v="0"/>
    <s v="HAVE NOT VISITED"/>
    <s v="A. SELF TREATMENT"/>
    <s v="BELOW 500"/>
    <x v="2"/>
  </r>
  <r>
    <x v="0"/>
    <s v="MALE"/>
    <s v="NO"/>
    <m/>
    <s v="NO"/>
    <x v="0"/>
    <s v="OTHER"/>
    <x v="1"/>
    <s v="ONCE"/>
    <s v="E. OTHER"/>
    <s v="500-1000"/>
    <x v="0"/>
  </r>
  <r>
    <x v="0"/>
    <s v="MALE"/>
    <s v="YES"/>
    <m/>
    <s v="YES"/>
    <x v="0"/>
    <s v="SELF TREATMENT"/>
    <x v="2"/>
    <s v="ONCE"/>
    <s v="A. SELF TREATMENT"/>
    <s v="500-1000"/>
    <x v="0"/>
  </r>
  <r>
    <x v="1"/>
    <s v="FEMALE"/>
    <s v="NO"/>
    <m/>
    <s v="NO"/>
    <x v="0"/>
    <s v="OTHER"/>
    <x v="1"/>
    <s v="MORE THAN ONCE"/>
    <s v="E. OTHER"/>
    <s v="2000-5000"/>
    <x v="1"/>
  </r>
  <r>
    <x v="0"/>
    <s v="MALE"/>
    <s v="NO"/>
    <m/>
    <s v="YES"/>
    <x v="0"/>
    <s v="APOLLO HOSPITAL"/>
    <x v="1"/>
    <s v="ONCE"/>
    <s v="E. OTHER"/>
    <s v="BELOW 500"/>
    <x v="2"/>
  </r>
  <r>
    <x v="0"/>
    <s v="MALE"/>
    <s v="NO"/>
    <m/>
    <s v="YES"/>
    <x v="0"/>
    <s v="APOLLO HOSPITAL"/>
    <x v="0"/>
    <s v="MORE THAN ONCE"/>
    <s v="A. SELF TREATMENT"/>
    <s v="2000-5000"/>
    <x v="0"/>
  </r>
  <r>
    <x v="0"/>
    <s v="FEMALE"/>
    <s v="YES"/>
    <m/>
    <s v="NO"/>
    <x v="0"/>
    <s v="APOLLO HOSPITAL"/>
    <x v="2"/>
    <s v="ONCE"/>
    <s v="A. SELF TREATMENT"/>
    <s v="BELOW 500"/>
    <x v="1"/>
  </r>
  <r>
    <x v="0"/>
    <s v="MALE"/>
    <s v="NO"/>
    <m/>
    <s v="NO"/>
    <x v="0"/>
    <s v="SELF TREATMENT"/>
    <x v="1"/>
    <s v="ONCE"/>
    <s v="A. SELF TREATMENT"/>
    <s v="BELOW 500"/>
    <x v="2"/>
  </r>
  <r>
    <x v="0"/>
    <s v="MALE"/>
    <s v="YES"/>
    <m/>
    <s v="NO"/>
    <x v="0"/>
    <s v="HOSPITALS IN PUNE"/>
    <x v="0"/>
    <s v="ONCE"/>
    <s v="A. SELF TREATMENT"/>
    <s v="BELOW 500"/>
    <x v="1"/>
  </r>
  <r>
    <x v="0"/>
    <s v="FEMALE"/>
    <s v="YES"/>
    <m/>
    <s v="YES"/>
    <x v="0"/>
    <s v="OTHER"/>
    <x v="0"/>
    <s v="ONCE"/>
    <s v="E. OTHER"/>
    <s v="BELOW 500"/>
    <x v="2"/>
  </r>
  <r>
    <x v="0"/>
    <s v="MALE"/>
    <s v="YES"/>
    <m/>
    <s v="YES"/>
    <x v="0"/>
    <s v="OTHER"/>
    <x v="0"/>
    <s v="HAVE NOT VISITED"/>
    <s v="A. SELF TREATMENT"/>
    <s v="BELOW 500"/>
    <x v="2"/>
  </r>
  <r>
    <x v="0"/>
    <s v="FEMALE"/>
    <s v="NO"/>
    <m/>
    <s v="NO"/>
    <x v="0"/>
    <s v="HOSPITALS IN PUNE"/>
    <x v="1"/>
    <s v="ONCE"/>
    <s v="C. APOLLO HOSPITAL"/>
    <s v="BELOW 500"/>
    <x v="0"/>
  </r>
  <r>
    <x v="0"/>
    <s v="MALE"/>
    <s v="NO"/>
    <m/>
    <s v="YES"/>
    <x v="0"/>
    <s v="APOLLO HOSPITAL"/>
    <x v="1"/>
    <s v="MORE THAN ONCE"/>
    <s v="A. SELF TREATMENT"/>
    <s v="BELOW 500"/>
    <x v="1"/>
  </r>
  <r>
    <x v="0"/>
    <s v="MALE"/>
    <s v="YES"/>
    <m/>
    <s v="YES"/>
    <x v="0"/>
    <s v="APOLLO HOSPITAL"/>
    <x v="1"/>
    <s v="MORE THAN ONCE"/>
    <s v="E. OTHER"/>
    <s v="500-1000"/>
    <x v="2"/>
  </r>
  <r>
    <x v="0"/>
    <s v="MALE"/>
    <s v="NO"/>
    <m/>
    <s v="YES"/>
    <x v="0"/>
    <s v="OTHER"/>
    <x v="2"/>
    <s v="MORE THAN ONCE"/>
    <s v="D. HOSPITALS IN PUNE"/>
    <s v="BELOW 500"/>
    <x v="0"/>
  </r>
  <r>
    <x v="0"/>
    <s v="FEMALE"/>
    <s v="NO"/>
    <m/>
    <s v="NO"/>
    <x v="0"/>
    <s v="APOLLO HOSPITAL"/>
    <x v="1"/>
    <s v="MORE THAN ONCE"/>
    <s v="E. OTHER"/>
    <s v="500-1000"/>
    <x v="2"/>
  </r>
  <r>
    <x v="1"/>
    <s v="MALE"/>
    <s v="NO"/>
    <m/>
    <s v="YES"/>
    <x v="0"/>
    <s v="STUDENT MEDICAL POINT"/>
    <x v="2"/>
    <s v="MORE THAN ONCE"/>
    <s v="D. HOSPITALS IN PUNE"/>
    <s v="BELOW 500"/>
    <x v="2"/>
  </r>
  <r>
    <x v="0"/>
    <s v="MALE"/>
    <s v="YES"/>
    <m/>
    <s v="YES"/>
    <x v="0"/>
    <s v="HOSPITALS IN PUNE"/>
    <x v="0"/>
    <s v="MORE THAN ONCE"/>
    <s v="E. OTHER"/>
    <s v="500-1000"/>
    <x v="2"/>
  </r>
  <r>
    <x v="4"/>
    <s v="FEMALE"/>
    <s v="NO"/>
    <m/>
    <s v="NO"/>
    <x v="0"/>
    <s v="STUDENT MEDICAL POINT"/>
    <x v="0"/>
    <s v="MORE THAN ONCE"/>
    <s v="A. SELF TREATMENT"/>
    <s v="BELOW 500"/>
    <x v="2"/>
  </r>
  <r>
    <x v="1"/>
    <s v="MALE"/>
    <s v="YES"/>
    <m/>
    <s v="NO"/>
    <x v="0"/>
    <s v="OTHER"/>
    <x v="1"/>
    <s v="ONCE"/>
    <s v="D. HOSPITALS IN PUNE"/>
    <s v="BELOW 500"/>
    <x v="0"/>
  </r>
  <r>
    <x v="4"/>
    <s v="FEMALE"/>
    <s v="YES"/>
    <m/>
    <s v="NO"/>
    <x v="0"/>
    <s v="OTHER"/>
    <x v="1"/>
    <s v="HAVE NOT VISITED"/>
    <s v="E. OTHER"/>
    <s v="BELOW 500"/>
    <x v="1"/>
  </r>
  <r>
    <x v="1"/>
    <s v="MALE"/>
    <s v="NO"/>
    <m/>
    <s v="NO"/>
    <x v="0"/>
    <s v="HOSPITALS IN PUNE"/>
    <x v="1"/>
    <s v="MORE THAN ONCE"/>
    <s v="B. STUDENT MEDICAL POINT"/>
    <s v="BELOW 500"/>
    <x v="0"/>
  </r>
  <r>
    <x v="1"/>
    <s v="FEMALE"/>
    <s v="YES"/>
    <m/>
    <s v="YES"/>
    <x v="0"/>
    <s v="APOLLO HOSPITAL"/>
    <x v="2"/>
    <s v="ONCE"/>
    <s v="A. SELF TREATMENT"/>
    <s v="BELOW 500"/>
    <x v="2"/>
  </r>
  <r>
    <x v="0"/>
    <s v="FEMALE"/>
    <s v="YES"/>
    <m/>
    <s v="NO"/>
    <x v="0"/>
    <s v="HOSPITALS IN PUNE"/>
    <x v="0"/>
    <s v="MORE THAN ONCE"/>
    <s v="D. HOSPITALS IN PUNE"/>
    <s v="500-1000"/>
    <x v="3"/>
  </r>
  <r>
    <x v="4"/>
    <s v="MALE"/>
    <s v="YES"/>
    <m/>
    <s v="NO"/>
    <x v="0"/>
    <s v="SELF TREATMENT"/>
    <x v="0"/>
    <s v="ONCE"/>
    <s v="C. APOLLO HOSPITAL"/>
    <s v="BELOW 500"/>
    <x v="0"/>
  </r>
  <r>
    <x v="1"/>
    <s v="MALE"/>
    <s v="NO"/>
    <m/>
    <s v="YES"/>
    <x v="0"/>
    <s v="STUDENT MEDICAL POINT"/>
    <x v="2"/>
    <s v="MORE THAN ONCE"/>
    <s v="D. HOSPITALS IN PUNE"/>
    <s v="BELOW 500"/>
    <x v="2"/>
  </r>
  <r>
    <x v="4"/>
    <s v="MALE"/>
    <s v="NO"/>
    <m/>
    <s v="YES"/>
    <x v="0"/>
    <s v="STUDENT MEDICAL POINT"/>
    <x v="1"/>
    <s v="ONCE"/>
    <s v="E. OTHER"/>
    <s v="BELOW 500"/>
    <x v="0"/>
  </r>
  <r>
    <x v="4"/>
    <s v="FEMALE"/>
    <s v="YES"/>
    <m/>
    <s v="NO"/>
    <x v="0"/>
    <s v="SELF TREATMENT"/>
    <x v="1"/>
    <s v="ONCE"/>
    <s v="E. OTHER"/>
    <s v="BELOW 500"/>
    <x v="3"/>
  </r>
  <r>
    <x v="4"/>
    <s v="MALE"/>
    <s v="YES"/>
    <m/>
    <s v="NO"/>
    <x v="0"/>
    <s v="OTHER"/>
    <x v="1"/>
    <s v="ONCE"/>
    <s v="D. HOSPITALS IN PUNE"/>
    <s v="1000-2000"/>
    <x v="1"/>
  </r>
  <r>
    <x v="2"/>
    <s v="FEMALE"/>
    <s v="YES"/>
    <m/>
    <s v="YES"/>
    <x v="0"/>
    <s v="STUDENT MEDICAL POINT"/>
    <x v="2"/>
    <s v="HAVE NOT VISITED"/>
    <s v="D. HOSPITALS IN PUNE"/>
    <s v="BELOW 500"/>
    <x v="1"/>
  </r>
  <r>
    <x v="1"/>
    <s v="MALE"/>
    <s v="NO"/>
    <m/>
    <s v="YES"/>
    <x v="0"/>
    <s v="SELF TREATMENT"/>
    <x v="1"/>
    <s v="MORE THAN ONCE"/>
    <s v="A. SELF TREATMENT"/>
    <s v="BELOW 500"/>
    <x v="4"/>
  </r>
  <r>
    <x v="1"/>
    <s v="MALE"/>
    <s v="YES"/>
    <m/>
    <s v="NO"/>
    <x v="0"/>
    <s v="HOSPITALS IN PUNE"/>
    <x v="1"/>
    <s v="ONCE"/>
    <s v="E. OTHER"/>
    <s v="BELOW 500"/>
    <x v="3"/>
  </r>
  <r>
    <x v="4"/>
    <s v="MALE"/>
    <s v="YES"/>
    <m/>
    <s v="YES"/>
    <x v="0"/>
    <s v="APOLLO HOSPITAL"/>
    <x v="0"/>
    <s v="ONCE"/>
    <s v="A. SELF TREATMENT"/>
    <s v="BELOW 500"/>
    <x v="1"/>
  </r>
  <r>
    <x v="1"/>
    <s v="MALE"/>
    <s v="NO"/>
    <m/>
    <s v="YES"/>
    <x v="0"/>
    <s v="SELF TREATMENT"/>
    <x v="0"/>
    <s v="HAVE NOT VISITED"/>
    <s v="E. OTHER"/>
    <s v="ABOVE 5000"/>
    <x v="3"/>
  </r>
  <r>
    <x v="0"/>
    <s v="FEMALE"/>
    <s v="NO"/>
    <m/>
    <s v="YES"/>
    <x v="0"/>
    <s v="OTHER"/>
    <x v="2"/>
    <s v="HAVE NOT VISITED"/>
    <s v="A. SELF TREATMENT"/>
    <s v="BELOW 500"/>
    <x v="1"/>
  </r>
  <r>
    <x v="0"/>
    <s v="MALE"/>
    <s v="YES"/>
    <m/>
    <s v="YES"/>
    <x v="0"/>
    <s v="SELF TREATMENT"/>
    <x v="2"/>
    <s v="MORE THAN ONCE"/>
    <s v="B. STUDENT MEDICAL POINT"/>
    <s v="BELOW 500"/>
    <x v="3"/>
  </r>
  <r>
    <x v="1"/>
    <s v="FEMALE"/>
    <s v="NO"/>
    <m/>
    <s v="NO"/>
    <x v="0"/>
    <s v="STUDENT MEDICAL POINT"/>
    <x v="2"/>
    <s v="MORE THAN ONCE"/>
    <s v="A. SELF TREATMENT"/>
    <s v="BELOW 500"/>
    <x v="1"/>
  </r>
  <r>
    <x v="1"/>
    <s v="FEMALE"/>
    <s v="YES"/>
    <m/>
    <s v="NO"/>
    <x v="0"/>
    <s v="OTHER"/>
    <x v="1"/>
    <s v="MORE THAN ONCE"/>
    <s v="A. SELF TREATMENT"/>
    <s v="500-1000"/>
    <x v="2"/>
  </r>
  <r>
    <x v="1"/>
    <s v="MALE"/>
    <s v="YES"/>
    <m/>
    <s v="NO"/>
    <x v="0"/>
    <s v="HOSPITALS IN PUNE"/>
    <x v="1"/>
    <s v="MORE THAN ONCE"/>
    <s v="E. OTHER"/>
    <s v="1000-2000"/>
    <x v="0"/>
  </r>
  <r>
    <x v="1"/>
    <s v="MALE"/>
    <s v="NO"/>
    <m/>
    <s v="NO"/>
    <x v="0"/>
    <s v="HOSPITALS IN PUNE"/>
    <x v="1"/>
    <s v="ONCE"/>
    <s v="A. SELF TREATMENT"/>
    <s v="BELOW 500"/>
    <x v="2"/>
  </r>
  <r>
    <x v="1"/>
    <s v="FEMALE"/>
    <s v="YES"/>
    <m/>
    <s v="NO"/>
    <x v="0"/>
    <s v="SELF TREATMENT"/>
    <x v="0"/>
    <s v="MORE THAN ONCE"/>
    <s v="C. APOLLO HOSPITAL"/>
    <s v="BELOW 500"/>
    <x v="1"/>
  </r>
  <r>
    <x v="0"/>
    <s v="MALE"/>
    <s v="YES"/>
    <m/>
    <s v="NO"/>
    <x v="0"/>
    <s v="SELF TREATMENT"/>
    <x v="0"/>
    <s v="ONCE"/>
    <s v="A. SELF TREATMENT"/>
    <s v="BELOW 500"/>
    <x v="0"/>
  </r>
  <r>
    <x v="0"/>
    <s v="MALE"/>
    <s v="NO"/>
    <m/>
    <s v="NO"/>
    <x v="0"/>
    <s v="SELF TREATMENT"/>
    <x v="0"/>
    <s v="MORE THAN ONCE"/>
    <s v="A. SELF TREATMENT"/>
    <s v="BELOW 500"/>
    <x v="1"/>
  </r>
  <r>
    <x v="1"/>
    <s v="MALE"/>
    <s v="YES"/>
    <m/>
    <s v="YES"/>
    <x v="0"/>
    <s v="APOLLO HOSPITAL"/>
    <x v="0"/>
    <s v="MORE THAN ONCE"/>
    <s v="A. SELF TREATMENT"/>
    <s v="BELOW 500"/>
    <x v="2"/>
  </r>
  <r>
    <x v="4"/>
    <s v="FEMALE"/>
    <s v="YES"/>
    <m/>
    <s v="YES"/>
    <x v="0"/>
    <s v="HOSPITALS IN PUNE"/>
    <x v="1"/>
    <s v="MORE THAN ONCE"/>
    <s v="A. SELF TREATMENT"/>
    <s v="BELOW 500"/>
    <x v="1"/>
  </r>
  <r>
    <x v="1"/>
    <s v="MALE"/>
    <s v="YES"/>
    <m/>
    <s v="YES"/>
    <x v="0"/>
    <s v="APOLLO HOSPITAL"/>
    <x v="1"/>
    <s v="HAVE NOT VISITED"/>
    <s v="A. SELF TREATMENT"/>
    <s v="BELOW 500"/>
    <x v="0"/>
  </r>
  <r>
    <x v="4"/>
    <s v="MALE"/>
    <s v="NO"/>
    <m/>
    <s v="YES"/>
    <x v="0"/>
    <s v="SELF TREATMENT"/>
    <x v="1"/>
    <s v="MORE THAN ONCE"/>
    <s v="A. SELF TREATMENT"/>
    <s v="BELOW 500"/>
    <x v="0"/>
  </r>
  <r>
    <x v="1"/>
    <s v="MALE"/>
    <s v="YES"/>
    <m/>
    <s v="NO"/>
    <x v="0"/>
    <s v="APOLLO HOSPITAL"/>
    <x v="1"/>
    <s v="MORE THAN ONCE"/>
    <s v="C. APOLLO HOSPITAL"/>
    <s v="1000-2000"/>
    <x v="2"/>
  </r>
  <r>
    <x v="0"/>
    <s v="FEMALE"/>
    <s v="NO"/>
    <m/>
    <s v="NO"/>
    <x v="0"/>
    <s v="SELF TREATMENT"/>
    <x v="2"/>
    <s v="ONCE"/>
    <s v="A. SELF TREATMENT"/>
    <s v="ABOVE 5000"/>
    <x v="1"/>
  </r>
  <r>
    <x v="0"/>
    <s v="FEMALE"/>
    <s v="YES"/>
    <m/>
    <s v="NO"/>
    <x v="0"/>
    <s v="STUDENT MEDICAL POINT"/>
    <x v="1"/>
    <s v="HAVE NOT VISITED"/>
    <s v="A. SELF TREATMENT"/>
    <s v="BELOW 500"/>
    <x v="0"/>
  </r>
  <r>
    <x v="1"/>
    <s v="MALE"/>
    <s v="YES"/>
    <m/>
    <s v="NO"/>
    <x v="0"/>
    <s v="HOSPITALS IN PUNE"/>
    <x v="0"/>
    <s v="ONCE"/>
    <s v="E. OTHER"/>
    <s v="1000-2000"/>
    <x v="2"/>
  </r>
  <r>
    <x v="1"/>
    <s v="MALE"/>
    <s v="NO"/>
    <m/>
    <s v="NO"/>
    <x v="0"/>
    <s v="OTHER"/>
    <x v="0"/>
    <s v="ONCE"/>
    <s v="E. OTHER"/>
    <s v="500-1000"/>
    <x v="0"/>
  </r>
  <r>
    <x v="0"/>
    <s v="MALE"/>
    <s v="NO"/>
    <m/>
    <s v="NO"/>
    <x v="0"/>
    <s v="STUDENT MEDICAL POINT"/>
    <x v="1"/>
    <s v="MORE THAN ONCE"/>
    <s v="A. SELF TREATMENT"/>
    <s v="BELOW 500"/>
    <x v="0"/>
  </r>
  <r>
    <x v="0"/>
    <s v="FEMALE"/>
    <s v="NO"/>
    <m/>
    <s v="NO"/>
    <x v="0"/>
    <s v="APOLLO HOSPITAL"/>
    <x v="0"/>
    <s v="ONCE"/>
    <s v="A. SELF TREATMENT"/>
    <s v="BELOW 500"/>
    <x v="0"/>
  </r>
  <r>
    <x v="0"/>
    <s v="MALE"/>
    <s v="NO"/>
    <m/>
    <s v="NO"/>
    <x v="0"/>
    <s v="HOSPITALS IN PUNE"/>
    <x v="0"/>
    <s v="MORE THAN ONCE"/>
    <s v="A. SELF TREATMENT"/>
    <s v="1000-2000"/>
    <x v="0"/>
  </r>
  <r>
    <x v="0"/>
    <s v="FEMALE"/>
    <s v="YES"/>
    <m/>
    <s v="NO"/>
    <x v="0"/>
    <s v="STUDENT MEDICAL POINT"/>
    <x v="0"/>
    <s v="ONCE"/>
    <s v="A. SELF TREATMENT"/>
    <s v="500-1000"/>
    <x v="2"/>
  </r>
  <r>
    <x v="0"/>
    <s v="FEMALE"/>
    <s v="YES"/>
    <m/>
    <s v="NO"/>
    <x v="0"/>
    <s v="SELF TREATMENT"/>
    <x v="1"/>
    <s v="ONCE"/>
    <s v="E. OTHER"/>
    <s v="500-1000"/>
    <x v="3"/>
  </r>
  <r>
    <x v="0"/>
    <s v="FEMALE"/>
    <s v="YES"/>
    <m/>
    <s v="YES"/>
    <x v="0"/>
    <s v="STUDENT MEDICAL POINT"/>
    <x v="1"/>
    <s v="HAVE NOT VISITED"/>
    <s v="A. SELF TREATMENT"/>
    <s v="BELOW 500"/>
    <x v="1"/>
  </r>
  <r>
    <x v="0"/>
    <s v="FEMALE"/>
    <s v="NO"/>
    <m/>
    <s v="NO"/>
    <x v="0"/>
    <s v="APOLLO HOSPITAL"/>
    <x v="1"/>
    <s v="ONCE"/>
    <s v="C. APOLLO HOSPITAL"/>
    <s v="BELOW 500"/>
    <x v="1"/>
  </r>
  <r>
    <x v="1"/>
    <s v="MALE"/>
    <s v="NO"/>
    <m/>
    <s v="YES"/>
    <x v="0"/>
    <s v="STUDENT MEDICAL POINT"/>
    <x v="0"/>
    <s v="ONCE"/>
    <s v="A. SELF TREATMENT"/>
    <s v="BELOW 500"/>
    <x v="1"/>
  </r>
  <r>
    <x v="0"/>
    <s v="MALE"/>
    <s v="NO"/>
    <m/>
    <s v="YES"/>
    <x v="0"/>
    <s v="OTHER"/>
    <x v="2"/>
    <s v="ONCE"/>
    <s v="E. OTHER"/>
    <s v="BELOW 5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F6DBF-4601-44E7-8093-E3E4F7710DC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pivotFields count="5">
    <pivotField showAll="0"/>
    <pivotField showAll="0">
      <items count="353">
        <item x="40"/>
        <item x="315"/>
        <item x="319"/>
        <item x="105"/>
        <item x="266"/>
        <item x="132"/>
        <item x="243"/>
        <item x="308"/>
        <item x="98"/>
        <item x="140"/>
        <item x="45"/>
        <item x="157"/>
        <item x="210"/>
        <item x="93"/>
        <item x="322"/>
        <item x="258"/>
        <item x="177"/>
        <item x="96"/>
        <item x="228"/>
        <item x="317"/>
        <item x="257"/>
        <item x="269"/>
        <item x="28"/>
        <item x="94"/>
        <item x="58"/>
        <item x="47"/>
        <item x="189"/>
        <item x="175"/>
        <item x="176"/>
        <item x="205"/>
        <item x="188"/>
        <item x="16"/>
        <item x="145"/>
        <item x="306"/>
        <item x="38"/>
        <item x="285"/>
        <item x="81"/>
        <item x="153"/>
        <item x="185"/>
        <item x="137"/>
        <item x="87"/>
        <item x="265"/>
        <item x="12"/>
        <item x="82"/>
        <item x="218"/>
        <item x="32"/>
        <item x="320"/>
        <item x="114"/>
        <item x="271"/>
        <item x="237"/>
        <item x="179"/>
        <item x="66"/>
        <item x="133"/>
        <item x="252"/>
        <item x="17"/>
        <item x="70"/>
        <item x="345"/>
        <item x="65"/>
        <item x="314"/>
        <item x="46"/>
        <item x="119"/>
        <item x="6"/>
        <item x="336"/>
        <item x="328"/>
        <item x="174"/>
        <item x="60"/>
        <item x="343"/>
        <item x="286"/>
        <item x="191"/>
        <item x="276"/>
        <item x="324"/>
        <item x="195"/>
        <item x="229"/>
        <item x="225"/>
        <item x="164"/>
        <item x="180"/>
        <item x="88"/>
        <item x="256"/>
        <item x="30"/>
        <item x="72"/>
        <item x="37"/>
        <item x="344"/>
        <item x="7"/>
        <item x="169"/>
        <item x="121"/>
        <item x="178"/>
        <item x="272"/>
        <item x="332"/>
        <item x="2"/>
        <item x="193"/>
        <item x="64"/>
        <item x="150"/>
        <item x="155"/>
        <item x="24"/>
        <item x="89"/>
        <item x="61"/>
        <item x="291"/>
        <item x="303"/>
        <item x="125"/>
        <item x="9"/>
        <item x="172"/>
        <item x="196"/>
        <item x="327"/>
        <item x="15"/>
        <item x="289"/>
        <item x="248"/>
        <item x="50"/>
        <item x="92"/>
        <item x="100"/>
        <item x="76"/>
        <item x="39"/>
        <item x="349"/>
        <item x="235"/>
        <item x="57"/>
        <item x="13"/>
        <item x="44"/>
        <item x="240"/>
        <item x="91"/>
        <item x="321"/>
        <item x="23"/>
        <item x="307"/>
        <item x="122"/>
        <item x="123"/>
        <item x="11"/>
        <item x="283"/>
        <item x="118"/>
        <item x="8"/>
        <item x="259"/>
        <item x="85"/>
        <item x="141"/>
        <item x="222"/>
        <item x="302"/>
        <item x="53"/>
        <item x="217"/>
        <item x="84"/>
        <item x="282"/>
        <item x="167"/>
        <item x="21"/>
        <item x="48"/>
        <item x="241"/>
        <item x="244"/>
        <item x="77"/>
        <item x="108"/>
        <item x="5"/>
        <item x="284"/>
        <item x="338"/>
        <item x="274"/>
        <item x="103"/>
        <item x="333"/>
        <item x="104"/>
        <item x="134"/>
        <item x="170"/>
        <item x="198"/>
        <item x="161"/>
        <item x="146"/>
        <item x="116"/>
        <item x="143"/>
        <item x="318"/>
        <item x="156"/>
        <item x="20"/>
        <item x="54"/>
        <item x="260"/>
        <item x="326"/>
        <item x="339"/>
        <item x="267"/>
        <item x="264"/>
        <item x="238"/>
        <item x="110"/>
        <item x="129"/>
        <item x="149"/>
        <item x="197"/>
        <item x="166"/>
        <item x="304"/>
        <item x="181"/>
        <item x="202"/>
        <item x="232"/>
        <item x="147"/>
        <item x="111"/>
        <item x="144"/>
        <item x="154"/>
        <item x="288"/>
        <item x="223"/>
        <item x="160"/>
        <item x="51"/>
        <item x="350"/>
        <item x="262"/>
        <item x="148"/>
        <item x="331"/>
        <item x="214"/>
        <item x="253"/>
        <item x="323"/>
        <item x="106"/>
        <item x="0"/>
        <item x="309"/>
        <item x="216"/>
        <item x="165"/>
        <item x="35"/>
        <item x="348"/>
        <item x="97"/>
        <item x="219"/>
        <item x="67"/>
        <item x="287"/>
        <item x="126"/>
        <item x="69"/>
        <item x="19"/>
        <item x="268"/>
        <item x="115"/>
        <item x="208"/>
        <item x="31"/>
        <item x="10"/>
        <item x="330"/>
        <item x="83"/>
        <item x="211"/>
        <item x="127"/>
        <item x="59"/>
        <item x="281"/>
        <item x="250"/>
        <item x="334"/>
        <item x="254"/>
        <item x="86"/>
        <item x="138"/>
        <item x="230"/>
        <item x="239"/>
        <item x="80"/>
        <item x="273"/>
        <item x="329"/>
        <item x="275"/>
        <item x="163"/>
        <item x="337"/>
        <item x="224"/>
        <item x="68"/>
        <item x="215"/>
        <item x="295"/>
        <item x="113"/>
        <item x="312"/>
        <item x="194"/>
        <item x="79"/>
        <item x="49"/>
        <item x="212"/>
        <item x="109"/>
        <item x="18"/>
        <item x="247"/>
        <item x="233"/>
        <item x="341"/>
        <item x="335"/>
        <item x="203"/>
        <item x="347"/>
        <item x="310"/>
        <item x="234"/>
        <item x="63"/>
        <item x="75"/>
        <item x="297"/>
        <item x="41"/>
        <item x="152"/>
        <item x="183"/>
        <item x="159"/>
        <item x="200"/>
        <item x="325"/>
        <item x="33"/>
        <item x="207"/>
        <item x="294"/>
        <item x="206"/>
        <item x="292"/>
        <item x="43"/>
        <item x="168"/>
        <item x="242"/>
        <item x="201"/>
        <item x="52"/>
        <item x="301"/>
        <item x="29"/>
        <item x="139"/>
        <item x="162"/>
        <item x="124"/>
        <item x="351"/>
        <item x="261"/>
        <item x="112"/>
        <item x="130"/>
        <item x="221"/>
        <item x="95"/>
        <item x="101"/>
        <item x="209"/>
        <item x="128"/>
        <item x="270"/>
        <item x="107"/>
        <item x="316"/>
        <item x="299"/>
        <item x="102"/>
        <item x="142"/>
        <item x="305"/>
        <item x="26"/>
        <item x="62"/>
        <item x="192"/>
        <item x="182"/>
        <item x="120"/>
        <item x="226"/>
        <item x="199"/>
        <item x="117"/>
        <item x="55"/>
        <item x="293"/>
        <item x="204"/>
        <item x="231"/>
        <item x="14"/>
        <item x="74"/>
        <item x="220"/>
        <item x="99"/>
        <item x="290"/>
        <item x="1"/>
        <item x="227"/>
        <item x="42"/>
        <item x="158"/>
        <item x="298"/>
        <item x="22"/>
        <item x="131"/>
        <item x="346"/>
        <item x="313"/>
        <item x="342"/>
        <item x="25"/>
        <item x="27"/>
        <item x="186"/>
        <item x="300"/>
        <item x="78"/>
        <item x="277"/>
        <item x="340"/>
        <item x="187"/>
        <item x="151"/>
        <item x="171"/>
        <item x="213"/>
        <item x="4"/>
        <item x="296"/>
        <item x="71"/>
        <item x="278"/>
        <item x="36"/>
        <item x="249"/>
        <item x="236"/>
        <item x="56"/>
        <item x="136"/>
        <item x="184"/>
        <item x="255"/>
        <item x="73"/>
        <item x="135"/>
        <item x="245"/>
        <item x="263"/>
        <item x="246"/>
        <item x="280"/>
        <item x="279"/>
        <item x="190"/>
        <item x="251"/>
        <item x="90"/>
        <item x="311"/>
        <item x="3"/>
        <item x="34"/>
        <item x="173"/>
        <item t="default"/>
      </items>
    </pivotField>
    <pivotField showAll="0">
      <items count="351">
        <item x="214"/>
        <item x="40"/>
        <item x="315"/>
        <item x="319"/>
        <item x="105"/>
        <item x="268"/>
        <item x="132"/>
        <item x="245"/>
        <item x="308"/>
        <item x="98"/>
        <item x="140"/>
        <item x="45"/>
        <item x="157"/>
        <item x="93"/>
        <item x="211"/>
        <item x="322"/>
        <item x="177"/>
        <item x="260"/>
        <item x="96"/>
        <item x="230"/>
        <item x="317"/>
        <item x="259"/>
        <item x="272"/>
        <item x="28"/>
        <item x="94"/>
        <item x="209"/>
        <item x="58"/>
        <item x="47"/>
        <item x="189"/>
        <item x="175"/>
        <item x="271"/>
        <item x="205"/>
        <item x="176"/>
        <item x="292"/>
        <item x="188"/>
        <item x="16"/>
        <item x="202"/>
        <item x="145"/>
        <item x="38"/>
        <item x="291"/>
        <item x="81"/>
        <item x="213"/>
        <item x="153"/>
        <item x="185"/>
        <item x="137"/>
        <item x="87"/>
        <item x="267"/>
        <item x="12"/>
        <item x="220"/>
        <item x="82"/>
        <item x="32"/>
        <item x="320"/>
        <item x="114"/>
        <item x="274"/>
        <item x="226"/>
        <item x="239"/>
        <item x="179"/>
        <item x="66"/>
        <item x="133"/>
        <item x="254"/>
        <item x="17"/>
        <item x="70"/>
        <item x="344"/>
        <item x="65"/>
        <item x="314"/>
        <item x="46"/>
        <item x="119"/>
        <item x="6"/>
        <item x="335"/>
        <item x="327"/>
        <item x="174"/>
        <item x="60"/>
        <item x="227"/>
        <item x="342"/>
        <item x="191"/>
        <item x="281"/>
        <item x="323"/>
        <item x="231"/>
        <item x="164"/>
        <item x="7"/>
        <item x="180"/>
        <item x="88"/>
        <item x="258"/>
        <item x="30"/>
        <item x="72"/>
        <item x="37"/>
        <item x="343"/>
        <item x="169"/>
        <item x="178"/>
        <item x="276"/>
        <item x="331"/>
        <item x="2"/>
        <item x="193"/>
        <item x="64"/>
        <item x="278"/>
        <item x="24"/>
        <item x="155"/>
        <item x="150"/>
        <item x="89"/>
        <item x="61"/>
        <item x="296"/>
        <item x="304"/>
        <item x="125"/>
        <item x="275"/>
        <item x="9"/>
        <item x="172"/>
        <item x="326"/>
        <item x="15"/>
        <item x="250"/>
        <item x="50"/>
        <item x="92"/>
        <item x="100"/>
        <item x="76"/>
        <item x="39"/>
        <item x="347"/>
        <item x="237"/>
        <item x="57"/>
        <item x="13"/>
        <item x="44"/>
        <item x="242"/>
        <item x="91"/>
        <item x="321"/>
        <item x="23"/>
        <item x="122"/>
        <item x="123"/>
        <item x="307"/>
        <item x="11"/>
        <item x="289"/>
        <item x="118"/>
        <item x="8"/>
        <item x="261"/>
        <item x="85"/>
        <item x="141"/>
        <item x="224"/>
        <item x="53"/>
        <item x="219"/>
        <item x="84"/>
        <item x="288"/>
        <item x="167"/>
        <item x="21"/>
        <item x="48"/>
        <item x="243"/>
        <item x="246"/>
        <item x="77"/>
        <item x="108"/>
        <item x="5"/>
        <item x="290"/>
        <item x="337"/>
        <item x="279"/>
        <item x="103"/>
        <item x="332"/>
        <item x="104"/>
        <item x="134"/>
        <item x="170"/>
        <item x="198"/>
        <item x="161"/>
        <item x="146"/>
        <item x="116"/>
        <item x="143"/>
        <item x="318"/>
        <item x="156"/>
        <item x="20"/>
        <item x="54"/>
        <item x="262"/>
        <item x="325"/>
        <item x="338"/>
        <item x="269"/>
        <item x="195"/>
        <item x="266"/>
        <item x="240"/>
        <item x="110"/>
        <item x="129"/>
        <item x="149"/>
        <item x="197"/>
        <item x="166"/>
        <item x="305"/>
        <item x="181"/>
        <item x="234"/>
        <item x="147"/>
        <item x="36"/>
        <item x="111"/>
        <item x="144"/>
        <item x="154"/>
        <item x="294"/>
        <item x="225"/>
        <item x="160"/>
        <item x="51"/>
        <item x="348"/>
        <item x="264"/>
        <item x="148"/>
        <item x="330"/>
        <item x="216"/>
        <item x="255"/>
        <item x="106"/>
        <item x="0"/>
        <item x="309"/>
        <item x="218"/>
        <item x="165"/>
        <item x="35"/>
        <item x="97"/>
        <item x="221"/>
        <item x="67"/>
        <item x="293"/>
        <item x="126"/>
        <item x="69"/>
        <item x="19"/>
        <item x="270"/>
        <item x="121"/>
        <item x="115"/>
        <item x="208"/>
        <item x="31"/>
        <item x="10"/>
        <item x="329"/>
        <item x="83"/>
        <item x="212"/>
        <item x="127"/>
        <item x="59"/>
        <item x="286"/>
        <item x="252"/>
        <item x="333"/>
        <item x="256"/>
        <item x="86"/>
        <item x="138"/>
        <item x="232"/>
        <item x="241"/>
        <item x="80"/>
        <item x="277"/>
        <item x="328"/>
        <item x="280"/>
        <item x="336"/>
        <item x="163"/>
        <item x="68"/>
        <item x="217"/>
        <item x="299"/>
        <item x="113"/>
        <item x="312"/>
        <item x="194"/>
        <item x="79"/>
        <item x="49"/>
        <item x="109"/>
        <item x="18"/>
        <item x="249"/>
        <item x="235"/>
        <item x="340"/>
        <item x="203"/>
        <item x="334"/>
        <item x="346"/>
        <item x="310"/>
        <item x="236"/>
        <item x="63"/>
        <item x="75"/>
        <item x="301"/>
        <item x="41"/>
        <item x="152"/>
        <item x="183"/>
        <item x="159"/>
        <item x="200"/>
        <item x="324"/>
        <item x="33"/>
        <item x="298"/>
        <item x="207"/>
        <item x="206"/>
        <item x="43"/>
        <item x="168"/>
        <item x="244"/>
        <item x="201"/>
        <item x="52"/>
        <item x="29"/>
        <item x="162"/>
        <item x="124"/>
        <item x="349"/>
        <item x="263"/>
        <item x="112"/>
        <item x="130"/>
        <item x="139"/>
        <item x="223"/>
        <item x="95"/>
        <item x="101"/>
        <item x="210"/>
        <item x="107"/>
        <item x="128"/>
        <item x="273"/>
        <item x="316"/>
        <item x="302"/>
        <item x="102"/>
        <item x="142"/>
        <item x="306"/>
        <item x="26"/>
        <item x="62"/>
        <item x="192"/>
        <item x="182"/>
        <item x="120"/>
        <item x="228"/>
        <item x="199"/>
        <item x="117"/>
        <item x="55"/>
        <item x="297"/>
        <item x="204"/>
        <item x="233"/>
        <item x="14"/>
        <item x="74"/>
        <item x="222"/>
        <item x="99"/>
        <item x="1"/>
        <item x="229"/>
        <item x="42"/>
        <item x="158"/>
        <item x="22"/>
        <item x="131"/>
        <item x="345"/>
        <item x="313"/>
        <item x="341"/>
        <item x="25"/>
        <item x="27"/>
        <item x="186"/>
        <item x="303"/>
        <item x="78"/>
        <item x="282"/>
        <item x="339"/>
        <item x="187"/>
        <item x="151"/>
        <item x="171"/>
        <item x="215"/>
        <item x="4"/>
        <item x="300"/>
        <item x="71"/>
        <item x="283"/>
        <item x="251"/>
        <item x="56"/>
        <item x="190"/>
        <item x="238"/>
        <item x="284"/>
        <item x="136"/>
        <item x="184"/>
        <item x="196"/>
        <item x="257"/>
        <item x="73"/>
        <item x="135"/>
        <item x="247"/>
        <item x="295"/>
        <item x="265"/>
        <item x="248"/>
        <item x="285"/>
        <item x="287"/>
        <item x="253"/>
        <item x="90"/>
        <item x="311"/>
        <item x="3"/>
        <item x="34"/>
        <item x="173"/>
        <item t="default"/>
      </items>
    </pivotField>
    <pivotField dataField="1" showAll="0">
      <items count="15">
        <item x="3"/>
        <item x="12"/>
        <item h="1" x="13"/>
        <item x="1"/>
        <item x="4"/>
        <item x="5"/>
        <item x="8"/>
        <item x="9"/>
        <item x="10"/>
        <item x="7"/>
        <item x="0"/>
        <item x="2"/>
        <item x="6"/>
        <item x="11"/>
        <item t="default"/>
      </items>
    </pivotField>
    <pivotField axis="axisRow" showAll="0">
      <items count="6">
        <item x="0"/>
        <item x="1"/>
        <item x="4"/>
        <item x="2"/>
        <item x="3"/>
        <item t="default"/>
      </items>
    </pivotField>
  </pivotFields>
  <rowFields count="1">
    <field x="4"/>
  </rowFields>
  <rowItems count="6">
    <i>
      <x/>
    </i>
    <i>
      <x v="1"/>
    </i>
    <i>
      <x v="2"/>
    </i>
    <i>
      <x v="3"/>
    </i>
    <i>
      <x v="4"/>
    </i>
    <i t="grand">
      <x/>
    </i>
  </rowItems>
  <colItems count="1">
    <i/>
  </colItems>
  <dataFields count="1">
    <dataField name="Count of COURSE" fld="3" subtotal="count" baseField="0" baseItem="0"/>
  </dataFields>
  <formats count="1">
    <format dxfId="16">
      <pivotArea field="3"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D926ED-1D52-4977-9053-8566538A3581}"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3:C19"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3"/>
        <item x="2"/>
        <item x="4"/>
        <item x="0"/>
        <item t="default"/>
      </items>
    </pivotField>
    <pivotField showAll="0"/>
  </pivotFields>
  <rowFields count="1">
    <field x="15"/>
  </rowFields>
  <rowItems count="6">
    <i>
      <x/>
    </i>
    <i>
      <x v="1"/>
    </i>
    <i>
      <x v="2"/>
    </i>
    <i>
      <x v="3"/>
    </i>
    <i>
      <x v="4"/>
    </i>
    <i t="grand">
      <x/>
    </i>
  </rowItems>
  <colItems count="1">
    <i/>
  </colItems>
  <dataFields count="1">
    <dataField name="Count of RATE THE MEDICAL SERVICES AVAILABLE IN LAVASA ."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3AE50-5288-4AB2-9D34-D4CBF88BD7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7">
    <pivotField showAll="0"/>
    <pivotField showAll="0">
      <items count="353">
        <item x="40"/>
        <item x="315"/>
        <item x="319"/>
        <item x="105"/>
        <item x="266"/>
        <item x="132"/>
        <item x="243"/>
        <item x="308"/>
        <item x="98"/>
        <item x="140"/>
        <item x="45"/>
        <item x="157"/>
        <item x="210"/>
        <item x="93"/>
        <item x="322"/>
        <item x="258"/>
        <item x="177"/>
        <item x="96"/>
        <item x="228"/>
        <item x="317"/>
        <item x="257"/>
        <item x="269"/>
        <item x="28"/>
        <item x="94"/>
        <item x="58"/>
        <item x="47"/>
        <item x="189"/>
        <item x="175"/>
        <item x="176"/>
        <item x="205"/>
        <item x="188"/>
        <item x="16"/>
        <item x="145"/>
        <item x="306"/>
        <item x="38"/>
        <item x="285"/>
        <item x="81"/>
        <item x="153"/>
        <item x="185"/>
        <item x="137"/>
        <item x="87"/>
        <item x="265"/>
        <item x="12"/>
        <item x="82"/>
        <item x="218"/>
        <item x="32"/>
        <item x="320"/>
        <item x="114"/>
        <item x="271"/>
        <item x="237"/>
        <item x="179"/>
        <item x="66"/>
        <item x="133"/>
        <item x="252"/>
        <item x="17"/>
        <item x="70"/>
        <item x="345"/>
        <item x="65"/>
        <item x="314"/>
        <item x="46"/>
        <item x="119"/>
        <item x="6"/>
        <item x="336"/>
        <item x="328"/>
        <item x="174"/>
        <item x="60"/>
        <item x="343"/>
        <item x="286"/>
        <item x="191"/>
        <item x="276"/>
        <item x="324"/>
        <item x="195"/>
        <item x="229"/>
        <item x="225"/>
        <item x="164"/>
        <item x="180"/>
        <item x="88"/>
        <item x="256"/>
        <item x="30"/>
        <item x="72"/>
        <item x="37"/>
        <item x="344"/>
        <item x="7"/>
        <item x="169"/>
        <item x="121"/>
        <item x="178"/>
        <item x="272"/>
        <item x="332"/>
        <item x="2"/>
        <item x="193"/>
        <item x="64"/>
        <item x="150"/>
        <item x="155"/>
        <item x="24"/>
        <item x="89"/>
        <item x="61"/>
        <item x="291"/>
        <item x="303"/>
        <item x="125"/>
        <item x="9"/>
        <item x="172"/>
        <item x="196"/>
        <item x="327"/>
        <item x="15"/>
        <item x="289"/>
        <item x="248"/>
        <item x="50"/>
        <item x="92"/>
        <item x="100"/>
        <item x="76"/>
        <item x="39"/>
        <item x="349"/>
        <item x="235"/>
        <item x="57"/>
        <item x="13"/>
        <item x="44"/>
        <item x="240"/>
        <item x="91"/>
        <item x="321"/>
        <item x="23"/>
        <item x="307"/>
        <item x="122"/>
        <item x="123"/>
        <item x="11"/>
        <item x="283"/>
        <item x="118"/>
        <item x="8"/>
        <item x="259"/>
        <item x="85"/>
        <item x="141"/>
        <item x="222"/>
        <item x="302"/>
        <item x="53"/>
        <item x="217"/>
        <item x="84"/>
        <item x="282"/>
        <item x="167"/>
        <item x="21"/>
        <item x="48"/>
        <item x="241"/>
        <item x="244"/>
        <item x="77"/>
        <item x="108"/>
        <item x="5"/>
        <item x="284"/>
        <item x="338"/>
        <item x="274"/>
        <item x="103"/>
        <item x="333"/>
        <item x="104"/>
        <item x="134"/>
        <item x="170"/>
        <item x="198"/>
        <item x="161"/>
        <item x="146"/>
        <item x="116"/>
        <item x="143"/>
        <item x="318"/>
        <item x="156"/>
        <item x="20"/>
        <item x="54"/>
        <item x="260"/>
        <item x="326"/>
        <item x="339"/>
        <item x="267"/>
        <item x="264"/>
        <item x="238"/>
        <item x="110"/>
        <item x="129"/>
        <item x="149"/>
        <item x="197"/>
        <item x="166"/>
        <item x="304"/>
        <item x="181"/>
        <item x="202"/>
        <item x="232"/>
        <item x="147"/>
        <item x="111"/>
        <item x="144"/>
        <item x="154"/>
        <item x="288"/>
        <item x="223"/>
        <item x="160"/>
        <item x="51"/>
        <item x="350"/>
        <item x="262"/>
        <item x="148"/>
        <item x="331"/>
        <item x="214"/>
        <item x="253"/>
        <item x="323"/>
        <item x="106"/>
        <item x="0"/>
        <item x="309"/>
        <item x="216"/>
        <item x="165"/>
        <item x="35"/>
        <item x="348"/>
        <item x="97"/>
        <item x="219"/>
        <item x="67"/>
        <item x="287"/>
        <item x="126"/>
        <item x="69"/>
        <item x="19"/>
        <item x="268"/>
        <item x="115"/>
        <item x="208"/>
        <item x="31"/>
        <item x="10"/>
        <item x="330"/>
        <item x="83"/>
        <item x="211"/>
        <item x="127"/>
        <item x="59"/>
        <item x="281"/>
        <item x="250"/>
        <item x="334"/>
        <item x="254"/>
        <item x="86"/>
        <item x="138"/>
        <item x="230"/>
        <item x="239"/>
        <item x="80"/>
        <item x="273"/>
        <item x="329"/>
        <item x="275"/>
        <item x="163"/>
        <item x="337"/>
        <item x="224"/>
        <item x="68"/>
        <item x="215"/>
        <item x="295"/>
        <item x="113"/>
        <item x="312"/>
        <item x="194"/>
        <item x="79"/>
        <item x="49"/>
        <item x="212"/>
        <item x="109"/>
        <item x="18"/>
        <item x="247"/>
        <item x="233"/>
        <item x="341"/>
        <item x="335"/>
        <item x="203"/>
        <item x="347"/>
        <item x="310"/>
        <item x="234"/>
        <item x="63"/>
        <item x="75"/>
        <item x="297"/>
        <item x="41"/>
        <item x="152"/>
        <item x="183"/>
        <item x="159"/>
        <item x="200"/>
        <item x="325"/>
        <item x="33"/>
        <item x="207"/>
        <item x="294"/>
        <item x="206"/>
        <item x="292"/>
        <item x="43"/>
        <item x="168"/>
        <item x="242"/>
        <item x="201"/>
        <item x="52"/>
        <item x="301"/>
        <item x="29"/>
        <item x="139"/>
        <item x="162"/>
        <item x="124"/>
        <item x="351"/>
        <item x="261"/>
        <item x="112"/>
        <item x="130"/>
        <item x="221"/>
        <item x="95"/>
        <item x="101"/>
        <item x="209"/>
        <item x="128"/>
        <item x="270"/>
        <item x="107"/>
        <item x="316"/>
        <item x="299"/>
        <item x="102"/>
        <item x="142"/>
        <item x="305"/>
        <item x="26"/>
        <item x="62"/>
        <item x="192"/>
        <item x="182"/>
        <item x="120"/>
        <item x="226"/>
        <item x="199"/>
        <item x="117"/>
        <item x="55"/>
        <item x="293"/>
        <item x="204"/>
        <item x="231"/>
        <item x="14"/>
        <item x="74"/>
        <item x="220"/>
        <item x="99"/>
        <item x="290"/>
        <item x="1"/>
        <item x="227"/>
        <item x="42"/>
        <item x="158"/>
        <item x="298"/>
        <item x="22"/>
        <item x="131"/>
        <item x="346"/>
        <item x="313"/>
        <item x="342"/>
        <item x="25"/>
        <item x="27"/>
        <item x="186"/>
        <item x="300"/>
        <item x="78"/>
        <item x="277"/>
        <item x="340"/>
        <item x="187"/>
        <item x="151"/>
        <item x="171"/>
        <item x="213"/>
        <item x="4"/>
        <item x="296"/>
        <item x="71"/>
        <item x="278"/>
        <item x="36"/>
        <item x="249"/>
        <item x="236"/>
        <item x="56"/>
        <item x="136"/>
        <item x="184"/>
        <item x="255"/>
        <item x="73"/>
        <item x="135"/>
        <item x="245"/>
        <item x="263"/>
        <item x="246"/>
        <item x="280"/>
        <item x="279"/>
        <item x="190"/>
        <item x="251"/>
        <item x="90"/>
        <item x="311"/>
        <item x="3"/>
        <item x="34"/>
        <item x="173"/>
        <item t="default"/>
      </items>
    </pivotField>
    <pivotField showAll="0">
      <items count="351">
        <item x="214"/>
        <item x="40"/>
        <item x="315"/>
        <item x="319"/>
        <item x="105"/>
        <item x="268"/>
        <item x="132"/>
        <item x="245"/>
        <item x="308"/>
        <item x="98"/>
        <item x="140"/>
        <item x="45"/>
        <item x="157"/>
        <item x="93"/>
        <item x="211"/>
        <item x="322"/>
        <item x="177"/>
        <item x="260"/>
        <item x="96"/>
        <item x="230"/>
        <item x="317"/>
        <item x="259"/>
        <item x="272"/>
        <item x="28"/>
        <item x="94"/>
        <item x="209"/>
        <item x="58"/>
        <item x="47"/>
        <item x="189"/>
        <item x="175"/>
        <item x="271"/>
        <item x="205"/>
        <item x="176"/>
        <item x="292"/>
        <item x="188"/>
        <item x="16"/>
        <item x="202"/>
        <item x="145"/>
        <item x="38"/>
        <item x="291"/>
        <item x="81"/>
        <item x="213"/>
        <item x="153"/>
        <item x="185"/>
        <item x="137"/>
        <item x="87"/>
        <item x="267"/>
        <item x="12"/>
        <item x="220"/>
        <item x="82"/>
        <item x="32"/>
        <item x="320"/>
        <item x="114"/>
        <item x="274"/>
        <item x="226"/>
        <item x="239"/>
        <item x="179"/>
        <item x="66"/>
        <item x="133"/>
        <item x="254"/>
        <item x="17"/>
        <item x="70"/>
        <item x="344"/>
        <item x="65"/>
        <item x="314"/>
        <item x="46"/>
        <item x="119"/>
        <item x="6"/>
        <item x="335"/>
        <item x="327"/>
        <item x="174"/>
        <item x="60"/>
        <item x="227"/>
        <item x="342"/>
        <item x="191"/>
        <item x="281"/>
        <item x="323"/>
        <item x="231"/>
        <item x="164"/>
        <item x="7"/>
        <item x="180"/>
        <item x="88"/>
        <item x="258"/>
        <item x="30"/>
        <item x="72"/>
        <item x="37"/>
        <item x="343"/>
        <item x="169"/>
        <item x="178"/>
        <item x="276"/>
        <item x="331"/>
        <item x="2"/>
        <item x="193"/>
        <item x="64"/>
        <item x="278"/>
        <item x="24"/>
        <item x="155"/>
        <item x="150"/>
        <item x="89"/>
        <item x="61"/>
        <item x="296"/>
        <item x="304"/>
        <item x="125"/>
        <item x="275"/>
        <item x="9"/>
        <item x="172"/>
        <item x="326"/>
        <item x="15"/>
        <item x="250"/>
        <item x="50"/>
        <item x="92"/>
        <item x="100"/>
        <item x="76"/>
        <item x="39"/>
        <item x="347"/>
        <item x="237"/>
        <item x="57"/>
        <item x="13"/>
        <item x="44"/>
        <item x="242"/>
        <item x="91"/>
        <item x="321"/>
        <item x="23"/>
        <item x="122"/>
        <item x="123"/>
        <item x="307"/>
        <item x="11"/>
        <item x="289"/>
        <item x="118"/>
        <item x="8"/>
        <item x="261"/>
        <item x="85"/>
        <item x="141"/>
        <item x="224"/>
        <item x="53"/>
        <item x="219"/>
        <item x="84"/>
        <item x="288"/>
        <item x="167"/>
        <item x="21"/>
        <item x="48"/>
        <item x="243"/>
        <item x="246"/>
        <item x="77"/>
        <item x="108"/>
        <item x="5"/>
        <item x="290"/>
        <item x="337"/>
        <item x="279"/>
        <item x="103"/>
        <item x="332"/>
        <item x="104"/>
        <item x="134"/>
        <item x="170"/>
        <item x="198"/>
        <item x="161"/>
        <item x="146"/>
        <item x="116"/>
        <item x="143"/>
        <item x="318"/>
        <item x="156"/>
        <item x="20"/>
        <item x="54"/>
        <item x="262"/>
        <item x="325"/>
        <item x="338"/>
        <item x="269"/>
        <item x="195"/>
        <item x="266"/>
        <item x="240"/>
        <item x="110"/>
        <item x="129"/>
        <item x="149"/>
        <item x="197"/>
        <item x="166"/>
        <item x="305"/>
        <item x="181"/>
        <item x="234"/>
        <item x="147"/>
        <item x="36"/>
        <item x="111"/>
        <item x="144"/>
        <item x="154"/>
        <item x="294"/>
        <item x="225"/>
        <item x="160"/>
        <item x="51"/>
        <item x="348"/>
        <item x="264"/>
        <item x="148"/>
        <item x="330"/>
        <item x="216"/>
        <item x="255"/>
        <item x="106"/>
        <item x="0"/>
        <item x="309"/>
        <item x="218"/>
        <item x="165"/>
        <item x="35"/>
        <item x="97"/>
        <item x="221"/>
        <item x="67"/>
        <item x="293"/>
        <item x="126"/>
        <item x="69"/>
        <item x="19"/>
        <item x="270"/>
        <item x="121"/>
        <item x="115"/>
        <item x="208"/>
        <item x="31"/>
        <item x="10"/>
        <item x="329"/>
        <item x="83"/>
        <item x="212"/>
        <item x="127"/>
        <item x="59"/>
        <item x="286"/>
        <item x="252"/>
        <item x="333"/>
        <item x="256"/>
        <item x="86"/>
        <item x="138"/>
        <item x="232"/>
        <item x="241"/>
        <item x="80"/>
        <item x="277"/>
        <item x="328"/>
        <item x="280"/>
        <item x="336"/>
        <item x="163"/>
        <item x="68"/>
        <item x="217"/>
        <item x="299"/>
        <item x="113"/>
        <item x="312"/>
        <item x="194"/>
        <item x="79"/>
        <item x="49"/>
        <item x="109"/>
        <item x="18"/>
        <item x="249"/>
        <item x="235"/>
        <item x="340"/>
        <item x="203"/>
        <item x="334"/>
        <item x="346"/>
        <item x="310"/>
        <item x="236"/>
        <item x="63"/>
        <item x="75"/>
        <item x="301"/>
        <item x="41"/>
        <item x="152"/>
        <item x="183"/>
        <item x="159"/>
        <item x="200"/>
        <item x="324"/>
        <item x="33"/>
        <item x="298"/>
        <item x="207"/>
        <item x="206"/>
        <item x="43"/>
        <item x="168"/>
        <item x="244"/>
        <item x="201"/>
        <item x="52"/>
        <item x="29"/>
        <item x="162"/>
        <item x="124"/>
        <item x="349"/>
        <item x="263"/>
        <item x="112"/>
        <item x="130"/>
        <item x="139"/>
        <item x="223"/>
        <item x="95"/>
        <item x="101"/>
        <item x="210"/>
        <item x="107"/>
        <item x="128"/>
        <item x="273"/>
        <item x="316"/>
        <item x="302"/>
        <item x="102"/>
        <item x="142"/>
        <item x="306"/>
        <item x="26"/>
        <item x="62"/>
        <item x="192"/>
        <item x="182"/>
        <item x="120"/>
        <item x="228"/>
        <item x="199"/>
        <item x="117"/>
        <item x="55"/>
        <item x="297"/>
        <item x="204"/>
        <item x="233"/>
        <item x="14"/>
        <item x="74"/>
        <item x="222"/>
        <item x="99"/>
        <item x="1"/>
        <item x="229"/>
        <item x="42"/>
        <item x="158"/>
        <item x="22"/>
        <item x="131"/>
        <item x="345"/>
        <item x="313"/>
        <item x="341"/>
        <item x="25"/>
        <item x="27"/>
        <item x="186"/>
        <item x="303"/>
        <item x="78"/>
        <item x="282"/>
        <item x="339"/>
        <item x="187"/>
        <item x="151"/>
        <item x="171"/>
        <item x="215"/>
        <item x="4"/>
        <item x="300"/>
        <item x="71"/>
        <item x="283"/>
        <item x="251"/>
        <item x="56"/>
        <item x="190"/>
        <item x="238"/>
        <item x="284"/>
        <item x="136"/>
        <item x="184"/>
        <item x="196"/>
        <item x="257"/>
        <item x="73"/>
        <item x="135"/>
        <item x="247"/>
        <item x="295"/>
        <item x="265"/>
        <item x="248"/>
        <item x="285"/>
        <item x="287"/>
        <item x="253"/>
        <item x="90"/>
        <item x="311"/>
        <item x="3"/>
        <item x="34"/>
        <item x="173"/>
        <item t="default"/>
      </items>
    </pivotField>
    <pivotField showAll="0"/>
    <pivotField showAll="0"/>
    <pivotField axis="axisCol"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5"/>
  </colFields>
  <colItems count="3">
    <i>
      <x/>
    </i>
    <i>
      <x v="1"/>
    </i>
    <i t="grand">
      <x/>
    </i>
  </colItems>
  <dataFields count="1">
    <dataField name="Count of DID YOU HAVE ANY HEALTH ISSUES BEFORE COMING TO LAVASA?" fld="6" subtotal="count" baseField="0" baseItem="0"/>
  </dataFields>
  <formats count="3">
    <format dxfId="12">
      <pivotArea outline="0" collapsedLevelsAreSubtotals="1" fieldPosition="0">
        <references count="1">
          <reference field="6" count="1" selected="0">
            <x v="0"/>
          </reference>
        </references>
      </pivotArea>
    </format>
    <format dxfId="11">
      <pivotArea field="6" type="button" dataOnly="0" labelOnly="1" outline="0" axis="axisRow" fieldPosition="0"/>
    </format>
    <format dxfId="10">
      <pivotArea dataOnly="0" labelOnly="1" fieldPosition="0">
        <references count="1">
          <reference field="6" count="1">
            <x v="0"/>
          </reference>
        </references>
      </pivotArea>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3">
          <reference field="4294967294" count="1" selected="0">
            <x v="0"/>
          </reference>
          <reference field="5" count="1" selected="0">
            <x v="0"/>
          </reference>
          <reference field="6" count="1" selected="0">
            <x v="1"/>
          </reference>
        </references>
      </pivotArea>
    </chartFormat>
    <chartFormat chart="2" format="7" series="1">
      <pivotArea type="data" outline="0" fieldPosition="0">
        <references count="3">
          <reference field="4294967294" count="1" selected="0">
            <x v="0"/>
          </reference>
          <reference field="5" count="1" selected="0">
            <x v="1"/>
          </reference>
          <reference field="6" count="1" selected="0">
            <x v="1"/>
          </reference>
        </references>
      </pivotArea>
    </chartFormat>
    <chartFormat chart="0" format="2" series="1">
      <pivotArea type="data" outline="0" fieldPosition="0">
        <references count="3">
          <reference field="4294967294" count="1" selected="0">
            <x v="0"/>
          </reference>
          <reference field="5" count="1" selected="0">
            <x v="0"/>
          </reference>
          <reference field="6" count="1" selected="0">
            <x v="1"/>
          </reference>
        </references>
      </pivotArea>
    </chartFormat>
    <chartFormat chart="0" format="3" series="1">
      <pivotArea type="data" outline="0" fieldPosition="0">
        <references count="3">
          <reference field="4294967294" count="1" selected="0">
            <x v="0"/>
          </reference>
          <reference field="5" count="1" selected="0">
            <x v="1"/>
          </reference>
          <reference field="6" count="1" selected="0">
            <x v="1"/>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BF8E7-F4E1-4659-B6C1-BE41927C8CF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K8" firstHeaderRow="1" firstDataRow="2" firstDataCol="1"/>
  <pivotFields count="17">
    <pivotField showAll="0"/>
    <pivotField showAll="0"/>
    <pivotField showAll="0"/>
    <pivotField showAll="0"/>
    <pivotField showAll="0"/>
    <pivotField axis="axisCol" showAll="0">
      <items count="3">
        <item x="0"/>
        <item x="1"/>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s>
  <rowFields count="1">
    <field x="8"/>
  </rowFields>
  <rowItems count="3">
    <i>
      <x/>
    </i>
    <i>
      <x v="1"/>
    </i>
    <i t="grand">
      <x/>
    </i>
  </rowItems>
  <colFields count="1">
    <field x="5"/>
  </colFields>
  <colItems count="3">
    <i>
      <x/>
    </i>
    <i>
      <x v="1"/>
    </i>
    <i t="grand">
      <x/>
    </i>
  </colItems>
  <dataFields count="1">
    <dataField name="Count of DID YOU HAVE ANY HEALTH ISSUES AFTER COMING TO LAVASA ?" fld="8" subtotal="count" baseField="0" baseItem="0"/>
  </dataFields>
  <formats count="3">
    <format dxfId="15">
      <pivotArea outline="0" collapsedLevelsAreSubtotals="1" fieldPosition="0">
        <references count="1">
          <reference field="8" count="1" selected="0">
            <x v="0"/>
          </reference>
        </references>
      </pivotArea>
    </format>
    <format dxfId="14">
      <pivotArea field="8" type="button" dataOnly="0" labelOnly="1" outline="0" axis="axisRow" fieldPosition="0"/>
    </format>
    <format dxfId="13">
      <pivotArea dataOnly="0" labelOnly="1" fieldPosition="0">
        <references count="1">
          <reference field="8" count="1">
            <x v="0"/>
          </reference>
        </references>
      </pivotArea>
    </format>
  </format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3">
          <reference field="4294967294" count="1" selected="0">
            <x v="0"/>
          </reference>
          <reference field="5" count="1" selected="0">
            <x v="0"/>
          </reference>
          <reference field="8" count="1" selected="0">
            <x v="1"/>
          </reference>
        </references>
      </pivotArea>
    </chartFormat>
    <chartFormat chart="2" format="7" series="1">
      <pivotArea type="data" outline="0" fieldPosition="0">
        <references count="3">
          <reference field="4294967294" count="1" selected="0">
            <x v="0"/>
          </reference>
          <reference field="5" count="1" selected="0">
            <x v="1"/>
          </reference>
          <reference field="8" count="1" selected="0">
            <x v="1"/>
          </reference>
        </references>
      </pivotArea>
    </chartFormat>
    <chartFormat chart="0" format="2" series="1">
      <pivotArea type="data" outline="0" fieldPosition="0">
        <references count="3">
          <reference field="4294967294" count="1" selected="0">
            <x v="0"/>
          </reference>
          <reference field="5" count="1" selected="0">
            <x v="0"/>
          </reference>
          <reference field="8" count="1" selected="0">
            <x v="1"/>
          </reference>
        </references>
      </pivotArea>
    </chartFormat>
    <chartFormat chart="0" format="3" series="1">
      <pivotArea type="data" outline="0" fieldPosition="0">
        <references count="3">
          <reference field="4294967294" count="1" selected="0">
            <x v="0"/>
          </reference>
          <reference field="5" count="1" selected="0">
            <x v="1"/>
          </reference>
          <reference field="8" count="1" selected="0">
            <x v="1"/>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C1161-F02F-4292-BC03-E1BE16E5606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H17" firstHeaderRow="1" firstDataRow="2" firstDataCol="1" rowPageCount="2" colPageCount="1"/>
  <pivotFields count="17">
    <pivotField showAll="0"/>
    <pivotField axis="axisPage" showAll="0">
      <items count="354">
        <item x="40"/>
        <item x="315"/>
        <item x="319"/>
        <item x="105"/>
        <item x="266"/>
        <item x="132"/>
        <item x="243"/>
        <item x="308"/>
        <item x="98"/>
        <item x="140"/>
        <item x="45"/>
        <item x="157"/>
        <item x="210"/>
        <item x="93"/>
        <item x="322"/>
        <item x="258"/>
        <item x="177"/>
        <item x="96"/>
        <item x="228"/>
        <item x="317"/>
        <item x="257"/>
        <item x="269"/>
        <item x="28"/>
        <item x="94"/>
        <item x="58"/>
        <item x="47"/>
        <item x="189"/>
        <item x="175"/>
        <item x="176"/>
        <item x="205"/>
        <item x="188"/>
        <item x="16"/>
        <item x="145"/>
        <item x="306"/>
        <item x="38"/>
        <item x="285"/>
        <item x="81"/>
        <item x="153"/>
        <item x="185"/>
        <item x="137"/>
        <item x="87"/>
        <item x="265"/>
        <item x="12"/>
        <item x="82"/>
        <item x="218"/>
        <item x="32"/>
        <item x="320"/>
        <item x="114"/>
        <item x="271"/>
        <item x="237"/>
        <item x="179"/>
        <item x="66"/>
        <item x="133"/>
        <item x="252"/>
        <item x="17"/>
        <item x="70"/>
        <item x="345"/>
        <item x="65"/>
        <item x="314"/>
        <item x="46"/>
        <item x="119"/>
        <item x="6"/>
        <item x="336"/>
        <item x="328"/>
        <item x="174"/>
        <item x="60"/>
        <item x="343"/>
        <item x="286"/>
        <item x="191"/>
        <item x="276"/>
        <item x="324"/>
        <item x="195"/>
        <item x="229"/>
        <item x="225"/>
        <item x="164"/>
        <item x="180"/>
        <item x="88"/>
        <item x="256"/>
        <item x="30"/>
        <item x="72"/>
        <item x="37"/>
        <item x="344"/>
        <item x="7"/>
        <item x="169"/>
        <item x="121"/>
        <item x="178"/>
        <item x="272"/>
        <item x="332"/>
        <item x="2"/>
        <item x="193"/>
        <item x="64"/>
        <item x="150"/>
        <item x="155"/>
        <item x="24"/>
        <item x="89"/>
        <item x="61"/>
        <item x="291"/>
        <item x="303"/>
        <item x="125"/>
        <item x="9"/>
        <item x="172"/>
        <item x="196"/>
        <item x="327"/>
        <item x="15"/>
        <item x="289"/>
        <item x="248"/>
        <item x="50"/>
        <item x="92"/>
        <item x="100"/>
        <item x="76"/>
        <item x="39"/>
        <item x="349"/>
        <item x="235"/>
        <item x="57"/>
        <item x="13"/>
        <item x="44"/>
        <item x="240"/>
        <item x="91"/>
        <item x="321"/>
        <item x="23"/>
        <item x="307"/>
        <item x="122"/>
        <item x="123"/>
        <item x="11"/>
        <item x="283"/>
        <item x="118"/>
        <item x="8"/>
        <item x="259"/>
        <item x="85"/>
        <item x="141"/>
        <item x="222"/>
        <item x="302"/>
        <item x="53"/>
        <item x="217"/>
        <item x="84"/>
        <item x="282"/>
        <item x="167"/>
        <item x="21"/>
        <item x="48"/>
        <item x="241"/>
        <item x="244"/>
        <item x="77"/>
        <item x="108"/>
        <item x="5"/>
        <item x="284"/>
        <item x="338"/>
        <item x="274"/>
        <item x="103"/>
        <item x="333"/>
        <item x="104"/>
        <item x="134"/>
        <item x="170"/>
        <item x="198"/>
        <item x="161"/>
        <item x="146"/>
        <item x="116"/>
        <item x="143"/>
        <item x="318"/>
        <item x="156"/>
        <item x="20"/>
        <item x="54"/>
        <item x="260"/>
        <item x="326"/>
        <item x="339"/>
        <item x="267"/>
        <item x="264"/>
        <item x="238"/>
        <item x="110"/>
        <item x="129"/>
        <item x="149"/>
        <item x="197"/>
        <item x="166"/>
        <item x="304"/>
        <item x="181"/>
        <item x="202"/>
        <item x="232"/>
        <item x="147"/>
        <item x="111"/>
        <item x="144"/>
        <item x="154"/>
        <item x="288"/>
        <item x="223"/>
        <item x="160"/>
        <item x="51"/>
        <item x="350"/>
        <item x="262"/>
        <item x="148"/>
        <item x="331"/>
        <item x="214"/>
        <item x="253"/>
        <item x="323"/>
        <item x="106"/>
        <item x="0"/>
        <item x="309"/>
        <item x="216"/>
        <item x="165"/>
        <item x="35"/>
        <item x="348"/>
        <item x="97"/>
        <item x="219"/>
        <item x="67"/>
        <item x="287"/>
        <item x="126"/>
        <item x="69"/>
        <item x="19"/>
        <item x="268"/>
        <item x="115"/>
        <item x="208"/>
        <item x="31"/>
        <item x="10"/>
        <item x="330"/>
        <item x="83"/>
        <item x="211"/>
        <item x="127"/>
        <item x="59"/>
        <item x="281"/>
        <item x="250"/>
        <item x="334"/>
        <item x="254"/>
        <item x="86"/>
        <item x="138"/>
        <item x="230"/>
        <item x="239"/>
        <item x="80"/>
        <item x="273"/>
        <item x="329"/>
        <item x="275"/>
        <item x="163"/>
        <item x="337"/>
        <item x="224"/>
        <item x="68"/>
        <item x="215"/>
        <item x="295"/>
        <item x="113"/>
        <item x="312"/>
        <item x="194"/>
        <item x="79"/>
        <item x="49"/>
        <item x="212"/>
        <item x="109"/>
        <item x="18"/>
        <item x="247"/>
        <item x="233"/>
        <item x="341"/>
        <item x="335"/>
        <item x="203"/>
        <item x="347"/>
        <item x="310"/>
        <item x="234"/>
        <item x="63"/>
        <item x="75"/>
        <item x="297"/>
        <item x="41"/>
        <item x="152"/>
        <item x="183"/>
        <item x="159"/>
        <item x="200"/>
        <item x="325"/>
        <item x="33"/>
        <item x="207"/>
        <item x="294"/>
        <item x="206"/>
        <item x="292"/>
        <item x="43"/>
        <item x="168"/>
        <item x="242"/>
        <item x="201"/>
        <item x="52"/>
        <item x="301"/>
        <item x="29"/>
        <item x="139"/>
        <item x="162"/>
        <item x="124"/>
        <item x="351"/>
        <item x="261"/>
        <item x="112"/>
        <item x="130"/>
        <item x="221"/>
        <item x="95"/>
        <item x="101"/>
        <item x="209"/>
        <item x="128"/>
        <item x="270"/>
        <item x="107"/>
        <item x="316"/>
        <item x="299"/>
        <item x="102"/>
        <item x="142"/>
        <item x="305"/>
        <item x="26"/>
        <item x="62"/>
        <item x="192"/>
        <item x="182"/>
        <item x="120"/>
        <item x="226"/>
        <item x="199"/>
        <item x="117"/>
        <item x="55"/>
        <item x="293"/>
        <item x="204"/>
        <item x="231"/>
        <item x="14"/>
        <item x="74"/>
        <item x="220"/>
        <item x="99"/>
        <item x="290"/>
        <item x="1"/>
        <item x="227"/>
        <item x="42"/>
        <item x="158"/>
        <item x="298"/>
        <item x="22"/>
        <item x="131"/>
        <item x="346"/>
        <item x="313"/>
        <item x="342"/>
        <item x="25"/>
        <item x="27"/>
        <item x="186"/>
        <item x="300"/>
        <item x="78"/>
        <item x="277"/>
        <item x="340"/>
        <item x="187"/>
        <item x="151"/>
        <item x="171"/>
        <item x="213"/>
        <item x="4"/>
        <item x="296"/>
        <item x="71"/>
        <item x="278"/>
        <item x="36"/>
        <item x="249"/>
        <item x="236"/>
        <item x="56"/>
        <item x="136"/>
        <item x="184"/>
        <item x="255"/>
        <item x="73"/>
        <item x="135"/>
        <item x="245"/>
        <item x="263"/>
        <item x="246"/>
        <item x="280"/>
        <item x="279"/>
        <item x="190"/>
        <item x="251"/>
        <item x="90"/>
        <item x="311"/>
        <item x="3"/>
        <item x="34"/>
        <item x="173"/>
        <item x="352"/>
        <item t="default"/>
      </items>
    </pivotField>
    <pivotField axis="axisPage" showAll="0">
      <items count="352">
        <item x="214"/>
        <item x="40"/>
        <item x="315"/>
        <item x="319"/>
        <item x="105"/>
        <item x="268"/>
        <item x="132"/>
        <item x="245"/>
        <item x="308"/>
        <item x="98"/>
        <item x="140"/>
        <item x="45"/>
        <item x="157"/>
        <item x="93"/>
        <item x="211"/>
        <item x="322"/>
        <item x="177"/>
        <item x="260"/>
        <item x="96"/>
        <item x="230"/>
        <item x="317"/>
        <item x="259"/>
        <item x="272"/>
        <item x="28"/>
        <item x="94"/>
        <item x="209"/>
        <item x="58"/>
        <item x="47"/>
        <item x="189"/>
        <item x="175"/>
        <item x="271"/>
        <item x="205"/>
        <item x="176"/>
        <item x="292"/>
        <item x="188"/>
        <item x="16"/>
        <item x="202"/>
        <item x="145"/>
        <item x="38"/>
        <item x="291"/>
        <item x="81"/>
        <item x="213"/>
        <item x="153"/>
        <item x="185"/>
        <item x="137"/>
        <item x="87"/>
        <item x="267"/>
        <item x="12"/>
        <item x="220"/>
        <item x="82"/>
        <item x="32"/>
        <item x="320"/>
        <item x="114"/>
        <item x="274"/>
        <item x="226"/>
        <item x="239"/>
        <item x="179"/>
        <item x="66"/>
        <item x="133"/>
        <item x="254"/>
        <item x="17"/>
        <item x="70"/>
        <item x="344"/>
        <item x="65"/>
        <item x="314"/>
        <item x="46"/>
        <item x="119"/>
        <item x="6"/>
        <item x="335"/>
        <item x="327"/>
        <item x="174"/>
        <item x="60"/>
        <item x="227"/>
        <item x="342"/>
        <item x="191"/>
        <item x="281"/>
        <item x="323"/>
        <item x="231"/>
        <item x="164"/>
        <item x="7"/>
        <item x="180"/>
        <item x="88"/>
        <item x="258"/>
        <item x="30"/>
        <item x="72"/>
        <item x="37"/>
        <item x="343"/>
        <item x="169"/>
        <item x="178"/>
        <item x="276"/>
        <item x="331"/>
        <item x="2"/>
        <item x="193"/>
        <item x="64"/>
        <item x="278"/>
        <item x="24"/>
        <item x="155"/>
        <item x="150"/>
        <item x="89"/>
        <item x="61"/>
        <item x="296"/>
        <item x="304"/>
        <item x="125"/>
        <item x="275"/>
        <item x="9"/>
        <item x="172"/>
        <item x="326"/>
        <item x="15"/>
        <item x="250"/>
        <item x="50"/>
        <item x="92"/>
        <item x="100"/>
        <item x="76"/>
        <item x="39"/>
        <item x="347"/>
        <item x="237"/>
        <item x="57"/>
        <item x="13"/>
        <item x="44"/>
        <item x="242"/>
        <item x="91"/>
        <item x="321"/>
        <item x="23"/>
        <item x="122"/>
        <item x="123"/>
        <item x="307"/>
        <item x="11"/>
        <item x="289"/>
        <item x="118"/>
        <item x="8"/>
        <item x="261"/>
        <item x="85"/>
        <item x="141"/>
        <item x="224"/>
        <item x="53"/>
        <item x="219"/>
        <item x="84"/>
        <item x="288"/>
        <item x="167"/>
        <item x="21"/>
        <item x="48"/>
        <item x="243"/>
        <item x="246"/>
        <item x="77"/>
        <item x="108"/>
        <item x="5"/>
        <item x="290"/>
        <item x="337"/>
        <item x="279"/>
        <item x="103"/>
        <item x="332"/>
        <item x="104"/>
        <item x="134"/>
        <item x="170"/>
        <item x="198"/>
        <item x="161"/>
        <item x="146"/>
        <item x="116"/>
        <item x="143"/>
        <item x="318"/>
        <item x="156"/>
        <item x="20"/>
        <item x="54"/>
        <item x="262"/>
        <item x="325"/>
        <item x="338"/>
        <item x="269"/>
        <item x="195"/>
        <item x="266"/>
        <item x="240"/>
        <item x="110"/>
        <item x="129"/>
        <item x="149"/>
        <item x="197"/>
        <item x="166"/>
        <item x="305"/>
        <item x="181"/>
        <item x="234"/>
        <item x="147"/>
        <item x="36"/>
        <item x="111"/>
        <item x="144"/>
        <item x="154"/>
        <item x="294"/>
        <item x="225"/>
        <item x="160"/>
        <item x="51"/>
        <item x="348"/>
        <item x="264"/>
        <item x="148"/>
        <item x="330"/>
        <item x="216"/>
        <item x="255"/>
        <item x="106"/>
        <item x="0"/>
        <item x="309"/>
        <item x="218"/>
        <item x="165"/>
        <item x="35"/>
        <item x="97"/>
        <item x="221"/>
        <item x="67"/>
        <item x="293"/>
        <item x="126"/>
        <item x="69"/>
        <item x="19"/>
        <item x="270"/>
        <item x="121"/>
        <item x="115"/>
        <item x="208"/>
        <item x="31"/>
        <item x="10"/>
        <item x="329"/>
        <item x="83"/>
        <item x="212"/>
        <item x="127"/>
        <item x="59"/>
        <item x="286"/>
        <item x="252"/>
        <item x="333"/>
        <item x="256"/>
        <item x="86"/>
        <item x="138"/>
        <item x="232"/>
        <item x="241"/>
        <item x="80"/>
        <item x="277"/>
        <item x="328"/>
        <item x="280"/>
        <item x="336"/>
        <item x="163"/>
        <item x="68"/>
        <item x="217"/>
        <item x="299"/>
        <item x="113"/>
        <item x="312"/>
        <item x="194"/>
        <item x="79"/>
        <item x="49"/>
        <item x="109"/>
        <item x="18"/>
        <item x="249"/>
        <item x="235"/>
        <item x="340"/>
        <item x="203"/>
        <item x="334"/>
        <item x="346"/>
        <item x="310"/>
        <item x="236"/>
        <item x="63"/>
        <item x="75"/>
        <item x="301"/>
        <item x="41"/>
        <item x="152"/>
        <item x="183"/>
        <item x="159"/>
        <item x="200"/>
        <item x="324"/>
        <item x="33"/>
        <item x="298"/>
        <item x="207"/>
        <item x="206"/>
        <item x="43"/>
        <item x="168"/>
        <item x="244"/>
        <item x="201"/>
        <item x="52"/>
        <item x="29"/>
        <item x="162"/>
        <item x="124"/>
        <item x="349"/>
        <item x="263"/>
        <item x="112"/>
        <item x="130"/>
        <item x="139"/>
        <item x="223"/>
        <item x="95"/>
        <item x="101"/>
        <item x="210"/>
        <item x="107"/>
        <item x="128"/>
        <item x="273"/>
        <item x="316"/>
        <item x="302"/>
        <item x="102"/>
        <item x="142"/>
        <item x="306"/>
        <item x="26"/>
        <item x="62"/>
        <item x="192"/>
        <item x="182"/>
        <item x="120"/>
        <item x="228"/>
        <item x="199"/>
        <item x="117"/>
        <item x="55"/>
        <item x="297"/>
        <item x="204"/>
        <item x="233"/>
        <item x="14"/>
        <item x="74"/>
        <item x="222"/>
        <item x="99"/>
        <item x="1"/>
        <item x="229"/>
        <item x="42"/>
        <item x="158"/>
        <item x="22"/>
        <item x="131"/>
        <item x="345"/>
        <item x="313"/>
        <item x="341"/>
        <item x="25"/>
        <item x="27"/>
        <item x="186"/>
        <item x="303"/>
        <item x="78"/>
        <item x="282"/>
        <item x="339"/>
        <item x="187"/>
        <item x="151"/>
        <item x="171"/>
        <item x="215"/>
        <item x="4"/>
        <item x="300"/>
        <item x="71"/>
        <item x="283"/>
        <item x="251"/>
        <item x="56"/>
        <item x="190"/>
        <item x="238"/>
        <item x="284"/>
        <item x="136"/>
        <item x="184"/>
        <item x="196"/>
        <item x="257"/>
        <item x="73"/>
        <item x="135"/>
        <item x="247"/>
        <item x="295"/>
        <item x="265"/>
        <item x="248"/>
        <item x="285"/>
        <item x="287"/>
        <item x="253"/>
        <item x="90"/>
        <item x="311"/>
        <item x="3"/>
        <item x="34"/>
        <item x="173"/>
        <item x="350"/>
        <item t="default"/>
      </items>
    </pivotField>
    <pivotField showAll="0"/>
    <pivotField axis="axisRow" showAll="0">
      <items count="7">
        <item x="0"/>
        <item x="1"/>
        <item x="4"/>
        <item x="2"/>
        <item x="3"/>
        <item x="5"/>
        <item t="default"/>
      </items>
    </pivotField>
    <pivotField showAll="0"/>
    <pivotField showAll="0"/>
    <pivotField showAll="0"/>
    <pivotField showAll="0"/>
    <pivotField showAll="0"/>
    <pivotField showAll="0"/>
    <pivotField showAll="0"/>
    <pivotField showAll="0"/>
    <pivotField axis="axisCol" dataField="1" showAll="0">
      <items count="7">
        <item x="0"/>
        <item x="3"/>
        <item x="2"/>
        <item x="4"/>
        <item x="1"/>
        <item x="5"/>
        <item t="default"/>
      </items>
    </pivotField>
    <pivotField showAll="0"/>
    <pivotField showAll="0"/>
    <pivotField showAll="0"/>
  </pivotFields>
  <rowFields count="1">
    <field x="4"/>
  </rowFields>
  <rowItems count="7">
    <i>
      <x/>
    </i>
    <i>
      <x v="1"/>
    </i>
    <i>
      <x v="2"/>
    </i>
    <i>
      <x v="3"/>
    </i>
    <i>
      <x v="4"/>
    </i>
    <i>
      <x v="5"/>
    </i>
    <i t="grand">
      <x/>
    </i>
  </rowItems>
  <colFields count="1">
    <field x="13"/>
  </colFields>
  <colItems count="7">
    <i>
      <x/>
    </i>
    <i>
      <x v="1"/>
    </i>
    <i>
      <x v="2"/>
    </i>
    <i>
      <x v="3"/>
    </i>
    <i>
      <x v="4"/>
    </i>
    <i>
      <x v="5"/>
    </i>
    <i t="grand">
      <x/>
    </i>
  </colItems>
  <pageFields count="2">
    <pageField fld="1" hier="-1"/>
    <pageField fld="2" hier="-1"/>
  </pageFields>
  <dataFields count="1">
    <dataField name="Count of WHICH TREATMENT WAS MOST EFFECTIVE ?" fld="13" subtotal="count" baseField="0" baseItem="0"/>
  </dataFields>
  <formats count="3">
    <format dxfId="8">
      <pivotArea outline="0" collapsedLevelsAreSubtotals="1" fieldPosition="0">
        <references count="1">
          <reference field="13" count="1" selected="0">
            <x v="0"/>
          </reference>
        </references>
      </pivotArea>
    </format>
    <format dxfId="7">
      <pivotArea field="13" type="button" dataOnly="0" labelOnly="1" outline="0" axis="axisCol" fieldPosition="0"/>
    </format>
    <format dxfId="6">
      <pivotArea dataOnly="0" labelOnly="1" fieldPosition="0">
        <references count="1">
          <reference field="13" count="1">
            <x v="0"/>
          </reference>
        </references>
      </pivotArea>
    </format>
  </formats>
  <conditionalFormats count="1">
    <conditionalFormat priority="1">
      <pivotAreas count="1">
        <pivotArea type="data" grandCol="1" collapsedLevelsAreSubtotals="1" fieldPosition="0">
          <references count="2">
            <reference field="4294967294" count="1" selected="0">
              <x v="0"/>
            </reference>
            <reference field="4" count="6">
              <x v="0"/>
              <x v="1"/>
              <x v="2"/>
              <x v="3"/>
              <x v="4"/>
              <x v="5"/>
            </reference>
          </references>
        </pivotArea>
      </pivotAreas>
    </conditionalFormat>
  </conditional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2" format="16" series="1">
      <pivotArea type="data" outline="0" fieldPosition="0">
        <references count="2">
          <reference field="4294967294" count="1" selected="0">
            <x v="0"/>
          </reference>
          <reference field="13" count="1" selected="0">
            <x v="4"/>
          </reference>
        </references>
      </pivotArea>
    </chartFormat>
    <chartFormat chart="2" format="17" series="1">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A83BC-BED1-4F2C-A88A-63E0D74B0E83}"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H10" firstHeaderRow="1" firstDataRow="2" firstDataCol="1"/>
  <pivotFields count="16">
    <pivotField showAll="0"/>
    <pivotField showAll="0"/>
    <pivotField showAll="0"/>
    <pivotField showAll="0"/>
    <pivotField showAll="0"/>
    <pivotField showAll="0"/>
    <pivotField showAll="0"/>
    <pivotField showAll="0"/>
    <pivotField showAll="0"/>
    <pivotField showAll="0"/>
    <pivotField showAll="0">
      <items count="7">
        <item x="3"/>
        <item x="4"/>
        <item x="5"/>
        <item x="2"/>
        <item x="0"/>
        <item x="1"/>
        <item t="default"/>
      </items>
    </pivotField>
    <pivotField showAll="0"/>
    <pivotField showAll="0">
      <items count="5">
        <item x="1"/>
        <item x="2"/>
        <item x="0"/>
        <item x="3"/>
        <item t="default"/>
      </items>
    </pivotField>
    <pivotField axis="axisCol" dataField="1" showAll="0">
      <items count="6">
        <item x="0"/>
        <item x="3"/>
        <item x="2"/>
        <item x="4"/>
        <item x="1"/>
        <item t="default"/>
      </items>
    </pivotField>
    <pivotField axis="axisRow" showAll="0" sortType="ascending">
      <items count="6">
        <item x="2"/>
        <item x="4"/>
        <item x="1"/>
        <item x="3"/>
        <item x="0"/>
        <item t="default"/>
      </items>
    </pivotField>
    <pivotField showAll="0"/>
  </pivotFields>
  <rowFields count="1">
    <field x="14"/>
  </rowFields>
  <rowItems count="6">
    <i>
      <x/>
    </i>
    <i>
      <x v="1"/>
    </i>
    <i>
      <x v="2"/>
    </i>
    <i>
      <x v="3"/>
    </i>
    <i>
      <x v="4"/>
    </i>
    <i t="grand">
      <x/>
    </i>
  </rowItems>
  <colFields count="1">
    <field x="13"/>
  </colFields>
  <colItems count="6">
    <i>
      <x/>
    </i>
    <i>
      <x v="1"/>
    </i>
    <i>
      <x v="2"/>
    </i>
    <i>
      <x v="3"/>
    </i>
    <i>
      <x v="4"/>
    </i>
    <i t="grand">
      <x/>
    </i>
  </colItems>
  <dataFields count="1">
    <dataField name="Count of WHICH TREATMENT WAS MOST EFFECTIVE ?" fld="13" subtotal="count" baseField="0" baseItem="0"/>
  </dataFields>
  <formats count="3">
    <format dxfId="5">
      <pivotArea outline="0" collapsedLevelsAreSubtotals="1" fieldPosition="0">
        <references count="1">
          <reference field="13" count="1" selected="0">
            <x v="0"/>
          </reference>
        </references>
      </pivotArea>
    </format>
    <format dxfId="4">
      <pivotArea field="13" type="button" dataOnly="0" labelOnly="1" outline="0" axis="axisCol" fieldPosition="0"/>
    </format>
    <format dxfId="3">
      <pivotArea dataOnly="0" labelOnly="1" fieldPosition="0">
        <references count="1">
          <reference field="13" count="1">
            <x v="0"/>
          </reference>
        </references>
      </pivotArea>
    </format>
  </formats>
  <chartFormats count="2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4"/>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5" format="14" series="1">
      <pivotArea type="data" outline="0" fieldPosition="0">
        <references count="2">
          <reference field="4294967294" count="1" selected="0">
            <x v="0"/>
          </reference>
          <reference field="13" count="1" selected="0">
            <x v="4"/>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 chart="7" format="14" series="1">
      <pivotArea type="data" outline="0" fieldPosition="0">
        <references count="2">
          <reference field="4294967294" count="1" selected="0">
            <x v="0"/>
          </reference>
          <reference field="13" count="1" selected="0">
            <x v="4"/>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2"/>
          </reference>
        </references>
      </pivotArea>
    </chartFormat>
    <chartFormat chart="10" format="23" series="1">
      <pivotArea type="data" outline="0" fieldPosition="0">
        <references count="2">
          <reference field="4294967294" count="1" selected="0">
            <x v="0"/>
          </reference>
          <reference field="13" count="1" selected="0">
            <x v="3"/>
          </reference>
        </references>
      </pivotArea>
    </chartFormat>
    <chartFormat chart="10" format="2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B53BB0-5F13-4E9D-B053-53905C7CA5E5}"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I9" firstHeaderRow="1" firstDataRow="2" firstDataCol="1"/>
  <pivotFields count="12">
    <pivotField axis="axisRow" showAll="0">
      <items count="6">
        <item x="0"/>
        <item x="1"/>
        <item x="4"/>
        <item x="2"/>
        <item x="3"/>
        <item t="default"/>
      </items>
    </pivotField>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s>
  <rowFields count="1">
    <field x="0"/>
  </rowFields>
  <rowItems count="6">
    <i>
      <x/>
    </i>
    <i>
      <x v="1"/>
    </i>
    <i>
      <x v="2"/>
    </i>
    <i>
      <x v="3"/>
    </i>
    <i>
      <x v="4"/>
    </i>
    <i t="grand">
      <x/>
    </i>
  </rowItems>
  <colFields count="1">
    <field x="7"/>
  </colFields>
  <colItems count="4">
    <i>
      <x/>
    </i>
    <i>
      <x v="1"/>
    </i>
    <i>
      <x v="2"/>
    </i>
    <i t="grand">
      <x/>
    </i>
  </colItems>
  <dataFields count="1">
    <dataField name="Count of AVAILABILITY OF MEDICINES AT LAVASA" fld="7"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30F280-B911-4F8C-B52D-79F8221F2E5B}"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4:E18"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h="1" x="3"/>
        <item t="default"/>
      </items>
    </pivotField>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AVAILABILITY OF MEDICINES AT LAVASA"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7FEB9-4443-4496-8821-9673A16BC63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I16" firstHeaderRow="1" firstDataRow="2" firstDataCol="1"/>
  <pivotFields count="17">
    <pivotField showAll="0"/>
    <pivotField showAll="0"/>
    <pivotField showAll="0"/>
    <pivotField showAll="0"/>
    <pivotField showAll="0"/>
    <pivotField showAll="0"/>
    <pivotField showAll="0"/>
    <pivotField showAll="0"/>
    <pivotField showAll="0"/>
    <pivotField showAll="0"/>
    <pivotField axis="axisCol" dataField="1" showAll="0">
      <items count="7">
        <item x="3"/>
        <item x="4"/>
        <item x="5"/>
        <item x="2"/>
        <item x="0"/>
        <item x="1"/>
        <item t="default"/>
      </items>
    </pivotField>
    <pivotField showAll="0"/>
    <pivotField axis="axisRow" showAll="0">
      <items count="5">
        <item x="1"/>
        <item x="2"/>
        <item x="0"/>
        <item x="3"/>
        <item t="default"/>
      </items>
    </pivotField>
    <pivotField showAll="0"/>
    <pivotField showAll="0"/>
    <pivotField showAll="0"/>
    <pivotField showAll="0"/>
  </pivotFields>
  <rowFields count="1">
    <field x="12"/>
  </rowFields>
  <rowItems count="5">
    <i>
      <x/>
    </i>
    <i>
      <x v="1"/>
    </i>
    <i>
      <x v="2"/>
    </i>
    <i>
      <x v="3"/>
    </i>
    <i t="grand">
      <x/>
    </i>
  </rowItems>
  <colFields count="1">
    <field x="10"/>
  </colFields>
  <colItems count="7">
    <i>
      <x/>
    </i>
    <i>
      <x v="1"/>
    </i>
    <i>
      <x v="2"/>
    </i>
    <i>
      <x v="3"/>
    </i>
    <i>
      <x v="4"/>
    </i>
    <i>
      <x v="5"/>
    </i>
    <i t="grand">
      <x/>
    </i>
  </colItems>
  <dataFields count="1">
    <dataField name="Count of HOW DID YOU TREAT YOUR HEALTH ISSUES?" fld="10" subtotal="count" baseField="0" baseItem="0"/>
  </dataFields>
  <conditionalFormats count="1">
    <conditionalFormat type="all" priority="1">
      <pivotAreas count="1">
        <pivotArea type="data" grandCol="1" collapsedLevelsAreSubtotals="1" fieldPosition="0">
          <references count="2">
            <reference field="4294967294" count="1" selected="0">
              <x v="0"/>
            </reference>
            <reference field="12" count="4">
              <x v="0"/>
              <x v="1"/>
              <x v="2"/>
              <x v="3"/>
            </reference>
          </references>
        </pivotArea>
      </pivotAreas>
    </conditionalFormat>
  </conditionalFormat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2" format="12" series="1">
      <pivotArea type="data" outline="0" fieldPosition="0">
        <references count="2">
          <reference field="4294967294" count="1" selected="0">
            <x v="0"/>
          </reference>
          <reference field="10" count="1" selected="0">
            <x v="0"/>
          </reference>
        </references>
      </pivotArea>
    </chartFormat>
    <chartFormat chart="2" format="13" series="1">
      <pivotArea type="data" outline="0" fieldPosition="0">
        <references count="2">
          <reference field="4294967294" count="1" selected="0">
            <x v="0"/>
          </reference>
          <reference field="10" count="1" selected="0">
            <x v="1"/>
          </reference>
        </references>
      </pivotArea>
    </chartFormat>
    <chartFormat chart="2" format="14" series="1">
      <pivotArea type="data" outline="0" fieldPosition="0">
        <references count="2">
          <reference field="4294967294" count="1" selected="0">
            <x v="0"/>
          </reference>
          <reference field="10" count="1" selected="0">
            <x v="2"/>
          </reference>
        </references>
      </pivotArea>
    </chartFormat>
    <chartFormat chart="2" format="15" series="1">
      <pivotArea type="data" outline="0" fieldPosition="0">
        <references count="2">
          <reference field="4294967294" count="1" selected="0">
            <x v="0"/>
          </reference>
          <reference field="10" count="1" selected="0">
            <x v="3"/>
          </reference>
        </references>
      </pivotArea>
    </chartFormat>
    <chartFormat chart="2" format="16" series="1">
      <pivotArea type="data" outline="0" fieldPosition="0">
        <references count="2">
          <reference field="4294967294" count="1" selected="0">
            <x v="0"/>
          </reference>
          <reference field="10" count="1" selected="0">
            <x v="4"/>
          </reference>
        </references>
      </pivotArea>
    </chartFormat>
    <chartFormat chart="2" format="1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466D36-745A-41B6-B690-C55AF46B0535}"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17" firstHeaderRow="1" firstDataRow="1" firstDataCol="1" rowPageCount="2" colPageCount="1"/>
  <pivotFields count="17">
    <pivotField showAll="0"/>
    <pivotField axis="axisPage" showAll="0">
      <items count="353">
        <item x="40"/>
        <item x="315"/>
        <item x="319"/>
        <item x="105"/>
        <item x="266"/>
        <item x="132"/>
        <item x="243"/>
        <item x="308"/>
        <item x="98"/>
        <item x="140"/>
        <item x="45"/>
        <item x="157"/>
        <item x="210"/>
        <item x="93"/>
        <item x="322"/>
        <item x="258"/>
        <item x="177"/>
        <item x="96"/>
        <item x="228"/>
        <item x="317"/>
        <item x="257"/>
        <item x="269"/>
        <item x="28"/>
        <item x="94"/>
        <item x="58"/>
        <item x="47"/>
        <item x="189"/>
        <item x="175"/>
        <item x="176"/>
        <item x="205"/>
        <item x="188"/>
        <item x="16"/>
        <item x="145"/>
        <item x="306"/>
        <item x="38"/>
        <item x="285"/>
        <item x="81"/>
        <item x="153"/>
        <item x="185"/>
        <item x="137"/>
        <item x="87"/>
        <item x="265"/>
        <item x="12"/>
        <item x="82"/>
        <item x="218"/>
        <item x="32"/>
        <item x="320"/>
        <item x="114"/>
        <item x="271"/>
        <item x="237"/>
        <item x="179"/>
        <item x="66"/>
        <item x="133"/>
        <item x="252"/>
        <item x="17"/>
        <item x="70"/>
        <item x="345"/>
        <item x="65"/>
        <item x="314"/>
        <item x="46"/>
        <item x="119"/>
        <item x="6"/>
        <item x="336"/>
        <item x="328"/>
        <item x="174"/>
        <item x="60"/>
        <item x="343"/>
        <item x="286"/>
        <item x="191"/>
        <item x="276"/>
        <item x="324"/>
        <item x="195"/>
        <item x="229"/>
        <item x="225"/>
        <item x="164"/>
        <item x="180"/>
        <item x="88"/>
        <item x="256"/>
        <item x="30"/>
        <item x="72"/>
        <item x="37"/>
        <item x="344"/>
        <item x="7"/>
        <item x="169"/>
        <item x="121"/>
        <item x="178"/>
        <item x="272"/>
        <item x="332"/>
        <item x="2"/>
        <item x="193"/>
        <item x="64"/>
        <item x="150"/>
        <item x="155"/>
        <item x="24"/>
        <item x="89"/>
        <item x="61"/>
        <item x="291"/>
        <item x="303"/>
        <item x="125"/>
        <item x="9"/>
        <item x="172"/>
        <item x="196"/>
        <item x="327"/>
        <item x="15"/>
        <item x="289"/>
        <item x="248"/>
        <item x="50"/>
        <item x="92"/>
        <item x="100"/>
        <item x="76"/>
        <item x="39"/>
        <item x="349"/>
        <item x="235"/>
        <item x="57"/>
        <item x="13"/>
        <item x="44"/>
        <item x="240"/>
        <item x="91"/>
        <item x="321"/>
        <item x="23"/>
        <item x="307"/>
        <item x="122"/>
        <item x="123"/>
        <item x="11"/>
        <item x="283"/>
        <item x="118"/>
        <item x="8"/>
        <item x="259"/>
        <item x="85"/>
        <item x="141"/>
        <item x="222"/>
        <item x="302"/>
        <item x="53"/>
        <item x="217"/>
        <item x="84"/>
        <item x="282"/>
        <item x="167"/>
        <item x="21"/>
        <item x="48"/>
        <item x="241"/>
        <item x="244"/>
        <item x="77"/>
        <item x="108"/>
        <item x="5"/>
        <item x="284"/>
        <item x="338"/>
        <item x="274"/>
        <item x="103"/>
        <item x="333"/>
        <item x="104"/>
        <item x="134"/>
        <item x="170"/>
        <item x="198"/>
        <item x="161"/>
        <item x="146"/>
        <item x="116"/>
        <item x="143"/>
        <item x="318"/>
        <item x="156"/>
        <item x="20"/>
        <item x="54"/>
        <item x="260"/>
        <item x="326"/>
        <item x="339"/>
        <item x="267"/>
        <item x="264"/>
        <item x="238"/>
        <item x="110"/>
        <item x="129"/>
        <item x="149"/>
        <item x="197"/>
        <item x="166"/>
        <item x="304"/>
        <item x="181"/>
        <item x="202"/>
        <item x="232"/>
        <item x="147"/>
        <item x="111"/>
        <item x="144"/>
        <item x="154"/>
        <item x="288"/>
        <item x="223"/>
        <item x="160"/>
        <item x="51"/>
        <item x="350"/>
        <item x="262"/>
        <item x="148"/>
        <item x="331"/>
        <item x="214"/>
        <item x="253"/>
        <item x="323"/>
        <item x="106"/>
        <item x="0"/>
        <item x="309"/>
        <item x="216"/>
        <item x="165"/>
        <item x="35"/>
        <item x="348"/>
        <item x="97"/>
        <item x="219"/>
        <item x="67"/>
        <item x="287"/>
        <item x="126"/>
        <item x="69"/>
        <item x="19"/>
        <item x="268"/>
        <item x="115"/>
        <item x="208"/>
        <item x="31"/>
        <item x="10"/>
        <item x="330"/>
        <item x="83"/>
        <item x="211"/>
        <item x="127"/>
        <item x="59"/>
        <item x="281"/>
        <item x="250"/>
        <item x="334"/>
        <item x="254"/>
        <item x="86"/>
        <item x="138"/>
        <item x="230"/>
        <item x="239"/>
        <item x="80"/>
        <item x="273"/>
        <item x="329"/>
        <item x="275"/>
        <item x="163"/>
        <item x="337"/>
        <item x="224"/>
        <item x="68"/>
        <item x="215"/>
        <item x="295"/>
        <item x="113"/>
        <item x="312"/>
        <item x="194"/>
        <item x="79"/>
        <item x="49"/>
        <item x="212"/>
        <item x="109"/>
        <item x="18"/>
        <item x="247"/>
        <item x="233"/>
        <item x="341"/>
        <item x="335"/>
        <item x="203"/>
        <item x="347"/>
        <item x="310"/>
        <item x="234"/>
        <item x="63"/>
        <item x="75"/>
        <item x="297"/>
        <item x="41"/>
        <item x="152"/>
        <item x="183"/>
        <item x="159"/>
        <item x="200"/>
        <item x="325"/>
        <item x="33"/>
        <item x="207"/>
        <item x="294"/>
        <item x="206"/>
        <item x="292"/>
        <item x="43"/>
        <item x="168"/>
        <item x="242"/>
        <item x="201"/>
        <item x="52"/>
        <item x="301"/>
        <item x="29"/>
        <item x="139"/>
        <item x="162"/>
        <item x="124"/>
        <item x="351"/>
        <item x="261"/>
        <item x="112"/>
        <item x="130"/>
        <item x="221"/>
        <item x="95"/>
        <item x="101"/>
        <item x="209"/>
        <item x="128"/>
        <item x="270"/>
        <item x="107"/>
        <item x="316"/>
        <item x="299"/>
        <item x="102"/>
        <item x="142"/>
        <item x="305"/>
        <item x="26"/>
        <item x="62"/>
        <item x="192"/>
        <item x="182"/>
        <item x="120"/>
        <item x="226"/>
        <item x="199"/>
        <item x="117"/>
        <item x="55"/>
        <item x="293"/>
        <item x="204"/>
        <item x="231"/>
        <item x="14"/>
        <item x="74"/>
        <item x="220"/>
        <item x="99"/>
        <item x="290"/>
        <item x="1"/>
        <item x="227"/>
        <item x="42"/>
        <item x="158"/>
        <item x="298"/>
        <item x="22"/>
        <item x="131"/>
        <item x="346"/>
        <item x="313"/>
        <item x="342"/>
        <item x="25"/>
        <item x="27"/>
        <item x="186"/>
        <item x="300"/>
        <item x="78"/>
        <item x="277"/>
        <item x="340"/>
        <item x="187"/>
        <item x="151"/>
        <item x="171"/>
        <item x="213"/>
        <item x="4"/>
        <item x="296"/>
        <item x="71"/>
        <item x="278"/>
        <item x="36"/>
        <item x="249"/>
        <item x="236"/>
        <item x="56"/>
        <item x="136"/>
        <item x="184"/>
        <item x="255"/>
        <item x="73"/>
        <item x="135"/>
        <item x="245"/>
        <item x="263"/>
        <item x="246"/>
        <item x="280"/>
        <item x="279"/>
        <item x="190"/>
        <item x="251"/>
        <item x="90"/>
        <item x="311"/>
        <item x="3"/>
        <item x="34"/>
        <item x="173"/>
        <item t="default"/>
      </items>
    </pivotField>
    <pivotField axis="axisPage" showAll="0">
      <items count="351">
        <item x="214"/>
        <item x="40"/>
        <item x="315"/>
        <item x="319"/>
        <item x="105"/>
        <item x="268"/>
        <item x="132"/>
        <item x="245"/>
        <item x="308"/>
        <item x="98"/>
        <item x="140"/>
        <item x="45"/>
        <item x="157"/>
        <item x="93"/>
        <item x="211"/>
        <item x="322"/>
        <item x="177"/>
        <item x="260"/>
        <item x="96"/>
        <item x="230"/>
        <item x="317"/>
        <item x="259"/>
        <item x="272"/>
        <item x="28"/>
        <item x="94"/>
        <item x="209"/>
        <item x="58"/>
        <item x="47"/>
        <item x="189"/>
        <item x="175"/>
        <item x="271"/>
        <item x="205"/>
        <item x="176"/>
        <item x="292"/>
        <item x="188"/>
        <item x="16"/>
        <item x="202"/>
        <item x="145"/>
        <item x="38"/>
        <item x="291"/>
        <item x="81"/>
        <item x="213"/>
        <item x="153"/>
        <item x="185"/>
        <item x="137"/>
        <item x="87"/>
        <item x="267"/>
        <item x="12"/>
        <item x="220"/>
        <item x="82"/>
        <item x="32"/>
        <item x="320"/>
        <item x="114"/>
        <item x="274"/>
        <item x="226"/>
        <item x="239"/>
        <item x="179"/>
        <item x="66"/>
        <item x="133"/>
        <item x="254"/>
        <item x="17"/>
        <item x="70"/>
        <item x="344"/>
        <item x="65"/>
        <item x="314"/>
        <item x="46"/>
        <item x="119"/>
        <item x="6"/>
        <item x="335"/>
        <item x="327"/>
        <item x="174"/>
        <item x="60"/>
        <item x="227"/>
        <item x="342"/>
        <item x="191"/>
        <item x="281"/>
        <item x="323"/>
        <item x="231"/>
        <item x="164"/>
        <item x="7"/>
        <item x="180"/>
        <item x="88"/>
        <item x="258"/>
        <item x="30"/>
        <item x="72"/>
        <item x="37"/>
        <item x="343"/>
        <item x="169"/>
        <item x="178"/>
        <item x="276"/>
        <item x="331"/>
        <item x="2"/>
        <item x="193"/>
        <item x="64"/>
        <item x="278"/>
        <item x="24"/>
        <item x="155"/>
        <item x="150"/>
        <item x="89"/>
        <item x="61"/>
        <item x="296"/>
        <item x="304"/>
        <item x="125"/>
        <item x="275"/>
        <item x="9"/>
        <item x="172"/>
        <item x="326"/>
        <item x="15"/>
        <item x="250"/>
        <item x="50"/>
        <item x="92"/>
        <item x="100"/>
        <item x="76"/>
        <item x="39"/>
        <item x="347"/>
        <item x="237"/>
        <item x="57"/>
        <item x="13"/>
        <item x="44"/>
        <item x="242"/>
        <item x="91"/>
        <item x="321"/>
        <item x="23"/>
        <item x="122"/>
        <item x="123"/>
        <item x="307"/>
        <item x="11"/>
        <item x="289"/>
        <item x="118"/>
        <item x="8"/>
        <item x="261"/>
        <item x="85"/>
        <item x="141"/>
        <item x="224"/>
        <item x="53"/>
        <item x="219"/>
        <item x="84"/>
        <item x="288"/>
        <item x="167"/>
        <item x="21"/>
        <item x="48"/>
        <item x="243"/>
        <item x="246"/>
        <item x="77"/>
        <item x="108"/>
        <item x="5"/>
        <item x="290"/>
        <item x="337"/>
        <item x="279"/>
        <item x="103"/>
        <item x="332"/>
        <item x="104"/>
        <item x="134"/>
        <item x="170"/>
        <item x="198"/>
        <item x="161"/>
        <item x="146"/>
        <item x="116"/>
        <item x="143"/>
        <item x="318"/>
        <item x="156"/>
        <item x="20"/>
        <item x="54"/>
        <item x="262"/>
        <item x="325"/>
        <item x="338"/>
        <item x="269"/>
        <item x="195"/>
        <item x="266"/>
        <item x="240"/>
        <item x="110"/>
        <item x="129"/>
        <item x="149"/>
        <item x="197"/>
        <item x="166"/>
        <item x="305"/>
        <item x="181"/>
        <item x="234"/>
        <item x="147"/>
        <item x="36"/>
        <item x="111"/>
        <item x="144"/>
        <item x="154"/>
        <item x="294"/>
        <item x="225"/>
        <item x="160"/>
        <item x="51"/>
        <item x="348"/>
        <item x="264"/>
        <item x="148"/>
        <item x="330"/>
        <item x="216"/>
        <item x="255"/>
        <item x="106"/>
        <item x="0"/>
        <item x="309"/>
        <item x="218"/>
        <item x="165"/>
        <item x="35"/>
        <item x="97"/>
        <item x="221"/>
        <item x="67"/>
        <item x="293"/>
        <item x="126"/>
        <item x="69"/>
        <item x="19"/>
        <item x="270"/>
        <item x="121"/>
        <item x="115"/>
        <item x="208"/>
        <item x="31"/>
        <item x="10"/>
        <item x="329"/>
        <item x="83"/>
        <item x="212"/>
        <item x="127"/>
        <item x="59"/>
        <item x="286"/>
        <item x="252"/>
        <item x="333"/>
        <item x="256"/>
        <item x="86"/>
        <item x="138"/>
        <item x="232"/>
        <item x="241"/>
        <item x="80"/>
        <item x="277"/>
        <item x="328"/>
        <item x="280"/>
        <item x="336"/>
        <item x="163"/>
        <item x="68"/>
        <item x="217"/>
        <item x="299"/>
        <item x="113"/>
        <item x="312"/>
        <item x="194"/>
        <item x="79"/>
        <item x="49"/>
        <item x="109"/>
        <item x="18"/>
        <item x="249"/>
        <item x="235"/>
        <item x="340"/>
        <item x="203"/>
        <item x="334"/>
        <item x="346"/>
        <item x="310"/>
        <item x="236"/>
        <item x="63"/>
        <item x="75"/>
        <item x="301"/>
        <item x="41"/>
        <item x="152"/>
        <item x="183"/>
        <item x="159"/>
        <item x="200"/>
        <item x="324"/>
        <item x="33"/>
        <item x="298"/>
        <item x="207"/>
        <item x="206"/>
        <item x="43"/>
        <item x="168"/>
        <item x="244"/>
        <item x="201"/>
        <item x="52"/>
        <item x="29"/>
        <item x="162"/>
        <item x="124"/>
        <item x="349"/>
        <item x="263"/>
        <item x="112"/>
        <item x="130"/>
        <item x="139"/>
        <item x="223"/>
        <item x="95"/>
        <item x="101"/>
        <item x="210"/>
        <item x="107"/>
        <item x="128"/>
        <item x="273"/>
        <item x="316"/>
        <item x="302"/>
        <item x="102"/>
        <item x="142"/>
        <item x="306"/>
        <item x="26"/>
        <item x="62"/>
        <item x="192"/>
        <item x="182"/>
        <item x="120"/>
        <item x="228"/>
        <item x="199"/>
        <item x="117"/>
        <item x="55"/>
        <item x="297"/>
        <item x="204"/>
        <item x="233"/>
        <item x="14"/>
        <item x="74"/>
        <item x="222"/>
        <item x="99"/>
        <item x="1"/>
        <item x="229"/>
        <item x="42"/>
        <item x="158"/>
        <item x="22"/>
        <item x="131"/>
        <item x="345"/>
        <item x="313"/>
        <item x="341"/>
        <item x="25"/>
        <item x="27"/>
        <item x="186"/>
        <item x="303"/>
        <item x="78"/>
        <item x="282"/>
        <item x="339"/>
        <item x="187"/>
        <item x="151"/>
        <item x="171"/>
        <item x="215"/>
        <item x="4"/>
        <item x="300"/>
        <item x="71"/>
        <item x="283"/>
        <item x="251"/>
        <item x="56"/>
        <item x="190"/>
        <item x="238"/>
        <item x="284"/>
        <item x="136"/>
        <item x="184"/>
        <item x="196"/>
        <item x="257"/>
        <item x="73"/>
        <item x="135"/>
        <item x="247"/>
        <item x="295"/>
        <item x="265"/>
        <item x="248"/>
        <item x="285"/>
        <item x="287"/>
        <item x="253"/>
        <item x="90"/>
        <item x="311"/>
        <item x="3"/>
        <item x="34"/>
        <item x="173"/>
        <item t="default"/>
      </items>
    </pivotField>
    <pivotField showAll="0">
      <items count="15">
        <item x="3"/>
        <item x="12"/>
        <item x="13"/>
        <item x="1"/>
        <item x="4"/>
        <item x="5"/>
        <item x="8"/>
        <item x="9"/>
        <item x="10"/>
        <item x="7"/>
        <item x="0"/>
        <item x="2"/>
        <item x="6"/>
        <item x="1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9">
        <item x="1"/>
        <item x="3"/>
        <item x="5"/>
        <item x="2"/>
        <item x="7"/>
        <item x="4"/>
        <item x="0"/>
        <item x="6"/>
        <item t="default"/>
      </items>
    </pivotField>
    <pivotField showAll="0">
      <items count="6">
        <item x="1"/>
        <item x="3"/>
        <item x="2"/>
        <item x="4"/>
        <item x="0"/>
        <item t="default"/>
      </items>
    </pivotField>
    <pivotField showAll="0">
      <items count="203">
        <item x="31"/>
        <item x="101"/>
        <item x="160"/>
        <item x="126"/>
        <item x="11"/>
        <item x="154"/>
        <item x="131"/>
        <item x="4"/>
        <item x="71"/>
        <item x="110"/>
        <item x="2"/>
        <item x="169"/>
        <item x="111"/>
        <item x="70"/>
        <item x="39"/>
        <item x="80"/>
        <item x="50"/>
        <item x="113"/>
        <item x="122"/>
        <item x="26"/>
        <item x="121"/>
        <item x="155"/>
        <item x="130"/>
        <item x="8"/>
        <item x="159"/>
        <item x="41"/>
        <item x="79"/>
        <item x="14"/>
        <item x="64"/>
        <item x="187"/>
        <item x="153"/>
        <item x="137"/>
        <item x="30"/>
        <item x="145"/>
        <item x="63"/>
        <item x="61"/>
        <item x="175"/>
        <item x="57"/>
        <item x="180"/>
        <item x="92"/>
        <item x="197"/>
        <item x="172"/>
        <item x="13"/>
        <item x="176"/>
        <item x="186"/>
        <item x="177"/>
        <item x="22"/>
        <item x="166"/>
        <item x="37"/>
        <item x="55"/>
        <item x="168"/>
        <item x="104"/>
        <item x="123"/>
        <item x="96"/>
        <item x="16"/>
        <item x="133"/>
        <item x="102"/>
        <item x="127"/>
        <item x="181"/>
        <item x="47"/>
        <item x="142"/>
        <item x="164"/>
        <item x="21"/>
        <item x="132"/>
        <item x="78"/>
        <item x="68"/>
        <item x="119"/>
        <item x="143"/>
        <item x="9"/>
        <item x="98"/>
        <item x="138"/>
        <item x="189"/>
        <item x="117"/>
        <item x="18"/>
        <item x="72"/>
        <item x="17"/>
        <item x="106"/>
        <item x="144"/>
        <item x="163"/>
        <item x="12"/>
        <item x="36"/>
        <item x="51"/>
        <item x="148"/>
        <item x="38"/>
        <item x="90"/>
        <item x="152"/>
        <item x="40"/>
        <item x="135"/>
        <item x="139"/>
        <item x="97"/>
        <item x="35"/>
        <item x="141"/>
        <item x="171"/>
        <item x="83"/>
        <item x="108"/>
        <item x="112"/>
        <item x="105"/>
        <item x="107"/>
        <item x="89"/>
        <item x="6"/>
        <item x="114"/>
        <item x="44"/>
        <item x="179"/>
        <item x="185"/>
        <item x="115"/>
        <item x="188"/>
        <item x="43"/>
        <item x="7"/>
        <item x="49"/>
        <item x="161"/>
        <item x="29"/>
        <item x="3"/>
        <item x="156"/>
        <item x="120"/>
        <item x="67"/>
        <item x="27"/>
        <item x="149"/>
        <item x="34"/>
        <item x="124"/>
        <item x="116"/>
        <item x="73"/>
        <item x="99"/>
        <item x="25"/>
        <item x="162"/>
        <item x="109"/>
        <item x="75"/>
        <item x="94"/>
        <item x="93"/>
        <item x="15"/>
        <item x="198"/>
        <item x="0"/>
        <item x="196"/>
        <item x="194"/>
        <item x="193"/>
        <item x="201"/>
        <item x="165"/>
        <item x="191"/>
        <item x="184"/>
        <item x="190"/>
        <item x="182"/>
        <item x="183"/>
        <item x="192"/>
        <item x="200"/>
        <item x="84"/>
        <item x="178"/>
        <item x="173"/>
        <item x="199"/>
        <item x="33"/>
        <item x="56"/>
        <item x="59"/>
        <item x="91"/>
        <item x="54"/>
        <item x="174"/>
        <item x="32"/>
        <item x="46"/>
        <item x="195"/>
        <item x="48"/>
        <item x="147"/>
        <item x="66"/>
        <item x="157"/>
        <item x="158"/>
        <item x="77"/>
        <item x="69"/>
        <item x="45"/>
        <item x="24"/>
        <item x="23"/>
        <item x="58"/>
        <item x="52"/>
        <item x="76"/>
        <item x="136"/>
        <item x="42"/>
        <item x="170"/>
        <item x="129"/>
        <item x="60"/>
        <item x="5"/>
        <item x="1"/>
        <item x="118"/>
        <item x="88"/>
        <item x="82"/>
        <item x="65"/>
        <item x="151"/>
        <item x="86"/>
        <item x="74"/>
        <item x="134"/>
        <item x="146"/>
        <item x="19"/>
        <item x="28"/>
        <item x="53"/>
        <item x="100"/>
        <item x="95"/>
        <item x="167"/>
        <item x="62"/>
        <item x="87"/>
        <item x="128"/>
        <item x="140"/>
        <item x="10"/>
        <item x="103"/>
        <item x="150"/>
        <item x="81"/>
        <item x="125"/>
        <item x="85"/>
        <item x="20"/>
        <item t="default"/>
      </items>
    </pivotField>
  </pivotFields>
  <rowFields count="1">
    <field x="14"/>
  </rowFields>
  <rowItems count="9">
    <i>
      <x/>
    </i>
    <i>
      <x v="1"/>
    </i>
    <i>
      <x v="2"/>
    </i>
    <i>
      <x v="3"/>
    </i>
    <i>
      <x v="4"/>
    </i>
    <i>
      <x v="5"/>
    </i>
    <i>
      <x v="6"/>
    </i>
    <i>
      <x v="7"/>
    </i>
    <i t="grand">
      <x/>
    </i>
  </rowItems>
  <colItems count="1">
    <i/>
  </colItems>
  <pageFields count="2">
    <pageField fld="1" hier="-1"/>
    <pageField fld="2" hier="-1"/>
  </pageFields>
  <dataFields count="1">
    <dataField name="Count of COST OF TREATMENT" fld="14" subtotal="count" baseField="0" baseItem="0"/>
  </dataFields>
  <conditionalFormats count="2">
    <conditionalFormat type="all" priority="1">
      <pivotAreas count="1">
        <pivotArea type="data" collapsedLevelsAreSubtotals="1" fieldPosition="0">
          <references count="2">
            <reference field="4294967294" count="1" selected="0">
              <x v="0"/>
            </reference>
            <reference field="14" count="7">
              <x v="0"/>
              <x v="1"/>
              <x v="2"/>
              <x v="3"/>
              <x v="4"/>
              <x v="5"/>
              <x v="6"/>
            </reference>
          </references>
        </pivotArea>
      </pivotAreas>
    </conditionalFormat>
    <conditionalFormat type="all" priority="2">
      <pivotAreas count="1">
        <pivotArea type="data" collapsedLevelsAreSubtotals="1" fieldPosition="0">
          <references count="2">
            <reference field="4294967294" count="1" selected="0">
              <x v="0"/>
            </reference>
            <reference field="14" count="7">
              <x v="0"/>
              <x v="1"/>
              <x v="2"/>
              <x v="3"/>
              <x v="4"/>
              <x v="5"/>
              <x v="6"/>
            </reference>
          </references>
        </pivotArea>
      </pivotAreas>
    </conditionalFormat>
  </conditionalFormats>
  <chartFormats count="1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4" count="1" selected="0">
            <x v="0"/>
          </reference>
        </references>
      </pivotArea>
    </chartFormat>
    <chartFormat chart="3" format="12">
      <pivotArea type="data" outline="0" fieldPosition="0">
        <references count="2">
          <reference field="4294967294" count="1" selected="0">
            <x v="0"/>
          </reference>
          <reference field="14" count="1" selected="0">
            <x v="1"/>
          </reference>
        </references>
      </pivotArea>
    </chartFormat>
    <chartFormat chart="3" format="13">
      <pivotArea type="data" outline="0" fieldPosition="0">
        <references count="2">
          <reference field="4294967294" count="1" selected="0">
            <x v="0"/>
          </reference>
          <reference field="14" count="1" selected="0">
            <x v="2"/>
          </reference>
        </references>
      </pivotArea>
    </chartFormat>
    <chartFormat chart="3" format="14">
      <pivotArea type="data" outline="0" fieldPosition="0">
        <references count="2">
          <reference field="4294967294" count="1" selected="0">
            <x v="0"/>
          </reference>
          <reference field="14" count="1" selected="0">
            <x v="3"/>
          </reference>
        </references>
      </pivotArea>
    </chartFormat>
    <chartFormat chart="3" format="15">
      <pivotArea type="data" outline="0" fieldPosition="0">
        <references count="2">
          <reference field="4294967294" count="1" selected="0">
            <x v="0"/>
          </reference>
          <reference field="14" count="1" selected="0">
            <x v="4"/>
          </reference>
        </references>
      </pivotArea>
    </chartFormat>
    <chartFormat chart="3" format="16">
      <pivotArea type="data" outline="0" fieldPosition="0">
        <references count="2">
          <reference field="4294967294" count="1" selected="0">
            <x v="0"/>
          </reference>
          <reference field="14" count="1" selected="0">
            <x v="5"/>
          </reference>
        </references>
      </pivotArea>
    </chartFormat>
    <chartFormat chart="3" format="17">
      <pivotArea type="data" outline="0" fieldPosition="0">
        <references count="2">
          <reference field="4294967294" count="1" selected="0">
            <x v="0"/>
          </reference>
          <reference field="14" count="1" selected="0">
            <x v="6"/>
          </reference>
        </references>
      </pivotArea>
    </chartFormat>
    <chartFormat chart="3" format="18">
      <pivotArea type="data" outline="0" fieldPosition="0">
        <references count="2">
          <reference field="4294967294" count="1" selected="0">
            <x v="0"/>
          </reference>
          <reference field="14" count="1" selected="0">
            <x v="7"/>
          </reference>
        </references>
      </pivotArea>
    </chartFormat>
    <chartFormat chart="0" format="9">
      <pivotArea type="data" outline="0" fieldPosition="0">
        <references count="2">
          <reference field="4294967294" count="1" selected="0">
            <x v="0"/>
          </reference>
          <reference field="14" count="1" selected="0">
            <x v="0"/>
          </reference>
        </references>
      </pivotArea>
    </chartFormat>
    <chartFormat chart="0" format="10">
      <pivotArea type="data" outline="0" fieldPosition="0">
        <references count="2">
          <reference field="4294967294" count="1" selected="0">
            <x v="0"/>
          </reference>
          <reference field="14" count="1" selected="0">
            <x v="1"/>
          </reference>
        </references>
      </pivotArea>
    </chartFormat>
    <chartFormat chart="0" format="11">
      <pivotArea type="data" outline="0" fieldPosition="0">
        <references count="2">
          <reference field="4294967294" count="1" selected="0">
            <x v="0"/>
          </reference>
          <reference field="14" count="1" selected="0">
            <x v="2"/>
          </reference>
        </references>
      </pivotArea>
    </chartFormat>
    <chartFormat chart="0" format="12">
      <pivotArea type="data" outline="0" fieldPosition="0">
        <references count="2">
          <reference field="4294967294" count="1" selected="0">
            <x v="0"/>
          </reference>
          <reference field="14" count="1" selected="0">
            <x v="3"/>
          </reference>
        </references>
      </pivotArea>
    </chartFormat>
    <chartFormat chart="0" format="13">
      <pivotArea type="data" outline="0" fieldPosition="0">
        <references count="2">
          <reference field="4294967294" count="1" selected="0">
            <x v="0"/>
          </reference>
          <reference field="14" count="1" selected="0">
            <x v="4"/>
          </reference>
        </references>
      </pivotArea>
    </chartFormat>
    <chartFormat chart="0" format="14">
      <pivotArea type="data" outline="0" fieldPosition="0">
        <references count="2">
          <reference field="4294967294" count="1" selected="0">
            <x v="0"/>
          </reference>
          <reference field="14" count="1" selected="0">
            <x v="5"/>
          </reference>
        </references>
      </pivotArea>
    </chartFormat>
    <chartFormat chart="0" format="15">
      <pivotArea type="data" outline="0" fieldPosition="0">
        <references count="2">
          <reference field="4294967294" count="1" selected="0">
            <x v="0"/>
          </reference>
          <reference field="14" count="1" selected="0">
            <x v="6"/>
          </reference>
        </references>
      </pivotArea>
    </chartFormat>
    <chartFormat chart="0" format="16">
      <pivotArea type="data" outline="0" fieldPosition="0">
        <references count="2">
          <reference field="4294967294" count="1" selected="0">
            <x v="0"/>
          </reference>
          <reference field="1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499D739D-A00C-44C1-AE65-66EB5C283808}" sourceName="COURSE">
  <data>
    <tabular pivotCacheId="1683469587">
      <items count="14">
        <i x="3" s="1"/>
        <i x="12" s="1"/>
        <i x="13" s="1"/>
        <i x="1" s="1"/>
        <i x="4" s="1"/>
        <i x="5" s="1"/>
        <i x="8" s="1"/>
        <i x="9" s="1"/>
        <i x="10" s="1"/>
        <i x="7" s="1"/>
        <i x="0" s="1"/>
        <i x="2" s="1"/>
        <i x="6" s="1"/>
        <i x="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D_YOU_HAVE_ANY_HEALTH_ISSUES_BEFORE_COMING_TO_LAVASA?" xr10:uid="{53EC2A48-2262-45EA-9F9C-72845703A7BF}" sourceName="DID YOU HAVE ANY HEALTH ISSUES BEFORE COMING TO LAVASA?">
  <data>
    <tabular pivotCacheId="1931114606">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73A0533-534C-4E49-B726-767552CA31FD}" sourceName="GENDER">
  <data>
    <tabular pivotCacheId="1931114606">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D_YOU_HAVE_ANY_HEALTH_ISSUES_AFTER_COMING_TO_LAVASA_?" xr10:uid="{58FAD5E4-4CFF-4DED-8AD8-DC8BB3EEB31E}" sourceName="DID YOU HAVE ANY HEALTH ISSUES AFTER COMING TO LAVASA ?">
  <data>
    <tabular pivotCacheId="1931114606">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1A18CBBE-5B37-4940-BB47-ADDCFC5EBE60}" sourceName="YEAR">
  <data>
    <tabular pivotCacheId="2011543452">
      <items count="5">
        <i x="0" s="1"/>
        <i x="1" s="1"/>
        <i x="4" s="1"/>
        <i x="2"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_OF_MEDICINES_AT_LAVASA" xr10:uid="{5CC96D17-EBEE-40F3-9BD0-A2CE09B86AB8}" sourceName="AVAILABILITY OF MEDICINES AT LAVASA">
  <data>
    <tabular pivotCacheId="2011543452">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_OF_MEDICINES_AT_LAVASA1" xr10:uid="{887C6620-AF64-4FEC-9E07-CAB3DD450BCA}" sourceName="AVAILABILITY OF MEDICINES AT LAVASA">
  <data>
    <tabular pivotCacheId="1931114606">
      <items count="4">
        <i x="2" s="1"/>
        <i x="0" s="1"/>
        <i x="1" s="1"/>
        <i x="3"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DID_YOU_TREAT_YOUR_HEALTH_ISSUES?" xr10:uid="{0E91FB31-136B-4603-84DE-7E585F84189B}" sourceName="HOW DID YOU TREAT YOUR HEALTH ISSUES?">
  <data>
    <tabular pivotCacheId="1931114606">
      <items count="6">
        <i x="3" s="1"/>
        <i x="4" s="1"/>
        <i x="5" s="1"/>
        <i x="2" s="1"/>
        <i x="0"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MANY_TIMES_DID_YOU_VISIT_THE_HOSPITAL_?" xr10:uid="{015B0B39-CEAA-4F37-A31B-064A247EF48F}" sourceName="HOW MANY TIMES DID YOU VISIT THE HOSPITAL ?">
  <data>
    <tabular pivotCacheId="1931114606">
      <items count="4">
        <i x="1" s="1"/>
        <i x="2" s="1"/>
        <i x="0" s="1"/>
        <i x="3"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OF_TREATMENT1" xr10:uid="{8F8B8609-248A-4777-A18C-C82B2A5940B1}" sourceName="COST OF TREATMENT">
  <data>
    <tabular pivotCacheId="1931114606">
      <items count="8">
        <i x="1" s="1"/>
        <i x="3" s="1"/>
        <i x="5" s="1"/>
        <i x="2" s="1"/>
        <i x="7" s="1"/>
        <i x="4" s="1"/>
        <i x="0" s="1"/>
        <i x="6"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THE_MEDICAL_SERVICES_AVAILABLE_IN_LAVASA_.1" xr10:uid="{E15D6A57-A92E-4565-8A7D-0048A0E9A455}" sourceName="RATE THE MEDICAL SERVICES AVAILABLE IN LAVASA .">
  <data>
    <tabular pivotCacheId="1931114606">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35CF8EB-3E34-4E44-9CDD-1C1249F8F560}" sourceName="YEAR">
  <data>
    <tabular pivotCacheId="1683469587">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CB75AE9-907F-4FBB-A130-077D901238AC}" sourceName="YEAR">
  <data>
    <tabular pivotCacheId="2011543452">
      <items count="5">
        <i x="0" s="1"/>
        <i x="1" s="1"/>
        <i x="4"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THE_MEDICAL_SERVICES_AVAILABLE_IN_LAVASA_." xr10:uid="{7002E5D2-50FD-4222-A4B7-882A11CBD3A7}" sourceName="RATE THE MEDICAL SERVICES AVAILABLE IN LAVASA .">
  <data>
    <tabular pivotCacheId="2011543452">
      <items count="5">
        <i x="1" s="1"/>
        <i x="3" s="1"/>
        <i x="2"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6EFA3446-1E4A-43AE-9654-8467516CC9A7}" sourceName="YEAR">
  <data>
    <tabular pivotCacheId="577062964">
      <items count="6">
        <i x="0" s="1"/>
        <i x="1" s="1"/>
        <i x="4" s="1"/>
        <i x="2" s="1"/>
        <i x="3"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TREATMENT_WAS_MOST_EFFECTIVE_?" xr10:uid="{555FF1F3-5313-4649-93D4-07B0D38DF667}" sourceName="WHICH TREATMENT WAS MOST EFFECTIVE ?">
  <data>
    <tabular pivotCacheId="577062964">
      <items count="6">
        <i x="0" s="1"/>
        <i x="3" s="1"/>
        <i x="2" s="1"/>
        <i x="4" s="1"/>
        <i x="1"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TREATMENT_WAS_MOST_EFFECTIVE_?1" xr10:uid="{0AD3F493-470E-44D6-881E-017599433ABA}" sourceName="WHICH TREATMENT WAS MOST EFFECTIVE ?">
  <data>
    <tabular pivotCacheId="298329598">
      <items count="5">
        <i x="0" s="1"/>
        <i x="3" s="1"/>
        <i x="2" s="1"/>
        <i x="4"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OF_TREATMENT" xr10:uid="{487DD06D-761E-4719-9D87-813AC9D34439}" sourceName="COST OF TREATMENT">
  <data>
    <tabular pivotCacheId="298329598">
      <items count="5">
        <i x="2" s="1"/>
        <i x="4" s="1"/>
        <i x="1" s="1"/>
        <i x="3"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1E3D5A-29B3-43CF-9EE8-CFC25EF18901}" sourceName="GENDER">
  <data>
    <tabular pivotCacheId="19311146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19E54C1E-E8F2-44A9-83C1-C04602A1C6F3}" cache="Slicer_COURSE" caption="COURSE" startItem="1" rowHeight="234950"/>
  <slicer name="YEAR" xr10:uid="{C6775934-E1DB-49C5-8356-875396B0C6C5}" cache="Slicer_YEAR" caption="YEAR" rowHeight="234950"/>
  <slicer name="YEAR 1" xr10:uid="{37ED4490-6D4E-41EF-A578-92B94D57E096}" cache="Slicer_YEAR1" caption="YEAR" rowHeight="234950"/>
  <slicer name="RATE THE MEDICAL SERVICES AVAILABLE IN LAVASA ." xr10:uid="{33E86F39-BD40-4220-9272-0414FFFDFBFB}" cache="Slicer_RATE_THE_MEDICAL_SERVICES_AVAILABLE_IN_LAVASA_." caption="RATE THE MEDICAL SERVICES AVAILABLE IN LAVASA ." rowHeight="234950"/>
  <slicer name="YEAR 2" xr10:uid="{B7637531-CB32-4C28-B741-37D94CD5F876}" cache="Slicer_YEAR2" caption="YEAR" rowHeight="234950"/>
  <slicer name="WHICH TREATMENT WAS MOST EFFECTIVE ?" xr10:uid="{900875B5-6931-442B-B1E9-C6090FBEA4D4}" cache="Slicer_WHICH_TREATMENT_WAS_MOST_EFFECTIVE_?" caption="WHICH TREATMENT WAS MOST EFFECTIVE ?" rowHeight="234950"/>
  <slicer name="WHICH TREATMENT WAS MOST EFFECTIVE ? 1" xr10:uid="{FED85CC9-A33E-40BE-917E-87A81261B391}" cache="Slicer_WHICH_TREATMENT_WAS_MOST_EFFECTIVE_?1" caption="WHICH TREATMENT WAS MOST EFFECTIVE ?" rowHeight="234950"/>
  <slicer name="COST OF TREATMENT" xr10:uid="{792CAB41-68EF-4262-887F-D8F6DF39E061}" cache="Slicer_COST_OF_TREATMENT" caption="COST OF TREATMENT" rowHeight="234950"/>
  <slicer name="GENDER" xr10:uid="{D3C80830-A3F8-4F29-9F28-F12B261E56ED}" cache="Slicer_GENDER" caption="GENDER" rowHeight="234950"/>
  <slicer name="DID YOU HAVE ANY HEALTH ISSUES BEFORE COMING TO LAVASA?" xr10:uid="{A69086BB-684B-49D2-B1E9-7558A3F17823}" cache="Slicer_DID_YOU_HAVE_ANY_HEALTH_ISSUES_BEFORE_COMING_TO_LAVASA?" caption="DID YOU HAVE ANY HEALTH ISSUES BEFORE COMING TO LAVASA?" rowHeight="234950"/>
  <slicer name="GENDER 1" xr10:uid="{2FFA1997-8F7F-493E-AF6F-70FAF2BDF8FB}" cache="Slicer_GENDER1" caption="GENDER" rowHeight="234950"/>
  <slicer name="DID YOU HAVE ANY HEALTH ISSUES AFTER COMING TO LAVASA ?" xr10:uid="{F501A0DD-3059-47D2-979D-3E09E8DEBECA}" cache="Slicer_DID_YOU_HAVE_ANY_HEALTH_ISSUES_AFTER_COMING_TO_LAVASA_?" caption="DID YOU HAVE ANY HEALTH ISSUES AFTER COMING TO LAVASA ?" rowHeight="234950"/>
  <slicer name="YEAR 3" xr10:uid="{8CCDD0C6-7AE5-4B62-9DC8-688AF041CDE7}" cache="Slicer_YEAR3" caption="YEAR" rowHeight="234950"/>
  <slicer name="AVAILABILITY OF MEDICINES AT LAVASA" xr10:uid="{CCBA5754-7783-4669-933C-0038E2F6A413}" cache="Slicer_AVAILABILITY_OF_MEDICINES_AT_LAVASA" caption="AVAILABILITY OF MEDICINES AT LAVASA" rowHeight="234950"/>
  <slicer name="AVAILABILITY OF MEDICINES AT LAVASA 1" xr10:uid="{0B8EE676-1D59-4442-AC59-F36D1697CFB0}" cache="Slicer_AVAILABILITY_OF_MEDICINES_AT_LAVASA1" caption="AVAILABILITY OF MEDICINES AT LAVASA" rowHeight="234950"/>
  <slicer name="HOW DID YOU TREAT YOUR HEALTH ISSUES?" xr10:uid="{F6C040E0-D069-481F-A98C-E98F05C391A1}" cache="Slicer_HOW_DID_YOU_TREAT_YOUR_HEALTH_ISSUES?" caption="HOW DID YOU TREAT YOUR HEALTH ISSUES?" rowHeight="234950"/>
  <slicer name="HOW MANY TIMES DID YOU VISIT THE HOSPITAL ?" xr10:uid="{C84C71B6-45B1-49C5-A78F-2C73DCCF181B}" cache="Slicer_HOW_MANY_TIMES_DID_YOU_VISIT_THE_HOSPITAL_?" caption="HOW MANY TIMES DID YOU VISIT THE HOSPITAL ?" rowHeight="234950"/>
  <slicer name="COST OF TREATMENT 1" xr10:uid="{3980E899-03D5-4170-8B10-BBEC82BBCE0E}" cache="Slicer_COST_OF_TREATMENT1" caption="COST OF TREATMENT" rowHeight="234950"/>
  <slicer name="RATE THE MEDICAL SERVICES AVAILABLE IN LAVASA . 1" xr10:uid="{C199D7A0-016F-4066-BE5B-2D228FF8A303}" cache="Slicer_RATE_THE_MEDICAL_SERVICES_AVAILABLE_IN_LAVASA_.1" caption="RATE THE MEDICAL SERVICES AVAILABLE IN LAVASA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ED6D9B-28CC-47BA-8787-A8BD4CF24EC9}" name="Table3" displayName="Table3" ref="C385:D404" totalsRowShown="0" headerRowDxfId="21" headerRowCellStyle="Normal 2">
  <autoFilter ref="C385:D404" xr:uid="{74ED6D9B-28CC-47BA-8787-A8BD4CF24EC9}"/>
  <tableColumns count="2">
    <tableColumn id="1" xr3:uid="{A34B3D1A-90EA-442E-AF62-2DE4CE437347}" name="Column1" dataDxfId="20" dataCellStyle="Normal 2"/>
    <tableColumn id="2" xr3:uid="{00638C2D-2E75-4A0D-9EF8-D1224A395A5A}" name="Column2"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harinlal.h@bbabah.christuniversity.in" TargetMode="External"/><Relationship Id="rId1" Type="http://schemas.openxmlformats.org/officeDocument/2006/relationships/hyperlink" Target="mailto:priyanshi.varshney@bscdsh.chhristuniversity.i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rinlal.h@bbabah.christuniversity.in" TargetMode="External"/><Relationship Id="rId1" Type="http://schemas.openxmlformats.org/officeDocument/2006/relationships/hyperlink" Target="mailto:priyanshi.varshney@bscdsh.chhristuniversity.in"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580C-091D-471F-8BF0-15A8ADC8F819}">
  <dimension ref="A1:P375"/>
  <sheetViews>
    <sheetView topLeftCell="I287" workbookViewId="0">
      <selection activeCell="P303" sqref="P303"/>
    </sheetView>
  </sheetViews>
  <sheetFormatPr defaultRowHeight="14.4" x14ac:dyDescent="0.3"/>
  <cols>
    <col min="1" max="1" width="15.77734375" customWidth="1"/>
    <col min="2" max="2" width="18.21875" customWidth="1"/>
    <col min="3" max="3" width="17" customWidth="1"/>
  </cols>
  <sheetData>
    <row r="1" spans="1:16" s="2" customFormat="1" ht="13.8" x14ac:dyDescent="0.3">
      <c r="A1" s="3" t="s">
        <v>0</v>
      </c>
      <c r="B1" s="3" t="s">
        <v>1</v>
      </c>
      <c r="C1" s="3" t="s">
        <v>2</v>
      </c>
      <c r="D1" s="3" t="s">
        <v>3</v>
      </c>
      <c r="E1" s="3" t="s">
        <v>4</v>
      </c>
      <c r="F1" s="3" t="s">
        <v>5</v>
      </c>
      <c r="G1" s="3" t="s">
        <v>664</v>
      </c>
      <c r="H1" s="3" t="s">
        <v>6</v>
      </c>
      <c r="I1" s="3" t="s">
        <v>664</v>
      </c>
      <c r="J1" s="3" t="s">
        <v>7</v>
      </c>
      <c r="K1" s="3" t="s">
        <v>8</v>
      </c>
      <c r="L1" s="3" t="s">
        <v>9</v>
      </c>
      <c r="M1" s="3" t="s">
        <v>10</v>
      </c>
      <c r="N1" s="3" t="s">
        <v>11</v>
      </c>
      <c r="O1" s="3" t="s">
        <v>663</v>
      </c>
      <c r="P1" s="3" t="s">
        <v>662</v>
      </c>
    </row>
    <row r="2" spans="1:16" s="2" customFormat="1" x14ac:dyDescent="0.3">
      <c r="A2" s="3" t="s">
        <v>12</v>
      </c>
      <c r="B2" s="3" t="s">
        <v>13</v>
      </c>
      <c r="C2" s="3" t="s">
        <v>14</v>
      </c>
      <c r="D2" s="11">
        <v>1</v>
      </c>
      <c r="E2" s="3" t="s">
        <v>494</v>
      </c>
      <c r="F2" t="s">
        <v>1069</v>
      </c>
      <c r="H2" s="3" t="s">
        <v>1069</v>
      </c>
      <c r="J2" s="3" t="s">
        <v>501</v>
      </c>
      <c r="K2" s="3" t="s">
        <v>509</v>
      </c>
      <c r="L2" s="3" t="s">
        <v>491</v>
      </c>
      <c r="M2" s="3" t="s">
        <v>490</v>
      </c>
      <c r="N2" s="6" t="s">
        <v>15</v>
      </c>
      <c r="O2" s="3" t="s">
        <v>489</v>
      </c>
      <c r="P2" s="3" t="s">
        <v>493</v>
      </c>
    </row>
    <row r="3" spans="1:16" s="2" customFormat="1" x14ac:dyDescent="0.3">
      <c r="A3" s="3" t="s">
        <v>16</v>
      </c>
      <c r="B3" s="3" t="s">
        <v>17</v>
      </c>
      <c r="C3" s="3" t="s">
        <v>14</v>
      </c>
      <c r="D3" s="11">
        <v>1</v>
      </c>
      <c r="E3" s="3" t="s">
        <v>494</v>
      </c>
      <c r="F3" t="s">
        <v>1069</v>
      </c>
      <c r="G3" s="3" t="s">
        <v>640</v>
      </c>
      <c r="H3" s="3" t="s">
        <v>1069</v>
      </c>
      <c r="I3" s="3" t="s">
        <v>640</v>
      </c>
      <c r="J3" s="3" t="s">
        <v>513</v>
      </c>
      <c r="K3" s="3" t="s">
        <v>509</v>
      </c>
      <c r="L3" s="3" t="s">
        <v>491</v>
      </c>
      <c r="M3" s="3" t="s">
        <v>490</v>
      </c>
      <c r="N3" s="6" t="s">
        <v>15</v>
      </c>
      <c r="O3" s="3" t="s">
        <v>498</v>
      </c>
      <c r="P3" s="3" t="s">
        <v>882</v>
      </c>
    </row>
    <row r="4" spans="1:16" s="2" customFormat="1" x14ac:dyDescent="0.3">
      <c r="A4" s="3" t="s">
        <v>18</v>
      </c>
      <c r="B4" s="3" t="s">
        <v>19</v>
      </c>
      <c r="C4" s="3" t="s">
        <v>14</v>
      </c>
      <c r="D4" s="11">
        <v>1</v>
      </c>
      <c r="E4" s="3" t="s">
        <v>494</v>
      </c>
      <c r="F4" t="s">
        <v>1070</v>
      </c>
      <c r="G4" s="3" t="s">
        <v>661</v>
      </c>
      <c r="H4" s="3" t="s">
        <v>1070</v>
      </c>
      <c r="I4" s="3" t="s">
        <v>660</v>
      </c>
      <c r="J4" s="3" t="s">
        <v>513</v>
      </c>
      <c r="K4" s="3" t="s">
        <v>509</v>
      </c>
      <c r="L4" s="3" t="s">
        <v>491</v>
      </c>
      <c r="M4" s="3" t="s">
        <v>490</v>
      </c>
      <c r="N4" s="6" t="s">
        <v>15</v>
      </c>
      <c r="O4" s="3" t="s">
        <v>498</v>
      </c>
      <c r="P4" s="3" t="s">
        <v>883</v>
      </c>
    </row>
    <row r="5" spans="1:16" s="2" customFormat="1" x14ac:dyDescent="0.3">
      <c r="A5" s="3" t="s">
        <v>20</v>
      </c>
      <c r="B5" s="3" t="s">
        <v>21</v>
      </c>
      <c r="C5" s="3" t="s">
        <v>14</v>
      </c>
      <c r="D5" s="11">
        <v>1</v>
      </c>
      <c r="E5" s="3" t="s">
        <v>494</v>
      </c>
      <c r="F5" t="s">
        <v>1069</v>
      </c>
      <c r="H5" s="3" t="s">
        <v>1070</v>
      </c>
      <c r="I5" s="3" t="s">
        <v>659</v>
      </c>
      <c r="J5" s="3" t="s">
        <v>513</v>
      </c>
      <c r="K5" s="3" t="s">
        <v>509</v>
      </c>
      <c r="L5" s="2" t="s">
        <v>665</v>
      </c>
      <c r="M5" s="3" t="s">
        <v>490</v>
      </c>
      <c r="N5" s="6" t="s">
        <v>15</v>
      </c>
      <c r="O5" s="3" t="s">
        <v>498</v>
      </c>
      <c r="P5" s="3" t="s">
        <v>884</v>
      </c>
    </row>
    <row r="6" spans="1:16" s="2" customFormat="1" x14ac:dyDescent="0.3">
      <c r="A6" s="3" t="s">
        <v>22</v>
      </c>
      <c r="B6" s="3" t="s">
        <v>23</v>
      </c>
      <c r="C6" s="3" t="s">
        <v>14</v>
      </c>
      <c r="D6" s="11">
        <v>1</v>
      </c>
      <c r="E6" s="3" t="s">
        <v>494</v>
      </c>
      <c r="F6" t="s">
        <v>1069</v>
      </c>
      <c r="H6" s="3" t="s">
        <v>1069</v>
      </c>
      <c r="J6" s="2" t="s">
        <v>515</v>
      </c>
      <c r="K6" s="3" t="s">
        <v>509</v>
      </c>
      <c r="L6" s="2" t="s">
        <v>665</v>
      </c>
      <c r="M6" s="2" t="s">
        <v>518</v>
      </c>
      <c r="N6" s="7" t="s">
        <v>15</v>
      </c>
      <c r="O6" s="3" t="s">
        <v>498</v>
      </c>
      <c r="P6" s="3" t="s">
        <v>885</v>
      </c>
    </row>
    <row r="7" spans="1:16" s="2" customFormat="1" x14ac:dyDescent="0.3">
      <c r="A7" s="3" t="s">
        <v>24</v>
      </c>
      <c r="B7" s="3" t="s">
        <v>25</v>
      </c>
      <c r="C7" s="3" t="s">
        <v>14</v>
      </c>
      <c r="D7" s="11">
        <v>1</v>
      </c>
      <c r="E7" s="3" t="s">
        <v>494</v>
      </c>
      <c r="F7" t="s">
        <v>1069</v>
      </c>
      <c r="H7" s="3" t="s">
        <v>1069</v>
      </c>
      <c r="J7" s="3" t="s">
        <v>501</v>
      </c>
      <c r="K7" s="3" t="s">
        <v>509</v>
      </c>
      <c r="L7" s="3" t="s">
        <v>491</v>
      </c>
      <c r="M7" s="3" t="s">
        <v>490</v>
      </c>
      <c r="N7" s="6" t="s">
        <v>15</v>
      </c>
      <c r="O7" s="3" t="s">
        <v>489</v>
      </c>
      <c r="P7" s="3" t="s">
        <v>886</v>
      </c>
    </row>
    <row r="8" spans="1:16" s="2" customFormat="1" x14ac:dyDescent="0.3">
      <c r="A8" s="3" t="s">
        <v>26</v>
      </c>
      <c r="B8" s="3" t="s">
        <v>27</v>
      </c>
      <c r="C8" s="3" t="s">
        <v>28</v>
      </c>
      <c r="D8" s="11">
        <v>1</v>
      </c>
      <c r="E8" s="3" t="s">
        <v>502</v>
      </c>
      <c r="F8" t="s">
        <v>1069</v>
      </c>
      <c r="H8" s="3" t="s">
        <v>1070</v>
      </c>
      <c r="I8" s="3" t="s">
        <v>658</v>
      </c>
      <c r="J8" s="3" t="s">
        <v>519</v>
      </c>
      <c r="K8" s="3" t="s">
        <v>509</v>
      </c>
      <c r="L8" s="3" t="s">
        <v>500</v>
      </c>
      <c r="M8" s="3" t="s">
        <v>499</v>
      </c>
      <c r="N8" s="6" t="s">
        <v>29</v>
      </c>
      <c r="O8" s="3" t="s">
        <v>498</v>
      </c>
      <c r="P8" s="3" t="s">
        <v>887</v>
      </c>
    </row>
    <row r="9" spans="1:16" s="2" customFormat="1" x14ac:dyDescent="0.3">
      <c r="A9" s="3" t="s">
        <v>30</v>
      </c>
      <c r="B9" s="3" t="s">
        <v>31</v>
      </c>
      <c r="C9" s="3" t="s">
        <v>32</v>
      </c>
      <c r="D9" s="11">
        <v>1</v>
      </c>
      <c r="E9" s="3" t="s">
        <v>494</v>
      </c>
      <c r="F9" t="s">
        <v>1069</v>
      </c>
      <c r="H9" s="3" t="s">
        <v>1070</v>
      </c>
      <c r="I9" s="3" t="s">
        <v>657</v>
      </c>
      <c r="J9" s="3" t="s">
        <v>513</v>
      </c>
      <c r="K9" s="3" t="s">
        <v>509</v>
      </c>
      <c r="L9" s="2" t="s">
        <v>665</v>
      </c>
      <c r="M9" s="3" t="s">
        <v>490</v>
      </c>
      <c r="N9" s="6" t="s">
        <v>15</v>
      </c>
      <c r="O9" s="3" t="s">
        <v>498</v>
      </c>
      <c r="P9" s="3" t="s">
        <v>888</v>
      </c>
    </row>
    <row r="10" spans="1:16" s="2" customFormat="1" x14ac:dyDescent="0.3">
      <c r="A10" s="3" t="s">
        <v>33</v>
      </c>
      <c r="B10" s="3" t="s">
        <v>34</v>
      </c>
      <c r="C10" s="3" t="s">
        <v>32</v>
      </c>
      <c r="D10" s="11">
        <v>1</v>
      </c>
      <c r="E10" s="3" t="s">
        <v>494</v>
      </c>
      <c r="F10" t="s">
        <v>1069</v>
      </c>
      <c r="H10" s="3" t="s">
        <v>1070</v>
      </c>
      <c r="I10" s="3" t="s">
        <v>656</v>
      </c>
      <c r="J10" s="3" t="s">
        <v>513</v>
      </c>
      <c r="K10" s="3" t="s">
        <v>512</v>
      </c>
      <c r="L10" s="3" t="s">
        <v>491</v>
      </c>
      <c r="M10" s="3" t="s">
        <v>490</v>
      </c>
      <c r="N10" s="6" t="s">
        <v>29</v>
      </c>
      <c r="O10" s="3" t="s">
        <v>489</v>
      </c>
      <c r="P10" s="3" t="s">
        <v>889</v>
      </c>
    </row>
    <row r="11" spans="1:16" s="2" customFormat="1" x14ac:dyDescent="0.3">
      <c r="A11" s="3" t="s">
        <v>35</v>
      </c>
      <c r="B11" s="3" t="s">
        <v>36</v>
      </c>
      <c r="C11" s="3" t="s">
        <v>32</v>
      </c>
      <c r="D11" s="11">
        <v>1</v>
      </c>
      <c r="E11" s="3" t="s">
        <v>502</v>
      </c>
      <c r="F11" t="s">
        <v>1069</v>
      </c>
      <c r="H11" s="3" t="s">
        <v>1069</v>
      </c>
      <c r="J11" s="3" t="s">
        <v>501</v>
      </c>
      <c r="K11" s="3" t="s">
        <v>509</v>
      </c>
      <c r="L11" s="2" t="s">
        <v>665</v>
      </c>
      <c r="M11" s="2" t="s">
        <v>518</v>
      </c>
      <c r="N11" s="7" t="s">
        <v>15</v>
      </c>
      <c r="O11" s="3" t="s">
        <v>522</v>
      </c>
      <c r="P11" s="3" t="s">
        <v>890</v>
      </c>
    </row>
    <row r="12" spans="1:16" s="2" customFormat="1" x14ac:dyDescent="0.3">
      <c r="A12" s="3" t="s">
        <v>37</v>
      </c>
      <c r="B12" s="3" t="s">
        <v>38</v>
      </c>
      <c r="C12" s="3" t="s">
        <v>39</v>
      </c>
      <c r="D12" s="11">
        <v>1</v>
      </c>
      <c r="E12" s="3" t="s">
        <v>502</v>
      </c>
      <c r="F12" t="s">
        <v>1070</v>
      </c>
      <c r="G12" s="3" t="s">
        <v>543</v>
      </c>
      <c r="H12" s="3" t="s">
        <v>1070</v>
      </c>
      <c r="I12" s="3" t="s">
        <v>655</v>
      </c>
      <c r="J12" s="3" t="s">
        <v>519</v>
      </c>
      <c r="K12" s="3" t="s">
        <v>509</v>
      </c>
      <c r="L12" s="3" t="s">
        <v>500</v>
      </c>
      <c r="M12" s="3" t="s">
        <v>499</v>
      </c>
      <c r="N12" s="6" t="s">
        <v>29</v>
      </c>
      <c r="O12" s="3" t="s">
        <v>522</v>
      </c>
      <c r="P12" s="3" t="s">
        <v>891</v>
      </c>
    </row>
    <row r="13" spans="1:16" s="2" customFormat="1" x14ac:dyDescent="0.3">
      <c r="A13" s="3" t="s">
        <v>40</v>
      </c>
      <c r="B13" s="3" t="s">
        <v>41</v>
      </c>
      <c r="C13" s="3" t="s">
        <v>14</v>
      </c>
      <c r="D13" s="11">
        <v>1</v>
      </c>
      <c r="E13" s="3" t="s">
        <v>494</v>
      </c>
      <c r="F13" t="s">
        <v>1069</v>
      </c>
      <c r="H13" s="3" t="s">
        <v>1069</v>
      </c>
      <c r="J13" s="2" t="s">
        <v>515</v>
      </c>
      <c r="K13" s="3" t="s">
        <v>509</v>
      </c>
      <c r="L13" s="2" t="s">
        <v>665</v>
      </c>
      <c r="M13" s="2" t="s">
        <v>518</v>
      </c>
      <c r="N13" s="7" t="s">
        <v>15</v>
      </c>
      <c r="O13" s="3" t="s">
        <v>498</v>
      </c>
      <c r="P13" s="3" t="s">
        <v>892</v>
      </c>
    </row>
    <row r="14" spans="1:16" s="2" customFormat="1" x14ac:dyDescent="0.3">
      <c r="A14" s="3" t="s">
        <v>42</v>
      </c>
      <c r="B14" s="3" t="s">
        <v>43</v>
      </c>
      <c r="C14" s="3" t="s">
        <v>39</v>
      </c>
      <c r="D14" s="11">
        <v>1</v>
      </c>
      <c r="E14" s="3" t="s">
        <v>494</v>
      </c>
      <c r="F14" t="s">
        <v>1069</v>
      </c>
      <c r="H14" s="3" t="s">
        <v>1070</v>
      </c>
      <c r="I14" s="3" t="s">
        <v>654</v>
      </c>
      <c r="J14" s="3" t="s">
        <v>501</v>
      </c>
      <c r="K14" s="3" t="s">
        <v>509</v>
      </c>
      <c r="L14" s="2" t="s">
        <v>665</v>
      </c>
      <c r="M14" s="3" t="s">
        <v>490</v>
      </c>
      <c r="N14" s="7" t="s">
        <v>15</v>
      </c>
      <c r="O14" s="3" t="s">
        <v>489</v>
      </c>
      <c r="P14" s="3" t="s">
        <v>893</v>
      </c>
    </row>
    <row r="15" spans="1:16" s="2" customFormat="1" x14ac:dyDescent="0.3">
      <c r="A15" s="3" t="s">
        <v>44</v>
      </c>
      <c r="B15" s="3" t="s">
        <v>45</v>
      </c>
      <c r="C15" s="3" t="s">
        <v>39</v>
      </c>
      <c r="D15" s="11">
        <v>1</v>
      </c>
      <c r="E15" s="3" t="s">
        <v>494</v>
      </c>
      <c r="F15" t="s">
        <v>1069</v>
      </c>
      <c r="H15" s="3" t="s">
        <v>1069</v>
      </c>
      <c r="J15" s="3" t="s">
        <v>519</v>
      </c>
      <c r="K15" s="3" t="s">
        <v>509</v>
      </c>
      <c r="L15" s="3" t="s">
        <v>491</v>
      </c>
      <c r="M15" s="3" t="s">
        <v>490</v>
      </c>
      <c r="N15" s="6" t="s">
        <v>15</v>
      </c>
      <c r="O15" s="3" t="s">
        <v>522</v>
      </c>
      <c r="P15" s="3" t="s">
        <v>894</v>
      </c>
    </row>
    <row r="16" spans="1:16" s="2" customFormat="1" x14ac:dyDescent="0.3">
      <c r="A16" s="3" t="s">
        <v>46</v>
      </c>
      <c r="B16" s="3" t="s">
        <v>47</v>
      </c>
      <c r="C16" s="3" t="s">
        <v>48</v>
      </c>
      <c r="D16" s="11">
        <v>1</v>
      </c>
      <c r="E16" s="3" t="s">
        <v>494</v>
      </c>
      <c r="F16" t="s">
        <v>1070</v>
      </c>
      <c r="G16" s="3" t="s">
        <v>533</v>
      </c>
      <c r="H16" s="3" t="s">
        <v>1070</v>
      </c>
      <c r="I16" s="3" t="s">
        <v>653</v>
      </c>
      <c r="J16" s="3" t="s">
        <v>501</v>
      </c>
      <c r="K16" s="3" t="s">
        <v>512</v>
      </c>
      <c r="L16" s="3" t="s">
        <v>500</v>
      </c>
      <c r="M16" s="3" t="s">
        <v>490</v>
      </c>
      <c r="N16" s="6" t="s">
        <v>15</v>
      </c>
      <c r="O16" s="3" t="s">
        <v>498</v>
      </c>
      <c r="P16" s="3" t="s">
        <v>895</v>
      </c>
    </row>
    <row r="17" spans="1:16" s="2" customFormat="1" x14ac:dyDescent="0.3">
      <c r="A17" s="3" t="s">
        <v>49</v>
      </c>
      <c r="B17" s="3" t="s">
        <v>50</v>
      </c>
      <c r="C17" s="3" t="s">
        <v>51</v>
      </c>
      <c r="D17" s="11">
        <v>1</v>
      </c>
      <c r="E17" s="3" t="s">
        <v>502</v>
      </c>
      <c r="F17" t="s">
        <v>1069</v>
      </c>
      <c r="H17" s="3" t="s">
        <v>1069</v>
      </c>
      <c r="J17" s="3" t="s">
        <v>519</v>
      </c>
      <c r="K17" s="3" t="s">
        <v>492</v>
      </c>
      <c r="L17" s="3" t="s">
        <v>491</v>
      </c>
      <c r="M17" s="3" t="s">
        <v>490</v>
      </c>
      <c r="N17" s="6" t="s">
        <v>15</v>
      </c>
      <c r="O17" s="3" t="s">
        <v>498</v>
      </c>
      <c r="P17" s="3" t="s">
        <v>533</v>
      </c>
    </row>
    <row r="18" spans="1:16" s="2" customFormat="1" x14ac:dyDescent="0.3">
      <c r="A18" s="3" t="s">
        <v>52</v>
      </c>
      <c r="B18" s="3" t="s">
        <v>53</v>
      </c>
      <c r="C18" s="3" t="s">
        <v>39</v>
      </c>
      <c r="D18" s="11">
        <v>1</v>
      </c>
      <c r="E18" s="3" t="s">
        <v>502</v>
      </c>
      <c r="F18" t="s">
        <v>1069</v>
      </c>
      <c r="H18" s="3" t="s">
        <v>1069</v>
      </c>
      <c r="J18" s="3" t="s">
        <v>513</v>
      </c>
      <c r="K18" s="3" t="s">
        <v>492</v>
      </c>
      <c r="L18" s="2" t="s">
        <v>665</v>
      </c>
      <c r="M18" s="3" t="s">
        <v>490</v>
      </c>
      <c r="N18" s="6" t="s">
        <v>29</v>
      </c>
      <c r="O18" s="3" t="s">
        <v>498</v>
      </c>
      <c r="P18" s="3" t="s">
        <v>896</v>
      </c>
    </row>
    <row r="19" spans="1:16" s="2" customFormat="1" x14ac:dyDescent="0.3">
      <c r="A19" s="3" t="s">
        <v>54</v>
      </c>
      <c r="B19" s="3" t="s">
        <v>55</v>
      </c>
      <c r="C19" s="3" t="s">
        <v>14</v>
      </c>
      <c r="D19" s="11">
        <v>1</v>
      </c>
      <c r="E19" s="3" t="s">
        <v>494</v>
      </c>
      <c r="F19" t="s">
        <v>1069</v>
      </c>
      <c r="H19" s="3" t="s">
        <v>1070</v>
      </c>
      <c r="I19" s="3" t="s">
        <v>652</v>
      </c>
      <c r="J19" s="3" t="s">
        <v>501</v>
      </c>
      <c r="K19" s="3" t="s">
        <v>512</v>
      </c>
      <c r="L19" s="2" t="s">
        <v>665</v>
      </c>
      <c r="M19" s="3" t="s">
        <v>490</v>
      </c>
      <c r="N19" s="7" t="s">
        <v>15</v>
      </c>
      <c r="O19" s="3" t="s">
        <v>498</v>
      </c>
      <c r="P19" s="3" t="s">
        <v>897</v>
      </c>
    </row>
    <row r="20" spans="1:16" s="2" customFormat="1" x14ac:dyDescent="0.3">
      <c r="A20" s="3" t="s">
        <v>56</v>
      </c>
      <c r="B20" s="3" t="s">
        <v>57</v>
      </c>
      <c r="C20" s="3" t="s">
        <v>14</v>
      </c>
      <c r="D20" s="11">
        <v>1</v>
      </c>
      <c r="E20" s="3" t="s">
        <v>494</v>
      </c>
      <c r="F20" t="s">
        <v>1069</v>
      </c>
      <c r="H20" s="3" t="s">
        <v>1070</v>
      </c>
      <c r="I20" s="3" t="s">
        <v>651</v>
      </c>
      <c r="J20" s="3" t="s">
        <v>501</v>
      </c>
      <c r="K20" s="3" t="s">
        <v>512</v>
      </c>
      <c r="L20" s="2" t="s">
        <v>665</v>
      </c>
      <c r="M20" s="2" t="s">
        <v>518</v>
      </c>
      <c r="N20" s="7" t="s">
        <v>15</v>
      </c>
      <c r="O20" s="3" t="s">
        <v>489</v>
      </c>
      <c r="P20" s="3" t="s">
        <v>898</v>
      </c>
    </row>
    <row r="21" spans="1:16" s="2" customFormat="1" x14ac:dyDescent="0.3">
      <c r="A21" s="3" t="s">
        <v>58</v>
      </c>
      <c r="B21" s="3" t="s">
        <v>59</v>
      </c>
      <c r="C21" s="3" t="s">
        <v>14</v>
      </c>
      <c r="D21" s="11">
        <v>1</v>
      </c>
      <c r="E21" s="3" t="s">
        <v>494</v>
      </c>
      <c r="F21" t="s">
        <v>1070</v>
      </c>
      <c r="G21" s="3" t="s">
        <v>650</v>
      </c>
      <c r="H21" s="3" t="s">
        <v>1070</v>
      </c>
      <c r="I21" s="3" t="s">
        <v>649</v>
      </c>
      <c r="J21" s="3" t="s">
        <v>501</v>
      </c>
      <c r="K21" s="3" t="s">
        <v>509</v>
      </c>
      <c r="L21" s="2" t="s">
        <v>665</v>
      </c>
      <c r="M21" s="3" t="s">
        <v>490</v>
      </c>
      <c r="N21" s="6" t="s">
        <v>15</v>
      </c>
      <c r="O21" s="3" t="s">
        <v>498</v>
      </c>
      <c r="P21" s="3" t="s">
        <v>899</v>
      </c>
    </row>
    <row r="22" spans="1:16" s="2" customFormat="1" x14ac:dyDescent="0.3">
      <c r="A22" s="3" t="s">
        <v>60</v>
      </c>
      <c r="B22" s="3" t="s">
        <v>61</v>
      </c>
      <c r="C22" s="3" t="s">
        <v>39</v>
      </c>
      <c r="D22" s="11">
        <v>1</v>
      </c>
      <c r="E22" s="3" t="s">
        <v>494</v>
      </c>
      <c r="F22" t="s">
        <v>1069</v>
      </c>
      <c r="H22" s="3" t="s">
        <v>1069</v>
      </c>
      <c r="J22" s="2" t="s">
        <v>515</v>
      </c>
      <c r="K22" s="3" t="s">
        <v>492</v>
      </c>
      <c r="L22" s="2" t="s">
        <v>665</v>
      </c>
      <c r="M22" s="2" t="s">
        <v>518</v>
      </c>
      <c r="N22" s="7" t="s">
        <v>15</v>
      </c>
      <c r="O22" s="3" t="s">
        <v>505</v>
      </c>
      <c r="P22" s="3"/>
    </row>
    <row r="23" spans="1:16" s="2" customFormat="1" x14ac:dyDescent="0.3">
      <c r="A23" s="3" t="s">
        <v>62</v>
      </c>
      <c r="B23" s="3" t="s">
        <v>63</v>
      </c>
      <c r="C23" s="3" t="s">
        <v>14</v>
      </c>
      <c r="D23" s="11">
        <v>1</v>
      </c>
      <c r="E23" s="3" t="s">
        <v>502</v>
      </c>
      <c r="F23" t="s">
        <v>1069</v>
      </c>
      <c r="H23" s="3" t="s">
        <v>1069</v>
      </c>
      <c r="J23" s="3" t="s">
        <v>519</v>
      </c>
      <c r="K23" s="3" t="s">
        <v>509</v>
      </c>
      <c r="L23" s="3" t="s">
        <v>491</v>
      </c>
      <c r="M23" s="3" t="s">
        <v>490</v>
      </c>
      <c r="N23" s="6" t="s">
        <v>64</v>
      </c>
      <c r="O23" s="3" t="s">
        <v>522</v>
      </c>
      <c r="P23" s="3" t="s">
        <v>900</v>
      </c>
    </row>
    <row r="24" spans="1:16" s="2" customFormat="1" x14ac:dyDescent="0.3">
      <c r="A24" s="3" t="s">
        <v>65</v>
      </c>
      <c r="B24" s="3" t="s">
        <v>66</v>
      </c>
      <c r="C24" s="3" t="s">
        <v>14</v>
      </c>
      <c r="D24" s="11">
        <v>1</v>
      </c>
      <c r="E24" s="3" t="s">
        <v>494</v>
      </c>
      <c r="F24" t="s">
        <v>1069</v>
      </c>
      <c r="H24" s="3" t="s">
        <v>1069</v>
      </c>
      <c r="J24" s="2" t="s">
        <v>515</v>
      </c>
      <c r="K24" s="3" t="s">
        <v>512</v>
      </c>
      <c r="L24" s="2" t="s">
        <v>665</v>
      </c>
      <c r="M24" s="2" t="s">
        <v>518</v>
      </c>
      <c r="N24" s="7" t="s">
        <v>15</v>
      </c>
      <c r="O24" s="3" t="s">
        <v>522</v>
      </c>
      <c r="P24" s="3" t="s">
        <v>901</v>
      </c>
    </row>
    <row r="25" spans="1:16" s="2" customFormat="1" x14ac:dyDescent="0.3">
      <c r="A25" s="3" t="s">
        <v>22</v>
      </c>
      <c r="B25" s="3" t="s">
        <v>23</v>
      </c>
      <c r="C25" s="3" t="s">
        <v>14</v>
      </c>
      <c r="D25" s="11">
        <v>1</v>
      </c>
      <c r="E25" s="3" t="s">
        <v>494</v>
      </c>
      <c r="F25" t="s">
        <v>1069</v>
      </c>
      <c r="H25" s="3" t="s">
        <v>1069</v>
      </c>
      <c r="J25" s="2" t="s">
        <v>515</v>
      </c>
      <c r="K25" s="3" t="s">
        <v>509</v>
      </c>
      <c r="L25" s="2" t="s">
        <v>665</v>
      </c>
      <c r="M25" s="2" t="s">
        <v>518</v>
      </c>
      <c r="N25" s="7" t="s">
        <v>15</v>
      </c>
      <c r="O25" s="3" t="s">
        <v>498</v>
      </c>
      <c r="P25" s="3" t="s">
        <v>902</v>
      </c>
    </row>
    <row r="26" spans="1:16" s="2" customFormat="1" x14ac:dyDescent="0.3">
      <c r="A26" s="3" t="s">
        <v>67</v>
      </c>
      <c r="B26" s="3" t="s">
        <v>68</v>
      </c>
      <c r="C26" s="3" t="s">
        <v>14</v>
      </c>
      <c r="D26" s="11">
        <v>1</v>
      </c>
      <c r="E26" s="3" t="s">
        <v>494</v>
      </c>
      <c r="F26" t="s">
        <v>1069</v>
      </c>
      <c r="H26" s="3" t="s">
        <v>1069</v>
      </c>
      <c r="J26" s="3" t="s">
        <v>501</v>
      </c>
      <c r="K26" s="3" t="s">
        <v>512</v>
      </c>
      <c r="L26" s="2" t="s">
        <v>665</v>
      </c>
      <c r="M26" s="2" t="s">
        <v>518</v>
      </c>
      <c r="N26" s="7" t="s">
        <v>15</v>
      </c>
      <c r="O26" s="3" t="s">
        <v>522</v>
      </c>
      <c r="P26" s="3" t="s">
        <v>903</v>
      </c>
    </row>
    <row r="27" spans="1:16" s="2" customFormat="1" x14ac:dyDescent="0.3">
      <c r="A27" s="3" t="s">
        <v>69</v>
      </c>
      <c r="B27" s="3" t="s">
        <v>70</v>
      </c>
      <c r="C27" s="3" t="s">
        <v>14</v>
      </c>
      <c r="D27" s="11">
        <v>1</v>
      </c>
      <c r="E27" s="3" t="s">
        <v>494</v>
      </c>
      <c r="F27" t="s">
        <v>1069</v>
      </c>
      <c r="H27" s="3" t="s">
        <v>1070</v>
      </c>
      <c r="I27" s="3" t="s">
        <v>648</v>
      </c>
      <c r="J27" s="3" t="s">
        <v>513</v>
      </c>
      <c r="K27" s="3" t="s">
        <v>509</v>
      </c>
      <c r="L27" s="3" t="s">
        <v>491</v>
      </c>
      <c r="M27" s="3" t="s">
        <v>525</v>
      </c>
      <c r="N27" s="6" t="s">
        <v>15</v>
      </c>
      <c r="O27" s="3" t="s">
        <v>522</v>
      </c>
      <c r="P27" s="3" t="s">
        <v>904</v>
      </c>
    </row>
    <row r="28" spans="1:16" s="2" customFormat="1" x14ac:dyDescent="0.3">
      <c r="A28" s="3" t="s">
        <v>71</v>
      </c>
      <c r="B28" s="3" t="s">
        <v>72</v>
      </c>
      <c r="C28" s="3" t="s">
        <v>73</v>
      </c>
      <c r="D28" s="11">
        <v>1</v>
      </c>
      <c r="E28" s="3" t="s">
        <v>502</v>
      </c>
      <c r="F28" t="s">
        <v>1070</v>
      </c>
      <c r="H28" s="3" t="s">
        <v>1070</v>
      </c>
      <c r="J28" s="3" t="s">
        <v>513</v>
      </c>
      <c r="K28" s="3" t="s">
        <v>509</v>
      </c>
      <c r="L28" s="2" t="s">
        <v>665</v>
      </c>
      <c r="M28" s="3" t="s">
        <v>523</v>
      </c>
      <c r="N28" s="6" t="s">
        <v>74</v>
      </c>
      <c r="O28" s="3" t="s">
        <v>505</v>
      </c>
      <c r="P28" s="3" t="s">
        <v>493</v>
      </c>
    </row>
    <row r="29" spans="1:16" s="2" customFormat="1" x14ac:dyDescent="0.3">
      <c r="A29" s="3" t="s">
        <v>75</v>
      </c>
      <c r="B29" s="3" t="s">
        <v>76</v>
      </c>
      <c r="C29" s="3" t="s">
        <v>14</v>
      </c>
      <c r="D29" s="11">
        <v>1</v>
      </c>
      <c r="E29" s="3" t="s">
        <v>502</v>
      </c>
      <c r="F29" t="s">
        <v>1069</v>
      </c>
      <c r="H29" s="3" t="s">
        <v>1069</v>
      </c>
      <c r="J29" s="3" t="s">
        <v>501</v>
      </c>
      <c r="K29" s="3" t="s">
        <v>509</v>
      </c>
      <c r="L29" s="2" t="s">
        <v>665</v>
      </c>
      <c r="M29" s="3" t="s">
        <v>490</v>
      </c>
      <c r="N29" s="6" t="s">
        <v>15</v>
      </c>
      <c r="O29" s="3" t="s">
        <v>498</v>
      </c>
      <c r="P29" s="1" t="s">
        <v>533</v>
      </c>
    </row>
    <row r="30" spans="1:16" s="2" customFormat="1" x14ac:dyDescent="0.3">
      <c r="A30" s="3" t="s">
        <v>77</v>
      </c>
      <c r="B30" s="3" t="s">
        <v>78</v>
      </c>
      <c r="C30" s="3" t="s">
        <v>14</v>
      </c>
      <c r="D30" s="11">
        <v>1</v>
      </c>
      <c r="E30" s="3" t="s">
        <v>502</v>
      </c>
      <c r="F30" t="s">
        <v>1069</v>
      </c>
      <c r="H30" s="3" t="s">
        <v>1069</v>
      </c>
      <c r="J30" s="3" t="s">
        <v>501</v>
      </c>
      <c r="K30" s="3" t="s">
        <v>492</v>
      </c>
      <c r="L30" s="2" t="s">
        <v>665</v>
      </c>
      <c r="M30" s="3" t="s">
        <v>490</v>
      </c>
      <c r="N30" s="7" t="s">
        <v>15</v>
      </c>
      <c r="O30" s="3" t="s">
        <v>489</v>
      </c>
      <c r="P30" s="3" t="s">
        <v>905</v>
      </c>
    </row>
    <row r="31" spans="1:16" s="2" customFormat="1" x14ac:dyDescent="0.3">
      <c r="A31" s="3" t="s">
        <v>79</v>
      </c>
      <c r="B31" s="3" t="s">
        <v>80</v>
      </c>
      <c r="C31" s="3" t="s">
        <v>39</v>
      </c>
      <c r="D31" s="11">
        <v>1</v>
      </c>
      <c r="E31" s="3" t="s">
        <v>494</v>
      </c>
      <c r="F31" t="s">
        <v>1069</v>
      </c>
      <c r="H31" s="3" t="s">
        <v>1069</v>
      </c>
      <c r="J31" s="2" t="s">
        <v>515</v>
      </c>
      <c r="K31" s="3" t="s">
        <v>509</v>
      </c>
      <c r="L31" s="3" t="s">
        <v>500</v>
      </c>
      <c r="M31" s="3" t="s">
        <v>525</v>
      </c>
      <c r="N31" s="6" t="s">
        <v>15</v>
      </c>
      <c r="O31" s="3" t="s">
        <v>505</v>
      </c>
      <c r="P31" s="3" t="s">
        <v>493</v>
      </c>
    </row>
    <row r="32" spans="1:16" s="2" customFormat="1" x14ac:dyDescent="0.3">
      <c r="A32" s="3" t="s">
        <v>81</v>
      </c>
      <c r="B32" s="3" t="s">
        <v>82</v>
      </c>
      <c r="C32" s="3" t="s">
        <v>14</v>
      </c>
      <c r="D32" s="11">
        <v>1</v>
      </c>
      <c r="E32" s="3" t="s">
        <v>494</v>
      </c>
      <c r="F32" t="s">
        <v>1069</v>
      </c>
      <c r="H32" s="3" t="s">
        <v>1070</v>
      </c>
      <c r="I32" s="3" t="s">
        <v>647</v>
      </c>
      <c r="J32" s="3" t="s">
        <v>537</v>
      </c>
      <c r="K32" s="3" t="s">
        <v>509</v>
      </c>
      <c r="L32" s="3" t="s">
        <v>500</v>
      </c>
      <c r="M32" s="3" t="s">
        <v>490</v>
      </c>
      <c r="N32" s="6" t="s">
        <v>29</v>
      </c>
      <c r="O32" s="3" t="s">
        <v>498</v>
      </c>
      <c r="P32" s="3" t="s">
        <v>906</v>
      </c>
    </row>
    <row r="33" spans="1:16" s="2" customFormat="1" x14ac:dyDescent="0.3">
      <c r="A33" s="3" t="s">
        <v>83</v>
      </c>
      <c r="B33" s="3" t="s">
        <v>84</v>
      </c>
      <c r="C33" s="3" t="s">
        <v>39</v>
      </c>
      <c r="D33" s="11">
        <v>1</v>
      </c>
      <c r="E33" s="3" t="s">
        <v>494</v>
      </c>
      <c r="F33" t="s">
        <v>1069</v>
      </c>
      <c r="H33" s="3" t="s">
        <v>1070</v>
      </c>
      <c r="I33" s="3" t="s">
        <v>646</v>
      </c>
      <c r="J33" s="3" t="s">
        <v>501</v>
      </c>
      <c r="K33" s="3" t="s">
        <v>512</v>
      </c>
      <c r="L33" s="3" t="s">
        <v>491</v>
      </c>
      <c r="M33" s="3" t="s">
        <v>490</v>
      </c>
      <c r="N33" s="6" t="s">
        <v>64</v>
      </c>
      <c r="O33" s="3" t="s">
        <v>489</v>
      </c>
      <c r="P33" s="3" t="s">
        <v>907</v>
      </c>
    </row>
    <row r="34" spans="1:16" s="2" customFormat="1" x14ac:dyDescent="0.3">
      <c r="A34" s="3" t="s">
        <v>85</v>
      </c>
      <c r="B34" s="3" t="s">
        <v>86</v>
      </c>
      <c r="C34" s="3" t="s">
        <v>14</v>
      </c>
      <c r="D34" s="11">
        <v>1</v>
      </c>
      <c r="E34" s="3" t="s">
        <v>494</v>
      </c>
      <c r="F34" t="s">
        <v>1069</v>
      </c>
      <c r="H34" s="3" t="s">
        <v>1069</v>
      </c>
      <c r="J34" s="3" t="s">
        <v>501</v>
      </c>
      <c r="K34" s="3" t="s">
        <v>509</v>
      </c>
      <c r="L34" s="3" t="s">
        <v>491</v>
      </c>
      <c r="M34" s="3" t="s">
        <v>490</v>
      </c>
      <c r="N34" s="6" t="s">
        <v>15</v>
      </c>
      <c r="O34" s="3" t="s">
        <v>522</v>
      </c>
      <c r="P34" s="3" t="s">
        <v>493</v>
      </c>
    </row>
    <row r="35" spans="1:16" s="2" customFormat="1" x14ac:dyDescent="0.3">
      <c r="A35" s="3" t="s">
        <v>87</v>
      </c>
      <c r="B35" s="3" t="s">
        <v>25</v>
      </c>
      <c r="C35" s="3" t="s">
        <v>14</v>
      </c>
      <c r="D35" s="11">
        <v>1</v>
      </c>
      <c r="E35" s="3" t="s">
        <v>494</v>
      </c>
      <c r="F35" t="s">
        <v>1069</v>
      </c>
      <c r="H35" s="3" t="s">
        <v>1069</v>
      </c>
      <c r="J35" s="3" t="s">
        <v>501</v>
      </c>
      <c r="K35" s="3" t="s">
        <v>509</v>
      </c>
      <c r="L35" s="3" t="s">
        <v>491</v>
      </c>
      <c r="M35" s="3" t="s">
        <v>490</v>
      </c>
      <c r="N35" s="6" t="s">
        <v>15</v>
      </c>
      <c r="O35" s="3" t="s">
        <v>489</v>
      </c>
      <c r="P35" s="3" t="s">
        <v>908</v>
      </c>
    </row>
    <row r="36" spans="1:16" s="2" customFormat="1" x14ac:dyDescent="0.3">
      <c r="A36" s="3" t="s">
        <v>88</v>
      </c>
      <c r="B36" s="3" t="s">
        <v>89</v>
      </c>
      <c r="C36" s="3" t="s">
        <v>14</v>
      </c>
      <c r="D36" s="11">
        <v>1</v>
      </c>
      <c r="E36" s="3" t="s">
        <v>502</v>
      </c>
      <c r="F36" t="s">
        <v>1070</v>
      </c>
      <c r="G36" s="3" t="s">
        <v>645</v>
      </c>
      <c r="H36" s="3" t="s">
        <v>1069</v>
      </c>
      <c r="J36" s="3" t="s">
        <v>501</v>
      </c>
      <c r="K36" s="3" t="s">
        <v>509</v>
      </c>
      <c r="L36" s="3" t="s">
        <v>491</v>
      </c>
      <c r="M36" s="3" t="s">
        <v>490</v>
      </c>
      <c r="N36" s="6" t="s">
        <v>15</v>
      </c>
      <c r="O36" s="3" t="s">
        <v>522</v>
      </c>
      <c r="P36" s="3" t="s">
        <v>909</v>
      </c>
    </row>
    <row r="37" spans="1:16" s="2" customFormat="1" x14ac:dyDescent="0.3">
      <c r="A37" s="3" t="s">
        <v>91</v>
      </c>
      <c r="B37" s="3" t="s">
        <v>92</v>
      </c>
      <c r="C37" s="3" t="s">
        <v>14</v>
      </c>
      <c r="D37" s="11">
        <v>1</v>
      </c>
      <c r="E37" s="3" t="s">
        <v>502</v>
      </c>
      <c r="F37" t="s">
        <v>1069</v>
      </c>
      <c r="H37" s="3" t="s">
        <v>1069</v>
      </c>
      <c r="J37" s="2" t="s">
        <v>515</v>
      </c>
      <c r="K37" s="3" t="s">
        <v>509</v>
      </c>
      <c r="L37" s="3" t="s">
        <v>491</v>
      </c>
      <c r="M37" s="2" t="s">
        <v>518</v>
      </c>
      <c r="N37" s="7" t="s">
        <v>15</v>
      </c>
      <c r="O37" s="3" t="s">
        <v>498</v>
      </c>
      <c r="P37" s="3" t="s">
        <v>90</v>
      </c>
    </row>
    <row r="38" spans="1:16" s="2" customFormat="1" x14ac:dyDescent="0.3">
      <c r="A38" s="3" t="s">
        <v>93</v>
      </c>
      <c r="B38" s="3" t="s">
        <v>94</v>
      </c>
      <c r="C38" s="3" t="s">
        <v>14</v>
      </c>
      <c r="D38" s="11">
        <v>1</v>
      </c>
      <c r="E38" s="3" t="s">
        <v>502</v>
      </c>
      <c r="F38" t="s">
        <v>1069</v>
      </c>
      <c r="H38" s="3" t="s">
        <v>1070</v>
      </c>
      <c r="I38" s="3" t="s">
        <v>506</v>
      </c>
      <c r="J38" s="3" t="s">
        <v>513</v>
      </c>
      <c r="K38" s="3" t="s">
        <v>509</v>
      </c>
      <c r="L38" s="3" t="s">
        <v>491</v>
      </c>
      <c r="M38" s="3" t="s">
        <v>490</v>
      </c>
      <c r="N38" s="6" t="s">
        <v>15</v>
      </c>
      <c r="O38" s="3" t="s">
        <v>522</v>
      </c>
      <c r="P38" s="3" t="s">
        <v>497</v>
      </c>
    </row>
    <row r="39" spans="1:16" s="2" customFormat="1" x14ac:dyDescent="0.3">
      <c r="A39" s="3" t="s">
        <v>95</v>
      </c>
      <c r="B39" s="3" t="s">
        <v>96</v>
      </c>
      <c r="C39" s="3" t="s">
        <v>14</v>
      </c>
      <c r="D39" s="11">
        <v>1</v>
      </c>
      <c r="E39" s="3" t="s">
        <v>502</v>
      </c>
      <c r="F39" t="s">
        <v>1069</v>
      </c>
      <c r="H39" s="3" t="s">
        <v>1069</v>
      </c>
      <c r="J39" s="2" t="s">
        <v>515</v>
      </c>
      <c r="K39" s="3" t="s">
        <v>509</v>
      </c>
      <c r="L39" s="2" t="s">
        <v>665</v>
      </c>
      <c r="M39" s="2" t="s">
        <v>518</v>
      </c>
      <c r="N39" s="7" t="s">
        <v>15</v>
      </c>
      <c r="O39" s="3" t="s">
        <v>505</v>
      </c>
      <c r="P39" s="3" t="s">
        <v>493</v>
      </c>
    </row>
    <row r="40" spans="1:16" s="2" customFormat="1" x14ac:dyDescent="0.3">
      <c r="A40" s="3" t="s">
        <v>97</v>
      </c>
      <c r="B40" s="3" t="s">
        <v>98</v>
      </c>
      <c r="C40" s="3" t="s">
        <v>14</v>
      </c>
      <c r="D40" s="12">
        <v>1</v>
      </c>
      <c r="E40" s="3" t="s">
        <v>494</v>
      </c>
      <c r="F40" t="s">
        <v>1069</v>
      </c>
      <c r="H40" s="3" t="s">
        <v>1069</v>
      </c>
      <c r="J40" s="2" t="s">
        <v>515</v>
      </c>
      <c r="K40" s="3" t="s">
        <v>492</v>
      </c>
      <c r="L40" s="2" t="s">
        <v>665</v>
      </c>
      <c r="M40" s="2" t="s">
        <v>518</v>
      </c>
      <c r="N40" s="7" t="s">
        <v>15</v>
      </c>
      <c r="O40" s="3" t="s">
        <v>498</v>
      </c>
      <c r="P40" s="3" t="s">
        <v>910</v>
      </c>
    </row>
    <row r="41" spans="1:16" s="2" customFormat="1" x14ac:dyDescent="0.3">
      <c r="A41" s="3" t="s">
        <v>99</v>
      </c>
      <c r="B41" s="3" t="s">
        <v>100</v>
      </c>
      <c r="C41" s="3" t="s">
        <v>14</v>
      </c>
      <c r="D41" s="11">
        <v>1</v>
      </c>
      <c r="E41" s="3" t="s">
        <v>502</v>
      </c>
      <c r="F41" t="s">
        <v>1069</v>
      </c>
      <c r="H41" s="3" t="s">
        <v>1069</v>
      </c>
      <c r="J41" s="3" t="s">
        <v>515</v>
      </c>
      <c r="K41" s="3" t="s">
        <v>509</v>
      </c>
      <c r="L41" s="3" t="s">
        <v>491</v>
      </c>
      <c r="M41" s="3" t="s">
        <v>499</v>
      </c>
      <c r="N41" s="6" t="s">
        <v>15</v>
      </c>
      <c r="O41" s="3" t="s">
        <v>498</v>
      </c>
      <c r="P41" s="3" t="s">
        <v>612</v>
      </c>
    </row>
    <row r="42" spans="1:16" s="2" customFormat="1" x14ac:dyDescent="0.3">
      <c r="A42" s="3" t="s">
        <v>101</v>
      </c>
      <c r="B42" s="3" t="s">
        <v>102</v>
      </c>
      <c r="C42" s="3" t="s">
        <v>14</v>
      </c>
      <c r="D42" s="11">
        <v>1</v>
      </c>
      <c r="E42" s="3" t="s">
        <v>502</v>
      </c>
      <c r="F42" t="s">
        <v>1069</v>
      </c>
      <c r="H42" s="3" t="s">
        <v>1070</v>
      </c>
      <c r="I42" s="3" t="s">
        <v>644</v>
      </c>
      <c r="J42" s="3" t="s">
        <v>519</v>
      </c>
      <c r="K42" s="3" t="s">
        <v>492</v>
      </c>
      <c r="L42" s="3" t="s">
        <v>491</v>
      </c>
      <c r="M42" s="3" t="s">
        <v>499</v>
      </c>
      <c r="N42" s="6" t="s">
        <v>64</v>
      </c>
      <c r="O42" s="3" t="s">
        <v>498</v>
      </c>
      <c r="P42" s="3" t="s">
        <v>911</v>
      </c>
    </row>
    <row r="43" spans="1:16" s="2" customFormat="1" x14ac:dyDescent="0.3">
      <c r="A43" s="3" t="s">
        <v>103</v>
      </c>
      <c r="B43" s="3" t="s">
        <v>104</v>
      </c>
      <c r="C43" s="3" t="s">
        <v>14</v>
      </c>
      <c r="D43" s="11">
        <v>1</v>
      </c>
      <c r="E43" s="3" t="s">
        <v>494</v>
      </c>
      <c r="F43" t="s">
        <v>1069</v>
      </c>
      <c r="H43" s="3" t="s">
        <v>1070</v>
      </c>
      <c r="I43" s="3" t="s">
        <v>643</v>
      </c>
      <c r="J43" s="3" t="s">
        <v>515</v>
      </c>
      <c r="K43" s="3" t="s">
        <v>512</v>
      </c>
      <c r="L43" s="3" t="s">
        <v>491</v>
      </c>
      <c r="M43" s="3" t="s">
        <v>490</v>
      </c>
      <c r="N43" s="6" t="s">
        <v>74</v>
      </c>
      <c r="O43" s="3" t="s">
        <v>489</v>
      </c>
      <c r="P43" s="3" t="s">
        <v>912</v>
      </c>
    </row>
    <row r="44" spans="1:16" s="2" customFormat="1" x14ac:dyDescent="0.3">
      <c r="A44" s="3" t="s">
        <v>105</v>
      </c>
      <c r="B44" s="3" t="s">
        <v>106</v>
      </c>
      <c r="C44" s="3" t="s">
        <v>14</v>
      </c>
      <c r="D44" s="11">
        <v>1</v>
      </c>
      <c r="E44" s="3" t="s">
        <v>502</v>
      </c>
      <c r="F44" t="s">
        <v>1069</v>
      </c>
      <c r="H44" s="3" t="s">
        <v>1069</v>
      </c>
      <c r="J44" s="2" t="s">
        <v>515</v>
      </c>
      <c r="K44" s="3" t="s">
        <v>512</v>
      </c>
      <c r="L44" s="2" t="s">
        <v>665</v>
      </c>
      <c r="M44" s="2" t="s">
        <v>518</v>
      </c>
      <c r="N44" s="7" t="s">
        <v>15</v>
      </c>
      <c r="O44" s="3" t="s">
        <v>489</v>
      </c>
      <c r="P44" s="3" t="s">
        <v>913</v>
      </c>
    </row>
    <row r="45" spans="1:16" s="2" customFormat="1" x14ac:dyDescent="0.3">
      <c r="A45" s="3" t="s">
        <v>107</v>
      </c>
      <c r="B45" s="3" t="s">
        <v>108</v>
      </c>
      <c r="C45" s="3" t="s">
        <v>32</v>
      </c>
      <c r="D45" s="11">
        <v>1</v>
      </c>
      <c r="E45" s="3" t="s">
        <v>494</v>
      </c>
      <c r="F45" t="s">
        <v>1069</v>
      </c>
      <c r="H45" s="3" t="s">
        <v>1069</v>
      </c>
      <c r="J45" s="3" t="s">
        <v>513</v>
      </c>
      <c r="K45" s="3" t="s">
        <v>509</v>
      </c>
      <c r="L45" s="3" t="s">
        <v>491</v>
      </c>
      <c r="M45" s="3" t="s">
        <v>490</v>
      </c>
      <c r="N45" s="6" t="s">
        <v>64</v>
      </c>
      <c r="O45" s="3" t="s">
        <v>498</v>
      </c>
      <c r="P45" s="3" t="s">
        <v>914</v>
      </c>
    </row>
    <row r="46" spans="1:16" s="2" customFormat="1" x14ac:dyDescent="0.3">
      <c r="A46" s="3" t="s">
        <v>109</v>
      </c>
      <c r="B46" s="3" t="s">
        <v>110</v>
      </c>
      <c r="C46" s="3" t="s">
        <v>32</v>
      </c>
      <c r="D46" s="11">
        <v>1</v>
      </c>
      <c r="E46" s="3" t="s">
        <v>494</v>
      </c>
      <c r="F46" t="s">
        <v>1069</v>
      </c>
      <c r="H46" s="3" t="s">
        <v>1069</v>
      </c>
      <c r="J46" s="3" t="s">
        <v>501</v>
      </c>
      <c r="K46" s="3" t="s">
        <v>492</v>
      </c>
      <c r="L46" s="3" t="s">
        <v>500</v>
      </c>
      <c r="M46" s="3" t="s">
        <v>525</v>
      </c>
      <c r="N46" s="6" t="s">
        <v>29</v>
      </c>
      <c r="O46" s="3" t="s">
        <v>498</v>
      </c>
      <c r="P46" s="3" t="s">
        <v>915</v>
      </c>
    </row>
    <row r="47" spans="1:16" s="2" customFormat="1" x14ac:dyDescent="0.3">
      <c r="A47" s="3" t="s">
        <v>111</v>
      </c>
      <c r="B47" s="3" t="s">
        <v>112</v>
      </c>
      <c r="C47" s="3" t="s">
        <v>14</v>
      </c>
      <c r="D47" s="11">
        <v>1</v>
      </c>
      <c r="E47" s="3" t="s">
        <v>494</v>
      </c>
      <c r="F47" t="s">
        <v>1069</v>
      </c>
      <c r="H47" s="3" t="s">
        <v>1069</v>
      </c>
      <c r="J47" s="3" t="s">
        <v>501</v>
      </c>
      <c r="K47" s="3" t="s">
        <v>509</v>
      </c>
      <c r="L47" s="2" t="s">
        <v>665</v>
      </c>
      <c r="M47" s="3" t="s">
        <v>490</v>
      </c>
      <c r="N47" s="6" t="s">
        <v>15</v>
      </c>
      <c r="O47" s="3" t="s">
        <v>522</v>
      </c>
      <c r="P47" s="3" t="s">
        <v>916</v>
      </c>
    </row>
    <row r="48" spans="1:16" s="2" customFormat="1" x14ac:dyDescent="0.3">
      <c r="A48" s="3" t="s">
        <v>113</v>
      </c>
      <c r="B48" s="3" t="s">
        <v>114</v>
      </c>
      <c r="C48" s="3" t="s">
        <v>14</v>
      </c>
      <c r="D48" s="11">
        <v>1</v>
      </c>
      <c r="E48" s="3" t="s">
        <v>494</v>
      </c>
      <c r="F48" t="s">
        <v>1069</v>
      </c>
      <c r="H48" s="3" t="s">
        <v>1069</v>
      </c>
      <c r="J48" s="3" t="s">
        <v>501</v>
      </c>
      <c r="K48" s="3" t="s">
        <v>512</v>
      </c>
      <c r="L48" s="2" t="s">
        <v>665</v>
      </c>
      <c r="M48" s="3" t="s">
        <v>490</v>
      </c>
      <c r="N48" s="7" t="s">
        <v>15</v>
      </c>
      <c r="O48" s="3" t="s">
        <v>522</v>
      </c>
      <c r="P48" s="3" t="s">
        <v>917</v>
      </c>
    </row>
    <row r="49" spans="1:16" s="2" customFormat="1" x14ac:dyDescent="0.3">
      <c r="A49" s="3" t="s">
        <v>115</v>
      </c>
      <c r="B49" s="3" t="s">
        <v>116</v>
      </c>
      <c r="C49" s="3" t="s">
        <v>14</v>
      </c>
      <c r="D49" s="11">
        <v>1</v>
      </c>
      <c r="E49" s="3" t="s">
        <v>502</v>
      </c>
      <c r="F49" t="s">
        <v>1069</v>
      </c>
      <c r="H49" s="3" t="s">
        <v>1070</v>
      </c>
      <c r="I49" s="3" t="s">
        <v>606</v>
      </c>
      <c r="J49" s="3" t="s">
        <v>519</v>
      </c>
      <c r="K49" s="3" t="s">
        <v>509</v>
      </c>
      <c r="L49" s="3" t="s">
        <v>500</v>
      </c>
      <c r="M49" s="3" t="s">
        <v>490</v>
      </c>
      <c r="N49" s="6" t="s">
        <v>64</v>
      </c>
      <c r="O49" s="3" t="s">
        <v>498</v>
      </c>
      <c r="P49" s="3" t="s">
        <v>493</v>
      </c>
    </row>
    <row r="50" spans="1:16" s="2" customFormat="1" x14ac:dyDescent="0.3">
      <c r="A50" s="3" t="s">
        <v>117</v>
      </c>
      <c r="B50" s="3" t="s">
        <v>118</v>
      </c>
      <c r="C50" s="3" t="s">
        <v>14</v>
      </c>
      <c r="D50" s="11">
        <v>2</v>
      </c>
      <c r="E50" s="3" t="s">
        <v>502</v>
      </c>
      <c r="F50" t="s">
        <v>1069</v>
      </c>
      <c r="H50" s="3" t="s">
        <v>1070</v>
      </c>
      <c r="I50" s="3" t="s">
        <v>642</v>
      </c>
      <c r="J50" s="3" t="s">
        <v>501</v>
      </c>
      <c r="K50" s="3" t="s">
        <v>512</v>
      </c>
      <c r="L50" s="3" t="s">
        <v>491</v>
      </c>
      <c r="M50" s="3" t="s">
        <v>490</v>
      </c>
      <c r="N50" s="6" t="s">
        <v>29</v>
      </c>
      <c r="O50" s="3" t="s">
        <v>522</v>
      </c>
      <c r="P50" s="3" t="s">
        <v>918</v>
      </c>
    </row>
    <row r="51" spans="1:16" s="2" customFormat="1" x14ac:dyDescent="0.3">
      <c r="A51" s="3" t="s">
        <v>119</v>
      </c>
      <c r="B51" s="3" t="s">
        <v>120</v>
      </c>
      <c r="C51" s="3" t="s">
        <v>14</v>
      </c>
      <c r="D51" s="11">
        <v>1</v>
      </c>
      <c r="E51" s="3" t="s">
        <v>494</v>
      </c>
      <c r="F51" t="s">
        <v>1069</v>
      </c>
      <c r="H51" s="3" t="s">
        <v>1070</v>
      </c>
      <c r="I51" s="3" t="s">
        <v>641</v>
      </c>
      <c r="J51" s="3" t="s">
        <v>515</v>
      </c>
      <c r="K51" s="3" t="s">
        <v>509</v>
      </c>
      <c r="L51" s="3" t="s">
        <v>500</v>
      </c>
      <c r="M51" s="3" t="s">
        <v>490</v>
      </c>
      <c r="N51" s="6" t="s">
        <v>29</v>
      </c>
      <c r="O51" s="3" t="s">
        <v>498</v>
      </c>
      <c r="P51" s="3" t="s">
        <v>533</v>
      </c>
    </row>
    <row r="52" spans="1:16" s="2" customFormat="1" x14ac:dyDescent="0.3">
      <c r="A52" s="3" t="s">
        <v>121</v>
      </c>
      <c r="B52" s="3" t="s">
        <v>122</v>
      </c>
      <c r="C52" s="3" t="s">
        <v>14</v>
      </c>
      <c r="D52" s="11">
        <v>1</v>
      </c>
      <c r="E52" s="3" t="s">
        <v>502</v>
      </c>
      <c r="F52" t="s">
        <v>1069</v>
      </c>
      <c r="H52" s="3" t="s">
        <v>1069</v>
      </c>
      <c r="J52" s="3" t="s">
        <v>501</v>
      </c>
      <c r="K52" s="3" t="s">
        <v>509</v>
      </c>
      <c r="L52" s="2" t="s">
        <v>665</v>
      </c>
      <c r="M52" s="2" t="s">
        <v>518</v>
      </c>
      <c r="N52" s="7" t="s">
        <v>15</v>
      </c>
      <c r="O52" s="3" t="s">
        <v>489</v>
      </c>
      <c r="P52" s="3" t="s">
        <v>919</v>
      </c>
    </row>
    <row r="53" spans="1:16" s="2" customFormat="1" x14ac:dyDescent="0.3">
      <c r="A53" s="3" t="s">
        <v>123</v>
      </c>
      <c r="B53" s="3" t="s">
        <v>124</v>
      </c>
      <c r="C53" s="3" t="s">
        <v>32</v>
      </c>
      <c r="D53" s="11">
        <v>1</v>
      </c>
      <c r="E53" s="3" t="s">
        <v>494</v>
      </c>
      <c r="F53" t="s">
        <v>1069</v>
      </c>
      <c r="H53" s="3" t="s">
        <v>1069</v>
      </c>
      <c r="J53" s="3" t="s">
        <v>501</v>
      </c>
      <c r="K53" s="3" t="s">
        <v>509</v>
      </c>
      <c r="L53" s="2" t="s">
        <v>665</v>
      </c>
      <c r="M53" s="3" t="s">
        <v>490</v>
      </c>
      <c r="N53" s="7" t="s">
        <v>15</v>
      </c>
      <c r="O53" s="3" t="s">
        <v>505</v>
      </c>
      <c r="P53" s="3" t="s">
        <v>493</v>
      </c>
    </row>
    <row r="54" spans="1:16" s="2" customFormat="1" x14ac:dyDescent="0.3">
      <c r="A54" s="3" t="s">
        <v>125</v>
      </c>
      <c r="B54" s="3" t="s">
        <v>126</v>
      </c>
      <c r="C54" s="3" t="s">
        <v>14</v>
      </c>
      <c r="D54" s="11">
        <v>2</v>
      </c>
      <c r="E54" s="3" t="s">
        <v>494</v>
      </c>
      <c r="F54" t="s">
        <v>1069</v>
      </c>
      <c r="H54" s="3" t="s">
        <v>1070</v>
      </c>
      <c r="J54" s="3" t="s">
        <v>501</v>
      </c>
      <c r="K54" s="3" t="s">
        <v>509</v>
      </c>
      <c r="L54" s="3" t="s">
        <v>491</v>
      </c>
      <c r="M54" s="3" t="s">
        <v>490</v>
      </c>
      <c r="N54" s="6" t="s">
        <v>15</v>
      </c>
      <c r="O54" s="3" t="s">
        <v>489</v>
      </c>
      <c r="P54" s="3" t="s">
        <v>920</v>
      </c>
    </row>
    <row r="55" spans="1:16" s="2" customFormat="1" x14ac:dyDescent="0.3">
      <c r="A55" s="3" t="s">
        <v>127</v>
      </c>
      <c r="B55" s="3" t="s">
        <v>128</v>
      </c>
      <c r="C55" s="3" t="s">
        <v>14</v>
      </c>
      <c r="D55" s="11">
        <v>1</v>
      </c>
      <c r="E55" s="3" t="s">
        <v>502</v>
      </c>
      <c r="F55" t="s">
        <v>1069</v>
      </c>
      <c r="H55" s="3" t="s">
        <v>1069</v>
      </c>
      <c r="J55" s="2" t="s">
        <v>515</v>
      </c>
      <c r="K55" s="3" t="s">
        <v>509</v>
      </c>
      <c r="L55" s="2" t="s">
        <v>665</v>
      </c>
      <c r="M55" s="2" t="s">
        <v>518</v>
      </c>
      <c r="N55" s="7" t="s">
        <v>15</v>
      </c>
      <c r="O55" s="3" t="s">
        <v>505</v>
      </c>
      <c r="P55" s="1" t="s">
        <v>533</v>
      </c>
    </row>
    <row r="56" spans="1:16" s="2" customFormat="1" x14ac:dyDescent="0.3">
      <c r="A56" s="3" t="s">
        <v>129</v>
      </c>
      <c r="B56" s="3" t="s">
        <v>130</v>
      </c>
      <c r="C56" s="3" t="s">
        <v>51</v>
      </c>
      <c r="D56" s="11">
        <v>1</v>
      </c>
      <c r="E56" s="3" t="s">
        <v>494</v>
      </c>
      <c r="F56" t="s">
        <v>1070</v>
      </c>
      <c r="G56" s="3" t="s">
        <v>639</v>
      </c>
      <c r="H56" s="3" t="s">
        <v>1070</v>
      </c>
      <c r="I56" s="3" t="s">
        <v>638</v>
      </c>
      <c r="J56" s="3" t="s">
        <v>519</v>
      </c>
      <c r="K56" s="3" t="s">
        <v>509</v>
      </c>
      <c r="L56" s="3" t="s">
        <v>500</v>
      </c>
      <c r="M56" s="3" t="s">
        <v>499</v>
      </c>
      <c r="N56" s="6" t="s">
        <v>64</v>
      </c>
      <c r="O56" s="3" t="s">
        <v>522</v>
      </c>
      <c r="P56" s="3" t="s">
        <v>921</v>
      </c>
    </row>
    <row r="57" spans="1:16" s="2" customFormat="1" x14ac:dyDescent="0.3">
      <c r="A57" s="3" t="s">
        <v>131</v>
      </c>
      <c r="B57" s="3" t="s">
        <v>132</v>
      </c>
      <c r="C57" s="3" t="s">
        <v>14</v>
      </c>
      <c r="D57" s="11">
        <v>1</v>
      </c>
      <c r="E57" s="3" t="s">
        <v>502</v>
      </c>
      <c r="F57" t="s">
        <v>1069</v>
      </c>
      <c r="H57" s="3" t="s">
        <v>1069</v>
      </c>
      <c r="J57" s="3" t="s">
        <v>501</v>
      </c>
      <c r="K57" s="3" t="s">
        <v>509</v>
      </c>
      <c r="L57" s="3" t="s">
        <v>491</v>
      </c>
      <c r="M57" s="3" t="s">
        <v>523</v>
      </c>
      <c r="N57" s="6" t="s">
        <v>64</v>
      </c>
      <c r="O57" s="3" t="s">
        <v>522</v>
      </c>
      <c r="P57" s="3" t="s">
        <v>552</v>
      </c>
    </row>
    <row r="58" spans="1:16" s="2" customFormat="1" x14ac:dyDescent="0.3">
      <c r="A58" s="3" t="s">
        <v>133</v>
      </c>
      <c r="B58" s="3" t="s">
        <v>134</v>
      </c>
      <c r="C58" s="3" t="s">
        <v>51</v>
      </c>
      <c r="D58" s="11">
        <v>1</v>
      </c>
      <c r="E58" s="3" t="s">
        <v>502</v>
      </c>
      <c r="F58" t="s">
        <v>1069</v>
      </c>
      <c r="H58" s="3" t="s">
        <v>1070</v>
      </c>
      <c r="I58" s="3" t="s">
        <v>637</v>
      </c>
      <c r="J58" s="3" t="s">
        <v>501</v>
      </c>
      <c r="K58" s="3" t="s">
        <v>512</v>
      </c>
      <c r="L58" s="3" t="s">
        <v>491</v>
      </c>
      <c r="M58" s="3" t="s">
        <v>490</v>
      </c>
      <c r="N58" s="6" t="s">
        <v>15</v>
      </c>
      <c r="O58" s="3" t="s">
        <v>522</v>
      </c>
      <c r="P58" s="3" t="s">
        <v>922</v>
      </c>
    </row>
    <row r="59" spans="1:16" s="2" customFormat="1" x14ac:dyDescent="0.3">
      <c r="A59" s="3" t="s">
        <v>135</v>
      </c>
      <c r="B59" s="3" t="s">
        <v>136</v>
      </c>
      <c r="C59" s="3" t="s">
        <v>39</v>
      </c>
      <c r="D59" s="11">
        <v>2</v>
      </c>
      <c r="E59" s="3" t="s">
        <v>494</v>
      </c>
      <c r="F59" t="s">
        <v>1070</v>
      </c>
      <c r="H59" s="3" t="s">
        <v>1070</v>
      </c>
      <c r="J59" s="3" t="s">
        <v>519</v>
      </c>
      <c r="K59" s="3" t="s">
        <v>492</v>
      </c>
      <c r="L59" s="3" t="s">
        <v>500</v>
      </c>
      <c r="M59" s="3" t="s">
        <v>523</v>
      </c>
      <c r="N59" s="6" t="s">
        <v>64</v>
      </c>
      <c r="O59" s="3" t="s">
        <v>498</v>
      </c>
      <c r="P59" s="3" t="s">
        <v>923</v>
      </c>
    </row>
    <row r="60" spans="1:16" s="2" customFormat="1" x14ac:dyDescent="0.3">
      <c r="A60" s="3" t="s">
        <v>137</v>
      </c>
      <c r="B60" s="3" t="s">
        <v>138</v>
      </c>
      <c r="C60" s="3" t="s">
        <v>139</v>
      </c>
      <c r="D60" s="11">
        <v>1</v>
      </c>
      <c r="E60" s="3" t="s">
        <v>502</v>
      </c>
      <c r="F60" t="s">
        <v>1069</v>
      </c>
      <c r="H60" s="3" t="s">
        <v>1069</v>
      </c>
      <c r="J60" s="3" t="s">
        <v>519</v>
      </c>
      <c r="K60" s="3" t="s">
        <v>509</v>
      </c>
      <c r="L60" s="3" t="s">
        <v>491</v>
      </c>
      <c r="M60" s="3" t="s">
        <v>490</v>
      </c>
      <c r="N60" s="6" t="s">
        <v>29</v>
      </c>
      <c r="O60" s="3" t="s">
        <v>498</v>
      </c>
      <c r="P60" s="3" t="s">
        <v>924</v>
      </c>
    </row>
    <row r="61" spans="1:16" s="2" customFormat="1" x14ac:dyDescent="0.3">
      <c r="A61" s="3" t="s">
        <v>140</v>
      </c>
      <c r="B61" s="3" t="s">
        <v>141</v>
      </c>
      <c r="C61" s="3" t="s">
        <v>14</v>
      </c>
      <c r="D61" s="11">
        <v>1</v>
      </c>
      <c r="E61" s="3" t="s">
        <v>502</v>
      </c>
      <c r="F61" t="s">
        <v>1069</v>
      </c>
      <c r="H61" s="3" t="s">
        <v>1069</v>
      </c>
      <c r="J61" s="3" t="s">
        <v>501</v>
      </c>
      <c r="K61" s="3" t="s">
        <v>512</v>
      </c>
      <c r="L61" s="2" t="s">
        <v>665</v>
      </c>
      <c r="M61" s="3" t="s">
        <v>490</v>
      </c>
      <c r="N61" s="6" t="s">
        <v>15</v>
      </c>
      <c r="O61" s="3" t="s">
        <v>489</v>
      </c>
      <c r="P61" s="3" t="s">
        <v>925</v>
      </c>
    </row>
    <row r="62" spans="1:16" s="2" customFormat="1" x14ac:dyDescent="0.3">
      <c r="A62" s="3" t="s">
        <v>142</v>
      </c>
      <c r="B62" s="3" t="s">
        <v>143</v>
      </c>
      <c r="C62" s="3" t="s">
        <v>32</v>
      </c>
      <c r="D62" s="11">
        <v>2</v>
      </c>
      <c r="E62" s="3" t="s">
        <v>494</v>
      </c>
      <c r="F62" t="s">
        <v>1069</v>
      </c>
      <c r="H62" s="3" t="s">
        <v>1070</v>
      </c>
      <c r="I62" s="3" t="s">
        <v>636</v>
      </c>
      <c r="J62" s="3" t="s">
        <v>519</v>
      </c>
      <c r="K62" s="3" t="s">
        <v>492</v>
      </c>
      <c r="L62" s="3" t="s">
        <v>491</v>
      </c>
      <c r="M62" s="3" t="s">
        <v>499</v>
      </c>
      <c r="N62" s="6" t="s">
        <v>29</v>
      </c>
      <c r="O62" s="3" t="s">
        <v>498</v>
      </c>
      <c r="P62" s="3" t="s">
        <v>926</v>
      </c>
    </row>
    <row r="63" spans="1:16" s="2" customFormat="1" x14ac:dyDescent="0.3">
      <c r="A63" s="3" t="s">
        <v>144</v>
      </c>
      <c r="B63" s="3" t="s">
        <v>145</v>
      </c>
      <c r="C63" s="3" t="s">
        <v>39</v>
      </c>
      <c r="D63" s="11">
        <v>4</v>
      </c>
      <c r="E63" s="3" t="s">
        <v>502</v>
      </c>
      <c r="F63" t="s">
        <v>1069</v>
      </c>
      <c r="H63" s="3" t="s">
        <v>1070</v>
      </c>
      <c r="I63" s="3" t="s">
        <v>635</v>
      </c>
      <c r="J63" s="3" t="s">
        <v>501</v>
      </c>
      <c r="K63" s="3" t="s">
        <v>509</v>
      </c>
      <c r="L63" s="3" t="s">
        <v>500</v>
      </c>
      <c r="M63" s="3" t="s">
        <v>523</v>
      </c>
      <c r="N63" s="6" t="s">
        <v>15</v>
      </c>
      <c r="O63" s="3" t="s">
        <v>489</v>
      </c>
      <c r="P63" s="3" t="s">
        <v>927</v>
      </c>
    </row>
    <row r="64" spans="1:16" s="2" customFormat="1" x14ac:dyDescent="0.3">
      <c r="A64" s="3" t="s">
        <v>146</v>
      </c>
      <c r="B64" s="3" t="s">
        <v>147</v>
      </c>
      <c r="C64" s="3" t="s">
        <v>139</v>
      </c>
      <c r="D64" s="11">
        <v>1</v>
      </c>
      <c r="E64" s="3" t="s">
        <v>502</v>
      </c>
      <c r="F64" t="s">
        <v>1069</v>
      </c>
      <c r="H64" s="3" t="s">
        <v>1070</v>
      </c>
      <c r="I64" s="3" t="s">
        <v>634</v>
      </c>
      <c r="J64" s="3" t="s">
        <v>519</v>
      </c>
      <c r="K64" s="3" t="s">
        <v>509</v>
      </c>
      <c r="L64" s="3" t="s">
        <v>500</v>
      </c>
      <c r="M64" s="3" t="s">
        <v>499</v>
      </c>
      <c r="N64" s="6" t="s">
        <v>15</v>
      </c>
      <c r="O64" s="3" t="s">
        <v>498</v>
      </c>
      <c r="P64" s="3" t="s">
        <v>928</v>
      </c>
    </row>
    <row r="65" spans="1:16" s="2" customFormat="1" x14ac:dyDescent="0.3">
      <c r="A65" s="3" t="s">
        <v>148</v>
      </c>
      <c r="B65" s="3" t="s">
        <v>149</v>
      </c>
      <c r="C65" s="3" t="s">
        <v>139</v>
      </c>
      <c r="D65" s="11">
        <v>1</v>
      </c>
      <c r="E65" s="3" t="s">
        <v>494</v>
      </c>
      <c r="F65" t="s">
        <v>1069</v>
      </c>
      <c r="H65" s="3" t="s">
        <v>1070</v>
      </c>
      <c r="I65" s="3" t="s">
        <v>633</v>
      </c>
      <c r="J65" s="3" t="s">
        <v>519</v>
      </c>
      <c r="K65" s="3" t="s">
        <v>509</v>
      </c>
      <c r="L65" s="3" t="s">
        <v>491</v>
      </c>
      <c r="M65" s="3" t="s">
        <v>490</v>
      </c>
      <c r="N65" s="6" t="s">
        <v>29</v>
      </c>
      <c r="O65" s="3" t="s">
        <v>522</v>
      </c>
      <c r="P65" s="3" t="s">
        <v>929</v>
      </c>
    </row>
    <row r="66" spans="1:16" s="2" customFormat="1" x14ac:dyDescent="0.3">
      <c r="A66" s="3" t="s">
        <v>150</v>
      </c>
      <c r="B66" s="3" t="s">
        <v>151</v>
      </c>
      <c r="C66" s="3" t="s">
        <v>48</v>
      </c>
      <c r="D66" s="11">
        <v>1</v>
      </c>
      <c r="E66" s="3" t="s">
        <v>502</v>
      </c>
      <c r="F66" t="s">
        <v>1069</v>
      </c>
      <c r="H66" s="3" t="s">
        <v>1069</v>
      </c>
      <c r="J66" s="3" t="s">
        <v>513</v>
      </c>
      <c r="K66" s="3" t="s">
        <v>509</v>
      </c>
      <c r="L66" s="3" t="s">
        <v>491</v>
      </c>
      <c r="M66" s="3" t="s">
        <v>490</v>
      </c>
      <c r="N66" s="6" t="s">
        <v>29</v>
      </c>
      <c r="O66" s="3" t="s">
        <v>498</v>
      </c>
      <c r="P66" s="3" t="s">
        <v>930</v>
      </c>
    </row>
    <row r="67" spans="1:16" s="2" customFormat="1" x14ac:dyDescent="0.3">
      <c r="A67" s="3" t="s">
        <v>152</v>
      </c>
      <c r="B67" s="3" t="s">
        <v>153</v>
      </c>
      <c r="C67" s="3" t="s">
        <v>48</v>
      </c>
      <c r="D67" s="11">
        <v>5</v>
      </c>
      <c r="E67" s="3" t="s">
        <v>502</v>
      </c>
      <c r="F67" t="s">
        <v>1069</v>
      </c>
      <c r="H67" s="3" t="s">
        <v>1069</v>
      </c>
      <c r="J67" s="3" t="s">
        <v>537</v>
      </c>
      <c r="K67" s="3" t="s">
        <v>512</v>
      </c>
      <c r="L67" s="3" t="s">
        <v>491</v>
      </c>
      <c r="M67" s="3" t="s">
        <v>523</v>
      </c>
      <c r="N67" s="6" t="s">
        <v>154</v>
      </c>
      <c r="O67" s="3" t="s">
        <v>522</v>
      </c>
      <c r="P67" s="3" t="s">
        <v>516</v>
      </c>
    </row>
    <row r="68" spans="1:16" s="2" customFormat="1" x14ac:dyDescent="0.3">
      <c r="A68" s="3" t="s">
        <v>155</v>
      </c>
      <c r="B68" s="3" t="s">
        <v>156</v>
      </c>
      <c r="C68" s="3" t="s">
        <v>48</v>
      </c>
      <c r="D68" s="11">
        <v>4</v>
      </c>
      <c r="E68" s="3" t="s">
        <v>494</v>
      </c>
      <c r="F68" t="s">
        <v>1069</v>
      </c>
      <c r="H68" s="3" t="s">
        <v>1070</v>
      </c>
      <c r="J68" s="3" t="s">
        <v>501</v>
      </c>
      <c r="K68" s="3" t="s">
        <v>512</v>
      </c>
      <c r="L68" s="2" t="s">
        <v>665</v>
      </c>
      <c r="M68" s="3" t="s">
        <v>523</v>
      </c>
      <c r="N68" s="6" t="s">
        <v>64</v>
      </c>
      <c r="O68" s="3" t="s">
        <v>489</v>
      </c>
      <c r="P68" s="3" t="s">
        <v>931</v>
      </c>
    </row>
    <row r="69" spans="1:16" s="2" customFormat="1" x14ac:dyDescent="0.3">
      <c r="A69" s="3" t="s">
        <v>157</v>
      </c>
      <c r="B69" s="3" t="s">
        <v>158</v>
      </c>
      <c r="C69" s="3" t="s">
        <v>14</v>
      </c>
      <c r="D69" s="11">
        <v>1</v>
      </c>
      <c r="E69" s="3" t="s">
        <v>494</v>
      </c>
      <c r="F69" t="s">
        <v>1069</v>
      </c>
      <c r="H69" s="3" t="s">
        <v>1070</v>
      </c>
      <c r="J69" s="3" t="s">
        <v>501</v>
      </c>
      <c r="K69" s="3" t="s">
        <v>509</v>
      </c>
      <c r="L69" s="3" t="s">
        <v>491</v>
      </c>
      <c r="M69" s="3" t="s">
        <v>490</v>
      </c>
      <c r="N69" s="6" t="s">
        <v>29</v>
      </c>
      <c r="O69" s="3" t="s">
        <v>498</v>
      </c>
      <c r="P69" s="3" t="s">
        <v>932</v>
      </c>
    </row>
    <row r="70" spans="1:16" s="2" customFormat="1" x14ac:dyDescent="0.3">
      <c r="A70" s="3" t="s">
        <v>159</v>
      </c>
      <c r="B70" s="3" t="s">
        <v>160</v>
      </c>
      <c r="C70" s="3" t="s">
        <v>14</v>
      </c>
      <c r="D70" s="11">
        <v>1</v>
      </c>
      <c r="E70" s="3" t="s">
        <v>494</v>
      </c>
      <c r="F70" t="s">
        <v>1069</v>
      </c>
      <c r="H70" s="3" t="s">
        <v>1070</v>
      </c>
      <c r="I70" s="3" t="s">
        <v>632</v>
      </c>
      <c r="J70" s="3" t="s">
        <v>513</v>
      </c>
      <c r="K70" s="3" t="s">
        <v>492</v>
      </c>
      <c r="L70" s="2" t="s">
        <v>665</v>
      </c>
      <c r="M70" s="2" t="s">
        <v>518</v>
      </c>
      <c r="N70" s="7" t="s">
        <v>15</v>
      </c>
      <c r="O70" s="3" t="s">
        <v>505</v>
      </c>
      <c r="P70" s="3" t="s">
        <v>631</v>
      </c>
    </row>
    <row r="71" spans="1:16" s="2" customFormat="1" x14ac:dyDescent="0.3">
      <c r="A71" s="3" t="s">
        <v>161</v>
      </c>
      <c r="B71" s="3" t="s">
        <v>162</v>
      </c>
      <c r="C71" s="3" t="s">
        <v>48</v>
      </c>
      <c r="D71" s="11">
        <v>5</v>
      </c>
      <c r="E71" s="3" t="s">
        <v>502</v>
      </c>
      <c r="F71" t="s">
        <v>1069</v>
      </c>
      <c r="H71" s="3" t="s">
        <v>1070</v>
      </c>
      <c r="I71" s="3" t="s">
        <v>1088</v>
      </c>
      <c r="J71" s="3" t="s">
        <v>515</v>
      </c>
      <c r="K71" s="3" t="s">
        <v>509</v>
      </c>
      <c r="L71" s="3" t="s">
        <v>491</v>
      </c>
      <c r="M71" s="3" t="s">
        <v>518</v>
      </c>
      <c r="N71" s="6" t="s">
        <v>74</v>
      </c>
      <c r="O71" s="3" t="s">
        <v>522</v>
      </c>
      <c r="P71" s="3" t="s">
        <v>933</v>
      </c>
    </row>
    <row r="72" spans="1:16" s="2" customFormat="1" x14ac:dyDescent="0.3">
      <c r="A72" s="3" t="s">
        <v>163</v>
      </c>
      <c r="B72" s="3" t="s">
        <v>164</v>
      </c>
      <c r="C72" s="3" t="s">
        <v>32</v>
      </c>
      <c r="D72" s="11">
        <v>1</v>
      </c>
      <c r="E72" s="3" t="s">
        <v>502</v>
      </c>
      <c r="F72" t="s">
        <v>1069</v>
      </c>
      <c r="H72" s="3" t="s">
        <v>1070</v>
      </c>
      <c r="I72" s="3" t="s">
        <v>630</v>
      </c>
      <c r="J72" s="3" t="s">
        <v>501</v>
      </c>
      <c r="K72" s="3" t="s">
        <v>509</v>
      </c>
      <c r="L72" s="3" t="s">
        <v>491</v>
      </c>
      <c r="M72" s="3" t="s">
        <v>490</v>
      </c>
      <c r="N72" s="6" t="s">
        <v>29</v>
      </c>
      <c r="O72" s="3" t="s">
        <v>489</v>
      </c>
      <c r="P72" s="3" t="s">
        <v>934</v>
      </c>
    </row>
    <row r="73" spans="1:16" s="2" customFormat="1" x14ac:dyDescent="0.3">
      <c r="A73" s="3" t="s">
        <v>165</v>
      </c>
      <c r="B73" s="3" t="s">
        <v>166</v>
      </c>
      <c r="C73" s="3" t="s">
        <v>139</v>
      </c>
      <c r="D73" s="11">
        <v>1</v>
      </c>
      <c r="E73" s="3" t="s">
        <v>494</v>
      </c>
      <c r="F73" t="s">
        <v>1069</v>
      </c>
      <c r="H73" s="3" t="s">
        <v>1069</v>
      </c>
      <c r="J73" s="3" t="s">
        <v>515</v>
      </c>
      <c r="K73" s="3" t="s">
        <v>509</v>
      </c>
      <c r="L73" s="3" t="s">
        <v>491</v>
      </c>
      <c r="M73" s="3" t="s">
        <v>490</v>
      </c>
      <c r="N73" s="6" t="s">
        <v>15</v>
      </c>
      <c r="O73" s="3" t="s">
        <v>498</v>
      </c>
      <c r="P73" s="3" t="s">
        <v>935</v>
      </c>
    </row>
    <row r="74" spans="1:16" s="2" customFormat="1" x14ac:dyDescent="0.3">
      <c r="A74" s="3" t="s">
        <v>167</v>
      </c>
      <c r="B74" s="3" t="s">
        <v>168</v>
      </c>
      <c r="C74" s="3" t="s">
        <v>28</v>
      </c>
      <c r="D74" s="11">
        <v>1</v>
      </c>
      <c r="E74" s="3" t="s">
        <v>502</v>
      </c>
      <c r="F74" t="s">
        <v>1069</v>
      </c>
      <c r="H74" s="3" t="s">
        <v>1069</v>
      </c>
      <c r="J74" s="3" t="s">
        <v>501</v>
      </c>
      <c r="K74" s="3" t="s">
        <v>512</v>
      </c>
      <c r="L74" s="3" t="s">
        <v>491</v>
      </c>
      <c r="M74" s="3" t="s">
        <v>490</v>
      </c>
      <c r="N74" s="6" t="s">
        <v>29</v>
      </c>
      <c r="O74" s="3" t="s">
        <v>522</v>
      </c>
      <c r="P74" s="3" t="s">
        <v>936</v>
      </c>
    </row>
    <row r="75" spans="1:16" s="2" customFormat="1" x14ac:dyDescent="0.3">
      <c r="A75" s="3" t="s">
        <v>169</v>
      </c>
      <c r="B75" s="3" t="s">
        <v>170</v>
      </c>
      <c r="C75" s="3" t="s">
        <v>28</v>
      </c>
      <c r="D75" s="11">
        <v>1</v>
      </c>
      <c r="E75" s="3" t="s">
        <v>502</v>
      </c>
      <c r="F75" t="s">
        <v>1069</v>
      </c>
      <c r="G75" s="3" t="s">
        <v>620</v>
      </c>
      <c r="H75" s="3" t="s">
        <v>1069</v>
      </c>
      <c r="I75" s="3" t="s">
        <v>620</v>
      </c>
      <c r="J75" s="3" t="s">
        <v>515</v>
      </c>
      <c r="K75" s="3" t="s">
        <v>509</v>
      </c>
      <c r="L75" s="3" t="s">
        <v>500</v>
      </c>
      <c r="M75" s="3" t="s">
        <v>518</v>
      </c>
      <c r="N75" s="6" t="s">
        <v>29</v>
      </c>
      <c r="O75" s="3" t="s">
        <v>498</v>
      </c>
      <c r="P75" s="1" t="s">
        <v>533</v>
      </c>
    </row>
    <row r="76" spans="1:16" s="2" customFormat="1" x14ac:dyDescent="0.3">
      <c r="A76" s="3" t="s">
        <v>171</v>
      </c>
      <c r="B76" s="3" t="s">
        <v>172</v>
      </c>
      <c r="C76" s="3" t="s">
        <v>28</v>
      </c>
      <c r="D76" s="11">
        <v>1</v>
      </c>
      <c r="E76" s="3" t="s">
        <v>502</v>
      </c>
      <c r="F76" t="s">
        <v>1069</v>
      </c>
      <c r="H76" s="3" t="s">
        <v>1069</v>
      </c>
      <c r="J76" s="3" t="s">
        <v>501</v>
      </c>
      <c r="K76" s="3" t="s">
        <v>509</v>
      </c>
      <c r="L76" s="3" t="s">
        <v>491</v>
      </c>
      <c r="M76" s="3" t="s">
        <v>490</v>
      </c>
      <c r="N76" s="6" t="s">
        <v>29</v>
      </c>
      <c r="O76" s="3" t="s">
        <v>522</v>
      </c>
      <c r="P76" s="3" t="s">
        <v>937</v>
      </c>
    </row>
    <row r="77" spans="1:16" s="2" customFormat="1" x14ac:dyDescent="0.3">
      <c r="A77" s="3" t="s">
        <v>799</v>
      </c>
      <c r="B77" s="3" t="s">
        <v>173</v>
      </c>
      <c r="C77" s="3" t="s">
        <v>48</v>
      </c>
      <c r="D77" s="11">
        <v>3</v>
      </c>
      <c r="E77" s="3" t="s">
        <v>502</v>
      </c>
      <c r="F77" t="s">
        <v>1069</v>
      </c>
      <c r="H77" s="3" t="s">
        <v>1069</v>
      </c>
      <c r="J77" s="3" t="s">
        <v>515</v>
      </c>
      <c r="K77" s="3" t="s">
        <v>512</v>
      </c>
      <c r="L77" s="3" t="s">
        <v>500</v>
      </c>
      <c r="M77" s="3" t="s">
        <v>518</v>
      </c>
      <c r="N77" s="6" t="s">
        <v>64</v>
      </c>
      <c r="O77" s="3" t="s">
        <v>522</v>
      </c>
      <c r="P77" s="3" t="s">
        <v>497</v>
      </c>
    </row>
    <row r="78" spans="1:16" s="2" customFormat="1" x14ac:dyDescent="0.3">
      <c r="A78" s="3" t="s">
        <v>174</v>
      </c>
      <c r="B78" s="3" t="s">
        <v>175</v>
      </c>
      <c r="C78" s="3" t="s">
        <v>48</v>
      </c>
      <c r="D78" s="11">
        <v>1</v>
      </c>
      <c r="E78" s="3" t="s">
        <v>494</v>
      </c>
      <c r="F78" t="s">
        <v>1069</v>
      </c>
      <c r="H78" s="3" t="s">
        <v>1070</v>
      </c>
      <c r="I78" s="3" t="s">
        <v>629</v>
      </c>
      <c r="J78" s="3" t="s">
        <v>513</v>
      </c>
      <c r="K78" s="3" t="s">
        <v>512</v>
      </c>
      <c r="L78" s="3" t="s">
        <v>491</v>
      </c>
      <c r="M78" s="3" t="s">
        <v>525</v>
      </c>
      <c r="N78" s="6" t="s">
        <v>15</v>
      </c>
      <c r="O78" s="3" t="s">
        <v>522</v>
      </c>
      <c r="P78" s="3" t="s">
        <v>938</v>
      </c>
    </row>
    <row r="79" spans="1:16" s="2" customFormat="1" x14ac:dyDescent="0.3">
      <c r="A79" s="3" t="s">
        <v>176</v>
      </c>
      <c r="B79" s="3" t="s">
        <v>177</v>
      </c>
      <c r="C79" s="3" t="s">
        <v>28</v>
      </c>
      <c r="D79" s="11">
        <v>1</v>
      </c>
      <c r="E79" s="3" t="s">
        <v>502</v>
      </c>
      <c r="F79" t="s">
        <v>1069</v>
      </c>
      <c r="H79" s="3" t="s">
        <v>1069</v>
      </c>
      <c r="J79" s="3" t="s">
        <v>501</v>
      </c>
      <c r="K79" s="3" t="s">
        <v>512</v>
      </c>
      <c r="L79" s="3" t="s">
        <v>491</v>
      </c>
      <c r="M79" s="3" t="s">
        <v>523</v>
      </c>
      <c r="N79" s="6" t="s">
        <v>64</v>
      </c>
      <c r="O79" s="3" t="s">
        <v>522</v>
      </c>
      <c r="P79" s="3" t="s">
        <v>939</v>
      </c>
    </row>
    <row r="80" spans="1:16" s="2" customFormat="1" x14ac:dyDescent="0.3">
      <c r="A80" s="3" t="s">
        <v>178</v>
      </c>
      <c r="B80" s="3" t="s">
        <v>179</v>
      </c>
      <c r="C80" s="3" t="s">
        <v>14</v>
      </c>
      <c r="D80" s="11">
        <v>1</v>
      </c>
      <c r="E80" s="3" t="s">
        <v>494</v>
      </c>
      <c r="F80" t="s">
        <v>1069</v>
      </c>
      <c r="H80" s="3" t="s">
        <v>1070</v>
      </c>
      <c r="I80" s="3" t="s">
        <v>628</v>
      </c>
      <c r="J80" s="3" t="s">
        <v>513</v>
      </c>
      <c r="K80" s="3" t="s">
        <v>512</v>
      </c>
      <c r="L80" s="3" t="s">
        <v>500</v>
      </c>
      <c r="M80" s="3" t="s">
        <v>490</v>
      </c>
      <c r="N80" s="6" t="s">
        <v>64</v>
      </c>
      <c r="O80" s="3" t="s">
        <v>522</v>
      </c>
      <c r="P80" s="3" t="s">
        <v>940</v>
      </c>
    </row>
    <row r="81" spans="1:16" s="2" customFormat="1" x14ac:dyDescent="0.3">
      <c r="A81" s="3" t="s">
        <v>180</v>
      </c>
      <c r="B81" s="3" t="s">
        <v>181</v>
      </c>
      <c r="C81" s="3" t="s">
        <v>48</v>
      </c>
      <c r="D81" s="11">
        <v>2</v>
      </c>
      <c r="E81" s="3" t="s">
        <v>502</v>
      </c>
      <c r="F81" t="s">
        <v>1069</v>
      </c>
      <c r="H81" s="3" t="s">
        <v>1069</v>
      </c>
      <c r="J81" s="3" t="s">
        <v>501</v>
      </c>
      <c r="K81" s="3" t="s">
        <v>509</v>
      </c>
      <c r="L81" s="3" t="s">
        <v>500</v>
      </c>
      <c r="M81" s="3" t="s">
        <v>525</v>
      </c>
      <c r="N81" s="6" t="s">
        <v>29</v>
      </c>
      <c r="O81" s="3" t="s">
        <v>498</v>
      </c>
      <c r="P81" s="3" t="s">
        <v>941</v>
      </c>
    </row>
    <row r="82" spans="1:16" s="2" customFormat="1" x14ac:dyDescent="0.3">
      <c r="A82" s="3" t="s">
        <v>182</v>
      </c>
      <c r="B82" s="3" t="s">
        <v>183</v>
      </c>
      <c r="C82" s="3" t="s">
        <v>28</v>
      </c>
      <c r="D82" s="11">
        <v>1</v>
      </c>
      <c r="E82" s="3" t="s">
        <v>502</v>
      </c>
      <c r="F82" t="s">
        <v>1069</v>
      </c>
      <c r="G82" s="3" t="s">
        <v>605</v>
      </c>
      <c r="H82" s="3" t="s">
        <v>1070</v>
      </c>
      <c r="I82" s="3" t="s">
        <v>627</v>
      </c>
      <c r="J82" s="3" t="s">
        <v>519</v>
      </c>
      <c r="K82" s="3" t="s">
        <v>509</v>
      </c>
      <c r="L82" s="2" t="s">
        <v>665</v>
      </c>
      <c r="M82" s="3" t="s">
        <v>499</v>
      </c>
      <c r="N82" s="6" t="s">
        <v>15</v>
      </c>
      <c r="O82" s="3" t="s">
        <v>498</v>
      </c>
      <c r="P82" s="3" t="s">
        <v>942</v>
      </c>
    </row>
    <row r="83" spans="1:16" s="2" customFormat="1" x14ac:dyDescent="0.3">
      <c r="A83" s="3" t="s">
        <v>184</v>
      </c>
      <c r="B83" s="3" t="s">
        <v>185</v>
      </c>
      <c r="C83" s="3" t="s">
        <v>48</v>
      </c>
      <c r="D83" s="11">
        <v>1</v>
      </c>
      <c r="E83" s="3" t="s">
        <v>502</v>
      </c>
      <c r="F83" t="s">
        <v>1069</v>
      </c>
      <c r="H83" s="3" t="s">
        <v>1070</v>
      </c>
      <c r="I83" s="3" t="s">
        <v>626</v>
      </c>
      <c r="J83" s="3" t="s">
        <v>513</v>
      </c>
      <c r="K83" s="3" t="s">
        <v>492</v>
      </c>
      <c r="L83" s="3" t="s">
        <v>500</v>
      </c>
      <c r="M83" s="3" t="s">
        <v>525</v>
      </c>
      <c r="N83" s="6" t="s">
        <v>64</v>
      </c>
      <c r="O83" s="3" t="s">
        <v>505</v>
      </c>
      <c r="P83" s="3" t="s">
        <v>943</v>
      </c>
    </row>
    <row r="84" spans="1:16" s="2" customFormat="1" x14ac:dyDescent="0.3">
      <c r="A84" s="3" t="s">
        <v>186</v>
      </c>
      <c r="B84" s="3" t="s">
        <v>187</v>
      </c>
      <c r="C84" s="3" t="s">
        <v>48</v>
      </c>
      <c r="D84" s="11">
        <v>1</v>
      </c>
      <c r="E84" s="3" t="s">
        <v>494</v>
      </c>
      <c r="F84" t="s">
        <v>1069</v>
      </c>
      <c r="H84" s="3" t="s">
        <v>1070</v>
      </c>
      <c r="J84" s="2" t="s">
        <v>515</v>
      </c>
      <c r="K84" s="3" t="s">
        <v>509</v>
      </c>
      <c r="L84" s="3" t="s">
        <v>491</v>
      </c>
      <c r="M84" s="3" t="s">
        <v>523</v>
      </c>
      <c r="N84" s="6" t="s">
        <v>64</v>
      </c>
      <c r="O84" s="3" t="s">
        <v>522</v>
      </c>
      <c r="P84" s="3" t="s">
        <v>944</v>
      </c>
    </row>
    <row r="85" spans="1:16" s="2" customFormat="1" x14ac:dyDescent="0.3">
      <c r="A85" s="3" t="s">
        <v>188</v>
      </c>
      <c r="B85" s="3" t="s">
        <v>189</v>
      </c>
      <c r="C85" s="3" t="s">
        <v>48</v>
      </c>
      <c r="D85" s="11">
        <v>4</v>
      </c>
      <c r="E85" s="3" t="s">
        <v>494</v>
      </c>
      <c r="F85" t="s">
        <v>1069</v>
      </c>
      <c r="H85" s="3" t="s">
        <v>1070</v>
      </c>
      <c r="I85" s="3" t="s">
        <v>625</v>
      </c>
      <c r="J85" s="3" t="s">
        <v>537</v>
      </c>
      <c r="K85" s="3" t="s">
        <v>512</v>
      </c>
      <c r="L85" s="3" t="s">
        <v>500</v>
      </c>
      <c r="M85" s="3" t="s">
        <v>523</v>
      </c>
      <c r="N85" s="6" t="s">
        <v>74</v>
      </c>
      <c r="O85" s="3" t="s">
        <v>489</v>
      </c>
      <c r="P85" s="3" t="s">
        <v>945</v>
      </c>
    </row>
    <row r="86" spans="1:16" s="2" customFormat="1" x14ac:dyDescent="0.3">
      <c r="A86" s="3" t="s">
        <v>190</v>
      </c>
      <c r="B86" s="3" t="s">
        <v>191</v>
      </c>
      <c r="C86" s="3" t="s">
        <v>28</v>
      </c>
      <c r="D86" s="11">
        <v>1</v>
      </c>
      <c r="E86" s="3" t="s">
        <v>494</v>
      </c>
      <c r="F86" t="s">
        <v>1069</v>
      </c>
      <c r="H86" s="3" t="s">
        <v>1069</v>
      </c>
      <c r="J86" s="3" t="s">
        <v>513</v>
      </c>
      <c r="K86" s="3" t="s">
        <v>509</v>
      </c>
      <c r="L86" s="3" t="s">
        <v>500</v>
      </c>
      <c r="M86" s="3" t="s">
        <v>525</v>
      </c>
      <c r="N86" s="6" t="s">
        <v>15</v>
      </c>
      <c r="O86" s="3" t="s">
        <v>505</v>
      </c>
      <c r="P86" s="3" t="s">
        <v>493</v>
      </c>
    </row>
    <row r="87" spans="1:16" s="2" customFormat="1" x14ac:dyDescent="0.3">
      <c r="A87" s="3" t="s">
        <v>192</v>
      </c>
      <c r="B87" s="3" t="s">
        <v>193</v>
      </c>
      <c r="C87" s="3" t="s">
        <v>28</v>
      </c>
      <c r="D87" s="11">
        <v>1</v>
      </c>
      <c r="E87" s="3" t="s">
        <v>494</v>
      </c>
      <c r="F87" t="s">
        <v>1069</v>
      </c>
      <c r="H87" s="3" t="s">
        <v>1069</v>
      </c>
      <c r="J87" s="3" t="s">
        <v>501</v>
      </c>
      <c r="K87" s="3" t="s">
        <v>492</v>
      </c>
      <c r="L87" s="3" t="s">
        <v>491</v>
      </c>
      <c r="M87" s="3" t="s">
        <v>490</v>
      </c>
      <c r="N87" s="6" t="s">
        <v>15</v>
      </c>
      <c r="O87" s="3" t="s">
        <v>498</v>
      </c>
      <c r="P87" s="3" t="s">
        <v>946</v>
      </c>
    </row>
    <row r="88" spans="1:16" s="2" customFormat="1" x14ac:dyDescent="0.3">
      <c r="A88" s="3" t="s">
        <v>194</v>
      </c>
      <c r="B88" s="3" t="s">
        <v>195</v>
      </c>
      <c r="C88" s="3" t="s">
        <v>39</v>
      </c>
      <c r="D88" s="11">
        <v>2</v>
      </c>
      <c r="E88" s="3" t="s">
        <v>494</v>
      </c>
      <c r="F88" t="s">
        <v>1069</v>
      </c>
      <c r="H88" s="3" t="s">
        <v>1069</v>
      </c>
      <c r="J88" s="3" t="s">
        <v>513</v>
      </c>
      <c r="K88" s="3" t="s">
        <v>509</v>
      </c>
      <c r="L88" s="2" t="s">
        <v>665</v>
      </c>
      <c r="M88" s="3" t="s">
        <v>490</v>
      </c>
      <c r="N88" s="7" t="s">
        <v>15</v>
      </c>
      <c r="O88" s="3" t="s">
        <v>498</v>
      </c>
      <c r="P88" s="3" t="s">
        <v>947</v>
      </c>
    </row>
    <row r="89" spans="1:16" s="2" customFormat="1" x14ac:dyDescent="0.3">
      <c r="A89" s="3" t="s">
        <v>196</v>
      </c>
      <c r="B89" s="3" t="s">
        <v>197</v>
      </c>
      <c r="C89" s="3" t="s">
        <v>48</v>
      </c>
      <c r="D89" s="11">
        <v>1</v>
      </c>
      <c r="E89" s="3" t="s">
        <v>494</v>
      </c>
      <c r="F89" t="s">
        <v>1069</v>
      </c>
      <c r="H89" s="3" t="s">
        <v>1070</v>
      </c>
      <c r="I89" s="3" t="s">
        <v>624</v>
      </c>
      <c r="J89" s="3" t="s">
        <v>501</v>
      </c>
      <c r="K89" s="3" t="s">
        <v>492</v>
      </c>
      <c r="L89" s="3" t="s">
        <v>500</v>
      </c>
      <c r="M89" s="3" t="s">
        <v>490</v>
      </c>
      <c r="N89" s="6" t="s">
        <v>74</v>
      </c>
      <c r="O89" s="3" t="s">
        <v>489</v>
      </c>
      <c r="P89" s="3" t="s">
        <v>948</v>
      </c>
    </row>
    <row r="90" spans="1:16" s="2" customFormat="1" x14ac:dyDescent="0.3">
      <c r="A90" s="3" t="s">
        <v>198</v>
      </c>
      <c r="B90" s="3" t="s">
        <v>199</v>
      </c>
      <c r="C90" s="3" t="s">
        <v>39</v>
      </c>
      <c r="D90" s="11">
        <v>3</v>
      </c>
      <c r="E90" s="3" t="s">
        <v>494</v>
      </c>
      <c r="F90" t="s">
        <v>1069</v>
      </c>
      <c r="G90" s="3" t="s">
        <v>623</v>
      </c>
      <c r="H90" s="3" t="s">
        <v>1069</v>
      </c>
      <c r="I90" s="3" t="s">
        <v>622</v>
      </c>
      <c r="J90" s="3" t="s">
        <v>501</v>
      </c>
      <c r="K90" s="3" t="s">
        <v>509</v>
      </c>
      <c r="L90" s="3" t="s">
        <v>500</v>
      </c>
      <c r="M90" s="3" t="s">
        <v>490</v>
      </c>
      <c r="N90" s="6" t="s">
        <v>15</v>
      </c>
      <c r="O90" s="3" t="s">
        <v>498</v>
      </c>
      <c r="P90" s="3" t="s">
        <v>949</v>
      </c>
    </row>
    <row r="91" spans="1:16" s="2" customFormat="1" x14ac:dyDescent="0.3">
      <c r="A91" s="3" t="s">
        <v>200</v>
      </c>
      <c r="B91" s="3" t="s">
        <v>201</v>
      </c>
      <c r="C91" s="3" t="s">
        <v>51</v>
      </c>
      <c r="D91" s="11">
        <v>1</v>
      </c>
      <c r="E91" s="3" t="s">
        <v>494</v>
      </c>
      <c r="F91" t="s">
        <v>1069</v>
      </c>
      <c r="H91" s="3" t="s">
        <v>1070</v>
      </c>
      <c r="I91" s="3" t="s">
        <v>621</v>
      </c>
      <c r="J91" s="3" t="s">
        <v>519</v>
      </c>
      <c r="K91" s="3" t="s">
        <v>509</v>
      </c>
      <c r="L91" s="3" t="s">
        <v>500</v>
      </c>
      <c r="M91" s="3" t="s">
        <v>523</v>
      </c>
      <c r="N91" s="6" t="s">
        <v>64</v>
      </c>
      <c r="O91" s="3" t="s">
        <v>498</v>
      </c>
      <c r="P91" s="3" t="s">
        <v>950</v>
      </c>
    </row>
    <row r="92" spans="1:16" s="2" customFormat="1" x14ac:dyDescent="0.3">
      <c r="A92" s="3" t="s">
        <v>202</v>
      </c>
      <c r="B92" s="3" t="s">
        <v>203</v>
      </c>
      <c r="C92" s="3" t="s">
        <v>28</v>
      </c>
      <c r="D92" s="11">
        <v>1</v>
      </c>
      <c r="E92" s="3" t="s">
        <v>502</v>
      </c>
      <c r="F92" t="s">
        <v>1069</v>
      </c>
      <c r="H92" s="3" t="s">
        <v>1069</v>
      </c>
      <c r="J92" s="3" t="s">
        <v>537</v>
      </c>
      <c r="K92" s="3" t="s">
        <v>512</v>
      </c>
      <c r="L92" s="3" t="s">
        <v>500</v>
      </c>
      <c r="M92" s="3" t="s">
        <v>490</v>
      </c>
      <c r="N92" s="6" t="s">
        <v>74</v>
      </c>
      <c r="O92" s="3" t="s">
        <v>489</v>
      </c>
      <c r="P92" s="3" t="s">
        <v>493</v>
      </c>
    </row>
    <row r="93" spans="1:16" s="2" customFormat="1" x14ac:dyDescent="0.3">
      <c r="A93" s="3" t="s">
        <v>204</v>
      </c>
      <c r="B93" s="3" t="s">
        <v>205</v>
      </c>
      <c r="C93" s="3" t="s">
        <v>28</v>
      </c>
      <c r="D93" s="11">
        <v>1</v>
      </c>
      <c r="E93" s="3" t="s">
        <v>502</v>
      </c>
      <c r="F93" t="s">
        <v>1069</v>
      </c>
      <c r="H93" s="3" t="s">
        <v>1069</v>
      </c>
      <c r="J93" s="3" t="s">
        <v>501</v>
      </c>
      <c r="K93" s="3" t="s">
        <v>509</v>
      </c>
      <c r="L93" s="3" t="s">
        <v>491</v>
      </c>
      <c r="M93" s="3" t="s">
        <v>490</v>
      </c>
      <c r="N93" s="6" t="s">
        <v>15</v>
      </c>
      <c r="O93" s="3" t="s">
        <v>505</v>
      </c>
      <c r="P93" s="3" t="s">
        <v>951</v>
      </c>
    </row>
    <row r="94" spans="1:16" s="2" customFormat="1" x14ac:dyDescent="0.3">
      <c r="A94" s="3" t="s">
        <v>206</v>
      </c>
      <c r="B94" s="3" t="s">
        <v>207</v>
      </c>
      <c r="C94" s="3" t="s">
        <v>28</v>
      </c>
      <c r="D94" s="11">
        <v>3</v>
      </c>
      <c r="E94" s="3" t="s">
        <v>502</v>
      </c>
      <c r="F94" t="s">
        <v>1069</v>
      </c>
      <c r="H94" s="3" t="s">
        <v>1069</v>
      </c>
      <c r="J94" s="3" t="s">
        <v>501</v>
      </c>
      <c r="K94" s="3" t="s">
        <v>509</v>
      </c>
      <c r="L94" s="3" t="s">
        <v>500</v>
      </c>
      <c r="M94" s="3" t="s">
        <v>523</v>
      </c>
      <c r="N94" s="6" t="s">
        <v>154</v>
      </c>
      <c r="O94" s="3" t="s">
        <v>498</v>
      </c>
      <c r="P94" s="1" t="s">
        <v>533</v>
      </c>
    </row>
    <row r="95" spans="1:16" s="2" customFormat="1" x14ac:dyDescent="0.3">
      <c r="A95" s="3" t="s">
        <v>208</v>
      </c>
      <c r="B95" s="3" t="s">
        <v>209</v>
      </c>
      <c r="C95" s="3" t="s">
        <v>51</v>
      </c>
      <c r="D95" s="11">
        <v>3</v>
      </c>
      <c r="E95" s="3" t="s">
        <v>502</v>
      </c>
      <c r="F95" t="s">
        <v>1069</v>
      </c>
      <c r="G95" s="3" t="s">
        <v>493</v>
      </c>
      <c r="H95" s="3" t="s">
        <v>1069</v>
      </c>
      <c r="I95" s="3" t="s">
        <v>493</v>
      </c>
      <c r="J95" s="3" t="s">
        <v>519</v>
      </c>
      <c r="K95" s="3" t="s">
        <v>509</v>
      </c>
      <c r="L95" s="3" t="s">
        <v>500</v>
      </c>
      <c r="M95" s="3" t="s">
        <v>490</v>
      </c>
      <c r="N95" s="6" t="s">
        <v>29</v>
      </c>
      <c r="O95" s="3" t="s">
        <v>498</v>
      </c>
      <c r="P95" s="3" t="s">
        <v>493</v>
      </c>
    </row>
    <row r="96" spans="1:16" s="2" customFormat="1" x14ac:dyDescent="0.3">
      <c r="A96" s="3" t="s">
        <v>210</v>
      </c>
      <c r="B96" s="3" t="s">
        <v>211</v>
      </c>
      <c r="C96" s="3" t="s">
        <v>51</v>
      </c>
      <c r="D96" s="11">
        <v>3</v>
      </c>
      <c r="E96" s="3" t="s">
        <v>502</v>
      </c>
      <c r="F96" t="s">
        <v>1069</v>
      </c>
      <c r="H96" s="3" t="s">
        <v>1069</v>
      </c>
      <c r="J96" s="3" t="s">
        <v>501</v>
      </c>
      <c r="K96" s="3" t="s">
        <v>509</v>
      </c>
      <c r="L96" s="3" t="s">
        <v>500</v>
      </c>
      <c r="M96" s="3" t="s">
        <v>490</v>
      </c>
      <c r="N96" s="6" t="s">
        <v>15</v>
      </c>
      <c r="O96" s="3" t="s">
        <v>498</v>
      </c>
      <c r="P96" s="3" t="s">
        <v>493</v>
      </c>
    </row>
    <row r="97" spans="1:16" s="2" customFormat="1" x14ac:dyDescent="0.3">
      <c r="A97" s="3" t="s">
        <v>212</v>
      </c>
      <c r="B97" s="3" t="s">
        <v>213</v>
      </c>
      <c r="C97" s="3" t="s">
        <v>48</v>
      </c>
      <c r="D97" s="11">
        <v>1</v>
      </c>
      <c r="E97" s="3" t="s">
        <v>494</v>
      </c>
      <c r="F97" t="s">
        <v>1069</v>
      </c>
      <c r="H97" s="3" t="s">
        <v>1069</v>
      </c>
      <c r="J97" s="3" t="s">
        <v>501</v>
      </c>
      <c r="K97" s="3" t="s">
        <v>509</v>
      </c>
      <c r="L97" s="2" t="s">
        <v>665</v>
      </c>
      <c r="M97" s="3" t="s">
        <v>490</v>
      </c>
      <c r="N97" s="6" t="s">
        <v>74</v>
      </c>
      <c r="O97" s="3" t="s">
        <v>522</v>
      </c>
      <c r="P97" s="3" t="s">
        <v>952</v>
      </c>
    </row>
    <row r="98" spans="1:16" s="2" customFormat="1" x14ac:dyDescent="0.3">
      <c r="A98" s="3" t="s">
        <v>214</v>
      </c>
      <c r="B98" s="3" t="s">
        <v>215</v>
      </c>
      <c r="C98" s="3" t="s">
        <v>39</v>
      </c>
      <c r="D98" s="11">
        <v>1</v>
      </c>
      <c r="E98" s="3" t="s">
        <v>502</v>
      </c>
      <c r="F98" t="s">
        <v>1069</v>
      </c>
      <c r="H98" s="3" t="s">
        <v>1070</v>
      </c>
      <c r="I98" s="3" t="s">
        <v>619</v>
      </c>
      <c r="J98" s="3" t="s">
        <v>501</v>
      </c>
      <c r="K98" s="3" t="s">
        <v>509</v>
      </c>
      <c r="L98" s="3" t="s">
        <v>491</v>
      </c>
      <c r="M98" s="3" t="s">
        <v>490</v>
      </c>
      <c r="N98" s="6" t="s">
        <v>64</v>
      </c>
      <c r="O98" s="3" t="s">
        <v>489</v>
      </c>
      <c r="P98" s="3" t="s">
        <v>953</v>
      </c>
    </row>
    <row r="99" spans="1:16" s="2" customFormat="1" x14ac:dyDescent="0.3">
      <c r="A99" s="3" t="s">
        <v>216</v>
      </c>
      <c r="B99" s="3" t="s">
        <v>217</v>
      </c>
      <c r="C99" s="3" t="s">
        <v>28</v>
      </c>
      <c r="D99" s="11">
        <v>1</v>
      </c>
      <c r="E99" s="3" t="s">
        <v>502</v>
      </c>
      <c r="F99" t="s">
        <v>1069</v>
      </c>
      <c r="H99" s="3" t="s">
        <v>1070</v>
      </c>
      <c r="I99" s="3" t="s">
        <v>618</v>
      </c>
      <c r="J99" s="3" t="s">
        <v>537</v>
      </c>
      <c r="K99" s="3" t="s">
        <v>512</v>
      </c>
      <c r="L99" s="3" t="s">
        <v>500</v>
      </c>
      <c r="M99" s="3" t="s">
        <v>523</v>
      </c>
      <c r="N99" s="6" t="s">
        <v>29</v>
      </c>
      <c r="O99" s="3" t="s">
        <v>498</v>
      </c>
      <c r="P99" s="3" t="s">
        <v>954</v>
      </c>
    </row>
    <row r="100" spans="1:16" s="2" customFormat="1" x14ac:dyDescent="0.3">
      <c r="A100" s="3" t="s">
        <v>218</v>
      </c>
      <c r="B100" s="3" t="s">
        <v>219</v>
      </c>
      <c r="C100" s="3" t="s">
        <v>39</v>
      </c>
      <c r="D100" s="11">
        <v>2</v>
      </c>
      <c r="E100" s="3" t="s">
        <v>494</v>
      </c>
      <c r="F100" t="s">
        <v>1069</v>
      </c>
      <c r="G100" s="3" t="s">
        <v>617</v>
      </c>
      <c r="H100" s="3" t="s">
        <v>1069</v>
      </c>
      <c r="I100" s="3" t="s">
        <v>617</v>
      </c>
      <c r="J100" s="3" t="s">
        <v>501</v>
      </c>
      <c r="K100" s="3" t="s">
        <v>512</v>
      </c>
      <c r="L100" s="3" t="s">
        <v>500</v>
      </c>
      <c r="M100" s="3" t="s">
        <v>523</v>
      </c>
      <c r="N100" s="6" t="s">
        <v>29</v>
      </c>
      <c r="O100" s="3" t="s">
        <v>489</v>
      </c>
      <c r="P100" s="3" t="s">
        <v>955</v>
      </c>
    </row>
    <row r="101" spans="1:16" s="2" customFormat="1" x14ac:dyDescent="0.3">
      <c r="A101" s="3" t="s">
        <v>220</v>
      </c>
      <c r="B101" s="3" t="s">
        <v>221</v>
      </c>
      <c r="C101" s="3" t="s">
        <v>39</v>
      </c>
      <c r="D101" s="11">
        <v>1</v>
      </c>
      <c r="E101" s="3" t="s">
        <v>494</v>
      </c>
      <c r="F101" t="s">
        <v>1069</v>
      </c>
      <c r="H101" s="3" t="s">
        <v>1070</v>
      </c>
      <c r="I101" s="3" t="s">
        <v>616</v>
      </c>
      <c r="J101" s="3" t="s">
        <v>501</v>
      </c>
      <c r="K101" s="3" t="s">
        <v>509</v>
      </c>
      <c r="L101" s="3" t="s">
        <v>491</v>
      </c>
      <c r="M101" s="3" t="s">
        <v>490</v>
      </c>
      <c r="N101" s="6" t="s">
        <v>29</v>
      </c>
      <c r="O101" s="3" t="s">
        <v>505</v>
      </c>
      <c r="P101" s="3" t="s">
        <v>956</v>
      </c>
    </row>
    <row r="102" spans="1:16" s="2" customFormat="1" x14ac:dyDescent="0.3">
      <c r="A102" s="3" t="s">
        <v>222</v>
      </c>
      <c r="B102" s="3" t="s">
        <v>223</v>
      </c>
      <c r="C102" s="3" t="s">
        <v>28</v>
      </c>
      <c r="D102" s="11">
        <v>1</v>
      </c>
      <c r="E102" s="3" t="s">
        <v>502</v>
      </c>
      <c r="F102" t="s">
        <v>1069</v>
      </c>
      <c r="H102" s="3" t="s">
        <v>1069</v>
      </c>
      <c r="J102" s="2" t="s">
        <v>515</v>
      </c>
      <c r="K102" s="3" t="s">
        <v>509</v>
      </c>
      <c r="L102" s="2" t="s">
        <v>665</v>
      </c>
      <c r="M102" s="2" t="s">
        <v>518</v>
      </c>
      <c r="N102" s="7" t="s">
        <v>15</v>
      </c>
      <c r="O102" s="3" t="s">
        <v>522</v>
      </c>
      <c r="P102" s="3" t="s">
        <v>957</v>
      </c>
    </row>
    <row r="103" spans="1:16" s="2" customFormat="1" x14ac:dyDescent="0.3">
      <c r="A103" s="3" t="s">
        <v>224</v>
      </c>
      <c r="B103" s="3" t="s">
        <v>225</v>
      </c>
      <c r="C103" s="3" t="s">
        <v>28</v>
      </c>
      <c r="D103" s="11">
        <v>1</v>
      </c>
      <c r="E103" s="3" t="s">
        <v>494</v>
      </c>
      <c r="F103" t="s">
        <v>1070</v>
      </c>
      <c r="G103" s="3" t="s">
        <v>615</v>
      </c>
      <c r="H103" s="3" t="s">
        <v>1070</v>
      </c>
      <c r="I103" s="3" t="s">
        <v>614</v>
      </c>
      <c r="J103" s="3" t="s">
        <v>515</v>
      </c>
      <c r="K103" s="3" t="s">
        <v>509</v>
      </c>
      <c r="L103" s="3" t="s">
        <v>491</v>
      </c>
      <c r="M103" s="3" t="s">
        <v>490</v>
      </c>
      <c r="N103" s="6" t="s">
        <v>64</v>
      </c>
      <c r="O103" s="3" t="s">
        <v>498</v>
      </c>
      <c r="P103" s="3" t="s">
        <v>493</v>
      </c>
    </row>
    <row r="104" spans="1:16" s="2" customFormat="1" x14ac:dyDescent="0.3">
      <c r="A104" s="3" t="s">
        <v>226</v>
      </c>
      <c r="B104" s="3" t="s">
        <v>227</v>
      </c>
      <c r="C104" s="3" t="s">
        <v>28</v>
      </c>
      <c r="D104" s="11">
        <v>1</v>
      </c>
      <c r="E104" s="3" t="s">
        <v>494</v>
      </c>
      <c r="F104" t="s">
        <v>1070</v>
      </c>
      <c r="G104" s="3" t="s">
        <v>613</v>
      </c>
      <c r="H104" s="3" t="s">
        <v>1069</v>
      </c>
      <c r="I104" s="3" t="s">
        <v>612</v>
      </c>
      <c r="J104" s="3" t="s">
        <v>501</v>
      </c>
      <c r="K104" s="3" t="s">
        <v>509</v>
      </c>
      <c r="L104" s="3" t="s">
        <v>491</v>
      </c>
      <c r="M104" s="3" t="s">
        <v>490</v>
      </c>
      <c r="N104" s="6" t="s">
        <v>15</v>
      </c>
      <c r="O104" s="3" t="s">
        <v>498</v>
      </c>
      <c r="P104" s="3" t="s">
        <v>958</v>
      </c>
    </row>
    <row r="105" spans="1:16" s="2" customFormat="1" x14ac:dyDescent="0.3">
      <c r="A105" s="3" t="s">
        <v>228</v>
      </c>
      <c r="B105" s="3" t="s">
        <v>229</v>
      </c>
      <c r="C105" s="3" t="s">
        <v>28</v>
      </c>
      <c r="D105" s="11">
        <v>1</v>
      </c>
      <c r="E105" s="3" t="s">
        <v>494</v>
      </c>
      <c r="F105" t="s">
        <v>1069</v>
      </c>
      <c r="H105" s="3" t="s">
        <v>1069</v>
      </c>
      <c r="J105" s="3" t="s">
        <v>501</v>
      </c>
      <c r="K105" s="3" t="s">
        <v>509</v>
      </c>
      <c r="L105" s="3" t="s">
        <v>491</v>
      </c>
      <c r="M105" s="3" t="s">
        <v>525</v>
      </c>
      <c r="N105" s="6" t="s">
        <v>154</v>
      </c>
      <c r="O105" s="3" t="s">
        <v>522</v>
      </c>
      <c r="P105" s="3" t="s">
        <v>959</v>
      </c>
    </row>
    <row r="106" spans="1:16" s="2" customFormat="1" x14ac:dyDescent="0.3">
      <c r="A106" s="3" t="s">
        <v>230</v>
      </c>
      <c r="B106" s="3" t="s">
        <v>231</v>
      </c>
      <c r="C106" s="3" t="s">
        <v>28</v>
      </c>
      <c r="D106" s="11">
        <v>2</v>
      </c>
      <c r="E106" s="3" t="s">
        <v>502</v>
      </c>
      <c r="F106" t="s">
        <v>1069</v>
      </c>
      <c r="H106" s="3" t="s">
        <v>1070</v>
      </c>
      <c r="I106" s="3" t="s">
        <v>611</v>
      </c>
      <c r="J106" s="3" t="s">
        <v>501</v>
      </c>
      <c r="K106" s="3" t="s">
        <v>512</v>
      </c>
      <c r="L106" s="3" t="s">
        <v>500</v>
      </c>
      <c r="M106" s="3" t="s">
        <v>490</v>
      </c>
      <c r="N106" s="6" t="s">
        <v>64</v>
      </c>
      <c r="O106" s="3" t="s">
        <v>489</v>
      </c>
      <c r="P106" s="3" t="s">
        <v>960</v>
      </c>
    </row>
    <row r="107" spans="1:16" s="2" customFormat="1" x14ac:dyDescent="0.3">
      <c r="A107" s="3" t="s">
        <v>232</v>
      </c>
      <c r="B107" s="3" t="s">
        <v>233</v>
      </c>
      <c r="C107" s="3" t="s">
        <v>234</v>
      </c>
      <c r="D107" s="11">
        <v>2</v>
      </c>
      <c r="E107" s="3" t="s">
        <v>502</v>
      </c>
      <c r="F107" t="s">
        <v>1069</v>
      </c>
      <c r="H107" s="3" t="s">
        <v>1069</v>
      </c>
      <c r="J107" s="3" t="s">
        <v>501</v>
      </c>
      <c r="K107" s="3" t="s">
        <v>512</v>
      </c>
      <c r="L107" s="3" t="s">
        <v>500</v>
      </c>
      <c r="M107" s="3" t="s">
        <v>490</v>
      </c>
      <c r="N107" s="6" t="s">
        <v>154</v>
      </c>
      <c r="O107" s="3" t="s">
        <v>489</v>
      </c>
      <c r="P107" s="3" t="s">
        <v>961</v>
      </c>
    </row>
    <row r="108" spans="1:16" s="2" customFormat="1" x14ac:dyDescent="0.3">
      <c r="A108" s="3" t="s">
        <v>235</v>
      </c>
      <c r="B108" s="3" t="s">
        <v>236</v>
      </c>
      <c r="C108" s="3" t="s">
        <v>39</v>
      </c>
      <c r="D108" s="11">
        <v>2</v>
      </c>
      <c r="E108" s="3" t="s">
        <v>494</v>
      </c>
      <c r="F108" t="s">
        <v>1069</v>
      </c>
      <c r="G108" s="3" t="s">
        <v>516</v>
      </c>
      <c r="H108" s="3" t="s">
        <v>1069</v>
      </c>
      <c r="I108" s="3" t="s">
        <v>610</v>
      </c>
      <c r="J108" s="3" t="s">
        <v>501</v>
      </c>
      <c r="K108" s="3" t="s">
        <v>509</v>
      </c>
      <c r="L108" s="2" t="s">
        <v>665</v>
      </c>
      <c r="M108" s="3" t="s">
        <v>490</v>
      </c>
      <c r="N108" s="6" t="s">
        <v>15</v>
      </c>
      <c r="O108" s="3" t="s">
        <v>498</v>
      </c>
      <c r="P108" s="3" t="s">
        <v>962</v>
      </c>
    </row>
    <row r="109" spans="1:16" s="2" customFormat="1" x14ac:dyDescent="0.3">
      <c r="A109" s="3" t="s">
        <v>1079</v>
      </c>
      <c r="B109" s="3" t="s">
        <v>237</v>
      </c>
      <c r="C109" s="3" t="s">
        <v>48</v>
      </c>
      <c r="D109" s="11">
        <v>3</v>
      </c>
      <c r="E109" s="3" t="s">
        <v>494</v>
      </c>
      <c r="F109" t="s">
        <v>1069</v>
      </c>
      <c r="H109" s="3" t="s">
        <v>1069</v>
      </c>
      <c r="J109" s="3" t="s">
        <v>519</v>
      </c>
      <c r="K109" s="3" t="s">
        <v>512</v>
      </c>
      <c r="L109" s="3" t="s">
        <v>500</v>
      </c>
      <c r="M109" s="3" t="s">
        <v>523</v>
      </c>
      <c r="N109" s="6" t="s">
        <v>29</v>
      </c>
      <c r="O109" s="3" t="s">
        <v>522</v>
      </c>
      <c r="P109" s="3" t="s">
        <v>963</v>
      </c>
    </row>
    <row r="110" spans="1:16" s="2" customFormat="1" x14ac:dyDescent="0.3">
      <c r="A110" s="3" t="s">
        <v>238</v>
      </c>
      <c r="B110" s="3" t="s">
        <v>239</v>
      </c>
      <c r="C110" s="3" t="s">
        <v>48</v>
      </c>
      <c r="D110" s="11">
        <v>3</v>
      </c>
      <c r="E110" s="3" t="s">
        <v>502</v>
      </c>
      <c r="F110" t="s">
        <v>1069</v>
      </c>
      <c r="H110" s="3" t="s">
        <v>1069</v>
      </c>
      <c r="J110" s="3" t="s">
        <v>501</v>
      </c>
      <c r="K110" s="3" t="s">
        <v>509</v>
      </c>
      <c r="L110" s="3" t="s">
        <v>500</v>
      </c>
      <c r="M110" s="3" t="s">
        <v>490</v>
      </c>
      <c r="N110" s="6" t="s">
        <v>15</v>
      </c>
      <c r="O110" s="3" t="s">
        <v>489</v>
      </c>
      <c r="P110" s="3" t="s">
        <v>964</v>
      </c>
    </row>
    <row r="111" spans="1:16" s="2" customFormat="1" x14ac:dyDescent="0.3">
      <c r="A111" s="3" t="s">
        <v>240</v>
      </c>
      <c r="B111" s="3" t="s">
        <v>241</v>
      </c>
      <c r="C111" s="3" t="s">
        <v>48</v>
      </c>
      <c r="D111" s="11">
        <v>3</v>
      </c>
      <c r="E111" s="3" t="s">
        <v>494</v>
      </c>
      <c r="F111" t="s">
        <v>1069</v>
      </c>
      <c r="H111" s="3" t="s">
        <v>1069</v>
      </c>
      <c r="J111" s="3" t="s">
        <v>513</v>
      </c>
      <c r="K111" s="3" t="s">
        <v>509</v>
      </c>
      <c r="L111" s="3" t="s">
        <v>500</v>
      </c>
      <c r="M111" s="3" t="s">
        <v>523</v>
      </c>
      <c r="N111" s="6" t="s">
        <v>29</v>
      </c>
      <c r="O111" s="3" t="s">
        <v>498</v>
      </c>
      <c r="P111" s="3" t="s">
        <v>493</v>
      </c>
    </row>
    <row r="112" spans="1:16" s="2" customFormat="1" x14ac:dyDescent="0.3">
      <c r="A112" s="3" t="s">
        <v>242</v>
      </c>
      <c r="B112" s="3" t="s">
        <v>243</v>
      </c>
      <c r="C112" s="3" t="s">
        <v>51</v>
      </c>
      <c r="D112" s="11">
        <v>1</v>
      </c>
      <c r="E112" s="3" t="s">
        <v>494</v>
      </c>
      <c r="F112" t="s">
        <v>1069</v>
      </c>
      <c r="H112" s="3" t="s">
        <v>1069</v>
      </c>
      <c r="J112" s="3" t="s">
        <v>501</v>
      </c>
      <c r="K112" s="3" t="s">
        <v>509</v>
      </c>
      <c r="L112" s="3" t="s">
        <v>491</v>
      </c>
      <c r="M112" s="3" t="s">
        <v>490</v>
      </c>
      <c r="N112" s="6" t="s">
        <v>15</v>
      </c>
      <c r="O112" s="3" t="s">
        <v>522</v>
      </c>
      <c r="P112" s="3" t="s">
        <v>965</v>
      </c>
    </row>
    <row r="113" spans="1:16" s="2" customFormat="1" x14ac:dyDescent="0.3">
      <c r="A113" s="3" t="s">
        <v>244</v>
      </c>
      <c r="B113" s="3" t="s">
        <v>245</v>
      </c>
      <c r="C113" s="3" t="s">
        <v>28</v>
      </c>
      <c r="D113" s="11">
        <v>1</v>
      </c>
      <c r="E113" s="3" t="s">
        <v>494</v>
      </c>
      <c r="F113" t="s">
        <v>1069</v>
      </c>
      <c r="H113" s="3" t="s">
        <v>1069</v>
      </c>
      <c r="J113" s="3" t="s">
        <v>501</v>
      </c>
      <c r="K113" s="3" t="s">
        <v>509</v>
      </c>
      <c r="L113" s="3" t="s">
        <v>491</v>
      </c>
      <c r="M113" s="3" t="s">
        <v>490</v>
      </c>
      <c r="N113" s="6" t="s">
        <v>15</v>
      </c>
      <c r="O113" s="3" t="s">
        <v>498</v>
      </c>
      <c r="P113" s="3" t="s">
        <v>966</v>
      </c>
    </row>
    <row r="114" spans="1:16" s="2" customFormat="1" x14ac:dyDescent="0.3">
      <c r="A114" s="3" t="s">
        <v>246</v>
      </c>
      <c r="B114" s="3" t="s">
        <v>247</v>
      </c>
      <c r="C114" s="3" t="s">
        <v>248</v>
      </c>
      <c r="D114" s="11">
        <v>2</v>
      </c>
      <c r="E114" s="3" t="s">
        <v>494</v>
      </c>
      <c r="F114" t="s">
        <v>1069</v>
      </c>
      <c r="H114" s="3" t="s">
        <v>1069</v>
      </c>
      <c r="J114" s="3" t="s">
        <v>513</v>
      </c>
      <c r="K114" s="3" t="s">
        <v>512</v>
      </c>
      <c r="L114" s="3" t="s">
        <v>500</v>
      </c>
      <c r="M114" s="3" t="s">
        <v>523</v>
      </c>
      <c r="N114" s="6" t="s">
        <v>29</v>
      </c>
      <c r="O114" s="3" t="s">
        <v>522</v>
      </c>
      <c r="P114" s="3" t="s">
        <v>90</v>
      </c>
    </row>
    <row r="115" spans="1:16" s="2" customFormat="1" x14ac:dyDescent="0.3">
      <c r="A115" s="3" t="s">
        <v>249</v>
      </c>
      <c r="B115" s="3" t="s">
        <v>250</v>
      </c>
      <c r="C115" s="3" t="s">
        <v>28</v>
      </c>
      <c r="D115" s="11">
        <v>1</v>
      </c>
      <c r="E115" s="3" t="s">
        <v>502</v>
      </c>
      <c r="F115" t="s">
        <v>1069</v>
      </c>
      <c r="H115" s="3" t="s">
        <v>1069</v>
      </c>
      <c r="J115" s="3" t="s">
        <v>515</v>
      </c>
      <c r="K115" s="3" t="s">
        <v>509</v>
      </c>
      <c r="L115" s="3" t="s">
        <v>491</v>
      </c>
      <c r="M115" s="3" t="s">
        <v>518</v>
      </c>
      <c r="N115" s="6" t="s">
        <v>64</v>
      </c>
      <c r="O115" s="3" t="s">
        <v>522</v>
      </c>
      <c r="P115" s="3" t="s">
        <v>967</v>
      </c>
    </row>
    <row r="116" spans="1:16" s="2" customFormat="1" x14ac:dyDescent="0.3">
      <c r="A116" s="3" t="s">
        <v>251</v>
      </c>
      <c r="B116" s="3" t="s">
        <v>252</v>
      </c>
      <c r="C116" s="3" t="s">
        <v>48</v>
      </c>
      <c r="D116" s="11">
        <v>2</v>
      </c>
      <c r="E116" s="3" t="s">
        <v>502</v>
      </c>
      <c r="F116" t="s">
        <v>1069</v>
      </c>
      <c r="H116" s="3" t="s">
        <v>1069</v>
      </c>
      <c r="J116" s="3" t="s">
        <v>537</v>
      </c>
      <c r="K116" s="3" t="s">
        <v>512</v>
      </c>
      <c r="L116" s="3" t="s">
        <v>500</v>
      </c>
      <c r="M116" s="3" t="s">
        <v>523</v>
      </c>
      <c r="N116" s="6" t="s">
        <v>74</v>
      </c>
      <c r="O116" s="3" t="s">
        <v>489</v>
      </c>
      <c r="P116" s="3" t="s">
        <v>968</v>
      </c>
    </row>
    <row r="117" spans="1:16" s="2" customFormat="1" x14ac:dyDescent="0.3">
      <c r="A117" s="3" t="s">
        <v>253</v>
      </c>
      <c r="B117" s="3" t="s">
        <v>254</v>
      </c>
      <c r="C117" s="3" t="s">
        <v>48</v>
      </c>
      <c r="D117" s="11">
        <v>2</v>
      </c>
      <c r="E117" s="3" t="s">
        <v>494</v>
      </c>
      <c r="F117" t="s">
        <v>1069</v>
      </c>
      <c r="H117" s="3" t="s">
        <v>1070</v>
      </c>
      <c r="I117" s="3" t="s">
        <v>609</v>
      </c>
      <c r="J117" s="3" t="s">
        <v>537</v>
      </c>
      <c r="K117" s="3" t="s">
        <v>512</v>
      </c>
      <c r="L117" s="3" t="s">
        <v>500</v>
      </c>
      <c r="M117" s="3" t="s">
        <v>523</v>
      </c>
      <c r="N117" s="6" t="s">
        <v>154</v>
      </c>
      <c r="O117" s="3" t="s">
        <v>498</v>
      </c>
      <c r="P117" s="3" t="s">
        <v>969</v>
      </c>
    </row>
    <row r="118" spans="1:16" s="2" customFormat="1" x14ac:dyDescent="0.3">
      <c r="A118" s="3" t="s">
        <v>255</v>
      </c>
      <c r="B118" s="3" t="s">
        <v>256</v>
      </c>
      <c r="C118" s="3" t="s">
        <v>48</v>
      </c>
      <c r="D118" s="11">
        <v>2</v>
      </c>
      <c r="E118" s="3" t="s">
        <v>494</v>
      </c>
      <c r="F118" t="s">
        <v>1070</v>
      </c>
      <c r="G118" s="3" t="s">
        <v>608</v>
      </c>
      <c r="H118" s="3" t="s">
        <v>1070</v>
      </c>
      <c r="I118" s="3" t="s">
        <v>607</v>
      </c>
      <c r="J118" s="3" t="s">
        <v>519</v>
      </c>
      <c r="K118" s="3" t="s">
        <v>512</v>
      </c>
      <c r="L118" s="3" t="s">
        <v>500</v>
      </c>
      <c r="M118" s="3" t="s">
        <v>523</v>
      </c>
      <c r="N118" s="6" t="s">
        <v>29</v>
      </c>
      <c r="O118" s="3" t="s">
        <v>522</v>
      </c>
      <c r="P118" s="3" t="s">
        <v>970</v>
      </c>
    </row>
    <row r="119" spans="1:16" s="2" customFormat="1" x14ac:dyDescent="0.3">
      <c r="A119" s="3" t="s">
        <v>257</v>
      </c>
      <c r="B119" s="3" t="s">
        <v>258</v>
      </c>
      <c r="C119" s="3" t="s">
        <v>48</v>
      </c>
      <c r="D119" s="11">
        <v>5</v>
      </c>
      <c r="E119" s="3" t="s">
        <v>502</v>
      </c>
      <c r="F119" t="s">
        <v>1069</v>
      </c>
      <c r="H119" s="3" t="s">
        <v>1069</v>
      </c>
      <c r="J119" s="3" t="s">
        <v>537</v>
      </c>
      <c r="K119" s="3" t="s">
        <v>509</v>
      </c>
      <c r="L119" s="3" t="s">
        <v>500</v>
      </c>
      <c r="M119" s="3" t="s">
        <v>523</v>
      </c>
      <c r="N119" s="6" t="s">
        <v>74</v>
      </c>
      <c r="O119" s="3" t="s">
        <v>489</v>
      </c>
      <c r="P119" s="3" t="s">
        <v>971</v>
      </c>
    </row>
    <row r="120" spans="1:16" s="2" customFormat="1" x14ac:dyDescent="0.3">
      <c r="A120" s="3" t="s">
        <v>259</v>
      </c>
      <c r="B120" s="3" t="s">
        <v>260</v>
      </c>
      <c r="C120" s="3" t="s">
        <v>28</v>
      </c>
      <c r="D120" s="11">
        <v>2</v>
      </c>
      <c r="E120" s="3" t="s">
        <v>494</v>
      </c>
      <c r="F120" t="s">
        <v>1069</v>
      </c>
      <c r="H120" s="3" t="s">
        <v>1069</v>
      </c>
      <c r="J120" s="3" t="s">
        <v>501</v>
      </c>
      <c r="K120" s="3" t="s">
        <v>512</v>
      </c>
      <c r="L120" s="3" t="s">
        <v>500</v>
      </c>
      <c r="M120" s="3" t="s">
        <v>499</v>
      </c>
      <c r="N120" s="6" t="s">
        <v>29</v>
      </c>
      <c r="O120" s="3" t="s">
        <v>522</v>
      </c>
      <c r="P120" s="3" t="s">
        <v>972</v>
      </c>
    </row>
    <row r="121" spans="1:16" s="2" customFormat="1" x14ac:dyDescent="0.3">
      <c r="A121" s="3" t="s">
        <v>261</v>
      </c>
      <c r="B121" s="3" t="s">
        <v>262</v>
      </c>
      <c r="C121" s="3" t="s">
        <v>28</v>
      </c>
      <c r="D121" s="11">
        <v>2</v>
      </c>
      <c r="E121" s="3" t="s">
        <v>494</v>
      </c>
      <c r="F121" t="s">
        <v>1069</v>
      </c>
      <c r="H121" s="3" t="s">
        <v>1069</v>
      </c>
      <c r="J121" s="3" t="s">
        <v>519</v>
      </c>
      <c r="K121" s="3" t="s">
        <v>509</v>
      </c>
      <c r="L121" s="3" t="s">
        <v>500</v>
      </c>
      <c r="M121" s="3" t="s">
        <v>523</v>
      </c>
      <c r="N121" s="6" t="s">
        <v>29</v>
      </c>
      <c r="O121" s="3" t="s">
        <v>522</v>
      </c>
      <c r="P121" s="3" t="s">
        <v>973</v>
      </c>
    </row>
    <row r="122" spans="1:16" s="2" customFormat="1" x14ac:dyDescent="0.3">
      <c r="A122" s="3" t="s">
        <v>263</v>
      </c>
      <c r="B122" s="3" t="s">
        <v>264</v>
      </c>
      <c r="C122" s="3" t="s">
        <v>28</v>
      </c>
      <c r="D122" s="11">
        <v>3</v>
      </c>
      <c r="E122" s="3" t="s">
        <v>502</v>
      </c>
      <c r="F122" t="s">
        <v>1069</v>
      </c>
      <c r="H122" s="3" t="s">
        <v>1070</v>
      </c>
      <c r="I122" s="3" t="s">
        <v>606</v>
      </c>
      <c r="J122" s="3" t="s">
        <v>501</v>
      </c>
      <c r="K122" s="3" t="s">
        <v>492</v>
      </c>
      <c r="L122" s="3" t="s">
        <v>500</v>
      </c>
      <c r="M122" s="3" t="s">
        <v>490</v>
      </c>
      <c r="N122" s="6" t="s">
        <v>29</v>
      </c>
      <c r="O122" s="3" t="s">
        <v>522</v>
      </c>
      <c r="P122" s="3" t="s">
        <v>605</v>
      </c>
    </row>
    <row r="123" spans="1:16" s="2" customFormat="1" x14ac:dyDescent="0.3">
      <c r="A123" s="3" t="s">
        <v>265</v>
      </c>
      <c r="B123" s="3" t="s">
        <v>266</v>
      </c>
      <c r="C123" s="3" t="s">
        <v>51</v>
      </c>
      <c r="D123" s="11">
        <v>3</v>
      </c>
      <c r="E123" s="3" t="s">
        <v>494</v>
      </c>
      <c r="F123" t="s">
        <v>1069</v>
      </c>
      <c r="H123" s="3" t="s">
        <v>1070</v>
      </c>
      <c r="I123" s="3" t="s">
        <v>604</v>
      </c>
      <c r="J123" s="3" t="s">
        <v>501</v>
      </c>
      <c r="K123" s="3" t="s">
        <v>509</v>
      </c>
      <c r="L123" s="3" t="s">
        <v>491</v>
      </c>
      <c r="M123" s="3" t="s">
        <v>490</v>
      </c>
      <c r="N123" s="6" t="s">
        <v>29</v>
      </c>
      <c r="O123" s="3" t="s">
        <v>522</v>
      </c>
      <c r="P123" s="3" t="s">
        <v>603</v>
      </c>
    </row>
    <row r="124" spans="1:16" s="2" customFormat="1" x14ac:dyDescent="0.3">
      <c r="A124" s="3" t="s">
        <v>267</v>
      </c>
      <c r="B124" s="3" t="s">
        <v>268</v>
      </c>
      <c r="C124" s="3" t="s">
        <v>48</v>
      </c>
      <c r="D124" s="11">
        <v>5</v>
      </c>
      <c r="E124" s="3" t="s">
        <v>494</v>
      </c>
      <c r="F124" t="s">
        <v>1069</v>
      </c>
      <c r="H124" s="3" t="s">
        <v>1070</v>
      </c>
      <c r="I124" s="3" t="s">
        <v>602</v>
      </c>
      <c r="J124" s="3" t="s">
        <v>501</v>
      </c>
      <c r="K124" s="3" t="s">
        <v>509</v>
      </c>
      <c r="L124" s="2" t="s">
        <v>665</v>
      </c>
      <c r="M124" s="3" t="s">
        <v>490</v>
      </c>
      <c r="N124" s="6" t="s">
        <v>29</v>
      </c>
      <c r="O124" s="3" t="s">
        <v>489</v>
      </c>
      <c r="P124" s="3" t="s">
        <v>974</v>
      </c>
    </row>
    <row r="125" spans="1:16" s="2" customFormat="1" x14ac:dyDescent="0.3">
      <c r="A125" s="3" t="s">
        <v>269</v>
      </c>
      <c r="B125" s="3" t="s">
        <v>270</v>
      </c>
      <c r="C125" s="3" t="s">
        <v>48</v>
      </c>
      <c r="D125" s="11">
        <v>3</v>
      </c>
      <c r="E125" s="3" t="s">
        <v>494</v>
      </c>
      <c r="F125" t="s">
        <v>1069</v>
      </c>
      <c r="H125" s="3" t="s">
        <v>1069</v>
      </c>
      <c r="J125" s="3" t="s">
        <v>501</v>
      </c>
      <c r="K125" s="3" t="s">
        <v>512</v>
      </c>
      <c r="L125" s="3" t="s">
        <v>500</v>
      </c>
      <c r="M125" s="3" t="s">
        <v>490</v>
      </c>
      <c r="N125" s="6" t="s">
        <v>29</v>
      </c>
      <c r="O125" s="3" t="s">
        <v>498</v>
      </c>
      <c r="P125" s="3" t="s">
        <v>493</v>
      </c>
    </row>
    <row r="126" spans="1:16" s="2" customFormat="1" x14ac:dyDescent="0.3">
      <c r="A126" s="3" t="s">
        <v>271</v>
      </c>
      <c r="B126" s="3" t="s">
        <v>272</v>
      </c>
      <c r="C126" s="3" t="s">
        <v>39</v>
      </c>
      <c r="D126" s="11">
        <v>5</v>
      </c>
      <c r="E126" s="3" t="s">
        <v>502</v>
      </c>
      <c r="F126" t="s">
        <v>1069</v>
      </c>
      <c r="H126" s="3" t="s">
        <v>1070</v>
      </c>
      <c r="I126" s="3" t="s">
        <v>601</v>
      </c>
      <c r="J126" s="3" t="s">
        <v>501</v>
      </c>
      <c r="K126" s="3" t="s">
        <v>512</v>
      </c>
      <c r="L126" s="3" t="s">
        <v>491</v>
      </c>
      <c r="M126" s="3" t="s">
        <v>490</v>
      </c>
      <c r="N126" s="6" t="s">
        <v>15</v>
      </c>
      <c r="O126" s="3" t="s">
        <v>489</v>
      </c>
      <c r="P126" s="3" t="s">
        <v>975</v>
      </c>
    </row>
    <row r="127" spans="1:16" s="2" customFormat="1" x14ac:dyDescent="0.3">
      <c r="A127" s="3" t="s">
        <v>273</v>
      </c>
      <c r="B127" s="3" t="s">
        <v>274</v>
      </c>
      <c r="C127" s="3" t="s">
        <v>48</v>
      </c>
      <c r="D127" s="11">
        <v>3</v>
      </c>
      <c r="E127" s="3" t="s">
        <v>502</v>
      </c>
      <c r="F127" t="s">
        <v>1069</v>
      </c>
      <c r="H127" s="3" t="s">
        <v>1070</v>
      </c>
      <c r="J127" s="3" t="s">
        <v>501</v>
      </c>
      <c r="K127" s="3" t="s">
        <v>509</v>
      </c>
      <c r="L127" s="3" t="s">
        <v>500</v>
      </c>
      <c r="M127" s="3" t="s">
        <v>490</v>
      </c>
      <c r="N127" s="6" t="s">
        <v>64</v>
      </c>
      <c r="O127" s="3" t="s">
        <v>522</v>
      </c>
      <c r="P127" s="3" t="s">
        <v>976</v>
      </c>
    </row>
    <row r="128" spans="1:16" s="2" customFormat="1" x14ac:dyDescent="0.3">
      <c r="A128" s="3" t="s">
        <v>275</v>
      </c>
      <c r="B128" s="3" t="s">
        <v>276</v>
      </c>
      <c r="C128" s="3" t="s">
        <v>28</v>
      </c>
      <c r="D128" s="11">
        <v>1</v>
      </c>
      <c r="E128" s="3" t="s">
        <v>502</v>
      </c>
      <c r="F128" t="s">
        <v>1069</v>
      </c>
      <c r="H128" s="3" t="s">
        <v>1069</v>
      </c>
      <c r="J128" s="3" t="s">
        <v>515</v>
      </c>
      <c r="K128" s="3" t="s">
        <v>492</v>
      </c>
      <c r="L128" s="3" t="s">
        <v>491</v>
      </c>
      <c r="M128" s="2" t="s">
        <v>518</v>
      </c>
      <c r="N128" s="7" t="s">
        <v>15</v>
      </c>
      <c r="O128" s="3" t="s">
        <v>505</v>
      </c>
      <c r="P128" s="3" t="s">
        <v>884</v>
      </c>
    </row>
    <row r="129" spans="1:16" s="2" customFormat="1" x14ac:dyDescent="0.3">
      <c r="A129" s="3" t="s">
        <v>277</v>
      </c>
      <c r="B129" s="3" t="s">
        <v>278</v>
      </c>
      <c r="C129" s="3" t="s">
        <v>48</v>
      </c>
      <c r="D129" s="11">
        <v>1</v>
      </c>
      <c r="E129" s="3" t="s">
        <v>494</v>
      </c>
      <c r="F129" t="s">
        <v>1069</v>
      </c>
      <c r="H129" s="3" t="s">
        <v>1069</v>
      </c>
      <c r="J129" s="3" t="s">
        <v>501</v>
      </c>
      <c r="K129" s="3" t="s">
        <v>509</v>
      </c>
      <c r="L129" s="3" t="s">
        <v>500</v>
      </c>
      <c r="M129" s="3" t="s">
        <v>518</v>
      </c>
      <c r="N129" s="6" t="s">
        <v>29</v>
      </c>
      <c r="O129" s="3" t="s">
        <v>489</v>
      </c>
      <c r="P129" s="3" t="s">
        <v>977</v>
      </c>
    </row>
    <row r="130" spans="1:16" s="2" customFormat="1" x14ac:dyDescent="0.3">
      <c r="A130" s="3" t="s">
        <v>279</v>
      </c>
      <c r="B130" s="3" t="s">
        <v>280</v>
      </c>
      <c r="C130" s="3" t="s">
        <v>48</v>
      </c>
      <c r="D130" s="11">
        <v>1</v>
      </c>
      <c r="E130" s="3" t="s">
        <v>494</v>
      </c>
      <c r="F130" t="s">
        <v>1069</v>
      </c>
      <c r="H130" s="3" t="s">
        <v>1069</v>
      </c>
      <c r="J130" s="2" t="s">
        <v>515</v>
      </c>
      <c r="K130" s="3" t="s">
        <v>509</v>
      </c>
      <c r="L130" s="3" t="s">
        <v>491</v>
      </c>
      <c r="M130" s="2" t="s">
        <v>518</v>
      </c>
      <c r="N130" s="7" t="s">
        <v>15</v>
      </c>
      <c r="O130" s="3" t="s">
        <v>522</v>
      </c>
      <c r="P130" s="3" t="s">
        <v>978</v>
      </c>
    </row>
    <row r="131" spans="1:16" s="2" customFormat="1" x14ac:dyDescent="0.3">
      <c r="A131" s="3" t="s">
        <v>281</v>
      </c>
      <c r="B131" s="3" t="s">
        <v>282</v>
      </c>
      <c r="C131" s="3" t="s">
        <v>39</v>
      </c>
      <c r="D131" s="11">
        <v>1</v>
      </c>
      <c r="E131" s="3" t="s">
        <v>494</v>
      </c>
      <c r="F131" t="s">
        <v>1069</v>
      </c>
      <c r="H131" s="3" t="s">
        <v>1069</v>
      </c>
      <c r="J131" s="3" t="s">
        <v>501</v>
      </c>
      <c r="K131" s="3" t="s">
        <v>512</v>
      </c>
      <c r="L131" s="3" t="s">
        <v>491</v>
      </c>
      <c r="M131" s="3" t="s">
        <v>490</v>
      </c>
      <c r="N131" s="6" t="s">
        <v>15</v>
      </c>
      <c r="O131" s="3" t="s">
        <v>489</v>
      </c>
      <c r="P131" s="3" t="s">
        <v>979</v>
      </c>
    </row>
    <row r="132" spans="1:16" s="2" customFormat="1" x14ac:dyDescent="0.3">
      <c r="A132" s="3" t="s">
        <v>283</v>
      </c>
      <c r="B132" s="3" t="s">
        <v>284</v>
      </c>
      <c r="C132" s="3" t="s">
        <v>14</v>
      </c>
      <c r="D132" s="11">
        <v>1</v>
      </c>
      <c r="E132" s="3" t="s">
        <v>494</v>
      </c>
      <c r="F132" t="s">
        <v>1070</v>
      </c>
      <c r="H132" s="3" t="s">
        <v>1070</v>
      </c>
      <c r="J132" s="3" t="s">
        <v>501</v>
      </c>
      <c r="K132" s="3" t="s">
        <v>492</v>
      </c>
      <c r="L132" s="3" t="s">
        <v>491</v>
      </c>
      <c r="M132" s="3" t="s">
        <v>490</v>
      </c>
      <c r="N132" s="6" t="s">
        <v>29</v>
      </c>
      <c r="O132" s="3" t="s">
        <v>505</v>
      </c>
      <c r="P132" s="3" t="s">
        <v>980</v>
      </c>
    </row>
    <row r="133" spans="1:16" s="2" customFormat="1" x14ac:dyDescent="0.3">
      <c r="A133" s="3" t="s">
        <v>285</v>
      </c>
      <c r="B133" s="3" t="s">
        <v>286</v>
      </c>
      <c r="C133" s="3" t="s">
        <v>14</v>
      </c>
      <c r="D133" s="11">
        <v>1</v>
      </c>
      <c r="E133" s="3" t="s">
        <v>502</v>
      </c>
      <c r="F133" t="s">
        <v>1070</v>
      </c>
      <c r="G133" s="3" t="s">
        <v>600</v>
      </c>
      <c r="H133" s="3" t="s">
        <v>1070</v>
      </c>
      <c r="I133" s="3" t="s">
        <v>599</v>
      </c>
      <c r="J133" s="3" t="s">
        <v>501</v>
      </c>
      <c r="K133" s="3" t="s">
        <v>512</v>
      </c>
      <c r="L133" s="2" t="s">
        <v>665</v>
      </c>
      <c r="M133" s="2" t="s">
        <v>518</v>
      </c>
      <c r="N133" s="7" t="s">
        <v>15</v>
      </c>
      <c r="O133" s="3" t="s">
        <v>498</v>
      </c>
      <c r="P133" s="3" t="s">
        <v>981</v>
      </c>
    </row>
    <row r="134" spans="1:16" s="2" customFormat="1" x14ac:dyDescent="0.3">
      <c r="A134" s="3" t="s">
        <v>287</v>
      </c>
      <c r="B134" s="3" t="s">
        <v>288</v>
      </c>
      <c r="C134" s="3" t="s">
        <v>139</v>
      </c>
      <c r="D134" s="11">
        <v>1</v>
      </c>
      <c r="E134" s="3" t="s">
        <v>502</v>
      </c>
      <c r="F134" t="s">
        <v>1069</v>
      </c>
      <c r="H134" s="3" t="s">
        <v>1069</v>
      </c>
      <c r="J134" s="3" t="s">
        <v>501</v>
      </c>
      <c r="K134" s="3" t="s">
        <v>509</v>
      </c>
      <c r="L134" s="3" t="s">
        <v>500</v>
      </c>
      <c r="M134" s="3" t="s">
        <v>490</v>
      </c>
      <c r="N134" s="6" t="s">
        <v>64</v>
      </c>
      <c r="O134" s="3" t="s">
        <v>498</v>
      </c>
      <c r="P134" s="3" t="s">
        <v>982</v>
      </c>
    </row>
    <row r="135" spans="1:16" s="2" customFormat="1" x14ac:dyDescent="0.3">
      <c r="A135" s="3" t="s">
        <v>289</v>
      </c>
      <c r="B135" s="3" t="s">
        <v>290</v>
      </c>
      <c r="C135" s="3" t="s">
        <v>14</v>
      </c>
      <c r="D135" s="11">
        <v>1</v>
      </c>
      <c r="E135" s="3" t="s">
        <v>502</v>
      </c>
      <c r="F135" t="s">
        <v>1070</v>
      </c>
      <c r="G135" s="3" t="s">
        <v>598</v>
      </c>
      <c r="H135" s="3" t="s">
        <v>1070</v>
      </c>
      <c r="I135" s="3" t="s">
        <v>506</v>
      </c>
      <c r="J135" s="3" t="s">
        <v>519</v>
      </c>
      <c r="K135" s="3" t="s">
        <v>492</v>
      </c>
      <c r="L135" s="3" t="s">
        <v>491</v>
      </c>
      <c r="M135" s="3" t="s">
        <v>490</v>
      </c>
      <c r="N135" s="6" t="s">
        <v>15</v>
      </c>
      <c r="O135" s="3" t="s">
        <v>597</v>
      </c>
      <c r="P135" s="3" t="s">
        <v>983</v>
      </c>
    </row>
    <row r="136" spans="1:16" s="2" customFormat="1" x14ac:dyDescent="0.3">
      <c r="A136" s="3" t="s">
        <v>291</v>
      </c>
      <c r="B136" s="3" t="s">
        <v>292</v>
      </c>
      <c r="C136" s="3" t="s">
        <v>14</v>
      </c>
      <c r="D136" s="11">
        <v>1</v>
      </c>
      <c r="E136" s="3" t="s">
        <v>502</v>
      </c>
      <c r="F136" t="s">
        <v>1069</v>
      </c>
      <c r="H136" s="3" t="s">
        <v>1069</v>
      </c>
      <c r="J136" s="3" t="s">
        <v>519</v>
      </c>
      <c r="K136" s="3" t="s">
        <v>509</v>
      </c>
      <c r="L136" s="3" t="s">
        <v>491</v>
      </c>
      <c r="M136" s="3" t="s">
        <v>490</v>
      </c>
      <c r="N136" s="6" t="s">
        <v>29</v>
      </c>
      <c r="O136" s="3" t="s">
        <v>505</v>
      </c>
      <c r="P136" s="3" t="s">
        <v>984</v>
      </c>
    </row>
    <row r="137" spans="1:16" s="2" customFormat="1" x14ac:dyDescent="0.3">
      <c r="A137" s="3" t="s">
        <v>293</v>
      </c>
      <c r="B137" s="3" t="s">
        <v>294</v>
      </c>
      <c r="C137" s="3" t="s">
        <v>295</v>
      </c>
      <c r="D137" s="11">
        <v>1</v>
      </c>
      <c r="E137" s="3" t="s">
        <v>494</v>
      </c>
      <c r="F137" t="s">
        <v>1069</v>
      </c>
      <c r="H137" s="3" t="s">
        <v>1070</v>
      </c>
      <c r="I137" s="3" t="s">
        <v>596</v>
      </c>
      <c r="J137" s="3" t="s">
        <v>501</v>
      </c>
      <c r="K137" s="3" t="s">
        <v>492</v>
      </c>
      <c r="L137" s="2" t="s">
        <v>665</v>
      </c>
      <c r="M137" s="3" t="s">
        <v>490</v>
      </c>
      <c r="N137" s="6" t="s">
        <v>15</v>
      </c>
      <c r="O137" s="3" t="s">
        <v>498</v>
      </c>
      <c r="P137" s="3" t="s">
        <v>985</v>
      </c>
    </row>
    <row r="138" spans="1:16" s="2" customFormat="1" x14ac:dyDescent="0.3">
      <c r="A138" s="3" t="s">
        <v>296</v>
      </c>
      <c r="B138" s="3" t="s">
        <v>297</v>
      </c>
      <c r="C138" s="3" t="s">
        <v>73</v>
      </c>
      <c r="D138" s="11">
        <v>1</v>
      </c>
      <c r="E138" s="3" t="s">
        <v>502</v>
      </c>
      <c r="F138" t="s">
        <v>1069</v>
      </c>
      <c r="H138" s="3" t="s">
        <v>1069</v>
      </c>
      <c r="J138" s="2" t="s">
        <v>515</v>
      </c>
      <c r="K138" s="3" t="s">
        <v>509</v>
      </c>
      <c r="L138" s="2" t="s">
        <v>665</v>
      </c>
      <c r="M138" s="2" t="s">
        <v>518</v>
      </c>
      <c r="N138" s="7" t="s">
        <v>15</v>
      </c>
      <c r="O138" s="3" t="s">
        <v>505</v>
      </c>
      <c r="P138" s="3" t="s">
        <v>986</v>
      </c>
    </row>
    <row r="139" spans="1:16" s="2" customFormat="1" x14ac:dyDescent="0.3">
      <c r="A139" s="3" t="s">
        <v>298</v>
      </c>
      <c r="B139" s="3" t="s">
        <v>299</v>
      </c>
      <c r="C139" s="3" t="s">
        <v>295</v>
      </c>
      <c r="D139" s="11">
        <v>1</v>
      </c>
      <c r="E139" s="3" t="s">
        <v>494</v>
      </c>
      <c r="F139" t="s">
        <v>1069</v>
      </c>
      <c r="H139" s="3" t="s">
        <v>1070</v>
      </c>
      <c r="I139" s="3" t="s">
        <v>595</v>
      </c>
      <c r="J139" s="3" t="s">
        <v>537</v>
      </c>
      <c r="K139" s="3" t="s">
        <v>512</v>
      </c>
      <c r="L139" s="3" t="s">
        <v>500</v>
      </c>
      <c r="M139" s="3" t="s">
        <v>523</v>
      </c>
      <c r="N139" s="6" t="s">
        <v>154</v>
      </c>
      <c r="O139" s="3" t="s">
        <v>498</v>
      </c>
      <c r="P139" s="3" t="s">
        <v>987</v>
      </c>
    </row>
    <row r="140" spans="1:16" s="2" customFormat="1" x14ac:dyDescent="0.3">
      <c r="A140" s="3" t="s">
        <v>300</v>
      </c>
      <c r="B140" s="3" t="s">
        <v>301</v>
      </c>
      <c r="C140" s="3" t="s">
        <v>14</v>
      </c>
      <c r="D140" s="11">
        <v>1</v>
      </c>
      <c r="E140" s="3" t="s">
        <v>494</v>
      </c>
      <c r="F140" t="s">
        <v>1069</v>
      </c>
      <c r="H140" s="3" t="s">
        <v>1070</v>
      </c>
      <c r="I140" s="3" t="s">
        <v>594</v>
      </c>
      <c r="J140" s="3" t="s">
        <v>519</v>
      </c>
      <c r="K140" s="3" t="s">
        <v>509</v>
      </c>
      <c r="L140" s="3" t="s">
        <v>500</v>
      </c>
      <c r="M140" s="3" t="s">
        <v>499</v>
      </c>
      <c r="N140" s="6" t="s">
        <v>64</v>
      </c>
      <c r="O140" s="3" t="s">
        <v>505</v>
      </c>
      <c r="P140" s="3" t="s">
        <v>988</v>
      </c>
    </row>
    <row r="141" spans="1:16" s="2" customFormat="1" x14ac:dyDescent="0.3">
      <c r="A141" s="3" t="s">
        <v>302</v>
      </c>
      <c r="B141" s="3" t="s">
        <v>303</v>
      </c>
      <c r="C141" s="3" t="s">
        <v>248</v>
      </c>
      <c r="D141" s="11">
        <v>3</v>
      </c>
      <c r="E141" s="3" t="s">
        <v>502</v>
      </c>
      <c r="F141" t="s">
        <v>1069</v>
      </c>
      <c r="H141" s="3" t="s">
        <v>1069</v>
      </c>
      <c r="J141" s="3" t="s">
        <v>519</v>
      </c>
      <c r="K141" s="3" t="s">
        <v>509</v>
      </c>
      <c r="L141" s="3" t="s">
        <v>500</v>
      </c>
      <c r="M141" s="3" t="s">
        <v>499</v>
      </c>
      <c r="N141" s="6" t="s">
        <v>29</v>
      </c>
      <c r="O141" s="3" t="s">
        <v>498</v>
      </c>
      <c r="P141" s="3" t="s">
        <v>989</v>
      </c>
    </row>
    <row r="142" spans="1:16" s="2" customFormat="1" x14ac:dyDescent="0.3">
      <c r="A142" s="3" t="s">
        <v>304</v>
      </c>
      <c r="B142" s="3" t="s">
        <v>305</v>
      </c>
      <c r="C142" s="3" t="s">
        <v>28</v>
      </c>
      <c r="D142" s="11">
        <v>3</v>
      </c>
      <c r="E142" s="3" t="s">
        <v>494</v>
      </c>
      <c r="F142" t="s">
        <v>1069</v>
      </c>
      <c r="H142" s="3" t="s">
        <v>1070</v>
      </c>
      <c r="I142" s="3" t="s">
        <v>593</v>
      </c>
      <c r="J142" s="3" t="s">
        <v>515</v>
      </c>
      <c r="K142" s="3" t="s">
        <v>512</v>
      </c>
      <c r="L142" s="3" t="s">
        <v>500</v>
      </c>
      <c r="M142" s="3" t="s">
        <v>518</v>
      </c>
      <c r="N142" s="6" t="s">
        <v>154</v>
      </c>
      <c r="O142" s="3" t="s">
        <v>522</v>
      </c>
      <c r="P142" s="3" t="s">
        <v>493</v>
      </c>
    </row>
    <row r="143" spans="1:16" s="2" customFormat="1" x14ac:dyDescent="0.3">
      <c r="A143" s="3" t="s">
        <v>1089</v>
      </c>
      <c r="B143" s="3" t="s">
        <v>306</v>
      </c>
      <c r="C143" s="3" t="s">
        <v>39</v>
      </c>
      <c r="D143" s="11">
        <v>4</v>
      </c>
      <c r="E143" s="3" t="s">
        <v>502</v>
      </c>
      <c r="F143" t="s">
        <v>1069</v>
      </c>
      <c r="G143" s="3" t="s">
        <v>493</v>
      </c>
      <c r="H143" s="3" t="s">
        <v>1069</v>
      </c>
      <c r="J143" s="3" t="s">
        <v>501</v>
      </c>
      <c r="K143" s="3" t="s">
        <v>512</v>
      </c>
      <c r="L143" s="3" t="s">
        <v>491</v>
      </c>
      <c r="M143" s="3" t="s">
        <v>490</v>
      </c>
      <c r="N143" s="6" t="s">
        <v>15</v>
      </c>
      <c r="O143" s="3" t="s">
        <v>489</v>
      </c>
      <c r="P143" s="1" t="s">
        <v>533</v>
      </c>
    </row>
    <row r="144" spans="1:16" s="2" customFormat="1" x14ac:dyDescent="0.3">
      <c r="A144" s="3" t="s">
        <v>307</v>
      </c>
      <c r="B144" s="3" t="s">
        <v>308</v>
      </c>
      <c r="C144" s="3" t="s">
        <v>248</v>
      </c>
      <c r="D144" s="11">
        <v>3</v>
      </c>
      <c r="E144" s="3" t="s">
        <v>502</v>
      </c>
      <c r="F144" t="s">
        <v>1069</v>
      </c>
      <c r="H144" s="3" t="s">
        <v>1069</v>
      </c>
      <c r="J144" s="3" t="s">
        <v>501</v>
      </c>
      <c r="K144" s="3" t="s">
        <v>509</v>
      </c>
      <c r="L144" s="3" t="s">
        <v>500</v>
      </c>
      <c r="M144" s="3" t="s">
        <v>490</v>
      </c>
      <c r="N144" s="6" t="s">
        <v>15</v>
      </c>
      <c r="O144" s="3" t="s">
        <v>522</v>
      </c>
      <c r="P144" s="3" t="s">
        <v>990</v>
      </c>
    </row>
    <row r="145" spans="1:16" s="2" customFormat="1" x14ac:dyDescent="0.3">
      <c r="A145" s="3" t="s">
        <v>309</v>
      </c>
      <c r="B145" s="3" t="s">
        <v>310</v>
      </c>
      <c r="C145" s="3" t="s">
        <v>48</v>
      </c>
      <c r="D145" s="11">
        <v>2</v>
      </c>
      <c r="E145" s="3" t="s">
        <v>494</v>
      </c>
      <c r="F145" t="s">
        <v>1069</v>
      </c>
      <c r="H145" s="3" t="s">
        <v>1069</v>
      </c>
      <c r="J145" s="3" t="s">
        <v>501</v>
      </c>
      <c r="K145" s="3" t="s">
        <v>492</v>
      </c>
      <c r="L145" s="3" t="s">
        <v>491</v>
      </c>
      <c r="M145" s="3" t="s">
        <v>490</v>
      </c>
      <c r="N145" s="6" t="s">
        <v>64</v>
      </c>
      <c r="O145" s="3" t="s">
        <v>498</v>
      </c>
      <c r="P145" s="3" t="s">
        <v>991</v>
      </c>
    </row>
    <row r="146" spans="1:16" s="2" customFormat="1" x14ac:dyDescent="0.3">
      <c r="A146" s="3" t="s">
        <v>311</v>
      </c>
      <c r="B146" s="3" t="s">
        <v>312</v>
      </c>
      <c r="C146" s="3" t="s">
        <v>28</v>
      </c>
      <c r="D146" s="11">
        <v>2</v>
      </c>
      <c r="E146" s="3" t="s">
        <v>494</v>
      </c>
      <c r="F146" t="s">
        <v>1070</v>
      </c>
      <c r="G146" s="3" t="s">
        <v>592</v>
      </c>
      <c r="H146" s="3" t="s">
        <v>1070</v>
      </c>
      <c r="I146" s="3" t="s">
        <v>591</v>
      </c>
      <c r="J146" s="3" t="s">
        <v>515</v>
      </c>
      <c r="K146" s="3" t="s">
        <v>509</v>
      </c>
      <c r="L146" s="3" t="s">
        <v>500</v>
      </c>
      <c r="M146" s="3" t="s">
        <v>499</v>
      </c>
      <c r="N146" s="6" t="s">
        <v>29</v>
      </c>
      <c r="O146" s="3" t="s">
        <v>489</v>
      </c>
      <c r="P146" s="3" t="s">
        <v>992</v>
      </c>
    </row>
    <row r="147" spans="1:16" s="2" customFormat="1" x14ac:dyDescent="0.3">
      <c r="A147" s="3" t="s">
        <v>313</v>
      </c>
      <c r="B147" s="3" t="s">
        <v>314</v>
      </c>
      <c r="C147" s="3" t="s">
        <v>248</v>
      </c>
      <c r="D147" s="11">
        <v>3</v>
      </c>
      <c r="E147" s="3" t="s">
        <v>494</v>
      </c>
      <c r="F147" t="s">
        <v>1069</v>
      </c>
      <c r="H147" s="3" t="s">
        <v>1070</v>
      </c>
      <c r="I147" s="3" t="s">
        <v>590</v>
      </c>
      <c r="J147" s="3" t="s">
        <v>537</v>
      </c>
      <c r="K147" s="3" t="s">
        <v>509</v>
      </c>
      <c r="L147" s="3" t="s">
        <v>500</v>
      </c>
      <c r="M147" s="3" t="s">
        <v>523</v>
      </c>
      <c r="N147" s="6" t="s">
        <v>74</v>
      </c>
      <c r="O147" s="3" t="s">
        <v>498</v>
      </c>
      <c r="P147" s="3" t="s">
        <v>993</v>
      </c>
    </row>
    <row r="148" spans="1:16" s="2" customFormat="1" x14ac:dyDescent="0.3">
      <c r="A148" s="3" t="s">
        <v>315</v>
      </c>
      <c r="B148" s="3" t="s">
        <v>316</v>
      </c>
      <c r="C148" s="3" t="s">
        <v>39</v>
      </c>
      <c r="D148" s="12">
        <v>5</v>
      </c>
      <c r="E148" s="3" t="s">
        <v>494</v>
      </c>
      <c r="F148" t="s">
        <v>1070</v>
      </c>
      <c r="H148" s="3" t="s">
        <v>1070</v>
      </c>
      <c r="J148" s="3" t="s">
        <v>515</v>
      </c>
      <c r="K148" s="3" t="s">
        <v>512</v>
      </c>
      <c r="L148" s="3" t="s">
        <v>500</v>
      </c>
      <c r="M148" s="3" t="s">
        <v>518</v>
      </c>
      <c r="N148" s="6" t="s">
        <v>154</v>
      </c>
      <c r="O148" s="3" t="s">
        <v>522</v>
      </c>
      <c r="P148" s="3" t="s">
        <v>994</v>
      </c>
    </row>
    <row r="149" spans="1:16" s="2" customFormat="1" x14ac:dyDescent="0.3">
      <c r="A149" s="3" t="s">
        <v>317</v>
      </c>
      <c r="B149" s="3" t="s">
        <v>318</v>
      </c>
      <c r="C149" s="3" t="s">
        <v>51</v>
      </c>
      <c r="D149" s="11">
        <v>2</v>
      </c>
      <c r="E149" s="3" t="s">
        <v>502</v>
      </c>
      <c r="F149" t="s">
        <v>1069</v>
      </c>
      <c r="H149" s="3" t="s">
        <v>1069</v>
      </c>
      <c r="J149" s="3" t="s">
        <v>501</v>
      </c>
      <c r="K149" s="3" t="s">
        <v>509</v>
      </c>
      <c r="L149" s="2" t="s">
        <v>665</v>
      </c>
      <c r="M149" s="2" t="s">
        <v>518</v>
      </c>
      <c r="N149" s="7" t="s">
        <v>15</v>
      </c>
      <c r="O149" s="3" t="s">
        <v>498</v>
      </c>
      <c r="P149" s="3" t="s">
        <v>995</v>
      </c>
    </row>
    <row r="150" spans="1:16" s="2" customFormat="1" x14ac:dyDescent="0.3">
      <c r="A150" s="3" t="s">
        <v>319</v>
      </c>
      <c r="B150" s="3" t="s">
        <v>320</v>
      </c>
      <c r="C150" s="3" t="s">
        <v>39</v>
      </c>
      <c r="D150" s="11">
        <v>3</v>
      </c>
      <c r="E150" s="3" t="s">
        <v>494</v>
      </c>
      <c r="F150" t="s">
        <v>1069</v>
      </c>
      <c r="H150" s="3" t="s">
        <v>1070</v>
      </c>
      <c r="I150" s="3" t="s">
        <v>589</v>
      </c>
      <c r="J150" s="3" t="s">
        <v>537</v>
      </c>
      <c r="K150" s="3" t="s">
        <v>512</v>
      </c>
      <c r="L150" s="3" t="s">
        <v>500</v>
      </c>
      <c r="M150" s="3" t="s">
        <v>523</v>
      </c>
      <c r="N150" s="6" t="s">
        <v>74</v>
      </c>
      <c r="O150" s="3" t="s">
        <v>489</v>
      </c>
      <c r="P150" s="3" t="s">
        <v>996</v>
      </c>
    </row>
    <row r="151" spans="1:16" s="2" customFormat="1" ht="409.6" x14ac:dyDescent="0.3">
      <c r="A151" s="3" t="s">
        <v>321</v>
      </c>
      <c r="B151" s="3" t="s">
        <v>322</v>
      </c>
      <c r="C151" s="3" t="s">
        <v>39</v>
      </c>
      <c r="D151" s="11">
        <v>3</v>
      </c>
      <c r="E151" s="3" t="s">
        <v>494</v>
      </c>
      <c r="F151" t="s">
        <v>1070</v>
      </c>
      <c r="G151" s="3" t="s">
        <v>588</v>
      </c>
      <c r="H151" s="3" t="s">
        <v>1070</v>
      </c>
      <c r="I151" s="3" t="s">
        <v>587</v>
      </c>
      <c r="J151" s="3" t="s">
        <v>537</v>
      </c>
      <c r="K151" s="3" t="s">
        <v>512</v>
      </c>
      <c r="L151" s="3" t="s">
        <v>500</v>
      </c>
      <c r="M151" s="3" t="s">
        <v>523</v>
      </c>
      <c r="N151" s="6" t="s">
        <v>74</v>
      </c>
      <c r="O151" s="3" t="s">
        <v>489</v>
      </c>
      <c r="P151" s="14" t="s">
        <v>1080</v>
      </c>
    </row>
    <row r="152" spans="1:16" s="2" customFormat="1" x14ac:dyDescent="0.3">
      <c r="A152" s="3" t="s">
        <v>323</v>
      </c>
      <c r="B152" s="3" t="s">
        <v>324</v>
      </c>
      <c r="C152" s="3" t="s">
        <v>28</v>
      </c>
      <c r="D152" s="11">
        <v>3</v>
      </c>
      <c r="E152" s="3" t="s">
        <v>494</v>
      </c>
      <c r="F152" t="s">
        <v>1069</v>
      </c>
      <c r="H152" s="3" t="s">
        <v>1070</v>
      </c>
      <c r="I152" s="3" t="s">
        <v>586</v>
      </c>
      <c r="J152" s="3" t="s">
        <v>501</v>
      </c>
      <c r="K152" s="3" t="s">
        <v>509</v>
      </c>
      <c r="L152" s="3" t="s">
        <v>491</v>
      </c>
      <c r="M152" s="3" t="s">
        <v>490</v>
      </c>
      <c r="N152" s="6" t="s">
        <v>15</v>
      </c>
      <c r="O152" s="3" t="s">
        <v>522</v>
      </c>
      <c r="P152" s="3" t="s">
        <v>997</v>
      </c>
    </row>
    <row r="153" spans="1:16" s="2" customFormat="1" x14ac:dyDescent="0.3">
      <c r="A153" s="3" t="s">
        <v>325</v>
      </c>
      <c r="B153" s="3" t="s">
        <v>326</v>
      </c>
      <c r="C153" s="3" t="s">
        <v>14</v>
      </c>
      <c r="D153" s="11">
        <v>1</v>
      </c>
      <c r="E153" s="3" t="s">
        <v>502</v>
      </c>
      <c r="F153" t="s">
        <v>1069</v>
      </c>
      <c r="H153" s="3" t="s">
        <v>1069</v>
      </c>
      <c r="J153" s="3" t="s">
        <v>515</v>
      </c>
      <c r="K153" s="3" t="s">
        <v>509</v>
      </c>
      <c r="L153" s="2" t="s">
        <v>665</v>
      </c>
      <c r="M153" s="2" t="s">
        <v>518</v>
      </c>
      <c r="N153" s="7" t="s">
        <v>15</v>
      </c>
      <c r="O153" s="3" t="s">
        <v>498</v>
      </c>
      <c r="P153" s="3" t="s">
        <v>998</v>
      </c>
    </row>
    <row r="154" spans="1:16" s="2" customFormat="1" x14ac:dyDescent="0.3">
      <c r="A154" s="3" t="s">
        <v>327</v>
      </c>
      <c r="B154" s="3" t="s">
        <v>328</v>
      </c>
      <c r="C154" s="3" t="s">
        <v>48</v>
      </c>
      <c r="D154" s="11">
        <v>4</v>
      </c>
      <c r="E154" s="3" t="s">
        <v>494</v>
      </c>
      <c r="F154" t="s">
        <v>1069</v>
      </c>
      <c r="H154" s="3" t="s">
        <v>1070</v>
      </c>
      <c r="I154" s="3" t="s">
        <v>585</v>
      </c>
      <c r="J154" s="3" t="s">
        <v>501</v>
      </c>
      <c r="K154" s="3" t="s">
        <v>492</v>
      </c>
      <c r="L154" s="3" t="s">
        <v>491</v>
      </c>
      <c r="M154" s="3" t="s">
        <v>490</v>
      </c>
      <c r="N154" s="6" t="s">
        <v>29</v>
      </c>
      <c r="O154" s="3" t="s">
        <v>489</v>
      </c>
      <c r="P154" s="3" t="s">
        <v>999</v>
      </c>
    </row>
    <row r="155" spans="1:16" s="2" customFormat="1" x14ac:dyDescent="0.3">
      <c r="A155" s="3" t="s">
        <v>329</v>
      </c>
      <c r="B155" s="3" t="s">
        <v>330</v>
      </c>
      <c r="C155" s="3" t="s">
        <v>48</v>
      </c>
      <c r="D155" s="11">
        <v>4</v>
      </c>
      <c r="E155" s="3" t="s">
        <v>494</v>
      </c>
      <c r="F155" t="s">
        <v>1069</v>
      </c>
      <c r="H155" s="3" t="s">
        <v>1069</v>
      </c>
      <c r="J155" s="3" t="s">
        <v>515</v>
      </c>
      <c r="K155" s="3" t="s">
        <v>509</v>
      </c>
      <c r="L155" s="3" t="s">
        <v>491</v>
      </c>
      <c r="M155" s="3" t="s">
        <v>518</v>
      </c>
      <c r="N155" s="6" t="s">
        <v>29</v>
      </c>
      <c r="O155" s="3" t="s">
        <v>522</v>
      </c>
      <c r="P155" s="3" t="s">
        <v>493</v>
      </c>
    </row>
    <row r="156" spans="1:16" s="2" customFormat="1" x14ac:dyDescent="0.3">
      <c r="A156" s="3" t="s">
        <v>331</v>
      </c>
      <c r="B156" s="3" t="s">
        <v>332</v>
      </c>
      <c r="C156" s="3" t="s">
        <v>39</v>
      </c>
      <c r="D156" s="11">
        <v>3</v>
      </c>
      <c r="E156" s="3" t="s">
        <v>494</v>
      </c>
      <c r="F156" t="s">
        <v>1070</v>
      </c>
      <c r="G156" s="3" t="s">
        <v>584</v>
      </c>
      <c r="H156" s="3" t="s">
        <v>1070</v>
      </c>
      <c r="I156" s="3" t="s">
        <v>583</v>
      </c>
      <c r="J156" s="3" t="s">
        <v>519</v>
      </c>
      <c r="K156" s="3" t="s">
        <v>512</v>
      </c>
      <c r="L156" s="3" t="s">
        <v>500</v>
      </c>
      <c r="M156" s="3" t="s">
        <v>490</v>
      </c>
      <c r="N156" s="6" t="s">
        <v>154</v>
      </c>
      <c r="O156" s="3" t="s">
        <v>489</v>
      </c>
      <c r="P156" s="3" t="s">
        <v>1000</v>
      </c>
    </row>
    <row r="157" spans="1:16" s="2" customFormat="1" x14ac:dyDescent="0.3">
      <c r="A157" s="3" t="s">
        <v>333</v>
      </c>
      <c r="B157" s="3" t="s">
        <v>334</v>
      </c>
      <c r="C157" s="3" t="s">
        <v>14</v>
      </c>
      <c r="D157" s="11">
        <v>2</v>
      </c>
      <c r="E157" s="3" t="s">
        <v>494</v>
      </c>
      <c r="F157" t="s">
        <v>1069</v>
      </c>
      <c r="H157" s="3" t="s">
        <v>1070</v>
      </c>
      <c r="I157" s="3" t="s">
        <v>582</v>
      </c>
      <c r="J157" s="3" t="s">
        <v>513</v>
      </c>
      <c r="K157" s="3" t="s">
        <v>509</v>
      </c>
      <c r="L157" s="3" t="s">
        <v>491</v>
      </c>
      <c r="M157" s="3" t="s">
        <v>525</v>
      </c>
      <c r="N157" s="6" t="s">
        <v>15</v>
      </c>
      <c r="O157" s="3" t="s">
        <v>489</v>
      </c>
      <c r="P157" s="3" t="s">
        <v>1001</v>
      </c>
    </row>
    <row r="158" spans="1:16" s="2" customFormat="1" x14ac:dyDescent="0.3">
      <c r="A158" s="3" t="s">
        <v>335</v>
      </c>
      <c r="B158" s="3" t="s">
        <v>336</v>
      </c>
      <c r="C158" s="3" t="s">
        <v>51</v>
      </c>
      <c r="D158" s="11">
        <v>2</v>
      </c>
      <c r="E158" s="3" t="s">
        <v>502</v>
      </c>
      <c r="F158" t="s">
        <v>1069</v>
      </c>
      <c r="H158" s="3" t="s">
        <v>1070</v>
      </c>
      <c r="I158" s="3" t="s">
        <v>581</v>
      </c>
      <c r="J158" s="3" t="s">
        <v>501</v>
      </c>
      <c r="K158" s="3" t="s">
        <v>509</v>
      </c>
      <c r="L158" s="3" t="s">
        <v>500</v>
      </c>
      <c r="M158" s="3" t="s">
        <v>490</v>
      </c>
      <c r="N158" s="6" t="s">
        <v>154</v>
      </c>
      <c r="O158" s="3" t="s">
        <v>489</v>
      </c>
      <c r="P158" s="3" t="s">
        <v>1002</v>
      </c>
    </row>
    <row r="159" spans="1:16" s="2" customFormat="1" x14ac:dyDescent="0.3">
      <c r="A159" s="3" t="s">
        <v>337</v>
      </c>
      <c r="B159" s="3" t="s">
        <v>338</v>
      </c>
      <c r="C159" s="3" t="s">
        <v>48</v>
      </c>
      <c r="D159" s="11">
        <v>1</v>
      </c>
      <c r="E159" s="3" t="s">
        <v>494</v>
      </c>
      <c r="F159" t="s">
        <v>1070</v>
      </c>
      <c r="H159" s="3" t="s">
        <v>1070</v>
      </c>
      <c r="J159" s="3" t="s">
        <v>501</v>
      </c>
      <c r="K159" s="3" t="s">
        <v>509</v>
      </c>
      <c r="L159" s="3" t="s">
        <v>491</v>
      </c>
      <c r="M159" s="3" t="s">
        <v>490</v>
      </c>
      <c r="N159" s="6" t="s">
        <v>15</v>
      </c>
      <c r="O159" s="3" t="s">
        <v>489</v>
      </c>
      <c r="P159" s="3" t="s">
        <v>1003</v>
      </c>
    </row>
    <row r="160" spans="1:16" s="2" customFormat="1" x14ac:dyDescent="0.3">
      <c r="A160" s="3" t="s">
        <v>339</v>
      </c>
      <c r="B160" s="3" t="s">
        <v>340</v>
      </c>
      <c r="C160" s="3" t="s">
        <v>14</v>
      </c>
      <c r="D160" s="11">
        <v>1</v>
      </c>
      <c r="E160" s="3" t="s">
        <v>502</v>
      </c>
      <c r="F160" t="s">
        <v>1069</v>
      </c>
      <c r="H160" s="3" t="s">
        <v>1069</v>
      </c>
      <c r="J160" s="3" t="s">
        <v>501</v>
      </c>
      <c r="K160" s="3" t="s">
        <v>509</v>
      </c>
      <c r="L160" s="2" t="s">
        <v>665</v>
      </c>
      <c r="M160" s="3" t="s">
        <v>490</v>
      </c>
      <c r="N160" s="7" t="s">
        <v>15</v>
      </c>
      <c r="O160" s="3" t="s">
        <v>522</v>
      </c>
      <c r="P160" s="3" t="s">
        <v>1004</v>
      </c>
    </row>
    <row r="161" spans="1:16" s="2" customFormat="1" x14ac:dyDescent="0.3">
      <c r="A161" s="3" t="s">
        <v>341</v>
      </c>
      <c r="B161" s="3" t="s">
        <v>580</v>
      </c>
      <c r="C161" s="3" t="s">
        <v>28</v>
      </c>
      <c r="D161" s="11">
        <v>3</v>
      </c>
      <c r="E161" s="3" t="s">
        <v>502</v>
      </c>
      <c r="F161" t="s">
        <v>1069</v>
      </c>
      <c r="H161" s="3" t="s">
        <v>1070</v>
      </c>
      <c r="I161" s="3" t="s">
        <v>579</v>
      </c>
      <c r="J161" s="3" t="s">
        <v>501</v>
      </c>
      <c r="K161" s="3" t="s">
        <v>509</v>
      </c>
      <c r="L161" s="3" t="s">
        <v>491</v>
      </c>
      <c r="M161" s="2" t="s">
        <v>518</v>
      </c>
      <c r="N161" s="6" t="s">
        <v>29</v>
      </c>
      <c r="O161" s="3" t="s">
        <v>498</v>
      </c>
      <c r="P161" s="3" t="s">
        <v>516</v>
      </c>
    </row>
    <row r="162" spans="1:16" s="2" customFormat="1" x14ac:dyDescent="0.3">
      <c r="A162" s="3" t="s">
        <v>342</v>
      </c>
      <c r="B162" s="3" t="s">
        <v>578</v>
      </c>
      <c r="C162" s="3" t="s">
        <v>248</v>
      </c>
      <c r="D162" s="11">
        <v>2</v>
      </c>
      <c r="E162" s="3" t="s">
        <v>494</v>
      </c>
      <c r="F162" t="s">
        <v>1069</v>
      </c>
      <c r="H162" s="3" t="s">
        <v>1069</v>
      </c>
      <c r="J162" s="3" t="s">
        <v>501</v>
      </c>
      <c r="K162" s="3" t="s">
        <v>492</v>
      </c>
      <c r="L162" s="3" t="s">
        <v>491</v>
      </c>
      <c r="M162" s="3" t="s">
        <v>490</v>
      </c>
      <c r="N162" s="6" t="s">
        <v>15</v>
      </c>
      <c r="O162" s="3" t="s">
        <v>522</v>
      </c>
      <c r="P162" s="3" t="s">
        <v>1005</v>
      </c>
    </row>
    <row r="163" spans="1:16" s="2" customFormat="1" x14ac:dyDescent="0.3">
      <c r="A163" s="3" t="s">
        <v>343</v>
      </c>
      <c r="B163" s="3" t="s">
        <v>577</v>
      </c>
      <c r="C163" s="3" t="s">
        <v>48</v>
      </c>
      <c r="D163" s="11">
        <v>5</v>
      </c>
      <c r="E163" s="3" t="s">
        <v>494</v>
      </c>
      <c r="F163" t="s">
        <v>1070</v>
      </c>
      <c r="G163" s="3" t="s">
        <v>576</v>
      </c>
      <c r="H163" s="3" t="s">
        <v>1069</v>
      </c>
      <c r="J163" s="3" t="s">
        <v>501</v>
      </c>
      <c r="K163" s="3" t="s">
        <v>509</v>
      </c>
      <c r="L163" s="3" t="s">
        <v>500</v>
      </c>
      <c r="M163" s="2" t="s">
        <v>518</v>
      </c>
      <c r="N163" s="6" t="s">
        <v>29</v>
      </c>
      <c r="O163" s="3" t="s">
        <v>489</v>
      </c>
      <c r="P163" s="3" t="s">
        <v>1006</v>
      </c>
    </row>
    <row r="164" spans="1:16" s="2" customFormat="1" x14ac:dyDescent="0.3">
      <c r="A164" s="3" t="s">
        <v>344</v>
      </c>
      <c r="B164" s="3" t="s">
        <v>575</v>
      </c>
      <c r="C164" s="3" t="s">
        <v>14</v>
      </c>
      <c r="D164" s="11">
        <v>2</v>
      </c>
      <c r="E164" s="3" t="s">
        <v>502</v>
      </c>
      <c r="F164" t="s">
        <v>1070</v>
      </c>
      <c r="G164" s="3" t="s">
        <v>574</v>
      </c>
      <c r="H164" s="3" t="s">
        <v>1069</v>
      </c>
      <c r="J164" s="2" t="s">
        <v>515</v>
      </c>
      <c r="K164" s="3" t="s">
        <v>512</v>
      </c>
      <c r="L164" s="3" t="s">
        <v>491</v>
      </c>
      <c r="M164" s="3" t="s">
        <v>490</v>
      </c>
      <c r="N164" s="6" t="s">
        <v>15</v>
      </c>
      <c r="O164" s="3" t="s">
        <v>489</v>
      </c>
      <c r="P164" s="3" t="s">
        <v>1007</v>
      </c>
    </row>
    <row r="165" spans="1:16" s="2" customFormat="1" x14ac:dyDescent="0.3">
      <c r="A165" s="3" t="s">
        <v>345</v>
      </c>
      <c r="B165" s="3" t="s">
        <v>573</v>
      </c>
      <c r="C165" s="3" t="s">
        <v>73</v>
      </c>
      <c r="D165" s="11">
        <v>1</v>
      </c>
      <c r="E165" s="3" t="s">
        <v>502</v>
      </c>
      <c r="F165" t="s">
        <v>1069</v>
      </c>
      <c r="H165" s="3" t="s">
        <v>1069</v>
      </c>
      <c r="J165" s="3" t="s">
        <v>501</v>
      </c>
      <c r="K165" s="3" t="s">
        <v>512</v>
      </c>
      <c r="L165" s="3" t="s">
        <v>491</v>
      </c>
      <c r="M165" s="2" t="s">
        <v>518</v>
      </c>
      <c r="N165" s="6" t="s">
        <v>15</v>
      </c>
      <c r="O165" s="3" t="s">
        <v>489</v>
      </c>
      <c r="P165" s="3" t="s">
        <v>1008</v>
      </c>
    </row>
    <row r="166" spans="1:16" s="2" customFormat="1" x14ac:dyDescent="0.3">
      <c r="A166" t="s">
        <v>346</v>
      </c>
      <c r="B166" s="3" t="s">
        <v>572</v>
      </c>
      <c r="C166" s="3" t="s">
        <v>234</v>
      </c>
      <c r="D166" s="11">
        <v>1</v>
      </c>
      <c r="E166" s="3" t="s">
        <v>502</v>
      </c>
      <c r="F166" t="s">
        <v>1069</v>
      </c>
      <c r="H166" s="3" t="s">
        <v>1070</v>
      </c>
      <c r="I166" s="3" t="s">
        <v>571</v>
      </c>
      <c r="J166" s="3" t="s">
        <v>501</v>
      </c>
      <c r="K166" s="3" t="s">
        <v>509</v>
      </c>
      <c r="L166" s="3" t="s">
        <v>491</v>
      </c>
      <c r="M166" s="2" t="s">
        <v>518</v>
      </c>
      <c r="N166" s="6" t="s">
        <v>29</v>
      </c>
      <c r="O166" s="3" t="s">
        <v>489</v>
      </c>
      <c r="P166" s="3" t="s">
        <v>1009</v>
      </c>
    </row>
    <row r="167" spans="1:16" s="2" customFormat="1" x14ac:dyDescent="0.3">
      <c r="A167" t="s">
        <v>666</v>
      </c>
      <c r="B167" s="3" t="s">
        <v>570</v>
      </c>
      <c r="C167" s="3" t="s">
        <v>48</v>
      </c>
      <c r="D167" s="11">
        <v>1</v>
      </c>
      <c r="E167" s="3" t="s">
        <v>494</v>
      </c>
      <c r="F167" t="s">
        <v>1069</v>
      </c>
      <c r="H167" s="3" t="s">
        <v>1069</v>
      </c>
      <c r="J167" s="3" t="s">
        <v>501</v>
      </c>
      <c r="K167" s="3" t="s">
        <v>512</v>
      </c>
      <c r="L167" s="3" t="s">
        <v>491</v>
      </c>
      <c r="M167" s="2" t="s">
        <v>518</v>
      </c>
      <c r="N167" s="6" t="s">
        <v>15</v>
      </c>
      <c r="O167" s="3" t="s">
        <v>498</v>
      </c>
      <c r="P167" s="3" t="s">
        <v>1010</v>
      </c>
    </row>
    <row r="168" spans="1:16" s="2" customFormat="1" x14ac:dyDescent="0.3">
      <c r="A168" t="s">
        <v>347</v>
      </c>
      <c r="B168" s="3" t="s">
        <v>569</v>
      </c>
      <c r="C168" s="3" t="s">
        <v>14</v>
      </c>
      <c r="D168" s="11">
        <v>1</v>
      </c>
      <c r="E168" s="3" t="s">
        <v>502</v>
      </c>
      <c r="F168" t="s">
        <v>1069</v>
      </c>
      <c r="H168" s="3" t="s">
        <v>1069</v>
      </c>
      <c r="J168" s="3" t="s">
        <v>501</v>
      </c>
      <c r="K168" s="3" t="s">
        <v>492</v>
      </c>
      <c r="L168" s="2" t="s">
        <v>665</v>
      </c>
      <c r="M168" s="3" t="s">
        <v>525</v>
      </c>
      <c r="N168" s="6" t="s">
        <v>15</v>
      </c>
      <c r="O168" s="3" t="s">
        <v>505</v>
      </c>
      <c r="P168" s="3" t="s">
        <v>1011</v>
      </c>
    </row>
    <row r="169" spans="1:16" s="2" customFormat="1" x14ac:dyDescent="0.3">
      <c r="A169" t="s">
        <v>348</v>
      </c>
      <c r="B169" s="3" t="s">
        <v>568</v>
      </c>
      <c r="C169" s="3" t="s">
        <v>48</v>
      </c>
      <c r="D169" s="11">
        <v>1</v>
      </c>
      <c r="E169" s="3" t="s">
        <v>502</v>
      </c>
      <c r="F169" t="s">
        <v>1069</v>
      </c>
      <c r="H169" s="3" t="s">
        <v>1070</v>
      </c>
      <c r="J169" s="3" t="s">
        <v>519</v>
      </c>
      <c r="K169" s="3" t="s">
        <v>492</v>
      </c>
      <c r="L169" s="3" t="s">
        <v>500</v>
      </c>
      <c r="M169" s="3" t="s">
        <v>523</v>
      </c>
      <c r="N169" s="6" t="s">
        <v>64</v>
      </c>
      <c r="O169" s="3" t="s">
        <v>498</v>
      </c>
      <c r="P169" s="3" t="s">
        <v>1012</v>
      </c>
    </row>
    <row r="170" spans="1:16" s="2" customFormat="1" x14ac:dyDescent="0.3">
      <c r="A170" t="s">
        <v>349</v>
      </c>
      <c r="B170" s="3" t="s">
        <v>567</v>
      </c>
      <c r="C170" s="3" t="s">
        <v>32</v>
      </c>
      <c r="D170" s="11">
        <v>1</v>
      </c>
      <c r="E170" s="3" t="s">
        <v>494</v>
      </c>
      <c r="F170" t="s">
        <v>1070</v>
      </c>
      <c r="G170" s="3" t="s">
        <v>566</v>
      </c>
      <c r="H170" s="3" t="s">
        <v>1070</v>
      </c>
      <c r="I170" s="3" t="s">
        <v>565</v>
      </c>
      <c r="J170" s="3" t="s">
        <v>501</v>
      </c>
      <c r="K170" s="3" t="s">
        <v>509</v>
      </c>
      <c r="L170" s="3" t="s">
        <v>491</v>
      </c>
      <c r="M170" s="3" t="s">
        <v>490</v>
      </c>
      <c r="N170" s="6" t="s">
        <v>29</v>
      </c>
      <c r="O170" s="3" t="s">
        <v>489</v>
      </c>
      <c r="P170" s="3" t="s">
        <v>1013</v>
      </c>
    </row>
    <row r="171" spans="1:16" s="2" customFormat="1" x14ac:dyDescent="0.3">
      <c r="A171" t="s">
        <v>350</v>
      </c>
      <c r="B171" s="3" t="s">
        <v>564</v>
      </c>
      <c r="C171" s="3" t="s">
        <v>28</v>
      </c>
      <c r="D171" s="11">
        <v>2</v>
      </c>
      <c r="E171" s="3" t="s">
        <v>502</v>
      </c>
      <c r="F171" t="s">
        <v>1069</v>
      </c>
      <c r="H171" s="3" t="s">
        <v>1069</v>
      </c>
      <c r="J171" s="3" t="s">
        <v>501</v>
      </c>
      <c r="K171" s="3" t="s">
        <v>509</v>
      </c>
      <c r="L171" s="2" t="s">
        <v>665</v>
      </c>
      <c r="M171" s="3" t="s">
        <v>490</v>
      </c>
      <c r="N171" s="7" t="s">
        <v>15</v>
      </c>
      <c r="O171" s="3" t="s">
        <v>522</v>
      </c>
      <c r="P171" s="3" t="s">
        <v>1014</v>
      </c>
    </row>
    <row r="172" spans="1:16" s="2" customFormat="1" x14ac:dyDescent="0.3">
      <c r="A172" s="3" t="s">
        <v>242</v>
      </c>
      <c r="B172" s="3" t="s">
        <v>243</v>
      </c>
      <c r="C172" s="3" t="s">
        <v>51</v>
      </c>
      <c r="D172" s="11">
        <v>1</v>
      </c>
      <c r="E172" s="3" t="s">
        <v>494</v>
      </c>
      <c r="F172" t="s">
        <v>1069</v>
      </c>
      <c r="H172" s="3" t="s">
        <v>1069</v>
      </c>
      <c r="J172" s="3" t="s">
        <v>501</v>
      </c>
      <c r="K172" s="3" t="s">
        <v>509</v>
      </c>
      <c r="L172" s="3" t="s">
        <v>491</v>
      </c>
      <c r="M172" s="3" t="s">
        <v>525</v>
      </c>
      <c r="N172" s="6" t="s">
        <v>15</v>
      </c>
      <c r="O172" s="3" t="s">
        <v>489</v>
      </c>
      <c r="P172" s="3" t="s">
        <v>1015</v>
      </c>
    </row>
    <row r="173" spans="1:16" s="2" customFormat="1" x14ac:dyDescent="0.3">
      <c r="A173" s="3" t="s">
        <v>351</v>
      </c>
      <c r="B173" s="3" t="s">
        <v>563</v>
      </c>
      <c r="C173" s="3" t="s">
        <v>51</v>
      </c>
      <c r="D173" s="11">
        <v>1</v>
      </c>
      <c r="E173" s="3" t="s">
        <v>502</v>
      </c>
      <c r="F173" t="s">
        <v>1069</v>
      </c>
      <c r="G173" s="3" t="s">
        <v>516</v>
      </c>
      <c r="H173" s="3" t="s">
        <v>1070</v>
      </c>
      <c r="I173" s="3" t="s">
        <v>562</v>
      </c>
      <c r="J173" s="3" t="s">
        <v>501</v>
      </c>
      <c r="K173" s="3" t="s">
        <v>509</v>
      </c>
      <c r="L173" s="2" t="s">
        <v>665</v>
      </c>
      <c r="M173" s="3" t="s">
        <v>490</v>
      </c>
      <c r="N173" s="7" t="s">
        <v>15</v>
      </c>
      <c r="O173" s="3" t="s">
        <v>522</v>
      </c>
      <c r="P173" s="3" t="s">
        <v>1016</v>
      </c>
    </row>
    <row r="174" spans="1:16" s="2" customFormat="1" x14ac:dyDescent="0.3">
      <c r="A174" s="3" t="s">
        <v>352</v>
      </c>
      <c r="B174" s="3" t="s">
        <v>561</v>
      </c>
      <c r="C174" s="3" t="s">
        <v>28</v>
      </c>
      <c r="D174" s="11">
        <v>1</v>
      </c>
      <c r="E174" s="3" t="s">
        <v>502</v>
      </c>
      <c r="F174" t="s">
        <v>1069</v>
      </c>
      <c r="H174" s="3" t="s">
        <v>1069</v>
      </c>
      <c r="J174" s="3" t="s">
        <v>515</v>
      </c>
      <c r="K174" s="3" t="s">
        <v>512</v>
      </c>
      <c r="L174" s="3" t="s">
        <v>500</v>
      </c>
      <c r="M174" s="3" t="s">
        <v>490</v>
      </c>
      <c r="N174" s="6" t="s">
        <v>15</v>
      </c>
      <c r="O174" s="3" t="s">
        <v>489</v>
      </c>
      <c r="P174" s="3" t="s">
        <v>1017</v>
      </c>
    </row>
    <row r="175" spans="1:16" s="2" customFormat="1" x14ac:dyDescent="0.3">
      <c r="A175" s="3" t="s">
        <v>353</v>
      </c>
      <c r="B175" s="3" t="s">
        <v>560</v>
      </c>
      <c r="C175" s="3" t="s">
        <v>48</v>
      </c>
      <c r="D175" s="11">
        <v>2</v>
      </c>
      <c r="E175" s="3" t="s">
        <v>502</v>
      </c>
      <c r="F175" t="s">
        <v>1069</v>
      </c>
      <c r="H175" s="3" t="s">
        <v>1069</v>
      </c>
      <c r="J175" s="3" t="s">
        <v>537</v>
      </c>
      <c r="K175" s="3" t="s">
        <v>509</v>
      </c>
      <c r="L175" s="3" t="s">
        <v>500</v>
      </c>
      <c r="M175" s="3" t="s">
        <v>490</v>
      </c>
      <c r="N175" s="6" t="s">
        <v>29</v>
      </c>
      <c r="O175" s="3" t="s">
        <v>489</v>
      </c>
      <c r="P175" s="3" t="s">
        <v>1018</v>
      </c>
    </row>
    <row r="176" spans="1:16" s="2" customFormat="1" x14ac:dyDescent="0.3">
      <c r="A176" s="3" t="s">
        <v>354</v>
      </c>
      <c r="B176" s="3" t="s">
        <v>559</v>
      </c>
      <c r="C176" s="3" t="s">
        <v>234</v>
      </c>
      <c r="D176" s="11">
        <v>2</v>
      </c>
      <c r="E176" s="3" t="s">
        <v>502</v>
      </c>
      <c r="F176" t="s">
        <v>1070</v>
      </c>
      <c r="G176" s="3" t="s">
        <v>558</v>
      </c>
      <c r="H176" s="3" t="s">
        <v>1069</v>
      </c>
      <c r="J176" s="3" t="s">
        <v>501</v>
      </c>
      <c r="K176" s="3" t="s">
        <v>509</v>
      </c>
      <c r="L176" s="3" t="s">
        <v>500</v>
      </c>
      <c r="M176" s="3" t="s">
        <v>490</v>
      </c>
      <c r="N176" s="6" t="s">
        <v>15</v>
      </c>
      <c r="O176" s="3" t="s">
        <v>505</v>
      </c>
      <c r="P176" s="3" t="s">
        <v>1019</v>
      </c>
    </row>
    <row r="177" spans="1:16" s="2" customFormat="1" x14ac:dyDescent="0.3">
      <c r="A177" s="3" t="s">
        <v>355</v>
      </c>
      <c r="B177" s="3" t="s">
        <v>557</v>
      </c>
      <c r="C177" s="3" t="s">
        <v>28</v>
      </c>
      <c r="D177" s="11">
        <v>1</v>
      </c>
      <c r="E177" s="3" t="s">
        <v>502</v>
      </c>
      <c r="F177" t="s">
        <v>1069</v>
      </c>
      <c r="H177" s="3" t="s">
        <v>1069</v>
      </c>
      <c r="J177" s="3" t="s">
        <v>515</v>
      </c>
      <c r="K177" s="3" t="s">
        <v>492</v>
      </c>
      <c r="L177" s="3" t="s">
        <v>491</v>
      </c>
      <c r="M177" s="3" t="s">
        <v>490</v>
      </c>
      <c r="N177" s="6" t="s">
        <v>15</v>
      </c>
      <c r="O177" s="3" t="s">
        <v>498</v>
      </c>
      <c r="P177" s="3" t="s">
        <v>1020</v>
      </c>
    </row>
    <row r="178" spans="1:16" s="2" customFormat="1" x14ac:dyDescent="0.3">
      <c r="A178" s="3" t="s">
        <v>356</v>
      </c>
      <c r="B178" s="3" t="s">
        <v>556</v>
      </c>
      <c r="C178" s="3" t="s">
        <v>51</v>
      </c>
      <c r="D178" s="11">
        <v>1</v>
      </c>
      <c r="E178" s="3" t="s">
        <v>494</v>
      </c>
      <c r="F178" t="s">
        <v>1069</v>
      </c>
      <c r="H178" s="3" t="s">
        <v>1070</v>
      </c>
      <c r="I178" s="3" t="s">
        <v>555</v>
      </c>
      <c r="J178" s="3" t="s">
        <v>501</v>
      </c>
      <c r="K178" s="3" t="s">
        <v>509</v>
      </c>
      <c r="L178" s="3" t="s">
        <v>491</v>
      </c>
      <c r="M178" s="2" t="s">
        <v>518</v>
      </c>
      <c r="N178" s="6" t="s">
        <v>64</v>
      </c>
      <c r="O178" s="3" t="s">
        <v>489</v>
      </c>
      <c r="P178" s="3" t="s">
        <v>1021</v>
      </c>
    </row>
    <row r="179" spans="1:16" s="2" customFormat="1" x14ac:dyDescent="0.3">
      <c r="A179" s="3" t="s">
        <v>357</v>
      </c>
      <c r="B179" s="3" t="s">
        <v>554</v>
      </c>
      <c r="C179" s="3" t="s">
        <v>248</v>
      </c>
      <c r="D179" s="11">
        <v>1</v>
      </c>
      <c r="E179" s="3" t="s">
        <v>502</v>
      </c>
      <c r="F179" t="s">
        <v>1069</v>
      </c>
      <c r="H179" s="3" t="s">
        <v>1069</v>
      </c>
      <c r="J179" s="2" t="s">
        <v>515</v>
      </c>
      <c r="K179" s="3" t="s">
        <v>509</v>
      </c>
      <c r="L179" s="2" t="s">
        <v>665</v>
      </c>
      <c r="M179" s="3" t="s">
        <v>490</v>
      </c>
      <c r="N179" s="7" t="s">
        <v>15</v>
      </c>
      <c r="O179" s="3" t="s">
        <v>498</v>
      </c>
      <c r="P179" s="3" t="s">
        <v>1022</v>
      </c>
    </row>
    <row r="180" spans="1:16" s="2" customFormat="1" x14ac:dyDescent="0.3">
      <c r="A180" s="3" t="s">
        <v>358</v>
      </c>
      <c r="B180" s="3" t="s">
        <v>553</v>
      </c>
      <c r="C180" s="3" t="s">
        <v>515</v>
      </c>
      <c r="D180" s="11">
        <v>1</v>
      </c>
      <c r="E180" s="3" t="s">
        <v>502</v>
      </c>
      <c r="F180" t="s">
        <v>1069</v>
      </c>
      <c r="H180" s="3" t="s">
        <v>1069</v>
      </c>
      <c r="J180" s="3" t="s">
        <v>501</v>
      </c>
      <c r="K180" s="3" t="s">
        <v>492</v>
      </c>
      <c r="L180" s="3" t="s">
        <v>491</v>
      </c>
      <c r="M180" s="2" t="s">
        <v>518</v>
      </c>
      <c r="N180" s="6" t="s">
        <v>29</v>
      </c>
      <c r="O180" s="3" t="s">
        <v>522</v>
      </c>
      <c r="P180" s="3" t="s">
        <v>1023</v>
      </c>
    </row>
    <row r="181" spans="1:16" s="2" customFormat="1" x14ac:dyDescent="0.3">
      <c r="A181" s="3" t="s">
        <v>359</v>
      </c>
      <c r="B181" s="3" t="s">
        <v>359</v>
      </c>
      <c r="C181" s="3" t="s">
        <v>14</v>
      </c>
      <c r="D181" s="11">
        <v>1</v>
      </c>
      <c r="E181" s="3" t="s">
        <v>502</v>
      </c>
      <c r="F181" t="s">
        <v>1069</v>
      </c>
      <c r="H181" s="3" t="s">
        <v>1069</v>
      </c>
      <c r="J181" s="2" t="s">
        <v>515</v>
      </c>
      <c r="K181" s="3" t="s">
        <v>509</v>
      </c>
      <c r="L181" s="3" t="s">
        <v>491</v>
      </c>
      <c r="M181" s="2" t="s">
        <v>518</v>
      </c>
      <c r="N181" s="6" t="s">
        <v>64</v>
      </c>
      <c r="O181" s="3" t="s">
        <v>498</v>
      </c>
      <c r="P181" s="3" t="s">
        <v>552</v>
      </c>
    </row>
    <row r="182" spans="1:16" s="2" customFormat="1" x14ac:dyDescent="0.3">
      <c r="A182" s="3" t="s">
        <v>360</v>
      </c>
      <c r="B182" s="3" t="s">
        <v>551</v>
      </c>
      <c r="C182" s="3" t="s">
        <v>14</v>
      </c>
      <c r="D182" s="11">
        <v>1</v>
      </c>
      <c r="E182" s="3" t="s">
        <v>502</v>
      </c>
      <c r="F182" t="s">
        <v>1069</v>
      </c>
      <c r="H182" s="3" t="s">
        <v>1069</v>
      </c>
      <c r="J182" s="3" t="s">
        <v>519</v>
      </c>
      <c r="K182" s="3" t="s">
        <v>509</v>
      </c>
      <c r="L182" s="3" t="s">
        <v>491</v>
      </c>
      <c r="M182" s="3" t="s">
        <v>499</v>
      </c>
      <c r="N182" s="6" t="s">
        <v>29</v>
      </c>
      <c r="O182" s="3" t="s">
        <v>522</v>
      </c>
      <c r="P182" s="3" t="s">
        <v>1024</v>
      </c>
    </row>
    <row r="183" spans="1:16" s="2" customFormat="1" x14ac:dyDescent="0.3">
      <c r="A183" s="3" t="s">
        <v>361</v>
      </c>
      <c r="B183" s="3" t="s">
        <v>550</v>
      </c>
      <c r="C183" s="3" t="s">
        <v>14</v>
      </c>
      <c r="D183" s="11">
        <v>1</v>
      </c>
      <c r="E183" s="3" t="s">
        <v>494</v>
      </c>
      <c r="F183" t="s">
        <v>1069</v>
      </c>
      <c r="H183" s="3" t="s">
        <v>1069</v>
      </c>
      <c r="J183" s="3" t="s">
        <v>501</v>
      </c>
      <c r="K183" s="3" t="s">
        <v>509</v>
      </c>
      <c r="L183" s="3" t="s">
        <v>491</v>
      </c>
      <c r="M183" s="3" t="s">
        <v>499</v>
      </c>
      <c r="N183" s="6" t="s">
        <v>15</v>
      </c>
      <c r="O183" s="3" t="s">
        <v>522</v>
      </c>
      <c r="P183" s="3" t="s">
        <v>549</v>
      </c>
    </row>
    <row r="184" spans="1:16" s="2" customFormat="1" x14ac:dyDescent="0.3">
      <c r="A184" s="3" t="s">
        <v>362</v>
      </c>
      <c r="B184" s="3" t="s">
        <v>548</v>
      </c>
      <c r="C184" s="3" t="s">
        <v>28</v>
      </c>
      <c r="D184" s="11">
        <v>1</v>
      </c>
      <c r="E184" s="3" t="s">
        <v>494</v>
      </c>
      <c r="F184" t="s">
        <v>1069</v>
      </c>
      <c r="H184" s="3" t="s">
        <v>1069</v>
      </c>
      <c r="J184" s="3" t="s">
        <v>537</v>
      </c>
      <c r="K184" s="3" t="s">
        <v>509</v>
      </c>
      <c r="L184" s="3" t="s">
        <v>491</v>
      </c>
      <c r="M184" s="3" t="s">
        <v>490</v>
      </c>
      <c r="N184" s="6" t="s">
        <v>29</v>
      </c>
      <c r="O184" s="3" t="s">
        <v>505</v>
      </c>
      <c r="P184" s="3" t="s">
        <v>1025</v>
      </c>
    </row>
    <row r="185" spans="1:16" s="2" customFormat="1" x14ac:dyDescent="0.3">
      <c r="A185" s="3" t="s">
        <v>363</v>
      </c>
      <c r="B185" s="3" t="s">
        <v>547</v>
      </c>
      <c r="C185" s="3" t="s">
        <v>28</v>
      </c>
      <c r="D185" s="11">
        <v>2</v>
      </c>
      <c r="E185" s="3" t="s">
        <v>494</v>
      </c>
      <c r="F185" t="s">
        <v>1069</v>
      </c>
      <c r="H185" s="3" t="s">
        <v>1070</v>
      </c>
      <c r="I185" s="3" t="s">
        <v>546</v>
      </c>
      <c r="J185" s="3" t="s">
        <v>515</v>
      </c>
      <c r="K185" s="3" t="s">
        <v>512</v>
      </c>
      <c r="L185" s="3" t="s">
        <v>500</v>
      </c>
      <c r="M185" s="2" t="s">
        <v>518</v>
      </c>
      <c r="N185" s="6" t="s">
        <v>29</v>
      </c>
      <c r="O185" s="3" t="s">
        <v>489</v>
      </c>
      <c r="P185" s="3" t="s">
        <v>1026</v>
      </c>
    </row>
    <row r="186" spans="1:16" s="2" customFormat="1" x14ac:dyDescent="0.3">
      <c r="A186" s="3" t="s">
        <v>364</v>
      </c>
      <c r="B186" s="3" t="s">
        <v>545</v>
      </c>
      <c r="C186" s="3" t="s">
        <v>28</v>
      </c>
      <c r="D186" s="11">
        <v>3</v>
      </c>
      <c r="E186" s="3" t="s">
        <v>494</v>
      </c>
      <c r="F186" t="s">
        <v>1070</v>
      </c>
      <c r="G186" s="3" t="s">
        <v>544</v>
      </c>
      <c r="H186" s="3" t="s">
        <v>1070</v>
      </c>
      <c r="I186" s="3" t="s">
        <v>543</v>
      </c>
      <c r="J186" s="3" t="s">
        <v>537</v>
      </c>
      <c r="K186" s="3" t="s">
        <v>512</v>
      </c>
      <c r="L186" s="3" t="s">
        <v>491</v>
      </c>
      <c r="M186" s="3" t="s">
        <v>490</v>
      </c>
      <c r="N186" s="6" t="s">
        <v>154</v>
      </c>
      <c r="O186" s="3" t="s">
        <v>489</v>
      </c>
      <c r="P186" s="3" t="s">
        <v>1027</v>
      </c>
    </row>
    <row r="187" spans="1:16" s="2" customFormat="1" x14ac:dyDescent="0.3">
      <c r="A187" s="3" t="s">
        <v>365</v>
      </c>
      <c r="B187" s="3" t="s">
        <v>542</v>
      </c>
      <c r="C187" s="3" t="s">
        <v>234</v>
      </c>
      <c r="D187" s="11">
        <v>3</v>
      </c>
      <c r="E187" s="3" t="s">
        <v>494</v>
      </c>
      <c r="F187" t="s">
        <v>1070</v>
      </c>
      <c r="H187" s="3" t="s">
        <v>1070</v>
      </c>
      <c r="J187" s="3" t="s">
        <v>519</v>
      </c>
      <c r="K187" s="3" t="s">
        <v>492</v>
      </c>
      <c r="L187" s="3" t="s">
        <v>500</v>
      </c>
      <c r="M187" s="3" t="s">
        <v>525</v>
      </c>
      <c r="N187" s="6" t="s">
        <v>29</v>
      </c>
      <c r="O187" s="3" t="s">
        <v>522</v>
      </c>
      <c r="P187" s="3" t="s">
        <v>1028</v>
      </c>
    </row>
    <row r="188" spans="1:16" s="2" customFormat="1" x14ac:dyDescent="0.3">
      <c r="A188" s="3" t="s">
        <v>366</v>
      </c>
      <c r="B188" s="3" t="s">
        <v>541</v>
      </c>
      <c r="C188" s="3" t="s">
        <v>39</v>
      </c>
      <c r="D188" s="11">
        <v>1</v>
      </c>
      <c r="E188" s="3" t="s">
        <v>494</v>
      </c>
      <c r="F188" t="s">
        <v>1069</v>
      </c>
      <c r="H188" s="3" t="s">
        <v>1070</v>
      </c>
      <c r="I188" s="3" t="s">
        <v>540</v>
      </c>
      <c r="J188" s="3" t="s">
        <v>513</v>
      </c>
      <c r="K188" s="3" t="s">
        <v>492</v>
      </c>
      <c r="L188" s="3" t="s">
        <v>491</v>
      </c>
      <c r="M188" s="3" t="s">
        <v>490</v>
      </c>
      <c r="N188" s="6" t="s">
        <v>154</v>
      </c>
      <c r="O188" s="3" t="s">
        <v>489</v>
      </c>
      <c r="P188" s="3" t="s">
        <v>1029</v>
      </c>
    </row>
    <row r="189" spans="1:16" s="2" customFormat="1" x14ac:dyDescent="0.3">
      <c r="A189" s="3" t="s">
        <v>367</v>
      </c>
      <c r="B189" s="3" t="s">
        <v>539</v>
      </c>
      <c r="C189" s="3" t="s">
        <v>248</v>
      </c>
      <c r="D189" s="11">
        <v>3</v>
      </c>
      <c r="E189" s="3" t="s">
        <v>494</v>
      </c>
      <c r="F189" t="s">
        <v>1069</v>
      </c>
      <c r="H189" s="3" t="s">
        <v>1070</v>
      </c>
      <c r="I189" s="3" t="s">
        <v>538</v>
      </c>
      <c r="J189" s="3" t="s">
        <v>537</v>
      </c>
      <c r="K189" s="3" t="s">
        <v>512</v>
      </c>
      <c r="L189" s="3" t="s">
        <v>500</v>
      </c>
      <c r="M189" s="3" t="s">
        <v>490</v>
      </c>
      <c r="N189" s="6" t="s">
        <v>154</v>
      </c>
      <c r="O189" s="3" t="s">
        <v>522</v>
      </c>
      <c r="P189" s="3" t="s">
        <v>1030</v>
      </c>
    </row>
    <row r="190" spans="1:16" s="2" customFormat="1" x14ac:dyDescent="0.3">
      <c r="A190" s="3" t="s">
        <v>368</v>
      </c>
      <c r="B190" s="3" t="s">
        <v>536</v>
      </c>
      <c r="C190" s="3" t="s">
        <v>28</v>
      </c>
      <c r="D190" s="11">
        <v>1</v>
      </c>
      <c r="E190" s="3" t="s">
        <v>502</v>
      </c>
      <c r="F190" t="s">
        <v>1069</v>
      </c>
      <c r="H190" s="3" t="s">
        <v>1069</v>
      </c>
      <c r="J190" s="3" t="s">
        <v>501</v>
      </c>
      <c r="K190" s="3" t="s">
        <v>509</v>
      </c>
      <c r="L190" s="2" t="s">
        <v>665</v>
      </c>
      <c r="M190" s="3" t="s">
        <v>490</v>
      </c>
      <c r="N190" s="7" t="s">
        <v>15</v>
      </c>
      <c r="O190" s="3" t="s">
        <v>522</v>
      </c>
      <c r="P190" s="3" t="s">
        <v>1031</v>
      </c>
    </row>
    <row r="191" spans="1:16" s="2" customFormat="1" x14ac:dyDescent="0.3">
      <c r="A191" s="3" t="s">
        <v>369</v>
      </c>
      <c r="B191" s="3" t="s">
        <v>535</v>
      </c>
      <c r="C191" s="3" t="s">
        <v>28</v>
      </c>
      <c r="D191" s="11">
        <v>1</v>
      </c>
      <c r="E191" s="3" t="s">
        <v>502</v>
      </c>
      <c r="F191" t="s">
        <v>1069</v>
      </c>
      <c r="H191" s="3" t="s">
        <v>1069</v>
      </c>
      <c r="J191" s="3" t="s">
        <v>513</v>
      </c>
      <c r="K191" s="3" t="s">
        <v>509</v>
      </c>
      <c r="L191" s="3" t="s">
        <v>491</v>
      </c>
      <c r="M191" s="3" t="s">
        <v>490</v>
      </c>
      <c r="N191" s="6" t="s">
        <v>15</v>
      </c>
      <c r="O191" s="3" t="s">
        <v>498</v>
      </c>
      <c r="P191" s="3" t="s">
        <v>1032</v>
      </c>
    </row>
    <row r="192" spans="1:16" s="2" customFormat="1" x14ac:dyDescent="0.3">
      <c r="A192" s="3" t="s">
        <v>370</v>
      </c>
      <c r="B192" s="3" t="s">
        <v>534</v>
      </c>
      <c r="C192" s="3" t="s">
        <v>39</v>
      </c>
      <c r="D192" s="11">
        <v>1</v>
      </c>
      <c r="E192" s="3" t="s">
        <v>494</v>
      </c>
      <c r="F192" t="s">
        <v>1069</v>
      </c>
      <c r="H192" s="3" t="s">
        <v>1069</v>
      </c>
      <c r="J192" s="3" t="s">
        <v>501</v>
      </c>
      <c r="K192" s="3" t="s">
        <v>512</v>
      </c>
      <c r="L192" s="2" t="s">
        <v>665</v>
      </c>
      <c r="M192" s="3" t="s">
        <v>490</v>
      </c>
      <c r="N192" s="7" t="s">
        <v>15</v>
      </c>
      <c r="O192" s="3" t="s">
        <v>522</v>
      </c>
      <c r="P192" s="3" t="s">
        <v>1033</v>
      </c>
    </row>
    <row r="193" spans="1:16" s="2" customFormat="1" x14ac:dyDescent="0.3">
      <c r="A193" s="3" t="s">
        <v>371</v>
      </c>
      <c r="B193" s="3" t="s">
        <v>752</v>
      </c>
      <c r="C193" s="3" t="s">
        <v>28</v>
      </c>
      <c r="D193" s="11">
        <v>3</v>
      </c>
      <c r="E193" s="3" t="s">
        <v>502</v>
      </c>
      <c r="F193" t="s">
        <v>1069</v>
      </c>
      <c r="H193" s="3" t="s">
        <v>1069</v>
      </c>
      <c r="J193" s="3" t="s">
        <v>501</v>
      </c>
      <c r="K193" s="3" t="s">
        <v>512</v>
      </c>
      <c r="L193" s="3" t="s">
        <v>500</v>
      </c>
      <c r="M193" s="2" t="s">
        <v>518</v>
      </c>
      <c r="N193" s="6" t="s">
        <v>154</v>
      </c>
      <c r="O193" s="3" t="s">
        <v>498</v>
      </c>
      <c r="P193" s="3" t="s">
        <v>533</v>
      </c>
    </row>
    <row r="194" spans="1:16" s="2" customFormat="1" x14ac:dyDescent="0.3">
      <c r="A194" s="3" t="s">
        <v>372</v>
      </c>
      <c r="B194" s="3" t="s">
        <v>532</v>
      </c>
      <c r="C194" s="3" t="s">
        <v>28</v>
      </c>
      <c r="D194" s="11">
        <v>3</v>
      </c>
      <c r="E194" s="3" t="s">
        <v>502</v>
      </c>
      <c r="F194" t="s">
        <v>1069</v>
      </c>
      <c r="H194" s="3" t="s">
        <v>1069</v>
      </c>
      <c r="J194" s="3" t="s">
        <v>515</v>
      </c>
      <c r="K194" s="3" t="s">
        <v>509</v>
      </c>
      <c r="L194" s="3" t="s">
        <v>500</v>
      </c>
      <c r="M194" s="3" t="s">
        <v>490</v>
      </c>
      <c r="N194" s="6" t="s">
        <v>29</v>
      </c>
      <c r="O194" s="3" t="s">
        <v>498</v>
      </c>
      <c r="P194" s="3" t="s">
        <v>1034</v>
      </c>
    </row>
    <row r="195" spans="1:16" s="2" customFormat="1" x14ac:dyDescent="0.3">
      <c r="A195" s="3" t="s">
        <v>373</v>
      </c>
      <c r="B195" s="3" t="s">
        <v>531</v>
      </c>
      <c r="C195" s="3" t="s">
        <v>28</v>
      </c>
      <c r="D195" s="11">
        <v>1</v>
      </c>
      <c r="E195" s="3" t="s">
        <v>502</v>
      </c>
      <c r="F195" t="s">
        <v>1069</v>
      </c>
      <c r="H195" s="3" t="s">
        <v>1069</v>
      </c>
      <c r="J195" s="3" t="s">
        <v>501</v>
      </c>
      <c r="K195" s="3" t="s">
        <v>509</v>
      </c>
      <c r="L195" s="3" t="s">
        <v>491</v>
      </c>
      <c r="M195" s="3" t="s">
        <v>490</v>
      </c>
      <c r="N195" s="6" t="s">
        <v>15</v>
      </c>
      <c r="O195" s="3" t="s">
        <v>498</v>
      </c>
      <c r="P195" s="3" t="s">
        <v>1035</v>
      </c>
    </row>
    <row r="196" spans="1:16" s="2" customFormat="1" x14ac:dyDescent="0.3">
      <c r="A196" s="3" t="s">
        <v>374</v>
      </c>
      <c r="B196" s="3" t="s">
        <v>530</v>
      </c>
      <c r="C196" s="3" t="s">
        <v>39</v>
      </c>
      <c r="D196" s="11">
        <v>2</v>
      </c>
      <c r="E196" s="3" t="s">
        <v>502</v>
      </c>
      <c r="F196" t="s">
        <v>1069</v>
      </c>
      <c r="H196" s="3" t="s">
        <v>1069</v>
      </c>
      <c r="J196" s="3" t="s">
        <v>501</v>
      </c>
      <c r="K196" s="3" t="s">
        <v>509</v>
      </c>
      <c r="L196" s="3" t="s">
        <v>491</v>
      </c>
      <c r="M196" s="2" t="s">
        <v>518</v>
      </c>
      <c r="N196" s="6" t="s">
        <v>15</v>
      </c>
      <c r="O196" s="3" t="s">
        <v>489</v>
      </c>
      <c r="P196" s="3" t="s">
        <v>90</v>
      </c>
    </row>
    <row r="197" spans="1:16" s="2" customFormat="1" x14ac:dyDescent="0.3">
      <c r="A197" s="3" t="s">
        <v>375</v>
      </c>
      <c r="B197" s="3" t="s">
        <v>529</v>
      </c>
      <c r="C197" s="3" t="s">
        <v>39</v>
      </c>
      <c r="D197" s="11">
        <v>1</v>
      </c>
      <c r="E197" s="3" t="s">
        <v>494</v>
      </c>
      <c r="F197" t="s">
        <v>1069</v>
      </c>
      <c r="H197" s="3" t="s">
        <v>1069</v>
      </c>
      <c r="J197" s="3" t="s">
        <v>501</v>
      </c>
      <c r="K197" s="3" t="s">
        <v>509</v>
      </c>
      <c r="L197" s="3" t="s">
        <v>500</v>
      </c>
      <c r="M197" s="3" t="s">
        <v>499</v>
      </c>
      <c r="N197" s="6" t="s">
        <v>15</v>
      </c>
      <c r="O197" s="3" t="s">
        <v>489</v>
      </c>
      <c r="P197" s="3" t="s">
        <v>1036</v>
      </c>
    </row>
    <row r="198" spans="1:16" s="2" customFormat="1" x14ac:dyDescent="0.3">
      <c r="A198" s="3" t="s">
        <v>376</v>
      </c>
      <c r="B198" s="3" t="s">
        <v>528</v>
      </c>
      <c r="C198" s="3" t="s">
        <v>28</v>
      </c>
      <c r="D198" s="11">
        <v>1</v>
      </c>
      <c r="E198" s="3" t="s">
        <v>494</v>
      </c>
      <c r="F198" t="s">
        <v>1069</v>
      </c>
      <c r="H198" s="3" t="s">
        <v>1069</v>
      </c>
      <c r="J198" s="3" t="s">
        <v>501</v>
      </c>
      <c r="K198" s="3" t="s">
        <v>509</v>
      </c>
      <c r="L198" s="3" t="s">
        <v>491</v>
      </c>
      <c r="M198" s="3" t="s">
        <v>523</v>
      </c>
      <c r="N198" s="7" t="s">
        <v>15</v>
      </c>
      <c r="O198" s="3" t="s">
        <v>522</v>
      </c>
      <c r="P198" s="3" t="s">
        <v>493</v>
      </c>
    </row>
    <row r="199" spans="1:16" s="2" customFormat="1" x14ac:dyDescent="0.3">
      <c r="A199" s="3" t="s">
        <v>377</v>
      </c>
      <c r="B199" s="3" t="s">
        <v>527</v>
      </c>
      <c r="C199" s="3" t="s">
        <v>28</v>
      </c>
      <c r="D199" s="11">
        <v>1</v>
      </c>
      <c r="E199" s="3" t="s">
        <v>502</v>
      </c>
      <c r="F199" t="s">
        <v>1069</v>
      </c>
      <c r="H199" s="3" t="s">
        <v>1070</v>
      </c>
      <c r="I199" s="3" t="s">
        <v>526</v>
      </c>
      <c r="J199" s="3" t="s">
        <v>519</v>
      </c>
      <c r="K199" s="3" t="s">
        <v>492</v>
      </c>
      <c r="L199" s="3" t="s">
        <v>500</v>
      </c>
      <c r="M199" s="3" t="s">
        <v>490</v>
      </c>
      <c r="N199" s="6" t="s">
        <v>64</v>
      </c>
      <c r="O199" s="3" t="s">
        <v>498</v>
      </c>
      <c r="P199" s="3" t="s">
        <v>1037</v>
      </c>
    </row>
    <row r="200" spans="1:16" s="2" customFormat="1" x14ac:dyDescent="0.3">
      <c r="A200" s="3" t="s">
        <v>378</v>
      </c>
      <c r="B200" s="3" t="s">
        <v>524</v>
      </c>
      <c r="C200" s="3" t="s">
        <v>28</v>
      </c>
      <c r="D200" s="11">
        <v>1</v>
      </c>
      <c r="E200" s="3" t="s">
        <v>494</v>
      </c>
      <c r="F200" t="s">
        <v>1069</v>
      </c>
      <c r="H200" s="3" t="s">
        <v>1069</v>
      </c>
      <c r="J200" s="3" t="s">
        <v>515</v>
      </c>
      <c r="K200" s="3" t="s">
        <v>509</v>
      </c>
      <c r="L200" s="3" t="s">
        <v>491</v>
      </c>
      <c r="M200" s="3" t="s">
        <v>523</v>
      </c>
      <c r="N200" s="6" t="s">
        <v>29</v>
      </c>
      <c r="O200" s="3" t="s">
        <v>522</v>
      </c>
      <c r="P200" s="3" t="s">
        <v>521</v>
      </c>
    </row>
    <row r="201" spans="1:16" s="2" customFormat="1" x14ac:dyDescent="0.3">
      <c r="A201" s="3" t="s">
        <v>379</v>
      </c>
      <c r="B201" s="3" t="s">
        <v>520</v>
      </c>
      <c r="C201" s="3" t="s">
        <v>28</v>
      </c>
      <c r="D201" s="11">
        <v>2</v>
      </c>
      <c r="E201" s="3" t="s">
        <v>502</v>
      </c>
      <c r="F201" t="s">
        <v>1069</v>
      </c>
      <c r="H201" s="3" t="s">
        <v>1069</v>
      </c>
      <c r="J201" s="3" t="s">
        <v>519</v>
      </c>
      <c r="K201" s="3" t="s">
        <v>492</v>
      </c>
      <c r="L201" s="3" t="s">
        <v>491</v>
      </c>
      <c r="M201" s="3" t="s">
        <v>490</v>
      </c>
      <c r="N201" s="6" t="s">
        <v>154</v>
      </c>
      <c r="O201" s="3" t="s">
        <v>498</v>
      </c>
      <c r="P201" s="3" t="s">
        <v>1038</v>
      </c>
    </row>
    <row r="202" spans="1:16" s="2" customFormat="1" x14ac:dyDescent="0.3">
      <c r="A202" s="3" t="s">
        <v>380</v>
      </c>
      <c r="B202" s="3" t="s">
        <v>517</v>
      </c>
      <c r="C202" s="3" t="s">
        <v>28</v>
      </c>
      <c r="D202" s="11">
        <v>2</v>
      </c>
      <c r="E202" s="3" t="s">
        <v>494</v>
      </c>
      <c r="F202" t="s">
        <v>1069</v>
      </c>
      <c r="G202" s="3" t="s">
        <v>516</v>
      </c>
      <c r="H202" s="3" t="s">
        <v>1069</v>
      </c>
      <c r="I202" s="3" t="s">
        <v>516</v>
      </c>
      <c r="J202" s="3" t="s">
        <v>515</v>
      </c>
      <c r="K202" s="3" t="s">
        <v>509</v>
      </c>
      <c r="L202" s="3" t="s">
        <v>491</v>
      </c>
      <c r="M202" s="3" t="s">
        <v>490</v>
      </c>
      <c r="N202" s="6" t="s">
        <v>29</v>
      </c>
      <c r="O202" s="3" t="s">
        <v>489</v>
      </c>
      <c r="P202" s="3" t="s">
        <v>1039</v>
      </c>
    </row>
    <row r="203" spans="1:16" s="2" customFormat="1" x14ac:dyDescent="0.3">
      <c r="A203" s="3" t="s">
        <v>381</v>
      </c>
      <c r="B203" s="3" t="s">
        <v>514</v>
      </c>
      <c r="C203" s="3" t="s">
        <v>39</v>
      </c>
      <c r="D203" s="11">
        <v>3</v>
      </c>
      <c r="E203" s="3" t="s">
        <v>494</v>
      </c>
      <c r="F203" t="s">
        <v>1069</v>
      </c>
      <c r="H203" s="3" t="s">
        <v>1069</v>
      </c>
      <c r="J203" s="3" t="s">
        <v>513</v>
      </c>
      <c r="K203" s="3" t="s">
        <v>512</v>
      </c>
      <c r="L203" s="3" t="s">
        <v>491</v>
      </c>
      <c r="M203" s="3" t="s">
        <v>499</v>
      </c>
      <c r="N203" s="6" t="s">
        <v>29</v>
      </c>
      <c r="O203" s="3" t="s">
        <v>498</v>
      </c>
      <c r="P203" s="3" t="s">
        <v>1040</v>
      </c>
    </row>
    <row r="204" spans="1:16" s="2" customFormat="1" x14ac:dyDescent="0.3">
      <c r="A204" s="3" t="s">
        <v>382</v>
      </c>
      <c r="B204" s="3" t="s">
        <v>511</v>
      </c>
      <c r="C204" s="3" t="s">
        <v>14</v>
      </c>
      <c r="D204" s="11">
        <v>2</v>
      </c>
      <c r="E204" s="3" t="s">
        <v>494</v>
      </c>
      <c r="F204" t="s">
        <v>1069</v>
      </c>
      <c r="H204" s="3" t="s">
        <v>1070</v>
      </c>
      <c r="I204" s="3" t="s">
        <v>510</v>
      </c>
      <c r="J204" s="3" t="s">
        <v>501</v>
      </c>
      <c r="K204" s="3" t="s">
        <v>509</v>
      </c>
      <c r="L204" s="3" t="s">
        <v>500</v>
      </c>
      <c r="M204" s="3" t="s">
        <v>523</v>
      </c>
      <c r="N204" s="6" t="s">
        <v>154</v>
      </c>
      <c r="O204" s="3" t="s">
        <v>489</v>
      </c>
      <c r="P204" s="3" t="s">
        <v>493</v>
      </c>
    </row>
    <row r="205" spans="1:16" s="2" customFormat="1" x14ac:dyDescent="0.3">
      <c r="A205" s="3" t="s">
        <v>508</v>
      </c>
      <c r="B205" s="3" t="s">
        <v>507</v>
      </c>
      <c r="C205" s="3" t="s">
        <v>139</v>
      </c>
      <c r="D205" s="11">
        <v>1</v>
      </c>
      <c r="E205" s="3" t="s">
        <v>502</v>
      </c>
      <c r="F205" t="s">
        <v>1069</v>
      </c>
      <c r="G205" s="3" t="s">
        <v>493</v>
      </c>
      <c r="H205" s="3" t="s">
        <v>1070</v>
      </c>
      <c r="I205" s="3" t="s">
        <v>506</v>
      </c>
      <c r="J205" s="3" t="s">
        <v>501</v>
      </c>
      <c r="K205" s="3" t="s">
        <v>492</v>
      </c>
      <c r="L205" s="3" t="s">
        <v>491</v>
      </c>
      <c r="M205" s="3" t="s">
        <v>499</v>
      </c>
      <c r="N205" s="6" t="s">
        <v>15</v>
      </c>
      <c r="O205" s="3" t="s">
        <v>505</v>
      </c>
      <c r="P205" s="3" t="s">
        <v>1041</v>
      </c>
    </row>
    <row r="206" spans="1:16" s="2" customFormat="1" x14ac:dyDescent="0.3">
      <c r="A206" s="3" t="s">
        <v>504</v>
      </c>
      <c r="B206" s="3" t="s">
        <v>503</v>
      </c>
      <c r="C206" s="3" t="s">
        <v>139</v>
      </c>
      <c r="D206" s="11">
        <v>1</v>
      </c>
      <c r="E206" s="3" t="s">
        <v>502</v>
      </c>
      <c r="F206" t="s">
        <v>1069</v>
      </c>
      <c r="H206" s="3" t="s">
        <v>1069</v>
      </c>
      <c r="J206" s="3" t="s">
        <v>501</v>
      </c>
      <c r="K206" s="3" t="s">
        <v>492</v>
      </c>
      <c r="L206" s="3" t="s">
        <v>500</v>
      </c>
      <c r="M206" s="3" t="s">
        <v>490</v>
      </c>
      <c r="N206" s="6" t="s">
        <v>64</v>
      </c>
      <c r="O206" s="3" t="s">
        <v>498</v>
      </c>
      <c r="P206" s="3" t="s">
        <v>497</v>
      </c>
    </row>
    <row r="207" spans="1:16" s="2" customFormat="1" x14ac:dyDescent="0.3">
      <c r="A207" s="3" t="s">
        <v>496</v>
      </c>
      <c r="B207" s="3" t="s">
        <v>495</v>
      </c>
      <c r="C207" s="3" t="s">
        <v>139</v>
      </c>
      <c r="D207" s="11">
        <v>1</v>
      </c>
      <c r="E207" s="3" t="s">
        <v>494</v>
      </c>
      <c r="F207" t="s">
        <v>1069</v>
      </c>
      <c r="H207" s="3" t="s">
        <v>1069</v>
      </c>
      <c r="J207" s="2" t="s">
        <v>515</v>
      </c>
      <c r="K207" s="3" t="s">
        <v>492</v>
      </c>
      <c r="L207" s="3" t="s">
        <v>491</v>
      </c>
      <c r="M207" s="3" t="s">
        <v>490</v>
      </c>
      <c r="N207" s="6" t="s">
        <v>15</v>
      </c>
      <c r="O207" s="3" t="s">
        <v>489</v>
      </c>
      <c r="P207" s="3" t="s">
        <v>1042</v>
      </c>
    </row>
    <row r="208" spans="1:16" s="2" customFormat="1" ht="15.75" customHeight="1" x14ac:dyDescent="0.3">
      <c r="A208" t="s">
        <v>753</v>
      </c>
      <c r="B208" s="2" t="s">
        <v>754</v>
      </c>
      <c r="C208" s="2" t="s">
        <v>667</v>
      </c>
      <c r="D208" s="12">
        <v>2</v>
      </c>
      <c r="E208" s="2" t="s">
        <v>502</v>
      </c>
      <c r="F208" t="s">
        <v>1069</v>
      </c>
      <c r="H208" s="1" t="s">
        <v>1070</v>
      </c>
      <c r="I208" s="2" t="s">
        <v>755</v>
      </c>
      <c r="J208" s="2" t="s">
        <v>519</v>
      </c>
      <c r="K208" s="2" t="s">
        <v>492</v>
      </c>
      <c r="L208" s="2" t="s">
        <v>491</v>
      </c>
      <c r="M208" s="3" t="s">
        <v>523</v>
      </c>
      <c r="N208" s="7" t="s">
        <v>154</v>
      </c>
      <c r="O208" s="4" t="s">
        <v>489</v>
      </c>
      <c r="P208" s="2" t="s">
        <v>1043</v>
      </c>
    </row>
    <row r="209" spans="1:16" s="2" customFormat="1" ht="15.75" customHeight="1" x14ac:dyDescent="0.3">
      <c r="A209" s="2" t="s">
        <v>401</v>
      </c>
      <c r="B209" s="2" t="s">
        <v>680</v>
      </c>
      <c r="C209" s="2" t="s">
        <v>39</v>
      </c>
      <c r="D209" s="12">
        <v>3</v>
      </c>
      <c r="E209" s="1" t="s">
        <v>502</v>
      </c>
      <c r="F209" t="s">
        <v>1069</v>
      </c>
      <c r="H209" s="1" t="s">
        <v>1070</v>
      </c>
      <c r="I209" s="2" t="s">
        <v>756</v>
      </c>
      <c r="J209" s="2" t="s">
        <v>501</v>
      </c>
      <c r="K209" s="2" t="s">
        <v>512</v>
      </c>
      <c r="L209" s="2" t="s">
        <v>491</v>
      </c>
      <c r="M209" s="3" t="s">
        <v>523</v>
      </c>
      <c r="N209" s="7" t="s">
        <v>154</v>
      </c>
      <c r="O209" s="4" t="s">
        <v>498</v>
      </c>
      <c r="P209" s="2" t="s">
        <v>493</v>
      </c>
    </row>
    <row r="210" spans="1:16" s="2" customFormat="1" ht="15.75" customHeight="1" x14ac:dyDescent="0.3">
      <c r="A210" t="s">
        <v>409</v>
      </c>
      <c r="B210" s="2" t="s">
        <v>684</v>
      </c>
      <c r="C210" s="2" t="s">
        <v>234</v>
      </c>
      <c r="D210" s="12">
        <v>1</v>
      </c>
      <c r="E210" s="1" t="s">
        <v>502</v>
      </c>
      <c r="F210" t="s">
        <v>1070</v>
      </c>
      <c r="G210" s="2" t="s">
        <v>576</v>
      </c>
      <c r="H210" s="1" t="s">
        <v>1070</v>
      </c>
      <c r="I210" s="2" t="s">
        <v>506</v>
      </c>
      <c r="J210" s="2" t="s">
        <v>519</v>
      </c>
      <c r="K210" s="2" t="s">
        <v>492</v>
      </c>
      <c r="L210" s="2" t="s">
        <v>491</v>
      </c>
      <c r="M210" s="3" t="s">
        <v>490</v>
      </c>
      <c r="N210" s="7" t="s">
        <v>15</v>
      </c>
      <c r="O210" s="4" t="s">
        <v>498</v>
      </c>
      <c r="P210" s="2" t="s">
        <v>533</v>
      </c>
    </row>
    <row r="211" spans="1:16" s="2" customFormat="1" ht="15.75" customHeight="1" x14ac:dyDescent="0.3">
      <c r="A211" s="2" t="s">
        <v>757</v>
      </c>
      <c r="B211" s="2" t="s">
        <v>758</v>
      </c>
      <c r="C211" s="2" t="s">
        <v>14</v>
      </c>
      <c r="D211" s="12">
        <v>2</v>
      </c>
      <c r="E211" s="1" t="s">
        <v>494</v>
      </c>
      <c r="F211" t="s">
        <v>1069</v>
      </c>
      <c r="H211" s="1" t="s">
        <v>1069</v>
      </c>
      <c r="J211" s="2" t="s">
        <v>515</v>
      </c>
      <c r="K211" s="2" t="s">
        <v>512</v>
      </c>
      <c r="L211" s="2" t="s">
        <v>665</v>
      </c>
      <c r="M211" s="2" t="s">
        <v>518</v>
      </c>
      <c r="N211" s="7" t="s">
        <v>15</v>
      </c>
      <c r="O211" s="4" t="s">
        <v>498</v>
      </c>
      <c r="P211" s="2" t="s">
        <v>533</v>
      </c>
    </row>
    <row r="212" spans="1:16" s="2" customFormat="1" ht="15.75" customHeight="1" x14ac:dyDescent="0.3">
      <c r="A212" s="2" t="s">
        <v>759</v>
      </c>
      <c r="B212" s="2" t="s">
        <v>760</v>
      </c>
      <c r="C212" s="2" t="s">
        <v>39</v>
      </c>
      <c r="D212" s="12">
        <v>3</v>
      </c>
      <c r="E212" s="1" t="s">
        <v>502</v>
      </c>
      <c r="F212" t="s">
        <v>1069</v>
      </c>
      <c r="H212" s="1" t="s">
        <v>1069</v>
      </c>
      <c r="J212" s="2" t="s">
        <v>515</v>
      </c>
      <c r="K212" s="2" t="s">
        <v>509</v>
      </c>
      <c r="L212" s="2" t="s">
        <v>665</v>
      </c>
      <c r="M212" s="3" t="s">
        <v>518</v>
      </c>
      <c r="N212" s="7" t="s">
        <v>15</v>
      </c>
      <c r="O212" s="4" t="s">
        <v>498</v>
      </c>
      <c r="P212" s="2" t="s">
        <v>1044</v>
      </c>
    </row>
    <row r="213" spans="1:16" s="2" customFormat="1" ht="15.75" customHeight="1" x14ac:dyDescent="0.3">
      <c r="A213" s="2" t="s">
        <v>186</v>
      </c>
      <c r="B213" s="2" t="s">
        <v>187</v>
      </c>
      <c r="C213" s="2" t="s">
        <v>39</v>
      </c>
      <c r="D213" s="12">
        <v>1</v>
      </c>
      <c r="E213" s="1" t="s">
        <v>494</v>
      </c>
      <c r="F213" t="s">
        <v>1069</v>
      </c>
      <c r="H213" s="1" t="s">
        <v>1070</v>
      </c>
      <c r="I213" s="2" t="s">
        <v>761</v>
      </c>
      <c r="J213" s="2" t="s">
        <v>501</v>
      </c>
      <c r="K213" s="2" t="s">
        <v>492</v>
      </c>
      <c r="L213" s="2" t="s">
        <v>491</v>
      </c>
      <c r="M213" s="3" t="s">
        <v>490</v>
      </c>
      <c r="N213" s="7" t="s">
        <v>15</v>
      </c>
      <c r="O213" s="4" t="s">
        <v>489</v>
      </c>
      <c r="P213" s="2" t="s">
        <v>1045</v>
      </c>
    </row>
    <row r="214" spans="1:16" s="2" customFormat="1" ht="15.75" customHeight="1" x14ac:dyDescent="0.3">
      <c r="A214" s="2" t="s">
        <v>762</v>
      </c>
      <c r="B214" s="2" t="s">
        <v>213</v>
      </c>
      <c r="C214" s="2" t="s">
        <v>48</v>
      </c>
      <c r="D214" s="12">
        <v>3</v>
      </c>
      <c r="E214" s="1" t="s">
        <v>502</v>
      </c>
      <c r="F214" t="s">
        <v>1069</v>
      </c>
      <c r="H214" s="1" t="s">
        <v>1070</v>
      </c>
      <c r="I214" s="2" t="s">
        <v>763</v>
      </c>
      <c r="J214" s="3" t="s">
        <v>537</v>
      </c>
      <c r="K214" s="2" t="s">
        <v>509</v>
      </c>
      <c r="L214" s="2" t="s">
        <v>500</v>
      </c>
      <c r="M214" s="3" t="s">
        <v>523</v>
      </c>
      <c r="N214" s="7" t="s">
        <v>154</v>
      </c>
      <c r="O214" s="4" t="s">
        <v>498</v>
      </c>
      <c r="P214" s="2" t="s">
        <v>1046</v>
      </c>
    </row>
    <row r="215" spans="1:16" s="2" customFormat="1" ht="15.75" customHeight="1" x14ac:dyDescent="0.3">
      <c r="A215" s="2" t="s">
        <v>408</v>
      </c>
      <c r="B215" s="2" t="s">
        <v>683</v>
      </c>
      <c r="C215" s="2" t="s">
        <v>32</v>
      </c>
      <c r="D215" s="12">
        <v>1</v>
      </c>
      <c r="E215" s="1" t="s">
        <v>502</v>
      </c>
      <c r="F215" t="s">
        <v>1069</v>
      </c>
      <c r="H215" s="1" t="s">
        <v>1070</v>
      </c>
      <c r="I215" s="2" t="s">
        <v>510</v>
      </c>
      <c r="J215" s="2" t="s">
        <v>501</v>
      </c>
      <c r="K215" s="2" t="s">
        <v>512</v>
      </c>
      <c r="L215" s="2" t="s">
        <v>665</v>
      </c>
      <c r="M215" s="3" t="s">
        <v>490</v>
      </c>
      <c r="N215" s="7" t="s">
        <v>15</v>
      </c>
      <c r="O215" s="4" t="s">
        <v>498</v>
      </c>
      <c r="P215" s="2" t="s">
        <v>1047</v>
      </c>
    </row>
    <row r="216" spans="1:16" s="2" customFormat="1" ht="15.75" customHeight="1" x14ac:dyDescent="0.3">
      <c r="A216" s="2" t="s">
        <v>214</v>
      </c>
      <c r="B216" s="2" t="s">
        <v>764</v>
      </c>
      <c r="C216" s="2" t="s">
        <v>48</v>
      </c>
      <c r="D216" s="12">
        <v>2</v>
      </c>
      <c r="E216" s="1" t="s">
        <v>502</v>
      </c>
      <c r="F216" t="s">
        <v>1069</v>
      </c>
      <c r="H216" s="1" t="s">
        <v>1070</v>
      </c>
      <c r="I216" s="2" t="s">
        <v>755</v>
      </c>
      <c r="J216" s="2" t="s">
        <v>501</v>
      </c>
      <c r="K216" s="2" t="s">
        <v>512</v>
      </c>
      <c r="L216" s="2" t="s">
        <v>491</v>
      </c>
      <c r="M216" s="3" t="s">
        <v>518</v>
      </c>
      <c r="N216" s="7" t="s">
        <v>154</v>
      </c>
      <c r="O216" s="4" t="s">
        <v>489</v>
      </c>
      <c r="P216" s="2" t="s">
        <v>1048</v>
      </c>
    </row>
    <row r="217" spans="1:16" s="2" customFormat="1" ht="15.75" customHeight="1" x14ac:dyDescent="0.3">
      <c r="A217" s="2" t="s">
        <v>765</v>
      </c>
      <c r="B217" s="2" t="s">
        <v>766</v>
      </c>
      <c r="C217" s="2" t="s">
        <v>39</v>
      </c>
      <c r="D217" s="12">
        <v>3</v>
      </c>
      <c r="E217" s="1" t="s">
        <v>494</v>
      </c>
      <c r="F217" t="s">
        <v>1069</v>
      </c>
      <c r="H217" s="1" t="s">
        <v>1070</v>
      </c>
      <c r="I217" s="2" t="s">
        <v>510</v>
      </c>
      <c r="J217" s="2" t="s">
        <v>501</v>
      </c>
      <c r="K217" s="2" t="s">
        <v>512</v>
      </c>
      <c r="L217" s="2" t="s">
        <v>665</v>
      </c>
      <c r="M217" s="3" t="s">
        <v>490</v>
      </c>
      <c r="N217" s="7" t="s">
        <v>15</v>
      </c>
      <c r="O217" s="4" t="s">
        <v>522</v>
      </c>
      <c r="P217" s="2" t="s">
        <v>533</v>
      </c>
    </row>
    <row r="218" spans="1:16" s="2" customFormat="1" ht="15.75" customHeight="1" x14ac:dyDescent="0.3">
      <c r="A218" s="2" t="s">
        <v>412</v>
      </c>
      <c r="B218" s="2" t="s">
        <v>685</v>
      </c>
      <c r="C218" s="2" t="s">
        <v>32</v>
      </c>
      <c r="D218" s="12">
        <v>2</v>
      </c>
      <c r="E218" s="1" t="s">
        <v>494</v>
      </c>
      <c r="F218" t="s">
        <v>1069</v>
      </c>
      <c r="H218" s="1" t="s">
        <v>1070</v>
      </c>
      <c r="I218" s="2" t="s">
        <v>755</v>
      </c>
      <c r="J218" s="2" t="s">
        <v>501</v>
      </c>
      <c r="K218" s="2" t="s">
        <v>512</v>
      </c>
      <c r="L218" s="2" t="s">
        <v>500</v>
      </c>
      <c r="M218" s="3" t="s">
        <v>518</v>
      </c>
      <c r="N218" s="7" t="s">
        <v>15</v>
      </c>
      <c r="O218" s="4" t="s">
        <v>522</v>
      </c>
      <c r="P218" s="2" t="s">
        <v>533</v>
      </c>
    </row>
    <row r="219" spans="1:16" s="2" customFormat="1" ht="15.75" customHeight="1" x14ac:dyDescent="0.3">
      <c r="A219" s="2" t="s">
        <v>407</v>
      </c>
      <c r="B219" s="2" t="s">
        <v>682</v>
      </c>
      <c r="C219" s="2" t="s">
        <v>48</v>
      </c>
      <c r="D219" s="12">
        <v>1</v>
      </c>
      <c r="E219" s="1" t="s">
        <v>494</v>
      </c>
      <c r="F219" t="s">
        <v>1069</v>
      </c>
      <c r="H219" s="1" t="s">
        <v>1070</v>
      </c>
      <c r="I219" s="2" t="s">
        <v>761</v>
      </c>
      <c r="J219" s="2" t="s">
        <v>768</v>
      </c>
      <c r="K219" s="2" t="s">
        <v>512</v>
      </c>
      <c r="L219" s="2" t="s">
        <v>665</v>
      </c>
      <c r="M219" s="3" t="s">
        <v>525</v>
      </c>
      <c r="N219" s="7" t="s">
        <v>15</v>
      </c>
      <c r="O219" s="4" t="s">
        <v>498</v>
      </c>
      <c r="P219" s="2" t="s">
        <v>533</v>
      </c>
    </row>
    <row r="220" spans="1:16" s="2" customFormat="1" ht="15.75" customHeight="1" x14ac:dyDescent="0.3">
      <c r="A220" s="2" t="s">
        <v>333</v>
      </c>
      <c r="B220" s="2" t="s">
        <v>767</v>
      </c>
      <c r="C220" s="2" t="s">
        <v>14</v>
      </c>
      <c r="D220" s="12">
        <v>2</v>
      </c>
      <c r="E220" s="1" t="s">
        <v>494</v>
      </c>
      <c r="F220" t="s">
        <v>1069</v>
      </c>
      <c r="H220" s="1" t="s">
        <v>1070</v>
      </c>
      <c r="I220" s="2" t="s">
        <v>635</v>
      </c>
      <c r="J220" s="2" t="s">
        <v>768</v>
      </c>
      <c r="K220" s="2" t="s">
        <v>512</v>
      </c>
      <c r="L220" s="2" t="s">
        <v>491</v>
      </c>
      <c r="M220" s="3" t="s">
        <v>523</v>
      </c>
      <c r="N220" s="7" t="s">
        <v>154</v>
      </c>
      <c r="O220" s="4" t="s">
        <v>489</v>
      </c>
      <c r="P220" s="2" t="s">
        <v>1049</v>
      </c>
    </row>
    <row r="221" spans="1:16" s="2" customFormat="1" ht="15.75" customHeight="1" x14ac:dyDescent="0.3">
      <c r="A221" s="2" t="s">
        <v>779</v>
      </c>
      <c r="B221" s="2" t="s">
        <v>780</v>
      </c>
      <c r="C221" s="2" t="s">
        <v>14</v>
      </c>
      <c r="D221" s="12">
        <v>1</v>
      </c>
      <c r="E221" s="1" t="s">
        <v>494</v>
      </c>
      <c r="F221" t="s">
        <v>1069</v>
      </c>
      <c r="H221" s="1" t="s">
        <v>1069</v>
      </c>
      <c r="J221" s="2" t="s">
        <v>515</v>
      </c>
      <c r="K221" s="2" t="s">
        <v>512</v>
      </c>
      <c r="L221" s="2" t="s">
        <v>665</v>
      </c>
      <c r="M221" s="3" t="s">
        <v>490</v>
      </c>
      <c r="N221" s="7" t="s">
        <v>15</v>
      </c>
      <c r="O221" s="4" t="s">
        <v>522</v>
      </c>
      <c r="P221" s="2" t="s">
        <v>769</v>
      </c>
    </row>
    <row r="222" spans="1:16" s="2" customFormat="1" ht="15.75" customHeight="1" x14ac:dyDescent="0.3">
      <c r="A222" s="2" t="s">
        <v>443</v>
      </c>
      <c r="B222" s="2" t="s">
        <v>705</v>
      </c>
      <c r="C222" s="2" t="s">
        <v>14</v>
      </c>
      <c r="D222" s="12">
        <v>2</v>
      </c>
      <c r="E222" s="1" t="s">
        <v>502</v>
      </c>
      <c r="F222" t="s">
        <v>1069</v>
      </c>
      <c r="H222" s="1" t="s">
        <v>1070</v>
      </c>
      <c r="I222" s="2" t="s">
        <v>755</v>
      </c>
      <c r="J222" s="2" t="s">
        <v>768</v>
      </c>
      <c r="K222" s="2" t="s">
        <v>512</v>
      </c>
      <c r="L222" s="2" t="s">
        <v>500</v>
      </c>
      <c r="M222" s="3" t="s">
        <v>525</v>
      </c>
      <c r="N222" s="7" t="s">
        <v>15</v>
      </c>
      <c r="O222" s="4" t="s">
        <v>498</v>
      </c>
      <c r="P222" s="2" t="s">
        <v>1050</v>
      </c>
    </row>
    <row r="223" spans="1:16" s="2" customFormat="1" ht="15.75" customHeight="1" x14ac:dyDescent="0.3">
      <c r="A223" s="2" t="s">
        <v>770</v>
      </c>
      <c r="B223" s="2" t="s">
        <v>771</v>
      </c>
      <c r="C223" s="2" t="s">
        <v>48</v>
      </c>
      <c r="D223" s="12">
        <v>3</v>
      </c>
      <c r="E223" s="1" t="s">
        <v>502</v>
      </c>
      <c r="F223" t="s">
        <v>1069</v>
      </c>
      <c r="H223" s="1" t="s">
        <v>1069</v>
      </c>
      <c r="J223" s="2" t="s">
        <v>515</v>
      </c>
      <c r="K223" s="2" t="s">
        <v>492</v>
      </c>
      <c r="L223" s="2" t="s">
        <v>665</v>
      </c>
      <c r="M223" s="3" t="s">
        <v>490</v>
      </c>
      <c r="N223" s="7" t="s">
        <v>15</v>
      </c>
      <c r="O223" s="4" t="s">
        <v>498</v>
      </c>
      <c r="P223" s="2" t="s">
        <v>533</v>
      </c>
    </row>
    <row r="224" spans="1:16" s="2" customFormat="1" ht="15.75" customHeight="1" x14ac:dyDescent="0.3">
      <c r="A224" s="2" t="s">
        <v>381</v>
      </c>
      <c r="B224" s="2" t="s">
        <v>514</v>
      </c>
      <c r="C224" s="2" t="s">
        <v>39</v>
      </c>
      <c r="D224" s="12">
        <v>3</v>
      </c>
      <c r="E224" s="1" t="s">
        <v>494</v>
      </c>
      <c r="F224" t="s">
        <v>1069</v>
      </c>
      <c r="H224" s="1" t="s">
        <v>1070</v>
      </c>
      <c r="I224" s="2" t="s">
        <v>755</v>
      </c>
      <c r="J224" s="2" t="s">
        <v>768</v>
      </c>
      <c r="K224" s="2" t="s">
        <v>492</v>
      </c>
      <c r="L224" s="2" t="s">
        <v>665</v>
      </c>
      <c r="M224" s="3" t="s">
        <v>525</v>
      </c>
      <c r="N224" s="7" t="s">
        <v>15</v>
      </c>
      <c r="O224" s="4" t="s">
        <v>498</v>
      </c>
      <c r="P224" s="2" t="s">
        <v>533</v>
      </c>
    </row>
    <row r="225" spans="1:16" s="2" customFormat="1" ht="15.75" customHeight="1" x14ac:dyDescent="0.3">
      <c r="A225" s="2" t="s">
        <v>404</v>
      </c>
      <c r="B225" s="2" t="s">
        <v>772</v>
      </c>
      <c r="C225" s="2" t="s">
        <v>139</v>
      </c>
      <c r="D225" s="12">
        <v>1</v>
      </c>
      <c r="E225" s="1" t="s">
        <v>502</v>
      </c>
      <c r="F225" t="s">
        <v>1069</v>
      </c>
      <c r="H225" s="1" t="s">
        <v>1069</v>
      </c>
      <c r="J225" s="2" t="s">
        <v>515</v>
      </c>
      <c r="K225" s="2" t="s">
        <v>509</v>
      </c>
      <c r="L225" s="2" t="s">
        <v>491</v>
      </c>
      <c r="M225" s="3" t="s">
        <v>523</v>
      </c>
      <c r="N225" s="7" t="s">
        <v>154</v>
      </c>
      <c r="O225" s="4" t="s">
        <v>498</v>
      </c>
      <c r="P225" s="2" t="s">
        <v>769</v>
      </c>
    </row>
    <row r="226" spans="1:16" s="2" customFormat="1" ht="15.75" customHeight="1" x14ac:dyDescent="0.3">
      <c r="A226" s="2" t="s">
        <v>773</v>
      </c>
      <c r="B226" s="2" t="s">
        <v>774</v>
      </c>
      <c r="C226" s="2" t="s">
        <v>48</v>
      </c>
      <c r="D226" s="12">
        <v>4</v>
      </c>
      <c r="E226" s="1" t="s">
        <v>502</v>
      </c>
      <c r="F226" t="s">
        <v>1069</v>
      </c>
      <c r="H226" s="1" t="s">
        <v>1069</v>
      </c>
      <c r="J226" s="2" t="s">
        <v>515</v>
      </c>
      <c r="K226" s="2" t="s">
        <v>509</v>
      </c>
      <c r="L226" s="2" t="s">
        <v>491</v>
      </c>
      <c r="M226" s="3" t="s">
        <v>523</v>
      </c>
      <c r="N226" s="7" t="s">
        <v>154</v>
      </c>
      <c r="O226" s="4" t="s">
        <v>489</v>
      </c>
      <c r="P226" s="2" t="s">
        <v>1051</v>
      </c>
    </row>
    <row r="227" spans="1:16" s="2" customFormat="1" ht="15.75" customHeight="1" x14ac:dyDescent="0.3">
      <c r="A227" s="2" t="s">
        <v>776</v>
      </c>
      <c r="B227" s="2" t="s">
        <v>775</v>
      </c>
      <c r="C227" s="2" t="s">
        <v>39</v>
      </c>
      <c r="D227" s="12">
        <v>2</v>
      </c>
      <c r="E227" s="1" t="s">
        <v>494</v>
      </c>
      <c r="F227" t="s">
        <v>1069</v>
      </c>
      <c r="H227" s="1" t="s">
        <v>1070</v>
      </c>
      <c r="I227" s="2" t="s">
        <v>755</v>
      </c>
      <c r="J227" s="2" t="s">
        <v>501</v>
      </c>
      <c r="K227" s="2" t="s">
        <v>509</v>
      </c>
      <c r="L227" s="2" t="s">
        <v>665</v>
      </c>
      <c r="M227" s="3" t="s">
        <v>525</v>
      </c>
      <c r="N227" s="7" t="s">
        <v>15</v>
      </c>
      <c r="O227" s="4" t="s">
        <v>498</v>
      </c>
      <c r="P227" s="2" t="s">
        <v>1015</v>
      </c>
    </row>
    <row r="228" spans="1:16" s="2" customFormat="1" ht="15.75" customHeight="1" x14ac:dyDescent="0.3">
      <c r="A228" s="2" t="s">
        <v>778</v>
      </c>
      <c r="B228" s="2" t="s">
        <v>777</v>
      </c>
      <c r="C228" s="2" t="s">
        <v>14</v>
      </c>
      <c r="D228" s="12">
        <v>1</v>
      </c>
      <c r="E228" s="1" t="s">
        <v>494</v>
      </c>
      <c r="F228" t="s">
        <v>1069</v>
      </c>
      <c r="H228" s="1" t="s">
        <v>1070</v>
      </c>
      <c r="I228" s="2" t="s">
        <v>755</v>
      </c>
      <c r="J228" s="2" t="s">
        <v>501</v>
      </c>
      <c r="K228" s="2" t="s">
        <v>512</v>
      </c>
      <c r="L228" s="2" t="s">
        <v>665</v>
      </c>
      <c r="M228" s="3" t="s">
        <v>490</v>
      </c>
      <c r="N228" s="7" t="s">
        <v>15</v>
      </c>
      <c r="O228" s="4" t="s">
        <v>505</v>
      </c>
      <c r="P228" s="2" t="s">
        <v>533</v>
      </c>
    </row>
    <row r="229" spans="1:16" s="2" customFormat="1" ht="15.75" customHeight="1" x14ac:dyDescent="0.3">
      <c r="A229" s="2" t="s">
        <v>782</v>
      </c>
      <c r="B229" s="2" t="s">
        <v>781</v>
      </c>
      <c r="C229" s="2" t="s">
        <v>39</v>
      </c>
      <c r="D229" s="12">
        <v>3</v>
      </c>
      <c r="E229" s="1" t="s">
        <v>494</v>
      </c>
      <c r="F229" t="s">
        <v>1069</v>
      </c>
      <c r="H229" s="1" t="s">
        <v>1070</v>
      </c>
      <c r="I229" s="2" t="s">
        <v>755</v>
      </c>
      <c r="J229" s="2" t="s">
        <v>501</v>
      </c>
      <c r="K229" s="2" t="s">
        <v>512</v>
      </c>
      <c r="L229" s="2" t="s">
        <v>665</v>
      </c>
      <c r="M229" s="3" t="s">
        <v>490</v>
      </c>
      <c r="N229" s="7" t="s">
        <v>15</v>
      </c>
      <c r="O229" s="4" t="s">
        <v>522</v>
      </c>
      <c r="P229" s="2" t="s">
        <v>1052</v>
      </c>
    </row>
    <row r="230" spans="1:16" s="2" customFormat="1" ht="15.75" customHeight="1" x14ac:dyDescent="0.3">
      <c r="A230" s="2" t="s">
        <v>784</v>
      </c>
      <c r="B230" s="2" t="s">
        <v>783</v>
      </c>
      <c r="C230" s="2" t="s">
        <v>48</v>
      </c>
      <c r="D230" s="12">
        <v>1</v>
      </c>
      <c r="E230" s="1" t="s">
        <v>494</v>
      </c>
      <c r="F230" t="s">
        <v>1069</v>
      </c>
      <c r="H230" s="1" t="s">
        <v>1070</v>
      </c>
      <c r="I230" s="2" t="s">
        <v>755</v>
      </c>
      <c r="J230" s="2" t="s">
        <v>501</v>
      </c>
      <c r="K230" s="2" t="s">
        <v>512</v>
      </c>
      <c r="L230" s="2" t="s">
        <v>665</v>
      </c>
      <c r="M230" s="3" t="s">
        <v>490</v>
      </c>
      <c r="N230" s="7" t="s">
        <v>15</v>
      </c>
      <c r="O230" s="4" t="s">
        <v>522</v>
      </c>
      <c r="P230" s="2" t="s">
        <v>1053</v>
      </c>
    </row>
    <row r="231" spans="1:16" s="2" customFormat="1" ht="15.75" customHeight="1" x14ac:dyDescent="0.3">
      <c r="A231" s="2" t="s">
        <v>405</v>
      </c>
      <c r="B231" s="2" t="s">
        <v>681</v>
      </c>
      <c r="C231" s="2" t="s">
        <v>14</v>
      </c>
      <c r="D231" s="12">
        <v>1</v>
      </c>
      <c r="E231" s="1" t="s">
        <v>494</v>
      </c>
      <c r="F231" t="s">
        <v>1069</v>
      </c>
      <c r="H231" s="1" t="s">
        <v>1070</v>
      </c>
      <c r="I231" s="2" t="s">
        <v>510</v>
      </c>
      <c r="J231" s="2" t="s">
        <v>501</v>
      </c>
      <c r="K231" s="2" t="s">
        <v>512</v>
      </c>
      <c r="L231" s="2" t="s">
        <v>665</v>
      </c>
      <c r="M231" s="3" t="s">
        <v>490</v>
      </c>
      <c r="N231" s="7" t="s">
        <v>15</v>
      </c>
      <c r="O231" s="4" t="s">
        <v>498</v>
      </c>
      <c r="P231" s="2" t="s">
        <v>1044</v>
      </c>
    </row>
    <row r="232" spans="1:16" s="2" customFormat="1" ht="15.75" customHeight="1" x14ac:dyDescent="0.3">
      <c r="A232" s="2" t="s">
        <v>386</v>
      </c>
      <c r="B232" s="2" t="s">
        <v>785</v>
      </c>
      <c r="C232" s="2" t="s">
        <v>51</v>
      </c>
      <c r="D232" s="12">
        <v>2</v>
      </c>
      <c r="E232" s="1" t="s">
        <v>502</v>
      </c>
      <c r="F232" t="s">
        <v>1069</v>
      </c>
      <c r="H232" s="1" t="s">
        <v>1070</v>
      </c>
      <c r="I232" s="2" t="s">
        <v>786</v>
      </c>
      <c r="J232" s="2" t="s">
        <v>537</v>
      </c>
      <c r="K232" s="2" t="s">
        <v>512</v>
      </c>
      <c r="L232" s="2" t="s">
        <v>500</v>
      </c>
      <c r="M232" s="3" t="s">
        <v>523</v>
      </c>
      <c r="N232" s="7" t="s">
        <v>74</v>
      </c>
      <c r="O232" s="4" t="s">
        <v>522</v>
      </c>
      <c r="P232" s="2" t="s">
        <v>1054</v>
      </c>
    </row>
    <row r="233" spans="1:16" s="2" customFormat="1" ht="15.75" customHeight="1" x14ac:dyDescent="0.3">
      <c r="A233" s="2" t="s">
        <v>787</v>
      </c>
      <c r="B233" s="2" t="s">
        <v>788</v>
      </c>
      <c r="C233" s="2" t="s">
        <v>51</v>
      </c>
      <c r="D233" s="12">
        <v>1</v>
      </c>
      <c r="E233" s="1" t="s">
        <v>502</v>
      </c>
      <c r="F233" t="s">
        <v>1070</v>
      </c>
      <c r="G233" s="2" t="s">
        <v>789</v>
      </c>
      <c r="H233" s="1" t="s">
        <v>1069</v>
      </c>
      <c r="J233" s="2" t="s">
        <v>537</v>
      </c>
      <c r="K233" s="2" t="s">
        <v>512</v>
      </c>
      <c r="L233" s="2" t="s">
        <v>500</v>
      </c>
      <c r="M233" s="3" t="s">
        <v>523</v>
      </c>
      <c r="N233" s="7" t="s">
        <v>74</v>
      </c>
      <c r="O233" s="4" t="s">
        <v>522</v>
      </c>
      <c r="P233" s="2" t="s">
        <v>1054</v>
      </c>
    </row>
    <row r="234" spans="1:16" s="2" customFormat="1" ht="15.75" customHeight="1" x14ac:dyDescent="0.3">
      <c r="A234" s="2" t="s">
        <v>790</v>
      </c>
      <c r="B234" s="2" t="s">
        <v>791</v>
      </c>
      <c r="C234" s="2" t="s">
        <v>14</v>
      </c>
      <c r="D234" s="12">
        <v>2</v>
      </c>
      <c r="E234" s="1" t="s">
        <v>494</v>
      </c>
      <c r="F234" t="s">
        <v>1069</v>
      </c>
      <c r="H234" s="1" t="s">
        <v>1069</v>
      </c>
      <c r="I234" s="2" t="s">
        <v>755</v>
      </c>
      <c r="J234" s="2" t="s">
        <v>501</v>
      </c>
      <c r="K234" s="2" t="s">
        <v>512</v>
      </c>
      <c r="L234" s="2" t="s">
        <v>665</v>
      </c>
      <c r="M234" s="3" t="s">
        <v>490</v>
      </c>
      <c r="N234" s="7" t="s">
        <v>15</v>
      </c>
      <c r="O234" s="4" t="s">
        <v>505</v>
      </c>
      <c r="P234" s="2" t="s">
        <v>533</v>
      </c>
    </row>
    <row r="235" spans="1:16" s="2" customFormat="1" ht="15.75" customHeight="1" x14ac:dyDescent="0.3">
      <c r="A235" s="2" t="s">
        <v>388</v>
      </c>
      <c r="B235" s="2" t="s">
        <v>792</v>
      </c>
      <c r="C235" s="2" t="s">
        <v>51</v>
      </c>
      <c r="D235" s="12">
        <v>1</v>
      </c>
      <c r="E235" s="1" t="s">
        <v>502</v>
      </c>
      <c r="F235" t="s">
        <v>1069</v>
      </c>
      <c r="H235" s="1" t="s">
        <v>1070</v>
      </c>
      <c r="I235" s="2" t="s">
        <v>755</v>
      </c>
      <c r="J235" s="2" t="s">
        <v>501</v>
      </c>
      <c r="K235" s="2" t="s">
        <v>509</v>
      </c>
      <c r="L235" s="2" t="s">
        <v>491</v>
      </c>
      <c r="M235" s="3" t="s">
        <v>523</v>
      </c>
      <c r="N235" s="7" t="s">
        <v>154</v>
      </c>
      <c r="O235" s="4" t="s">
        <v>498</v>
      </c>
      <c r="P235" s="2" t="s">
        <v>1055</v>
      </c>
    </row>
    <row r="236" spans="1:16" s="2" customFormat="1" ht="15.75" customHeight="1" x14ac:dyDescent="0.3">
      <c r="A236" s="2" t="s">
        <v>794</v>
      </c>
      <c r="B236" s="2" t="s">
        <v>793</v>
      </c>
      <c r="C236" s="2" t="s">
        <v>48</v>
      </c>
      <c r="D236" s="12">
        <v>2</v>
      </c>
      <c r="E236" s="1" t="s">
        <v>494</v>
      </c>
      <c r="F236" t="s">
        <v>1069</v>
      </c>
      <c r="H236" s="1" t="s">
        <v>1070</v>
      </c>
      <c r="I236" s="2" t="s">
        <v>795</v>
      </c>
      <c r="J236" s="2" t="s">
        <v>519</v>
      </c>
      <c r="K236" s="2" t="s">
        <v>509</v>
      </c>
      <c r="L236" s="2" t="s">
        <v>491</v>
      </c>
      <c r="M236" s="3" t="s">
        <v>499</v>
      </c>
      <c r="N236" s="7" t="s">
        <v>29</v>
      </c>
      <c r="O236" s="4" t="s">
        <v>489</v>
      </c>
      <c r="P236" s="2" t="s">
        <v>1043</v>
      </c>
    </row>
    <row r="237" spans="1:16" s="2" customFormat="1" ht="15.75" customHeight="1" x14ac:dyDescent="0.3">
      <c r="A237" s="2" t="s">
        <v>796</v>
      </c>
      <c r="B237" s="2" t="s">
        <v>797</v>
      </c>
      <c r="C237" s="2" t="s">
        <v>14</v>
      </c>
      <c r="D237" s="12">
        <v>2</v>
      </c>
      <c r="E237" s="1" t="s">
        <v>494</v>
      </c>
      <c r="F237" t="s">
        <v>1069</v>
      </c>
      <c r="H237" s="1" t="s">
        <v>1069</v>
      </c>
      <c r="J237" s="2" t="s">
        <v>515</v>
      </c>
      <c r="K237" s="2" t="s">
        <v>509</v>
      </c>
      <c r="L237" s="2" t="s">
        <v>501</v>
      </c>
      <c r="M237" s="3" t="s">
        <v>490</v>
      </c>
      <c r="N237" s="7" t="s">
        <v>15</v>
      </c>
      <c r="O237" s="4" t="s">
        <v>505</v>
      </c>
      <c r="P237" s="2" t="s">
        <v>1056</v>
      </c>
    </row>
    <row r="238" spans="1:16" s="2" customFormat="1" ht="15.75" customHeight="1" x14ac:dyDescent="0.3">
      <c r="A238" s="2" t="s">
        <v>396</v>
      </c>
      <c r="B238" s="2" t="s">
        <v>676</v>
      </c>
      <c r="C238" s="2" t="s">
        <v>14</v>
      </c>
      <c r="D238" s="12">
        <v>2</v>
      </c>
      <c r="E238" s="1" t="s">
        <v>494</v>
      </c>
      <c r="F238" t="s">
        <v>1069</v>
      </c>
      <c r="H238" s="1" t="s">
        <v>1070</v>
      </c>
      <c r="I238" s="2" t="s">
        <v>761</v>
      </c>
      <c r="J238" s="2" t="s">
        <v>519</v>
      </c>
      <c r="K238" s="2" t="s">
        <v>509</v>
      </c>
      <c r="L238" s="2" t="s">
        <v>491</v>
      </c>
      <c r="M238" s="3" t="s">
        <v>499</v>
      </c>
      <c r="N238" s="7" t="s">
        <v>29</v>
      </c>
      <c r="O238" s="4" t="s">
        <v>498</v>
      </c>
      <c r="P238" s="2" t="s">
        <v>533</v>
      </c>
    </row>
    <row r="239" spans="1:16" s="2" customFormat="1" ht="15.75" customHeight="1" x14ac:dyDescent="0.3">
      <c r="A239" s="2" t="s">
        <v>413</v>
      </c>
      <c r="B239" s="2" t="s">
        <v>686</v>
      </c>
      <c r="C239" s="2" t="s">
        <v>32</v>
      </c>
      <c r="D239" s="12">
        <v>2</v>
      </c>
      <c r="E239" s="1" t="s">
        <v>494</v>
      </c>
      <c r="F239" t="s">
        <v>1069</v>
      </c>
      <c r="H239" s="1" t="s">
        <v>1070</v>
      </c>
      <c r="I239" s="2" t="s">
        <v>798</v>
      </c>
      <c r="J239" s="2" t="s">
        <v>501</v>
      </c>
      <c r="K239" s="2" t="s">
        <v>509</v>
      </c>
      <c r="L239" s="2" t="s">
        <v>665</v>
      </c>
      <c r="M239" s="3" t="s">
        <v>490</v>
      </c>
      <c r="N239" s="7" t="s">
        <v>15</v>
      </c>
      <c r="O239" s="4" t="s">
        <v>489</v>
      </c>
      <c r="P239" s="2" t="s">
        <v>1036</v>
      </c>
    </row>
    <row r="240" spans="1:16" s="2" customFormat="1" ht="15.75" customHeight="1" x14ac:dyDescent="0.3">
      <c r="A240" s="2" t="s">
        <v>163</v>
      </c>
      <c r="B240" s="2" t="s">
        <v>164</v>
      </c>
      <c r="C240" s="2" t="s">
        <v>32</v>
      </c>
      <c r="D240" s="12">
        <v>1</v>
      </c>
      <c r="E240" s="1" t="s">
        <v>502</v>
      </c>
      <c r="F240" t="s">
        <v>1069</v>
      </c>
      <c r="H240" s="1" t="s">
        <v>1069</v>
      </c>
      <c r="J240" s="2" t="s">
        <v>515</v>
      </c>
      <c r="K240" s="2" t="s">
        <v>509</v>
      </c>
      <c r="L240" s="2" t="s">
        <v>665</v>
      </c>
      <c r="M240" s="3" t="s">
        <v>490</v>
      </c>
      <c r="N240" s="7" t="s">
        <v>15</v>
      </c>
      <c r="O240" s="4" t="s">
        <v>522</v>
      </c>
      <c r="P240" s="2" t="s">
        <v>991</v>
      </c>
    </row>
    <row r="241" spans="1:16" s="2" customFormat="1" ht="15.75" customHeight="1" x14ac:dyDescent="0.3">
      <c r="A241" s="2" t="s">
        <v>800</v>
      </c>
      <c r="B241" s="2" t="s">
        <v>801</v>
      </c>
      <c r="C241" s="2" t="s">
        <v>48</v>
      </c>
      <c r="D241" s="12">
        <v>3</v>
      </c>
      <c r="E241" s="1" t="s">
        <v>502</v>
      </c>
      <c r="F241" t="s">
        <v>1069</v>
      </c>
      <c r="H241" s="1" t="s">
        <v>1070</v>
      </c>
      <c r="I241" s="2" t="s">
        <v>802</v>
      </c>
      <c r="J241" s="2" t="s">
        <v>519</v>
      </c>
      <c r="K241" s="2" t="s">
        <v>509</v>
      </c>
      <c r="L241" s="2" t="s">
        <v>491</v>
      </c>
      <c r="M241" s="3" t="s">
        <v>499</v>
      </c>
      <c r="N241" s="7" t="s">
        <v>29</v>
      </c>
      <c r="O241" s="4" t="s">
        <v>489</v>
      </c>
      <c r="P241" s="2" t="s">
        <v>1057</v>
      </c>
    </row>
    <row r="242" spans="1:16" s="2" customFormat="1" ht="15.75" customHeight="1" x14ac:dyDescent="0.3">
      <c r="A242" s="2" t="s">
        <v>419</v>
      </c>
      <c r="B242" s="2" t="s">
        <v>687</v>
      </c>
      <c r="C242" s="2" t="s">
        <v>48</v>
      </c>
      <c r="D242" s="12">
        <v>3</v>
      </c>
      <c r="E242" s="1" t="s">
        <v>502</v>
      </c>
      <c r="F242" t="s">
        <v>1069</v>
      </c>
      <c r="H242" s="1" t="s">
        <v>1069</v>
      </c>
      <c r="J242" s="2" t="s">
        <v>515</v>
      </c>
      <c r="K242" s="2" t="s">
        <v>509</v>
      </c>
      <c r="L242" s="2" t="s">
        <v>665</v>
      </c>
      <c r="M242" s="3" t="s">
        <v>518</v>
      </c>
      <c r="N242" s="7" t="s">
        <v>15</v>
      </c>
      <c r="O242" s="4" t="s">
        <v>522</v>
      </c>
      <c r="P242" s="2" t="s">
        <v>1043</v>
      </c>
    </row>
    <row r="243" spans="1:16" s="2" customFormat="1" ht="15.75" customHeight="1" x14ac:dyDescent="0.3">
      <c r="A243" s="2" t="s">
        <v>397</v>
      </c>
      <c r="B243" s="2" t="s">
        <v>803</v>
      </c>
      <c r="C243" s="2" t="s">
        <v>248</v>
      </c>
      <c r="D243" s="12">
        <v>2</v>
      </c>
      <c r="E243" s="1" t="s">
        <v>502</v>
      </c>
      <c r="F243" t="s">
        <v>1069</v>
      </c>
      <c r="H243" s="1" t="s">
        <v>1070</v>
      </c>
      <c r="I243" s="2" t="s">
        <v>755</v>
      </c>
      <c r="J243" s="2" t="s">
        <v>519</v>
      </c>
      <c r="K243" s="2" t="s">
        <v>509</v>
      </c>
      <c r="L243" s="2" t="s">
        <v>500</v>
      </c>
      <c r="M243" s="2" t="s">
        <v>499</v>
      </c>
      <c r="N243" s="7" t="s">
        <v>154</v>
      </c>
      <c r="O243" s="4" t="s">
        <v>498</v>
      </c>
      <c r="P243" s="2" t="s">
        <v>533</v>
      </c>
    </row>
    <row r="244" spans="1:16" s="2" customFormat="1" ht="15.75" customHeight="1" x14ac:dyDescent="0.3">
      <c r="A244" s="2" t="s">
        <v>420</v>
      </c>
      <c r="B244" s="2" t="s">
        <v>804</v>
      </c>
      <c r="C244" s="2" t="s">
        <v>48</v>
      </c>
      <c r="D244" s="12">
        <v>4</v>
      </c>
      <c r="E244" s="1" t="s">
        <v>502</v>
      </c>
      <c r="F244" t="s">
        <v>1069</v>
      </c>
      <c r="H244" s="1" t="s">
        <v>1070</v>
      </c>
      <c r="I244" s="2" t="s">
        <v>805</v>
      </c>
      <c r="J244" s="2" t="s">
        <v>519</v>
      </c>
      <c r="K244" s="2" t="s">
        <v>509</v>
      </c>
      <c r="L244" s="2" t="s">
        <v>500</v>
      </c>
      <c r="M244" s="3" t="s">
        <v>499</v>
      </c>
      <c r="N244" s="7" t="s">
        <v>29</v>
      </c>
      <c r="O244" s="4" t="s">
        <v>498</v>
      </c>
      <c r="P244" s="2" t="s">
        <v>533</v>
      </c>
    </row>
    <row r="245" spans="1:16" s="2" customFormat="1" ht="15.75" customHeight="1" x14ac:dyDescent="0.3">
      <c r="A245" s="2" t="s">
        <v>418</v>
      </c>
      <c r="B245" s="2" t="s">
        <v>806</v>
      </c>
      <c r="C245" s="2" t="s">
        <v>39</v>
      </c>
      <c r="D245" s="12">
        <v>2</v>
      </c>
      <c r="E245" s="1" t="s">
        <v>502</v>
      </c>
      <c r="F245" t="s">
        <v>1069</v>
      </c>
      <c r="H245" s="1" t="s">
        <v>1070</v>
      </c>
      <c r="I245" s="2" t="s">
        <v>805</v>
      </c>
      <c r="J245" s="2" t="s">
        <v>519</v>
      </c>
      <c r="K245" s="2" t="s">
        <v>512</v>
      </c>
      <c r="L245" s="2" t="s">
        <v>491</v>
      </c>
      <c r="M245" s="3" t="s">
        <v>499</v>
      </c>
      <c r="N245" s="7" t="s">
        <v>15</v>
      </c>
      <c r="O245" s="4" t="s">
        <v>498</v>
      </c>
      <c r="P245" s="2" t="s">
        <v>533</v>
      </c>
    </row>
    <row r="246" spans="1:16" s="2" customFormat="1" ht="15.75" customHeight="1" x14ac:dyDescent="0.3">
      <c r="A246" s="2" t="s">
        <v>180</v>
      </c>
      <c r="B246" s="2" t="s">
        <v>181</v>
      </c>
      <c r="C246" s="2" t="s">
        <v>39</v>
      </c>
      <c r="D246" s="12">
        <v>4</v>
      </c>
      <c r="E246" s="1" t="s">
        <v>502</v>
      </c>
      <c r="F246" t="s">
        <v>1069</v>
      </c>
      <c r="H246" s="1" t="s">
        <v>1069</v>
      </c>
      <c r="J246" s="2" t="s">
        <v>515</v>
      </c>
      <c r="K246" s="2" t="s">
        <v>512</v>
      </c>
      <c r="L246" s="2" t="s">
        <v>665</v>
      </c>
      <c r="M246" s="3" t="s">
        <v>518</v>
      </c>
      <c r="N246" s="7" t="s">
        <v>15</v>
      </c>
      <c r="O246" s="4" t="s">
        <v>498</v>
      </c>
      <c r="P246" s="2" t="s">
        <v>533</v>
      </c>
    </row>
    <row r="247" spans="1:16" s="2" customFormat="1" ht="15.75" customHeight="1" x14ac:dyDescent="0.3">
      <c r="A247" s="2" t="s">
        <v>417</v>
      </c>
      <c r="B247" s="2" t="s">
        <v>807</v>
      </c>
      <c r="C247" s="2" t="s">
        <v>48</v>
      </c>
      <c r="D247" s="12">
        <v>5</v>
      </c>
      <c r="E247" s="1" t="s">
        <v>502</v>
      </c>
      <c r="F247" t="s">
        <v>1069</v>
      </c>
      <c r="H247" s="1" t="s">
        <v>1070</v>
      </c>
      <c r="I247" s="2" t="s">
        <v>808</v>
      </c>
      <c r="J247" s="2" t="s">
        <v>501</v>
      </c>
      <c r="K247" s="2" t="s">
        <v>509</v>
      </c>
      <c r="L247" s="2" t="s">
        <v>500</v>
      </c>
      <c r="M247" s="3" t="s">
        <v>499</v>
      </c>
      <c r="N247" s="7" t="s">
        <v>29</v>
      </c>
      <c r="O247" s="4" t="s">
        <v>498</v>
      </c>
      <c r="P247" s="2" t="s">
        <v>533</v>
      </c>
    </row>
    <row r="248" spans="1:16" s="2" customFormat="1" ht="15.75" customHeight="1" x14ac:dyDescent="0.3">
      <c r="A248" s="2" t="s">
        <v>410</v>
      </c>
      <c r="B248" s="2" t="s">
        <v>809</v>
      </c>
      <c r="C248" s="2" t="s">
        <v>667</v>
      </c>
      <c r="D248" s="12">
        <v>3</v>
      </c>
      <c r="E248" s="1" t="s">
        <v>502</v>
      </c>
      <c r="F248" t="s">
        <v>1069</v>
      </c>
      <c r="H248" s="1" t="s">
        <v>1069</v>
      </c>
      <c r="J248" s="2" t="s">
        <v>501</v>
      </c>
      <c r="K248" s="2" t="s">
        <v>509</v>
      </c>
      <c r="L248" s="2" t="s">
        <v>665</v>
      </c>
      <c r="M248" s="3" t="s">
        <v>490</v>
      </c>
      <c r="N248" s="7" t="s">
        <v>15</v>
      </c>
      <c r="O248" s="4" t="s">
        <v>498</v>
      </c>
      <c r="P248" s="2" t="s">
        <v>533</v>
      </c>
    </row>
    <row r="249" spans="1:16" s="2" customFormat="1" ht="15.75" customHeight="1" x14ac:dyDescent="0.3">
      <c r="A249" s="2" t="s">
        <v>411</v>
      </c>
      <c r="B249" s="2" t="s">
        <v>810</v>
      </c>
      <c r="C249" s="2" t="s">
        <v>667</v>
      </c>
      <c r="D249" s="12">
        <v>3</v>
      </c>
      <c r="E249" s="1" t="s">
        <v>494</v>
      </c>
      <c r="F249" t="s">
        <v>1069</v>
      </c>
      <c r="H249" s="1" t="s">
        <v>1069</v>
      </c>
      <c r="J249" s="2" t="s">
        <v>515</v>
      </c>
      <c r="K249" s="2" t="s">
        <v>509</v>
      </c>
      <c r="L249" s="2" t="s">
        <v>665</v>
      </c>
      <c r="M249" s="3" t="s">
        <v>490</v>
      </c>
      <c r="N249" s="7" t="s">
        <v>15</v>
      </c>
      <c r="O249" s="4" t="s">
        <v>489</v>
      </c>
      <c r="P249" s="2" t="s">
        <v>533</v>
      </c>
    </row>
    <row r="250" spans="1:16" s="2" customFormat="1" ht="15.75" customHeight="1" x14ac:dyDescent="0.3">
      <c r="A250" s="2" t="s">
        <v>428</v>
      </c>
      <c r="B250" s="2" t="s">
        <v>811</v>
      </c>
      <c r="C250" s="2" t="s">
        <v>48</v>
      </c>
      <c r="D250" s="12">
        <v>4</v>
      </c>
      <c r="E250" s="1" t="s">
        <v>502</v>
      </c>
      <c r="F250" t="s">
        <v>1069</v>
      </c>
      <c r="H250" s="1" t="s">
        <v>1070</v>
      </c>
      <c r="I250" s="2" t="s">
        <v>795</v>
      </c>
      <c r="J250" s="2" t="s">
        <v>519</v>
      </c>
      <c r="K250" s="2" t="s">
        <v>509</v>
      </c>
      <c r="L250" s="2" t="s">
        <v>491</v>
      </c>
      <c r="M250" s="3" t="s">
        <v>499</v>
      </c>
      <c r="N250" s="7" t="s">
        <v>29</v>
      </c>
      <c r="O250" s="4" t="s">
        <v>489</v>
      </c>
      <c r="P250" s="2" t="s">
        <v>533</v>
      </c>
    </row>
    <row r="251" spans="1:16" s="2" customFormat="1" ht="15.75" customHeight="1" x14ac:dyDescent="0.3">
      <c r="A251" s="2" t="s">
        <v>429</v>
      </c>
      <c r="B251" s="2" t="s">
        <v>693</v>
      </c>
      <c r="C251" s="2" t="s">
        <v>48</v>
      </c>
      <c r="D251" s="12">
        <v>5</v>
      </c>
      <c r="E251" s="1" t="s">
        <v>494</v>
      </c>
      <c r="F251" t="s">
        <v>1070</v>
      </c>
      <c r="G251" s="2" t="s">
        <v>812</v>
      </c>
      <c r="H251" s="1" t="s">
        <v>1069</v>
      </c>
      <c r="J251" s="2" t="s">
        <v>537</v>
      </c>
      <c r="K251" s="2" t="s">
        <v>509</v>
      </c>
      <c r="L251" s="2" t="s">
        <v>665</v>
      </c>
      <c r="M251" s="3" t="s">
        <v>523</v>
      </c>
      <c r="N251" s="7" t="s">
        <v>74</v>
      </c>
      <c r="O251" s="4" t="s">
        <v>522</v>
      </c>
      <c r="P251" s="2" t="s">
        <v>813</v>
      </c>
    </row>
    <row r="252" spans="1:16" s="2" customFormat="1" ht="15.75" customHeight="1" x14ac:dyDescent="0.3">
      <c r="A252" s="2" t="s">
        <v>393</v>
      </c>
      <c r="B252" s="2" t="s">
        <v>814</v>
      </c>
      <c r="C252" s="2" t="s">
        <v>39</v>
      </c>
      <c r="D252" s="12">
        <v>3</v>
      </c>
      <c r="E252" s="1" t="s">
        <v>502</v>
      </c>
      <c r="F252" t="s">
        <v>1069</v>
      </c>
      <c r="H252" s="1" t="s">
        <v>1069</v>
      </c>
      <c r="J252" s="2" t="s">
        <v>515</v>
      </c>
      <c r="K252" s="2" t="s">
        <v>509</v>
      </c>
      <c r="L252" s="2" t="s">
        <v>665</v>
      </c>
      <c r="M252" s="3" t="s">
        <v>490</v>
      </c>
      <c r="N252" s="7" t="s">
        <v>15</v>
      </c>
      <c r="O252" s="4" t="s">
        <v>498</v>
      </c>
      <c r="P252" s="2" t="s">
        <v>1055</v>
      </c>
    </row>
    <row r="253" spans="1:16" s="2" customFormat="1" ht="15.75" customHeight="1" x14ac:dyDescent="0.3">
      <c r="A253" s="2" t="s">
        <v>815</v>
      </c>
      <c r="B253" s="2" t="s">
        <v>816</v>
      </c>
      <c r="C253" s="2" t="s">
        <v>14</v>
      </c>
      <c r="D253" s="12">
        <v>2</v>
      </c>
      <c r="E253" s="1" t="s">
        <v>502</v>
      </c>
      <c r="F253" t="s">
        <v>1069</v>
      </c>
      <c r="H253" s="1" t="s">
        <v>1070</v>
      </c>
      <c r="I253" s="2" t="s">
        <v>660</v>
      </c>
      <c r="J253" s="2" t="s">
        <v>519</v>
      </c>
      <c r="K253" s="2" t="s">
        <v>509</v>
      </c>
      <c r="L253" s="2" t="s">
        <v>491</v>
      </c>
      <c r="M253" s="3" t="s">
        <v>499</v>
      </c>
      <c r="N253" s="7" t="s">
        <v>15</v>
      </c>
      <c r="O253" s="4" t="s">
        <v>522</v>
      </c>
      <c r="P253" s="2" t="s">
        <v>813</v>
      </c>
    </row>
    <row r="254" spans="1:16" s="2" customFormat="1" ht="15.75" customHeight="1" x14ac:dyDescent="0.3">
      <c r="A254" s="2" t="s">
        <v>818</v>
      </c>
      <c r="B254" s="2" t="s">
        <v>817</v>
      </c>
      <c r="C254" s="2" t="s">
        <v>51</v>
      </c>
      <c r="D254" s="12">
        <v>4</v>
      </c>
      <c r="E254" s="1" t="s">
        <v>494</v>
      </c>
      <c r="F254" t="s">
        <v>1069</v>
      </c>
      <c r="H254" s="1" t="s">
        <v>1070</v>
      </c>
      <c r="I254" s="2" t="s">
        <v>660</v>
      </c>
      <c r="J254" s="2" t="s">
        <v>519</v>
      </c>
      <c r="K254" s="2" t="s">
        <v>512</v>
      </c>
      <c r="L254" s="2" t="s">
        <v>491</v>
      </c>
      <c r="M254" s="3" t="s">
        <v>499</v>
      </c>
      <c r="N254" s="7" t="s">
        <v>15</v>
      </c>
      <c r="O254" s="4" t="s">
        <v>522</v>
      </c>
      <c r="P254" s="2" t="s">
        <v>769</v>
      </c>
    </row>
    <row r="255" spans="1:16" s="2" customFormat="1" ht="15.75" customHeight="1" x14ac:dyDescent="0.3">
      <c r="A255" s="2" t="s">
        <v>387</v>
      </c>
      <c r="B255" s="2" t="s">
        <v>819</v>
      </c>
      <c r="C255" s="2" t="s">
        <v>51</v>
      </c>
      <c r="D255" s="12">
        <v>2</v>
      </c>
      <c r="E255" s="1" t="s">
        <v>502</v>
      </c>
      <c r="F255" t="s">
        <v>1069</v>
      </c>
      <c r="H255" s="1" t="s">
        <v>1069</v>
      </c>
      <c r="I255" s="2" t="s">
        <v>805</v>
      </c>
      <c r="J255" s="2" t="s">
        <v>519</v>
      </c>
      <c r="K255" s="2" t="s">
        <v>512</v>
      </c>
      <c r="L255" s="2" t="s">
        <v>491</v>
      </c>
      <c r="M255" s="3" t="s">
        <v>499</v>
      </c>
      <c r="N255" s="7" t="s">
        <v>15</v>
      </c>
      <c r="O255" s="4" t="s">
        <v>522</v>
      </c>
      <c r="P255" s="2" t="s">
        <v>813</v>
      </c>
    </row>
    <row r="256" spans="1:16" s="2" customFormat="1" ht="15.75" customHeight="1" x14ac:dyDescent="0.3">
      <c r="A256" s="2" t="s">
        <v>46</v>
      </c>
      <c r="B256" s="2" t="s">
        <v>47</v>
      </c>
      <c r="C256" s="2" t="s">
        <v>48</v>
      </c>
      <c r="D256" s="12">
        <v>4</v>
      </c>
      <c r="E256" s="1" t="s">
        <v>494</v>
      </c>
      <c r="F256" t="s">
        <v>1069</v>
      </c>
      <c r="H256" s="1" t="s">
        <v>1070</v>
      </c>
      <c r="I256" s="2" t="s">
        <v>755</v>
      </c>
      <c r="J256" s="2" t="s">
        <v>501</v>
      </c>
      <c r="K256" s="2" t="s">
        <v>512</v>
      </c>
      <c r="L256" s="2" t="s">
        <v>665</v>
      </c>
      <c r="M256" s="3" t="s">
        <v>518</v>
      </c>
      <c r="N256" s="7" t="s">
        <v>15</v>
      </c>
      <c r="O256" s="4" t="s">
        <v>522</v>
      </c>
      <c r="P256" s="2" t="s">
        <v>769</v>
      </c>
    </row>
    <row r="257" spans="1:16" s="2" customFormat="1" ht="15.75" customHeight="1" x14ac:dyDescent="0.3">
      <c r="A257" s="2" t="s">
        <v>385</v>
      </c>
      <c r="B257" s="2" t="s">
        <v>820</v>
      </c>
      <c r="C257" s="2" t="s">
        <v>32</v>
      </c>
      <c r="D257" s="12">
        <v>2</v>
      </c>
      <c r="E257" s="1" t="s">
        <v>494</v>
      </c>
      <c r="F257" t="s">
        <v>1069</v>
      </c>
      <c r="H257" s="1" t="s">
        <v>1070</v>
      </c>
      <c r="I257" s="2" t="s">
        <v>755</v>
      </c>
      <c r="J257" s="2" t="s">
        <v>501</v>
      </c>
      <c r="K257" s="2" t="s">
        <v>509</v>
      </c>
      <c r="L257" s="2" t="s">
        <v>665</v>
      </c>
      <c r="M257" s="3" t="s">
        <v>499</v>
      </c>
      <c r="N257" s="7" t="s">
        <v>29</v>
      </c>
      <c r="O257" s="4" t="s">
        <v>498</v>
      </c>
      <c r="P257" s="2" t="s">
        <v>533</v>
      </c>
    </row>
    <row r="258" spans="1:16" s="2" customFormat="1" ht="15.75" customHeight="1" x14ac:dyDescent="0.3">
      <c r="A258" s="2" t="s">
        <v>427</v>
      </c>
      <c r="B258" s="2" t="s">
        <v>821</v>
      </c>
      <c r="C258" s="2" t="s">
        <v>48</v>
      </c>
      <c r="D258" s="12">
        <v>3</v>
      </c>
      <c r="E258" s="1" t="s">
        <v>502</v>
      </c>
      <c r="F258" t="s">
        <v>1069</v>
      </c>
      <c r="H258" s="1" t="s">
        <v>1070</v>
      </c>
      <c r="I258" s="2" t="s">
        <v>822</v>
      </c>
      <c r="J258" s="2" t="s">
        <v>501</v>
      </c>
      <c r="K258" s="2" t="s">
        <v>512</v>
      </c>
      <c r="L258" s="2" t="s">
        <v>665</v>
      </c>
      <c r="M258" s="3" t="s">
        <v>518</v>
      </c>
      <c r="N258" s="7" t="s">
        <v>15</v>
      </c>
      <c r="O258" s="4" t="s">
        <v>489</v>
      </c>
      <c r="P258" s="2" t="s">
        <v>1058</v>
      </c>
    </row>
    <row r="259" spans="1:16" s="2" customFormat="1" ht="15.75" customHeight="1" x14ac:dyDescent="0.3">
      <c r="A259" s="2" t="s">
        <v>422</v>
      </c>
      <c r="B259" s="2" t="s">
        <v>688</v>
      </c>
      <c r="C259" s="2" t="s">
        <v>48</v>
      </c>
      <c r="D259" s="12">
        <v>4</v>
      </c>
      <c r="E259" s="1" t="s">
        <v>502</v>
      </c>
      <c r="F259" t="s">
        <v>1069</v>
      </c>
      <c r="H259" s="1" t="s">
        <v>1070</v>
      </c>
      <c r="I259" s="2" t="s">
        <v>823</v>
      </c>
      <c r="J259" s="2" t="s">
        <v>513</v>
      </c>
      <c r="K259" s="2" t="s">
        <v>509</v>
      </c>
      <c r="L259" s="2" t="s">
        <v>665</v>
      </c>
      <c r="M259" s="3" t="s">
        <v>525</v>
      </c>
      <c r="N259" s="7" t="s">
        <v>15</v>
      </c>
      <c r="O259" s="4" t="s">
        <v>498</v>
      </c>
      <c r="P259" s="2" t="s">
        <v>533</v>
      </c>
    </row>
    <row r="260" spans="1:16" s="2" customFormat="1" ht="15.75" customHeight="1" x14ac:dyDescent="0.3">
      <c r="A260" s="2" t="s">
        <v>431</v>
      </c>
      <c r="B260" s="2" t="s">
        <v>695</v>
      </c>
      <c r="C260" s="2" t="s">
        <v>39</v>
      </c>
      <c r="D260" s="12">
        <v>3</v>
      </c>
      <c r="E260" s="1" t="s">
        <v>494</v>
      </c>
      <c r="F260" t="s">
        <v>1069</v>
      </c>
      <c r="G260" s="2" t="s">
        <v>824</v>
      </c>
      <c r="H260" s="1" t="s">
        <v>1069</v>
      </c>
      <c r="J260" s="2" t="s">
        <v>515</v>
      </c>
      <c r="K260" s="2" t="s">
        <v>512</v>
      </c>
      <c r="L260" s="2" t="s">
        <v>665</v>
      </c>
      <c r="M260" s="3" t="s">
        <v>518</v>
      </c>
      <c r="N260" s="7" t="s">
        <v>15</v>
      </c>
      <c r="O260" s="4" t="s">
        <v>489</v>
      </c>
      <c r="P260" s="2" t="s">
        <v>533</v>
      </c>
    </row>
    <row r="261" spans="1:16" s="2" customFormat="1" ht="15.75" customHeight="1" x14ac:dyDescent="0.3">
      <c r="A261" s="2" t="s">
        <v>825</v>
      </c>
      <c r="B261" s="2" t="s">
        <v>826</v>
      </c>
      <c r="C261" s="2" t="s">
        <v>14</v>
      </c>
      <c r="D261" s="12">
        <v>2</v>
      </c>
      <c r="E261" s="1" t="s">
        <v>494</v>
      </c>
      <c r="F261" t="s">
        <v>1069</v>
      </c>
      <c r="H261" s="1" t="s">
        <v>1070</v>
      </c>
      <c r="I261" s="2" t="s">
        <v>755</v>
      </c>
      <c r="J261" s="2" t="s">
        <v>513</v>
      </c>
      <c r="K261" s="2" t="s">
        <v>509</v>
      </c>
      <c r="L261" s="2" t="s">
        <v>665</v>
      </c>
      <c r="M261" s="3" t="s">
        <v>525</v>
      </c>
      <c r="N261" s="7" t="s">
        <v>15</v>
      </c>
      <c r="O261" s="4" t="s">
        <v>489</v>
      </c>
      <c r="P261" s="2" t="s">
        <v>533</v>
      </c>
    </row>
    <row r="262" spans="1:16" s="2" customFormat="1" ht="15.75" customHeight="1" x14ac:dyDescent="0.3">
      <c r="A262" s="2" t="s">
        <v>416</v>
      </c>
      <c r="B262" s="2" t="s">
        <v>827</v>
      </c>
      <c r="C262" s="2" t="s">
        <v>667</v>
      </c>
      <c r="D262" s="12">
        <v>3</v>
      </c>
      <c r="E262" s="1" t="s">
        <v>494</v>
      </c>
      <c r="F262" t="s">
        <v>1069</v>
      </c>
      <c r="H262" s="1" t="s">
        <v>1070</v>
      </c>
      <c r="I262" s="2" t="s">
        <v>828</v>
      </c>
      <c r="J262" s="2" t="s">
        <v>513</v>
      </c>
      <c r="K262" s="2" t="s">
        <v>509</v>
      </c>
      <c r="L262" s="2" t="s">
        <v>665</v>
      </c>
      <c r="M262" s="3" t="s">
        <v>525</v>
      </c>
      <c r="N262" s="7" t="s">
        <v>15</v>
      </c>
      <c r="O262" s="4" t="s">
        <v>522</v>
      </c>
      <c r="P262" s="2" t="s">
        <v>1059</v>
      </c>
    </row>
    <row r="263" spans="1:16" s="2" customFormat="1" ht="15.75" customHeight="1" x14ac:dyDescent="0.3">
      <c r="A263" s="2" t="s">
        <v>398</v>
      </c>
      <c r="B263" s="2" t="s">
        <v>678</v>
      </c>
      <c r="C263" s="2" t="s">
        <v>48</v>
      </c>
      <c r="D263" s="12">
        <v>4</v>
      </c>
      <c r="E263" s="1" t="s">
        <v>502</v>
      </c>
      <c r="F263" t="s">
        <v>1069</v>
      </c>
      <c r="H263" s="1" t="s">
        <v>1070</v>
      </c>
      <c r="I263" s="2" t="s">
        <v>829</v>
      </c>
      <c r="J263" s="2" t="s">
        <v>513</v>
      </c>
      <c r="K263" s="2" t="s">
        <v>509</v>
      </c>
      <c r="L263" s="2" t="s">
        <v>665</v>
      </c>
      <c r="M263" s="3" t="s">
        <v>525</v>
      </c>
      <c r="N263" s="7" t="s">
        <v>15</v>
      </c>
      <c r="O263" s="4" t="s">
        <v>522</v>
      </c>
      <c r="P263" s="2" t="s">
        <v>1058</v>
      </c>
    </row>
    <row r="264" spans="1:16" s="2" customFormat="1" ht="15.75" customHeight="1" x14ac:dyDescent="0.3">
      <c r="A264" s="2" t="s">
        <v>421</v>
      </c>
      <c r="B264" s="2" t="s">
        <v>830</v>
      </c>
      <c r="C264" s="2" t="s">
        <v>39</v>
      </c>
      <c r="D264" s="12">
        <v>3</v>
      </c>
      <c r="E264" s="1" t="s">
        <v>494</v>
      </c>
      <c r="F264" t="s">
        <v>1069</v>
      </c>
      <c r="H264" s="1" t="s">
        <v>1069</v>
      </c>
      <c r="J264" s="2" t="s">
        <v>515</v>
      </c>
      <c r="K264" s="2" t="s">
        <v>509</v>
      </c>
      <c r="L264" s="2" t="s">
        <v>665</v>
      </c>
      <c r="M264" s="3" t="s">
        <v>490</v>
      </c>
      <c r="N264" s="7" t="s">
        <v>15</v>
      </c>
      <c r="O264" s="4" t="s">
        <v>522</v>
      </c>
      <c r="P264" s="2" t="s">
        <v>1060</v>
      </c>
    </row>
    <row r="265" spans="1:16" s="2" customFormat="1" ht="15.75" customHeight="1" x14ac:dyDescent="0.3">
      <c r="A265" s="2" t="s">
        <v>395</v>
      </c>
      <c r="B265" s="2" t="s">
        <v>673</v>
      </c>
      <c r="C265" s="2" t="s">
        <v>39</v>
      </c>
      <c r="D265" s="12">
        <v>4</v>
      </c>
      <c r="E265" s="1" t="s">
        <v>494</v>
      </c>
      <c r="F265" t="s">
        <v>1069</v>
      </c>
      <c r="H265" s="1" t="s">
        <v>1070</v>
      </c>
      <c r="I265" s="2" t="s">
        <v>831</v>
      </c>
      <c r="J265" s="2" t="s">
        <v>519</v>
      </c>
      <c r="K265" s="2" t="s">
        <v>509</v>
      </c>
      <c r="L265" s="2" t="s">
        <v>491</v>
      </c>
      <c r="M265" s="3" t="s">
        <v>499</v>
      </c>
      <c r="N265" s="7" t="s">
        <v>15</v>
      </c>
      <c r="O265" s="4" t="s">
        <v>498</v>
      </c>
      <c r="P265" s="2" t="s">
        <v>533</v>
      </c>
    </row>
    <row r="266" spans="1:16" s="2" customFormat="1" ht="15.75" customHeight="1" x14ac:dyDescent="0.3">
      <c r="A266" s="2" t="s">
        <v>833</v>
      </c>
      <c r="B266" s="2" t="s">
        <v>832</v>
      </c>
      <c r="C266" s="2" t="s">
        <v>667</v>
      </c>
      <c r="D266" s="12">
        <v>2</v>
      </c>
      <c r="E266" s="1" t="s">
        <v>502</v>
      </c>
      <c r="F266" t="s">
        <v>1069</v>
      </c>
      <c r="H266" s="1" t="s">
        <v>1069</v>
      </c>
      <c r="J266" s="2" t="s">
        <v>501</v>
      </c>
      <c r="K266" s="2" t="s">
        <v>509</v>
      </c>
      <c r="L266" s="2" t="s">
        <v>665</v>
      </c>
      <c r="M266" s="3" t="s">
        <v>490</v>
      </c>
      <c r="N266" s="7" t="s">
        <v>15</v>
      </c>
      <c r="O266" s="4" t="s">
        <v>498</v>
      </c>
      <c r="P266" s="2" t="s">
        <v>1061</v>
      </c>
    </row>
    <row r="267" spans="1:16" s="2" customFormat="1" ht="15.75" customHeight="1" x14ac:dyDescent="0.3">
      <c r="A267" s="2" t="s">
        <v>399</v>
      </c>
      <c r="B267" s="2" t="s">
        <v>834</v>
      </c>
      <c r="C267" s="2" t="s">
        <v>667</v>
      </c>
      <c r="D267" s="12">
        <v>1</v>
      </c>
      <c r="E267" s="1" t="s">
        <v>502</v>
      </c>
      <c r="F267" t="s">
        <v>1069</v>
      </c>
      <c r="H267" s="1" t="s">
        <v>1069</v>
      </c>
      <c r="J267" s="2" t="s">
        <v>501</v>
      </c>
      <c r="K267" s="2" t="s">
        <v>509</v>
      </c>
      <c r="L267" s="2" t="s">
        <v>665</v>
      </c>
      <c r="M267" s="3" t="s">
        <v>490</v>
      </c>
      <c r="N267" s="7" t="s">
        <v>29</v>
      </c>
      <c r="O267" s="4" t="s">
        <v>489</v>
      </c>
      <c r="P267" s="2" t="s">
        <v>1061</v>
      </c>
    </row>
    <row r="268" spans="1:16" s="2" customFormat="1" ht="15.75" customHeight="1" x14ac:dyDescent="0.3">
      <c r="A268" s="2" t="s">
        <v>392</v>
      </c>
      <c r="B268" s="2" t="s">
        <v>835</v>
      </c>
      <c r="C268" s="2" t="s">
        <v>32</v>
      </c>
      <c r="D268" s="12">
        <v>2</v>
      </c>
      <c r="E268" s="1" t="s">
        <v>494</v>
      </c>
      <c r="F268" t="s">
        <v>1069</v>
      </c>
      <c r="H268" s="1" t="s">
        <v>1069</v>
      </c>
      <c r="I268" s="2" t="s">
        <v>837</v>
      </c>
      <c r="J268" s="2" t="s">
        <v>501</v>
      </c>
      <c r="K268" s="2" t="s">
        <v>512</v>
      </c>
      <c r="L268" s="2" t="s">
        <v>665</v>
      </c>
      <c r="M268" s="3" t="s">
        <v>490</v>
      </c>
      <c r="N268" s="7" t="s">
        <v>15</v>
      </c>
      <c r="O268" s="4" t="s">
        <v>498</v>
      </c>
      <c r="P268" s="2" t="s">
        <v>1062</v>
      </c>
    </row>
    <row r="269" spans="1:16" s="2" customFormat="1" ht="15.75" customHeight="1" x14ac:dyDescent="0.3">
      <c r="A269" s="2" t="s">
        <v>394</v>
      </c>
      <c r="B269" s="2" t="s">
        <v>836</v>
      </c>
      <c r="C269" s="2" t="s">
        <v>48</v>
      </c>
      <c r="D269" s="12">
        <v>3</v>
      </c>
      <c r="E269" s="1" t="s">
        <v>494</v>
      </c>
      <c r="F269" t="s">
        <v>1069</v>
      </c>
      <c r="H269" s="1" t="s">
        <v>1069</v>
      </c>
      <c r="I269" s="2" t="s">
        <v>808</v>
      </c>
      <c r="J269" s="2" t="s">
        <v>501</v>
      </c>
      <c r="K269" s="2" t="s">
        <v>512</v>
      </c>
      <c r="L269" s="2" t="s">
        <v>665</v>
      </c>
      <c r="M269" s="2" t="s">
        <v>490</v>
      </c>
      <c r="N269" s="7" t="s">
        <v>15</v>
      </c>
      <c r="O269" s="4" t="s">
        <v>498</v>
      </c>
      <c r="P269" s="2" t="s">
        <v>1057</v>
      </c>
    </row>
    <row r="270" spans="1:16" s="2" customFormat="1" ht="15.75" customHeight="1" x14ac:dyDescent="0.3">
      <c r="A270" s="2" t="s">
        <v>414</v>
      </c>
      <c r="B270" s="2" t="s">
        <v>838</v>
      </c>
      <c r="C270" s="2" t="s">
        <v>51</v>
      </c>
      <c r="D270" s="12">
        <v>2</v>
      </c>
      <c r="E270" s="1" t="s">
        <v>502</v>
      </c>
      <c r="F270" t="s">
        <v>1069</v>
      </c>
      <c r="H270" s="1" t="s">
        <v>1069</v>
      </c>
      <c r="J270" s="2" t="s">
        <v>501</v>
      </c>
      <c r="K270" s="2" t="s">
        <v>512</v>
      </c>
      <c r="L270" s="2" t="s">
        <v>665</v>
      </c>
      <c r="M270" s="3" t="s">
        <v>518</v>
      </c>
      <c r="N270" s="7" t="s">
        <v>15</v>
      </c>
      <c r="O270" s="4" t="s">
        <v>498</v>
      </c>
      <c r="P270" s="2" t="s">
        <v>533</v>
      </c>
    </row>
    <row r="271" spans="1:16" s="2" customFormat="1" ht="15.75" customHeight="1" x14ac:dyDescent="0.3">
      <c r="A271" s="2" t="s">
        <v>430</v>
      </c>
      <c r="B271" s="2" t="s">
        <v>694</v>
      </c>
      <c r="C271" s="2" t="s">
        <v>48</v>
      </c>
      <c r="D271" s="12">
        <v>3</v>
      </c>
      <c r="E271" s="1" t="s">
        <v>502</v>
      </c>
      <c r="F271" t="s">
        <v>1069</v>
      </c>
      <c r="H271" s="1" t="s">
        <v>1070</v>
      </c>
      <c r="I271" s="2" t="s">
        <v>755</v>
      </c>
      <c r="J271" s="2" t="s">
        <v>501</v>
      </c>
      <c r="K271" s="2" t="s">
        <v>509</v>
      </c>
      <c r="L271" s="2" t="s">
        <v>491</v>
      </c>
      <c r="M271" s="2" t="s">
        <v>499</v>
      </c>
      <c r="N271" s="7" t="s">
        <v>29</v>
      </c>
      <c r="O271" s="4" t="s">
        <v>522</v>
      </c>
      <c r="P271" s="2" t="s">
        <v>603</v>
      </c>
    </row>
    <row r="272" spans="1:16" s="2" customFormat="1" ht="15.75" customHeight="1" x14ac:dyDescent="0.3">
      <c r="A272" s="2" t="s">
        <v>840</v>
      </c>
      <c r="B272" s="2" t="s">
        <v>839</v>
      </c>
      <c r="C272" s="2" t="s">
        <v>48</v>
      </c>
      <c r="D272" s="12">
        <v>2</v>
      </c>
      <c r="E272" s="1" t="s">
        <v>494</v>
      </c>
      <c r="F272" t="s">
        <v>1070</v>
      </c>
      <c r="G272" s="2" t="s">
        <v>841</v>
      </c>
      <c r="H272" s="1" t="s">
        <v>1069</v>
      </c>
      <c r="J272" s="2" t="s">
        <v>501</v>
      </c>
      <c r="K272" s="2" t="s">
        <v>509</v>
      </c>
      <c r="L272" s="2" t="s">
        <v>491</v>
      </c>
      <c r="M272" s="3" t="s">
        <v>490</v>
      </c>
      <c r="N272" s="7" t="s">
        <v>15</v>
      </c>
      <c r="O272" s="4" t="s">
        <v>498</v>
      </c>
      <c r="P272" s="2" t="s">
        <v>533</v>
      </c>
    </row>
    <row r="273" spans="1:16" s="2" customFormat="1" ht="15.75" customHeight="1" x14ac:dyDescent="0.3">
      <c r="A273" s="2" t="s">
        <v>383</v>
      </c>
      <c r="B273" s="2" t="s">
        <v>671</v>
      </c>
      <c r="C273" s="2" t="s">
        <v>32</v>
      </c>
      <c r="D273" s="12">
        <v>1</v>
      </c>
      <c r="E273" s="1" t="s">
        <v>494</v>
      </c>
      <c r="F273" t="s">
        <v>1069</v>
      </c>
      <c r="H273" s="1" t="s">
        <v>1070</v>
      </c>
      <c r="I273" s="2" t="s">
        <v>831</v>
      </c>
      <c r="J273" s="2" t="s">
        <v>519</v>
      </c>
      <c r="K273" s="2" t="s">
        <v>509</v>
      </c>
      <c r="L273" s="2" t="s">
        <v>491</v>
      </c>
      <c r="M273" s="3" t="s">
        <v>499</v>
      </c>
      <c r="N273" s="7" t="s">
        <v>15</v>
      </c>
      <c r="O273" s="4" t="s">
        <v>522</v>
      </c>
      <c r="P273" s="2" t="s">
        <v>1063</v>
      </c>
    </row>
    <row r="274" spans="1:16" s="2" customFormat="1" ht="15.75" customHeight="1" x14ac:dyDescent="0.3">
      <c r="A274" s="2" t="s">
        <v>433</v>
      </c>
      <c r="B274" s="2" t="s">
        <v>842</v>
      </c>
      <c r="C274" s="2" t="s">
        <v>48</v>
      </c>
      <c r="D274" s="12">
        <v>2</v>
      </c>
      <c r="E274" s="1" t="s">
        <v>502</v>
      </c>
      <c r="F274" t="s">
        <v>1069</v>
      </c>
      <c r="H274" s="1" t="s">
        <v>1070</v>
      </c>
      <c r="I274" s="2" t="s">
        <v>755</v>
      </c>
      <c r="J274" s="2" t="s">
        <v>501</v>
      </c>
      <c r="K274" s="2" t="s">
        <v>512</v>
      </c>
      <c r="L274" s="2" t="s">
        <v>665</v>
      </c>
      <c r="M274" s="2" t="s">
        <v>518</v>
      </c>
      <c r="N274" s="7" t="s">
        <v>15</v>
      </c>
      <c r="O274" s="4" t="s">
        <v>489</v>
      </c>
      <c r="P274" s="2" t="s">
        <v>533</v>
      </c>
    </row>
    <row r="275" spans="1:16" s="2" customFormat="1" ht="15.75" customHeight="1" x14ac:dyDescent="0.3">
      <c r="A275" s="2" t="s">
        <v>423</v>
      </c>
      <c r="B275" s="2" t="s">
        <v>689</v>
      </c>
      <c r="C275" s="2" t="s">
        <v>14</v>
      </c>
      <c r="D275" s="12">
        <v>2</v>
      </c>
      <c r="E275" s="1" t="s">
        <v>502</v>
      </c>
      <c r="F275" t="s">
        <v>1069</v>
      </c>
      <c r="H275" s="1" t="s">
        <v>1070</v>
      </c>
      <c r="I275" s="2" t="s">
        <v>755</v>
      </c>
      <c r="J275" s="2" t="s">
        <v>501</v>
      </c>
      <c r="K275" s="2" t="s">
        <v>512</v>
      </c>
      <c r="L275" s="2" t="s">
        <v>491</v>
      </c>
      <c r="M275" s="3" t="s">
        <v>490</v>
      </c>
      <c r="N275" s="7" t="s">
        <v>15</v>
      </c>
      <c r="O275" s="4" t="s">
        <v>498</v>
      </c>
      <c r="P275" s="2" t="s">
        <v>1053</v>
      </c>
    </row>
    <row r="276" spans="1:16" s="2" customFormat="1" ht="15.75" customHeight="1" x14ac:dyDescent="0.3">
      <c r="A276" s="2" t="s">
        <v>389</v>
      </c>
      <c r="B276" s="2" t="s">
        <v>672</v>
      </c>
      <c r="C276" s="2" t="s">
        <v>14</v>
      </c>
      <c r="D276" s="12">
        <v>1</v>
      </c>
      <c r="E276" s="1" t="s">
        <v>502</v>
      </c>
      <c r="F276" t="s">
        <v>1069</v>
      </c>
      <c r="H276" s="1" t="s">
        <v>1069</v>
      </c>
      <c r="J276" s="2" t="s">
        <v>501</v>
      </c>
      <c r="K276" s="2" t="s">
        <v>512</v>
      </c>
      <c r="L276" s="2" t="s">
        <v>665</v>
      </c>
      <c r="M276" s="3" t="s">
        <v>490</v>
      </c>
      <c r="N276" s="7" t="s">
        <v>15</v>
      </c>
      <c r="O276" s="4" t="s">
        <v>522</v>
      </c>
      <c r="P276" s="2" t="s">
        <v>813</v>
      </c>
    </row>
    <row r="277" spans="1:16" s="2" customFormat="1" ht="15.75" customHeight="1" x14ac:dyDescent="0.3">
      <c r="A277" s="2" t="s">
        <v>415</v>
      </c>
      <c r="B277" s="2" t="s">
        <v>843</v>
      </c>
      <c r="C277" s="2" t="s">
        <v>667</v>
      </c>
      <c r="D277" s="12">
        <v>1</v>
      </c>
      <c r="E277" s="1" t="s">
        <v>502</v>
      </c>
      <c r="F277" t="s">
        <v>1069</v>
      </c>
      <c r="H277" s="1" t="s">
        <v>1069</v>
      </c>
      <c r="J277" s="2" t="s">
        <v>501</v>
      </c>
      <c r="K277" s="2" t="s">
        <v>512</v>
      </c>
      <c r="L277" s="2" t="s">
        <v>665</v>
      </c>
      <c r="M277" s="3" t="s">
        <v>490</v>
      </c>
      <c r="N277" s="7" t="s">
        <v>15</v>
      </c>
      <c r="O277" s="4" t="s">
        <v>522</v>
      </c>
      <c r="P277" s="2" t="s">
        <v>769</v>
      </c>
    </row>
    <row r="278" spans="1:16" s="2" customFormat="1" ht="15.75" customHeight="1" x14ac:dyDescent="0.3">
      <c r="A278" s="2" t="s">
        <v>844</v>
      </c>
      <c r="B278" s="2" t="s">
        <v>845</v>
      </c>
      <c r="C278" s="2" t="s">
        <v>14</v>
      </c>
      <c r="D278" s="12">
        <v>2</v>
      </c>
      <c r="E278" s="1" t="s">
        <v>494</v>
      </c>
      <c r="F278" t="s">
        <v>1069</v>
      </c>
      <c r="H278" s="1" t="s">
        <v>1070</v>
      </c>
      <c r="I278" s="2" t="s">
        <v>805</v>
      </c>
      <c r="J278" s="2" t="s">
        <v>519</v>
      </c>
      <c r="K278" s="2" t="s">
        <v>512</v>
      </c>
      <c r="L278" s="2" t="s">
        <v>491</v>
      </c>
      <c r="M278" s="3" t="s">
        <v>499</v>
      </c>
      <c r="N278" s="7" t="s">
        <v>29</v>
      </c>
      <c r="O278" s="4" t="s">
        <v>489</v>
      </c>
      <c r="P278" s="2" t="s">
        <v>533</v>
      </c>
    </row>
    <row r="279" spans="1:16" s="2" customFormat="1" ht="15.75" customHeight="1" x14ac:dyDescent="0.3">
      <c r="A279" s="2" t="s">
        <v>390</v>
      </c>
      <c r="B279" s="2" t="s">
        <v>846</v>
      </c>
      <c r="C279" s="2" t="s">
        <v>14</v>
      </c>
      <c r="D279" s="12">
        <v>2</v>
      </c>
      <c r="E279" s="1" t="s">
        <v>502</v>
      </c>
      <c r="F279" t="s">
        <v>1069</v>
      </c>
      <c r="H279" s="1" t="s">
        <v>1070</v>
      </c>
      <c r="I279" s="2" t="s">
        <v>755</v>
      </c>
      <c r="J279" s="2" t="s">
        <v>501</v>
      </c>
      <c r="K279" s="2" t="s">
        <v>512</v>
      </c>
      <c r="L279" s="2" t="s">
        <v>665</v>
      </c>
      <c r="M279" s="2" t="s">
        <v>490</v>
      </c>
      <c r="N279" s="7" t="s">
        <v>29</v>
      </c>
      <c r="O279" s="4" t="s">
        <v>489</v>
      </c>
      <c r="P279" s="2" t="s">
        <v>1064</v>
      </c>
    </row>
    <row r="280" spans="1:16" s="2" customFormat="1" ht="15.75" customHeight="1" x14ac:dyDescent="0.3">
      <c r="A280" s="2" t="s">
        <v>400</v>
      </c>
      <c r="B280" s="2" t="s">
        <v>679</v>
      </c>
      <c r="C280" s="2" t="s">
        <v>667</v>
      </c>
      <c r="D280" s="12">
        <v>2</v>
      </c>
      <c r="E280" s="1" t="s">
        <v>502</v>
      </c>
      <c r="F280" t="s">
        <v>1069</v>
      </c>
      <c r="H280" s="1" t="s">
        <v>1070</v>
      </c>
      <c r="I280" s="2" t="s">
        <v>828</v>
      </c>
      <c r="J280" s="2" t="s">
        <v>519</v>
      </c>
      <c r="K280" s="2" t="s">
        <v>509</v>
      </c>
      <c r="L280" s="2" t="s">
        <v>491</v>
      </c>
      <c r="M280" s="3" t="s">
        <v>499</v>
      </c>
      <c r="N280" s="7" t="s">
        <v>15</v>
      </c>
      <c r="O280" s="4" t="s">
        <v>522</v>
      </c>
      <c r="P280" s="2" t="s">
        <v>533</v>
      </c>
    </row>
    <row r="281" spans="1:16" s="2" customFormat="1" x14ac:dyDescent="0.3">
      <c r="A281" s="2" t="s">
        <v>402</v>
      </c>
      <c r="B281" s="2" t="s">
        <v>847</v>
      </c>
      <c r="C281" s="2" t="s">
        <v>14</v>
      </c>
      <c r="D281" s="12">
        <v>2</v>
      </c>
      <c r="E281" s="1" t="s">
        <v>494</v>
      </c>
      <c r="F281" t="s">
        <v>1069</v>
      </c>
      <c r="H281" s="1" t="s">
        <v>1070</v>
      </c>
      <c r="I281" s="2" t="s">
        <v>831</v>
      </c>
      <c r="J281" s="2" t="s">
        <v>501</v>
      </c>
      <c r="K281" s="2" t="s">
        <v>512</v>
      </c>
      <c r="L281" s="2" t="s">
        <v>491</v>
      </c>
      <c r="M281" s="3" t="s">
        <v>490</v>
      </c>
      <c r="N281" s="7" t="s">
        <v>15</v>
      </c>
      <c r="O281" s="4" t="s">
        <v>522</v>
      </c>
      <c r="P281" s="2" t="s">
        <v>493</v>
      </c>
    </row>
    <row r="282" spans="1:16" s="2" customFormat="1" ht="15.75" customHeight="1" x14ac:dyDescent="0.3">
      <c r="A282" t="s">
        <v>359</v>
      </c>
      <c r="B282" s="2" t="s">
        <v>669</v>
      </c>
      <c r="C282" s="2" t="s">
        <v>14</v>
      </c>
      <c r="D282" s="12">
        <v>2</v>
      </c>
      <c r="E282" s="1" t="s">
        <v>502</v>
      </c>
      <c r="F282" t="s">
        <v>1069</v>
      </c>
      <c r="H282" s="1" t="s">
        <v>1070</v>
      </c>
      <c r="I282" s="2" t="s">
        <v>848</v>
      </c>
      <c r="J282" s="2" t="s">
        <v>519</v>
      </c>
      <c r="K282" s="2" t="s">
        <v>509</v>
      </c>
      <c r="L282" s="2" t="s">
        <v>491</v>
      </c>
      <c r="M282" s="3" t="s">
        <v>499</v>
      </c>
      <c r="N282" s="7" t="s">
        <v>29</v>
      </c>
      <c r="O282" s="4" t="s">
        <v>522</v>
      </c>
      <c r="P282" s="2" t="s">
        <v>1060</v>
      </c>
    </row>
    <row r="283" spans="1:16" s="2" customFormat="1" ht="15.75" customHeight="1" x14ac:dyDescent="0.3">
      <c r="A283" t="s">
        <v>849</v>
      </c>
      <c r="B283" s="5" t="s">
        <v>850</v>
      </c>
      <c r="C283" s="5" t="s">
        <v>139</v>
      </c>
      <c r="D283" s="12">
        <v>2</v>
      </c>
      <c r="E283" s="5" t="s">
        <v>502</v>
      </c>
      <c r="F283" t="s">
        <v>1069</v>
      </c>
      <c r="H283" s="5" t="s">
        <v>1070</v>
      </c>
      <c r="I283" s="5" t="s">
        <v>755</v>
      </c>
      <c r="J283" s="5" t="s">
        <v>519</v>
      </c>
      <c r="K283" s="5" t="s">
        <v>512</v>
      </c>
      <c r="L283" s="5" t="s">
        <v>491</v>
      </c>
      <c r="M283" s="3" t="s">
        <v>518</v>
      </c>
      <c r="N283" s="8" t="s">
        <v>29</v>
      </c>
      <c r="O283" s="4" t="s">
        <v>522</v>
      </c>
      <c r="P283" s="5" t="s">
        <v>533</v>
      </c>
    </row>
    <row r="284" spans="1:16" s="2" customFormat="1" ht="15.75" customHeight="1" x14ac:dyDescent="0.3">
      <c r="A284" t="s">
        <v>403</v>
      </c>
      <c r="B284" s="5" t="s">
        <v>851</v>
      </c>
      <c r="C284" s="5" t="s">
        <v>248</v>
      </c>
      <c r="D284" s="12">
        <v>3</v>
      </c>
      <c r="E284" s="5" t="s">
        <v>502</v>
      </c>
      <c r="F284" t="s">
        <v>1069</v>
      </c>
      <c r="H284" s="5" t="s">
        <v>1069</v>
      </c>
      <c r="J284" s="2" t="s">
        <v>515</v>
      </c>
      <c r="K284" s="2" t="s">
        <v>509</v>
      </c>
      <c r="L284" s="2" t="s">
        <v>491</v>
      </c>
      <c r="M284" s="3" t="s">
        <v>490</v>
      </c>
      <c r="N284" s="8" t="s">
        <v>15</v>
      </c>
      <c r="O284" s="4" t="s">
        <v>522</v>
      </c>
      <c r="P284" s="2" t="s">
        <v>90</v>
      </c>
    </row>
    <row r="285" spans="1:16" s="2" customFormat="1" ht="15.75" customHeight="1" x14ac:dyDescent="0.3">
      <c r="A285" t="s">
        <v>384</v>
      </c>
      <c r="B285" s="5" t="s">
        <v>852</v>
      </c>
      <c r="C285" s="5" t="s">
        <v>14</v>
      </c>
      <c r="D285" s="12">
        <v>1</v>
      </c>
      <c r="E285" s="5" t="s">
        <v>502</v>
      </c>
      <c r="F285" t="s">
        <v>1069</v>
      </c>
      <c r="H285" s="5" t="s">
        <v>1069</v>
      </c>
      <c r="J285" s="2" t="s">
        <v>515</v>
      </c>
      <c r="K285" s="2" t="s">
        <v>509</v>
      </c>
      <c r="L285" s="5" t="s">
        <v>665</v>
      </c>
      <c r="M285" s="3" t="s">
        <v>490</v>
      </c>
      <c r="N285" s="8" t="s">
        <v>15</v>
      </c>
      <c r="O285" s="4" t="s">
        <v>522</v>
      </c>
      <c r="P285" s="5" t="s">
        <v>533</v>
      </c>
    </row>
    <row r="286" spans="1:16" s="2" customFormat="1" ht="15.75" customHeight="1" x14ac:dyDescent="0.3">
      <c r="A286" t="s">
        <v>277</v>
      </c>
      <c r="B286" s="5" t="s">
        <v>853</v>
      </c>
      <c r="C286" s="5" t="s">
        <v>48</v>
      </c>
      <c r="D286" s="12">
        <v>3</v>
      </c>
      <c r="E286" s="5" t="s">
        <v>494</v>
      </c>
      <c r="F286" t="s">
        <v>1069</v>
      </c>
      <c r="H286" s="5" t="s">
        <v>1070</v>
      </c>
      <c r="I286" s="5" t="s">
        <v>510</v>
      </c>
      <c r="J286" s="5" t="s">
        <v>519</v>
      </c>
      <c r="K286" s="5" t="s">
        <v>512</v>
      </c>
      <c r="L286" s="5" t="s">
        <v>491</v>
      </c>
      <c r="M286" s="1" t="s">
        <v>499</v>
      </c>
      <c r="N286" s="8" t="s">
        <v>15</v>
      </c>
      <c r="O286" s="4" t="s">
        <v>522</v>
      </c>
      <c r="P286" s="5" t="s">
        <v>533</v>
      </c>
    </row>
    <row r="287" spans="1:16" s="2" customFormat="1" ht="15.75" customHeight="1" x14ac:dyDescent="0.3">
      <c r="A287" t="s">
        <v>854</v>
      </c>
      <c r="B287" s="5" t="s">
        <v>855</v>
      </c>
      <c r="C287" s="5" t="s">
        <v>14</v>
      </c>
      <c r="D287" s="12">
        <v>2</v>
      </c>
      <c r="E287" s="5" t="s">
        <v>494</v>
      </c>
      <c r="F287" t="s">
        <v>1069</v>
      </c>
      <c r="H287" s="5" t="s">
        <v>1070</v>
      </c>
      <c r="I287" s="5" t="s">
        <v>506</v>
      </c>
      <c r="J287" s="5" t="s">
        <v>501</v>
      </c>
      <c r="K287" s="5" t="s">
        <v>512</v>
      </c>
      <c r="L287" s="5" t="s">
        <v>491</v>
      </c>
      <c r="M287" s="1" t="s">
        <v>490</v>
      </c>
      <c r="N287" s="8" t="s">
        <v>15</v>
      </c>
      <c r="O287" s="4" t="s">
        <v>498</v>
      </c>
      <c r="P287" s="5" t="s">
        <v>533</v>
      </c>
    </row>
    <row r="288" spans="1:16" s="2" customFormat="1" ht="15.75" customHeight="1" x14ac:dyDescent="0.3">
      <c r="A288" t="s">
        <v>856</v>
      </c>
      <c r="B288" s="5" t="s">
        <v>677</v>
      </c>
      <c r="C288" s="5" t="s">
        <v>48</v>
      </c>
      <c r="D288" s="12">
        <v>5</v>
      </c>
      <c r="E288" s="5" t="s">
        <v>502</v>
      </c>
      <c r="F288" t="s">
        <v>1069</v>
      </c>
      <c r="H288" s="5" t="s">
        <v>1070</v>
      </c>
      <c r="I288" s="5" t="s">
        <v>755</v>
      </c>
      <c r="J288" s="5" t="s">
        <v>537</v>
      </c>
      <c r="K288" s="5" t="s">
        <v>512</v>
      </c>
      <c r="L288" s="5" t="s">
        <v>500</v>
      </c>
      <c r="M288" s="3" t="s">
        <v>523</v>
      </c>
      <c r="N288" s="8" t="s">
        <v>154</v>
      </c>
      <c r="O288" s="4" t="s">
        <v>498</v>
      </c>
      <c r="P288" s="5" t="s">
        <v>1065</v>
      </c>
    </row>
    <row r="289" spans="1:16" s="2" customFormat="1" ht="15.75" customHeight="1" x14ac:dyDescent="0.3">
      <c r="A289" t="s">
        <v>337</v>
      </c>
      <c r="B289" s="5" t="s">
        <v>857</v>
      </c>
      <c r="C289" s="5" t="s">
        <v>39</v>
      </c>
      <c r="D289" s="12">
        <v>3</v>
      </c>
      <c r="E289" s="5" t="s">
        <v>494</v>
      </c>
      <c r="F289" t="s">
        <v>1069</v>
      </c>
      <c r="H289" s="5" t="s">
        <v>1069</v>
      </c>
      <c r="I289" s="5" t="s">
        <v>606</v>
      </c>
      <c r="J289" s="5" t="s">
        <v>537</v>
      </c>
      <c r="K289" s="5" t="s">
        <v>512</v>
      </c>
      <c r="L289" s="2" t="s">
        <v>500</v>
      </c>
      <c r="M289" s="1" t="s">
        <v>523</v>
      </c>
      <c r="N289" s="8" t="s">
        <v>154</v>
      </c>
      <c r="O289" s="4" t="s">
        <v>522</v>
      </c>
      <c r="P289" s="5" t="s">
        <v>1057</v>
      </c>
    </row>
    <row r="290" spans="1:16" s="2" customFormat="1" ht="15.75" customHeight="1" x14ac:dyDescent="0.3">
      <c r="A290" t="s">
        <v>858</v>
      </c>
      <c r="B290" s="5" t="s">
        <v>859</v>
      </c>
      <c r="C290" s="5" t="s">
        <v>139</v>
      </c>
      <c r="D290" s="12">
        <v>2</v>
      </c>
      <c r="E290" s="5" t="s">
        <v>502</v>
      </c>
      <c r="F290" t="s">
        <v>1069</v>
      </c>
      <c r="H290" s="5" t="s">
        <v>1069</v>
      </c>
      <c r="J290" s="5" t="s">
        <v>501</v>
      </c>
      <c r="K290" s="2" t="s">
        <v>509</v>
      </c>
      <c r="L290" s="5" t="s">
        <v>665</v>
      </c>
      <c r="M290" s="2" t="s">
        <v>518</v>
      </c>
      <c r="N290" s="8" t="s">
        <v>15</v>
      </c>
      <c r="O290" s="4" t="s">
        <v>522</v>
      </c>
      <c r="P290" s="2" t="s">
        <v>90</v>
      </c>
    </row>
    <row r="291" spans="1:16" s="2" customFormat="1" ht="15.75" customHeight="1" x14ac:dyDescent="0.3">
      <c r="A291" t="s">
        <v>860</v>
      </c>
      <c r="B291" s="5" t="s">
        <v>861</v>
      </c>
      <c r="C291" s="5" t="s">
        <v>139</v>
      </c>
      <c r="D291" s="12">
        <v>1</v>
      </c>
      <c r="E291" s="5" t="s">
        <v>502</v>
      </c>
      <c r="F291" t="s">
        <v>1069</v>
      </c>
      <c r="H291" s="5" t="s">
        <v>1069</v>
      </c>
      <c r="J291" s="5" t="s">
        <v>501</v>
      </c>
      <c r="K291" s="5" t="s">
        <v>512</v>
      </c>
      <c r="L291" s="5" t="s">
        <v>665</v>
      </c>
      <c r="M291" s="1" t="s">
        <v>518</v>
      </c>
      <c r="N291" s="8" t="s">
        <v>15</v>
      </c>
      <c r="O291" s="4" t="s">
        <v>489</v>
      </c>
      <c r="P291" s="5" t="s">
        <v>769</v>
      </c>
    </row>
    <row r="292" spans="1:16" s="2" customFormat="1" ht="15.75" customHeight="1" x14ac:dyDescent="0.3">
      <c r="A292" t="s">
        <v>406</v>
      </c>
      <c r="B292" s="5" t="s">
        <v>862</v>
      </c>
      <c r="C292" s="5" t="s">
        <v>48</v>
      </c>
      <c r="D292" s="12">
        <v>2</v>
      </c>
      <c r="E292" s="5" t="s">
        <v>494</v>
      </c>
      <c r="F292" t="s">
        <v>1069</v>
      </c>
      <c r="H292" s="5" t="s">
        <v>1070</v>
      </c>
      <c r="I292" s="5" t="s">
        <v>755</v>
      </c>
      <c r="J292" s="5" t="s">
        <v>537</v>
      </c>
      <c r="K292" s="5" t="s">
        <v>512</v>
      </c>
      <c r="L292" s="5" t="s">
        <v>491</v>
      </c>
      <c r="M292" s="3" t="s">
        <v>523</v>
      </c>
      <c r="N292" s="8" t="s">
        <v>74</v>
      </c>
      <c r="O292" s="4" t="s">
        <v>505</v>
      </c>
      <c r="P292" s="2" t="s">
        <v>90</v>
      </c>
    </row>
    <row r="293" spans="1:16" s="2" customFormat="1" ht="15.75" customHeight="1" x14ac:dyDescent="0.3">
      <c r="A293" t="s">
        <v>391</v>
      </c>
      <c r="B293" s="5" t="s">
        <v>863</v>
      </c>
      <c r="C293" s="5" t="s">
        <v>14</v>
      </c>
      <c r="D293" s="12">
        <v>1</v>
      </c>
      <c r="E293" s="5" t="s">
        <v>494</v>
      </c>
      <c r="F293" t="s">
        <v>1070</v>
      </c>
      <c r="G293" s="5" t="s">
        <v>808</v>
      </c>
      <c r="H293" s="5" t="s">
        <v>1070</v>
      </c>
      <c r="I293" s="5" t="s">
        <v>755</v>
      </c>
      <c r="J293" s="5" t="s">
        <v>537</v>
      </c>
      <c r="K293" s="5" t="s">
        <v>512</v>
      </c>
      <c r="L293" s="5" t="s">
        <v>500</v>
      </c>
      <c r="M293" s="1" t="s">
        <v>523</v>
      </c>
      <c r="N293" s="8" t="s">
        <v>74</v>
      </c>
      <c r="O293" s="4" t="s">
        <v>498</v>
      </c>
      <c r="P293" s="5" t="s">
        <v>1065</v>
      </c>
    </row>
    <row r="294" spans="1:16" s="2" customFormat="1" ht="15.75" customHeight="1" x14ac:dyDescent="0.3">
      <c r="A294" t="s">
        <v>864</v>
      </c>
      <c r="B294" s="5" t="s">
        <v>865</v>
      </c>
      <c r="C294" s="5" t="s">
        <v>48</v>
      </c>
      <c r="D294" s="12">
        <v>3</v>
      </c>
      <c r="E294" s="5" t="s">
        <v>494</v>
      </c>
      <c r="F294" t="s">
        <v>1069</v>
      </c>
      <c r="H294" s="5" t="s">
        <v>1070</v>
      </c>
      <c r="I294" s="5" t="s">
        <v>829</v>
      </c>
      <c r="J294" s="5" t="s">
        <v>519</v>
      </c>
      <c r="K294" s="5" t="s">
        <v>512</v>
      </c>
      <c r="L294" s="5" t="s">
        <v>491</v>
      </c>
      <c r="M294" s="5" t="s">
        <v>499</v>
      </c>
      <c r="N294" s="8" t="s">
        <v>15</v>
      </c>
      <c r="O294" s="4" t="s">
        <v>498</v>
      </c>
      <c r="P294" s="5" t="s">
        <v>1066</v>
      </c>
    </row>
    <row r="295" spans="1:16" s="2" customFormat="1" ht="15.75" customHeight="1" x14ac:dyDescent="0.3">
      <c r="A295" t="s">
        <v>866</v>
      </c>
      <c r="B295" s="5" t="s">
        <v>867</v>
      </c>
      <c r="C295" s="5" t="s">
        <v>14</v>
      </c>
      <c r="D295" s="12">
        <v>2</v>
      </c>
      <c r="E295" s="5" t="s">
        <v>494</v>
      </c>
      <c r="F295" t="s">
        <v>1069</v>
      </c>
      <c r="H295" s="5" t="s">
        <v>1070</v>
      </c>
      <c r="I295" s="5" t="s">
        <v>606</v>
      </c>
      <c r="J295" s="5" t="s">
        <v>501</v>
      </c>
      <c r="K295" s="5" t="s">
        <v>509</v>
      </c>
      <c r="L295" s="5" t="s">
        <v>491</v>
      </c>
      <c r="M295" s="3" t="s">
        <v>490</v>
      </c>
      <c r="N295" s="8" t="s">
        <v>15</v>
      </c>
      <c r="O295" s="4" t="s">
        <v>489</v>
      </c>
      <c r="P295" s="5" t="s">
        <v>1066</v>
      </c>
    </row>
    <row r="296" spans="1:16" s="2" customFormat="1" ht="15.75" customHeight="1" x14ac:dyDescent="0.3">
      <c r="A296" t="s">
        <v>868</v>
      </c>
      <c r="B296" s="5" t="s">
        <v>869</v>
      </c>
      <c r="C296" s="5" t="s">
        <v>234</v>
      </c>
      <c r="D296" s="12">
        <v>3</v>
      </c>
      <c r="E296" s="5" t="s">
        <v>494</v>
      </c>
      <c r="F296" t="s">
        <v>1069</v>
      </c>
      <c r="H296" s="5" t="s">
        <v>1070</v>
      </c>
      <c r="I296" s="5" t="s">
        <v>808</v>
      </c>
      <c r="J296" s="5" t="s">
        <v>501</v>
      </c>
      <c r="K296" s="5" t="s">
        <v>512</v>
      </c>
      <c r="L296" s="5" t="s">
        <v>665</v>
      </c>
      <c r="M296" s="1" t="s">
        <v>490</v>
      </c>
      <c r="N296" s="8" t="s">
        <v>15</v>
      </c>
      <c r="O296" s="4" t="s">
        <v>522</v>
      </c>
      <c r="P296" s="5" t="s">
        <v>1067</v>
      </c>
    </row>
    <row r="297" spans="1:16" s="2" customFormat="1" ht="15.75" customHeight="1" x14ac:dyDescent="0.3">
      <c r="A297" t="s">
        <v>870</v>
      </c>
      <c r="B297" s="5" t="s">
        <v>871</v>
      </c>
      <c r="C297" s="5" t="s">
        <v>14</v>
      </c>
      <c r="D297" s="12">
        <v>1</v>
      </c>
      <c r="E297" s="5" t="s">
        <v>494</v>
      </c>
      <c r="F297" t="s">
        <v>1069</v>
      </c>
      <c r="H297" s="5" t="s">
        <v>1069</v>
      </c>
      <c r="J297" s="2" t="s">
        <v>515</v>
      </c>
      <c r="K297" s="5" t="s">
        <v>512</v>
      </c>
      <c r="L297" s="5" t="s">
        <v>665</v>
      </c>
      <c r="M297" s="3" t="s">
        <v>490</v>
      </c>
      <c r="N297" s="8" t="s">
        <v>15</v>
      </c>
      <c r="O297" s="4" t="s">
        <v>498</v>
      </c>
      <c r="P297" s="5" t="s">
        <v>533</v>
      </c>
    </row>
    <row r="298" spans="1:16" s="2" customFormat="1" ht="15.75" customHeight="1" x14ac:dyDescent="0.3">
      <c r="A298" t="s">
        <v>373</v>
      </c>
      <c r="B298" s="5" t="s">
        <v>670</v>
      </c>
      <c r="C298" s="5" t="s">
        <v>48</v>
      </c>
      <c r="D298" s="12">
        <v>3</v>
      </c>
      <c r="E298" s="5" t="s">
        <v>502</v>
      </c>
      <c r="F298" t="s">
        <v>1069</v>
      </c>
      <c r="H298" s="5" t="s">
        <v>1070</v>
      </c>
      <c r="I298" s="5" t="s">
        <v>761</v>
      </c>
      <c r="J298" s="5" t="s">
        <v>501</v>
      </c>
      <c r="K298" s="5" t="s">
        <v>512</v>
      </c>
      <c r="L298" s="5" t="s">
        <v>665</v>
      </c>
      <c r="M298" s="1" t="s">
        <v>490</v>
      </c>
      <c r="N298" s="8" t="s">
        <v>15</v>
      </c>
      <c r="O298" s="4" t="s">
        <v>489</v>
      </c>
      <c r="P298" s="5" t="s">
        <v>533</v>
      </c>
    </row>
    <row r="299" spans="1:16" s="2" customFormat="1" ht="15.75" customHeight="1" x14ac:dyDescent="0.3">
      <c r="A299" t="s">
        <v>872</v>
      </c>
      <c r="B299" s="5" t="s">
        <v>873</v>
      </c>
      <c r="C299" s="5" t="s">
        <v>48</v>
      </c>
      <c r="D299" s="12">
        <v>2</v>
      </c>
      <c r="E299" s="5" t="s">
        <v>502</v>
      </c>
      <c r="F299" t="s">
        <v>1069</v>
      </c>
      <c r="H299" s="5" t="s">
        <v>1070</v>
      </c>
      <c r="I299" s="5" t="s">
        <v>755</v>
      </c>
      <c r="J299" s="5" t="s">
        <v>519</v>
      </c>
      <c r="K299" s="5" t="s">
        <v>512</v>
      </c>
      <c r="L299" s="2" t="s">
        <v>491</v>
      </c>
      <c r="M299" s="1" t="s">
        <v>499</v>
      </c>
      <c r="N299" s="8" t="s">
        <v>29</v>
      </c>
      <c r="O299" s="4" t="s">
        <v>505</v>
      </c>
      <c r="P299" s="5" t="s">
        <v>533</v>
      </c>
    </row>
    <row r="300" spans="1:16" s="2" customFormat="1" ht="15.75" customHeight="1" x14ac:dyDescent="0.3">
      <c r="A300" t="s">
        <v>875</v>
      </c>
      <c r="B300" s="5" t="s">
        <v>874</v>
      </c>
      <c r="C300" s="5" t="s">
        <v>14</v>
      </c>
      <c r="D300" s="12">
        <v>2</v>
      </c>
      <c r="E300" s="5" t="s">
        <v>494</v>
      </c>
      <c r="F300" t="s">
        <v>1069</v>
      </c>
      <c r="H300" s="5" t="s">
        <v>1069</v>
      </c>
      <c r="J300" s="2" t="s">
        <v>515</v>
      </c>
      <c r="K300" s="2" t="s">
        <v>509</v>
      </c>
      <c r="L300" s="5" t="s">
        <v>665</v>
      </c>
      <c r="M300" s="3" t="s">
        <v>490</v>
      </c>
      <c r="N300" s="8" t="s">
        <v>15</v>
      </c>
      <c r="O300" s="4" t="s">
        <v>498</v>
      </c>
      <c r="P300" s="5" t="s">
        <v>533</v>
      </c>
    </row>
    <row r="301" spans="1:16" s="2" customFormat="1" ht="15.75" customHeight="1" x14ac:dyDescent="0.3">
      <c r="A301" t="s">
        <v>876</v>
      </c>
      <c r="B301" s="5" t="s">
        <v>877</v>
      </c>
      <c r="C301" s="5" t="s">
        <v>234</v>
      </c>
      <c r="D301" s="12">
        <v>2</v>
      </c>
      <c r="E301" s="5" t="s">
        <v>502</v>
      </c>
      <c r="F301" t="s">
        <v>1069</v>
      </c>
      <c r="H301" s="5" t="s">
        <v>1069</v>
      </c>
      <c r="J301" s="2" t="s">
        <v>515</v>
      </c>
      <c r="K301" s="2" t="s">
        <v>509</v>
      </c>
      <c r="L301" s="5" t="s">
        <v>665</v>
      </c>
      <c r="M301" s="2" t="s">
        <v>518</v>
      </c>
      <c r="N301" s="8" t="s">
        <v>15</v>
      </c>
      <c r="O301" s="4" t="s">
        <v>522</v>
      </c>
      <c r="P301" s="5" t="s">
        <v>533</v>
      </c>
    </row>
    <row r="302" spans="1:16" s="2" customFormat="1" ht="15.75" customHeight="1" x14ac:dyDescent="0.3">
      <c r="A302" t="s">
        <v>878</v>
      </c>
      <c r="B302" s="5" t="s">
        <v>879</v>
      </c>
      <c r="C302" s="5" t="s">
        <v>32</v>
      </c>
      <c r="D302" s="12">
        <v>2</v>
      </c>
      <c r="E302" s="5" t="s">
        <v>494</v>
      </c>
      <c r="F302" t="s">
        <v>1069</v>
      </c>
      <c r="H302" s="5" t="s">
        <v>1069</v>
      </c>
      <c r="J302" s="5" t="s">
        <v>501</v>
      </c>
      <c r="K302" s="5" t="s">
        <v>512</v>
      </c>
      <c r="L302" s="5" t="s">
        <v>665</v>
      </c>
      <c r="M302" s="3" t="s">
        <v>490</v>
      </c>
      <c r="N302" s="8" t="s">
        <v>15</v>
      </c>
      <c r="O302" s="4" t="s">
        <v>522</v>
      </c>
      <c r="P302" s="5" t="s">
        <v>533</v>
      </c>
    </row>
    <row r="303" spans="1:16" s="2" customFormat="1" ht="15.75" customHeight="1" x14ac:dyDescent="0.3">
      <c r="A303" t="s">
        <v>880</v>
      </c>
      <c r="B303" s="5" t="s">
        <v>881</v>
      </c>
      <c r="C303" s="5" t="s">
        <v>32</v>
      </c>
      <c r="D303" s="12">
        <v>2</v>
      </c>
      <c r="E303" s="5" t="s">
        <v>502</v>
      </c>
      <c r="F303" t="s">
        <v>1069</v>
      </c>
      <c r="H303" s="5" t="s">
        <v>1069</v>
      </c>
      <c r="J303" s="2" t="s">
        <v>515</v>
      </c>
      <c r="K303" s="2" t="s">
        <v>509</v>
      </c>
      <c r="L303" s="2" t="s">
        <v>665</v>
      </c>
      <c r="M303" s="3" t="s">
        <v>499</v>
      </c>
      <c r="N303" s="7" t="s">
        <v>15</v>
      </c>
      <c r="O303" s="4" t="s">
        <v>522</v>
      </c>
    </row>
    <row r="304" spans="1:16" s="2" customFormat="1" ht="15.75" customHeight="1" x14ac:dyDescent="0.3">
      <c r="A304" s="2" t="s">
        <v>424</v>
      </c>
      <c r="B304" s="2" t="s">
        <v>675</v>
      </c>
      <c r="C304" s="2" t="s">
        <v>667</v>
      </c>
      <c r="D304" s="12">
        <v>2</v>
      </c>
      <c r="E304" s="5" t="s">
        <v>502</v>
      </c>
      <c r="F304" t="s">
        <v>1069</v>
      </c>
      <c r="H304" s="5" t="s">
        <v>1069</v>
      </c>
      <c r="J304" s="5" t="s">
        <v>501</v>
      </c>
      <c r="K304" s="5" t="s">
        <v>492</v>
      </c>
      <c r="L304" s="5" t="s">
        <v>500</v>
      </c>
      <c r="M304" s="1" t="s">
        <v>490</v>
      </c>
      <c r="N304" s="7" t="s">
        <v>154</v>
      </c>
      <c r="O304" s="5" t="s">
        <v>498</v>
      </c>
    </row>
    <row r="305" spans="1:15" s="2" customFormat="1" ht="15.75" customHeight="1" x14ac:dyDescent="0.3">
      <c r="A305" s="2" t="s">
        <v>425</v>
      </c>
      <c r="B305" s="2" t="s">
        <v>690</v>
      </c>
      <c r="C305" s="2" t="s">
        <v>139</v>
      </c>
      <c r="D305" s="13">
        <v>1</v>
      </c>
      <c r="E305" s="5" t="s">
        <v>502</v>
      </c>
      <c r="F305" t="s">
        <v>1069</v>
      </c>
      <c r="H305" s="5" t="s">
        <v>1069</v>
      </c>
      <c r="J305" s="5" t="s">
        <v>501</v>
      </c>
      <c r="K305" s="5" t="s">
        <v>509</v>
      </c>
      <c r="L305" s="5" t="s">
        <v>491</v>
      </c>
      <c r="M305" s="1" t="s">
        <v>518</v>
      </c>
      <c r="N305" s="7" t="s">
        <v>15</v>
      </c>
      <c r="O305" s="5" t="s">
        <v>498</v>
      </c>
    </row>
    <row r="306" spans="1:15" s="2" customFormat="1" ht="15.75" customHeight="1" x14ac:dyDescent="0.3">
      <c r="A306" s="2" t="s">
        <v>426</v>
      </c>
      <c r="B306" s="2" t="s">
        <v>50</v>
      </c>
      <c r="C306" s="2" t="s">
        <v>667</v>
      </c>
      <c r="D306" s="13">
        <v>2</v>
      </c>
      <c r="E306" s="5" t="s">
        <v>502</v>
      </c>
      <c r="F306" t="s">
        <v>1070</v>
      </c>
      <c r="H306" s="5" t="s">
        <v>1070</v>
      </c>
      <c r="J306" s="5" t="s">
        <v>537</v>
      </c>
      <c r="K306" s="5" t="s">
        <v>509</v>
      </c>
      <c r="L306" s="5" t="s">
        <v>500</v>
      </c>
      <c r="M306" s="1" t="s">
        <v>490</v>
      </c>
      <c r="N306" s="7" t="s">
        <v>15</v>
      </c>
      <c r="O306" s="5" t="s">
        <v>498</v>
      </c>
    </row>
    <row r="307" spans="1:15" s="2" customFormat="1" ht="15.75" customHeight="1" x14ac:dyDescent="0.3">
      <c r="A307" s="2" t="s">
        <v>427</v>
      </c>
      <c r="B307" s="2" t="s">
        <v>691</v>
      </c>
      <c r="C307" s="2" t="s">
        <v>48</v>
      </c>
      <c r="D307" s="13">
        <v>1</v>
      </c>
      <c r="E307" s="5" t="s">
        <v>502</v>
      </c>
      <c r="F307" t="s">
        <v>1069</v>
      </c>
      <c r="H307" s="5" t="s">
        <v>1070</v>
      </c>
      <c r="J307" s="5" t="s">
        <v>519</v>
      </c>
      <c r="K307" s="5" t="s">
        <v>509</v>
      </c>
      <c r="L307" s="5" t="s">
        <v>491</v>
      </c>
      <c r="M307" s="1" t="s">
        <v>499</v>
      </c>
      <c r="N307" s="7" t="s">
        <v>64</v>
      </c>
      <c r="O307" s="5" t="s">
        <v>522</v>
      </c>
    </row>
    <row r="308" spans="1:15" s="2" customFormat="1" ht="15.75" customHeight="1" x14ac:dyDescent="0.3">
      <c r="A308" s="2" t="s">
        <v>428</v>
      </c>
      <c r="B308" s="2" t="s">
        <v>692</v>
      </c>
      <c r="C308" s="2" t="s">
        <v>48</v>
      </c>
      <c r="D308" s="13">
        <v>1</v>
      </c>
      <c r="E308" s="5" t="s">
        <v>502</v>
      </c>
      <c r="F308" t="s">
        <v>1070</v>
      </c>
      <c r="H308" s="5" t="s">
        <v>1069</v>
      </c>
      <c r="J308" s="5" t="s">
        <v>537</v>
      </c>
      <c r="K308" s="5" t="s">
        <v>509</v>
      </c>
      <c r="L308" s="5" t="s">
        <v>500</v>
      </c>
      <c r="M308" s="1" t="s">
        <v>490</v>
      </c>
      <c r="N308" s="7" t="s">
        <v>29</v>
      </c>
      <c r="O308" s="5" t="s">
        <v>489</v>
      </c>
    </row>
    <row r="309" spans="1:15" s="2" customFormat="1" ht="15.75" customHeight="1" x14ac:dyDescent="0.3">
      <c r="A309" s="2" t="s">
        <v>429</v>
      </c>
      <c r="B309" s="2" t="s">
        <v>693</v>
      </c>
      <c r="C309" s="2" t="s">
        <v>48</v>
      </c>
      <c r="D309" s="13">
        <v>3</v>
      </c>
      <c r="E309" s="5" t="s">
        <v>494</v>
      </c>
      <c r="F309" t="s">
        <v>1070</v>
      </c>
      <c r="H309" s="5" t="s">
        <v>1069</v>
      </c>
      <c r="J309" s="5" t="s">
        <v>519</v>
      </c>
      <c r="K309" s="5" t="s">
        <v>492</v>
      </c>
      <c r="L309" s="5" t="s">
        <v>500</v>
      </c>
      <c r="M309" s="1" t="s">
        <v>490</v>
      </c>
      <c r="N309" s="7" t="s">
        <v>74</v>
      </c>
      <c r="O309" s="5" t="s">
        <v>498</v>
      </c>
    </row>
    <row r="310" spans="1:15" s="2" customFormat="1" ht="15.75" customHeight="1" x14ac:dyDescent="0.3">
      <c r="A310" s="2" t="s">
        <v>430</v>
      </c>
      <c r="B310" s="2" t="s">
        <v>694</v>
      </c>
      <c r="C310" s="2" t="s">
        <v>48</v>
      </c>
      <c r="D310" s="13">
        <v>1</v>
      </c>
      <c r="E310" s="5" t="s">
        <v>502</v>
      </c>
      <c r="F310" t="s">
        <v>1070</v>
      </c>
      <c r="H310" s="5" t="s">
        <v>1070</v>
      </c>
      <c r="J310" s="5" t="s">
        <v>501</v>
      </c>
      <c r="K310" s="5" t="s">
        <v>509</v>
      </c>
      <c r="L310" s="5" t="s">
        <v>500</v>
      </c>
      <c r="M310" s="1" t="s">
        <v>490</v>
      </c>
      <c r="N310" s="7" t="s">
        <v>154</v>
      </c>
      <c r="O310" s="5" t="s">
        <v>489</v>
      </c>
    </row>
    <row r="311" spans="1:15" s="2" customFormat="1" ht="15.75" customHeight="1" x14ac:dyDescent="0.3">
      <c r="A311" s="2" t="s">
        <v>431</v>
      </c>
      <c r="B311" s="2" t="s">
        <v>695</v>
      </c>
      <c r="C311" s="2" t="s">
        <v>39</v>
      </c>
      <c r="D311" s="13">
        <v>1</v>
      </c>
      <c r="E311" s="5" t="s">
        <v>494</v>
      </c>
      <c r="F311" t="s">
        <v>1069</v>
      </c>
      <c r="H311" s="5" t="s">
        <v>1070</v>
      </c>
      <c r="J311" s="5" t="s">
        <v>537</v>
      </c>
      <c r="K311" s="5" t="s">
        <v>492</v>
      </c>
      <c r="L311" s="5" t="s">
        <v>665</v>
      </c>
      <c r="M311" s="1" t="s">
        <v>490</v>
      </c>
      <c r="N311" s="7" t="s">
        <v>15</v>
      </c>
      <c r="O311" s="5" t="s">
        <v>505</v>
      </c>
    </row>
    <row r="312" spans="1:15" s="2" customFormat="1" ht="15.75" customHeight="1" x14ac:dyDescent="0.3">
      <c r="A312" s="2" t="s">
        <v>432</v>
      </c>
      <c r="B312" s="2" t="s">
        <v>225</v>
      </c>
      <c r="C312" s="2" t="s">
        <v>39</v>
      </c>
      <c r="D312" s="13">
        <v>1</v>
      </c>
      <c r="E312" s="5" t="s">
        <v>494</v>
      </c>
      <c r="F312" t="s">
        <v>1069</v>
      </c>
      <c r="H312" s="5" t="s">
        <v>1070</v>
      </c>
      <c r="J312" s="5" t="s">
        <v>513</v>
      </c>
      <c r="K312" s="5" t="s">
        <v>509</v>
      </c>
      <c r="L312" s="5" t="s">
        <v>500</v>
      </c>
      <c r="M312" s="5" t="s">
        <v>490</v>
      </c>
      <c r="N312" s="7" t="s">
        <v>74</v>
      </c>
      <c r="O312" s="5" t="s">
        <v>522</v>
      </c>
    </row>
    <row r="313" spans="1:15" s="2" customFormat="1" ht="15.75" customHeight="1" x14ac:dyDescent="0.3">
      <c r="A313" s="2" t="s">
        <v>433</v>
      </c>
      <c r="B313" s="2" t="s">
        <v>696</v>
      </c>
      <c r="C313" s="2" t="s">
        <v>48</v>
      </c>
      <c r="D313" s="13">
        <v>1</v>
      </c>
      <c r="E313" s="5" t="s">
        <v>502</v>
      </c>
      <c r="F313" t="s">
        <v>1069</v>
      </c>
      <c r="H313" s="5" t="s">
        <v>1069</v>
      </c>
      <c r="J313" s="5" t="s">
        <v>519</v>
      </c>
      <c r="K313" s="5" t="s">
        <v>492</v>
      </c>
      <c r="L313" s="5" t="s">
        <v>500</v>
      </c>
      <c r="M313" s="1" t="s">
        <v>490</v>
      </c>
      <c r="N313" s="7" t="s">
        <v>74</v>
      </c>
      <c r="O313" s="5" t="s">
        <v>498</v>
      </c>
    </row>
    <row r="314" spans="1:15" s="2" customFormat="1" ht="15.75" customHeight="1" x14ac:dyDescent="0.3">
      <c r="A314" s="2" t="s">
        <v>434</v>
      </c>
      <c r="B314" s="2" t="s">
        <v>697</v>
      </c>
      <c r="C314" s="2" t="s">
        <v>668</v>
      </c>
      <c r="D314" s="13">
        <v>1</v>
      </c>
      <c r="E314" s="5" t="s">
        <v>494</v>
      </c>
      <c r="F314" t="s">
        <v>1069</v>
      </c>
      <c r="H314" s="5" t="s">
        <v>1070</v>
      </c>
      <c r="J314" s="5" t="s">
        <v>513</v>
      </c>
      <c r="K314" s="5" t="s">
        <v>509</v>
      </c>
      <c r="L314" s="5" t="s">
        <v>491</v>
      </c>
      <c r="M314" s="5" t="s">
        <v>499</v>
      </c>
      <c r="N314" s="7" t="s">
        <v>15</v>
      </c>
      <c r="O314" s="5" t="s">
        <v>498</v>
      </c>
    </row>
    <row r="315" spans="1:15" s="2" customFormat="1" ht="15.75" customHeight="1" x14ac:dyDescent="0.3">
      <c r="A315" s="2" t="s">
        <v>435</v>
      </c>
      <c r="B315" s="2" t="s">
        <v>698</v>
      </c>
      <c r="C315" s="2" t="s">
        <v>668</v>
      </c>
      <c r="D315" s="13">
        <v>1</v>
      </c>
      <c r="E315" s="5" t="s">
        <v>494</v>
      </c>
      <c r="F315" t="s">
        <v>1069</v>
      </c>
      <c r="H315" s="5" t="s">
        <v>1070</v>
      </c>
      <c r="J315" s="5" t="s">
        <v>515</v>
      </c>
      <c r="K315" s="5" t="s">
        <v>509</v>
      </c>
      <c r="L315" s="5" t="s">
        <v>665</v>
      </c>
      <c r="M315" s="1" t="s">
        <v>490</v>
      </c>
      <c r="N315" s="7" t="s">
        <v>15</v>
      </c>
      <c r="O315" s="5" t="s">
        <v>522</v>
      </c>
    </row>
    <row r="316" spans="1:15" s="2" customFormat="1" ht="15.75" customHeight="1" x14ac:dyDescent="0.3">
      <c r="A316" s="2" t="s">
        <v>436</v>
      </c>
      <c r="B316" s="2" t="s">
        <v>699</v>
      </c>
      <c r="C316" s="2" t="s">
        <v>668</v>
      </c>
      <c r="D316" s="13">
        <v>1</v>
      </c>
      <c r="E316" s="5" t="s">
        <v>502</v>
      </c>
      <c r="F316" t="s">
        <v>1069</v>
      </c>
      <c r="H316" s="5" t="s">
        <v>1069</v>
      </c>
      <c r="J316" s="5" t="s">
        <v>515</v>
      </c>
      <c r="K316" s="5" t="s">
        <v>512</v>
      </c>
      <c r="L316" s="5" t="s">
        <v>491</v>
      </c>
      <c r="M316" s="1" t="s">
        <v>518</v>
      </c>
      <c r="N316" s="7" t="s">
        <v>29</v>
      </c>
      <c r="O316" s="5" t="s">
        <v>489</v>
      </c>
    </row>
    <row r="317" spans="1:15" s="2" customFormat="1" ht="15.75" customHeight="1" x14ac:dyDescent="0.3">
      <c r="A317" s="2" t="s">
        <v>437</v>
      </c>
      <c r="B317" s="2" t="s">
        <v>700</v>
      </c>
      <c r="C317" s="2" t="s">
        <v>139</v>
      </c>
      <c r="D317" s="13">
        <v>1</v>
      </c>
      <c r="E317" s="5" t="s">
        <v>502</v>
      </c>
      <c r="F317" t="s">
        <v>1070</v>
      </c>
      <c r="H317" s="5" t="s">
        <v>1070</v>
      </c>
      <c r="J317" s="5" t="s">
        <v>501</v>
      </c>
      <c r="K317" s="5" t="s">
        <v>492</v>
      </c>
      <c r="L317" s="5" t="s">
        <v>491</v>
      </c>
      <c r="M317" s="1" t="s">
        <v>490</v>
      </c>
      <c r="N317" s="7" t="s">
        <v>29</v>
      </c>
      <c r="O317" s="5" t="s">
        <v>489</v>
      </c>
    </row>
    <row r="318" spans="1:15" s="2" customFormat="1" ht="15.75" customHeight="1" x14ac:dyDescent="0.3">
      <c r="A318" s="2" t="s">
        <v>438</v>
      </c>
      <c r="B318" s="2" t="s">
        <v>701</v>
      </c>
      <c r="C318" s="2" t="s">
        <v>139</v>
      </c>
      <c r="D318" s="13">
        <v>2</v>
      </c>
      <c r="E318" s="5" t="s">
        <v>494</v>
      </c>
      <c r="F318" t="s">
        <v>1069</v>
      </c>
      <c r="H318" s="5" t="s">
        <v>1069</v>
      </c>
      <c r="J318" s="5" t="s">
        <v>515</v>
      </c>
      <c r="K318" s="5" t="s">
        <v>512</v>
      </c>
      <c r="L318" s="5" t="s">
        <v>500</v>
      </c>
      <c r="M318" s="1" t="s">
        <v>518</v>
      </c>
      <c r="N318" s="7" t="s">
        <v>154</v>
      </c>
      <c r="O318" s="5" t="s">
        <v>498</v>
      </c>
    </row>
    <row r="319" spans="1:15" s="2" customFormat="1" ht="15.75" customHeight="1" x14ac:dyDescent="0.3">
      <c r="A319" s="2" t="s">
        <v>439</v>
      </c>
      <c r="B319" s="2" t="s">
        <v>702</v>
      </c>
      <c r="C319" s="2" t="s">
        <v>139</v>
      </c>
      <c r="D319" s="13">
        <v>1</v>
      </c>
      <c r="E319" s="5" t="s">
        <v>502</v>
      </c>
      <c r="F319" t="s">
        <v>1069</v>
      </c>
      <c r="H319" s="5" t="s">
        <v>1070</v>
      </c>
      <c r="J319" s="5" t="s">
        <v>519</v>
      </c>
      <c r="K319" s="5" t="s">
        <v>512</v>
      </c>
      <c r="L319" s="5" t="s">
        <v>491</v>
      </c>
      <c r="M319" s="1" t="s">
        <v>518</v>
      </c>
      <c r="N319" s="7" t="s">
        <v>15</v>
      </c>
      <c r="O319" s="5" t="s">
        <v>522</v>
      </c>
    </row>
    <row r="320" spans="1:15" s="2" customFormat="1" ht="15.75" customHeight="1" x14ac:dyDescent="0.3">
      <c r="A320" s="2" t="s">
        <v>440</v>
      </c>
      <c r="B320" s="2" t="s">
        <v>703</v>
      </c>
      <c r="C320" s="2" t="s">
        <v>139</v>
      </c>
      <c r="D320" s="13">
        <v>1</v>
      </c>
      <c r="E320" s="5" t="s">
        <v>502</v>
      </c>
      <c r="F320" t="s">
        <v>1069</v>
      </c>
      <c r="H320" s="5" t="s">
        <v>1070</v>
      </c>
      <c r="J320" s="5" t="s">
        <v>519</v>
      </c>
      <c r="K320" s="5" t="s">
        <v>509</v>
      </c>
      <c r="L320" s="5" t="s">
        <v>500</v>
      </c>
      <c r="M320" s="5" t="s">
        <v>490</v>
      </c>
      <c r="N320" s="7" t="s">
        <v>154</v>
      </c>
      <c r="O320" s="5" t="s">
        <v>489</v>
      </c>
    </row>
    <row r="321" spans="1:15" s="2" customFormat="1" ht="15.75" customHeight="1" x14ac:dyDescent="0.3">
      <c r="A321" s="2" t="s">
        <v>441</v>
      </c>
      <c r="B321" s="2" t="s">
        <v>66</v>
      </c>
      <c r="C321" s="2" t="s">
        <v>14</v>
      </c>
      <c r="D321" s="13">
        <v>1</v>
      </c>
      <c r="E321" s="5" t="s">
        <v>494</v>
      </c>
      <c r="F321" t="s">
        <v>1070</v>
      </c>
      <c r="H321" s="5" t="s">
        <v>1069</v>
      </c>
      <c r="J321" s="5" t="s">
        <v>519</v>
      </c>
      <c r="K321" s="5" t="s">
        <v>492</v>
      </c>
      <c r="L321" s="5" t="s">
        <v>491</v>
      </c>
      <c r="M321" s="1" t="s">
        <v>490</v>
      </c>
      <c r="N321" s="7" t="s">
        <v>15</v>
      </c>
      <c r="O321" s="5" t="s">
        <v>498</v>
      </c>
    </row>
    <row r="322" spans="1:15" s="2" customFormat="1" ht="15.75" customHeight="1" x14ac:dyDescent="0.3">
      <c r="A322" s="2" t="s">
        <v>442</v>
      </c>
      <c r="B322" s="2" t="s">
        <v>704</v>
      </c>
      <c r="C322" s="2" t="s">
        <v>14</v>
      </c>
      <c r="D322" s="13">
        <v>1</v>
      </c>
      <c r="E322" s="5" t="s">
        <v>502</v>
      </c>
      <c r="F322" t="s">
        <v>1069</v>
      </c>
      <c r="H322" s="5" t="s">
        <v>1069</v>
      </c>
      <c r="J322" s="5" t="s">
        <v>501</v>
      </c>
      <c r="K322" s="5" t="s">
        <v>512</v>
      </c>
      <c r="L322" s="5" t="s">
        <v>491</v>
      </c>
      <c r="M322" s="1" t="s">
        <v>490</v>
      </c>
      <c r="N322" s="7" t="s">
        <v>15</v>
      </c>
      <c r="O322" s="5" t="s">
        <v>522</v>
      </c>
    </row>
    <row r="323" spans="1:15" s="2" customFormat="1" ht="15.75" customHeight="1" x14ac:dyDescent="0.3">
      <c r="A323" s="2" t="s">
        <v>443</v>
      </c>
      <c r="B323" s="2" t="s">
        <v>705</v>
      </c>
      <c r="C323" s="2" t="s">
        <v>14</v>
      </c>
      <c r="D323" s="13">
        <v>1</v>
      </c>
      <c r="E323" s="5" t="s">
        <v>502</v>
      </c>
      <c r="F323" t="s">
        <v>1070</v>
      </c>
      <c r="H323" s="5" t="s">
        <v>1069</v>
      </c>
      <c r="J323" s="5" t="s">
        <v>537</v>
      </c>
      <c r="K323" s="5" t="s">
        <v>509</v>
      </c>
      <c r="L323" s="5" t="s">
        <v>491</v>
      </c>
      <c r="M323" s="1" t="s">
        <v>490</v>
      </c>
      <c r="N323" s="7" t="s">
        <v>15</v>
      </c>
      <c r="O323" s="5" t="s">
        <v>498</v>
      </c>
    </row>
    <row r="324" spans="1:15" s="2" customFormat="1" ht="15.75" customHeight="1" x14ac:dyDescent="0.3">
      <c r="A324" s="2" t="s">
        <v>444</v>
      </c>
      <c r="B324" s="2" t="s">
        <v>706</v>
      </c>
      <c r="C324" s="2" t="s">
        <v>14</v>
      </c>
      <c r="D324" s="13">
        <v>1</v>
      </c>
      <c r="E324" s="5" t="s">
        <v>494</v>
      </c>
      <c r="F324" t="s">
        <v>1070</v>
      </c>
      <c r="H324" s="5" t="s">
        <v>1070</v>
      </c>
      <c r="J324" s="5" t="s">
        <v>515</v>
      </c>
      <c r="K324" s="5" t="s">
        <v>509</v>
      </c>
      <c r="L324" s="5" t="s">
        <v>491</v>
      </c>
      <c r="M324" s="1" t="s">
        <v>518</v>
      </c>
      <c r="N324" s="7" t="s">
        <v>15</v>
      </c>
      <c r="O324" s="5" t="s">
        <v>522</v>
      </c>
    </row>
    <row r="325" spans="1:15" s="2" customFormat="1" ht="15.75" customHeight="1" x14ac:dyDescent="0.3">
      <c r="A325" t="s">
        <v>445</v>
      </c>
      <c r="B325" s="2" t="s">
        <v>82</v>
      </c>
      <c r="C325" s="2" t="s">
        <v>14</v>
      </c>
      <c r="D325" s="12">
        <v>1</v>
      </c>
      <c r="E325" s="5" t="s">
        <v>502</v>
      </c>
      <c r="F325" t="s">
        <v>1070</v>
      </c>
      <c r="H325" s="5" t="s">
        <v>1070</v>
      </c>
      <c r="J325" s="5" t="s">
        <v>515</v>
      </c>
      <c r="K325" s="5" t="s">
        <v>509</v>
      </c>
      <c r="L325" s="5" t="s">
        <v>665</v>
      </c>
      <c r="M325" s="1" t="s">
        <v>490</v>
      </c>
      <c r="N325" s="7" t="s">
        <v>15</v>
      </c>
      <c r="O325" s="4" t="s">
        <v>522</v>
      </c>
    </row>
    <row r="326" spans="1:15" s="2" customFormat="1" ht="15.75" customHeight="1" x14ac:dyDescent="0.3">
      <c r="A326" t="s">
        <v>446</v>
      </c>
      <c r="B326" s="2" t="s">
        <v>132</v>
      </c>
      <c r="C326" s="2" t="s">
        <v>14</v>
      </c>
      <c r="D326" s="12">
        <v>1</v>
      </c>
      <c r="E326" s="5" t="s">
        <v>494</v>
      </c>
      <c r="F326" t="s">
        <v>1069</v>
      </c>
      <c r="H326" s="5" t="s">
        <v>1069</v>
      </c>
      <c r="J326" s="5" t="s">
        <v>537</v>
      </c>
      <c r="K326" s="5" t="s">
        <v>512</v>
      </c>
      <c r="L326" s="5" t="s">
        <v>491</v>
      </c>
      <c r="M326" s="1" t="s">
        <v>499</v>
      </c>
      <c r="N326" s="7" t="s">
        <v>15</v>
      </c>
      <c r="O326" s="4" t="s">
        <v>489</v>
      </c>
    </row>
    <row r="327" spans="1:15" s="2" customFormat="1" ht="15.75" customHeight="1" x14ac:dyDescent="0.3">
      <c r="A327" t="s">
        <v>447</v>
      </c>
      <c r="B327" s="2" t="s">
        <v>707</v>
      </c>
      <c r="C327" s="2" t="s">
        <v>14</v>
      </c>
      <c r="D327" s="12">
        <v>1</v>
      </c>
      <c r="E327" s="5" t="s">
        <v>502</v>
      </c>
      <c r="F327" t="s">
        <v>1069</v>
      </c>
      <c r="H327" s="5" t="s">
        <v>1070</v>
      </c>
      <c r="J327" s="5" t="s">
        <v>519</v>
      </c>
      <c r="K327" s="5" t="s">
        <v>512</v>
      </c>
      <c r="L327" s="5" t="s">
        <v>500</v>
      </c>
      <c r="M327" s="1" t="s">
        <v>490</v>
      </c>
      <c r="N327" s="7" t="s">
        <v>15</v>
      </c>
      <c r="O327" s="4" t="s">
        <v>498</v>
      </c>
    </row>
    <row r="328" spans="1:15" s="2" customFormat="1" ht="15.75" customHeight="1" x14ac:dyDescent="0.3">
      <c r="A328" t="s">
        <v>448</v>
      </c>
      <c r="B328" s="2" t="s">
        <v>708</v>
      </c>
      <c r="C328" s="2" t="s">
        <v>14</v>
      </c>
      <c r="D328" s="12">
        <v>1</v>
      </c>
      <c r="E328" s="5" t="s">
        <v>502</v>
      </c>
      <c r="F328" t="s">
        <v>1070</v>
      </c>
      <c r="H328" s="5" t="s">
        <v>1070</v>
      </c>
      <c r="J328" s="5" t="s">
        <v>519</v>
      </c>
      <c r="K328" s="5" t="s">
        <v>512</v>
      </c>
      <c r="L328" s="5" t="s">
        <v>500</v>
      </c>
      <c r="M328" s="5" t="s">
        <v>518</v>
      </c>
      <c r="N328" s="7" t="s">
        <v>29</v>
      </c>
      <c r="O328" s="4" t="s">
        <v>522</v>
      </c>
    </row>
    <row r="329" spans="1:15" s="2" customFormat="1" ht="15.75" customHeight="1" x14ac:dyDescent="0.3">
      <c r="A329" t="s">
        <v>449</v>
      </c>
      <c r="B329" s="2" t="s">
        <v>709</v>
      </c>
      <c r="C329" s="2" t="s">
        <v>14</v>
      </c>
      <c r="D329" s="12">
        <v>1</v>
      </c>
      <c r="E329" s="5" t="s">
        <v>502</v>
      </c>
      <c r="F329" t="s">
        <v>1069</v>
      </c>
      <c r="H329" s="5" t="s">
        <v>1070</v>
      </c>
      <c r="J329" s="5" t="s">
        <v>515</v>
      </c>
      <c r="K329" s="5" t="s">
        <v>492</v>
      </c>
      <c r="L329" s="5" t="s">
        <v>500</v>
      </c>
      <c r="M329" s="1" t="s">
        <v>523</v>
      </c>
      <c r="N329" s="7" t="s">
        <v>15</v>
      </c>
      <c r="O329" s="4" t="s">
        <v>489</v>
      </c>
    </row>
    <row r="330" spans="1:15" s="2" customFormat="1" ht="15.75" customHeight="1" x14ac:dyDescent="0.3">
      <c r="A330" t="s">
        <v>450</v>
      </c>
      <c r="B330" s="2" t="s">
        <v>102</v>
      </c>
      <c r="C330" s="2" t="s">
        <v>14</v>
      </c>
      <c r="D330" s="12">
        <v>1</v>
      </c>
      <c r="E330" s="5" t="s">
        <v>494</v>
      </c>
      <c r="F330" t="s">
        <v>1069</v>
      </c>
      <c r="H330" s="5" t="s">
        <v>1069</v>
      </c>
      <c r="J330" s="5" t="s">
        <v>519</v>
      </c>
      <c r="K330" s="5" t="s">
        <v>512</v>
      </c>
      <c r="L330" s="5" t="s">
        <v>500</v>
      </c>
      <c r="M330" s="1" t="s">
        <v>518</v>
      </c>
      <c r="N330" s="7" t="s">
        <v>29</v>
      </c>
      <c r="O330" s="4" t="s">
        <v>522</v>
      </c>
    </row>
    <row r="331" spans="1:15" s="2" customFormat="1" ht="15.75" customHeight="1" x14ac:dyDescent="0.3">
      <c r="A331" t="s">
        <v>711</v>
      </c>
      <c r="B331" s="2" t="s">
        <v>710</v>
      </c>
      <c r="C331" s="2" t="s">
        <v>48</v>
      </c>
      <c r="D331" s="12">
        <v>2</v>
      </c>
      <c r="E331" s="5" t="s">
        <v>502</v>
      </c>
      <c r="F331" t="s">
        <v>1069</v>
      </c>
      <c r="H331" s="5" t="s">
        <v>1070</v>
      </c>
      <c r="J331" s="5" t="s">
        <v>513</v>
      </c>
      <c r="K331" s="5" t="s">
        <v>492</v>
      </c>
      <c r="L331" s="5" t="s">
        <v>500</v>
      </c>
      <c r="M331" s="5" t="s">
        <v>523</v>
      </c>
      <c r="N331" s="7" t="s">
        <v>15</v>
      </c>
      <c r="O331" s="4" t="s">
        <v>522</v>
      </c>
    </row>
    <row r="332" spans="1:15" s="2" customFormat="1" ht="15.75" customHeight="1" x14ac:dyDescent="0.3">
      <c r="A332" t="s">
        <v>451</v>
      </c>
      <c r="B332" s="2" t="s">
        <v>712</v>
      </c>
      <c r="C332" s="2" t="s">
        <v>14</v>
      </c>
      <c r="D332" s="12">
        <v>1</v>
      </c>
      <c r="E332" s="5" t="s">
        <v>502</v>
      </c>
      <c r="F332" t="s">
        <v>1070</v>
      </c>
      <c r="H332" s="5" t="s">
        <v>1070</v>
      </c>
      <c r="J332" s="5" t="s">
        <v>537</v>
      </c>
      <c r="K332" s="5" t="s">
        <v>509</v>
      </c>
      <c r="L332" s="5" t="s">
        <v>500</v>
      </c>
      <c r="M332" s="1" t="s">
        <v>518</v>
      </c>
      <c r="N332" s="7" t="s">
        <v>29</v>
      </c>
      <c r="O332" s="4" t="s">
        <v>522</v>
      </c>
    </row>
    <row r="333" spans="1:15" s="2" customFormat="1" ht="15.75" customHeight="1" x14ac:dyDescent="0.3">
      <c r="A333" t="s">
        <v>452</v>
      </c>
      <c r="B333" s="2" t="s">
        <v>713</v>
      </c>
      <c r="C333" s="2" t="s">
        <v>39</v>
      </c>
      <c r="D333" s="12">
        <v>3</v>
      </c>
      <c r="E333" s="5" t="s">
        <v>494</v>
      </c>
      <c r="F333" t="s">
        <v>1069</v>
      </c>
      <c r="H333" s="5" t="s">
        <v>1069</v>
      </c>
      <c r="J333" s="5" t="s">
        <v>513</v>
      </c>
      <c r="K333" s="5" t="s">
        <v>509</v>
      </c>
      <c r="L333" s="5" t="s">
        <v>500</v>
      </c>
      <c r="M333" s="1" t="s">
        <v>490</v>
      </c>
      <c r="N333" s="7" t="s">
        <v>15</v>
      </c>
      <c r="O333" s="4" t="s">
        <v>522</v>
      </c>
    </row>
    <row r="334" spans="1:15" s="2" customFormat="1" ht="15.75" customHeight="1" x14ac:dyDescent="0.3">
      <c r="A334" t="s">
        <v>453</v>
      </c>
      <c r="B334" s="2" t="s">
        <v>714</v>
      </c>
      <c r="C334" s="2" t="s">
        <v>48</v>
      </c>
      <c r="D334" s="12">
        <v>2</v>
      </c>
      <c r="E334" s="5" t="s">
        <v>502</v>
      </c>
      <c r="F334" t="s">
        <v>1070</v>
      </c>
      <c r="H334" s="5" t="s">
        <v>1069</v>
      </c>
      <c r="J334" s="5" t="s">
        <v>515</v>
      </c>
      <c r="K334" s="5" t="s">
        <v>512</v>
      </c>
      <c r="L334" s="5" t="s">
        <v>491</v>
      </c>
      <c r="M334" s="1" t="s">
        <v>523</v>
      </c>
      <c r="N334" s="7" t="s">
        <v>15</v>
      </c>
      <c r="O334" s="4" t="s">
        <v>489</v>
      </c>
    </row>
    <row r="335" spans="1:15" s="2" customFormat="1" ht="15.75" customHeight="1" x14ac:dyDescent="0.3">
      <c r="A335" t="s">
        <v>454</v>
      </c>
      <c r="B335" s="2" t="s">
        <v>715</v>
      </c>
      <c r="C335" s="2" t="s">
        <v>48</v>
      </c>
      <c r="D335" s="12">
        <v>3</v>
      </c>
      <c r="E335" s="5" t="s">
        <v>494</v>
      </c>
      <c r="F335" t="s">
        <v>1070</v>
      </c>
      <c r="H335" s="5" t="s">
        <v>1069</v>
      </c>
      <c r="J335" s="5" t="s">
        <v>515</v>
      </c>
      <c r="K335" s="5" t="s">
        <v>512</v>
      </c>
      <c r="L335" s="5" t="s">
        <v>665</v>
      </c>
      <c r="M335" s="1" t="s">
        <v>518</v>
      </c>
      <c r="N335" s="7" t="s">
        <v>15</v>
      </c>
      <c r="O335" s="4" t="s">
        <v>498</v>
      </c>
    </row>
    <row r="336" spans="1:15" s="2" customFormat="1" ht="15.75" customHeight="1" x14ac:dyDescent="0.3">
      <c r="A336" t="s">
        <v>455</v>
      </c>
      <c r="B336" s="2" t="s">
        <v>716</v>
      </c>
      <c r="C336" s="2" t="s">
        <v>14</v>
      </c>
      <c r="D336" s="12">
        <v>2</v>
      </c>
      <c r="E336" s="5" t="s">
        <v>502</v>
      </c>
      <c r="F336" t="s">
        <v>1069</v>
      </c>
      <c r="H336" s="5" t="s">
        <v>1069</v>
      </c>
      <c r="J336" s="5" t="s">
        <v>537</v>
      </c>
      <c r="K336" s="5" t="s">
        <v>512</v>
      </c>
      <c r="L336" s="5" t="s">
        <v>500</v>
      </c>
      <c r="M336" s="1" t="s">
        <v>525</v>
      </c>
      <c r="N336" s="7" t="s">
        <v>15</v>
      </c>
      <c r="O336" s="4" t="s">
        <v>489</v>
      </c>
    </row>
    <row r="337" spans="1:15" s="2" customFormat="1" ht="15.75" customHeight="1" x14ac:dyDescent="0.3">
      <c r="A337" t="s">
        <v>1081</v>
      </c>
      <c r="B337" s="2" t="s">
        <v>722</v>
      </c>
      <c r="C337" s="2" t="s">
        <v>14</v>
      </c>
      <c r="D337" s="12">
        <v>2</v>
      </c>
      <c r="E337" s="5" t="s">
        <v>494</v>
      </c>
      <c r="F337" t="s">
        <v>1070</v>
      </c>
      <c r="H337" s="5" t="s">
        <v>1070</v>
      </c>
      <c r="J337" s="5" t="s">
        <v>519</v>
      </c>
      <c r="K337" s="5" t="s">
        <v>492</v>
      </c>
      <c r="L337" s="5" t="s">
        <v>491</v>
      </c>
      <c r="M337" s="1" t="s">
        <v>490</v>
      </c>
      <c r="N337" s="7" t="s">
        <v>15</v>
      </c>
      <c r="O337" s="4" t="s">
        <v>522</v>
      </c>
    </row>
    <row r="338" spans="1:15" s="2" customFormat="1" ht="15.75" customHeight="1" x14ac:dyDescent="0.3">
      <c r="A338" t="s">
        <v>456</v>
      </c>
      <c r="B338" s="2" t="s">
        <v>717</v>
      </c>
      <c r="C338" s="2" t="s">
        <v>14</v>
      </c>
      <c r="D338" s="12">
        <v>1</v>
      </c>
      <c r="E338" s="5" t="s">
        <v>494</v>
      </c>
      <c r="F338" t="s">
        <v>1070</v>
      </c>
      <c r="H338" s="5" t="s">
        <v>1069</v>
      </c>
      <c r="J338" s="5" t="s">
        <v>537</v>
      </c>
      <c r="K338" s="5" t="s">
        <v>509</v>
      </c>
      <c r="L338" s="5" t="s">
        <v>500</v>
      </c>
      <c r="M338" s="5" t="s">
        <v>523</v>
      </c>
      <c r="N338" s="7" t="s">
        <v>29</v>
      </c>
      <c r="O338" s="4" t="s">
        <v>505</v>
      </c>
    </row>
    <row r="339" spans="1:15" s="2" customFormat="1" ht="15.75" customHeight="1" x14ac:dyDescent="0.3">
      <c r="A339" t="s">
        <v>457</v>
      </c>
      <c r="B339" s="2" t="s">
        <v>718</v>
      </c>
      <c r="C339" s="2" t="s">
        <v>39</v>
      </c>
      <c r="D339" s="12">
        <v>3</v>
      </c>
      <c r="E339" s="5" t="s">
        <v>502</v>
      </c>
      <c r="F339" t="s">
        <v>1070</v>
      </c>
      <c r="H339" s="5" t="s">
        <v>1069</v>
      </c>
      <c r="J339" s="5" t="s">
        <v>501</v>
      </c>
      <c r="K339" s="5" t="s">
        <v>509</v>
      </c>
      <c r="L339" s="5" t="s">
        <v>491</v>
      </c>
      <c r="M339" s="1" t="s">
        <v>499</v>
      </c>
      <c r="N339" s="7" t="s">
        <v>15</v>
      </c>
      <c r="O339" s="4" t="s">
        <v>489</v>
      </c>
    </row>
    <row r="340" spans="1:15" s="2" customFormat="1" ht="15.75" customHeight="1" x14ac:dyDescent="0.3">
      <c r="A340" t="s">
        <v>458</v>
      </c>
      <c r="B340" s="2" t="s">
        <v>723</v>
      </c>
      <c r="C340" s="2" t="s">
        <v>248</v>
      </c>
      <c r="D340" s="12">
        <v>2</v>
      </c>
      <c r="E340" s="5" t="s">
        <v>502</v>
      </c>
      <c r="F340" t="s">
        <v>1069</v>
      </c>
      <c r="H340" s="5" t="s">
        <v>1070</v>
      </c>
      <c r="J340" s="5" t="s">
        <v>513</v>
      </c>
      <c r="K340" s="5" t="s">
        <v>492</v>
      </c>
      <c r="L340" s="5" t="s">
        <v>500</v>
      </c>
      <c r="M340" s="1" t="s">
        <v>523</v>
      </c>
      <c r="N340" s="7" t="s">
        <v>15</v>
      </c>
      <c r="O340" s="4" t="s">
        <v>522</v>
      </c>
    </row>
    <row r="341" spans="1:15" s="2" customFormat="1" ht="15.75" customHeight="1" x14ac:dyDescent="0.3">
      <c r="A341" t="s">
        <v>459</v>
      </c>
      <c r="B341" s="2" t="s">
        <v>719</v>
      </c>
      <c r="C341" s="2" t="s">
        <v>39</v>
      </c>
      <c r="D341" s="12">
        <v>3</v>
      </c>
      <c r="E341" s="5" t="s">
        <v>502</v>
      </c>
      <c r="F341" t="s">
        <v>1069</v>
      </c>
      <c r="H341" s="5" t="s">
        <v>1070</v>
      </c>
      <c r="J341" s="5" t="s">
        <v>513</v>
      </c>
      <c r="K341" s="5" t="s">
        <v>512</v>
      </c>
      <c r="L341" s="5" t="s">
        <v>491</v>
      </c>
      <c r="M341" s="1" t="s">
        <v>518</v>
      </c>
      <c r="N341" s="7" t="s">
        <v>15</v>
      </c>
      <c r="O341" s="4" t="s">
        <v>489</v>
      </c>
    </row>
    <row r="342" spans="1:15" s="2" customFormat="1" ht="15.75" customHeight="1" x14ac:dyDescent="0.3">
      <c r="A342" t="s">
        <v>460</v>
      </c>
      <c r="B342" s="2" t="s">
        <v>720</v>
      </c>
      <c r="C342" s="2" t="s">
        <v>39</v>
      </c>
      <c r="D342" s="12">
        <v>3</v>
      </c>
      <c r="E342" s="5" t="s">
        <v>494</v>
      </c>
      <c r="F342" t="s">
        <v>1070</v>
      </c>
      <c r="H342" s="5" t="s">
        <v>1069</v>
      </c>
      <c r="J342" s="5" t="s">
        <v>501</v>
      </c>
      <c r="K342" s="5" t="s">
        <v>512</v>
      </c>
      <c r="L342" s="5" t="s">
        <v>491</v>
      </c>
      <c r="M342" s="5" t="s">
        <v>518</v>
      </c>
      <c r="N342" s="7" t="s">
        <v>15</v>
      </c>
      <c r="O342" s="4" t="s">
        <v>505</v>
      </c>
    </row>
    <row r="343" spans="1:15" s="2" customFormat="1" ht="15.75" customHeight="1" x14ac:dyDescent="0.3">
      <c r="A343" t="s">
        <v>461</v>
      </c>
      <c r="B343" s="2" t="s">
        <v>721</v>
      </c>
      <c r="C343" s="2" t="s">
        <v>39</v>
      </c>
      <c r="D343" s="12">
        <v>3</v>
      </c>
      <c r="E343" s="5" t="s">
        <v>502</v>
      </c>
      <c r="F343" t="s">
        <v>1070</v>
      </c>
      <c r="H343" s="5" t="s">
        <v>1069</v>
      </c>
      <c r="J343" s="5" t="s">
        <v>515</v>
      </c>
      <c r="K343" s="5" t="s">
        <v>512</v>
      </c>
      <c r="L343" s="5" t="s">
        <v>491</v>
      </c>
      <c r="M343" s="1" t="s">
        <v>523</v>
      </c>
      <c r="N343" s="7" t="s">
        <v>64</v>
      </c>
      <c r="O343" s="4" t="s">
        <v>498</v>
      </c>
    </row>
    <row r="344" spans="1:15" s="2" customFormat="1" ht="15.75" customHeight="1" x14ac:dyDescent="0.3">
      <c r="A344" t="s">
        <v>462</v>
      </c>
      <c r="B344" s="2" t="s">
        <v>724</v>
      </c>
      <c r="C344" s="2" t="s">
        <v>39</v>
      </c>
      <c r="D344" s="12">
        <v>4</v>
      </c>
      <c r="E344" s="5" t="s">
        <v>494</v>
      </c>
      <c r="F344" t="s">
        <v>1070</v>
      </c>
      <c r="H344" s="5" t="s">
        <v>1070</v>
      </c>
      <c r="J344" s="5" t="s">
        <v>513</v>
      </c>
      <c r="K344" s="5" t="s">
        <v>492</v>
      </c>
      <c r="L344" s="5" t="s">
        <v>665</v>
      </c>
      <c r="M344" s="1" t="s">
        <v>523</v>
      </c>
      <c r="N344" s="7" t="s">
        <v>15</v>
      </c>
      <c r="O344" s="4" t="s">
        <v>498</v>
      </c>
    </row>
    <row r="345" spans="1:15" s="2" customFormat="1" ht="15.75" customHeight="1" x14ac:dyDescent="0.3">
      <c r="A345" s="2" t="s">
        <v>463</v>
      </c>
      <c r="B345" s="2" t="s">
        <v>726</v>
      </c>
      <c r="C345" s="2" t="s">
        <v>48</v>
      </c>
      <c r="D345" s="12">
        <v>2</v>
      </c>
      <c r="E345" s="5" t="s">
        <v>502</v>
      </c>
      <c r="F345" t="s">
        <v>1069</v>
      </c>
      <c r="H345" s="5" t="s">
        <v>1070</v>
      </c>
      <c r="J345" s="5" t="s">
        <v>501</v>
      </c>
      <c r="K345" s="5" t="s">
        <v>512</v>
      </c>
      <c r="L345" s="5" t="s">
        <v>500</v>
      </c>
      <c r="M345" s="1" t="s">
        <v>490</v>
      </c>
      <c r="N345" s="7" t="s">
        <v>15</v>
      </c>
      <c r="O345" s="4" t="s">
        <v>597</v>
      </c>
    </row>
    <row r="346" spans="1:15" s="2" customFormat="1" ht="15.75" customHeight="1" x14ac:dyDescent="0.3">
      <c r="A346" s="2" t="s">
        <v>464</v>
      </c>
      <c r="B346" s="2" t="s">
        <v>725</v>
      </c>
      <c r="C346" s="2" t="s">
        <v>48</v>
      </c>
      <c r="D346" s="12">
        <v>2</v>
      </c>
      <c r="E346" s="5" t="s">
        <v>502</v>
      </c>
      <c r="F346" t="s">
        <v>1070</v>
      </c>
      <c r="H346" s="5" t="s">
        <v>1069</v>
      </c>
      <c r="J346" s="5" t="s">
        <v>537</v>
      </c>
      <c r="K346" s="5" t="s">
        <v>512</v>
      </c>
      <c r="L346" s="5" t="s">
        <v>491</v>
      </c>
      <c r="M346" s="1" t="s">
        <v>518</v>
      </c>
      <c r="N346" s="7" t="s">
        <v>15</v>
      </c>
      <c r="O346" s="4" t="s">
        <v>505</v>
      </c>
    </row>
    <row r="347" spans="1:15" s="2" customFormat="1" ht="15.75" customHeight="1" x14ac:dyDescent="0.3">
      <c r="A347" s="2" t="s">
        <v>465</v>
      </c>
      <c r="B347" s="2" t="s">
        <v>674</v>
      </c>
      <c r="C347" s="2" t="s">
        <v>39</v>
      </c>
      <c r="D347" s="12">
        <v>3</v>
      </c>
      <c r="E347" s="5" t="s">
        <v>502</v>
      </c>
      <c r="F347" t="s">
        <v>1070</v>
      </c>
      <c r="H347" s="5" t="s">
        <v>1070</v>
      </c>
      <c r="J347" s="5" t="s">
        <v>519</v>
      </c>
      <c r="K347" s="5" t="s">
        <v>509</v>
      </c>
      <c r="L347" s="5" t="s">
        <v>491</v>
      </c>
      <c r="M347" s="1" t="s">
        <v>490</v>
      </c>
      <c r="N347" s="7" t="s">
        <v>15</v>
      </c>
      <c r="O347" s="4" t="s">
        <v>498</v>
      </c>
    </row>
    <row r="348" spans="1:15" s="2" customFormat="1" ht="15.75" customHeight="1" x14ac:dyDescent="0.3">
      <c r="A348" s="2" t="s">
        <v>466</v>
      </c>
      <c r="B348" s="2" t="s">
        <v>727</v>
      </c>
      <c r="C348" s="2" t="s">
        <v>39</v>
      </c>
      <c r="D348" s="12">
        <v>2</v>
      </c>
      <c r="E348" s="5" t="s">
        <v>502</v>
      </c>
      <c r="F348" t="s">
        <v>1069</v>
      </c>
      <c r="H348" s="5" t="s">
        <v>1070</v>
      </c>
      <c r="J348" s="5" t="s">
        <v>501</v>
      </c>
      <c r="K348" s="5" t="s">
        <v>509</v>
      </c>
      <c r="L348" s="5" t="s">
        <v>665</v>
      </c>
      <c r="M348" s="1" t="s">
        <v>518</v>
      </c>
      <c r="N348" s="7" t="s">
        <v>74</v>
      </c>
      <c r="O348" s="4" t="s">
        <v>505</v>
      </c>
    </row>
    <row r="349" spans="1:15" s="2" customFormat="1" ht="15.75" customHeight="1" x14ac:dyDescent="0.3">
      <c r="A349" s="2" t="s">
        <v>467</v>
      </c>
      <c r="B349" s="2" t="s">
        <v>728</v>
      </c>
      <c r="C349" s="2" t="s">
        <v>139</v>
      </c>
      <c r="D349" s="12">
        <v>1</v>
      </c>
      <c r="E349" s="5" t="s">
        <v>494</v>
      </c>
      <c r="F349" t="s">
        <v>1069</v>
      </c>
      <c r="H349" s="5" t="s">
        <v>1070</v>
      </c>
      <c r="J349" s="5" t="s">
        <v>515</v>
      </c>
      <c r="K349" s="5" t="s">
        <v>492</v>
      </c>
      <c r="L349" s="5" t="s">
        <v>665</v>
      </c>
      <c r="M349" s="5" t="s">
        <v>490</v>
      </c>
      <c r="N349" s="7" t="s">
        <v>15</v>
      </c>
      <c r="O349" s="4" t="s">
        <v>498</v>
      </c>
    </row>
    <row r="350" spans="1:15" s="2" customFormat="1" ht="15.75" customHeight="1" x14ac:dyDescent="0.3">
      <c r="A350" s="2" t="s">
        <v>468</v>
      </c>
      <c r="B350" s="2" t="s">
        <v>741</v>
      </c>
      <c r="C350" s="2" t="s">
        <v>139</v>
      </c>
      <c r="D350" s="12">
        <v>1</v>
      </c>
      <c r="E350" s="5" t="s">
        <v>502</v>
      </c>
      <c r="F350" t="s">
        <v>1070</v>
      </c>
      <c r="H350" s="5" t="s">
        <v>1070</v>
      </c>
      <c r="J350" s="5" t="s">
        <v>501</v>
      </c>
      <c r="K350" s="5" t="s">
        <v>492</v>
      </c>
      <c r="L350" s="5" t="s">
        <v>500</v>
      </c>
      <c r="M350" s="1" t="s">
        <v>525</v>
      </c>
      <c r="N350" s="7" t="s">
        <v>15</v>
      </c>
      <c r="O350" s="4" t="s">
        <v>505</v>
      </c>
    </row>
    <row r="351" spans="1:15" s="2" customFormat="1" ht="15.75" customHeight="1" x14ac:dyDescent="0.3">
      <c r="A351" s="2" t="s">
        <v>469</v>
      </c>
      <c r="B351" s="2" t="s">
        <v>729</v>
      </c>
      <c r="C351" s="2" t="s">
        <v>51</v>
      </c>
      <c r="D351" s="12">
        <v>2</v>
      </c>
      <c r="E351" s="5" t="s">
        <v>494</v>
      </c>
      <c r="F351" t="s">
        <v>1069</v>
      </c>
      <c r="H351" s="5" t="s">
        <v>1069</v>
      </c>
      <c r="J351" s="5" t="s">
        <v>513</v>
      </c>
      <c r="K351" s="5" t="s">
        <v>492</v>
      </c>
      <c r="L351" s="5" t="s">
        <v>500</v>
      </c>
      <c r="M351" s="1" t="s">
        <v>490</v>
      </c>
      <c r="N351" s="7" t="s">
        <v>15</v>
      </c>
      <c r="O351" s="4" t="s">
        <v>498</v>
      </c>
    </row>
    <row r="352" spans="1:15" s="2" customFormat="1" ht="15.75" customHeight="1" x14ac:dyDescent="0.3">
      <c r="A352" s="2" t="s">
        <v>470</v>
      </c>
      <c r="B352" s="2" t="s">
        <v>730</v>
      </c>
      <c r="C352" s="2" t="s">
        <v>14</v>
      </c>
      <c r="D352" s="12">
        <v>2</v>
      </c>
      <c r="E352" s="5" t="s">
        <v>494</v>
      </c>
      <c r="F352" t="s">
        <v>1070</v>
      </c>
      <c r="H352" s="5" t="s">
        <v>1069</v>
      </c>
      <c r="J352" s="5" t="s">
        <v>515</v>
      </c>
      <c r="K352" s="5" t="s">
        <v>512</v>
      </c>
      <c r="L352" s="5" t="s">
        <v>500</v>
      </c>
      <c r="M352" s="1" t="s">
        <v>490</v>
      </c>
      <c r="N352" s="7" t="s">
        <v>29</v>
      </c>
      <c r="O352" s="4" t="s">
        <v>522</v>
      </c>
    </row>
    <row r="353" spans="1:15" s="2" customFormat="1" ht="15.75" customHeight="1" x14ac:dyDescent="0.3">
      <c r="A353" s="2" t="s">
        <v>471</v>
      </c>
      <c r="B353" s="2" t="s">
        <v>731</v>
      </c>
      <c r="C353" s="2" t="s">
        <v>39</v>
      </c>
      <c r="D353" s="12">
        <v>2</v>
      </c>
      <c r="E353" s="5" t="s">
        <v>502</v>
      </c>
      <c r="F353" t="s">
        <v>1070</v>
      </c>
      <c r="H353" s="5" t="s">
        <v>1069</v>
      </c>
      <c r="J353" s="5" t="s">
        <v>537</v>
      </c>
      <c r="K353" s="5" t="s">
        <v>512</v>
      </c>
      <c r="L353" s="5" t="s">
        <v>500</v>
      </c>
      <c r="M353" s="1" t="s">
        <v>518</v>
      </c>
      <c r="N353" s="7" t="s">
        <v>64</v>
      </c>
      <c r="O353" s="4" t="s">
        <v>489</v>
      </c>
    </row>
    <row r="354" spans="1:15" s="2" customFormat="1" ht="15.75" customHeight="1" x14ac:dyDescent="0.3">
      <c r="A354" s="2" t="s">
        <v>472</v>
      </c>
      <c r="B354" s="2" t="s">
        <v>732</v>
      </c>
      <c r="C354" s="2" t="s">
        <v>48</v>
      </c>
      <c r="D354" s="12">
        <v>2</v>
      </c>
      <c r="E354" s="5" t="s">
        <v>502</v>
      </c>
      <c r="F354" t="s">
        <v>1069</v>
      </c>
      <c r="H354" s="5" t="s">
        <v>1069</v>
      </c>
      <c r="J354" s="5" t="s">
        <v>537</v>
      </c>
      <c r="K354" s="5" t="s">
        <v>512</v>
      </c>
      <c r="L354" s="5" t="s">
        <v>491</v>
      </c>
      <c r="M354" s="1" t="s">
        <v>490</v>
      </c>
      <c r="N354" s="7" t="s">
        <v>15</v>
      </c>
      <c r="O354" s="4" t="s">
        <v>522</v>
      </c>
    </row>
    <row r="355" spans="1:15" s="2" customFormat="1" ht="15.75" customHeight="1" x14ac:dyDescent="0.3">
      <c r="A355" s="2" t="s">
        <v>1082</v>
      </c>
      <c r="B355" s="2" t="s">
        <v>1083</v>
      </c>
      <c r="C355" s="2" t="s">
        <v>48</v>
      </c>
      <c r="D355" s="12">
        <v>2</v>
      </c>
      <c r="E355" s="5" t="s">
        <v>494</v>
      </c>
      <c r="F355" t="s">
        <v>1070</v>
      </c>
      <c r="H355" s="5" t="s">
        <v>1069</v>
      </c>
      <c r="J355" s="5" t="s">
        <v>501</v>
      </c>
      <c r="K355" s="5" t="s">
        <v>509</v>
      </c>
      <c r="L355" s="5" t="s">
        <v>500</v>
      </c>
      <c r="M355" s="1" t="s">
        <v>499</v>
      </c>
      <c r="N355" s="7" t="s">
        <v>15</v>
      </c>
      <c r="O355" s="4" t="s">
        <v>498</v>
      </c>
    </row>
    <row r="356" spans="1:15" s="2" customFormat="1" ht="15.75" customHeight="1" x14ac:dyDescent="0.3">
      <c r="A356" s="2" t="s">
        <v>473</v>
      </c>
      <c r="B356" s="2" t="s">
        <v>733</v>
      </c>
      <c r="C356" s="2" t="s">
        <v>14</v>
      </c>
      <c r="D356" s="12">
        <v>1</v>
      </c>
      <c r="E356" s="5" t="s">
        <v>502</v>
      </c>
      <c r="F356" t="s">
        <v>1070</v>
      </c>
      <c r="H356" s="5" t="s">
        <v>1069</v>
      </c>
      <c r="J356" s="5" t="s">
        <v>501</v>
      </c>
      <c r="K356" s="5" t="s">
        <v>509</v>
      </c>
      <c r="L356" s="5" t="s">
        <v>491</v>
      </c>
      <c r="M356" s="1" t="s">
        <v>490</v>
      </c>
      <c r="N356" s="7" t="s">
        <v>15</v>
      </c>
      <c r="O356" s="4" t="s">
        <v>489</v>
      </c>
    </row>
    <row r="357" spans="1:15" s="2" customFormat="1" ht="15.75" customHeight="1" x14ac:dyDescent="0.3">
      <c r="A357" s="2" t="s">
        <v>474</v>
      </c>
      <c r="B357" s="2" t="s">
        <v>734</v>
      </c>
      <c r="C357" s="2" t="s">
        <v>1068</v>
      </c>
      <c r="D357" s="12">
        <v>1</v>
      </c>
      <c r="E357" s="5" t="s">
        <v>502</v>
      </c>
      <c r="F357" t="s">
        <v>1069</v>
      </c>
      <c r="H357" s="5" t="s">
        <v>1069</v>
      </c>
      <c r="J357" s="5" t="s">
        <v>501</v>
      </c>
      <c r="K357" s="5" t="s">
        <v>509</v>
      </c>
      <c r="L357" s="5" t="s">
        <v>500</v>
      </c>
      <c r="M357" s="1" t="s">
        <v>490</v>
      </c>
      <c r="N357" s="7" t="s">
        <v>15</v>
      </c>
      <c r="O357" s="4" t="s">
        <v>498</v>
      </c>
    </row>
    <row r="358" spans="1:15" s="2" customFormat="1" ht="15.75" customHeight="1" x14ac:dyDescent="0.3">
      <c r="A358" s="2" t="s">
        <v>475</v>
      </c>
      <c r="B358" s="2" t="s">
        <v>742</v>
      </c>
      <c r="C358" s="2" t="s">
        <v>139</v>
      </c>
      <c r="D358" s="12">
        <v>2</v>
      </c>
      <c r="E358" s="5" t="s">
        <v>502</v>
      </c>
      <c r="F358" t="s">
        <v>1070</v>
      </c>
      <c r="H358" s="5" t="s">
        <v>1070</v>
      </c>
      <c r="J358" s="5" t="s">
        <v>519</v>
      </c>
      <c r="K358" s="5" t="s">
        <v>509</v>
      </c>
      <c r="L358" s="5" t="s">
        <v>500</v>
      </c>
      <c r="M358" s="1" t="s">
        <v>490</v>
      </c>
      <c r="N358" s="7" t="s">
        <v>15</v>
      </c>
      <c r="O358" s="4" t="s">
        <v>522</v>
      </c>
    </row>
    <row r="359" spans="1:15" s="2" customFormat="1" ht="15.75" customHeight="1" x14ac:dyDescent="0.3">
      <c r="A359" s="2" t="s">
        <v>476</v>
      </c>
      <c r="B359" s="2" t="s">
        <v>735</v>
      </c>
      <c r="C359" s="2" t="s">
        <v>39</v>
      </c>
      <c r="D359" s="12">
        <v>3</v>
      </c>
      <c r="E359" s="5" t="s">
        <v>494</v>
      </c>
      <c r="F359" t="s">
        <v>1070</v>
      </c>
      <c r="H359" s="5" t="s">
        <v>1070</v>
      </c>
      <c r="J359" s="5" t="s">
        <v>537</v>
      </c>
      <c r="K359" s="5" t="s">
        <v>512</v>
      </c>
      <c r="L359" s="5" t="s">
        <v>500</v>
      </c>
      <c r="M359" s="1" t="s">
        <v>490</v>
      </c>
      <c r="N359" s="7" t="s">
        <v>15</v>
      </c>
      <c r="O359" s="4" t="s">
        <v>498</v>
      </c>
    </row>
    <row r="360" spans="1:15" s="2" customFormat="1" ht="15.75" customHeight="1" x14ac:dyDescent="0.3">
      <c r="A360" s="2" t="s">
        <v>477</v>
      </c>
      <c r="B360" s="2" t="s">
        <v>748</v>
      </c>
      <c r="C360" s="2" t="s">
        <v>39</v>
      </c>
      <c r="D360" s="12">
        <v>2</v>
      </c>
      <c r="E360" s="5" t="s">
        <v>502</v>
      </c>
      <c r="F360" t="s">
        <v>1070</v>
      </c>
      <c r="H360" s="5" t="s">
        <v>1070</v>
      </c>
      <c r="J360" s="5" t="s">
        <v>519</v>
      </c>
      <c r="K360" s="5" t="s">
        <v>512</v>
      </c>
      <c r="L360" s="5" t="s">
        <v>665</v>
      </c>
      <c r="M360" s="5" t="s">
        <v>490</v>
      </c>
      <c r="N360" s="7" t="s">
        <v>15</v>
      </c>
      <c r="O360" s="4" t="s">
        <v>489</v>
      </c>
    </row>
    <row r="361" spans="1:15" s="2" customFormat="1" ht="15.75" customHeight="1" x14ac:dyDescent="0.3">
      <c r="A361" s="2" t="s">
        <v>478</v>
      </c>
      <c r="B361" s="2" t="s">
        <v>749</v>
      </c>
      <c r="C361" s="2" t="s">
        <v>39</v>
      </c>
      <c r="D361" s="12">
        <v>3</v>
      </c>
      <c r="E361" s="5" t="s">
        <v>502</v>
      </c>
      <c r="F361" t="s">
        <v>1069</v>
      </c>
      <c r="H361" s="5" t="s">
        <v>1070</v>
      </c>
      <c r="J361" s="5" t="s">
        <v>501</v>
      </c>
      <c r="K361" s="5" t="s">
        <v>512</v>
      </c>
      <c r="L361" s="5" t="s">
        <v>500</v>
      </c>
      <c r="M361" s="1" t="s">
        <v>490</v>
      </c>
      <c r="N361" s="7" t="s">
        <v>15</v>
      </c>
      <c r="O361" s="4" t="s">
        <v>489</v>
      </c>
    </row>
    <row r="362" spans="1:15" s="2" customFormat="1" ht="15.75" customHeight="1" x14ac:dyDescent="0.3">
      <c r="A362" s="2" t="s">
        <v>479</v>
      </c>
      <c r="B362" s="2" t="s">
        <v>736</v>
      </c>
      <c r="C362" s="2" t="s">
        <v>1068</v>
      </c>
      <c r="D362" s="12">
        <v>2</v>
      </c>
      <c r="E362" s="5" t="s">
        <v>502</v>
      </c>
      <c r="F362" t="s">
        <v>1070</v>
      </c>
      <c r="H362" s="5" t="s">
        <v>1069</v>
      </c>
      <c r="J362" s="5" t="s">
        <v>519</v>
      </c>
      <c r="K362" s="5" t="s">
        <v>512</v>
      </c>
      <c r="L362" s="5" t="s">
        <v>500</v>
      </c>
      <c r="M362" s="5" t="s">
        <v>499</v>
      </c>
      <c r="N362" s="7" t="s">
        <v>64</v>
      </c>
      <c r="O362" s="4" t="s">
        <v>522</v>
      </c>
    </row>
    <row r="363" spans="1:15" s="2" customFormat="1" ht="15.75" customHeight="1" x14ac:dyDescent="0.3">
      <c r="A363" s="2" t="s">
        <v>1084</v>
      </c>
      <c r="B363" s="2" t="s">
        <v>747</v>
      </c>
      <c r="C363" s="2" t="s">
        <v>667</v>
      </c>
      <c r="D363" s="12">
        <v>1</v>
      </c>
      <c r="E363" s="5" t="s">
        <v>494</v>
      </c>
      <c r="F363" t="s">
        <v>1069</v>
      </c>
      <c r="H363" s="5" t="s">
        <v>1069</v>
      </c>
      <c r="J363" s="5" t="s">
        <v>501</v>
      </c>
      <c r="K363" s="5" t="s">
        <v>492</v>
      </c>
      <c r="L363" s="5" t="s">
        <v>491</v>
      </c>
      <c r="M363" s="1" t="s">
        <v>490</v>
      </c>
      <c r="N363" s="7" t="s">
        <v>74</v>
      </c>
      <c r="O363" s="4" t="s">
        <v>498</v>
      </c>
    </row>
    <row r="364" spans="1:15" s="2" customFormat="1" ht="15.75" customHeight="1" x14ac:dyDescent="0.3">
      <c r="A364" s="2" t="s">
        <v>480</v>
      </c>
      <c r="B364" s="2" t="s">
        <v>737</v>
      </c>
      <c r="C364" s="2" t="s">
        <v>14</v>
      </c>
      <c r="D364" s="12">
        <v>1</v>
      </c>
      <c r="E364" s="5" t="s">
        <v>494</v>
      </c>
      <c r="F364" t="s">
        <v>1070</v>
      </c>
      <c r="H364" s="5" t="s">
        <v>1069</v>
      </c>
      <c r="J364" s="5" t="s">
        <v>513</v>
      </c>
      <c r="K364" s="5" t="s">
        <v>512</v>
      </c>
      <c r="L364" s="5" t="s">
        <v>665</v>
      </c>
      <c r="M364" s="1" t="s">
        <v>490</v>
      </c>
      <c r="N364" s="7" t="s">
        <v>15</v>
      </c>
      <c r="O364" s="4" t="s">
        <v>489</v>
      </c>
    </row>
    <row r="365" spans="1:15" s="2" customFormat="1" ht="15.75" customHeight="1" x14ac:dyDescent="0.3">
      <c r="A365" s="2" t="s">
        <v>1085</v>
      </c>
      <c r="B365" s="2" t="s">
        <v>1086</v>
      </c>
      <c r="C365" s="2" t="s">
        <v>667</v>
      </c>
      <c r="D365" s="12">
        <v>2</v>
      </c>
      <c r="E365" s="5" t="s">
        <v>502</v>
      </c>
      <c r="F365" t="s">
        <v>1070</v>
      </c>
      <c r="H365" s="5" t="s">
        <v>1069</v>
      </c>
      <c r="J365" s="5" t="s">
        <v>537</v>
      </c>
      <c r="K365" s="5" t="s">
        <v>509</v>
      </c>
      <c r="L365" s="5" t="s">
        <v>491</v>
      </c>
      <c r="M365" s="1" t="s">
        <v>518</v>
      </c>
      <c r="N365" s="7" t="s">
        <v>64</v>
      </c>
      <c r="O365" s="4" t="s">
        <v>522</v>
      </c>
    </row>
    <row r="366" spans="1:15" s="2" customFormat="1" ht="15.75" customHeight="1" x14ac:dyDescent="0.3">
      <c r="A366" s="2" t="s">
        <v>481</v>
      </c>
      <c r="B366" s="2" t="s">
        <v>743</v>
      </c>
      <c r="C366" s="2" t="s">
        <v>667</v>
      </c>
      <c r="D366" s="12">
        <v>2</v>
      </c>
      <c r="E366" s="5" t="s">
        <v>502</v>
      </c>
      <c r="F366" t="s">
        <v>1069</v>
      </c>
      <c r="H366" s="5" t="s">
        <v>1069</v>
      </c>
      <c r="J366" s="5" t="s">
        <v>515</v>
      </c>
      <c r="K366" s="5" t="s">
        <v>509</v>
      </c>
      <c r="L366" s="5" t="s">
        <v>491</v>
      </c>
      <c r="M366" s="1" t="s">
        <v>518</v>
      </c>
      <c r="N366" s="7" t="s">
        <v>29</v>
      </c>
      <c r="O366" s="4" t="s">
        <v>489</v>
      </c>
    </row>
    <row r="367" spans="1:15" s="2" customFormat="1" ht="15.75" customHeight="1" x14ac:dyDescent="0.3">
      <c r="A367" s="2" t="s">
        <v>482</v>
      </c>
      <c r="B367" s="2" t="s">
        <v>738</v>
      </c>
      <c r="C367" s="2" t="s">
        <v>139</v>
      </c>
      <c r="D367" s="12">
        <v>1</v>
      </c>
      <c r="E367" s="5" t="s">
        <v>502</v>
      </c>
      <c r="F367" t="s">
        <v>1069</v>
      </c>
      <c r="H367" s="5" t="s">
        <v>1069</v>
      </c>
      <c r="J367" s="5" t="s">
        <v>513</v>
      </c>
      <c r="K367" s="5" t="s">
        <v>512</v>
      </c>
      <c r="L367" s="5" t="s">
        <v>500</v>
      </c>
      <c r="M367" s="1" t="s">
        <v>490</v>
      </c>
      <c r="N367" s="7" t="s">
        <v>15</v>
      </c>
      <c r="O367" s="4" t="s">
        <v>489</v>
      </c>
    </row>
    <row r="368" spans="1:15" s="2" customFormat="1" ht="15.75" customHeight="1" x14ac:dyDescent="0.3">
      <c r="A368" s="2" t="s">
        <v>483</v>
      </c>
      <c r="B368" s="2" t="s">
        <v>746</v>
      </c>
      <c r="C368" s="2" t="s">
        <v>14</v>
      </c>
      <c r="D368" s="12">
        <v>1</v>
      </c>
      <c r="E368" s="5" t="s">
        <v>494</v>
      </c>
      <c r="F368" t="s">
        <v>1069</v>
      </c>
      <c r="H368" s="5" t="s">
        <v>1069</v>
      </c>
      <c r="J368" s="5" t="s">
        <v>519</v>
      </c>
      <c r="K368" s="5" t="s">
        <v>509</v>
      </c>
      <c r="L368" s="5" t="s">
        <v>491</v>
      </c>
      <c r="M368" s="5" t="s">
        <v>490</v>
      </c>
      <c r="N368" s="7" t="s">
        <v>15</v>
      </c>
      <c r="O368" s="4" t="s">
        <v>489</v>
      </c>
    </row>
    <row r="369" spans="1:15" s="2" customFormat="1" ht="15.75" customHeight="1" x14ac:dyDescent="0.3">
      <c r="A369" s="2" t="s">
        <v>484</v>
      </c>
      <c r="B369" s="2" t="s">
        <v>739</v>
      </c>
      <c r="C369" s="2" t="s">
        <v>51</v>
      </c>
      <c r="D369" s="12">
        <v>1</v>
      </c>
      <c r="E369" s="5" t="s">
        <v>502</v>
      </c>
      <c r="F369" t="s">
        <v>1069</v>
      </c>
      <c r="H369" s="5" t="s">
        <v>1069</v>
      </c>
      <c r="J369" s="5" t="s">
        <v>537</v>
      </c>
      <c r="K369" s="5" t="s">
        <v>509</v>
      </c>
      <c r="L369" s="5" t="s">
        <v>500</v>
      </c>
      <c r="M369" s="1" t="s">
        <v>490</v>
      </c>
      <c r="N369" s="7" t="s">
        <v>64</v>
      </c>
      <c r="O369" s="4" t="s">
        <v>489</v>
      </c>
    </row>
    <row r="370" spans="1:15" s="2" customFormat="1" ht="15.75" customHeight="1" x14ac:dyDescent="0.3">
      <c r="A370" s="2" t="s">
        <v>485</v>
      </c>
      <c r="B370" s="2" t="s">
        <v>740</v>
      </c>
      <c r="C370" s="2" t="s">
        <v>39</v>
      </c>
      <c r="D370" s="12">
        <v>1</v>
      </c>
      <c r="E370" s="5" t="s">
        <v>494</v>
      </c>
      <c r="F370" t="s">
        <v>1070</v>
      </c>
      <c r="H370" s="5" t="s">
        <v>1069</v>
      </c>
      <c r="J370" s="5" t="s">
        <v>513</v>
      </c>
      <c r="K370" s="5" t="s">
        <v>509</v>
      </c>
      <c r="L370" s="5" t="s">
        <v>491</v>
      </c>
      <c r="M370" s="1" t="s">
        <v>490</v>
      </c>
      <c r="N370" s="7" t="s">
        <v>29</v>
      </c>
      <c r="O370" s="4" t="s">
        <v>522</v>
      </c>
    </row>
    <row r="371" spans="1:15" s="2" customFormat="1" ht="15.75" customHeight="1" x14ac:dyDescent="0.3">
      <c r="A371" s="2" t="s">
        <v>486</v>
      </c>
      <c r="B371" s="2" t="s">
        <v>750</v>
      </c>
      <c r="C371" s="2" t="s">
        <v>39</v>
      </c>
      <c r="D371" s="12">
        <v>1</v>
      </c>
      <c r="E371" s="5" t="s">
        <v>494</v>
      </c>
      <c r="F371" t="s">
        <v>1070</v>
      </c>
      <c r="H371" s="5" t="s">
        <v>1069</v>
      </c>
      <c r="J371" s="5" t="s">
        <v>501</v>
      </c>
      <c r="K371" s="5" t="s">
        <v>512</v>
      </c>
      <c r="L371" s="5" t="s">
        <v>491</v>
      </c>
      <c r="M371" s="1" t="s">
        <v>518</v>
      </c>
      <c r="N371" s="7" t="s">
        <v>29</v>
      </c>
      <c r="O371" s="4" t="s">
        <v>505</v>
      </c>
    </row>
    <row r="372" spans="1:15" s="2" customFormat="1" ht="15.75" customHeight="1" x14ac:dyDescent="0.3">
      <c r="A372" s="2" t="s">
        <v>1090</v>
      </c>
      <c r="B372" s="2" t="s">
        <v>96</v>
      </c>
      <c r="C372" s="2" t="s">
        <v>14</v>
      </c>
      <c r="D372" s="12">
        <v>1</v>
      </c>
      <c r="E372" s="5" t="s">
        <v>494</v>
      </c>
      <c r="F372" t="s">
        <v>1070</v>
      </c>
      <c r="H372" s="5" t="s">
        <v>1070</v>
      </c>
      <c r="J372" s="5" t="s">
        <v>513</v>
      </c>
      <c r="K372" s="5" t="s">
        <v>512</v>
      </c>
      <c r="L372" s="5" t="s">
        <v>665</v>
      </c>
      <c r="M372" s="1" t="s">
        <v>490</v>
      </c>
      <c r="N372" s="7" t="s">
        <v>15</v>
      </c>
      <c r="O372" s="4" t="s">
        <v>498</v>
      </c>
    </row>
    <row r="373" spans="1:15" s="2" customFormat="1" ht="15.75" customHeight="1" x14ac:dyDescent="0.3">
      <c r="A373" s="2" t="s">
        <v>487</v>
      </c>
      <c r="B373" s="2" t="s">
        <v>751</v>
      </c>
      <c r="C373" s="2" t="s">
        <v>14</v>
      </c>
      <c r="D373" s="12">
        <v>1</v>
      </c>
      <c r="E373" s="5" t="s">
        <v>494</v>
      </c>
      <c r="F373" t="s">
        <v>1069</v>
      </c>
      <c r="H373" s="5" t="s">
        <v>1069</v>
      </c>
      <c r="J373" s="5" t="s">
        <v>519</v>
      </c>
      <c r="K373" s="5" t="s">
        <v>512</v>
      </c>
      <c r="L373" s="5" t="s">
        <v>491</v>
      </c>
      <c r="M373" s="1" t="s">
        <v>499</v>
      </c>
      <c r="N373" s="7" t="s">
        <v>15</v>
      </c>
      <c r="O373" s="4" t="s">
        <v>498</v>
      </c>
    </row>
    <row r="374" spans="1:15" s="2" customFormat="1" ht="15.75" customHeight="1" x14ac:dyDescent="0.3">
      <c r="A374" s="2" t="s">
        <v>1087</v>
      </c>
      <c r="B374" s="2" t="s">
        <v>744</v>
      </c>
      <c r="C374" s="2" t="s">
        <v>139</v>
      </c>
      <c r="D374" s="12">
        <v>2</v>
      </c>
      <c r="E374" s="5" t="s">
        <v>502</v>
      </c>
      <c r="F374" t="s">
        <v>1069</v>
      </c>
      <c r="H374" s="5" t="s">
        <v>1070</v>
      </c>
      <c r="J374" s="5" t="s">
        <v>513</v>
      </c>
      <c r="K374" s="5" t="s">
        <v>509</v>
      </c>
      <c r="L374" s="5" t="s">
        <v>491</v>
      </c>
      <c r="M374" s="1" t="s">
        <v>490</v>
      </c>
      <c r="N374" s="7" t="s">
        <v>15</v>
      </c>
      <c r="O374" s="4" t="s">
        <v>498</v>
      </c>
    </row>
    <row r="375" spans="1:15" s="2" customFormat="1" ht="15.75" customHeight="1" x14ac:dyDescent="0.3">
      <c r="A375" s="2" t="s">
        <v>488</v>
      </c>
      <c r="B375" s="2" t="s">
        <v>745</v>
      </c>
      <c r="C375" s="2" t="s">
        <v>667</v>
      </c>
      <c r="D375" s="12">
        <v>1</v>
      </c>
      <c r="E375" s="5" t="s">
        <v>502</v>
      </c>
      <c r="F375" t="s">
        <v>1069</v>
      </c>
      <c r="H375" s="5" t="s">
        <v>1070</v>
      </c>
      <c r="J375" s="5" t="s">
        <v>515</v>
      </c>
      <c r="K375" s="5" t="s">
        <v>492</v>
      </c>
      <c r="L375" s="5" t="s">
        <v>491</v>
      </c>
      <c r="M375" s="1" t="s">
        <v>518</v>
      </c>
      <c r="N375" s="7" t="s">
        <v>15</v>
      </c>
      <c r="O375" s="4" t="s">
        <v>522</v>
      </c>
    </row>
  </sheetData>
  <hyperlinks>
    <hyperlink ref="A167" r:id="rId1" xr:uid="{015D6798-9AC9-4962-A455-8BD1BDEA041D}"/>
    <hyperlink ref="A331" r:id="rId2" xr:uid="{83FA55B0-C9A5-4CA0-9426-373939EDD8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EA85-D33D-47EA-BB70-86EE65CD9F28}">
  <dimension ref="D5:E17"/>
  <sheetViews>
    <sheetView zoomScale="66" workbookViewId="0">
      <selection activeCell="E9" sqref="E9:E15"/>
    </sheetView>
  </sheetViews>
  <sheetFormatPr defaultRowHeight="14.4" x14ac:dyDescent="0.3"/>
  <cols>
    <col min="4" max="4" width="19.77734375" customWidth="1"/>
    <col min="5" max="5" width="28.21875" customWidth="1"/>
  </cols>
  <sheetData>
    <row r="5" spans="4:5" x14ac:dyDescent="0.3">
      <c r="D5" s="9" t="s">
        <v>0</v>
      </c>
      <c r="E5" t="s">
        <v>1094</v>
      </c>
    </row>
    <row r="6" spans="4:5" x14ac:dyDescent="0.3">
      <c r="D6" s="9" t="s">
        <v>1</v>
      </c>
      <c r="E6" t="s">
        <v>1094</v>
      </c>
    </row>
    <row r="8" spans="4:5" x14ac:dyDescent="0.3">
      <c r="D8" s="9" t="s">
        <v>1071</v>
      </c>
      <c r="E8" t="s">
        <v>1101</v>
      </c>
    </row>
    <row r="9" spans="4:5" x14ac:dyDescent="0.3">
      <c r="D9" s="10">
        <v>0</v>
      </c>
      <c r="E9">
        <v>50</v>
      </c>
    </row>
    <row r="10" spans="4:5" x14ac:dyDescent="0.3">
      <c r="D10" s="10" t="s">
        <v>64</v>
      </c>
      <c r="E10">
        <v>34</v>
      </c>
    </row>
    <row r="11" spans="4:5" x14ac:dyDescent="0.3">
      <c r="D11" s="10" t="s">
        <v>154</v>
      </c>
      <c r="E11">
        <v>31</v>
      </c>
    </row>
    <row r="12" spans="4:5" x14ac:dyDescent="0.3">
      <c r="D12" s="10" t="s">
        <v>29</v>
      </c>
      <c r="E12">
        <v>77</v>
      </c>
    </row>
    <row r="13" spans="4:5" x14ac:dyDescent="0.3">
      <c r="D13" s="10" t="s">
        <v>1100</v>
      </c>
      <c r="E13">
        <v>1</v>
      </c>
    </row>
    <row r="14" spans="4:5" x14ac:dyDescent="0.3">
      <c r="D14" s="10" t="s">
        <v>74</v>
      </c>
      <c r="E14">
        <v>22</v>
      </c>
    </row>
    <row r="15" spans="4:5" x14ac:dyDescent="0.3">
      <c r="D15" s="10" t="s">
        <v>15</v>
      </c>
      <c r="E15">
        <v>151</v>
      </c>
    </row>
    <row r="16" spans="4:5" x14ac:dyDescent="0.3">
      <c r="D16" s="10" t="s">
        <v>1073</v>
      </c>
    </row>
    <row r="17" spans="4:5" x14ac:dyDescent="0.3">
      <c r="D17" s="10" t="s">
        <v>1072</v>
      </c>
      <c r="E17">
        <v>366</v>
      </c>
    </row>
  </sheetData>
  <conditionalFormatting pivot="1" sqref="E9:E15">
    <cfRule type="top10" dxfId="1" priority="2" rank="1"/>
  </conditionalFormatting>
  <conditionalFormatting pivot="1" sqref="E9:E15">
    <cfRule type="top10" dxfId="0" priority="1" bottom="1" rank="1"/>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EE9E1-20E4-45E1-982D-31605761F031}">
  <dimension ref="B13:C19"/>
  <sheetViews>
    <sheetView workbookViewId="0">
      <selection activeCell="D16" sqref="D16"/>
    </sheetView>
  </sheetViews>
  <sheetFormatPr defaultRowHeight="14.4" x14ac:dyDescent="0.3"/>
  <cols>
    <col min="2" max="2" width="18.5546875" customWidth="1"/>
    <col min="3" max="3" width="58.5546875" customWidth="1"/>
  </cols>
  <sheetData>
    <row r="13" spans="2:3" x14ac:dyDescent="0.3">
      <c r="B13" s="9" t="s">
        <v>1071</v>
      </c>
      <c r="C13" t="s">
        <v>1102</v>
      </c>
    </row>
    <row r="14" spans="2:3" x14ac:dyDescent="0.3">
      <c r="B14" s="10" t="s">
        <v>498</v>
      </c>
      <c r="C14">
        <v>131</v>
      </c>
    </row>
    <row r="15" spans="2:3" x14ac:dyDescent="0.3">
      <c r="B15" s="10" t="s">
        <v>505</v>
      </c>
      <c r="C15">
        <v>32</v>
      </c>
    </row>
    <row r="16" spans="2:3" x14ac:dyDescent="0.3">
      <c r="B16" s="10" t="s">
        <v>522</v>
      </c>
      <c r="C16">
        <v>113</v>
      </c>
    </row>
    <row r="17" spans="2:3" x14ac:dyDescent="0.3">
      <c r="B17" s="10" t="s">
        <v>597</v>
      </c>
      <c r="C17">
        <v>2</v>
      </c>
    </row>
    <row r="18" spans="2:3" x14ac:dyDescent="0.3">
      <c r="B18" s="10" t="s">
        <v>489</v>
      </c>
      <c r="C18">
        <v>96</v>
      </c>
    </row>
    <row r="19" spans="2:3" x14ac:dyDescent="0.3">
      <c r="B19" s="10" t="s">
        <v>1072</v>
      </c>
      <c r="C19">
        <v>374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46219-BC9C-4270-B505-CBAAEC6A61B2}">
  <dimension ref="D3:EW292"/>
  <sheetViews>
    <sheetView topLeftCell="H61" zoomScale="52" zoomScaleNormal="100" workbookViewId="0">
      <selection activeCell="U13" sqref="U13"/>
    </sheetView>
  </sheetViews>
  <sheetFormatPr defaultRowHeight="14.4" x14ac:dyDescent="0.3"/>
  <cols>
    <col min="1" max="35" width="8.88671875" style="18"/>
    <col min="36" max="36" width="9.109375" style="18" customWidth="1"/>
    <col min="37" max="16384" width="8.88671875" style="18"/>
  </cols>
  <sheetData>
    <row r="3" spans="10:108" ht="91.8" x14ac:dyDescent="1.65">
      <c r="T3" s="17"/>
      <c r="AC3" s="22" t="s">
        <v>1093</v>
      </c>
      <c r="AD3" s="22"/>
      <c r="AE3" s="22"/>
      <c r="AF3" s="22"/>
      <c r="AG3" s="22"/>
      <c r="AH3" s="22"/>
      <c r="BH3" s="22"/>
      <c r="BI3" s="22"/>
      <c r="BJ3" s="22"/>
      <c r="BK3" s="22"/>
      <c r="BL3" s="22"/>
      <c r="BM3" s="22"/>
      <c r="BN3" s="22"/>
      <c r="BO3" s="22"/>
      <c r="BP3" s="22"/>
      <c r="BQ3" s="22"/>
      <c r="BR3" s="22"/>
      <c r="BS3" s="22"/>
      <c r="BT3" s="22"/>
      <c r="BU3" s="22"/>
      <c r="BV3" s="22"/>
      <c r="BW3" s="22"/>
      <c r="BX3" s="22"/>
      <c r="BY3" s="22"/>
      <c r="BZ3" s="22"/>
      <c r="CA3" s="22"/>
      <c r="CB3" s="22"/>
      <c r="CC3" s="22"/>
      <c r="CD3" s="22"/>
      <c r="CE3" s="22"/>
    </row>
    <row r="9" spans="10:108" ht="31.2" x14ac:dyDescent="0.6">
      <c r="P9" s="24" t="s">
        <v>1099</v>
      </c>
      <c r="Q9" s="24"/>
      <c r="AR9" s="25" t="s">
        <v>1095</v>
      </c>
      <c r="AS9" s="25"/>
      <c r="AT9" s="25"/>
      <c r="AU9" s="25"/>
      <c r="AV9" s="25"/>
      <c r="AW9" s="25"/>
      <c r="AX9" s="25"/>
      <c r="BC9" s="25"/>
    </row>
    <row r="11" spans="10:108" ht="18.600000000000001" customHeight="1" x14ac:dyDescent="0.6">
      <c r="CK11" s="25"/>
      <c r="CL11" s="25"/>
      <c r="CM11" s="25"/>
      <c r="CN11" s="25"/>
      <c r="CO11" s="25"/>
      <c r="CP11" s="25"/>
      <c r="CQ11" s="25"/>
      <c r="CR11" s="25"/>
      <c r="CS11" s="25"/>
      <c r="CT11" s="25"/>
      <c r="CU11" s="25"/>
      <c r="CV11" s="25"/>
      <c r="CW11" s="25"/>
      <c r="CX11" s="25"/>
      <c r="CY11" s="25"/>
      <c r="CZ11" s="25"/>
      <c r="DA11" s="25"/>
      <c r="DB11" s="25"/>
      <c r="DC11" s="25"/>
      <c r="DD11" s="25"/>
    </row>
    <row r="12" spans="10:108" ht="31.2" hidden="1" x14ac:dyDescent="0.6">
      <c r="AB12" s="23"/>
      <c r="AC12" s="23"/>
      <c r="AD12" s="23"/>
      <c r="AE12" s="23"/>
      <c r="AF12" s="23"/>
      <c r="AG12" s="23"/>
      <c r="AH12" s="23"/>
      <c r="AI12" s="23"/>
      <c r="CK12" s="25"/>
      <c r="CL12" s="25"/>
      <c r="CM12" s="25"/>
      <c r="CN12" s="25"/>
      <c r="CO12" s="25"/>
      <c r="CP12" s="25"/>
      <c r="CQ12" s="25"/>
      <c r="CR12" s="25"/>
      <c r="CS12" s="25"/>
      <c r="CT12" s="25"/>
      <c r="CU12" s="25"/>
      <c r="CV12" s="25"/>
      <c r="CW12" s="25"/>
      <c r="CX12" s="25"/>
      <c r="CY12" s="25"/>
      <c r="CZ12" s="25"/>
      <c r="DA12" s="25"/>
      <c r="DB12" s="25"/>
      <c r="DC12" s="25"/>
      <c r="DD12" s="25"/>
    </row>
    <row r="13" spans="10:108" ht="38.4" customHeight="1" x14ac:dyDescent="0.6">
      <c r="CS13" s="25"/>
      <c r="CT13" s="25"/>
      <c r="CU13" s="25"/>
      <c r="CV13" s="25"/>
      <c r="CW13" s="25"/>
      <c r="CX13" s="25"/>
      <c r="CY13" s="25"/>
      <c r="CZ13" s="25"/>
      <c r="DA13" s="25"/>
      <c r="DB13" s="25"/>
      <c r="DC13" s="25"/>
      <c r="DD13" s="25"/>
    </row>
    <row r="14" spans="10:108" x14ac:dyDescent="0.3">
      <c r="J14" s="19"/>
      <c r="K14" s="20"/>
    </row>
    <row r="49" spans="5:108" ht="31.2" x14ac:dyDescent="0.6">
      <c r="E49" s="25" t="s">
        <v>1096</v>
      </c>
      <c r="F49" s="25"/>
      <c r="G49" s="25"/>
      <c r="H49" s="25"/>
      <c r="I49" s="25"/>
      <c r="J49" s="25"/>
      <c r="K49" s="25"/>
      <c r="L49" s="25"/>
      <c r="M49" s="25"/>
      <c r="N49" s="25"/>
      <c r="O49" s="25"/>
      <c r="P49" s="25"/>
      <c r="Q49" s="25"/>
      <c r="R49" s="25"/>
      <c r="S49" s="25"/>
      <c r="T49" s="25"/>
      <c r="AJ49" s="25" t="s">
        <v>1097</v>
      </c>
      <c r="AK49" s="25"/>
      <c r="AL49" s="25"/>
      <c r="AM49" s="25"/>
      <c r="AN49" s="25"/>
      <c r="AO49" s="25"/>
    </row>
    <row r="57" spans="5:108" ht="31.2" x14ac:dyDescent="0.6">
      <c r="CV57" s="25"/>
      <c r="CW57" s="25"/>
      <c r="CX57" s="25"/>
      <c r="CY57" s="25"/>
      <c r="CZ57" s="25"/>
      <c r="DA57" s="25"/>
      <c r="DB57" s="25"/>
      <c r="DC57" s="25"/>
      <c r="DD57" s="25"/>
    </row>
    <row r="61" spans="5:108" ht="31.2" x14ac:dyDescent="0.6">
      <c r="U61" s="25"/>
      <c r="V61" s="25"/>
      <c r="W61" s="25"/>
      <c r="X61" s="25"/>
      <c r="Y61" s="25"/>
      <c r="AR61" s="25"/>
      <c r="AS61" s="25"/>
    </row>
    <row r="75" spans="4:125" ht="31.2" x14ac:dyDescent="0.6">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row>
    <row r="76" spans="4:125" ht="28.8" x14ac:dyDescent="0.55000000000000004">
      <c r="D76" s="24" t="s">
        <v>1098</v>
      </c>
      <c r="E76" s="24"/>
      <c r="F76" s="24"/>
      <c r="G76" s="24"/>
      <c r="H76" s="24"/>
      <c r="I76" s="24"/>
      <c r="J76" s="24"/>
      <c r="U76" s="24" t="s">
        <v>11</v>
      </c>
      <c r="V76" s="24"/>
      <c r="W76" s="24"/>
      <c r="X76" s="24"/>
      <c r="AK76" s="24" t="s">
        <v>1103</v>
      </c>
      <c r="AL76" s="24"/>
      <c r="AM76" s="24"/>
      <c r="AN76" s="24"/>
      <c r="AO76" s="24"/>
      <c r="AP76" s="24"/>
      <c r="AQ76" s="24"/>
    </row>
    <row r="77" spans="4:125" ht="28.8" x14ac:dyDescent="0.55000000000000004">
      <c r="AM77" s="24"/>
      <c r="AN77" s="24"/>
      <c r="AO77" s="24"/>
    </row>
    <row r="78" spans="4:125" ht="31.2" x14ac:dyDescent="0.6">
      <c r="Q78" s="24"/>
      <c r="R78" s="25"/>
      <c r="S78" s="25"/>
    </row>
    <row r="80" spans="4:125" ht="28.8" x14ac:dyDescent="0.55000000000000004">
      <c r="BR80" s="24"/>
      <c r="BS80" s="24"/>
      <c r="DE80" s="24"/>
      <c r="DF80" s="24"/>
      <c r="DG80" s="24"/>
      <c r="DH80" s="24"/>
      <c r="DI80" s="24"/>
      <c r="DJ80" s="24"/>
      <c r="DK80" s="24"/>
      <c r="DL80" s="24"/>
      <c r="DM80" s="24"/>
      <c r="DN80" s="24"/>
      <c r="DO80" s="24"/>
      <c r="DP80" s="24"/>
      <c r="DQ80" s="24"/>
      <c r="DR80" s="24"/>
      <c r="DS80" s="24"/>
      <c r="DT80" s="24"/>
      <c r="DU80" s="24"/>
    </row>
    <row r="154" spans="31:85" ht="31.2" x14ac:dyDescent="0.6">
      <c r="AE154" s="25"/>
      <c r="AF154" s="25"/>
      <c r="AG154" s="25"/>
      <c r="AH154" s="25"/>
      <c r="AI154" s="25"/>
      <c r="AJ154" s="25"/>
      <c r="AK154" s="25"/>
      <c r="AL154" s="25"/>
      <c r="AM154" s="25"/>
      <c r="AN154" s="25"/>
      <c r="AO154" s="25"/>
      <c r="AP154" s="25"/>
      <c r="AQ154" s="25"/>
      <c r="BZ154" s="24"/>
      <c r="CA154" s="24"/>
      <c r="CB154" s="24"/>
      <c r="CC154" s="24"/>
      <c r="CD154" s="24"/>
      <c r="CE154" s="24"/>
      <c r="CF154" s="24"/>
      <c r="CG154" s="24"/>
    </row>
    <row r="162" spans="153:153" x14ac:dyDescent="0.3">
      <c r="EW162" s="21"/>
    </row>
    <row r="275" spans="42:46" ht="91.8" x14ac:dyDescent="1.65">
      <c r="AP275" s="17"/>
      <c r="AQ275" s="17"/>
      <c r="AR275" s="17"/>
      <c r="AS275" s="17"/>
      <c r="AT275" s="17"/>
    </row>
    <row r="292" spans="52:52" x14ac:dyDescent="0.3">
      <c r="AZ292" s="18" t="s">
        <v>605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85F99-EE7A-4A18-BAD4-5F33C0E9FB92}">
  <dimension ref="L3:T7"/>
  <sheetViews>
    <sheetView tabSelected="1" zoomScale="71" workbookViewId="0">
      <selection activeCell="W6" sqref="W6"/>
    </sheetView>
  </sheetViews>
  <sheetFormatPr defaultRowHeight="14.4" x14ac:dyDescent="0.3"/>
  <sheetData>
    <row r="3" spans="12:20" x14ac:dyDescent="0.3">
      <c r="L3" s="26" t="s">
        <v>1122</v>
      </c>
      <c r="M3" s="27"/>
      <c r="N3" s="27"/>
      <c r="O3" s="27"/>
      <c r="P3" s="27"/>
      <c r="Q3" s="27"/>
      <c r="R3" s="27"/>
      <c r="S3" s="27"/>
      <c r="T3" s="27"/>
    </row>
    <row r="4" spans="12:20" x14ac:dyDescent="0.3">
      <c r="L4" s="27"/>
      <c r="M4" s="27"/>
      <c r="N4" s="27"/>
      <c r="O4" s="27"/>
      <c r="P4" s="27"/>
      <c r="Q4" s="27"/>
      <c r="R4" s="27"/>
      <c r="S4" s="27"/>
      <c r="T4" s="27"/>
    </row>
    <row r="5" spans="12:20" x14ac:dyDescent="0.3">
      <c r="L5" s="27"/>
      <c r="M5" s="27"/>
      <c r="N5" s="27"/>
      <c r="O5" s="27"/>
      <c r="P5" s="27"/>
      <c r="Q5" s="27"/>
      <c r="R5" s="27"/>
      <c r="S5" s="27"/>
      <c r="T5" s="27"/>
    </row>
    <row r="6" spans="12:20" x14ac:dyDescent="0.3">
      <c r="L6" s="27"/>
      <c r="M6" s="27"/>
      <c r="N6" s="27"/>
      <c r="O6" s="27"/>
      <c r="P6" s="27"/>
      <c r="Q6" s="27"/>
      <c r="R6" s="27"/>
      <c r="S6" s="27"/>
      <c r="T6" s="27"/>
    </row>
    <row r="7" spans="12:20" x14ac:dyDescent="0.3">
      <c r="L7" s="27"/>
      <c r="M7" s="27"/>
      <c r="N7" s="27"/>
      <c r="O7" s="27"/>
      <c r="P7" s="27"/>
      <c r="Q7" s="27"/>
      <c r="R7" s="27"/>
      <c r="S7" s="27"/>
      <c r="T7" s="27"/>
    </row>
  </sheetData>
  <mergeCells count="1">
    <mergeCell ref="L3:T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50E4-C7BC-4FEC-997A-B1330B508E81}">
  <sheetPr>
    <outlinePr summaryBelow="0" summaryRight="0"/>
  </sheetPr>
  <dimension ref="A1:P434"/>
  <sheetViews>
    <sheetView zoomScale="93" workbookViewId="0">
      <pane ySplit="1" topLeftCell="A389" activePane="bottomLeft" state="frozen"/>
      <selection activeCell="S1" sqref="S1"/>
      <selection pane="bottomLeft" activeCell="B381" sqref="B381"/>
    </sheetView>
  </sheetViews>
  <sheetFormatPr defaultColWidth="12.6640625" defaultRowHeight="15.75" customHeight="1" x14ac:dyDescent="0.3"/>
  <cols>
    <col min="1" max="1" width="18.88671875" style="2" customWidth="1"/>
    <col min="2" max="2" width="40" style="2" customWidth="1"/>
    <col min="3" max="3" width="18.88671875" style="2" customWidth="1"/>
    <col min="4" max="4" width="34.6640625" style="2" customWidth="1"/>
    <col min="5" max="6" width="18.88671875" style="2" customWidth="1"/>
    <col min="7" max="7" width="31.109375" style="2" customWidth="1"/>
    <col min="8" max="8" width="22.77734375" style="2" customWidth="1"/>
    <col min="9" max="9" width="50.88671875" style="2" customWidth="1"/>
    <col min="10" max="10" width="53.6640625" style="2" customWidth="1"/>
    <col min="11" max="11" width="36" style="2" customWidth="1"/>
    <col min="12" max="12" width="31.5546875" style="2" customWidth="1"/>
    <col min="13" max="13" width="39.5546875" style="2" customWidth="1"/>
    <col min="14" max="14" width="35.109375" style="2" customWidth="1"/>
    <col min="15" max="15" width="18.88671875" style="2" customWidth="1"/>
    <col min="16" max="16" width="44.77734375" style="2" customWidth="1"/>
    <col min="17" max="17" width="220.77734375" style="2" customWidth="1"/>
    <col min="18" max="18" width="43.6640625" style="2" customWidth="1"/>
    <col min="19" max="23" width="18.88671875" style="2" customWidth="1"/>
    <col min="24" max="16384" width="12.6640625" style="2"/>
  </cols>
  <sheetData>
    <row r="1" spans="1:16" ht="13.8" x14ac:dyDescent="0.3">
      <c r="A1" s="3" t="s">
        <v>0</v>
      </c>
      <c r="B1" s="3" t="s">
        <v>1</v>
      </c>
      <c r="C1" s="3" t="s">
        <v>2</v>
      </c>
      <c r="D1" s="3" t="s">
        <v>3</v>
      </c>
      <c r="E1" s="3" t="s">
        <v>4</v>
      </c>
      <c r="F1" s="3" t="s">
        <v>5</v>
      </c>
      <c r="G1" s="3" t="s">
        <v>664</v>
      </c>
      <c r="H1" s="3" t="s">
        <v>6</v>
      </c>
      <c r="I1" s="3" t="s">
        <v>664</v>
      </c>
      <c r="J1" s="3" t="s">
        <v>7</v>
      </c>
      <c r="K1" s="3" t="s">
        <v>8</v>
      </c>
      <c r="L1" s="3" t="s">
        <v>9</v>
      </c>
      <c r="M1" s="3" t="s">
        <v>10</v>
      </c>
      <c r="N1" s="3" t="s">
        <v>11</v>
      </c>
      <c r="O1" s="3" t="s">
        <v>663</v>
      </c>
      <c r="P1" s="3" t="s">
        <v>662</v>
      </c>
    </row>
    <row r="2" spans="1:16" ht="14.4" x14ac:dyDescent="0.3">
      <c r="A2" s="3" t="s">
        <v>12</v>
      </c>
      <c r="B2" s="3" t="s">
        <v>13</v>
      </c>
      <c r="C2" s="3" t="s">
        <v>14</v>
      </c>
      <c r="D2" s="11">
        <v>1</v>
      </c>
      <c r="E2" s="3" t="s">
        <v>494</v>
      </c>
      <c r="F2" t="s">
        <v>1069</v>
      </c>
      <c r="H2" s="3" t="s">
        <v>1069</v>
      </c>
      <c r="J2" s="3" t="s">
        <v>501</v>
      </c>
      <c r="K2" s="3" t="s">
        <v>509</v>
      </c>
      <c r="L2" s="3" t="s">
        <v>491</v>
      </c>
      <c r="M2" s="3" t="s">
        <v>490</v>
      </c>
      <c r="N2" s="6" t="s">
        <v>15</v>
      </c>
      <c r="O2" s="3" t="s">
        <v>489</v>
      </c>
      <c r="P2" s="3" t="s">
        <v>493</v>
      </c>
    </row>
    <row r="3" spans="1:16" ht="14.4" x14ac:dyDescent="0.3">
      <c r="A3" s="3" t="s">
        <v>16</v>
      </c>
      <c r="B3" s="3" t="s">
        <v>17</v>
      </c>
      <c r="C3" s="3" t="s">
        <v>14</v>
      </c>
      <c r="D3" s="11">
        <v>1</v>
      </c>
      <c r="E3" s="3" t="s">
        <v>494</v>
      </c>
      <c r="F3" t="s">
        <v>1069</v>
      </c>
      <c r="G3" s="3" t="s">
        <v>640</v>
      </c>
      <c r="H3" s="3" t="s">
        <v>1069</v>
      </c>
      <c r="I3" s="3" t="s">
        <v>640</v>
      </c>
      <c r="J3" s="3" t="s">
        <v>513</v>
      </c>
      <c r="K3" s="3" t="s">
        <v>509</v>
      </c>
      <c r="L3" s="3" t="s">
        <v>491</v>
      </c>
      <c r="M3" s="3" t="s">
        <v>490</v>
      </c>
      <c r="N3" s="6" t="s">
        <v>15</v>
      </c>
      <c r="O3" s="3" t="s">
        <v>498</v>
      </c>
      <c r="P3" s="3" t="s">
        <v>882</v>
      </c>
    </row>
    <row r="4" spans="1:16" ht="14.4" x14ac:dyDescent="0.3">
      <c r="A4" s="3" t="s">
        <v>18</v>
      </c>
      <c r="B4" s="3" t="s">
        <v>19</v>
      </c>
      <c r="C4" s="3" t="s">
        <v>14</v>
      </c>
      <c r="D4" s="11">
        <v>1</v>
      </c>
      <c r="E4" s="3" t="s">
        <v>494</v>
      </c>
      <c r="F4" t="s">
        <v>1070</v>
      </c>
      <c r="G4" s="3" t="s">
        <v>661</v>
      </c>
      <c r="H4" s="3" t="s">
        <v>1070</v>
      </c>
      <c r="I4" s="3" t="s">
        <v>660</v>
      </c>
      <c r="J4" s="3" t="s">
        <v>513</v>
      </c>
      <c r="K4" s="3" t="s">
        <v>509</v>
      </c>
      <c r="L4" s="3" t="s">
        <v>491</v>
      </c>
      <c r="M4" s="3" t="s">
        <v>490</v>
      </c>
      <c r="N4" s="6" t="s">
        <v>15</v>
      </c>
      <c r="O4" s="3" t="s">
        <v>498</v>
      </c>
      <c r="P4" s="3" t="s">
        <v>883</v>
      </c>
    </row>
    <row r="5" spans="1:16" ht="14.4" x14ac:dyDescent="0.3">
      <c r="A5" s="3" t="s">
        <v>20</v>
      </c>
      <c r="B5" s="3" t="s">
        <v>21</v>
      </c>
      <c r="C5" s="3" t="s">
        <v>14</v>
      </c>
      <c r="D5" s="11">
        <v>1</v>
      </c>
      <c r="E5" s="3" t="s">
        <v>494</v>
      </c>
      <c r="F5" t="s">
        <v>1069</v>
      </c>
      <c r="H5" s="3" t="s">
        <v>1070</v>
      </c>
      <c r="I5" s="3" t="s">
        <v>659</v>
      </c>
      <c r="J5" s="3" t="s">
        <v>513</v>
      </c>
      <c r="K5" s="3" t="s">
        <v>509</v>
      </c>
      <c r="L5" s="2" t="s">
        <v>665</v>
      </c>
      <c r="M5" s="3" t="s">
        <v>490</v>
      </c>
      <c r="N5" s="6" t="s">
        <v>15</v>
      </c>
      <c r="O5" s="3" t="s">
        <v>498</v>
      </c>
      <c r="P5" s="3" t="s">
        <v>884</v>
      </c>
    </row>
    <row r="6" spans="1:16" ht="14.4" x14ac:dyDescent="0.3">
      <c r="A6" s="3" t="s">
        <v>22</v>
      </c>
      <c r="B6" s="3" t="s">
        <v>23</v>
      </c>
      <c r="C6" s="3" t="s">
        <v>14</v>
      </c>
      <c r="D6" s="11">
        <v>1</v>
      </c>
      <c r="E6" s="3" t="s">
        <v>494</v>
      </c>
      <c r="F6" t="s">
        <v>1069</v>
      </c>
      <c r="H6" s="3" t="s">
        <v>1069</v>
      </c>
      <c r="J6" s="2" t="s">
        <v>515</v>
      </c>
      <c r="K6" s="3" t="s">
        <v>509</v>
      </c>
      <c r="L6" s="2" t="s">
        <v>665</v>
      </c>
      <c r="M6" s="2" t="s">
        <v>518</v>
      </c>
      <c r="N6" s="7" t="s">
        <v>15</v>
      </c>
      <c r="O6" s="3" t="s">
        <v>498</v>
      </c>
      <c r="P6" s="3" t="s">
        <v>885</v>
      </c>
    </row>
    <row r="7" spans="1:16" ht="14.4" x14ac:dyDescent="0.3">
      <c r="A7" s="3" t="s">
        <v>24</v>
      </c>
      <c r="B7" s="3" t="s">
        <v>25</v>
      </c>
      <c r="C7" s="3" t="s">
        <v>14</v>
      </c>
      <c r="D7" s="11">
        <v>1</v>
      </c>
      <c r="E7" s="3" t="s">
        <v>494</v>
      </c>
      <c r="F7" t="s">
        <v>1069</v>
      </c>
      <c r="H7" s="3" t="s">
        <v>1069</v>
      </c>
      <c r="J7" s="3" t="s">
        <v>501</v>
      </c>
      <c r="K7" s="3" t="s">
        <v>509</v>
      </c>
      <c r="L7" s="3" t="s">
        <v>491</v>
      </c>
      <c r="M7" s="3" t="s">
        <v>490</v>
      </c>
      <c r="N7" s="6" t="s">
        <v>15</v>
      </c>
      <c r="O7" s="3" t="s">
        <v>489</v>
      </c>
      <c r="P7" s="3" t="s">
        <v>886</v>
      </c>
    </row>
    <row r="8" spans="1:16" ht="14.4" x14ac:dyDescent="0.3">
      <c r="A8" s="3" t="s">
        <v>26</v>
      </c>
      <c r="B8" s="3" t="s">
        <v>27</v>
      </c>
      <c r="C8" s="3" t="s">
        <v>28</v>
      </c>
      <c r="D8" s="11">
        <v>1</v>
      </c>
      <c r="E8" s="3" t="s">
        <v>502</v>
      </c>
      <c r="F8" t="s">
        <v>1069</v>
      </c>
      <c r="H8" s="3" t="s">
        <v>1070</v>
      </c>
      <c r="I8" s="3" t="s">
        <v>658</v>
      </c>
      <c r="J8" s="3" t="s">
        <v>519</v>
      </c>
      <c r="K8" s="3" t="s">
        <v>509</v>
      </c>
      <c r="L8" s="3" t="s">
        <v>500</v>
      </c>
      <c r="M8" s="3" t="s">
        <v>499</v>
      </c>
      <c r="N8" s="6" t="s">
        <v>29</v>
      </c>
      <c r="O8" s="3" t="s">
        <v>498</v>
      </c>
      <c r="P8" s="3" t="s">
        <v>887</v>
      </c>
    </row>
    <row r="9" spans="1:16" ht="14.4" x14ac:dyDescent="0.3">
      <c r="A9" s="3" t="s">
        <v>30</v>
      </c>
      <c r="B9" s="3" t="s">
        <v>31</v>
      </c>
      <c r="C9" s="3" t="s">
        <v>32</v>
      </c>
      <c r="D9" s="11">
        <v>1</v>
      </c>
      <c r="E9" s="3" t="s">
        <v>494</v>
      </c>
      <c r="F9" t="s">
        <v>1069</v>
      </c>
      <c r="H9" s="3" t="s">
        <v>1070</v>
      </c>
      <c r="I9" s="3" t="s">
        <v>657</v>
      </c>
      <c r="J9" s="3" t="s">
        <v>513</v>
      </c>
      <c r="K9" s="3" t="s">
        <v>509</v>
      </c>
      <c r="L9" s="2" t="s">
        <v>665</v>
      </c>
      <c r="M9" s="3" t="s">
        <v>490</v>
      </c>
      <c r="N9" s="6" t="s">
        <v>15</v>
      </c>
      <c r="O9" s="3" t="s">
        <v>498</v>
      </c>
      <c r="P9" s="3" t="s">
        <v>888</v>
      </c>
    </row>
    <row r="10" spans="1:16" ht="14.4" x14ac:dyDescent="0.3">
      <c r="A10" s="3" t="s">
        <v>33</v>
      </c>
      <c r="B10" s="3" t="s">
        <v>34</v>
      </c>
      <c r="C10" s="3" t="s">
        <v>32</v>
      </c>
      <c r="D10" s="11">
        <v>1</v>
      </c>
      <c r="E10" s="3" t="s">
        <v>494</v>
      </c>
      <c r="F10" t="s">
        <v>1069</v>
      </c>
      <c r="H10" s="3" t="s">
        <v>1070</v>
      </c>
      <c r="I10" s="3" t="s">
        <v>656</v>
      </c>
      <c r="J10" s="3" t="s">
        <v>513</v>
      </c>
      <c r="K10" s="3" t="s">
        <v>512</v>
      </c>
      <c r="L10" s="3" t="s">
        <v>491</v>
      </c>
      <c r="M10" s="3" t="s">
        <v>490</v>
      </c>
      <c r="N10" s="6" t="s">
        <v>29</v>
      </c>
      <c r="O10" s="3" t="s">
        <v>489</v>
      </c>
      <c r="P10" s="3" t="s">
        <v>889</v>
      </c>
    </row>
    <row r="11" spans="1:16" ht="14.4" x14ac:dyDescent="0.3">
      <c r="A11" s="3" t="s">
        <v>35</v>
      </c>
      <c r="B11" s="3" t="s">
        <v>36</v>
      </c>
      <c r="C11" s="3" t="s">
        <v>32</v>
      </c>
      <c r="D11" s="11">
        <v>1</v>
      </c>
      <c r="E11" s="3" t="s">
        <v>502</v>
      </c>
      <c r="F11" t="s">
        <v>1069</v>
      </c>
      <c r="H11" s="3" t="s">
        <v>1069</v>
      </c>
      <c r="J11" s="3" t="s">
        <v>501</v>
      </c>
      <c r="K11" s="3" t="s">
        <v>509</v>
      </c>
      <c r="L11" s="2" t="s">
        <v>665</v>
      </c>
      <c r="M11" s="2" t="s">
        <v>518</v>
      </c>
      <c r="N11" s="7" t="s">
        <v>15</v>
      </c>
      <c r="O11" s="3" t="s">
        <v>522</v>
      </c>
      <c r="P11" s="3" t="s">
        <v>890</v>
      </c>
    </row>
    <row r="12" spans="1:16" ht="14.4" x14ac:dyDescent="0.3">
      <c r="A12" s="3" t="s">
        <v>37</v>
      </c>
      <c r="B12" s="3" t="s">
        <v>38</v>
      </c>
      <c r="C12" s="3" t="s">
        <v>39</v>
      </c>
      <c r="D12" s="11">
        <v>1</v>
      </c>
      <c r="E12" s="3" t="s">
        <v>502</v>
      </c>
      <c r="F12" t="s">
        <v>1070</v>
      </c>
      <c r="G12" s="3" t="s">
        <v>543</v>
      </c>
      <c r="H12" s="3" t="s">
        <v>1070</v>
      </c>
      <c r="I12" s="3" t="s">
        <v>655</v>
      </c>
      <c r="J12" s="3" t="s">
        <v>519</v>
      </c>
      <c r="K12" s="3" t="s">
        <v>509</v>
      </c>
      <c r="L12" s="3" t="s">
        <v>500</v>
      </c>
      <c r="M12" s="3" t="s">
        <v>499</v>
      </c>
      <c r="N12" s="6" t="s">
        <v>29</v>
      </c>
      <c r="O12" s="3" t="s">
        <v>522</v>
      </c>
      <c r="P12" s="3" t="s">
        <v>891</v>
      </c>
    </row>
    <row r="13" spans="1:16" ht="14.4" x14ac:dyDescent="0.3">
      <c r="A13" s="3" t="s">
        <v>40</v>
      </c>
      <c r="B13" s="3" t="s">
        <v>41</v>
      </c>
      <c r="C13" s="3" t="s">
        <v>14</v>
      </c>
      <c r="D13" s="11">
        <v>1</v>
      </c>
      <c r="E13" s="3" t="s">
        <v>494</v>
      </c>
      <c r="F13" t="s">
        <v>1069</v>
      </c>
      <c r="H13" s="3" t="s">
        <v>1069</v>
      </c>
      <c r="J13" s="2" t="s">
        <v>515</v>
      </c>
      <c r="K13" s="3" t="s">
        <v>509</v>
      </c>
      <c r="L13" s="2" t="s">
        <v>665</v>
      </c>
      <c r="M13" s="2" t="s">
        <v>518</v>
      </c>
      <c r="N13" s="7" t="s">
        <v>15</v>
      </c>
      <c r="O13" s="3" t="s">
        <v>498</v>
      </c>
      <c r="P13" s="3" t="s">
        <v>892</v>
      </c>
    </row>
    <row r="14" spans="1:16" ht="14.4" x14ac:dyDescent="0.3">
      <c r="A14" s="3" t="s">
        <v>42</v>
      </c>
      <c r="B14" s="3" t="s">
        <v>43</v>
      </c>
      <c r="C14" s="3" t="s">
        <v>39</v>
      </c>
      <c r="D14" s="11">
        <v>1</v>
      </c>
      <c r="E14" s="3" t="s">
        <v>494</v>
      </c>
      <c r="F14" t="s">
        <v>1069</v>
      </c>
      <c r="H14" s="3" t="s">
        <v>1070</v>
      </c>
      <c r="I14" s="3" t="s">
        <v>654</v>
      </c>
      <c r="J14" s="3" t="s">
        <v>501</v>
      </c>
      <c r="K14" s="3" t="s">
        <v>509</v>
      </c>
      <c r="L14" s="2" t="s">
        <v>665</v>
      </c>
      <c r="M14" s="3" t="s">
        <v>490</v>
      </c>
      <c r="N14" s="7" t="s">
        <v>15</v>
      </c>
      <c r="O14" s="3" t="s">
        <v>489</v>
      </c>
      <c r="P14" s="3" t="s">
        <v>893</v>
      </c>
    </row>
    <row r="15" spans="1:16" ht="14.4" x14ac:dyDescent="0.3">
      <c r="A15" s="3" t="s">
        <v>44</v>
      </c>
      <c r="B15" s="3" t="s">
        <v>45</v>
      </c>
      <c r="C15" s="3" t="s">
        <v>39</v>
      </c>
      <c r="D15" s="11">
        <v>1</v>
      </c>
      <c r="E15" s="3" t="s">
        <v>494</v>
      </c>
      <c r="F15" t="s">
        <v>1069</v>
      </c>
      <c r="H15" s="3" t="s">
        <v>1069</v>
      </c>
      <c r="J15" s="3" t="s">
        <v>519</v>
      </c>
      <c r="K15" s="3" t="s">
        <v>509</v>
      </c>
      <c r="L15" s="3" t="s">
        <v>491</v>
      </c>
      <c r="M15" s="3" t="s">
        <v>490</v>
      </c>
      <c r="N15" s="6" t="s">
        <v>15</v>
      </c>
      <c r="O15" s="3" t="s">
        <v>522</v>
      </c>
      <c r="P15" s="3" t="s">
        <v>894</v>
      </c>
    </row>
    <row r="16" spans="1:16" ht="14.4" x14ac:dyDescent="0.3">
      <c r="A16" s="3" t="s">
        <v>46</v>
      </c>
      <c r="B16" s="3" t="s">
        <v>47</v>
      </c>
      <c r="C16" s="3" t="s">
        <v>48</v>
      </c>
      <c r="D16" s="11">
        <v>1</v>
      </c>
      <c r="E16" s="3" t="s">
        <v>494</v>
      </c>
      <c r="F16" t="s">
        <v>1070</v>
      </c>
      <c r="G16" s="3" t="s">
        <v>533</v>
      </c>
      <c r="H16" s="3" t="s">
        <v>1070</v>
      </c>
      <c r="I16" s="3" t="s">
        <v>653</v>
      </c>
      <c r="J16" s="3" t="s">
        <v>501</v>
      </c>
      <c r="K16" s="3" t="s">
        <v>512</v>
      </c>
      <c r="L16" s="3" t="s">
        <v>500</v>
      </c>
      <c r="M16" s="3" t="s">
        <v>490</v>
      </c>
      <c r="N16" s="6" t="s">
        <v>15</v>
      </c>
      <c r="O16" s="3" t="s">
        <v>498</v>
      </c>
      <c r="P16" s="3" t="s">
        <v>895</v>
      </c>
    </row>
    <row r="17" spans="1:16" ht="14.4" x14ac:dyDescent="0.3">
      <c r="A17" s="3" t="s">
        <v>49</v>
      </c>
      <c r="B17" s="3" t="s">
        <v>50</v>
      </c>
      <c r="C17" s="3" t="s">
        <v>51</v>
      </c>
      <c r="D17" s="11">
        <v>1</v>
      </c>
      <c r="E17" s="3" t="s">
        <v>502</v>
      </c>
      <c r="F17" t="s">
        <v>1069</v>
      </c>
      <c r="H17" s="3" t="s">
        <v>1069</v>
      </c>
      <c r="J17" s="3" t="s">
        <v>519</v>
      </c>
      <c r="K17" s="3" t="s">
        <v>492</v>
      </c>
      <c r="L17" s="3" t="s">
        <v>491</v>
      </c>
      <c r="M17" s="3" t="s">
        <v>490</v>
      </c>
      <c r="N17" s="6" t="s">
        <v>15</v>
      </c>
      <c r="O17" s="3" t="s">
        <v>498</v>
      </c>
      <c r="P17" s="3" t="s">
        <v>533</v>
      </c>
    </row>
    <row r="18" spans="1:16" ht="14.4" x14ac:dyDescent="0.3">
      <c r="A18" s="3" t="s">
        <v>52</v>
      </c>
      <c r="B18" s="3" t="s">
        <v>53</v>
      </c>
      <c r="C18" s="3" t="s">
        <v>39</v>
      </c>
      <c r="D18" s="11">
        <v>1</v>
      </c>
      <c r="E18" s="3" t="s">
        <v>502</v>
      </c>
      <c r="F18" t="s">
        <v>1069</v>
      </c>
      <c r="H18" s="3" t="s">
        <v>1069</v>
      </c>
      <c r="J18" s="3" t="s">
        <v>513</v>
      </c>
      <c r="K18" s="3" t="s">
        <v>492</v>
      </c>
      <c r="L18" s="2" t="s">
        <v>665</v>
      </c>
      <c r="M18" s="3" t="s">
        <v>490</v>
      </c>
      <c r="N18" s="6" t="s">
        <v>29</v>
      </c>
      <c r="O18" s="3" t="s">
        <v>498</v>
      </c>
      <c r="P18" s="3" t="s">
        <v>896</v>
      </c>
    </row>
    <row r="19" spans="1:16" ht="14.4" x14ac:dyDescent="0.3">
      <c r="A19" s="3" t="s">
        <v>54</v>
      </c>
      <c r="B19" s="3" t="s">
        <v>55</v>
      </c>
      <c r="C19" s="3" t="s">
        <v>14</v>
      </c>
      <c r="D19" s="11">
        <v>1</v>
      </c>
      <c r="E19" s="3" t="s">
        <v>494</v>
      </c>
      <c r="F19" t="s">
        <v>1069</v>
      </c>
      <c r="H19" s="3" t="s">
        <v>1070</v>
      </c>
      <c r="I19" s="3" t="s">
        <v>652</v>
      </c>
      <c r="J19" s="3" t="s">
        <v>501</v>
      </c>
      <c r="K19" s="3" t="s">
        <v>512</v>
      </c>
      <c r="L19" s="2" t="s">
        <v>665</v>
      </c>
      <c r="M19" s="3" t="s">
        <v>490</v>
      </c>
      <c r="N19" s="7" t="s">
        <v>15</v>
      </c>
      <c r="O19" s="3" t="s">
        <v>498</v>
      </c>
      <c r="P19" s="3" t="s">
        <v>897</v>
      </c>
    </row>
    <row r="20" spans="1:16" ht="14.4" x14ac:dyDescent="0.3">
      <c r="A20" s="3" t="s">
        <v>56</v>
      </c>
      <c r="B20" s="3" t="s">
        <v>57</v>
      </c>
      <c r="C20" s="3" t="s">
        <v>14</v>
      </c>
      <c r="D20" s="11">
        <v>1</v>
      </c>
      <c r="E20" s="3" t="s">
        <v>494</v>
      </c>
      <c r="F20" t="s">
        <v>1069</v>
      </c>
      <c r="H20" s="3" t="s">
        <v>1070</v>
      </c>
      <c r="I20" s="3" t="s">
        <v>651</v>
      </c>
      <c r="J20" s="3" t="s">
        <v>501</v>
      </c>
      <c r="K20" s="3" t="s">
        <v>512</v>
      </c>
      <c r="L20" s="2" t="s">
        <v>665</v>
      </c>
      <c r="M20" s="2" t="s">
        <v>518</v>
      </c>
      <c r="N20" s="7" t="s">
        <v>15</v>
      </c>
      <c r="O20" s="3" t="s">
        <v>489</v>
      </c>
      <c r="P20" s="3" t="s">
        <v>898</v>
      </c>
    </row>
    <row r="21" spans="1:16" ht="14.4" x14ac:dyDescent="0.3">
      <c r="A21" s="3" t="s">
        <v>58</v>
      </c>
      <c r="B21" s="3" t="s">
        <v>59</v>
      </c>
      <c r="C21" s="3" t="s">
        <v>14</v>
      </c>
      <c r="D21" s="11">
        <v>1</v>
      </c>
      <c r="E21" s="3" t="s">
        <v>494</v>
      </c>
      <c r="F21" t="s">
        <v>1070</v>
      </c>
      <c r="G21" s="3" t="s">
        <v>650</v>
      </c>
      <c r="H21" s="3" t="s">
        <v>1070</v>
      </c>
      <c r="I21" s="3" t="s">
        <v>649</v>
      </c>
      <c r="J21" s="3" t="s">
        <v>501</v>
      </c>
      <c r="K21" s="3" t="s">
        <v>509</v>
      </c>
      <c r="L21" s="2" t="s">
        <v>665</v>
      </c>
      <c r="M21" s="3" t="s">
        <v>490</v>
      </c>
      <c r="N21" s="6" t="s">
        <v>15</v>
      </c>
      <c r="O21" s="3" t="s">
        <v>498</v>
      </c>
      <c r="P21" s="3" t="s">
        <v>899</v>
      </c>
    </row>
    <row r="22" spans="1:16" ht="14.4" x14ac:dyDescent="0.3">
      <c r="A22" s="3" t="s">
        <v>60</v>
      </c>
      <c r="B22" s="3" t="s">
        <v>61</v>
      </c>
      <c r="C22" s="3" t="s">
        <v>39</v>
      </c>
      <c r="D22" s="11">
        <v>1</v>
      </c>
      <c r="E22" s="3" t="s">
        <v>494</v>
      </c>
      <c r="F22" t="s">
        <v>1069</v>
      </c>
      <c r="H22" s="3" t="s">
        <v>1069</v>
      </c>
      <c r="J22" s="2" t="s">
        <v>515</v>
      </c>
      <c r="K22" s="3" t="s">
        <v>492</v>
      </c>
      <c r="L22" s="2" t="s">
        <v>665</v>
      </c>
      <c r="M22" s="2" t="s">
        <v>518</v>
      </c>
      <c r="N22" s="7" t="s">
        <v>15</v>
      </c>
      <c r="O22" s="3" t="s">
        <v>505</v>
      </c>
      <c r="P22" s="3"/>
    </row>
    <row r="23" spans="1:16" ht="14.4" x14ac:dyDescent="0.3">
      <c r="A23" s="3" t="s">
        <v>62</v>
      </c>
      <c r="B23" s="3" t="s">
        <v>63</v>
      </c>
      <c r="C23" s="3" t="s">
        <v>14</v>
      </c>
      <c r="D23" s="11">
        <v>1</v>
      </c>
      <c r="E23" s="3" t="s">
        <v>502</v>
      </c>
      <c r="F23" t="s">
        <v>1069</v>
      </c>
      <c r="H23" s="3" t="s">
        <v>1069</v>
      </c>
      <c r="J23" s="3" t="s">
        <v>519</v>
      </c>
      <c r="K23" s="3" t="s">
        <v>509</v>
      </c>
      <c r="L23" s="3" t="s">
        <v>491</v>
      </c>
      <c r="M23" s="3" t="s">
        <v>490</v>
      </c>
      <c r="N23" s="6" t="s">
        <v>64</v>
      </c>
      <c r="O23" s="3" t="s">
        <v>522</v>
      </c>
      <c r="P23" s="3" t="s">
        <v>900</v>
      </c>
    </row>
    <row r="24" spans="1:16" ht="14.4" x14ac:dyDescent="0.3">
      <c r="A24" s="3" t="s">
        <v>65</v>
      </c>
      <c r="B24" s="3" t="s">
        <v>66</v>
      </c>
      <c r="C24" s="3" t="s">
        <v>14</v>
      </c>
      <c r="D24" s="11">
        <v>1</v>
      </c>
      <c r="E24" s="3" t="s">
        <v>494</v>
      </c>
      <c r="F24" t="s">
        <v>1069</v>
      </c>
      <c r="H24" s="3" t="s">
        <v>1069</v>
      </c>
      <c r="J24" s="2" t="s">
        <v>515</v>
      </c>
      <c r="K24" s="3" t="s">
        <v>512</v>
      </c>
      <c r="L24" s="2" t="s">
        <v>665</v>
      </c>
      <c r="M24" s="2" t="s">
        <v>518</v>
      </c>
      <c r="N24" s="7" t="s">
        <v>15</v>
      </c>
      <c r="O24" s="3" t="s">
        <v>522</v>
      </c>
      <c r="P24" s="3" t="s">
        <v>901</v>
      </c>
    </row>
    <row r="25" spans="1:16" ht="14.4" x14ac:dyDescent="0.3">
      <c r="A25" s="3" t="s">
        <v>22</v>
      </c>
      <c r="B25" s="3" t="s">
        <v>23</v>
      </c>
      <c r="C25" s="3" t="s">
        <v>14</v>
      </c>
      <c r="D25" s="11">
        <v>1</v>
      </c>
      <c r="E25" s="3" t="s">
        <v>494</v>
      </c>
      <c r="F25" t="s">
        <v>1069</v>
      </c>
      <c r="H25" s="3" t="s">
        <v>1069</v>
      </c>
      <c r="J25" s="2" t="s">
        <v>515</v>
      </c>
      <c r="K25" s="3" t="s">
        <v>509</v>
      </c>
      <c r="L25" s="2" t="s">
        <v>665</v>
      </c>
      <c r="M25" s="2" t="s">
        <v>518</v>
      </c>
      <c r="N25" s="7" t="s">
        <v>15</v>
      </c>
      <c r="O25" s="3" t="s">
        <v>498</v>
      </c>
      <c r="P25" s="3" t="s">
        <v>902</v>
      </c>
    </row>
    <row r="26" spans="1:16" ht="14.4" x14ac:dyDescent="0.3">
      <c r="A26" s="3" t="s">
        <v>67</v>
      </c>
      <c r="B26" s="3" t="s">
        <v>68</v>
      </c>
      <c r="C26" s="3" t="s">
        <v>14</v>
      </c>
      <c r="D26" s="11">
        <v>1</v>
      </c>
      <c r="E26" s="3" t="s">
        <v>494</v>
      </c>
      <c r="F26" t="s">
        <v>1069</v>
      </c>
      <c r="H26" s="3" t="s">
        <v>1069</v>
      </c>
      <c r="J26" s="3" t="s">
        <v>501</v>
      </c>
      <c r="K26" s="3" t="s">
        <v>512</v>
      </c>
      <c r="L26" s="2" t="s">
        <v>665</v>
      </c>
      <c r="M26" s="2" t="s">
        <v>518</v>
      </c>
      <c r="N26" s="7" t="s">
        <v>15</v>
      </c>
      <c r="O26" s="3" t="s">
        <v>522</v>
      </c>
      <c r="P26" s="3" t="s">
        <v>903</v>
      </c>
    </row>
    <row r="27" spans="1:16" ht="14.4" x14ac:dyDescent="0.3">
      <c r="A27" s="3" t="s">
        <v>69</v>
      </c>
      <c r="B27" s="3" t="s">
        <v>70</v>
      </c>
      <c r="C27" s="3" t="s">
        <v>14</v>
      </c>
      <c r="D27" s="11">
        <v>1</v>
      </c>
      <c r="E27" s="3" t="s">
        <v>494</v>
      </c>
      <c r="F27" t="s">
        <v>1069</v>
      </c>
      <c r="H27" s="3" t="s">
        <v>1070</v>
      </c>
      <c r="I27" s="3" t="s">
        <v>648</v>
      </c>
      <c r="J27" s="3" t="s">
        <v>513</v>
      </c>
      <c r="K27" s="3" t="s">
        <v>509</v>
      </c>
      <c r="L27" s="3" t="s">
        <v>491</v>
      </c>
      <c r="M27" s="3" t="s">
        <v>525</v>
      </c>
      <c r="N27" s="6" t="s">
        <v>15</v>
      </c>
      <c r="O27" s="3" t="s">
        <v>522</v>
      </c>
      <c r="P27" s="3" t="s">
        <v>904</v>
      </c>
    </row>
    <row r="28" spans="1:16" ht="14.4" x14ac:dyDescent="0.3">
      <c r="A28" s="3" t="s">
        <v>71</v>
      </c>
      <c r="B28" s="3" t="s">
        <v>72</v>
      </c>
      <c r="C28" s="3" t="s">
        <v>73</v>
      </c>
      <c r="D28" s="11">
        <v>1</v>
      </c>
      <c r="E28" s="3" t="s">
        <v>502</v>
      </c>
      <c r="F28" t="s">
        <v>1070</v>
      </c>
      <c r="H28" s="3" t="s">
        <v>1070</v>
      </c>
      <c r="J28" s="3" t="s">
        <v>513</v>
      </c>
      <c r="K28" s="3" t="s">
        <v>509</v>
      </c>
      <c r="L28" s="2" t="s">
        <v>665</v>
      </c>
      <c r="M28" s="3" t="s">
        <v>523</v>
      </c>
      <c r="N28" s="6" t="s">
        <v>74</v>
      </c>
      <c r="O28" s="3" t="s">
        <v>505</v>
      </c>
      <c r="P28" s="3" t="s">
        <v>493</v>
      </c>
    </row>
    <row r="29" spans="1:16" ht="14.4" x14ac:dyDescent="0.3">
      <c r="A29" s="3" t="s">
        <v>75</v>
      </c>
      <c r="B29" s="3" t="s">
        <v>76</v>
      </c>
      <c r="C29" s="3" t="s">
        <v>14</v>
      </c>
      <c r="D29" s="11">
        <v>1</v>
      </c>
      <c r="E29" s="3" t="s">
        <v>502</v>
      </c>
      <c r="F29" t="s">
        <v>1069</v>
      </c>
      <c r="H29" s="3" t="s">
        <v>1069</v>
      </c>
      <c r="J29" s="3" t="s">
        <v>501</v>
      </c>
      <c r="K29" s="3" t="s">
        <v>509</v>
      </c>
      <c r="L29" s="2" t="s">
        <v>665</v>
      </c>
      <c r="M29" s="3" t="s">
        <v>490</v>
      </c>
      <c r="N29" s="6" t="s">
        <v>15</v>
      </c>
      <c r="O29" s="3" t="s">
        <v>498</v>
      </c>
      <c r="P29" s="1" t="s">
        <v>533</v>
      </c>
    </row>
    <row r="30" spans="1:16" ht="14.4" x14ac:dyDescent="0.3">
      <c r="A30" s="3" t="s">
        <v>77</v>
      </c>
      <c r="B30" s="3" t="s">
        <v>78</v>
      </c>
      <c r="C30" s="3" t="s">
        <v>14</v>
      </c>
      <c r="D30" s="11">
        <v>1</v>
      </c>
      <c r="E30" s="3" t="s">
        <v>502</v>
      </c>
      <c r="F30" t="s">
        <v>1069</v>
      </c>
      <c r="H30" s="3" t="s">
        <v>1069</v>
      </c>
      <c r="J30" s="3" t="s">
        <v>501</v>
      </c>
      <c r="K30" s="3" t="s">
        <v>492</v>
      </c>
      <c r="L30" s="2" t="s">
        <v>665</v>
      </c>
      <c r="M30" s="3" t="s">
        <v>490</v>
      </c>
      <c r="N30" s="7" t="s">
        <v>15</v>
      </c>
      <c r="O30" s="3" t="s">
        <v>489</v>
      </c>
      <c r="P30" s="3" t="s">
        <v>905</v>
      </c>
    </row>
    <row r="31" spans="1:16" ht="14.4" x14ac:dyDescent="0.3">
      <c r="A31" s="3" t="s">
        <v>79</v>
      </c>
      <c r="B31" s="3" t="s">
        <v>80</v>
      </c>
      <c r="C31" s="3" t="s">
        <v>39</v>
      </c>
      <c r="D31" s="11">
        <v>1</v>
      </c>
      <c r="E31" s="3" t="s">
        <v>494</v>
      </c>
      <c r="F31" t="s">
        <v>1069</v>
      </c>
      <c r="H31" s="3" t="s">
        <v>1069</v>
      </c>
      <c r="J31" s="2" t="s">
        <v>515</v>
      </c>
      <c r="K31" s="3" t="s">
        <v>509</v>
      </c>
      <c r="L31" s="3" t="s">
        <v>500</v>
      </c>
      <c r="M31" s="3" t="s">
        <v>525</v>
      </c>
      <c r="N31" s="6" t="s">
        <v>15</v>
      </c>
      <c r="O31" s="3" t="s">
        <v>505</v>
      </c>
      <c r="P31" s="3" t="s">
        <v>493</v>
      </c>
    </row>
    <row r="32" spans="1:16" ht="14.4" x14ac:dyDescent="0.3">
      <c r="A32" s="3" t="s">
        <v>81</v>
      </c>
      <c r="B32" s="3" t="s">
        <v>82</v>
      </c>
      <c r="C32" s="3" t="s">
        <v>14</v>
      </c>
      <c r="D32" s="11">
        <v>1</v>
      </c>
      <c r="E32" s="3" t="s">
        <v>494</v>
      </c>
      <c r="F32" t="s">
        <v>1069</v>
      </c>
      <c r="H32" s="3" t="s">
        <v>1070</v>
      </c>
      <c r="I32" s="3" t="s">
        <v>647</v>
      </c>
      <c r="J32" s="3" t="s">
        <v>537</v>
      </c>
      <c r="K32" s="3" t="s">
        <v>509</v>
      </c>
      <c r="L32" s="3" t="s">
        <v>500</v>
      </c>
      <c r="M32" s="3" t="s">
        <v>490</v>
      </c>
      <c r="N32" s="6" t="s">
        <v>29</v>
      </c>
      <c r="O32" s="3" t="s">
        <v>498</v>
      </c>
      <c r="P32" s="3" t="s">
        <v>906</v>
      </c>
    </row>
    <row r="33" spans="1:16" ht="14.4" x14ac:dyDescent="0.3">
      <c r="A33" s="3" t="s">
        <v>83</v>
      </c>
      <c r="B33" s="3" t="s">
        <v>84</v>
      </c>
      <c r="C33" s="3" t="s">
        <v>39</v>
      </c>
      <c r="D33" s="11">
        <v>1</v>
      </c>
      <c r="E33" s="3" t="s">
        <v>494</v>
      </c>
      <c r="F33" t="s">
        <v>1069</v>
      </c>
      <c r="H33" s="3" t="s">
        <v>1070</v>
      </c>
      <c r="I33" s="3" t="s">
        <v>646</v>
      </c>
      <c r="J33" s="3" t="s">
        <v>501</v>
      </c>
      <c r="K33" s="3" t="s">
        <v>512</v>
      </c>
      <c r="L33" s="3" t="s">
        <v>491</v>
      </c>
      <c r="M33" s="3" t="s">
        <v>490</v>
      </c>
      <c r="N33" s="6" t="s">
        <v>64</v>
      </c>
      <c r="O33" s="3" t="s">
        <v>489</v>
      </c>
      <c r="P33" s="3" t="s">
        <v>907</v>
      </c>
    </row>
    <row r="34" spans="1:16" ht="14.4" x14ac:dyDescent="0.3">
      <c r="A34" s="3" t="s">
        <v>85</v>
      </c>
      <c r="B34" s="3" t="s">
        <v>86</v>
      </c>
      <c r="C34" s="3" t="s">
        <v>14</v>
      </c>
      <c r="D34" s="11">
        <v>1</v>
      </c>
      <c r="E34" s="3" t="s">
        <v>494</v>
      </c>
      <c r="F34" t="s">
        <v>1069</v>
      </c>
      <c r="H34" s="3" t="s">
        <v>1069</v>
      </c>
      <c r="J34" s="3" t="s">
        <v>501</v>
      </c>
      <c r="K34" s="3" t="s">
        <v>509</v>
      </c>
      <c r="L34" s="3" t="s">
        <v>491</v>
      </c>
      <c r="M34" s="3" t="s">
        <v>490</v>
      </c>
      <c r="N34" s="6" t="s">
        <v>15</v>
      </c>
      <c r="O34" s="3" t="s">
        <v>522</v>
      </c>
      <c r="P34" s="3" t="s">
        <v>493</v>
      </c>
    </row>
    <row r="35" spans="1:16" ht="14.4" x14ac:dyDescent="0.3">
      <c r="A35" s="3" t="s">
        <v>87</v>
      </c>
      <c r="B35" s="3" t="s">
        <v>25</v>
      </c>
      <c r="C35" s="3" t="s">
        <v>14</v>
      </c>
      <c r="D35" s="11">
        <v>1</v>
      </c>
      <c r="E35" s="3" t="s">
        <v>494</v>
      </c>
      <c r="F35" t="s">
        <v>1069</v>
      </c>
      <c r="H35" s="3" t="s">
        <v>1069</v>
      </c>
      <c r="J35" s="3" t="s">
        <v>501</v>
      </c>
      <c r="K35" s="3" t="s">
        <v>509</v>
      </c>
      <c r="L35" s="3" t="s">
        <v>491</v>
      </c>
      <c r="M35" s="3" t="s">
        <v>490</v>
      </c>
      <c r="N35" s="6" t="s">
        <v>15</v>
      </c>
      <c r="O35" s="3" t="s">
        <v>489</v>
      </c>
      <c r="P35" s="3" t="s">
        <v>908</v>
      </c>
    </row>
    <row r="36" spans="1:16" ht="14.4" x14ac:dyDescent="0.3">
      <c r="A36" s="3" t="s">
        <v>88</v>
      </c>
      <c r="B36" s="3" t="s">
        <v>89</v>
      </c>
      <c r="C36" s="3" t="s">
        <v>14</v>
      </c>
      <c r="D36" s="11">
        <v>1</v>
      </c>
      <c r="E36" s="3" t="s">
        <v>502</v>
      </c>
      <c r="F36" t="s">
        <v>1070</v>
      </c>
      <c r="G36" s="3" t="s">
        <v>645</v>
      </c>
      <c r="H36" s="3" t="s">
        <v>1069</v>
      </c>
      <c r="J36" s="3" t="s">
        <v>501</v>
      </c>
      <c r="K36" s="3" t="s">
        <v>509</v>
      </c>
      <c r="L36" s="3" t="s">
        <v>491</v>
      </c>
      <c r="M36" s="3" t="s">
        <v>490</v>
      </c>
      <c r="N36" s="6" t="s">
        <v>15</v>
      </c>
      <c r="O36" s="3" t="s">
        <v>522</v>
      </c>
      <c r="P36" s="3" t="s">
        <v>909</v>
      </c>
    </row>
    <row r="37" spans="1:16" ht="14.4" x14ac:dyDescent="0.3">
      <c r="A37" s="3" t="s">
        <v>91</v>
      </c>
      <c r="B37" s="3" t="s">
        <v>92</v>
      </c>
      <c r="C37" s="3" t="s">
        <v>14</v>
      </c>
      <c r="D37" s="11">
        <v>1</v>
      </c>
      <c r="E37" s="3" t="s">
        <v>502</v>
      </c>
      <c r="F37" t="s">
        <v>1069</v>
      </c>
      <c r="H37" s="3" t="s">
        <v>1069</v>
      </c>
      <c r="J37" s="2" t="s">
        <v>515</v>
      </c>
      <c r="K37" s="3" t="s">
        <v>509</v>
      </c>
      <c r="L37" s="3" t="s">
        <v>491</v>
      </c>
      <c r="M37" s="2" t="s">
        <v>518</v>
      </c>
      <c r="N37" s="7" t="s">
        <v>15</v>
      </c>
      <c r="O37" s="3" t="s">
        <v>498</v>
      </c>
      <c r="P37" s="3" t="s">
        <v>90</v>
      </c>
    </row>
    <row r="38" spans="1:16" ht="14.4" x14ac:dyDescent="0.3">
      <c r="A38" s="3" t="s">
        <v>93</v>
      </c>
      <c r="B38" s="3" t="s">
        <v>94</v>
      </c>
      <c r="C38" s="3" t="s">
        <v>14</v>
      </c>
      <c r="D38" s="11">
        <v>1</v>
      </c>
      <c r="E38" s="3" t="s">
        <v>502</v>
      </c>
      <c r="F38" t="s">
        <v>1069</v>
      </c>
      <c r="H38" s="3" t="s">
        <v>1070</v>
      </c>
      <c r="I38" s="3" t="s">
        <v>506</v>
      </c>
      <c r="J38" s="3" t="s">
        <v>513</v>
      </c>
      <c r="K38" s="3" t="s">
        <v>509</v>
      </c>
      <c r="L38" s="3" t="s">
        <v>491</v>
      </c>
      <c r="M38" s="3" t="s">
        <v>490</v>
      </c>
      <c r="N38" s="6" t="s">
        <v>15</v>
      </c>
      <c r="O38" s="3" t="s">
        <v>522</v>
      </c>
      <c r="P38" s="3" t="s">
        <v>497</v>
      </c>
    </row>
    <row r="39" spans="1:16" ht="14.4" x14ac:dyDescent="0.3">
      <c r="A39" s="3" t="s">
        <v>95</v>
      </c>
      <c r="B39" s="3" t="s">
        <v>96</v>
      </c>
      <c r="C39" s="3" t="s">
        <v>14</v>
      </c>
      <c r="D39" s="11">
        <v>1</v>
      </c>
      <c r="E39" s="3" t="s">
        <v>502</v>
      </c>
      <c r="F39" t="s">
        <v>1069</v>
      </c>
      <c r="H39" s="3" t="s">
        <v>1069</v>
      </c>
      <c r="J39" s="2" t="s">
        <v>515</v>
      </c>
      <c r="K39" s="3" t="s">
        <v>509</v>
      </c>
      <c r="L39" s="2" t="s">
        <v>665</v>
      </c>
      <c r="M39" s="2" t="s">
        <v>518</v>
      </c>
      <c r="N39" s="7" t="s">
        <v>15</v>
      </c>
      <c r="O39" s="3" t="s">
        <v>505</v>
      </c>
      <c r="P39" s="3" t="s">
        <v>493</v>
      </c>
    </row>
    <row r="40" spans="1:16" ht="14.4" x14ac:dyDescent="0.3">
      <c r="A40" s="3" t="s">
        <v>97</v>
      </c>
      <c r="B40" s="3" t="s">
        <v>98</v>
      </c>
      <c r="C40" s="3" t="s">
        <v>14</v>
      </c>
      <c r="D40" s="12">
        <v>1</v>
      </c>
      <c r="E40" s="3" t="s">
        <v>494</v>
      </c>
      <c r="F40" t="s">
        <v>1069</v>
      </c>
      <c r="H40" s="3" t="s">
        <v>1069</v>
      </c>
      <c r="J40" s="2" t="s">
        <v>515</v>
      </c>
      <c r="K40" s="3" t="s">
        <v>492</v>
      </c>
      <c r="L40" s="2" t="s">
        <v>665</v>
      </c>
      <c r="M40" s="2" t="s">
        <v>518</v>
      </c>
      <c r="N40" s="7" t="s">
        <v>15</v>
      </c>
      <c r="O40" s="3" t="s">
        <v>498</v>
      </c>
      <c r="P40" s="3" t="s">
        <v>910</v>
      </c>
    </row>
    <row r="41" spans="1:16" ht="14.4" x14ac:dyDescent="0.3">
      <c r="A41" s="3" t="s">
        <v>99</v>
      </c>
      <c r="B41" s="3" t="s">
        <v>100</v>
      </c>
      <c r="C41" s="3" t="s">
        <v>14</v>
      </c>
      <c r="D41" s="11">
        <v>1</v>
      </c>
      <c r="E41" s="3" t="s">
        <v>502</v>
      </c>
      <c r="F41" t="s">
        <v>1069</v>
      </c>
      <c r="H41" s="3" t="s">
        <v>1069</v>
      </c>
      <c r="J41" s="3" t="s">
        <v>515</v>
      </c>
      <c r="K41" s="3" t="s">
        <v>509</v>
      </c>
      <c r="L41" s="3" t="s">
        <v>491</v>
      </c>
      <c r="M41" s="3" t="s">
        <v>499</v>
      </c>
      <c r="N41" s="6" t="s">
        <v>15</v>
      </c>
      <c r="O41" s="3" t="s">
        <v>498</v>
      </c>
      <c r="P41" s="3" t="s">
        <v>612</v>
      </c>
    </row>
    <row r="42" spans="1:16" ht="14.4" x14ac:dyDescent="0.3">
      <c r="A42" s="3" t="s">
        <v>101</v>
      </c>
      <c r="B42" s="3" t="s">
        <v>102</v>
      </c>
      <c r="C42" s="3" t="s">
        <v>14</v>
      </c>
      <c r="D42" s="11">
        <v>1</v>
      </c>
      <c r="E42" s="3" t="s">
        <v>502</v>
      </c>
      <c r="F42" t="s">
        <v>1069</v>
      </c>
      <c r="H42" s="3" t="s">
        <v>1070</v>
      </c>
      <c r="I42" s="3" t="s">
        <v>644</v>
      </c>
      <c r="J42" s="3" t="s">
        <v>519</v>
      </c>
      <c r="K42" s="3" t="s">
        <v>492</v>
      </c>
      <c r="L42" s="3" t="s">
        <v>491</v>
      </c>
      <c r="M42" s="3" t="s">
        <v>499</v>
      </c>
      <c r="N42" s="6" t="s">
        <v>64</v>
      </c>
      <c r="O42" s="3" t="s">
        <v>498</v>
      </c>
      <c r="P42" s="3" t="s">
        <v>911</v>
      </c>
    </row>
    <row r="43" spans="1:16" ht="14.4" x14ac:dyDescent="0.3">
      <c r="A43" s="3" t="s">
        <v>103</v>
      </c>
      <c r="B43" s="3" t="s">
        <v>104</v>
      </c>
      <c r="C43" s="3" t="s">
        <v>14</v>
      </c>
      <c r="D43" s="11">
        <v>1</v>
      </c>
      <c r="E43" s="3" t="s">
        <v>494</v>
      </c>
      <c r="F43" t="s">
        <v>1069</v>
      </c>
      <c r="H43" s="3" t="s">
        <v>1070</v>
      </c>
      <c r="I43" s="3" t="s">
        <v>643</v>
      </c>
      <c r="J43" s="3" t="s">
        <v>515</v>
      </c>
      <c r="K43" s="3" t="s">
        <v>512</v>
      </c>
      <c r="L43" s="3" t="s">
        <v>491</v>
      </c>
      <c r="M43" s="3" t="s">
        <v>490</v>
      </c>
      <c r="N43" s="6" t="s">
        <v>74</v>
      </c>
      <c r="O43" s="3" t="s">
        <v>489</v>
      </c>
      <c r="P43" s="3" t="s">
        <v>912</v>
      </c>
    </row>
    <row r="44" spans="1:16" ht="14.4" x14ac:dyDescent="0.3">
      <c r="A44" s="3" t="s">
        <v>105</v>
      </c>
      <c r="B44" s="3" t="s">
        <v>106</v>
      </c>
      <c r="C44" s="3" t="s">
        <v>14</v>
      </c>
      <c r="D44" s="11">
        <v>1</v>
      </c>
      <c r="E44" s="3" t="s">
        <v>502</v>
      </c>
      <c r="F44" t="s">
        <v>1069</v>
      </c>
      <c r="H44" s="3" t="s">
        <v>1069</v>
      </c>
      <c r="J44" s="2" t="s">
        <v>515</v>
      </c>
      <c r="K44" s="3" t="s">
        <v>512</v>
      </c>
      <c r="L44" s="2" t="s">
        <v>665</v>
      </c>
      <c r="M44" s="2" t="s">
        <v>518</v>
      </c>
      <c r="N44" s="7" t="s">
        <v>15</v>
      </c>
      <c r="O44" s="3" t="s">
        <v>489</v>
      </c>
      <c r="P44" s="3" t="s">
        <v>913</v>
      </c>
    </row>
    <row r="45" spans="1:16" ht="14.4" x14ac:dyDescent="0.3">
      <c r="A45" s="3" t="s">
        <v>107</v>
      </c>
      <c r="B45" s="3" t="s">
        <v>108</v>
      </c>
      <c r="C45" s="3" t="s">
        <v>32</v>
      </c>
      <c r="D45" s="11">
        <v>1</v>
      </c>
      <c r="E45" s="3" t="s">
        <v>494</v>
      </c>
      <c r="F45" t="s">
        <v>1069</v>
      </c>
      <c r="H45" s="3" t="s">
        <v>1069</v>
      </c>
      <c r="J45" s="3" t="s">
        <v>513</v>
      </c>
      <c r="K45" s="3" t="s">
        <v>509</v>
      </c>
      <c r="L45" s="3" t="s">
        <v>491</v>
      </c>
      <c r="M45" s="3" t="s">
        <v>490</v>
      </c>
      <c r="N45" s="6" t="s">
        <v>64</v>
      </c>
      <c r="O45" s="3" t="s">
        <v>498</v>
      </c>
      <c r="P45" s="3" t="s">
        <v>914</v>
      </c>
    </row>
    <row r="46" spans="1:16" ht="14.4" x14ac:dyDescent="0.3">
      <c r="A46" s="3" t="s">
        <v>109</v>
      </c>
      <c r="B46" s="3" t="s">
        <v>110</v>
      </c>
      <c r="C46" s="3" t="s">
        <v>32</v>
      </c>
      <c r="D46" s="11">
        <v>1</v>
      </c>
      <c r="E46" s="3" t="s">
        <v>494</v>
      </c>
      <c r="F46" t="s">
        <v>1069</v>
      </c>
      <c r="H46" s="3" t="s">
        <v>1069</v>
      </c>
      <c r="J46" s="3" t="s">
        <v>501</v>
      </c>
      <c r="K46" s="3" t="s">
        <v>492</v>
      </c>
      <c r="L46" s="3" t="s">
        <v>500</v>
      </c>
      <c r="M46" s="3" t="s">
        <v>525</v>
      </c>
      <c r="N46" s="6" t="s">
        <v>29</v>
      </c>
      <c r="O46" s="3" t="s">
        <v>498</v>
      </c>
      <c r="P46" s="3" t="s">
        <v>915</v>
      </c>
    </row>
    <row r="47" spans="1:16" ht="14.4" x14ac:dyDescent="0.3">
      <c r="A47" s="3" t="s">
        <v>111</v>
      </c>
      <c r="B47" s="3" t="s">
        <v>112</v>
      </c>
      <c r="C47" s="3" t="s">
        <v>14</v>
      </c>
      <c r="D47" s="11">
        <v>1</v>
      </c>
      <c r="E47" s="3" t="s">
        <v>494</v>
      </c>
      <c r="F47" t="s">
        <v>1069</v>
      </c>
      <c r="H47" s="3" t="s">
        <v>1069</v>
      </c>
      <c r="J47" s="3" t="s">
        <v>501</v>
      </c>
      <c r="K47" s="3" t="s">
        <v>509</v>
      </c>
      <c r="L47" s="2" t="s">
        <v>665</v>
      </c>
      <c r="M47" s="3" t="s">
        <v>490</v>
      </c>
      <c r="N47" s="6" t="s">
        <v>15</v>
      </c>
      <c r="O47" s="3" t="s">
        <v>522</v>
      </c>
      <c r="P47" s="3" t="s">
        <v>916</v>
      </c>
    </row>
    <row r="48" spans="1:16" ht="14.4" x14ac:dyDescent="0.3">
      <c r="A48" s="3" t="s">
        <v>113</v>
      </c>
      <c r="B48" s="3" t="s">
        <v>114</v>
      </c>
      <c r="C48" s="3" t="s">
        <v>14</v>
      </c>
      <c r="D48" s="11">
        <v>1</v>
      </c>
      <c r="E48" s="3" t="s">
        <v>494</v>
      </c>
      <c r="F48" t="s">
        <v>1069</v>
      </c>
      <c r="H48" s="3" t="s">
        <v>1069</v>
      </c>
      <c r="J48" s="3" t="s">
        <v>501</v>
      </c>
      <c r="K48" s="3" t="s">
        <v>512</v>
      </c>
      <c r="L48" s="2" t="s">
        <v>665</v>
      </c>
      <c r="M48" s="3" t="s">
        <v>490</v>
      </c>
      <c r="N48" s="7" t="s">
        <v>15</v>
      </c>
      <c r="O48" s="3" t="s">
        <v>522</v>
      </c>
      <c r="P48" s="3" t="s">
        <v>917</v>
      </c>
    </row>
    <row r="49" spans="1:16" ht="14.4" x14ac:dyDescent="0.3">
      <c r="A49" s="3" t="s">
        <v>115</v>
      </c>
      <c r="B49" s="3" t="s">
        <v>116</v>
      </c>
      <c r="C49" s="3" t="s">
        <v>14</v>
      </c>
      <c r="D49" s="11">
        <v>1</v>
      </c>
      <c r="E49" s="3" t="s">
        <v>502</v>
      </c>
      <c r="F49" t="s">
        <v>1069</v>
      </c>
      <c r="H49" s="3" t="s">
        <v>1070</v>
      </c>
      <c r="I49" s="3" t="s">
        <v>606</v>
      </c>
      <c r="J49" s="3" t="s">
        <v>519</v>
      </c>
      <c r="K49" s="3" t="s">
        <v>509</v>
      </c>
      <c r="L49" s="3" t="s">
        <v>500</v>
      </c>
      <c r="M49" s="3" t="s">
        <v>490</v>
      </c>
      <c r="N49" s="6" t="s">
        <v>64</v>
      </c>
      <c r="O49" s="3" t="s">
        <v>498</v>
      </c>
      <c r="P49" s="3" t="s">
        <v>493</v>
      </c>
    </row>
    <row r="50" spans="1:16" ht="14.4" x14ac:dyDescent="0.3">
      <c r="A50" s="3" t="s">
        <v>117</v>
      </c>
      <c r="B50" s="3" t="s">
        <v>118</v>
      </c>
      <c r="C50" s="3" t="s">
        <v>14</v>
      </c>
      <c r="D50" s="11">
        <v>2</v>
      </c>
      <c r="E50" s="3" t="s">
        <v>502</v>
      </c>
      <c r="F50" t="s">
        <v>1069</v>
      </c>
      <c r="H50" s="3" t="s">
        <v>1070</v>
      </c>
      <c r="I50" s="3" t="s">
        <v>642</v>
      </c>
      <c r="J50" s="3" t="s">
        <v>501</v>
      </c>
      <c r="K50" s="3" t="s">
        <v>512</v>
      </c>
      <c r="L50" s="3" t="s">
        <v>491</v>
      </c>
      <c r="M50" s="3" t="s">
        <v>490</v>
      </c>
      <c r="N50" s="6" t="s">
        <v>29</v>
      </c>
      <c r="O50" s="3" t="s">
        <v>522</v>
      </c>
      <c r="P50" s="3" t="s">
        <v>918</v>
      </c>
    </row>
    <row r="51" spans="1:16" ht="14.4" x14ac:dyDescent="0.3">
      <c r="A51" s="3" t="s">
        <v>119</v>
      </c>
      <c r="B51" s="3" t="s">
        <v>120</v>
      </c>
      <c r="C51" s="3" t="s">
        <v>14</v>
      </c>
      <c r="D51" s="11">
        <v>1</v>
      </c>
      <c r="E51" s="3" t="s">
        <v>494</v>
      </c>
      <c r="F51" t="s">
        <v>1069</v>
      </c>
      <c r="H51" s="3" t="s">
        <v>1070</v>
      </c>
      <c r="I51" s="3" t="s">
        <v>641</v>
      </c>
      <c r="J51" s="3" t="s">
        <v>515</v>
      </c>
      <c r="K51" s="3" t="s">
        <v>509</v>
      </c>
      <c r="L51" s="3" t="s">
        <v>500</v>
      </c>
      <c r="M51" s="3" t="s">
        <v>490</v>
      </c>
      <c r="N51" s="6" t="s">
        <v>29</v>
      </c>
      <c r="O51" s="3" t="s">
        <v>498</v>
      </c>
      <c r="P51" s="3" t="s">
        <v>533</v>
      </c>
    </row>
    <row r="52" spans="1:16" ht="14.4" x14ac:dyDescent="0.3">
      <c r="A52" s="3" t="s">
        <v>121</v>
      </c>
      <c r="B52" s="3" t="s">
        <v>122</v>
      </c>
      <c r="C52" s="3" t="s">
        <v>14</v>
      </c>
      <c r="D52" s="11">
        <v>1</v>
      </c>
      <c r="E52" s="3" t="s">
        <v>502</v>
      </c>
      <c r="F52" t="s">
        <v>1069</v>
      </c>
      <c r="H52" s="3" t="s">
        <v>1069</v>
      </c>
      <c r="J52" s="3" t="s">
        <v>501</v>
      </c>
      <c r="K52" s="3" t="s">
        <v>509</v>
      </c>
      <c r="L52" s="2" t="s">
        <v>665</v>
      </c>
      <c r="M52" s="2" t="s">
        <v>518</v>
      </c>
      <c r="N52" s="7" t="s">
        <v>15</v>
      </c>
      <c r="O52" s="3" t="s">
        <v>489</v>
      </c>
      <c r="P52" s="3" t="s">
        <v>919</v>
      </c>
    </row>
    <row r="53" spans="1:16" ht="14.4" x14ac:dyDescent="0.3">
      <c r="A53" s="3" t="s">
        <v>123</v>
      </c>
      <c r="B53" s="3" t="s">
        <v>124</v>
      </c>
      <c r="C53" s="3" t="s">
        <v>32</v>
      </c>
      <c r="D53" s="11">
        <v>1</v>
      </c>
      <c r="E53" s="3" t="s">
        <v>494</v>
      </c>
      <c r="F53" t="s">
        <v>1069</v>
      </c>
      <c r="H53" s="3" t="s">
        <v>1069</v>
      </c>
      <c r="J53" s="3" t="s">
        <v>501</v>
      </c>
      <c r="K53" s="3" t="s">
        <v>509</v>
      </c>
      <c r="L53" s="2" t="s">
        <v>665</v>
      </c>
      <c r="M53" s="3" t="s">
        <v>490</v>
      </c>
      <c r="N53" s="7" t="s">
        <v>15</v>
      </c>
      <c r="O53" s="3" t="s">
        <v>505</v>
      </c>
      <c r="P53" s="3" t="s">
        <v>493</v>
      </c>
    </row>
    <row r="54" spans="1:16" ht="14.4" x14ac:dyDescent="0.3">
      <c r="A54" s="3" t="s">
        <v>125</v>
      </c>
      <c r="B54" s="3" t="s">
        <v>126</v>
      </c>
      <c r="C54" s="3" t="s">
        <v>14</v>
      </c>
      <c r="D54" s="11">
        <v>2</v>
      </c>
      <c r="E54" s="3" t="s">
        <v>494</v>
      </c>
      <c r="F54" t="s">
        <v>1069</v>
      </c>
      <c r="H54" s="3" t="s">
        <v>1070</v>
      </c>
      <c r="J54" s="3" t="s">
        <v>501</v>
      </c>
      <c r="K54" s="3" t="s">
        <v>509</v>
      </c>
      <c r="L54" s="3" t="s">
        <v>491</v>
      </c>
      <c r="M54" s="3" t="s">
        <v>490</v>
      </c>
      <c r="N54" s="6" t="s">
        <v>15</v>
      </c>
      <c r="O54" s="3" t="s">
        <v>489</v>
      </c>
      <c r="P54" s="3" t="s">
        <v>920</v>
      </c>
    </row>
    <row r="55" spans="1:16" ht="14.4" x14ac:dyDescent="0.3">
      <c r="A55" s="3" t="s">
        <v>127</v>
      </c>
      <c r="B55" s="3" t="s">
        <v>128</v>
      </c>
      <c r="C55" s="3" t="s">
        <v>14</v>
      </c>
      <c r="D55" s="11">
        <v>1</v>
      </c>
      <c r="E55" s="3" t="s">
        <v>502</v>
      </c>
      <c r="F55" t="s">
        <v>1069</v>
      </c>
      <c r="H55" s="3" t="s">
        <v>1069</v>
      </c>
      <c r="J55" s="2" t="s">
        <v>515</v>
      </c>
      <c r="K55" s="3" t="s">
        <v>509</v>
      </c>
      <c r="L55" s="2" t="s">
        <v>665</v>
      </c>
      <c r="M55" s="2" t="s">
        <v>518</v>
      </c>
      <c r="N55" s="7" t="s">
        <v>15</v>
      </c>
      <c r="O55" s="3" t="s">
        <v>505</v>
      </c>
      <c r="P55" s="1" t="s">
        <v>533</v>
      </c>
    </row>
    <row r="56" spans="1:16" ht="14.4" x14ac:dyDescent="0.3">
      <c r="A56" s="3" t="s">
        <v>129</v>
      </c>
      <c r="B56" s="3" t="s">
        <v>130</v>
      </c>
      <c r="C56" s="3" t="s">
        <v>51</v>
      </c>
      <c r="D56" s="11">
        <v>1</v>
      </c>
      <c r="E56" s="3" t="s">
        <v>494</v>
      </c>
      <c r="F56" t="s">
        <v>1070</v>
      </c>
      <c r="G56" s="3" t="s">
        <v>639</v>
      </c>
      <c r="H56" s="3" t="s">
        <v>1070</v>
      </c>
      <c r="I56" s="3" t="s">
        <v>638</v>
      </c>
      <c r="J56" s="3" t="s">
        <v>519</v>
      </c>
      <c r="K56" s="3" t="s">
        <v>509</v>
      </c>
      <c r="L56" s="3" t="s">
        <v>500</v>
      </c>
      <c r="M56" s="3" t="s">
        <v>499</v>
      </c>
      <c r="N56" s="6" t="s">
        <v>64</v>
      </c>
      <c r="O56" s="3" t="s">
        <v>522</v>
      </c>
      <c r="P56" s="3" t="s">
        <v>921</v>
      </c>
    </row>
    <row r="57" spans="1:16" ht="14.4" x14ac:dyDescent="0.3">
      <c r="A57" s="3" t="s">
        <v>131</v>
      </c>
      <c r="B57" s="3" t="s">
        <v>132</v>
      </c>
      <c r="C57" s="3" t="s">
        <v>14</v>
      </c>
      <c r="D57" s="11">
        <v>1</v>
      </c>
      <c r="E57" s="3" t="s">
        <v>502</v>
      </c>
      <c r="F57" t="s">
        <v>1069</v>
      </c>
      <c r="H57" s="3" t="s">
        <v>1069</v>
      </c>
      <c r="J57" s="3" t="s">
        <v>501</v>
      </c>
      <c r="K57" s="3" t="s">
        <v>509</v>
      </c>
      <c r="L57" s="3" t="s">
        <v>491</v>
      </c>
      <c r="M57" s="3" t="s">
        <v>523</v>
      </c>
      <c r="N57" s="6" t="s">
        <v>64</v>
      </c>
      <c r="O57" s="3" t="s">
        <v>522</v>
      </c>
      <c r="P57" s="3" t="s">
        <v>552</v>
      </c>
    </row>
    <row r="58" spans="1:16" ht="14.4" x14ac:dyDescent="0.3">
      <c r="A58" s="3" t="s">
        <v>133</v>
      </c>
      <c r="B58" s="3" t="s">
        <v>134</v>
      </c>
      <c r="C58" s="3" t="s">
        <v>51</v>
      </c>
      <c r="D58" s="11">
        <v>1</v>
      </c>
      <c r="E58" s="3" t="s">
        <v>502</v>
      </c>
      <c r="F58" t="s">
        <v>1069</v>
      </c>
      <c r="H58" s="3" t="s">
        <v>1070</v>
      </c>
      <c r="I58" s="3" t="s">
        <v>637</v>
      </c>
      <c r="J58" s="3" t="s">
        <v>501</v>
      </c>
      <c r="K58" s="3" t="s">
        <v>512</v>
      </c>
      <c r="L58" s="3" t="s">
        <v>491</v>
      </c>
      <c r="M58" s="3" t="s">
        <v>490</v>
      </c>
      <c r="N58" s="6" t="s">
        <v>15</v>
      </c>
      <c r="O58" s="3" t="s">
        <v>522</v>
      </c>
      <c r="P58" s="3" t="s">
        <v>922</v>
      </c>
    </row>
    <row r="59" spans="1:16" ht="14.4" x14ac:dyDescent="0.3">
      <c r="A59" s="3" t="s">
        <v>135</v>
      </c>
      <c r="B59" s="3" t="s">
        <v>136</v>
      </c>
      <c r="C59" s="3" t="s">
        <v>39</v>
      </c>
      <c r="D59" s="11">
        <v>2</v>
      </c>
      <c r="E59" s="3" t="s">
        <v>494</v>
      </c>
      <c r="F59" t="s">
        <v>1070</v>
      </c>
      <c r="H59" s="3" t="s">
        <v>1070</v>
      </c>
      <c r="J59" s="3" t="s">
        <v>519</v>
      </c>
      <c r="K59" s="3" t="s">
        <v>492</v>
      </c>
      <c r="L59" s="3" t="s">
        <v>500</v>
      </c>
      <c r="M59" s="3" t="s">
        <v>523</v>
      </c>
      <c r="N59" s="6" t="s">
        <v>64</v>
      </c>
      <c r="O59" s="3" t="s">
        <v>498</v>
      </c>
      <c r="P59" s="3" t="s">
        <v>923</v>
      </c>
    </row>
    <row r="60" spans="1:16" ht="14.4" x14ac:dyDescent="0.3">
      <c r="A60" s="3" t="s">
        <v>137</v>
      </c>
      <c r="B60" s="3" t="s">
        <v>138</v>
      </c>
      <c r="C60" s="3" t="s">
        <v>139</v>
      </c>
      <c r="D60" s="11">
        <v>1</v>
      </c>
      <c r="E60" s="3" t="s">
        <v>502</v>
      </c>
      <c r="F60" t="s">
        <v>1069</v>
      </c>
      <c r="H60" s="3" t="s">
        <v>1069</v>
      </c>
      <c r="J60" s="3" t="s">
        <v>519</v>
      </c>
      <c r="K60" s="3" t="s">
        <v>509</v>
      </c>
      <c r="L60" s="3" t="s">
        <v>491</v>
      </c>
      <c r="M60" s="3" t="s">
        <v>490</v>
      </c>
      <c r="N60" s="6" t="s">
        <v>29</v>
      </c>
      <c r="O60" s="3" t="s">
        <v>498</v>
      </c>
      <c r="P60" s="3" t="s">
        <v>924</v>
      </c>
    </row>
    <row r="61" spans="1:16" ht="14.4" x14ac:dyDescent="0.3">
      <c r="A61" s="3" t="s">
        <v>140</v>
      </c>
      <c r="B61" s="3" t="s">
        <v>141</v>
      </c>
      <c r="C61" s="3" t="s">
        <v>14</v>
      </c>
      <c r="D61" s="11">
        <v>1</v>
      </c>
      <c r="E61" s="3" t="s">
        <v>502</v>
      </c>
      <c r="F61" t="s">
        <v>1069</v>
      </c>
      <c r="H61" s="3" t="s">
        <v>1069</v>
      </c>
      <c r="J61" s="3" t="s">
        <v>501</v>
      </c>
      <c r="K61" s="3" t="s">
        <v>512</v>
      </c>
      <c r="L61" s="2" t="s">
        <v>665</v>
      </c>
      <c r="M61" s="3" t="s">
        <v>490</v>
      </c>
      <c r="N61" s="6" t="s">
        <v>15</v>
      </c>
      <c r="O61" s="3" t="s">
        <v>489</v>
      </c>
      <c r="P61" s="3" t="s">
        <v>925</v>
      </c>
    </row>
    <row r="62" spans="1:16" ht="14.4" x14ac:dyDescent="0.3">
      <c r="A62" s="3" t="s">
        <v>142</v>
      </c>
      <c r="B62" s="3" t="s">
        <v>143</v>
      </c>
      <c r="C62" s="3" t="s">
        <v>32</v>
      </c>
      <c r="D62" s="11">
        <v>2</v>
      </c>
      <c r="E62" s="3" t="s">
        <v>494</v>
      </c>
      <c r="F62" t="s">
        <v>1069</v>
      </c>
      <c r="H62" s="3" t="s">
        <v>1070</v>
      </c>
      <c r="I62" s="3" t="s">
        <v>636</v>
      </c>
      <c r="J62" s="3" t="s">
        <v>519</v>
      </c>
      <c r="K62" s="3" t="s">
        <v>492</v>
      </c>
      <c r="L62" s="3" t="s">
        <v>491</v>
      </c>
      <c r="M62" s="3" t="s">
        <v>499</v>
      </c>
      <c r="N62" s="6" t="s">
        <v>29</v>
      </c>
      <c r="O62" s="3" t="s">
        <v>498</v>
      </c>
      <c r="P62" s="3" t="s">
        <v>926</v>
      </c>
    </row>
    <row r="63" spans="1:16" ht="14.4" x14ac:dyDescent="0.3">
      <c r="A63" s="3" t="s">
        <v>144</v>
      </c>
      <c r="B63" s="3" t="s">
        <v>145</v>
      </c>
      <c r="C63" s="3" t="s">
        <v>39</v>
      </c>
      <c r="D63" s="11">
        <v>4</v>
      </c>
      <c r="E63" s="3" t="s">
        <v>502</v>
      </c>
      <c r="F63" t="s">
        <v>1069</v>
      </c>
      <c r="H63" s="3" t="s">
        <v>1070</v>
      </c>
      <c r="I63" s="3" t="s">
        <v>635</v>
      </c>
      <c r="J63" s="3" t="s">
        <v>501</v>
      </c>
      <c r="K63" s="3" t="s">
        <v>509</v>
      </c>
      <c r="L63" s="3" t="s">
        <v>500</v>
      </c>
      <c r="M63" s="3" t="s">
        <v>523</v>
      </c>
      <c r="N63" s="6" t="s">
        <v>15</v>
      </c>
      <c r="O63" s="3" t="s">
        <v>489</v>
      </c>
      <c r="P63" s="3" t="s">
        <v>927</v>
      </c>
    </row>
    <row r="64" spans="1:16" ht="14.4" x14ac:dyDescent="0.3">
      <c r="A64" s="3" t="s">
        <v>146</v>
      </c>
      <c r="B64" s="3" t="s">
        <v>147</v>
      </c>
      <c r="C64" s="3" t="s">
        <v>139</v>
      </c>
      <c r="D64" s="11">
        <v>1</v>
      </c>
      <c r="E64" s="3" t="s">
        <v>502</v>
      </c>
      <c r="F64" t="s">
        <v>1069</v>
      </c>
      <c r="H64" s="3" t="s">
        <v>1070</v>
      </c>
      <c r="I64" s="3" t="s">
        <v>634</v>
      </c>
      <c r="J64" s="3" t="s">
        <v>519</v>
      </c>
      <c r="K64" s="3" t="s">
        <v>509</v>
      </c>
      <c r="L64" s="3" t="s">
        <v>500</v>
      </c>
      <c r="M64" s="3" t="s">
        <v>499</v>
      </c>
      <c r="N64" s="6" t="s">
        <v>15</v>
      </c>
      <c r="O64" s="3" t="s">
        <v>498</v>
      </c>
      <c r="P64" s="3" t="s">
        <v>928</v>
      </c>
    </row>
    <row r="65" spans="1:16" ht="14.4" x14ac:dyDescent="0.3">
      <c r="A65" s="3" t="s">
        <v>148</v>
      </c>
      <c r="B65" s="3" t="s">
        <v>149</v>
      </c>
      <c r="C65" s="3" t="s">
        <v>139</v>
      </c>
      <c r="D65" s="11">
        <v>1</v>
      </c>
      <c r="E65" s="3" t="s">
        <v>494</v>
      </c>
      <c r="F65" t="s">
        <v>1069</v>
      </c>
      <c r="H65" s="3" t="s">
        <v>1070</v>
      </c>
      <c r="I65" s="3" t="s">
        <v>633</v>
      </c>
      <c r="J65" s="3" t="s">
        <v>519</v>
      </c>
      <c r="K65" s="3" t="s">
        <v>509</v>
      </c>
      <c r="L65" s="3" t="s">
        <v>491</v>
      </c>
      <c r="M65" s="3" t="s">
        <v>490</v>
      </c>
      <c r="N65" s="6" t="s">
        <v>29</v>
      </c>
      <c r="O65" s="3" t="s">
        <v>522</v>
      </c>
      <c r="P65" s="3" t="s">
        <v>929</v>
      </c>
    </row>
    <row r="66" spans="1:16" ht="14.4" x14ac:dyDescent="0.3">
      <c r="A66" s="3" t="s">
        <v>150</v>
      </c>
      <c r="B66" s="3" t="s">
        <v>151</v>
      </c>
      <c r="C66" s="3" t="s">
        <v>48</v>
      </c>
      <c r="D66" s="11">
        <v>1</v>
      </c>
      <c r="E66" s="3" t="s">
        <v>502</v>
      </c>
      <c r="F66" t="s">
        <v>1069</v>
      </c>
      <c r="H66" s="3" t="s">
        <v>1069</v>
      </c>
      <c r="J66" s="3" t="s">
        <v>513</v>
      </c>
      <c r="K66" s="3" t="s">
        <v>509</v>
      </c>
      <c r="L66" s="3" t="s">
        <v>491</v>
      </c>
      <c r="M66" s="3" t="s">
        <v>490</v>
      </c>
      <c r="N66" s="6" t="s">
        <v>29</v>
      </c>
      <c r="O66" s="3" t="s">
        <v>498</v>
      </c>
      <c r="P66" s="3" t="s">
        <v>930</v>
      </c>
    </row>
    <row r="67" spans="1:16" ht="14.4" x14ac:dyDescent="0.3">
      <c r="A67" s="3" t="s">
        <v>152</v>
      </c>
      <c r="B67" s="3" t="s">
        <v>153</v>
      </c>
      <c r="C67" s="3" t="s">
        <v>48</v>
      </c>
      <c r="D67" s="11">
        <v>5</v>
      </c>
      <c r="E67" s="3" t="s">
        <v>502</v>
      </c>
      <c r="F67" t="s">
        <v>1069</v>
      </c>
      <c r="H67" s="3" t="s">
        <v>1069</v>
      </c>
      <c r="J67" s="3" t="s">
        <v>537</v>
      </c>
      <c r="K67" s="3" t="s">
        <v>512</v>
      </c>
      <c r="L67" s="3" t="s">
        <v>491</v>
      </c>
      <c r="M67" s="3" t="s">
        <v>523</v>
      </c>
      <c r="N67" s="6" t="s">
        <v>154</v>
      </c>
      <c r="O67" s="3" t="s">
        <v>522</v>
      </c>
      <c r="P67" s="3" t="s">
        <v>516</v>
      </c>
    </row>
    <row r="68" spans="1:16" ht="14.4" x14ac:dyDescent="0.3">
      <c r="A68" s="3" t="s">
        <v>155</v>
      </c>
      <c r="B68" s="3" t="s">
        <v>156</v>
      </c>
      <c r="C68" s="3" t="s">
        <v>48</v>
      </c>
      <c r="D68" s="11">
        <v>4</v>
      </c>
      <c r="E68" s="3" t="s">
        <v>494</v>
      </c>
      <c r="F68" t="s">
        <v>1069</v>
      </c>
      <c r="H68" s="3" t="s">
        <v>1070</v>
      </c>
      <c r="J68" s="3" t="s">
        <v>501</v>
      </c>
      <c r="K68" s="3" t="s">
        <v>512</v>
      </c>
      <c r="L68" s="2" t="s">
        <v>665</v>
      </c>
      <c r="M68" s="3" t="s">
        <v>523</v>
      </c>
      <c r="N68" s="6" t="s">
        <v>64</v>
      </c>
      <c r="O68" s="3" t="s">
        <v>489</v>
      </c>
      <c r="P68" s="3" t="s">
        <v>931</v>
      </c>
    </row>
    <row r="69" spans="1:16" ht="14.4" x14ac:dyDescent="0.3">
      <c r="A69" s="3" t="s">
        <v>157</v>
      </c>
      <c r="B69" s="3" t="s">
        <v>158</v>
      </c>
      <c r="C69" s="3" t="s">
        <v>14</v>
      </c>
      <c r="D69" s="11">
        <v>1</v>
      </c>
      <c r="E69" s="3" t="s">
        <v>494</v>
      </c>
      <c r="F69" t="s">
        <v>1069</v>
      </c>
      <c r="H69" s="3" t="s">
        <v>1070</v>
      </c>
      <c r="J69" s="3" t="s">
        <v>501</v>
      </c>
      <c r="K69" s="3" t="s">
        <v>509</v>
      </c>
      <c r="L69" s="3" t="s">
        <v>491</v>
      </c>
      <c r="M69" s="3" t="s">
        <v>490</v>
      </c>
      <c r="N69" s="6" t="s">
        <v>29</v>
      </c>
      <c r="O69" s="3" t="s">
        <v>498</v>
      </c>
      <c r="P69" s="3" t="s">
        <v>932</v>
      </c>
    </row>
    <row r="70" spans="1:16" ht="14.4" x14ac:dyDescent="0.3">
      <c r="A70" s="3" t="s">
        <v>159</v>
      </c>
      <c r="B70" s="3" t="s">
        <v>160</v>
      </c>
      <c r="C70" s="3" t="s">
        <v>14</v>
      </c>
      <c r="D70" s="11">
        <v>1</v>
      </c>
      <c r="E70" s="3" t="s">
        <v>494</v>
      </c>
      <c r="F70" t="s">
        <v>1069</v>
      </c>
      <c r="H70" s="3" t="s">
        <v>1070</v>
      </c>
      <c r="I70" s="3" t="s">
        <v>632</v>
      </c>
      <c r="J70" s="3" t="s">
        <v>513</v>
      </c>
      <c r="K70" s="3" t="s">
        <v>492</v>
      </c>
      <c r="L70" s="2" t="s">
        <v>665</v>
      </c>
      <c r="M70" s="2" t="s">
        <v>518</v>
      </c>
      <c r="N70" s="7" t="s">
        <v>15</v>
      </c>
      <c r="O70" s="3" t="s">
        <v>505</v>
      </c>
      <c r="P70" s="3" t="s">
        <v>631</v>
      </c>
    </row>
    <row r="71" spans="1:16" ht="14.4" x14ac:dyDescent="0.3">
      <c r="A71" s="3" t="s">
        <v>161</v>
      </c>
      <c r="B71" s="3" t="s">
        <v>162</v>
      </c>
      <c r="C71" s="3" t="s">
        <v>48</v>
      </c>
      <c r="D71" s="11">
        <v>5</v>
      </c>
      <c r="E71" s="3" t="s">
        <v>502</v>
      </c>
      <c r="F71" t="s">
        <v>1069</v>
      </c>
      <c r="H71" s="3" t="s">
        <v>1070</v>
      </c>
      <c r="I71" s="3" t="s">
        <v>1088</v>
      </c>
      <c r="J71" s="3" t="s">
        <v>515</v>
      </c>
      <c r="K71" s="3" t="s">
        <v>509</v>
      </c>
      <c r="L71" s="3" t="s">
        <v>491</v>
      </c>
      <c r="M71" s="3" t="s">
        <v>518</v>
      </c>
      <c r="N71" s="6" t="s">
        <v>74</v>
      </c>
      <c r="O71" s="3" t="s">
        <v>522</v>
      </c>
      <c r="P71" s="3" t="s">
        <v>933</v>
      </c>
    </row>
    <row r="72" spans="1:16" ht="14.4" x14ac:dyDescent="0.3">
      <c r="A72" s="3" t="s">
        <v>163</v>
      </c>
      <c r="B72" s="3" t="s">
        <v>164</v>
      </c>
      <c r="C72" s="3" t="s">
        <v>32</v>
      </c>
      <c r="D72" s="11">
        <v>1</v>
      </c>
      <c r="E72" s="3" t="s">
        <v>502</v>
      </c>
      <c r="F72" t="s">
        <v>1069</v>
      </c>
      <c r="H72" s="3" t="s">
        <v>1070</v>
      </c>
      <c r="I72" s="3" t="s">
        <v>630</v>
      </c>
      <c r="J72" s="3" t="s">
        <v>501</v>
      </c>
      <c r="K72" s="3" t="s">
        <v>509</v>
      </c>
      <c r="L72" s="3" t="s">
        <v>491</v>
      </c>
      <c r="M72" s="3" t="s">
        <v>490</v>
      </c>
      <c r="N72" s="6" t="s">
        <v>29</v>
      </c>
      <c r="O72" s="3" t="s">
        <v>489</v>
      </c>
      <c r="P72" s="3" t="s">
        <v>934</v>
      </c>
    </row>
    <row r="73" spans="1:16" ht="14.4" x14ac:dyDescent="0.3">
      <c r="A73" s="3" t="s">
        <v>165</v>
      </c>
      <c r="B73" s="3" t="s">
        <v>166</v>
      </c>
      <c r="C73" s="3" t="s">
        <v>139</v>
      </c>
      <c r="D73" s="11">
        <v>1</v>
      </c>
      <c r="E73" s="3" t="s">
        <v>494</v>
      </c>
      <c r="F73" t="s">
        <v>1069</v>
      </c>
      <c r="H73" s="3" t="s">
        <v>1069</v>
      </c>
      <c r="J73" s="3" t="s">
        <v>515</v>
      </c>
      <c r="K73" s="3" t="s">
        <v>509</v>
      </c>
      <c r="L73" s="3" t="s">
        <v>491</v>
      </c>
      <c r="M73" s="3" t="s">
        <v>490</v>
      </c>
      <c r="N73" s="6" t="s">
        <v>15</v>
      </c>
      <c r="O73" s="3" t="s">
        <v>498</v>
      </c>
      <c r="P73" s="3" t="s">
        <v>935</v>
      </c>
    </row>
    <row r="74" spans="1:16" ht="14.4" x14ac:dyDescent="0.3">
      <c r="A74" s="3" t="s">
        <v>167</v>
      </c>
      <c r="B74" s="3" t="s">
        <v>168</v>
      </c>
      <c r="C74" s="3" t="s">
        <v>28</v>
      </c>
      <c r="D74" s="11">
        <v>1</v>
      </c>
      <c r="E74" s="3" t="s">
        <v>502</v>
      </c>
      <c r="F74" t="s">
        <v>1069</v>
      </c>
      <c r="H74" s="3" t="s">
        <v>1069</v>
      </c>
      <c r="J74" s="3" t="s">
        <v>501</v>
      </c>
      <c r="K74" s="3" t="s">
        <v>512</v>
      </c>
      <c r="L74" s="3" t="s">
        <v>491</v>
      </c>
      <c r="M74" s="3" t="s">
        <v>490</v>
      </c>
      <c r="N74" s="6" t="s">
        <v>29</v>
      </c>
      <c r="O74" s="3" t="s">
        <v>522</v>
      </c>
      <c r="P74" s="3" t="s">
        <v>936</v>
      </c>
    </row>
    <row r="75" spans="1:16" ht="14.4" x14ac:dyDescent="0.3">
      <c r="A75" s="3" t="s">
        <v>169</v>
      </c>
      <c r="B75" s="3" t="s">
        <v>170</v>
      </c>
      <c r="C75" s="3" t="s">
        <v>28</v>
      </c>
      <c r="D75" s="11">
        <v>1</v>
      </c>
      <c r="E75" s="3" t="s">
        <v>502</v>
      </c>
      <c r="F75" t="s">
        <v>1069</v>
      </c>
      <c r="G75" s="3" t="s">
        <v>620</v>
      </c>
      <c r="H75" s="3" t="s">
        <v>1069</v>
      </c>
      <c r="I75" s="3" t="s">
        <v>620</v>
      </c>
      <c r="J75" s="3" t="s">
        <v>515</v>
      </c>
      <c r="K75" s="3" t="s">
        <v>509</v>
      </c>
      <c r="L75" s="3" t="s">
        <v>500</v>
      </c>
      <c r="M75" s="3" t="s">
        <v>518</v>
      </c>
      <c r="N75" s="6" t="s">
        <v>29</v>
      </c>
      <c r="O75" s="3" t="s">
        <v>498</v>
      </c>
      <c r="P75" s="1" t="s">
        <v>533</v>
      </c>
    </row>
    <row r="76" spans="1:16" ht="14.4" x14ac:dyDescent="0.3">
      <c r="A76" s="3" t="s">
        <v>171</v>
      </c>
      <c r="B76" s="3" t="s">
        <v>172</v>
      </c>
      <c r="C76" s="3" t="s">
        <v>28</v>
      </c>
      <c r="D76" s="11">
        <v>1</v>
      </c>
      <c r="E76" s="3" t="s">
        <v>502</v>
      </c>
      <c r="F76" t="s">
        <v>1069</v>
      </c>
      <c r="H76" s="3" t="s">
        <v>1069</v>
      </c>
      <c r="J76" s="3" t="s">
        <v>501</v>
      </c>
      <c r="K76" s="3" t="s">
        <v>509</v>
      </c>
      <c r="L76" s="3" t="s">
        <v>491</v>
      </c>
      <c r="M76" s="3" t="s">
        <v>490</v>
      </c>
      <c r="N76" s="6" t="s">
        <v>29</v>
      </c>
      <c r="O76" s="3" t="s">
        <v>522</v>
      </c>
      <c r="P76" s="3" t="s">
        <v>937</v>
      </c>
    </row>
    <row r="77" spans="1:16" ht="14.4" x14ac:dyDescent="0.3">
      <c r="A77" s="3" t="s">
        <v>799</v>
      </c>
      <c r="B77" s="3" t="s">
        <v>173</v>
      </c>
      <c r="C77" s="3" t="s">
        <v>48</v>
      </c>
      <c r="D77" s="11">
        <v>3</v>
      </c>
      <c r="E77" s="3" t="s">
        <v>502</v>
      </c>
      <c r="F77" t="s">
        <v>1069</v>
      </c>
      <c r="H77" s="3" t="s">
        <v>1069</v>
      </c>
      <c r="J77" s="3" t="s">
        <v>515</v>
      </c>
      <c r="K77" s="3" t="s">
        <v>512</v>
      </c>
      <c r="L77" s="3" t="s">
        <v>500</v>
      </c>
      <c r="M77" s="3" t="s">
        <v>518</v>
      </c>
      <c r="N77" s="6" t="s">
        <v>64</v>
      </c>
      <c r="O77" s="3" t="s">
        <v>522</v>
      </c>
      <c r="P77" s="3" t="s">
        <v>497</v>
      </c>
    </row>
    <row r="78" spans="1:16" ht="14.4" x14ac:dyDescent="0.3">
      <c r="A78" s="3" t="s">
        <v>174</v>
      </c>
      <c r="B78" s="3" t="s">
        <v>175</v>
      </c>
      <c r="C78" s="3" t="s">
        <v>48</v>
      </c>
      <c r="D78" s="11">
        <v>1</v>
      </c>
      <c r="E78" s="3" t="s">
        <v>494</v>
      </c>
      <c r="F78" t="s">
        <v>1069</v>
      </c>
      <c r="H78" s="3" t="s">
        <v>1070</v>
      </c>
      <c r="I78" s="3" t="s">
        <v>629</v>
      </c>
      <c r="J78" s="3" t="s">
        <v>513</v>
      </c>
      <c r="K78" s="3" t="s">
        <v>512</v>
      </c>
      <c r="L78" s="3" t="s">
        <v>491</v>
      </c>
      <c r="M78" s="3" t="s">
        <v>525</v>
      </c>
      <c r="N78" s="6" t="s">
        <v>15</v>
      </c>
      <c r="O78" s="3" t="s">
        <v>522</v>
      </c>
      <c r="P78" s="3" t="s">
        <v>938</v>
      </c>
    </row>
    <row r="79" spans="1:16" ht="14.4" x14ac:dyDescent="0.3">
      <c r="A79" s="3" t="s">
        <v>176</v>
      </c>
      <c r="B79" s="3" t="s">
        <v>177</v>
      </c>
      <c r="C79" s="3" t="s">
        <v>28</v>
      </c>
      <c r="D79" s="11">
        <v>1</v>
      </c>
      <c r="E79" s="3" t="s">
        <v>502</v>
      </c>
      <c r="F79" t="s">
        <v>1069</v>
      </c>
      <c r="H79" s="3" t="s">
        <v>1069</v>
      </c>
      <c r="J79" s="3" t="s">
        <v>501</v>
      </c>
      <c r="K79" s="3" t="s">
        <v>512</v>
      </c>
      <c r="L79" s="3" t="s">
        <v>491</v>
      </c>
      <c r="M79" s="3" t="s">
        <v>523</v>
      </c>
      <c r="N79" s="6" t="s">
        <v>64</v>
      </c>
      <c r="O79" s="3" t="s">
        <v>522</v>
      </c>
      <c r="P79" s="3" t="s">
        <v>939</v>
      </c>
    </row>
    <row r="80" spans="1:16" ht="14.4" x14ac:dyDescent="0.3">
      <c r="A80" s="3" t="s">
        <v>178</v>
      </c>
      <c r="B80" s="3" t="s">
        <v>179</v>
      </c>
      <c r="C80" s="3" t="s">
        <v>14</v>
      </c>
      <c r="D80" s="11">
        <v>1</v>
      </c>
      <c r="E80" s="3" t="s">
        <v>494</v>
      </c>
      <c r="F80" t="s">
        <v>1069</v>
      </c>
      <c r="H80" s="3" t="s">
        <v>1070</v>
      </c>
      <c r="I80" s="3" t="s">
        <v>628</v>
      </c>
      <c r="J80" s="3" t="s">
        <v>513</v>
      </c>
      <c r="K80" s="3" t="s">
        <v>512</v>
      </c>
      <c r="L80" s="3" t="s">
        <v>500</v>
      </c>
      <c r="M80" s="3" t="s">
        <v>490</v>
      </c>
      <c r="N80" s="6" t="s">
        <v>64</v>
      </c>
      <c r="O80" s="3" t="s">
        <v>522</v>
      </c>
      <c r="P80" s="3" t="s">
        <v>940</v>
      </c>
    </row>
    <row r="81" spans="1:16" ht="14.4" x14ac:dyDescent="0.3">
      <c r="A81" s="3" t="s">
        <v>180</v>
      </c>
      <c r="B81" s="3" t="s">
        <v>181</v>
      </c>
      <c r="C81" s="3" t="s">
        <v>48</v>
      </c>
      <c r="D81" s="11">
        <v>2</v>
      </c>
      <c r="E81" s="3" t="s">
        <v>502</v>
      </c>
      <c r="F81" t="s">
        <v>1069</v>
      </c>
      <c r="H81" s="3" t="s">
        <v>1069</v>
      </c>
      <c r="J81" s="3" t="s">
        <v>501</v>
      </c>
      <c r="K81" s="3" t="s">
        <v>509</v>
      </c>
      <c r="L81" s="3" t="s">
        <v>500</v>
      </c>
      <c r="M81" s="3" t="s">
        <v>525</v>
      </c>
      <c r="N81" s="6" t="s">
        <v>29</v>
      </c>
      <c r="O81" s="3" t="s">
        <v>498</v>
      </c>
      <c r="P81" s="3" t="s">
        <v>941</v>
      </c>
    </row>
    <row r="82" spans="1:16" ht="14.4" x14ac:dyDescent="0.3">
      <c r="A82" s="3" t="s">
        <v>182</v>
      </c>
      <c r="B82" s="3" t="s">
        <v>183</v>
      </c>
      <c r="C82" s="3" t="s">
        <v>28</v>
      </c>
      <c r="D82" s="11">
        <v>1</v>
      </c>
      <c r="E82" s="3" t="s">
        <v>502</v>
      </c>
      <c r="F82" t="s">
        <v>1069</v>
      </c>
      <c r="G82" s="3" t="s">
        <v>605</v>
      </c>
      <c r="H82" s="3" t="s">
        <v>1070</v>
      </c>
      <c r="I82" s="3" t="s">
        <v>627</v>
      </c>
      <c r="J82" s="3" t="s">
        <v>519</v>
      </c>
      <c r="K82" s="3" t="s">
        <v>509</v>
      </c>
      <c r="L82" s="2" t="s">
        <v>665</v>
      </c>
      <c r="M82" s="3" t="s">
        <v>499</v>
      </c>
      <c r="N82" s="6" t="s">
        <v>15</v>
      </c>
      <c r="O82" s="3" t="s">
        <v>498</v>
      </c>
      <c r="P82" s="3" t="s">
        <v>942</v>
      </c>
    </row>
    <row r="83" spans="1:16" ht="14.4" x14ac:dyDescent="0.3">
      <c r="A83" s="3" t="s">
        <v>184</v>
      </c>
      <c r="B83" s="3" t="s">
        <v>185</v>
      </c>
      <c r="C83" s="3" t="s">
        <v>48</v>
      </c>
      <c r="D83" s="11">
        <v>1</v>
      </c>
      <c r="E83" s="3" t="s">
        <v>502</v>
      </c>
      <c r="F83" t="s">
        <v>1069</v>
      </c>
      <c r="H83" s="3" t="s">
        <v>1070</v>
      </c>
      <c r="I83" s="3" t="s">
        <v>626</v>
      </c>
      <c r="J83" s="3" t="s">
        <v>513</v>
      </c>
      <c r="K83" s="3" t="s">
        <v>492</v>
      </c>
      <c r="L83" s="3" t="s">
        <v>500</v>
      </c>
      <c r="M83" s="3" t="s">
        <v>525</v>
      </c>
      <c r="N83" s="6" t="s">
        <v>64</v>
      </c>
      <c r="O83" s="3" t="s">
        <v>505</v>
      </c>
      <c r="P83" s="3" t="s">
        <v>943</v>
      </c>
    </row>
    <row r="84" spans="1:16" ht="14.4" x14ac:dyDescent="0.3">
      <c r="A84" s="3" t="s">
        <v>186</v>
      </c>
      <c r="B84" s="3" t="s">
        <v>187</v>
      </c>
      <c r="C84" s="3" t="s">
        <v>48</v>
      </c>
      <c r="D84" s="11">
        <v>1</v>
      </c>
      <c r="E84" s="3" t="s">
        <v>494</v>
      </c>
      <c r="F84" t="s">
        <v>1069</v>
      </c>
      <c r="H84" s="3" t="s">
        <v>1070</v>
      </c>
      <c r="J84" s="2" t="s">
        <v>515</v>
      </c>
      <c r="K84" s="3" t="s">
        <v>509</v>
      </c>
      <c r="L84" s="3" t="s">
        <v>491</v>
      </c>
      <c r="M84" s="3" t="s">
        <v>523</v>
      </c>
      <c r="N84" s="6" t="s">
        <v>64</v>
      </c>
      <c r="O84" s="3" t="s">
        <v>522</v>
      </c>
      <c r="P84" s="3" t="s">
        <v>944</v>
      </c>
    </row>
    <row r="85" spans="1:16" ht="14.4" x14ac:dyDescent="0.3">
      <c r="A85" s="3" t="s">
        <v>188</v>
      </c>
      <c r="B85" s="3" t="s">
        <v>189</v>
      </c>
      <c r="C85" s="3" t="s">
        <v>48</v>
      </c>
      <c r="D85" s="11">
        <v>4</v>
      </c>
      <c r="E85" s="3" t="s">
        <v>494</v>
      </c>
      <c r="F85" t="s">
        <v>1069</v>
      </c>
      <c r="H85" s="3" t="s">
        <v>1070</v>
      </c>
      <c r="I85" s="3" t="s">
        <v>625</v>
      </c>
      <c r="J85" s="3" t="s">
        <v>537</v>
      </c>
      <c r="K85" s="3" t="s">
        <v>512</v>
      </c>
      <c r="L85" s="3" t="s">
        <v>500</v>
      </c>
      <c r="M85" s="3" t="s">
        <v>523</v>
      </c>
      <c r="N85" s="6" t="s">
        <v>74</v>
      </c>
      <c r="O85" s="3" t="s">
        <v>489</v>
      </c>
      <c r="P85" s="3" t="s">
        <v>945</v>
      </c>
    </row>
    <row r="86" spans="1:16" ht="14.4" x14ac:dyDescent="0.3">
      <c r="A86" s="3" t="s">
        <v>190</v>
      </c>
      <c r="B86" s="3" t="s">
        <v>191</v>
      </c>
      <c r="C86" s="3" t="s">
        <v>28</v>
      </c>
      <c r="D86" s="11">
        <v>1</v>
      </c>
      <c r="E86" s="3" t="s">
        <v>494</v>
      </c>
      <c r="F86" t="s">
        <v>1069</v>
      </c>
      <c r="H86" s="3" t="s">
        <v>1069</v>
      </c>
      <c r="J86" s="3" t="s">
        <v>513</v>
      </c>
      <c r="K86" s="3" t="s">
        <v>509</v>
      </c>
      <c r="L86" s="3" t="s">
        <v>500</v>
      </c>
      <c r="M86" s="3" t="s">
        <v>525</v>
      </c>
      <c r="N86" s="6" t="s">
        <v>15</v>
      </c>
      <c r="O86" s="3" t="s">
        <v>505</v>
      </c>
      <c r="P86" s="3" t="s">
        <v>493</v>
      </c>
    </row>
    <row r="87" spans="1:16" ht="14.4" x14ac:dyDescent="0.3">
      <c r="A87" s="3" t="s">
        <v>192</v>
      </c>
      <c r="B87" s="3" t="s">
        <v>193</v>
      </c>
      <c r="C87" s="3" t="s">
        <v>28</v>
      </c>
      <c r="D87" s="11">
        <v>1</v>
      </c>
      <c r="E87" s="3" t="s">
        <v>494</v>
      </c>
      <c r="F87" t="s">
        <v>1069</v>
      </c>
      <c r="H87" s="3" t="s">
        <v>1069</v>
      </c>
      <c r="J87" s="3" t="s">
        <v>501</v>
      </c>
      <c r="K87" s="3" t="s">
        <v>492</v>
      </c>
      <c r="L87" s="3" t="s">
        <v>491</v>
      </c>
      <c r="M87" s="3" t="s">
        <v>490</v>
      </c>
      <c r="N87" s="6" t="s">
        <v>15</v>
      </c>
      <c r="O87" s="3" t="s">
        <v>498</v>
      </c>
      <c r="P87" s="3" t="s">
        <v>946</v>
      </c>
    </row>
    <row r="88" spans="1:16" ht="14.4" x14ac:dyDescent="0.3">
      <c r="A88" s="3" t="s">
        <v>194</v>
      </c>
      <c r="B88" s="3" t="s">
        <v>195</v>
      </c>
      <c r="C88" s="3" t="s">
        <v>39</v>
      </c>
      <c r="D88" s="11">
        <v>2</v>
      </c>
      <c r="E88" s="3" t="s">
        <v>494</v>
      </c>
      <c r="F88" t="s">
        <v>1069</v>
      </c>
      <c r="H88" s="3" t="s">
        <v>1069</v>
      </c>
      <c r="J88" s="3" t="s">
        <v>513</v>
      </c>
      <c r="K88" s="3" t="s">
        <v>509</v>
      </c>
      <c r="L88" s="2" t="s">
        <v>665</v>
      </c>
      <c r="M88" s="3" t="s">
        <v>490</v>
      </c>
      <c r="N88" s="7" t="s">
        <v>15</v>
      </c>
      <c r="O88" s="3" t="s">
        <v>498</v>
      </c>
      <c r="P88" s="3" t="s">
        <v>947</v>
      </c>
    </row>
    <row r="89" spans="1:16" ht="14.4" x14ac:dyDescent="0.3">
      <c r="A89" s="3" t="s">
        <v>196</v>
      </c>
      <c r="B89" s="3" t="s">
        <v>197</v>
      </c>
      <c r="C89" s="3" t="s">
        <v>48</v>
      </c>
      <c r="D89" s="11">
        <v>1</v>
      </c>
      <c r="E89" s="3" t="s">
        <v>494</v>
      </c>
      <c r="F89" t="s">
        <v>1069</v>
      </c>
      <c r="H89" s="3" t="s">
        <v>1070</v>
      </c>
      <c r="I89" s="3" t="s">
        <v>624</v>
      </c>
      <c r="J89" s="3" t="s">
        <v>501</v>
      </c>
      <c r="K89" s="3" t="s">
        <v>492</v>
      </c>
      <c r="L89" s="3" t="s">
        <v>500</v>
      </c>
      <c r="M89" s="3" t="s">
        <v>490</v>
      </c>
      <c r="N89" s="6" t="s">
        <v>74</v>
      </c>
      <c r="O89" s="3" t="s">
        <v>489</v>
      </c>
      <c r="P89" s="3" t="s">
        <v>948</v>
      </c>
    </row>
    <row r="90" spans="1:16" ht="14.4" x14ac:dyDescent="0.3">
      <c r="A90" s="3" t="s">
        <v>198</v>
      </c>
      <c r="B90" s="3" t="s">
        <v>199</v>
      </c>
      <c r="C90" s="3" t="s">
        <v>39</v>
      </c>
      <c r="D90" s="11">
        <v>3</v>
      </c>
      <c r="E90" s="3" t="s">
        <v>494</v>
      </c>
      <c r="F90" t="s">
        <v>1069</v>
      </c>
      <c r="G90" s="3" t="s">
        <v>623</v>
      </c>
      <c r="H90" s="3" t="s">
        <v>1069</v>
      </c>
      <c r="I90" s="3" t="s">
        <v>622</v>
      </c>
      <c r="J90" s="3" t="s">
        <v>501</v>
      </c>
      <c r="K90" s="3" t="s">
        <v>509</v>
      </c>
      <c r="L90" s="3" t="s">
        <v>500</v>
      </c>
      <c r="M90" s="3" t="s">
        <v>490</v>
      </c>
      <c r="N90" s="6" t="s">
        <v>15</v>
      </c>
      <c r="O90" s="3" t="s">
        <v>498</v>
      </c>
      <c r="P90" s="3" t="s">
        <v>949</v>
      </c>
    </row>
    <row r="91" spans="1:16" ht="14.4" x14ac:dyDescent="0.3">
      <c r="A91" s="3" t="s">
        <v>200</v>
      </c>
      <c r="B91" s="3" t="s">
        <v>201</v>
      </c>
      <c r="C91" s="3" t="s">
        <v>51</v>
      </c>
      <c r="D91" s="11">
        <v>1</v>
      </c>
      <c r="E91" s="3" t="s">
        <v>494</v>
      </c>
      <c r="F91" t="s">
        <v>1069</v>
      </c>
      <c r="H91" s="3" t="s">
        <v>1070</v>
      </c>
      <c r="I91" s="3" t="s">
        <v>621</v>
      </c>
      <c r="J91" s="3" t="s">
        <v>519</v>
      </c>
      <c r="K91" s="3" t="s">
        <v>509</v>
      </c>
      <c r="L91" s="3" t="s">
        <v>500</v>
      </c>
      <c r="M91" s="3" t="s">
        <v>523</v>
      </c>
      <c r="N91" s="6" t="s">
        <v>64</v>
      </c>
      <c r="O91" s="3" t="s">
        <v>498</v>
      </c>
      <c r="P91" s="3" t="s">
        <v>950</v>
      </c>
    </row>
    <row r="92" spans="1:16" ht="14.4" x14ac:dyDescent="0.3">
      <c r="A92" s="3" t="s">
        <v>202</v>
      </c>
      <c r="B92" s="3" t="s">
        <v>203</v>
      </c>
      <c r="C92" s="3" t="s">
        <v>28</v>
      </c>
      <c r="D92" s="11">
        <v>1</v>
      </c>
      <c r="E92" s="3" t="s">
        <v>502</v>
      </c>
      <c r="F92" t="s">
        <v>1069</v>
      </c>
      <c r="H92" s="3" t="s">
        <v>1069</v>
      </c>
      <c r="J92" s="3" t="s">
        <v>537</v>
      </c>
      <c r="K92" s="3" t="s">
        <v>512</v>
      </c>
      <c r="L92" s="3" t="s">
        <v>500</v>
      </c>
      <c r="M92" s="3" t="s">
        <v>490</v>
      </c>
      <c r="N92" s="6" t="s">
        <v>74</v>
      </c>
      <c r="O92" s="3" t="s">
        <v>489</v>
      </c>
      <c r="P92" s="3" t="s">
        <v>493</v>
      </c>
    </row>
    <row r="93" spans="1:16" ht="14.4" x14ac:dyDescent="0.3">
      <c r="A93" s="3" t="s">
        <v>204</v>
      </c>
      <c r="B93" s="3" t="s">
        <v>205</v>
      </c>
      <c r="C93" s="3" t="s">
        <v>28</v>
      </c>
      <c r="D93" s="11">
        <v>1</v>
      </c>
      <c r="E93" s="3" t="s">
        <v>502</v>
      </c>
      <c r="F93" t="s">
        <v>1069</v>
      </c>
      <c r="H93" s="3" t="s">
        <v>1069</v>
      </c>
      <c r="J93" s="3" t="s">
        <v>501</v>
      </c>
      <c r="K93" s="3" t="s">
        <v>509</v>
      </c>
      <c r="L93" s="3" t="s">
        <v>491</v>
      </c>
      <c r="M93" s="3" t="s">
        <v>490</v>
      </c>
      <c r="N93" s="6" t="s">
        <v>15</v>
      </c>
      <c r="O93" s="3" t="s">
        <v>505</v>
      </c>
      <c r="P93" s="3" t="s">
        <v>951</v>
      </c>
    </row>
    <row r="94" spans="1:16" ht="14.4" x14ac:dyDescent="0.3">
      <c r="A94" s="3" t="s">
        <v>206</v>
      </c>
      <c r="B94" s="3" t="s">
        <v>207</v>
      </c>
      <c r="C94" s="3" t="s">
        <v>28</v>
      </c>
      <c r="D94" s="11">
        <v>3</v>
      </c>
      <c r="E94" s="3" t="s">
        <v>502</v>
      </c>
      <c r="F94" t="s">
        <v>1069</v>
      </c>
      <c r="H94" s="3" t="s">
        <v>1069</v>
      </c>
      <c r="J94" s="3" t="s">
        <v>501</v>
      </c>
      <c r="K94" s="3" t="s">
        <v>509</v>
      </c>
      <c r="L94" s="3" t="s">
        <v>500</v>
      </c>
      <c r="M94" s="3" t="s">
        <v>523</v>
      </c>
      <c r="N94" s="6" t="s">
        <v>154</v>
      </c>
      <c r="O94" s="3" t="s">
        <v>498</v>
      </c>
      <c r="P94" s="1" t="s">
        <v>533</v>
      </c>
    </row>
    <row r="95" spans="1:16" ht="14.4" x14ac:dyDescent="0.3">
      <c r="A95" s="3" t="s">
        <v>208</v>
      </c>
      <c r="B95" s="3" t="s">
        <v>209</v>
      </c>
      <c r="C95" s="3" t="s">
        <v>51</v>
      </c>
      <c r="D95" s="11">
        <v>3</v>
      </c>
      <c r="E95" s="3" t="s">
        <v>502</v>
      </c>
      <c r="F95" t="s">
        <v>1069</v>
      </c>
      <c r="G95" s="3" t="s">
        <v>493</v>
      </c>
      <c r="H95" s="3" t="s">
        <v>1069</v>
      </c>
      <c r="I95" s="3" t="s">
        <v>493</v>
      </c>
      <c r="J95" s="3" t="s">
        <v>519</v>
      </c>
      <c r="K95" s="3" t="s">
        <v>509</v>
      </c>
      <c r="L95" s="3" t="s">
        <v>500</v>
      </c>
      <c r="M95" s="3" t="s">
        <v>490</v>
      </c>
      <c r="N95" s="6" t="s">
        <v>29</v>
      </c>
      <c r="O95" s="3" t="s">
        <v>498</v>
      </c>
      <c r="P95" s="3" t="s">
        <v>493</v>
      </c>
    </row>
    <row r="96" spans="1:16" ht="14.4" x14ac:dyDescent="0.3">
      <c r="A96" s="3" t="s">
        <v>210</v>
      </c>
      <c r="B96" s="3" t="s">
        <v>211</v>
      </c>
      <c r="C96" s="3" t="s">
        <v>51</v>
      </c>
      <c r="D96" s="11">
        <v>3</v>
      </c>
      <c r="E96" s="3" t="s">
        <v>502</v>
      </c>
      <c r="F96" t="s">
        <v>1069</v>
      </c>
      <c r="H96" s="3" t="s">
        <v>1069</v>
      </c>
      <c r="J96" s="3" t="s">
        <v>501</v>
      </c>
      <c r="K96" s="3" t="s">
        <v>509</v>
      </c>
      <c r="L96" s="3" t="s">
        <v>500</v>
      </c>
      <c r="M96" s="3" t="s">
        <v>490</v>
      </c>
      <c r="N96" s="6" t="s">
        <v>15</v>
      </c>
      <c r="O96" s="3" t="s">
        <v>498</v>
      </c>
      <c r="P96" s="3" t="s">
        <v>493</v>
      </c>
    </row>
    <row r="97" spans="1:16" ht="14.4" x14ac:dyDescent="0.3">
      <c r="A97" s="3" t="s">
        <v>212</v>
      </c>
      <c r="B97" s="3" t="s">
        <v>213</v>
      </c>
      <c r="C97" s="3" t="s">
        <v>48</v>
      </c>
      <c r="D97" s="11">
        <v>1</v>
      </c>
      <c r="E97" s="3" t="s">
        <v>494</v>
      </c>
      <c r="F97" t="s">
        <v>1069</v>
      </c>
      <c r="H97" s="3" t="s">
        <v>1069</v>
      </c>
      <c r="J97" s="3" t="s">
        <v>501</v>
      </c>
      <c r="K97" s="3" t="s">
        <v>509</v>
      </c>
      <c r="L97" s="2" t="s">
        <v>665</v>
      </c>
      <c r="M97" s="3" t="s">
        <v>490</v>
      </c>
      <c r="N97" s="6" t="s">
        <v>74</v>
      </c>
      <c r="O97" s="3" t="s">
        <v>522</v>
      </c>
      <c r="P97" s="3" t="s">
        <v>952</v>
      </c>
    </row>
    <row r="98" spans="1:16" ht="14.4" x14ac:dyDescent="0.3">
      <c r="A98" s="3" t="s">
        <v>214</v>
      </c>
      <c r="B98" s="3" t="s">
        <v>215</v>
      </c>
      <c r="C98" s="3" t="s">
        <v>39</v>
      </c>
      <c r="D98" s="11">
        <v>1</v>
      </c>
      <c r="E98" s="3" t="s">
        <v>502</v>
      </c>
      <c r="F98" t="s">
        <v>1069</v>
      </c>
      <c r="H98" s="3" t="s">
        <v>1070</v>
      </c>
      <c r="I98" s="3" t="s">
        <v>619</v>
      </c>
      <c r="J98" s="3" t="s">
        <v>501</v>
      </c>
      <c r="K98" s="3" t="s">
        <v>509</v>
      </c>
      <c r="L98" s="3" t="s">
        <v>491</v>
      </c>
      <c r="M98" s="3" t="s">
        <v>490</v>
      </c>
      <c r="N98" s="6" t="s">
        <v>64</v>
      </c>
      <c r="O98" s="3" t="s">
        <v>489</v>
      </c>
      <c r="P98" s="3" t="s">
        <v>953</v>
      </c>
    </row>
    <row r="99" spans="1:16" ht="14.4" x14ac:dyDescent="0.3">
      <c r="A99" s="3" t="s">
        <v>216</v>
      </c>
      <c r="B99" s="3" t="s">
        <v>217</v>
      </c>
      <c r="C99" s="3" t="s">
        <v>28</v>
      </c>
      <c r="D99" s="11">
        <v>1</v>
      </c>
      <c r="E99" s="3" t="s">
        <v>502</v>
      </c>
      <c r="F99" t="s">
        <v>1069</v>
      </c>
      <c r="H99" s="3" t="s">
        <v>1070</v>
      </c>
      <c r="I99" s="3" t="s">
        <v>618</v>
      </c>
      <c r="J99" s="3" t="s">
        <v>537</v>
      </c>
      <c r="K99" s="3" t="s">
        <v>512</v>
      </c>
      <c r="L99" s="3" t="s">
        <v>500</v>
      </c>
      <c r="M99" s="3" t="s">
        <v>523</v>
      </c>
      <c r="N99" s="6" t="s">
        <v>29</v>
      </c>
      <c r="O99" s="3" t="s">
        <v>498</v>
      </c>
      <c r="P99" s="3" t="s">
        <v>954</v>
      </c>
    </row>
    <row r="100" spans="1:16" ht="14.4" x14ac:dyDescent="0.3">
      <c r="A100" s="3" t="s">
        <v>218</v>
      </c>
      <c r="B100" s="3" t="s">
        <v>219</v>
      </c>
      <c r="C100" s="3" t="s">
        <v>39</v>
      </c>
      <c r="D100" s="11">
        <v>2</v>
      </c>
      <c r="E100" s="3" t="s">
        <v>494</v>
      </c>
      <c r="F100" t="s">
        <v>1069</v>
      </c>
      <c r="G100" s="3" t="s">
        <v>617</v>
      </c>
      <c r="H100" s="3" t="s">
        <v>1069</v>
      </c>
      <c r="I100" s="3" t="s">
        <v>617</v>
      </c>
      <c r="J100" s="3" t="s">
        <v>501</v>
      </c>
      <c r="K100" s="3" t="s">
        <v>512</v>
      </c>
      <c r="L100" s="3" t="s">
        <v>500</v>
      </c>
      <c r="M100" s="3" t="s">
        <v>523</v>
      </c>
      <c r="N100" s="6" t="s">
        <v>29</v>
      </c>
      <c r="O100" s="3" t="s">
        <v>489</v>
      </c>
      <c r="P100" s="3" t="s">
        <v>955</v>
      </c>
    </row>
    <row r="101" spans="1:16" ht="14.4" x14ac:dyDescent="0.3">
      <c r="A101" s="3" t="s">
        <v>220</v>
      </c>
      <c r="B101" s="3" t="s">
        <v>221</v>
      </c>
      <c r="C101" s="3" t="s">
        <v>39</v>
      </c>
      <c r="D101" s="11">
        <v>1</v>
      </c>
      <c r="E101" s="3" t="s">
        <v>494</v>
      </c>
      <c r="F101" t="s">
        <v>1069</v>
      </c>
      <c r="H101" s="3" t="s">
        <v>1070</v>
      </c>
      <c r="I101" s="3" t="s">
        <v>616</v>
      </c>
      <c r="J101" s="3" t="s">
        <v>501</v>
      </c>
      <c r="K101" s="3" t="s">
        <v>509</v>
      </c>
      <c r="L101" s="3" t="s">
        <v>491</v>
      </c>
      <c r="M101" s="3" t="s">
        <v>490</v>
      </c>
      <c r="N101" s="6" t="s">
        <v>29</v>
      </c>
      <c r="O101" s="3" t="s">
        <v>505</v>
      </c>
      <c r="P101" s="3" t="s">
        <v>956</v>
      </c>
    </row>
    <row r="102" spans="1:16" ht="14.4" x14ac:dyDescent="0.3">
      <c r="A102" s="3" t="s">
        <v>222</v>
      </c>
      <c r="B102" s="3" t="s">
        <v>223</v>
      </c>
      <c r="C102" s="3" t="s">
        <v>28</v>
      </c>
      <c r="D102" s="11">
        <v>1</v>
      </c>
      <c r="E102" s="3" t="s">
        <v>502</v>
      </c>
      <c r="F102" t="s">
        <v>1069</v>
      </c>
      <c r="H102" s="3" t="s">
        <v>1069</v>
      </c>
      <c r="J102" s="2" t="s">
        <v>515</v>
      </c>
      <c r="K102" s="3" t="s">
        <v>509</v>
      </c>
      <c r="L102" s="2" t="s">
        <v>665</v>
      </c>
      <c r="M102" s="2" t="s">
        <v>518</v>
      </c>
      <c r="N102" s="7" t="s">
        <v>15</v>
      </c>
      <c r="O102" s="3" t="s">
        <v>522</v>
      </c>
      <c r="P102" s="3" t="s">
        <v>957</v>
      </c>
    </row>
    <row r="103" spans="1:16" ht="14.4" x14ac:dyDescent="0.3">
      <c r="A103" s="3" t="s">
        <v>224</v>
      </c>
      <c r="B103" s="3" t="s">
        <v>225</v>
      </c>
      <c r="C103" s="3" t="s">
        <v>28</v>
      </c>
      <c r="D103" s="11">
        <v>1</v>
      </c>
      <c r="E103" s="3" t="s">
        <v>494</v>
      </c>
      <c r="F103" t="s">
        <v>1070</v>
      </c>
      <c r="G103" s="3" t="s">
        <v>615</v>
      </c>
      <c r="H103" s="3" t="s">
        <v>1070</v>
      </c>
      <c r="I103" s="3" t="s">
        <v>614</v>
      </c>
      <c r="J103" s="3" t="s">
        <v>515</v>
      </c>
      <c r="K103" s="3" t="s">
        <v>509</v>
      </c>
      <c r="L103" s="3" t="s">
        <v>491</v>
      </c>
      <c r="M103" s="3" t="s">
        <v>490</v>
      </c>
      <c r="N103" s="6" t="s">
        <v>64</v>
      </c>
      <c r="O103" s="3" t="s">
        <v>498</v>
      </c>
      <c r="P103" s="3" t="s">
        <v>493</v>
      </c>
    </row>
    <row r="104" spans="1:16" ht="14.4" x14ac:dyDescent="0.3">
      <c r="A104" s="3" t="s">
        <v>226</v>
      </c>
      <c r="B104" s="3" t="s">
        <v>227</v>
      </c>
      <c r="C104" s="3" t="s">
        <v>28</v>
      </c>
      <c r="D104" s="11">
        <v>1</v>
      </c>
      <c r="E104" s="3" t="s">
        <v>494</v>
      </c>
      <c r="F104" t="s">
        <v>1070</v>
      </c>
      <c r="G104" s="3" t="s">
        <v>613</v>
      </c>
      <c r="H104" s="3" t="s">
        <v>1069</v>
      </c>
      <c r="I104" s="3" t="s">
        <v>612</v>
      </c>
      <c r="J104" s="3" t="s">
        <v>501</v>
      </c>
      <c r="K104" s="3" t="s">
        <v>509</v>
      </c>
      <c r="L104" s="3" t="s">
        <v>491</v>
      </c>
      <c r="M104" s="3" t="s">
        <v>490</v>
      </c>
      <c r="N104" s="6" t="s">
        <v>15</v>
      </c>
      <c r="O104" s="3" t="s">
        <v>498</v>
      </c>
      <c r="P104" s="3" t="s">
        <v>958</v>
      </c>
    </row>
    <row r="105" spans="1:16" ht="14.4" x14ac:dyDescent="0.3">
      <c r="A105" s="3" t="s">
        <v>228</v>
      </c>
      <c r="B105" s="3" t="s">
        <v>229</v>
      </c>
      <c r="C105" s="3" t="s">
        <v>28</v>
      </c>
      <c r="D105" s="11">
        <v>1</v>
      </c>
      <c r="E105" s="3" t="s">
        <v>494</v>
      </c>
      <c r="F105" t="s">
        <v>1069</v>
      </c>
      <c r="H105" s="3" t="s">
        <v>1069</v>
      </c>
      <c r="J105" s="3" t="s">
        <v>501</v>
      </c>
      <c r="K105" s="3" t="s">
        <v>509</v>
      </c>
      <c r="L105" s="3" t="s">
        <v>491</v>
      </c>
      <c r="M105" s="3" t="s">
        <v>525</v>
      </c>
      <c r="N105" s="6" t="s">
        <v>154</v>
      </c>
      <c r="O105" s="3" t="s">
        <v>522</v>
      </c>
      <c r="P105" s="3" t="s">
        <v>959</v>
      </c>
    </row>
    <row r="106" spans="1:16" ht="14.4" x14ac:dyDescent="0.3">
      <c r="A106" s="3" t="s">
        <v>230</v>
      </c>
      <c r="B106" s="3" t="s">
        <v>231</v>
      </c>
      <c r="C106" s="3" t="s">
        <v>28</v>
      </c>
      <c r="D106" s="11">
        <v>2</v>
      </c>
      <c r="E106" s="3" t="s">
        <v>502</v>
      </c>
      <c r="F106" t="s">
        <v>1069</v>
      </c>
      <c r="H106" s="3" t="s">
        <v>1070</v>
      </c>
      <c r="I106" s="3" t="s">
        <v>611</v>
      </c>
      <c r="J106" s="3" t="s">
        <v>501</v>
      </c>
      <c r="K106" s="3" t="s">
        <v>512</v>
      </c>
      <c r="L106" s="3" t="s">
        <v>500</v>
      </c>
      <c r="M106" s="3" t="s">
        <v>490</v>
      </c>
      <c r="N106" s="6" t="s">
        <v>64</v>
      </c>
      <c r="O106" s="3" t="s">
        <v>489</v>
      </c>
      <c r="P106" s="3" t="s">
        <v>960</v>
      </c>
    </row>
    <row r="107" spans="1:16" ht="14.4" x14ac:dyDescent="0.3">
      <c r="A107" s="3" t="s">
        <v>232</v>
      </c>
      <c r="B107" s="3" t="s">
        <v>233</v>
      </c>
      <c r="C107" s="3" t="s">
        <v>234</v>
      </c>
      <c r="D107" s="11">
        <v>2</v>
      </c>
      <c r="E107" s="3" t="s">
        <v>502</v>
      </c>
      <c r="F107" t="s">
        <v>1069</v>
      </c>
      <c r="H107" s="3" t="s">
        <v>1069</v>
      </c>
      <c r="J107" s="3" t="s">
        <v>501</v>
      </c>
      <c r="K107" s="3" t="s">
        <v>512</v>
      </c>
      <c r="L107" s="3" t="s">
        <v>500</v>
      </c>
      <c r="M107" s="3" t="s">
        <v>490</v>
      </c>
      <c r="N107" s="6" t="s">
        <v>154</v>
      </c>
      <c r="O107" s="3" t="s">
        <v>489</v>
      </c>
      <c r="P107" s="3" t="s">
        <v>961</v>
      </c>
    </row>
    <row r="108" spans="1:16" ht="14.4" x14ac:dyDescent="0.3">
      <c r="A108" s="3" t="s">
        <v>235</v>
      </c>
      <c r="B108" s="3" t="s">
        <v>236</v>
      </c>
      <c r="C108" s="3" t="s">
        <v>39</v>
      </c>
      <c r="D108" s="11">
        <v>2</v>
      </c>
      <c r="E108" s="3" t="s">
        <v>494</v>
      </c>
      <c r="F108" t="s">
        <v>1069</v>
      </c>
      <c r="G108" s="3" t="s">
        <v>516</v>
      </c>
      <c r="H108" s="3" t="s">
        <v>1069</v>
      </c>
      <c r="I108" s="3" t="s">
        <v>610</v>
      </c>
      <c r="J108" s="3" t="s">
        <v>501</v>
      </c>
      <c r="K108" s="3" t="s">
        <v>509</v>
      </c>
      <c r="L108" s="2" t="s">
        <v>665</v>
      </c>
      <c r="M108" s="3" t="s">
        <v>490</v>
      </c>
      <c r="N108" s="6" t="s">
        <v>15</v>
      </c>
      <c r="O108" s="3" t="s">
        <v>498</v>
      </c>
      <c r="P108" s="3" t="s">
        <v>962</v>
      </c>
    </row>
    <row r="109" spans="1:16" ht="14.4" x14ac:dyDescent="0.3">
      <c r="A109" s="3" t="s">
        <v>1079</v>
      </c>
      <c r="B109" s="3" t="s">
        <v>237</v>
      </c>
      <c r="C109" s="3" t="s">
        <v>48</v>
      </c>
      <c r="D109" s="11">
        <v>3</v>
      </c>
      <c r="E109" s="3" t="s">
        <v>494</v>
      </c>
      <c r="F109" t="s">
        <v>1069</v>
      </c>
      <c r="H109" s="3" t="s">
        <v>1069</v>
      </c>
      <c r="J109" s="3" t="s">
        <v>519</v>
      </c>
      <c r="K109" s="3" t="s">
        <v>512</v>
      </c>
      <c r="L109" s="3" t="s">
        <v>500</v>
      </c>
      <c r="M109" s="3" t="s">
        <v>523</v>
      </c>
      <c r="N109" s="6" t="s">
        <v>29</v>
      </c>
      <c r="O109" s="3" t="s">
        <v>522</v>
      </c>
      <c r="P109" s="3" t="s">
        <v>963</v>
      </c>
    </row>
    <row r="110" spans="1:16" ht="14.4" x14ac:dyDescent="0.3">
      <c r="A110" s="3" t="s">
        <v>238</v>
      </c>
      <c r="B110" s="3" t="s">
        <v>239</v>
      </c>
      <c r="C110" s="3" t="s">
        <v>48</v>
      </c>
      <c r="D110" s="11">
        <v>3</v>
      </c>
      <c r="E110" s="3" t="s">
        <v>502</v>
      </c>
      <c r="F110" t="s">
        <v>1069</v>
      </c>
      <c r="H110" s="3" t="s">
        <v>1069</v>
      </c>
      <c r="J110" s="3" t="s">
        <v>501</v>
      </c>
      <c r="K110" s="3" t="s">
        <v>509</v>
      </c>
      <c r="L110" s="3" t="s">
        <v>500</v>
      </c>
      <c r="M110" s="3" t="s">
        <v>490</v>
      </c>
      <c r="N110" s="6" t="s">
        <v>15</v>
      </c>
      <c r="O110" s="3" t="s">
        <v>489</v>
      </c>
      <c r="P110" s="3" t="s">
        <v>964</v>
      </c>
    </row>
    <row r="111" spans="1:16" ht="14.4" x14ac:dyDescent="0.3">
      <c r="A111" s="3" t="s">
        <v>240</v>
      </c>
      <c r="B111" s="3" t="s">
        <v>241</v>
      </c>
      <c r="C111" s="3" t="s">
        <v>48</v>
      </c>
      <c r="D111" s="11">
        <v>3</v>
      </c>
      <c r="E111" s="3" t="s">
        <v>494</v>
      </c>
      <c r="F111" t="s">
        <v>1069</v>
      </c>
      <c r="H111" s="3" t="s">
        <v>1069</v>
      </c>
      <c r="J111" s="3" t="s">
        <v>513</v>
      </c>
      <c r="K111" s="3" t="s">
        <v>509</v>
      </c>
      <c r="L111" s="3" t="s">
        <v>500</v>
      </c>
      <c r="M111" s="3" t="s">
        <v>523</v>
      </c>
      <c r="N111" s="6" t="s">
        <v>29</v>
      </c>
      <c r="O111" s="3" t="s">
        <v>498</v>
      </c>
      <c r="P111" s="3" t="s">
        <v>493</v>
      </c>
    </row>
    <row r="112" spans="1:16" ht="14.4" x14ac:dyDescent="0.3">
      <c r="A112" s="3" t="s">
        <v>242</v>
      </c>
      <c r="B112" s="3" t="s">
        <v>243</v>
      </c>
      <c r="C112" s="3" t="s">
        <v>51</v>
      </c>
      <c r="D112" s="11">
        <v>1</v>
      </c>
      <c r="E112" s="3" t="s">
        <v>494</v>
      </c>
      <c r="F112" t="s">
        <v>1069</v>
      </c>
      <c r="H112" s="3" t="s">
        <v>1069</v>
      </c>
      <c r="J112" s="3" t="s">
        <v>501</v>
      </c>
      <c r="K112" s="3" t="s">
        <v>509</v>
      </c>
      <c r="L112" s="3" t="s">
        <v>491</v>
      </c>
      <c r="M112" s="3" t="s">
        <v>490</v>
      </c>
      <c r="N112" s="6" t="s">
        <v>15</v>
      </c>
      <c r="O112" s="3" t="s">
        <v>522</v>
      </c>
      <c r="P112" s="3" t="s">
        <v>965</v>
      </c>
    </row>
    <row r="113" spans="1:16" ht="14.4" x14ac:dyDescent="0.3">
      <c r="A113" s="3" t="s">
        <v>244</v>
      </c>
      <c r="B113" s="3" t="s">
        <v>245</v>
      </c>
      <c r="C113" s="3" t="s">
        <v>28</v>
      </c>
      <c r="D113" s="11">
        <v>1</v>
      </c>
      <c r="E113" s="3" t="s">
        <v>494</v>
      </c>
      <c r="F113" t="s">
        <v>1069</v>
      </c>
      <c r="H113" s="3" t="s">
        <v>1069</v>
      </c>
      <c r="J113" s="3" t="s">
        <v>501</v>
      </c>
      <c r="K113" s="3" t="s">
        <v>509</v>
      </c>
      <c r="L113" s="3" t="s">
        <v>491</v>
      </c>
      <c r="M113" s="3" t="s">
        <v>490</v>
      </c>
      <c r="N113" s="6" t="s">
        <v>15</v>
      </c>
      <c r="O113" s="3" t="s">
        <v>498</v>
      </c>
      <c r="P113" s="3" t="s">
        <v>966</v>
      </c>
    </row>
    <row r="114" spans="1:16" ht="14.4" x14ac:dyDescent="0.3">
      <c r="A114" s="3" t="s">
        <v>246</v>
      </c>
      <c r="B114" s="3" t="s">
        <v>247</v>
      </c>
      <c r="C114" s="3" t="s">
        <v>248</v>
      </c>
      <c r="D114" s="11">
        <v>2</v>
      </c>
      <c r="E114" s="3" t="s">
        <v>494</v>
      </c>
      <c r="F114" t="s">
        <v>1069</v>
      </c>
      <c r="H114" s="3" t="s">
        <v>1069</v>
      </c>
      <c r="J114" s="3" t="s">
        <v>513</v>
      </c>
      <c r="K114" s="3" t="s">
        <v>512</v>
      </c>
      <c r="L114" s="3" t="s">
        <v>500</v>
      </c>
      <c r="M114" s="3" t="s">
        <v>523</v>
      </c>
      <c r="N114" s="6" t="s">
        <v>29</v>
      </c>
      <c r="O114" s="3" t="s">
        <v>522</v>
      </c>
      <c r="P114" s="3" t="s">
        <v>90</v>
      </c>
    </row>
    <row r="115" spans="1:16" ht="14.4" x14ac:dyDescent="0.3">
      <c r="A115" s="3" t="s">
        <v>249</v>
      </c>
      <c r="B115" s="3" t="s">
        <v>250</v>
      </c>
      <c r="C115" s="3" t="s">
        <v>28</v>
      </c>
      <c r="D115" s="11">
        <v>1</v>
      </c>
      <c r="E115" s="3" t="s">
        <v>502</v>
      </c>
      <c r="F115" t="s">
        <v>1069</v>
      </c>
      <c r="H115" s="3" t="s">
        <v>1069</v>
      </c>
      <c r="J115" s="3" t="s">
        <v>515</v>
      </c>
      <c r="K115" s="3" t="s">
        <v>509</v>
      </c>
      <c r="L115" s="3" t="s">
        <v>491</v>
      </c>
      <c r="M115" s="3" t="s">
        <v>518</v>
      </c>
      <c r="N115" s="6" t="s">
        <v>64</v>
      </c>
      <c r="O115" s="3" t="s">
        <v>522</v>
      </c>
      <c r="P115" s="3" t="s">
        <v>967</v>
      </c>
    </row>
    <row r="116" spans="1:16" ht="14.4" x14ac:dyDescent="0.3">
      <c r="A116" s="3" t="s">
        <v>251</v>
      </c>
      <c r="B116" s="3" t="s">
        <v>252</v>
      </c>
      <c r="C116" s="3" t="s">
        <v>48</v>
      </c>
      <c r="D116" s="11">
        <v>2</v>
      </c>
      <c r="E116" s="3" t="s">
        <v>502</v>
      </c>
      <c r="F116" t="s">
        <v>1069</v>
      </c>
      <c r="H116" s="3" t="s">
        <v>1069</v>
      </c>
      <c r="J116" s="3" t="s">
        <v>537</v>
      </c>
      <c r="K116" s="3" t="s">
        <v>512</v>
      </c>
      <c r="L116" s="3" t="s">
        <v>500</v>
      </c>
      <c r="M116" s="3" t="s">
        <v>523</v>
      </c>
      <c r="N116" s="6" t="s">
        <v>74</v>
      </c>
      <c r="O116" s="3" t="s">
        <v>489</v>
      </c>
      <c r="P116" s="3" t="s">
        <v>968</v>
      </c>
    </row>
    <row r="117" spans="1:16" ht="14.4" x14ac:dyDescent="0.3">
      <c r="A117" s="3" t="s">
        <v>253</v>
      </c>
      <c r="B117" s="3" t="s">
        <v>254</v>
      </c>
      <c r="C117" s="3" t="s">
        <v>48</v>
      </c>
      <c r="D117" s="11">
        <v>2</v>
      </c>
      <c r="E117" s="3" t="s">
        <v>494</v>
      </c>
      <c r="F117" t="s">
        <v>1069</v>
      </c>
      <c r="H117" s="3" t="s">
        <v>1070</v>
      </c>
      <c r="I117" s="3" t="s">
        <v>609</v>
      </c>
      <c r="J117" s="3" t="s">
        <v>537</v>
      </c>
      <c r="K117" s="3" t="s">
        <v>512</v>
      </c>
      <c r="L117" s="3" t="s">
        <v>500</v>
      </c>
      <c r="M117" s="3" t="s">
        <v>523</v>
      </c>
      <c r="N117" s="6" t="s">
        <v>154</v>
      </c>
      <c r="O117" s="3" t="s">
        <v>498</v>
      </c>
      <c r="P117" s="3" t="s">
        <v>969</v>
      </c>
    </row>
    <row r="118" spans="1:16" ht="14.4" x14ac:dyDescent="0.3">
      <c r="A118" s="3" t="s">
        <v>255</v>
      </c>
      <c r="B118" s="3" t="s">
        <v>256</v>
      </c>
      <c r="C118" s="3" t="s">
        <v>48</v>
      </c>
      <c r="D118" s="11">
        <v>2</v>
      </c>
      <c r="E118" s="3" t="s">
        <v>494</v>
      </c>
      <c r="F118" t="s">
        <v>1070</v>
      </c>
      <c r="G118" s="3" t="s">
        <v>608</v>
      </c>
      <c r="H118" s="3" t="s">
        <v>1070</v>
      </c>
      <c r="I118" s="3" t="s">
        <v>607</v>
      </c>
      <c r="J118" s="3" t="s">
        <v>519</v>
      </c>
      <c r="K118" s="3" t="s">
        <v>512</v>
      </c>
      <c r="L118" s="3" t="s">
        <v>500</v>
      </c>
      <c r="M118" s="3" t="s">
        <v>523</v>
      </c>
      <c r="N118" s="6" t="s">
        <v>29</v>
      </c>
      <c r="O118" s="3" t="s">
        <v>522</v>
      </c>
      <c r="P118" s="3" t="s">
        <v>970</v>
      </c>
    </row>
    <row r="119" spans="1:16" ht="14.4" x14ac:dyDescent="0.3">
      <c r="A119" s="3" t="s">
        <v>257</v>
      </c>
      <c r="B119" s="3" t="s">
        <v>258</v>
      </c>
      <c r="C119" s="3" t="s">
        <v>48</v>
      </c>
      <c r="D119" s="11">
        <v>5</v>
      </c>
      <c r="E119" s="3" t="s">
        <v>502</v>
      </c>
      <c r="F119" t="s">
        <v>1069</v>
      </c>
      <c r="H119" s="3" t="s">
        <v>1069</v>
      </c>
      <c r="J119" s="3" t="s">
        <v>537</v>
      </c>
      <c r="K119" s="3" t="s">
        <v>509</v>
      </c>
      <c r="L119" s="3" t="s">
        <v>500</v>
      </c>
      <c r="M119" s="3" t="s">
        <v>523</v>
      </c>
      <c r="N119" s="6" t="s">
        <v>74</v>
      </c>
      <c r="O119" s="3" t="s">
        <v>489</v>
      </c>
      <c r="P119" s="3" t="s">
        <v>971</v>
      </c>
    </row>
    <row r="120" spans="1:16" ht="14.4" x14ac:dyDescent="0.3">
      <c r="A120" s="3" t="s">
        <v>259</v>
      </c>
      <c r="B120" s="3" t="s">
        <v>260</v>
      </c>
      <c r="C120" s="3" t="s">
        <v>28</v>
      </c>
      <c r="D120" s="11">
        <v>2</v>
      </c>
      <c r="E120" s="3" t="s">
        <v>494</v>
      </c>
      <c r="F120" t="s">
        <v>1069</v>
      </c>
      <c r="H120" s="3" t="s">
        <v>1069</v>
      </c>
      <c r="J120" s="3" t="s">
        <v>501</v>
      </c>
      <c r="K120" s="3" t="s">
        <v>512</v>
      </c>
      <c r="L120" s="3" t="s">
        <v>500</v>
      </c>
      <c r="M120" s="3" t="s">
        <v>499</v>
      </c>
      <c r="N120" s="6" t="s">
        <v>29</v>
      </c>
      <c r="O120" s="3" t="s">
        <v>522</v>
      </c>
      <c r="P120" s="3" t="s">
        <v>972</v>
      </c>
    </row>
    <row r="121" spans="1:16" ht="14.4" x14ac:dyDescent="0.3">
      <c r="A121" s="3" t="s">
        <v>261</v>
      </c>
      <c r="B121" s="3" t="s">
        <v>262</v>
      </c>
      <c r="C121" s="3" t="s">
        <v>28</v>
      </c>
      <c r="D121" s="11">
        <v>2</v>
      </c>
      <c r="E121" s="3" t="s">
        <v>494</v>
      </c>
      <c r="F121" t="s">
        <v>1069</v>
      </c>
      <c r="H121" s="3" t="s">
        <v>1069</v>
      </c>
      <c r="J121" s="3" t="s">
        <v>519</v>
      </c>
      <c r="K121" s="3" t="s">
        <v>509</v>
      </c>
      <c r="L121" s="3" t="s">
        <v>500</v>
      </c>
      <c r="M121" s="3" t="s">
        <v>523</v>
      </c>
      <c r="N121" s="6" t="s">
        <v>29</v>
      </c>
      <c r="O121" s="3" t="s">
        <v>522</v>
      </c>
      <c r="P121" s="3" t="s">
        <v>973</v>
      </c>
    </row>
    <row r="122" spans="1:16" ht="14.4" x14ac:dyDescent="0.3">
      <c r="A122" s="3" t="s">
        <v>263</v>
      </c>
      <c r="B122" s="3" t="s">
        <v>264</v>
      </c>
      <c r="C122" s="3" t="s">
        <v>28</v>
      </c>
      <c r="D122" s="11">
        <v>3</v>
      </c>
      <c r="E122" s="3" t="s">
        <v>502</v>
      </c>
      <c r="F122" t="s">
        <v>1069</v>
      </c>
      <c r="H122" s="3" t="s">
        <v>1070</v>
      </c>
      <c r="I122" s="3" t="s">
        <v>606</v>
      </c>
      <c r="J122" s="3" t="s">
        <v>501</v>
      </c>
      <c r="K122" s="3" t="s">
        <v>492</v>
      </c>
      <c r="L122" s="3" t="s">
        <v>500</v>
      </c>
      <c r="M122" s="3" t="s">
        <v>490</v>
      </c>
      <c r="N122" s="6" t="s">
        <v>29</v>
      </c>
      <c r="O122" s="3" t="s">
        <v>522</v>
      </c>
      <c r="P122" s="3" t="s">
        <v>605</v>
      </c>
    </row>
    <row r="123" spans="1:16" ht="14.4" x14ac:dyDescent="0.3">
      <c r="A123" s="3" t="s">
        <v>265</v>
      </c>
      <c r="B123" s="3" t="s">
        <v>266</v>
      </c>
      <c r="C123" s="3" t="s">
        <v>51</v>
      </c>
      <c r="D123" s="11">
        <v>3</v>
      </c>
      <c r="E123" s="3" t="s">
        <v>494</v>
      </c>
      <c r="F123" t="s">
        <v>1069</v>
      </c>
      <c r="H123" s="3" t="s">
        <v>1070</v>
      </c>
      <c r="I123" s="3" t="s">
        <v>604</v>
      </c>
      <c r="J123" s="3" t="s">
        <v>501</v>
      </c>
      <c r="K123" s="3" t="s">
        <v>509</v>
      </c>
      <c r="L123" s="3" t="s">
        <v>491</v>
      </c>
      <c r="M123" s="3" t="s">
        <v>490</v>
      </c>
      <c r="N123" s="6" t="s">
        <v>29</v>
      </c>
      <c r="O123" s="3" t="s">
        <v>522</v>
      </c>
      <c r="P123" s="3" t="s">
        <v>603</v>
      </c>
    </row>
    <row r="124" spans="1:16" ht="14.4" x14ac:dyDescent="0.3">
      <c r="A124" s="3" t="s">
        <v>267</v>
      </c>
      <c r="B124" s="3" t="s">
        <v>268</v>
      </c>
      <c r="C124" s="3" t="s">
        <v>48</v>
      </c>
      <c r="D124" s="11">
        <v>5</v>
      </c>
      <c r="E124" s="3" t="s">
        <v>494</v>
      </c>
      <c r="F124" t="s">
        <v>1069</v>
      </c>
      <c r="H124" s="3" t="s">
        <v>1070</v>
      </c>
      <c r="I124" s="3" t="s">
        <v>602</v>
      </c>
      <c r="J124" s="3" t="s">
        <v>501</v>
      </c>
      <c r="K124" s="3" t="s">
        <v>509</v>
      </c>
      <c r="L124" s="2" t="s">
        <v>665</v>
      </c>
      <c r="M124" s="3" t="s">
        <v>490</v>
      </c>
      <c r="N124" s="6" t="s">
        <v>29</v>
      </c>
      <c r="O124" s="3" t="s">
        <v>489</v>
      </c>
      <c r="P124" s="3" t="s">
        <v>974</v>
      </c>
    </row>
    <row r="125" spans="1:16" ht="14.4" x14ac:dyDescent="0.3">
      <c r="A125" s="3" t="s">
        <v>269</v>
      </c>
      <c r="B125" s="3" t="s">
        <v>270</v>
      </c>
      <c r="C125" s="3" t="s">
        <v>48</v>
      </c>
      <c r="D125" s="11">
        <v>3</v>
      </c>
      <c r="E125" s="3" t="s">
        <v>494</v>
      </c>
      <c r="F125" t="s">
        <v>1069</v>
      </c>
      <c r="H125" s="3" t="s">
        <v>1069</v>
      </c>
      <c r="J125" s="3" t="s">
        <v>501</v>
      </c>
      <c r="K125" s="3" t="s">
        <v>512</v>
      </c>
      <c r="L125" s="3" t="s">
        <v>500</v>
      </c>
      <c r="M125" s="3" t="s">
        <v>490</v>
      </c>
      <c r="N125" s="6" t="s">
        <v>29</v>
      </c>
      <c r="O125" s="3" t="s">
        <v>498</v>
      </c>
      <c r="P125" s="3" t="s">
        <v>493</v>
      </c>
    </row>
    <row r="126" spans="1:16" ht="14.4" x14ac:dyDescent="0.3">
      <c r="A126" s="3" t="s">
        <v>271</v>
      </c>
      <c r="B126" s="3" t="s">
        <v>272</v>
      </c>
      <c r="C126" s="3" t="s">
        <v>39</v>
      </c>
      <c r="D126" s="11">
        <v>5</v>
      </c>
      <c r="E126" s="3" t="s">
        <v>502</v>
      </c>
      <c r="F126" t="s">
        <v>1069</v>
      </c>
      <c r="H126" s="3" t="s">
        <v>1070</v>
      </c>
      <c r="I126" s="3" t="s">
        <v>601</v>
      </c>
      <c r="J126" s="3" t="s">
        <v>501</v>
      </c>
      <c r="K126" s="3" t="s">
        <v>512</v>
      </c>
      <c r="L126" s="3" t="s">
        <v>491</v>
      </c>
      <c r="M126" s="3" t="s">
        <v>490</v>
      </c>
      <c r="N126" s="6" t="s">
        <v>15</v>
      </c>
      <c r="O126" s="3" t="s">
        <v>489</v>
      </c>
      <c r="P126" s="3" t="s">
        <v>975</v>
      </c>
    </row>
    <row r="127" spans="1:16" ht="14.4" x14ac:dyDescent="0.3">
      <c r="A127" s="3" t="s">
        <v>273</v>
      </c>
      <c r="B127" s="3" t="s">
        <v>274</v>
      </c>
      <c r="C127" s="3" t="s">
        <v>48</v>
      </c>
      <c r="D127" s="11">
        <v>3</v>
      </c>
      <c r="E127" s="3" t="s">
        <v>502</v>
      </c>
      <c r="F127" t="s">
        <v>1069</v>
      </c>
      <c r="H127" s="3" t="s">
        <v>1070</v>
      </c>
      <c r="J127" s="3" t="s">
        <v>501</v>
      </c>
      <c r="K127" s="3" t="s">
        <v>509</v>
      </c>
      <c r="L127" s="3" t="s">
        <v>500</v>
      </c>
      <c r="M127" s="3" t="s">
        <v>490</v>
      </c>
      <c r="N127" s="6" t="s">
        <v>64</v>
      </c>
      <c r="O127" s="3" t="s">
        <v>522</v>
      </c>
      <c r="P127" s="3" t="s">
        <v>976</v>
      </c>
    </row>
    <row r="128" spans="1:16" ht="14.4" x14ac:dyDescent="0.3">
      <c r="A128" s="3" t="s">
        <v>275</v>
      </c>
      <c r="B128" s="3" t="s">
        <v>276</v>
      </c>
      <c r="C128" s="3" t="s">
        <v>28</v>
      </c>
      <c r="D128" s="11">
        <v>1</v>
      </c>
      <c r="E128" s="3" t="s">
        <v>502</v>
      </c>
      <c r="F128" t="s">
        <v>1069</v>
      </c>
      <c r="H128" s="3" t="s">
        <v>1069</v>
      </c>
      <c r="J128" s="3" t="s">
        <v>515</v>
      </c>
      <c r="K128" s="3" t="s">
        <v>492</v>
      </c>
      <c r="L128" s="3" t="s">
        <v>491</v>
      </c>
      <c r="M128" s="2" t="s">
        <v>518</v>
      </c>
      <c r="N128" s="7" t="s">
        <v>15</v>
      </c>
      <c r="O128" s="3" t="s">
        <v>505</v>
      </c>
      <c r="P128" s="3" t="s">
        <v>884</v>
      </c>
    </row>
    <row r="129" spans="1:16" ht="14.4" x14ac:dyDescent="0.3">
      <c r="A129" s="3" t="s">
        <v>277</v>
      </c>
      <c r="B129" s="3" t="s">
        <v>278</v>
      </c>
      <c r="C129" s="3" t="s">
        <v>48</v>
      </c>
      <c r="D129" s="11">
        <v>1</v>
      </c>
      <c r="E129" s="3" t="s">
        <v>494</v>
      </c>
      <c r="F129" t="s">
        <v>1069</v>
      </c>
      <c r="H129" s="3" t="s">
        <v>1069</v>
      </c>
      <c r="J129" s="3" t="s">
        <v>501</v>
      </c>
      <c r="K129" s="3" t="s">
        <v>509</v>
      </c>
      <c r="L129" s="3" t="s">
        <v>500</v>
      </c>
      <c r="M129" s="3" t="s">
        <v>518</v>
      </c>
      <c r="N129" s="6" t="s">
        <v>29</v>
      </c>
      <c r="O129" s="3" t="s">
        <v>489</v>
      </c>
      <c r="P129" s="3" t="s">
        <v>977</v>
      </c>
    </row>
    <row r="130" spans="1:16" ht="14.4" x14ac:dyDescent="0.3">
      <c r="A130" s="3" t="s">
        <v>279</v>
      </c>
      <c r="B130" s="3" t="s">
        <v>280</v>
      </c>
      <c r="C130" s="3" t="s">
        <v>48</v>
      </c>
      <c r="D130" s="11">
        <v>1</v>
      </c>
      <c r="E130" s="3" t="s">
        <v>494</v>
      </c>
      <c r="F130" t="s">
        <v>1069</v>
      </c>
      <c r="H130" s="3" t="s">
        <v>1069</v>
      </c>
      <c r="J130" s="2" t="s">
        <v>515</v>
      </c>
      <c r="K130" s="3" t="s">
        <v>509</v>
      </c>
      <c r="L130" s="3" t="s">
        <v>491</v>
      </c>
      <c r="M130" s="2" t="s">
        <v>518</v>
      </c>
      <c r="N130" s="7" t="s">
        <v>15</v>
      </c>
      <c r="O130" s="3" t="s">
        <v>522</v>
      </c>
      <c r="P130" s="3" t="s">
        <v>978</v>
      </c>
    </row>
    <row r="131" spans="1:16" ht="14.4" x14ac:dyDescent="0.3">
      <c r="A131" s="3" t="s">
        <v>281</v>
      </c>
      <c r="B131" s="3" t="s">
        <v>282</v>
      </c>
      <c r="C131" s="3" t="s">
        <v>39</v>
      </c>
      <c r="D131" s="11">
        <v>1</v>
      </c>
      <c r="E131" s="3" t="s">
        <v>494</v>
      </c>
      <c r="F131" t="s">
        <v>1069</v>
      </c>
      <c r="H131" s="3" t="s">
        <v>1069</v>
      </c>
      <c r="J131" s="3" t="s">
        <v>501</v>
      </c>
      <c r="K131" s="3" t="s">
        <v>512</v>
      </c>
      <c r="L131" s="3" t="s">
        <v>491</v>
      </c>
      <c r="M131" s="3" t="s">
        <v>490</v>
      </c>
      <c r="N131" s="6" t="s">
        <v>15</v>
      </c>
      <c r="O131" s="3" t="s">
        <v>489</v>
      </c>
      <c r="P131" s="3" t="s">
        <v>979</v>
      </c>
    </row>
    <row r="132" spans="1:16" ht="14.4" x14ac:dyDescent="0.3">
      <c r="A132" s="3" t="s">
        <v>283</v>
      </c>
      <c r="B132" s="3" t="s">
        <v>284</v>
      </c>
      <c r="C132" s="3" t="s">
        <v>14</v>
      </c>
      <c r="D132" s="11">
        <v>1</v>
      </c>
      <c r="E132" s="3" t="s">
        <v>494</v>
      </c>
      <c r="F132" t="s">
        <v>1070</v>
      </c>
      <c r="H132" s="3" t="s">
        <v>1070</v>
      </c>
      <c r="J132" s="3" t="s">
        <v>501</v>
      </c>
      <c r="K132" s="3" t="s">
        <v>492</v>
      </c>
      <c r="L132" s="3" t="s">
        <v>491</v>
      </c>
      <c r="M132" s="3" t="s">
        <v>490</v>
      </c>
      <c r="N132" s="6" t="s">
        <v>29</v>
      </c>
      <c r="O132" s="3" t="s">
        <v>505</v>
      </c>
      <c r="P132" s="3" t="s">
        <v>980</v>
      </c>
    </row>
    <row r="133" spans="1:16" ht="14.4" x14ac:dyDescent="0.3">
      <c r="A133" s="3" t="s">
        <v>285</v>
      </c>
      <c r="B133" s="3" t="s">
        <v>286</v>
      </c>
      <c r="C133" s="3" t="s">
        <v>14</v>
      </c>
      <c r="D133" s="11">
        <v>1</v>
      </c>
      <c r="E133" s="3" t="s">
        <v>502</v>
      </c>
      <c r="F133" t="s">
        <v>1070</v>
      </c>
      <c r="G133" s="3" t="s">
        <v>600</v>
      </c>
      <c r="H133" s="3" t="s">
        <v>1070</v>
      </c>
      <c r="I133" s="3" t="s">
        <v>599</v>
      </c>
      <c r="J133" s="3" t="s">
        <v>501</v>
      </c>
      <c r="K133" s="3" t="s">
        <v>512</v>
      </c>
      <c r="L133" s="2" t="s">
        <v>665</v>
      </c>
      <c r="M133" s="2" t="s">
        <v>518</v>
      </c>
      <c r="N133" s="7" t="s">
        <v>15</v>
      </c>
      <c r="O133" s="3" t="s">
        <v>498</v>
      </c>
      <c r="P133" s="3" t="s">
        <v>981</v>
      </c>
    </row>
    <row r="134" spans="1:16" ht="14.4" x14ac:dyDescent="0.3">
      <c r="A134" s="3" t="s">
        <v>287</v>
      </c>
      <c r="B134" s="3" t="s">
        <v>288</v>
      </c>
      <c r="C134" s="3" t="s">
        <v>139</v>
      </c>
      <c r="D134" s="11">
        <v>1</v>
      </c>
      <c r="E134" s="3" t="s">
        <v>502</v>
      </c>
      <c r="F134" t="s">
        <v>1069</v>
      </c>
      <c r="H134" s="3" t="s">
        <v>1069</v>
      </c>
      <c r="J134" s="3" t="s">
        <v>501</v>
      </c>
      <c r="K134" s="3" t="s">
        <v>509</v>
      </c>
      <c r="L134" s="3" t="s">
        <v>500</v>
      </c>
      <c r="M134" s="3" t="s">
        <v>490</v>
      </c>
      <c r="N134" s="6" t="s">
        <v>64</v>
      </c>
      <c r="O134" s="3" t="s">
        <v>498</v>
      </c>
      <c r="P134" s="3" t="s">
        <v>982</v>
      </c>
    </row>
    <row r="135" spans="1:16" ht="14.4" x14ac:dyDescent="0.3">
      <c r="A135" s="3" t="s">
        <v>289</v>
      </c>
      <c r="B135" s="3" t="s">
        <v>290</v>
      </c>
      <c r="C135" s="3" t="s">
        <v>14</v>
      </c>
      <c r="D135" s="11">
        <v>1</v>
      </c>
      <c r="E135" s="3" t="s">
        <v>502</v>
      </c>
      <c r="F135" t="s">
        <v>1070</v>
      </c>
      <c r="G135" s="3" t="s">
        <v>598</v>
      </c>
      <c r="H135" s="3" t="s">
        <v>1070</v>
      </c>
      <c r="I135" s="3" t="s">
        <v>506</v>
      </c>
      <c r="J135" s="3" t="s">
        <v>519</v>
      </c>
      <c r="K135" s="3" t="s">
        <v>492</v>
      </c>
      <c r="L135" s="3" t="s">
        <v>491</v>
      </c>
      <c r="M135" s="3" t="s">
        <v>490</v>
      </c>
      <c r="N135" s="6" t="s">
        <v>15</v>
      </c>
      <c r="O135" s="3" t="s">
        <v>597</v>
      </c>
      <c r="P135" s="3" t="s">
        <v>983</v>
      </c>
    </row>
    <row r="136" spans="1:16" ht="14.4" x14ac:dyDescent="0.3">
      <c r="A136" s="3" t="s">
        <v>291</v>
      </c>
      <c r="B136" s="3" t="s">
        <v>292</v>
      </c>
      <c r="C136" s="3" t="s">
        <v>14</v>
      </c>
      <c r="D136" s="11">
        <v>1</v>
      </c>
      <c r="E136" s="3" t="s">
        <v>502</v>
      </c>
      <c r="F136" t="s">
        <v>1069</v>
      </c>
      <c r="H136" s="3" t="s">
        <v>1069</v>
      </c>
      <c r="J136" s="3" t="s">
        <v>519</v>
      </c>
      <c r="K136" s="3" t="s">
        <v>509</v>
      </c>
      <c r="L136" s="3" t="s">
        <v>491</v>
      </c>
      <c r="M136" s="3" t="s">
        <v>490</v>
      </c>
      <c r="N136" s="6" t="s">
        <v>29</v>
      </c>
      <c r="O136" s="3" t="s">
        <v>505</v>
      </c>
      <c r="P136" s="3" t="s">
        <v>984</v>
      </c>
    </row>
    <row r="137" spans="1:16" ht="14.4" x14ac:dyDescent="0.3">
      <c r="A137" s="3" t="s">
        <v>293</v>
      </c>
      <c r="B137" s="3" t="s">
        <v>294</v>
      </c>
      <c r="C137" s="3" t="s">
        <v>295</v>
      </c>
      <c r="D137" s="11">
        <v>1</v>
      </c>
      <c r="E137" s="3" t="s">
        <v>494</v>
      </c>
      <c r="F137" t="s">
        <v>1069</v>
      </c>
      <c r="H137" s="3" t="s">
        <v>1070</v>
      </c>
      <c r="I137" s="3" t="s">
        <v>596</v>
      </c>
      <c r="J137" s="3" t="s">
        <v>501</v>
      </c>
      <c r="K137" s="3" t="s">
        <v>492</v>
      </c>
      <c r="L137" s="2" t="s">
        <v>665</v>
      </c>
      <c r="M137" s="3" t="s">
        <v>490</v>
      </c>
      <c r="N137" s="6" t="s">
        <v>15</v>
      </c>
      <c r="O137" s="3" t="s">
        <v>498</v>
      </c>
      <c r="P137" s="3" t="s">
        <v>985</v>
      </c>
    </row>
    <row r="138" spans="1:16" ht="14.4" x14ac:dyDescent="0.3">
      <c r="A138" s="3" t="s">
        <v>296</v>
      </c>
      <c r="B138" s="3" t="s">
        <v>297</v>
      </c>
      <c r="C138" s="3" t="s">
        <v>73</v>
      </c>
      <c r="D138" s="11">
        <v>1</v>
      </c>
      <c r="E138" s="3" t="s">
        <v>502</v>
      </c>
      <c r="F138" t="s">
        <v>1069</v>
      </c>
      <c r="H138" s="3" t="s">
        <v>1069</v>
      </c>
      <c r="J138" s="2" t="s">
        <v>515</v>
      </c>
      <c r="K138" s="3" t="s">
        <v>509</v>
      </c>
      <c r="L138" s="2" t="s">
        <v>665</v>
      </c>
      <c r="M138" s="2" t="s">
        <v>518</v>
      </c>
      <c r="N138" s="7" t="s">
        <v>15</v>
      </c>
      <c r="O138" s="3" t="s">
        <v>505</v>
      </c>
      <c r="P138" s="3" t="s">
        <v>986</v>
      </c>
    </row>
    <row r="139" spans="1:16" ht="14.4" x14ac:dyDescent="0.3">
      <c r="A139" s="3" t="s">
        <v>298</v>
      </c>
      <c r="B139" s="3" t="s">
        <v>299</v>
      </c>
      <c r="C139" s="3" t="s">
        <v>295</v>
      </c>
      <c r="D139" s="11">
        <v>1</v>
      </c>
      <c r="E139" s="3" t="s">
        <v>494</v>
      </c>
      <c r="F139" t="s">
        <v>1069</v>
      </c>
      <c r="H139" s="3" t="s">
        <v>1070</v>
      </c>
      <c r="I139" s="3" t="s">
        <v>595</v>
      </c>
      <c r="J139" s="3" t="s">
        <v>537</v>
      </c>
      <c r="K139" s="3" t="s">
        <v>512</v>
      </c>
      <c r="L139" s="3" t="s">
        <v>500</v>
      </c>
      <c r="M139" s="3" t="s">
        <v>523</v>
      </c>
      <c r="N139" s="6" t="s">
        <v>154</v>
      </c>
      <c r="O139" s="3" t="s">
        <v>498</v>
      </c>
      <c r="P139" s="3" t="s">
        <v>987</v>
      </c>
    </row>
    <row r="140" spans="1:16" ht="14.4" x14ac:dyDescent="0.3">
      <c r="A140" s="3" t="s">
        <v>300</v>
      </c>
      <c r="B140" s="3" t="s">
        <v>301</v>
      </c>
      <c r="C140" s="3" t="s">
        <v>14</v>
      </c>
      <c r="D140" s="11">
        <v>1</v>
      </c>
      <c r="E140" s="3" t="s">
        <v>494</v>
      </c>
      <c r="F140" t="s">
        <v>1069</v>
      </c>
      <c r="H140" s="3" t="s">
        <v>1070</v>
      </c>
      <c r="I140" s="3" t="s">
        <v>594</v>
      </c>
      <c r="J140" s="3" t="s">
        <v>519</v>
      </c>
      <c r="K140" s="3" t="s">
        <v>509</v>
      </c>
      <c r="L140" s="3" t="s">
        <v>500</v>
      </c>
      <c r="M140" s="3" t="s">
        <v>499</v>
      </c>
      <c r="N140" s="6" t="s">
        <v>64</v>
      </c>
      <c r="O140" s="3" t="s">
        <v>505</v>
      </c>
      <c r="P140" s="3" t="s">
        <v>988</v>
      </c>
    </row>
    <row r="141" spans="1:16" ht="14.4" x14ac:dyDescent="0.3">
      <c r="A141" s="3" t="s">
        <v>302</v>
      </c>
      <c r="B141" s="3" t="s">
        <v>303</v>
      </c>
      <c r="C141" s="3" t="s">
        <v>248</v>
      </c>
      <c r="D141" s="11">
        <v>3</v>
      </c>
      <c r="E141" s="3" t="s">
        <v>502</v>
      </c>
      <c r="F141" t="s">
        <v>1069</v>
      </c>
      <c r="H141" s="3" t="s">
        <v>1069</v>
      </c>
      <c r="J141" s="3" t="s">
        <v>519</v>
      </c>
      <c r="K141" s="3" t="s">
        <v>509</v>
      </c>
      <c r="L141" s="3" t="s">
        <v>500</v>
      </c>
      <c r="M141" s="3" t="s">
        <v>499</v>
      </c>
      <c r="N141" s="6" t="s">
        <v>29</v>
      </c>
      <c r="O141" s="3" t="s">
        <v>498</v>
      </c>
      <c r="P141" s="3" t="s">
        <v>989</v>
      </c>
    </row>
    <row r="142" spans="1:16" ht="14.4" x14ac:dyDescent="0.3">
      <c r="A142" s="3" t="s">
        <v>304</v>
      </c>
      <c r="B142" s="3" t="s">
        <v>305</v>
      </c>
      <c r="C142" s="3" t="s">
        <v>28</v>
      </c>
      <c r="D142" s="11">
        <v>3</v>
      </c>
      <c r="E142" s="3" t="s">
        <v>494</v>
      </c>
      <c r="F142" t="s">
        <v>1069</v>
      </c>
      <c r="H142" s="3" t="s">
        <v>1070</v>
      </c>
      <c r="I142" s="3" t="s">
        <v>593</v>
      </c>
      <c r="J142" s="3" t="s">
        <v>515</v>
      </c>
      <c r="K142" s="3" t="s">
        <v>512</v>
      </c>
      <c r="L142" s="3" t="s">
        <v>500</v>
      </c>
      <c r="M142" s="3" t="s">
        <v>518</v>
      </c>
      <c r="N142" s="6" t="s">
        <v>154</v>
      </c>
      <c r="O142" s="3" t="s">
        <v>522</v>
      </c>
      <c r="P142" s="3" t="s">
        <v>493</v>
      </c>
    </row>
    <row r="143" spans="1:16" ht="14.4" x14ac:dyDescent="0.3">
      <c r="A143" s="3" t="s">
        <v>1089</v>
      </c>
      <c r="B143" s="3" t="s">
        <v>306</v>
      </c>
      <c r="C143" s="3" t="s">
        <v>39</v>
      </c>
      <c r="D143" s="11">
        <v>4</v>
      </c>
      <c r="E143" s="3" t="s">
        <v>502</v>
      </c>
      <c r="F143" t="s">
        <v>1069</v>
      </c>
      <c r="G143" s="3" t="s">
        <v>493</v>
      </c>
      <c r="H143" s="3" t="s">
        <v>1069</v>
      </c>
      <c r="J143" s="3" t="s">
        <v>501</v>
      </c>
      <c r="K143" s="3" t="s">
        <v>512</v>
      </c>
      <c r="L143" s="3" t="s">
        <v>491</v>
      </c>
      <c r="M143" s="3" t="s">
        <v>490</v>
      </c>
      <c r="N143" s="6" t="s">
        <v>15</v>
      </c>
      <c r="O143" s="3" t="s">
        <v>489</v>
      </c>
      <c r="P143" s="1" t="s">
        <v>533</v>
      </c>
    </row>
    <row r="144" spans="1:16" ht="14.4" x14ac:dyDescent="0.3">
      <c r="A144" s="3" t="s">
        <v>307</v>
      </c>
      <c r="B144" s="3" t="s">
        <v>308</v>
      </c>
      <c r="C144" s="3" t="s">
        <v>248</v>
      </c>
      <c r="D144" s="11">
        <v>3</v>
      </c>
      <c r="E144" s="3" t="s">
        <v>502</v>
      </c>
      <c r="F144" t="s">
        <v>1069</v>
      </c>
      <c r="H144" s="3" t="s">
        <v>1069</v>
      </c>
      <c r="J144" s="3" t="s">
        <v>501</v>
      </c>
      <c r="K144" s="3" t="s">
        <v>509</v>
      </c>
      <c r="L144" s="3" t="s">
        <v>500</v>
      </c>
      <c r="M144" s="3" t="s">
        <v>490</v>
      </c>
      <c r="N144" s="6" t="s">
        <v>15</v>
      </c>
      <c r="O144" s="3" t="s">
        <v>522</v>
      </c>
      <c r="P144" s="3" t="s">
        <v>990</v>
      </c>
    </row>
    <row r="145" spans="1:16" ht="14.4" x14ac:dyDescent="0.3">
      <c r="A145" s="3" t="s">
        <v>309</v>
      </c>
      <c r="B145" s="3" t="s">
        <v>310</v>
      </c>
      <c r="C145" s="3" t="s">
        <v>48</v>
      </c>
      <c r="D145" s="11">
        <v>2</v>
      </c>
      <c r="E145" s="3" t="s">
        <v>494</v>
      </c>
      <c r="F145" t="s">
        <v>1069</v>
      </c>
      <c r="H145" s="3" t="s">
        <v>1069</v>
      </c>
      <c r="J145" s="3" t="s">
        <v>501</v>
      </c>
      <c r="K145" s="3" t="s">
        <v>492</v>
      </c>
      <c r="L145" s="3" t="s">
        <v>491</v>
      </c>
      <c r="M145" s="3" t="s">
        <v>490</v>
      </c>
      <c r="N145" s="6" t="s">
        <v>64</v>
      </c>
      <c r="O145" s="3" t="s">
        <v>498</v>
      </c>
      <c r="P145" s="3" t="s">
        <v>991</v>
      </c>
    </row>
    <row r="146" spans="1:16" ht="14.4" x14ac:dyDescent="0.3">
      <c r="A146" s="3" t="s">
        <v>311</v>
      </c>
      <c r="B146" s="3" t="s">
        <v>312</v>
      </c>
      <c r="C146" s="3" t="s">
        <v>28</v>
      </c>
      <c r="D146" s="11">
        <v>2</v>
      </c>
      <c r="E146" s="3" t="s">
        <v>494</v>
      </c>
      <c r="F146" t="s">
        <v>1070</v>
      </c>
      <c r="G146" s="3" t="s">
        <v>592</v>
      </c>
      <c r="H146" s="3" t="s">
        <v>1070</v>
      </c>
      <c r="I146" s="3" t="s">
        <v>591</v>
      </c>
      <c r="J146" s="3" t="s">
        <v>515</v>
      </c>
      <c r="K146" s="3" t="s">
        <v>509</v>
      </c>
      <c r="L146" s="3" t="s">
        <v>500</v>
      </c>
      <c r="M146" s="3" t="s">
        <v>499</v>
      </c>
      <c r="N146" s="6" t="s">
        <v>29</v>
      </c>
      <c r="O146" s="3" t="s">
        <v>489</v>
      </c>
      <c r="P146" s="3" t="s">
        <v>992</v>
      </c>
    </row>
    <row r="147" spans="1:16" ht="14.4" x14ac:dyDescent="0.3">
      <c r="A147" s="3" t="s">
        <v>313</v>
      </c>
      <c r="B147" s="3" t="s">
        <v>314</v>
      </c>
      <c r="C147" s="3" t="s">
        <v>248</v>
      </c>
      <c r="D147" s="11">
        <v>3</v>
      </c>
      <c r="E147" s="3" t="s">
        <v>494</v>
      </c>
      <c r="F147" t="s">
        <v>1069</v>
      </c>
      <c r="H147" s="3" t="s">
        <v>1070</v>
      </c>
      <c r="I147" s="3" t="s">
        <v>590</v>
      </c>
      <c r="J147" s="3" t="s">
        <v>537</v>
      </c>
      <c r="K147" s="3" t="s">
        <v>509</v>
      </c>
      <c r="L147" s="3" t="s">
        <v>500</v>
      </c>
      <c r="M147" s="3" t="s">
        <v>523</v>
      </c>
      <c r="N147" s="6" t="s">
        <v>74</v>
      </c>
      <c r="O147" s="3" t="s">
        <v>498</v>
      </c>
      <c r="P147" s="3" t="s">
        <v>993</v>
      </c>
    </row>
    <row r="148" spans="1:16" ht="14.4" x14ac:dyDescent="0.3">
      <c r="A148" s="3" t="s">
        <v>315</v>
      </c>
      <c r="B148" s="3" t="s">
        <v>316</v>
      </c>
      <c r="C148" s="3" t="s">
        <v>39</v>
      </c>
      <c r="D148" s="12">
        <v>5</v>
      </c>
      <c r="E148" s="3" t="s">
        <v>494</v>
      </c>
      <c r="F148" t="s">
        <v>1070</v>
      </c>
      <c r="H148" s="3" t="s">
        <v>1070</v>
      </c>
      <c r="J148" s="3" t="s">
        <v>515</v>
      </c>
      <c r="K148" s="3" t="s">
        <v>512</v>
      </c>
      <c r="L148" s="3" t="s">
        <v>500</v>
      </c>
      <c r="M148" s="3" t="s">
        <v>518</v>
      </c>
      <c r="N148" s="6" t="s">
        <v>154</v>
      </c>
      <c r="O148" s="3" t="s">
        <v>522</v>
      </c>
      <c r="P148" s="3" t="s">
        <v>994</v>
      </c>
    </row>
    <row r="149" spans="1:16" ht="14.4" x14ac:dyDescent="0.3">
      <c r="A149" s="3" t="s">
        <v>317</v>
      </c>
      <c r="B149" s="3" t="s">
        <v>318</v>
      </c>
      <c r="C149" s="3" t="s">
        <v>51</v>
      </c>
      <c r="D149" s="11">
        <v>2</v>
      </c>
      <c r="E149" s="3" t="s">
        <v>502</v>
      </c>
      <c r="F149" t="s">
        <v>1069</v>
      </c>
      <c r="H149" s="3" t="s">
        <v>1069</v>
      </c>
      <c r="J149" s="3" t="s">
        <v>501</v>
      </c>
      <c r="K149" s="3" t="s">
        <v>509</v>
      </c>
      <c r="L149" s="2" t="s">
        <v>665</v>
      </c>
      <c r="M149" s="2" t="s">
        <v>518</v>
      </c>
      <c r="N149" s="7" t="s">
        <v>15</v>
      </c>
      <c r="O149" s="3" t="s">
        <v>498</v>
      </c>
      <c r="P149" s="3" t="s">
        <v>995</v>
      </c>
    </row>
    <row r="150" spans="1:16" ht="14.4" x14ac:dyDescent="0.3">
      <c r="A150" s="3" t="s">
        <v>319</v>
      </c>
      <c r="B150" s="3" t="s">
        <v>320</v>
      </c>
      <c r="C150" s="3" t="s">
        <v>39</v>
      </c>
      <c r="D150" s="11">
        <v>3</v>
      </c>
      <c r="E150" s="3" t="s">
        <v>494</v>
      </c>
      <c r="F150" t="s">
        <v>1069</v>
      </c>
      <c r="H150" s="3" t="s">
        <v>1070</v>
      </c>
      <c r="I150" s="3" t="s">
        <v>589</v>
      </c>
      <c r="J150" s="3" t="s">
        <v>537</v>
      </c>
      <c r="K150" s="3" t="s">
        <v>512</v>
      </c>
      <c r="L150" s="3" t="s">
        <v>500</v>
      </c>
      <c r="M150" s="3" t="s">
        <v>523</v>
      </c>
      <c r="N150" s="6" t="s">
        <v>74</v>
      </c>
      <c r="O150" s="3" t="s">
        <v>489</v>
      </c>
      <c r="P150" s="3" t="s">
        <v>996</v>
      </c>
    </row>
    <row r="151" spans="1:16" ht="110.4" x14ac:dyDescent="0.3">
      <c r="A151" s="3" t="s">
        <v>321</v>
      </c>
      <c r="B151" s="3" t="s">
        <v>322</v>
      </c>
      <c r="C151" s="3" t="s">
        <v>39</v>
      </c>
      <c r="D151" s="11">
        <v>3</v>
      </c>
      <c r="E151" s="3" t="s">
        <v>494</v>
      </c>
      <c r="F151" t="s">
        <v>1070</v>
      </c>
      <c r="G151" s="3" t="s">
        <v>588</v>
      </c>
      <c r="H151" s="3" t="s">
        <v>1070</v>
      </c>
      <c r="I151" s="3" t="s">
        <v>587</v>
      </c>
      <c r="J151" s="3" t="s">
        <v>537</v>
      </c>
      <c r="K151" s="3" t="s">
        <v>512</v>
      </c>
      <c r="L151" s="3" t="s">
        <v>500</v>
      </c>
      <c r="M151" s="3" t="s">
        <v>523</v>
      </c>
      <c r="N151" s="6" t="s">
        <v>74</v>
      </c>
      <c r="O151" s="3" t="s">
        <v>489</v>
      </c>
      <c r="P151" s="14" t="s">
        <v>1080</v>
      </c>
    </row>
    <row r="152" spans="1:16" ht="14.4" x14ac:dyDescent="0.3">
      <c r="A152" s="3" t="s">
        <v>323</v>
      </c>
      <c r="B152" s="3" t="s">
        <v>324</v>
      </c>
      <c r="C152" s="3" t="s">
        <v>28</v>
      </c>
      <c r="D152" s="11">
        <v>3</v>
      </c>
      <c r="E152" s="3" t="s">
        <v>494</v>
      </c>
      <c r="F152" t="s">
        <v>1069</v>
      </c>
      <c r="H152" s="3" t="s">
        <v>1070</v>
      </c>
      <c r="I152" s="3" t="s">
        <v>586</v>
      </c>
      <c r="J152" s="3" t="s">
        <v>501</v>
      </c>
      <c r="K152" s="3" t="s">
        <v>509</v>
      </c>
      <c r="L152" s="3" t="s">
        <v>491</v>
      </c>
      <c r="M152" s="3" t="s">
        <v>490</v>
      </c>
      <c r="N152" s="6" t="s">
        <v>15</v>
      </c>
      <c r="O152" s="3" t="s">
        <v>522</v>
      </c>
      <c r="P152" s="3" t="s">
        <v>997</v>
      </c>
    </row>
    <row r="153" spans="1:16" ht="14.4" x14ac:dyDescent="0.3">
      <c r="A153" s="3" t="s">
        <v>325</v>
      </c>
      <c r="B153" s="3" t="s">
        <v>326</v>
      </c>
      <c r="C153" s="3" t="s">
        <v>14</v>
      </c>
      <c r="D153" s="11">
        <v>1</v>
      </c>
      <c r="E153" s="3" t="s">
        <v>502</v>
      </c>
      <c r="F153" t="s">
        <v>1069</v>
      </c>
      <c r="H153" s="3" t="s">
        <v>1069</v>
      </c>
      <c r="J153" s="3" t="s">
        <v>515</v>
      </c>
      <c r="K153" s="3" t="s">
        <v>509</v>
      </c>
      <c r="L153" s="2" t="s">
        <v>665</v>
      </c>
      <c r="M153" s="2" t="s">
        <v>518</v>
      </c>
      <c r="N153" s="7" t="s">
        <v>15</v>
      </c>
      <c r="O153" s="3" t="s">
        <v>498</v>
      </c>
      <c r="P153" s="3" t="s">
        <v>998</v>
      </c>
    </row>
    <row r="154" spans="1:16" ht="14.4" x14ac:dyDescent="0.3">
      <c r="A154" s="3" t="s">
        <v>327</v>
      </c>
      <c r="B154" s="3" t="s">
        <v>328</v>
      </c>
      <c r="C154" s="3" t="s">
        <v>48</v>
      </c>
      <c r="D154" s="11">
        <v>4</v>
      </c>
      <c r="E154" s="3" t="s">
        <v>494</v>
      </c>
      <c r="F154" t="s">
        <v>1069</v>
      </c>
      <c r="H154" s="3" t="s">
        <v>1070</v>
      </c>
      <c r="I154" s="3" t="s">
        <v>585</v>
      </c>
      <c r="J154" s="3" t="s">
        <v>501</v>
      </c>
      <c r="K154" s="3" t="s">
        <v>492</v>
      </c>
      <c r="L154" s="3" t="s">
        <v>491</v>
      </c>
      <c r="M154" s="3" t="s">
        <v>490</v>
      </c>
      <c r="N154" s="6" t="s">
        <v>29</v>
      </c>
      <c r="O154" s="3" t="s">
        <v>489</v>
      </c>
      <c r="P154" s="3" t="s">
        <v>999</v>
      </c>
    </row>
    <row r="155" spans="1:16" ht="14.4" x14ac:dyDescent="0.3">
      <c r="A155" s="3" t="s">
        <v>329</v>
      </c>
      <c r="B155" s="3" t="s">
        <v>330</v>
      </c>
      <c r="C155" s="3" t="s">
        <v>48</v>
      </c>
      <c r="D155" s="11">
        <v>4</v>
      </c>
      <c r="E155" s="3" t="s">
        <v>494</v>
      </c>
      <c r="F155" t="s">
        <v>1069</v>
      </c>
      <c r="H155" s="3" t="s">
        <v>1069</v>
      </c>
      <c r="J155" s="3" t="s">
        <v>515</v>
      </c>
      <c r="K155" s="3" t="s">
        <v>509</v>
      </c>
      <c r="L155" s="3" t="s">
        <v>491</v>
      </c>
      <c r="M155" s="3" t="s">
        <v>518</v>
      </c>
      <c r="N155" s="6" t="s">
        <v>29</v>
      </c>
      <c r="O155" s="3" t="s">
        <v>522</v>
      </c>
      <c r="P155" s="3" t="s">
        <v>493</v>
      </c>
    </row>
    <row r="156" spans="1:16" ht="14.4" x14ac:dyDescent="0.3">
      <c r="A156" s="3" t="s">
        <v>331</v>
      </c>
      <c r="B156" s="3" t="s">
        <v>332</v>
      </c>
      <c r="C156" s="3" t="s">
        <v>39</v>
      </c>
      <c r="D156" s="11">
        <v>3</v>
      </c>
      <c r="E156" s="3" t="s">
        <v>494</v>
      </c>
      <c r="F156" t="s">
        <v>1070</v>
      </c>
      <c r="G156" s="3" t="s">
        <v>584</v>
      </c>
      <c r="H156" s="3" t="s">
        <v>1070</v>
      </c>
      <c r="I156" s="3" t="s">
        <v>583</v>
      </c>
      <c r="J156" s="3" t="s">
        <v>519</v>
      </c>
      <c r="K156" s="3" t="s">
        <v>512</v>
      </c>
      <c r="L156" s="3" t="s">
        <v>500</v>
      </c>
      <c r="M156" s="3" t="s">
        <v>490</v>
      </c>
      <c r="N156" s="6" t="s">
        <v>154</v>
      </c>
      <c r="O156" s="3" t="s">
        <v>489</v>
      </c>
      <c r="P156" s="3" t="s">
        <v>1000</v>
      </c>
    </row>
    <row r="157" spans="1:16" ht="14.4" x14ac:dyDescent="0.3">
      <c r="A157" s="3" t="s">
        <v>333</v>
      </c>
      <c r="B157" s="3" t="s">
        <v>334</v>
      </c>
      <c r="C157" s="3" t="s">
        <v>14</v>
      </c>
      <c r="D157" s="11">
        <v>2</v>
      </c>
      <c r="E157" s="3" t="s">
        <v>494</v>
      </c>
      <c r="F157" t="s">
        <v>1069</v>
      </c>
      <c r="H157" s="3" t="s">
        <v>1070</v>
      </c>
      <c r="I157" s="3" t="s">
        <v>582</v>
      </c>
      <c r="J157" s="3" t="s">
        <v>513</v>
      </c>
      <c r="K157" s="3" t="s">
        <v>509</v>
      </c>
      <c r="L157" s="3" t="s">
        <v>491</v>
      </c>
      <c r="M157" s="3" t="s">
        <v>525</v>
      </c>
      <c r="N157" s="6" t="s">
        <v>15</v>
      </c>
      <c r="O157" s="3" t="s">
        <v>489</v>
      </c>
      <c r="P157" s="3" t="s">
        <v>1001</v>
      </c>
    </row>
    <row r="158" spans="1:16" ht="14.4" x14ac:dyDescent="0.3">
      <c r="A158" s="3" t="s">
        <v>335</v>
      </c>
      <c r="B158" s="3" t="s">
        <v>336</v>
      </c>
      <c r="C158" s="3" t="s">
        <v>51</v>
      </c>
      <c r="D158" s="11">
        <v>2</v>
      </c>
      <c r="E158" s="3" t="s">
        <v>502</v>
      </c>
      <c r="F158" t="s">
        <v>1069</v>
      </c>
      <c r="H158" s="3" t="s">
        <v>1070</v>
      </c>
      <c r="I158" s="3" t="s">
        <v>581</v>
      </c>
      <c r="J158" s="3" t="s">
        <v>501</v>
      </c>
      <c r="K158" s="3" t="s">
        <v>509</v>
      </c>
      <c r="L158" s="3" t="s">
        <v>500</v>
      </c>
      <c r="M158" s="3" t="s">
        <v>490</v>
      </c>
      <c r="N158" s="6" t="s">
        <v>154</v>
      </c>
      <c r="O158" s="3" t="s">
        <v>489</v>
      </c>
      <c r="P158" s="3" t="s">
        <v>1002</v>
      </c>
    </row>
    <row r="159" spans="1:16" ht="14.4" x14ac:dyDescent="0.3">
      <c r="A159" s="3" t="s">
        <v>337</v>
      </c>
      <c r="B159" s="3" t="s">
        <v>338</v>
      </c>
      <c r="C159" s="3" t="s">
        <v>48</v>
      </c>
      <c r="D159" s="11">
        <v>1</v>
      </c>
      <c r="E159" s="3" t="s">
        <v>494</v>
      </c>
      <c r="F159" t="s">
        <v>1070</v>
      </c>
      <c r="H159" s="3" t="s">
        <v>1070</v>
      </c>
      <c r="J159" s="3" t="s">
        <v>501</v>
      </c>
      <c r="K159" s="3" t="s">
        <v>509</v>
      </c>
      <c r="L159" s="3" t="s">
        <v>491</v>
      </c>
      <c r="M159" s="3" t="s">
        <v>490</v>
      </c>
      <c r="N159" s="6" t="s">
        <v>15</v>
      </c>
      <c r="O159" s="3" t="s">
        <v>489</v>
      </c>
      <c r="P159" s="3" t="s">
        <v>1003</v>
      </c>
    </row>
    <row r="160" spans="1:16" ht="14.4" x14ac:dyDescent="0.3">
      <c r="A160" s="3" t="s">
        <v>339</v>
      </c>
      <c r="B160" s="3" t="s">
        <v>340</v>
      </c>
      <c r="C160" s="3" t="s">
        <v>14</v>
      </c>
      <c r="D160" s="11">
        <v>1</v>
      </c>
      <c r="E160" s="3" t="s">
        <v>502</v>
      </c>
      <c r="F160" t="s">
        <v>1069</v>
      </c>
      <c r="H160" s="3" t="s">
        <v>1069</v>
      </c>
      <c r="J160" s="3" t="s">
        <v>501</v>
      </c>
      <c r="K160" s="3" t="s">
        <v>509</v>
      </c>
      <c r="L160" s="2" t="s">
        <v>665</v>
      </c>
      <c r="M160" s="3" t="s">
        <v>490</v>
      </c>
      <c r="N160" s="7" t="s">
        <v>15</v>
      </c>
      <c r="O160" s="3" t="s">
        <v>522</v>
      </c>
      <c r="P160" s="3" t="s">
        <v>1004</v>
      </c>
    </row>
    <row r="161" spans="1:16" ht="14.4" x14ac:dyDescent="0.3">
      <c r="A161" s="3" t="s">
        <v>341</v>
      </c>
      <c r="B161" s="3" t="s">
        <v>580</v>
      </c>
      <c r="C161" s="3" t="s">
        <v>28</v>
      </c>
      <c r="D161" s="11">
        <v>3</v>
      </c>
      <c r="E161" s="3" t="s">
        <v>502</v>
      </c>
      <c r="F161" t="s">
        <v>1069</v>
      </c>
      <c r="H161" s="3" t="s">
        <v>1070</v>
      </c>
      <c r="I161" s="3" t="s">
        <v>579</v>
      </c>
      <c r="J161" s="3" t="s">
        <v>501</v>
      </c>
      <c r="K161" s="3" t="s">
        <v>509</v>
      </c>
      <c r="L161" s="3" t="s">
        <v>491</v>
      </c>
      <c r="M161" s="2" t="s">
        <v>518</v>
      </c>
      <c r="N161" s="6" t="s">
        <v>29</v>
      </c>
      <c r="O161" s="3" t="s">
        <v>498</v>
      </c>
      <c r="P161" s="3" t="s">
        <v>516</v>
      </c>
    </row>
    <row r="162" spans="1:16" ht="14.4" x14ac:dyDescent="0.3">
      <c r="A162" s="3" t="s">
        <v>342</v>
      </c>
      <c r="B162" s="3" t="s">
        <v>578</v>
      </c>
      <c r="C162" s="3" t="s">
        <v>248</v>
      </c>
      <c r="D162" s="11">
        <v>2</v>
      </c>
      <c r="E162" s="3" t="s">
        <v>494</v>
      </c>
      <c r="F162" t="s">
        <v>1069</v>
      </c>
      <c r="H162" s="3" t="s">
        <v>1069</v>
      </c>
      <c r="J162" s="3" t="s">
        <v>501</v>
      </c>
      <c r="K162" s="3" t="s">
        <v>492</v>
      </c>
      <c r="L162" s="3" t="s">
        <v>491</v>
      </c>
      <c r="M162" s="3" t="s">
        <v>490</v>
      </c>
      <c r="N162" s="6" t="s">
        <v>15</v>
      </c>
      <c r="O162" s="3" t="s">
        <v>522</v>
      </c>
      <c r="P162" s="3" t="s">
        <v>1005</v>
      </c>
    </row>
    <row r="163" spans="1:16" ht="14.4" x14ac:dyDescent="0.3">
      <c r="A163" s="3" t="s">
        <v>343</v>
      </c>
      <c r="B163" s="3" t="s">
        <v>577</v>
      </c>
      <c r="C163" s="3" t="s">
        <v>48</v>
      </c>
      <c r="D163" s="11">
        <v>5</v>
      </c>
      <c r="E163" s="3" t="s">
        <v>494</v>
      </c>
      <c r="F163" t="s">
        <v>1070</v>
      </c>
      <c r="G163" s="3" t="s">
        <v>576</v>
      </c>
      <c r="H163" s="3" t="s">
        <v>1069</v>
      </c>
      <c r="J163" s="3" t="s">
        <v>501</v>
      </c>
      <c r="K163" s="3" t="s">
        <v>509</v>
      </c>
      <c r="L163" s="3" t="s">
        <v>500</v>
      </c>
      <c r="M163" s="2" t="s">
        <v>518</v>
      </c>
      <c r="N163" s="6" t="s">
        <v>29</v>
      </c>
      <c r="O163" s="3" t="s">
        <v>489</v>
      </c>
      <c r="P163" s="3" t="s">
        <v>1006</v>
      </c>
    </row>
    <row r="164" spans="1:16" ht="14.4" x14ac:dyDescent="0.3">
      <c r="A164" s="3" t="s">
        <v>344</v>
      </c>
      <c r="B164" s="3" t="s">
        <v>575</v>
      </c>
      <c r="C164" s="3" t="s">
        <v>14</v>
      </c>
      <c r="D164" s="11">
        <v>2</v>
      </c>
      <c r="E164" s="3" t="s">
        <v>502</v>
      </c>
      <c r="F164" t="s">
        <v>1070</v>
      </c>
      <c r="G164" s="3" t="s">
        <v>574</v>
      </c>
      <c r="H164" s="3" t="s">
        <v>1069</v>
      </c>
      <c r="J164" s="2" t="s">
        <v>515</v>
      </c>
      <c r="K164" s="3" t="s">
        <v>512</v>
      </c>
      <c r="L164" s="3" t="s">
        <v>491</v>
      </c>
      <c r="M164" s="3" t="s">
        <v>490</v>
      </c>
      <c r="N164" s="6" t="s">
        <v>15</v>
      </c>
      <c r="O164" s="3" t="s">
        <v>489</v>
      </c>
      <c r="P164" s="3" t="s">
        <v>1007</v>
      </c>
    </row>
    <row r="165" spans="1:16" ht="14.4" x14ac:dyDescent="0.3">
      <c r="A165" s="3" t="s">
        <v>345</v>
      </c>
      <c r="B165" s="3" t="s">
        <v>573</v>
      </c>
      <c r="C165" s="3" t="s">
        <v>73</v>
      </c>
      <c r="D165" s="11">
        <v>1</v>
      </c>
      <c r="E165" s="3" t="s">
        <v>502</v>
      </c>
      <c r="F165" t="s">
        <v>1069</v>
      </c>
      <c r="H165" s="3" t="s">
        <v>1069</v>
      </c>
      <c r="J165" s="3" t="s">
        <v>501</v>
      </c>
      <c r="K165" s="3" t="s">
        <v>512</v>
      </c>
      <c r="L165" s="3" t="s">
        <v>491</v>
      </c>
      <c r="M165" s="2" t="s">
        <v>518</v>
      </c>
      <c r="N165" s="6" t="s">
        <v>15</v>
      </c>
      <c r="O165" s="3" t="s">
        <v>489</v>
      </c>
      <c r="P165" s="3" t="s">
        <v>1008</v>
      </c>
    </row>
    <row r="166" spans="1:16" ht="14.4" x14ac:dyDescent="0.3">
      <c r="A166" t="s">
        <v>346</v>
      </c>
      <c r="B166" s="3" t="s">
        <v>572</v>
      </c>
      <c r="C166" s="3" t="s">
        <v>234</v>
      </c>
      <c r="D166" s="11">
        <v>1</v>
      </c>
      <c r="E166" s="3" t="s">
        <v>502</v>
      </c>
      <c r="F166" t="s">
        <v>1069</v>
      </c>
      <c r="H166" s="3" t="s">
        <v>1070</v>
      </c>
      <c r="I166" s="3" t="s">
        <v>571</v>
      </c>
      <c r="J166" s="3" t="s">
        <v>501</v>
      </c>
      <c r="K166" s="3" t="s">
        <v>509</v>
      </c>
      <c r="L166" s="3" t="s">
        <v>491</v>
      </c>
      <c r="M166" s="2" t="s">
        <v>518</v>
      </c>
      <c r="N166" s="6" t="s">
        <v>29</v>
      </c>
      <c r="O166" s="3" t="s">
        <v>489</v>
      </c>
      <c r="P166" s="3" t="s">
        <v>1009</v>
      </c>
    </row>
    <row r="167" spans="1:16" ht="14.4" x14ac:dyDescent="0.3">
      <c r="A167" t="s">
        <v>666</v>
      </c>
      <c r="B167" s="3" t="s">
        <v>570</v>
      </c>
      <c r="C167" s="3" t="s">
        <v>48</v>
      </c>
      <c r="D167" s="11">
        <v>1</v>
      </c>
      <c r="E167" s="3" t="s">
        <v>494</v>
      </c>
      <c r="F167" t="s">
        <v>1069</v>
      </c>
      <c r="H167" s="3" t="s">
        <v>1069</v>
      </c>
      <c r="J167" s="3" t="s">
        <v>501</v>
      </c>
      <c r="K167" s="3" t="s">
        <v>512</v>
      </c>
      <c r="L167" s="3" t="s">
        <v>491</v>
      </c>
      <c r="M167" s="2" t="s">
        <v>518</v>
      </c>
      <c r="N167" s="6" t="s">
        <v>15</v>
      </c>
      <c r="O167" s="3" t="s">
        <v>498</v>
      </c>
      <c r="P167" s="3" t="s">
        <v>1010</v>
      </c>
    </row>
    <row r="168" spans="1:16" ht="14.4" x14ac:dyDescent="0.3">
      <c r="A168" t="s">
        <v>347</v>
      </c>
      <c r="B168" s="3" t="s">
        <v>569</v>
      </c>
      <c r="C168" s="3" t="s">
        <v>14</v>
      </c>
      <c r="D168" s="11">
        <v>1</v>
      </c>
      <c r="E168" s="3" t="s">
        <v>502</v>
      </c>
      <c r="F168" t="s">
        <v>1069</v>
      </c>
      <c r="H168" s="3" t="s">
        <v>1069</v>
      </c>
      <c r="J168" s="3" t="s">
        <v>501</v>
      </c>
      <c r="K168" s="3" t="s">
        <v>492</v>
      </c>
      <c r="L168" s="2" t="s">
        <v>665</v>
      </c>
      <c r="M168" s="3" t="s">
        <v>525</v>
      </c>
      <c r="N168" s="6" t="s">
        <v>15</v>
      </c>
      <c r="O168" s="3" t="s">
        <v>505</v>
      </c>
      <c r="P168" s="3" t="s">
        <v>1011</v>
      </c>
    </row>
    <row r="169" spans="1:16" ht="14.4" x14ac:dyDescent="0.3">
      <c r="A169" t="s">
        <v>348</v>
      </c>
      <c r="B169" s="3" t="s">
        <v>568</v>
      </c>
      <c r="C169" s="3" t="s">
        <v>48</v>
      </c>
      <c r="D169" s="11">
        <v>1</v>
      </c>
      <c r="E169" s="3" t="s">
        <v>502</v>
      </c>
      <c r="F169" t="s">
        <v>1069</v>
      </c>
      <c r="H169" s="3" t="s">
        <v>1070</v>
      </c>
      <c r="J169" s="3" t="s">
        <v>519</v>
      </c>
      <c r="K169" s="3" t="s">
        <v>492</v>
      </c>
      <c r="L169" s="3" t="s">
        <v>500</v>
      </c>
      <c r="M169" s="3" t="s">
        <v>523</v>
      </c>
      <c r="N169" s="6" t="s">
        <v>64</v>
      </c>
      <c r="O169" s="3" t="s">
        <v>498</v>
      </c>
      <c r="P169" s="3" t="s">
        <v>1012</v>
      </c>
    </row>
    <row r="170" spans="1:16" ht="14.4" x14ac:dyDescent="0.3">
      <c r="A170" t="s">
        <v>349</v>
      </c>
      <c r="B170" s="3" t="s">
        <v>567</v>
      </c>
      <c r="C170" s="3" t="s">
        <v>32</v>
      </c>
      <c r="D170" s="11">
        <v>1</v>
      </c>
      <c r="E170" s="3" t="s">
        <v>494</v>
      </c>
      <c r="F170" t="s">
        <v>1070</v>
      </c>
      <c r="G170" s="3" t="s">
        <v>566</v>
      </c>
      <c r="H170" s="3" t="s">
        <v>1070</v>
      </c>
      <c r="I170" s="3" t="s">
        <v>565</v>
      </c>
      <c r="J170" s="3" t="s">
        <v>501</v>
      </c>
      <c r="K170" s="3" t="s">
        <v>509</v>
      </c>
      <c r="L170" s="3" t="s">
        <v>491</v>
      </c>
      <c r="M170" s="3" t="s">
        <v>490</v>
      </c>
      <c r="N170" s="6" t="s">
        <v>29</v>
      </c>
      <c r="O170" s="3" t="s">
        <v>489</v>
      </c>
      <c r="P170" s="3" t="s">
        <v>1013</v>
      </c>
    </row>
    <row r="171" spans="1:16" ht="14.4" x14ac:dyDescent="0.3">
      <c r="A171" t="s">
        <v>350</v>
      </c>
      <c r="B171" s="3" t="s">
        <v>564</v>
      </c>
      <c r="C171" s="3" t="s">
        <v>28</v>
      </c>
      <c r="D171" s="11">
        <v>2</v>
      </c>
      <c r="E171" s="3" t="s">
        <v>502</v>
      </c>
      <c r="F171" t="s">
        <v>1069</v>
      </c>
      <c r="H171" s="3" t="s">
        <v>1069</v>
      </c>
      <c r="J171" s="3" t="s">
        <v>501</v>
      </c>
      <c r="K171" s="3" t="s">
        <v>509</v>
      </c>
      <c r="L171" s="2" t="s">
        <v>665</v>
      </c>
      <c r="M171" s="3" t="s">
        <v>490</v>
      </c>
      <c r="N171" s="7" t="s">
        <v>15</v>
      </c>
      <c r="O171" s="3" t="s">
        <v>522</v>
      </c>
      <c r="P171" s="3" t="s">
        <v>1014</v>
      </c>
    </row>
    <row r="172" spans="1:16" ht="14.4" x14ac:dyDescent="0.3">
      <c r="A172" s="3" t="s">
        <v>242</v>
      </c>
      <c r="B172" s="3" t="s">
        <v>243</v>
      </c>
      <c r="C172" s="3" t="s">
        <v>51</v>
      </c>
      <c r="D172" s="11">
        <v>1</v>
      </c>
      <c r="E172" s="3" t="s">
        <v>494</v>
      </c>
      <c r="F172" t="s">
        <v>1069</v>
      </c>
      <c r="H172" s="3" t="s">
        <v>1069</v>
      </c>
      <c r="J172" s="3" t="s">
        <v>501</v>
      </c>
      <c r="K172" s="3" t="s">
        <v>509</v>
      </c>
      <c r="L172" s="3" t="s">
        <v>491</v>
      </c>
      <c r="M172" s="3" t="s">
        <v>525</v>
      </c>
      <c r="N172" s="6" t="s">
        <v>15</v>
      </c>
      <c r="O172" s="3" t="s">
        <v>489</v>
      </c>
      <c r="P172" s="3" t="s">
        <v>1015</v>
      </c>
    </row>
    <row r="173" spans="1:16" ht="14.4" x14ac:dyDescent="0.3">
      <c r="A173" s="3" t="s">
        <v>351</v>
      </c>
      <c r="B173" s="3" t="s">
        <v>563</v>
      </c>
      <c r="C173" s="3" t="s">
        <v>51</v>
      </c>
      <c r="D173" s="11">
        <v>1</v>
      </c>
      <c r="E173" s="3" t="s">
        <v>502</v>
      </c>
      <c r="F173" t="s">
        <v>1069</v>
      </c>
      <c r="G173" s="3" t="s">
        <v>516</v>
      </c>
      <c r="H173" s="3" t="s">
        <v>1070</v>
      </c>
      <c r="I173" s="3" t="s">
        <v>562</v>
      </c>
      <c r="J173" s="3" t="s">
        <v>501</v>
      </c>
      <c r="K173" s="3" t="s">
        <v>509</v>
      </c>
      <c r="L173" s="2" t="s">
        <v>665</v>
      </c>
      <c r="M173" s="3" t="s">
        <v>490</v>
      </c>
      <c r="N173" s="7" t="s">
        <v>15</v>
      </c>
      <c r="O173" s="3" t="s">
        <v>522</v>
      </c>
      <c r="P173" s="3" t="s">
        <v>1016</v>
      </c>
    </row>
    <row r="174" spans="1:16" ht="14.4" x14ac:dyDescent="0.3">
      <c r="A174" s="3" t="s">
        <v>352</v>
      </c>
      <c r="B174" s="3" t="s">
        <v>561</v>
      </c>
      <c r="C174" s="3" t="s">
        <v>28</v>
      </c>
      <c r="D174" s="11">
        <v>1</v>
      </c>
      <c r="E174" s="3" t="s">
        <v>502</v>
      </c>
      <c r="F174" t="s">
        <v>1069</v>
      </c>
      <c r="H174" s="3" t="s">
        <v>1069</v>
      </c>
      <c r="J174" s="3" t="s">
        <v>515</v>
      </c>
      <c r="K174" s="3" t="s">
        <v>512</v>
      </c>
      <c r="L174" s="3" t="s">
        <v>500</v>
      </c>
      <c r="M174" s="3" t="s">
        <v>490</v>
      </c>
      <c r="N174" s="6" t="s">
        <v>15</v>
      </c>
      <c r="O174" s="3" t="s">
        <v>489</v>
      </c>
      <c r="P174" s="3" t="s">
        <v>1017</v>
      </c>
    </row>
    <row r="175" spans="1:16" ht="14.4" x14ac:dyDescent="0.3">
      <c r="A175" s="3" t="s">
        <v>353</v>
      </c>
      <c r="B175" s="3" t="s">
        <v>560</v>
      </c>
      <c r="C175" s="3" t="s">
        <v>48</v>
      </c>
      <c r="D175" s="11">
        <v>2</v>
      </c>
      <c r="E175" s="3" t="s">
        <v>502</v>
      </c>
      <c r="F175" t="s">
        <v>1069</v>
      </c>
      <c r="H175" s="3" t="s">
        <v>1069</v>
      </c>
      <c r="J175" s="3" t="s">
        <v>537</v>
      </c>
      <c r="K175" s="3" t="s">
        <v>509</v>
      </c>
      <c r="L175" s="3" t="s">
        <v>500</v>
      </c>
      <c r="M175" s="3" t="s">
        <v>490</v>
      </c>
      <c r="N175" s="6" t="s">
        <v>29</v>
      </c>
      <c r="O175" s="3" t="s">
        <v>489</v>
      </c>
      <c r="P175" s="3" t="s">
        <v>1018</v>
      </c>
    </row>
    <row r="176" spans="1:16" ht="14.4" x14ac:dyDescent="0.3">
      <c r="A176" s="3" t="s">
        <v>354</v>
      </c>
      <c r="B176" s="3" t="s">
        <v>559</v>
      </c>
      <c r="C176" s="3" t="s">
        <v>234</v>
      </c>
      <c r="D176" s="11">
        <v>2</v>
      </c>
      <c r="E176" s="3" t="s">
        <v>502</v>
      </c>
      <c r="F176" t="s">
        <v>1070</v>
      </c>
      <c r="G176" s="3" t="s">
        <v>558</v>
      </c>
      <c r="H176" s="3" t="s">
        <v>1069</v>
      </c>
      <c r="J176" s="3" t="s">
        <v>501</v>
      </c>
      <c r="K176" s="3" t="s">
        <v>509</v>
      </c>
      <c r="L176" s="3" t="s">
        <v>500</v>
      </c>
      <c r="M176" s="3" t="s">
        <v>490</v>
      </c>
      <c r="N176" s="6" t="s">
        <v>15</v>
      </c>
      <c r="O176" s="3" t="s">
        <v>505</v>
      </c>
      <c r="P176" s="3" t="s">
        <v>1019</v>
      </c>
    </row>
    <row r="177" spans="1:16" ht="14.4" x14ac:dyDescent="0.3">
      <c r="A177" s="3" t="s">
        <v>355</v>
      </c>
      <c r="B177" s="3" t="s">
        <v>557</v>
      </c>
      <c r="C177" s="3" t="s">
        <v>28</v>
      </c>
      <c r="D177" s="11">
        <v>1</v>
      </c>
      <c r="E177" s="3" t="s">
        <v>502</v>
      </c>
      <c r="F177" t="s">
        <v>1069</v>
      </c>
      <c r="H177" s="3" t="s">
        <v>1069</v>
      </c>
      <c r="J177" s="3" t="s">
        <v>515</v>
      </c>
      <c r="K177" s="3" t="s">
        <v>492</v>
      </c>
      <c r="L177" s="3" t="s">
        <v>491</v>
      </c>
      <c r="M177" s="3" t="s">
        <v>490</v>
      </c>
      <c r="N177" s="6" t="s">
        <v>15</v>
      </c>
      <c r="O177" s="3" t="s">
        <v>498</v>
      </c>
      <c r="P177" s="3" t="s">
        <v>1020</v>
      </c>
    </row>
    <row r="178" spans="1:16" ht="14.4" x14ac:dyDescent="0.3">
      <c r="A178" s="3" t="s">
        <v>356</v>
      </c>
      <c r="B178" s="3" t="s">
        <v>556</v>
      </c>
      <c r="C178" s="3" t="s">
        <v>51</v>
      </c>
      <c r="D178" s="11">
        <v>1</v>
      </c>
      <c r="E178" s="3" t="s">
        <v>494</v>
      </c>
      <c r="F178" t="s">
        <v>1069</v>
      </c>
      <c r="H178" s="3" t="s">
        <v>1070</v>
      </c>
      <c r="I178" s="3" t="s">
        <v>555</v>
      </c>
      <c r="J178" s="3" t="s">
        <v>501</v>
      </c>
      <c r="K178" s="3" t="s">
        <v>509</v>
      </c>
      <c r="L178" s="3" t="s">
        <v>491</v>
      </c>
      <c r="M178" s="2" t="s">
        <v>518</v>
      </c>
      <c r="N178" s="6" t="s">
        <v>64</v>
      </c>
      <c r="O178" s="3" t="s">
        <v>489</v>
      </c>
      <c r="P178" s="3" t="s">
        <v>1021</v>
      </c>
    </row>
    <row r="179" spans="1:16" ht="14.4" x14ac:dyDescent="0.3">
      <c r="A179" s="3" t="s">
        <v>357</v>
      </c>
      <c r="B179" s="3" t="s">
        <v>554</v>
      </c>
      <c r="C179" s="3" t="s">
        <v>248</v>
      </c>
      <c r="D179" s="11">
        <v>1</v>
      </c>
      <c r="E179" s="3" t="s">
        <v>502</v>
      </c>
      <c r="F179" t="s">
        <v>1069</v>
      </c>
      <c r="H179" s="3" t="s">
        <v>1069</v>
      </c>
      <c r="J179" s="2" t="s">
        <v>515</v>
      </c>
      <c r="K179" s="3" t="s">
        <v>509</v>
      </c>
      <c r="L179" s="2" t="s">
        <v>665</v>
      </c>
      <c r="M179" s="3" t="s">
        <v>490</v>
      </c>
      <c r="N179" s="7" t="s">
        <v>15</v>
      </c>
      <c r="O179" s="3" t="s">
        <v>498</v>
      </c>
      <c r="P179" s="3" t="s">
        <v>1022</v>
      </c>
    </row>
    <row r="180" spans="1:16" ht="14.4" x14ac:dyDescent="0.3">
      <c r="A180" s="3" t="s">
        <v>358</v>
      </c>
      <c r="B180" s="3" t="s">
        <v>553</v>
      </c>
      <c r="C180" s="3" t="s">
        <v>515</v>
      </c>
      <c r="D180" s="11">
        <v>1</v>
      </c>
      <c r="E180" s="3" t="s">
        <v>502</v>
      </c>
      <c r="F180" t="s">
        <v>1069</v>
      </c>
      <c r="H180" s="3" t="s">
        <v>1069</v>
      </c>
      <c r="J180" s="3" t="s">
        <v>501</v>
      </c>
      <c r="K180" s="3" t="s">
        <v>492</v>
      </c>
      <c r="L180" s="3" t="s">
        <v>491</v>
      </c>
      <c r="M180" s="2" t="s">
        <v>518</v>
      </c>
      <c r="N180" s="6" t="s">
        <v>29</v>
      </c>
      <c r="O180" s="3" t="s">
        <v>522</v>
      </c>
      <c r="P180" s="3" t="s">
        <v>1023</v>
      </c>
    </row>
    <row r="181" spans="1:16" ht="14.4" x14ac:dyDescent="0.3">
      <c r="A181" s="3" t="s">
        <v>359</v>
      </c>
      <c r="B181" s="3" t="s">
        <v>359</v>
      </c>
      <c r="C181" s="3" t="s">
        <v>14</v>
      </c>
      <c r="D181" s="11">
        <v>1</v>
      </c>
      <c r="E181" s="3" t="s">
        <v>502</v>
      </c>
      <c r="F181" t="s">
        <v>1069</v>
      </c>
      <c r="H181" s="3" t="s">
        <v>1069</v>
      </c>
      <c r="J181" s="2" t="s">
        <v>515</v>
      </c>
      <c r="K181" s="3" t="s">
        <v>509</v>
      </c>
      <c r="L181" s="3" t="s">
        <v>491</v>
      </c>
      <c r="M181" s="2" t="s">
        <v>518</v>
      </c>
      <c r="N181" s="6" t="s">
        <v>64</v>
      </c>
      <c r="O181" s="3" t="s">
        <v>498</v>
      </c>
      <c r="P181" s="3" t="s">
        <v>552</v>
      </c>
    </row>
    <row r="182" spans="1:16" ht="14.4" x14ac:dyDescent="0.3">
      <c r="A182" s="3" t="s">
        <v>360</v>
      </c>
      <c r="B182" s="3" t="s">
        <v>551</v>
      </c>
      <c r="C182" s="3" t="s">
        <v>14</v>
      </c>
      <c r="D182" s="11">
        <v>1</v>
      </c>
      <c r="E182" s="3" t="s">
        <v>502</v>
      </c>
      <c r="F182" t="s">
        <v>1069</v>
      </c>
      <c r="H182" s="3" t="s">
        <v>1069</v>
      </c>
      <c r="J182" s="3" t="s">
        <v>519</v>
      </c>
      <c r="K182" s="3" t="s">
        <v>509</v>
      </c>
      <c r="L182" s="3" t="s">
        <v>491</v>
      </c>
      <c r="M182" s="3" t="s">
        <v>499</v>
      </c>
      <c r="N182" s="6" t="s">
        <v>29</v>
      </c>
      <c r="O182" s="3" t="s">
        <v>522</v>
      </c>
      <c r="P182" s="3" t="s">
        <v>1024</v>
      </c>
    </row>
    <row r="183" spans="1:16" ht="14.4" x14ac:dyDescent="0.3">
      <c r="A183" s="3" t="s">
        <v>361</v>
      </c>
      <c r="B183" s="3" t="s">
        <v>550</v>
      </c>
      <c r="C183" s="3" t="s">
        <v>14</v>
      </c>
      <c r="D183" s="11">
        <v>1</v>
      </c>
      <c r="E183" s="3" t="s">
        <v>494</v>
      </c>
      <c r="F183" t="s">
        <v>1069</v>
      </c>
      <c r="H183" s="3" t="s">
        <v>1069</v>
      </c>
      <c r="J183" s="3" t="s">
        <v>501</v>
      </c>
      <c r="K183" s="3" t="s">
        <v>509</v>
      </c>
      <c r="L183" s="3" t="s">
        <v>491</v>
      </c>
      <c r="M183" s="3" t="s">
        <v>499</v>
      </c>
      <c r="N183" s="6" t="s">
        <v>15</v>
      </c>
      <c r="O183" s="3" t="s">
        <v>522</v>
      </c>
      <c r="P183" s="3" t="s">
        <v>549</v>
      </c>
    </row>
    <row r="184" spans="1:16" ht="14.4" x14ac:dyDescent="0.3">
      <c r="A184" s="3" t="s">
        <v>362</v>
      </c>
      <c r="B184" s="3" t="s">
        <v>548</v>
      </c>
      <c r="C184" s="3" t="s">
        <v>28</v>
      </c>
      <c r="D184" s="11">
        <v>1</v>
      </c>
      <c r="E184" s="3" t="s">
        <v>494</v>
      </c>
      <c r="F184" t="s">
        <v>1069</v>
      </c>
      <c r="H184" s="3" t="s">
        <v>1069</v>
      </c>
      <c r="J184" s="3" t="s">
        <v>537</v>
      </c>
      <c r="K184" s="3" t="s">
        <v>509</v>
      </c>
      <c r="L184" s="3" t="s">
        <v>491</v>
      </c>
      <c r="M184" s="3" t="s">
        <v>490</v>
      </c>
      <c r="N184" s="6" t="s">
        <v>29</v>
      </c>
      <c r="O184" s="3" t="s">
        <v>505</v>
      </c>
      <c r="P184" s="3" t="s">
        <v>1025</v>
      </c>
    </row>
    <row r="185" spans="1:16" ht="14.4" x14ac:dyDescent="0.3">
      <c r="A185" s="3" t="s">
        <v>363</v>
      </c>
      <c r="B185" s="3" t="s">
        <v>547</v>
      </c>
      <c r="C185" s="3" t="s">
        <v>28</v>
      </c>
      <c r="D185" s="11">
        <v>2</v>
      </c>
      <c r="E185" s="3" t="s">
        <v>494</v>
      </c>
      <c r="F185" t="s">
        <v>1069</v>
      </c>
      <c r="H185" s="3" t="s">
        <v>1070</v>
      </c>
      <c r="I185" s="3" t="s">
        <v>546</v>
      </c>
      <c r="J185" s="3" t="s">
        <v>515</v>
      </c>
      <c r="K185" s="3" t="s">
        <v>512</v>
      </c>
      <c r="L185" s="3" t="s">
        <v>500</v>
      </c>
      <c r="M185" s="2" t="s">
        <v>518</v>
      </c>
      <c r="N185" s="6" t="s">
        <v>29</v>
      </c>
      <c r="O185" s="3" t="s">
        <v>489</v>
      </c>
      <c r="P185" s="3" t="s">
        <v>1026</v>
      </c>
    </row>
    <row r="186" spans="1:16" ht="14.4" x14ac:dyDescent="0.3">
      <c r="A186" s="3" t="s">
        <v>364</v>
      </c>
      <c r="B186" s="3" t="s">
        <v>545</v>
      </c>
      <c r="C186" s="3" t="s">
        <v>28</v>
      </c>
      <c r="D186" s="11">
        <v>3</v>
      </c>
      <c r="E186" s="3" t="s">
        <v>494</v>
      </c>
      <c r="F186" t="s">
        <v>1070</v>
      </c>
      <c r="G186" s="3" t="s">
        <v>544</v>
      </c>
      <c r="H186" s="3" t="s">
        <v>1070</v>
      </c>
      <c r="I186" s="3" t="s">
        <v>543</v>
      </c>
      <c r="J186" s="3" t="s">
        <v>537</v>
      </c>
      <c r="K186" s="3" t="s">
        <v>512</v>
      </c>
      <c r="L186" s="3" t="s">
        <v>491</v>
      </c>
      <c r="M186" s="3" t="s">
        <v>490</v>
      </c>
      <c r="N186" s="6" t="s">
        <v>154</v>
      </c>
      <c r="O186" s="3" t="s">
        <v>489</v>
      </c>
      <c r="P186" s="3" t="s">
        <v>1027</v>
      </c>
    </row>
    <row r="187" spans="1:16" ht="14.4" x14ac:dyDescent="0.3">
      <c r="A187" s="3" t="s">
        <v>365</v>
      </c>
      <c r="B187" s="3" t="s">
        <v>542</v>
      </c>
      <c r="C187" s="3" t="s">
        <v>234</v>
      </c>
      <c r="D187" s="11">
        <v>3</v>
      </c>
      <c r="E187" s="3" t="s">
        <v>494</v>
      </c>
      <c r="F187" t="s">
        <v>1070</v>
      </c>
      <c r="H187" s="3" t="s">
        <v>1070</v>
      </c>
      <c r="J187" s="3" t="s">
        <v>519</v>
      </c>
      <c r="K187" s="3" t="s">
        <v>492</v>
      </c>
      <c r="L187" s="3" t="s">
        <v>500</v>
      </c>
      <c r="M187" s="3" t="s">
        <v>525</v>
      </c>
      <c r="N187" s="6" t="s">
        <v>29</v>
      </c>
      <c r="O187" s="3" t="s">
        <v>522</v>
      </c>
      <c r="P187" s="3" t="s">
        <v>1028</v>
      </c>
    </row>
    <row r="188" spans="1:16" ht="14.4" x14ac:dyDescent="0.3">
      <c r="A188" s="3" t="s">
        <v>366</v>
      </c>
      <c r="B188" s="3" t="s">
        <v>541</v>
      </c>
      <c r="C188" s="3" t="s">
        <v>39</v>
      </c>
      <c r="D188" s="11">
        <v>1</v>
      </c>
      <c r="E188" s="3" t="s">
        <v>494</v>
      </c>
      <c r="F188" t="s">
        <v>1069</v>
      </c>
      <c r="H188" s="3" t="s">
        <v>1070</v>
      </c>
      <c r="I188" s="3" t="s">
        <v>540</v>
      </c>
      <c r="J188" s="3" t="s">
        <v>513</v>
      </c>
      <c r="K188" s="3" t="s">
        <v>492</v>
      </c>
      <c r="L188" s="3" t="s">
        <v>491</v>
      </c>
      <c r="M188" s="3" t="s">
        <v>490</v>
      </c>
      <c r="N188" s="6" t="s">
        <v>154</v>
      </c>
      <c r="O188" s="3" t="s">
        <v>489</v>
      </c>
      <c r="P188" s="3" t="s">
        <v>1029</v>
      </c>
    </row>
    <row r="189" spans="1:16" ht="14.4" x14ac:dyDescent="0.3">
      <c r="A189" s="3" t="s">
        <v>367</v>
      </c>
      <c r="B189" s="3" t="s">
        <v>539</v>
      </c>
      <c r="C189" s="3" t="s">
        <v>248</v>
      </c>
      <c r="D189" s="11">
        <v>3</v>
      </c>
      <c r="E189" s="3" t="s">
        <v>494</v>
      </c>
      <c r="F189" t="s">
        <v>1069</v>
      </c>
      <c r="H189" s="3" t="s">
        <v>1070</v>
      </c>
      <c r="I189" s="3" t="s">
        <v>538</v>
      </c>
      <c r="J189" s="3" t="s">
        <v>537</v>
      </c>
      <c r="K189" s="3" t="s">
        <v>512</v>
      </c>
      <c r="L189" s="3" t="s">
        <v>500</v>
      </c>
      <c r="M189" s="3" t="s">
        <v>490</v>
      </c>
      <c r="N189" s="6" t="s">
        <v>154</v>
      </c>
      <c r="O189" s="3" t="s">
        <v>522</v>
      </c>
      <c r="P189" s="3" t="s">
        <v>1030</v>
      </c>
    </row>
    <row r="190" spans="1:16" ht="14.4" x14ac:dyDescent="0.3">
      <c r="A190" s="3" t="s">
        <v>368</v>
      </c>
      <c r="B190" s="3" t="s">
        <v>536</v>
      </c>
      <c r="C190" s="3" t="s">
        <v>28</v>
      </c>
      <c r="D190" s="11">
        <v>1</v>
      </c>
      <c r="E190" s="3" t="s">
        <v>502</v>
      </c>
      <c r="F190" t="s">
        <v>1069</v>
      </c>
      <c r="H190" s="3" t="s">
        <v>1069</v>
      </c>
      <c r="J190" s="3" t="s">
        <v>501</v>
      </c>
      <c r="K190" s="3" t="s">
        <v>509</v>
      </c>
      <c r="L190" s="2" t="s">
        <v>665</v>
      </c>
      <c r="M190" s="3" t="s">
        <v>490</v>
      </c>
      <c r="N190" s="7" t="s">
        <v>15</v>
      </c>
      <c r="O190" s="3" t="s">
        <v>522</v>
      </c>
      <c r="P190" s="3" t="s">
        <v>1031</v>
      </c>
    </row>
    <row r="191" spans="1:16" ht="14.4" x14ac:dyDescent="0.3">
      <c r="A191" s="3" t="s">
        <v>369</v>
      </c>
      <c r="B191" s="3" t="s">
        <v>535</v>
      </c>
      <c r="C191" s="3" t="s">
        <v>28</v>
      </c>
      <c r="D191" s="11">
        <v>1</v>
      </c>
      <c r="E191" s="3" t="s">
        <v>502</v>
      </c>
      <c r="F191" t="s">
        <v>1069</v>
      </c>
      <c r="H191" s="3" t="s">
        <v>1069</v>
      </c>
      <c r="J191" s="3" t="s">
        <v>513</v>
      </c>
      <c r="K191" s="3" t="s">
        <v>509</v>
      </c>
      <c r="L191" s="3" t="s">
        <v>491</v>
      </c>
      <c r="M191" s="3" t="s">
        <v>490</v>
      </c>
      <c r="N191" s="6" t="s">
        <v>15</v>
      </c>
      <c r="O191" s="3" t="s">
        <v>498</v>
      </c>
      <c r="P191" s="3" t="s">
        <v>1032</v>
      </c>
    </row>
    <row r="192" spans="1:16" ht="14.4" x14ac:dyDescent="0.3">
      <c r="A192" s="3" t="s">
        <v>370</v>
      </c>
      <c r="B192" s="3" t="s">
        <v>534</v>
      </c>
      <c r="C192" s="3" t="s">
        <v>39</v>
      </c>
      <c r="D192" s="11">
        <v>1</v>
      </c>
      <c r="E192" s="3" t="s">
        <v>494</v>
      </c>
      <c r="F192" t="s">
        <v>1069</v>
      </c>
      <c r="H192" s="3" t="s">
        <v>1069</v>
      </c>
      <c r="J192" s="3" t="s">
        <v>501</v>
      </c>
      <c r="K192" s="3" t="s">
        <v>512</v>
      </c>
      <c r="L192" s="2" t="s">
        <v>665</v>
      </c>
      <c r="M192" s="3" t="s">
        <v>490</v>
      </c>
      <c r="N192" s="7" t="s">
        <v>15</v>
      </c>
      <c r="O192" s="3" t="s">
        <v>522</v>
      </c>
      <c r="P192" s="3" t="s">
        <v>1033</v>
      </c>
    </row>
    <row r="193" spans="1:16" ht="14.4" x14ac:dyDescent="0.3">
      <c r="A193" s="3" t="s">
        <v>371</v>
      </c>
      <c r="B193" s="3" t="s">
        <v>752</v>
      </c>
      <c r="C193" s="3" t="s">
        <v>28</v>
      </c>
      <c r="D193" s="11">
        <v>3</v>
      </c>
      <c r="E193" s="3" t="s">
        <v>502</v>
      </c>
      <c r="F193" t="s">
        <v>1069</v>
      </c>
      <c r="H193" s="3" t="s">
        <v>1069</v>
      </c>
      <c r="J193" s="3" t="s">
        <v>501</v>
      </c>
      <c r="K193" s="3" t="s">
        <v>512</v>
      </c>
      <c r="L193" s="3" t="s">
        <v>500</v>
      </c>
      <c r="M193" s="2" t="s">
        <v>518</v>
      </c>
      <c r="N193" s="6" t="s">
        <v>154</v>
      </c>
      <c r="O193" s="3" t="s">
        <v>498</v>
      </c>
      <c r="P193" s="3" t="s">
        <v>533</v>
      </c>
    </row>
    <row r="194" spans="1:16" ht="14.4" x14ac:dyDescent="0.3">
      <c r="A194" s="3" t="s">
        <v>372</v>
      </c>
      <c r="B194" s="3" t="s">
        <v>532</v>
      </c>
      <c r="C194" s="3" t="s">
        <v>28</v>
      </c>
      <c r="D194" s="11">
        <v>3</v>
      </c>
      <c r="E194" s="3" t="s">
        <v>502</v>
      </c>
      <c r="F194" t="s">
        <v>1069</v>
      </c>
      <c r="H194" s="3" t="s">
        <v>1069</v>
      </c>
      <c r="J194" s="3" t="s">
        <v>515</v>
      </c>
      <c r="K194" s="3" t="s">
        <v>509</v>
      </c>
      <c r="L194" s="3" t="s">
        <v>500</v>
      </c>
      <c r="M194" s="3" t="s">
        <v>490</v>
      </c>
      <c r="N194" s="6" t="s">
        <v>29</v>
      </c>
      <c r="O194" s="3" t="s">
        <v>498</v>
      </c>
      <c r="P194" s="3" t="s">
        <v>1034</v>
      </c>
    </row>
    <row r="195" spans="1:16" ht="14.4" x14ac:dyDescent="0.3">
      <c r="A195" s="3" t="s">
        <v>373</v>
      </c>
      <c r="B195" s="3" t="s">
        <v>531</v>
      </c>
      <c r="C195" s="3" t="s">
        <v>28</v>
      </c>
      <c r="D195" s="11">
        <v>1</v>
      </c>
      <c r="E195" s="3" t="s">
        <v>502</v>
      </c>
      <c r="F195" t="s">
        <v>1069</v>
      </c>
      <c r="H195" s="3" t="s">
        <v>1069</v>
      </c>
      <c r="J195" s="3" t="s">
        <v>501</v>
      </c>
      <c r="K195" s="3" t="s">
        <v>509</v>
      </c>
      <c r="L195" s="3" t="s">
        <v>491</v>
      </c>
      <c r="M195" s="3" t="s">
        <v>490</v>
      </c>
      <c r="N195" s="6" t="s">
        <v>15</v>
      </c>
      <c r="O195" s="3" t="s">
        <v>498</v>
      </c>
      <c r="P195" s="3" t="s">
        <v>1035</v>
      </c>
    </row>
    <row r="196" spans="1:16" ht="14.4" x14ac:dyDescent="0.3">
      <c r="A196" s="3" t="s">
        <v>374</v>
      </c>
      <c r="B196" s="3" t="s">
        <v>530</v>
      </c>
      <c r="C196" s="3" t="s">
        <v>39</v>
      </c>
      <c r="D196" s="11">
        <v>2</v>
      </c>
      <c r="E196" s="3" t="s">
        <v>502</v>
      </c>
      <c r="F196" t="s">
        <v>1069</v>
      </c>
      <c r="H196" s="3" t="s">
        <v>1069</v>
      </c>
      <c r="J196" s="3" t="s">
        <v>501</v>
      </c>
      <c r="K196" s="3" t="s">
        <v>509</v>
      </c>
      <c r="L196" s="3" t="s">
        <v>491</v>
      </c>
      <c r="M196" s="2" t="s">
        <v>518</v>
      </c>
      <c r="N196" s="6" t="s">
        <v>15</v>
      </c>
      <c r="O196" s="3" t="s">
        <v>489</v>
      </c>
      <c r="P196" s="3" t="s">
        <v>90</v>
      </c>
    </row>
    <row r="197" spans="1:16" ht="14.4" x14ac:dyDescent="0.3">
      <c r="A197" s="3" t="s">
        <v>375</v>
      </c>
      <c r="B197" s="3" t="s">
        <v>529</v>
      </c>
      <c r="C197" s="3" t="s">
        <v>39</v>
      </c>
      <c r="D197" s="11">
        <v>1</v>
      </c>
      <c r="E197" s="3" t="s">
        <v>494</v>
      </c>
      <c r="F197" t="s">
        <v>1069</v>
      </c>
      <c r="H197" s="3" t="s">
        <v>1069</v>
      </c>
      <c r="J197" s="3" t="s">
        <v>501</v>
      </c>
      <c r="K197" s="3" t="s">
        <v>509</v>
      </c>
      <c r="L197" s="3" t="s">
        <v>500</v>
      </c>
      <c r="M197" s="3" t="s">
        <v>499</v>
      </c>
      <c r="N197" s="6" t="s">
        <v>15</v>
      </c>
      <c r="O197" s="3" t="s">
        <v>489</v>
      </c>
      <c r="P197" s="3" t="s">
        <v>1036</v>
      </c>
    </row>
    <row r="198" spans="1:16" ht="14.4" x14ac:dyDescent="0.3">
      <c r="A198" s="3" t="s">
        <v>376</v>
      </c>
      <c r="B198" s="3" t="s">
        <v>528</v>
      </c>
      <c r="C198" s="3" t="s">
        <v>28</v>
      </c>
      <c r="D198" s="11">
        <v>1</v>
      </c>
      <c r="E198" s="3" t="s">
        <v>494</v>
      </c>
      <c r="F198" t="s">
        <v>1069</v>
      </c>
      <c r="H198" s="3" t="s">
        <v>1069</v>
      </c>
      <c r="J198" s="3" t="s">
        <v>501</v>
      </c>
      <c r="K198" s="3" t="s">
        <v>509</v>
      </c>
      <c r="L198" s="3" t="s">
        <v>491</v>
      </c>
      <c r="M198" s="3" t="s">
        <v>523</v>
      </c>
      <c r="N198" s="7" t="s">
        <v>15</v>
      </c>
      <c r="O198" s="3" t="s">
        <v>522</v>
      </c>
      <c r="P198" s="3" t="s">
        <v>493</v>
      </c>
    </row>
    <row r="199" spans="1:16" ht="14.4" x14ac:dyDescent="0.3">
      <c r="A199" s="3" t="s">
        <v>377</v>
      </c>
      <c r="B199" s="3" t="s">
        <v>527</v>
      </c>
      <c r="C199" s="3" t="s">
        <v>28</v>
      </c>
      <c r="D199" s="11">
        <v>1</v>
      </c>
      <c r="E199" s="3" t="s">
        <v>502</v>
      </c>
      <c r="F199" t="s">
        <v>1069</v>
      </c>
      <c r="H199" s="3" t="s">
        <v>1070</v>
      </c>
      <c r="I199" s="3" t="s">
        <v>526</v>
      </c>
      <c r="J199" s="3" t="s">
        <v>519</v>
      </c>
      <c r="K199" s="3" t="s">
        <v>492</v>
      </c>
      <c r="L199" s="3" t="s">
        <v>500</v>
      </c>
      <c r="M199" s="3" t="s">
        <v>490</v>
      </c>
      <c r="N199" s="6" t="s">
        <v>64</v>
      </c>
      <c r="O199" s="3" t="s">
        <v>498</v>
      </c>
      <c r="P199" s="3" t="s">
        <v>1037</v>
      </c>
    </row>
    <row r="200" spans="1:16" ht="14.4" x14ac:dyDescent="0.3">
      <c r="A200" s="3" t="s">
        <v>378</v>
      </c>
      <c r="B200" s="3" t="s">
        <v>524</v>
      </c>
      <c r="C200" s="3" t="s">
        <v>28</v>
      </c>
      <c r="D200" s="11">
        <v>1</v>
      </c>
      <c r="E200" s="3" t="s">
        <v>494</v>
      </c>
      <c r="F200" t="s">
        <v>1069</v>
      </c>
      <c r="H200" s="3" t="s">
        <v>1069</v>
      </c>
      <c r="J200" s="3" t="s">
        <v>515</v>
      </c>
      <c r="K200" s="3" t="s">
        <v>509</v>
      </c>
      <c r="L200" s="3" t="s">
        <v>491</v>
      </c>
      <c r="M200" s="3" t="s">
        <v>523</v>
      </c>
      <c r="N200" s="6" t="s">
        <v>29</v>
      </c>
      <c r="O200" s="3" t="s">
        <v>522</v>
      </c>
      <c r="P200" s="3" t="s">
        <v>521</v>
      </c>
    </row>
    <row r="201" spans="1:16" ht="14.4" x14ac:dyDescent="0.3">
      <c r="A201" s="3" t="s">
        <v>379</v>
      </c>
      <c r="B201" s="3" t="s">
        <v>520</v>
      </c>
      <c r="C201" s="3" t="s">
        <v>28</v>
      </c>
      <c r="D201" s="11">
        <v>2</v>
      </c>
      <c r="E201" s="3" t="s">
        <v>502</v>
      </c>
      <c r="F201" t="s">
        <v>1069</v>
      </c>
      <c r="H201" s="3" t="s">
        <v>1069</v>
      </c>
      <c r="J201" s="3" t="s">
        <v>519</v>
      </c>
      <c r="K201" s="3" t="s">
        <v>492</v>
      </c>
      <c r="L201" s="3" t="s">
        <v>491</v>
      </c>
      <c r="M201" s="3" t="s">
        <v>490</v>
      </c>
      <c r="N201" s="6" t="s">
        <v>154</v>
      </c>
      <c r="O201" s="3" t="s">
        <v>498</v>
      </c>
      <c r="P201" s="3" t="s">
        <v>1038</v>
      </c>
    </row>
    <row r="202" spans="1:16" ht="14.4" x14ac:dyDescent="0.3">
      <c r="A202" s="3" t="s">
        <v>380</v>
      </c>
      <c r="B202" s="3" t="s">
        <v>517</v>
      </c>
      <c r="C202" s="3" t="s">
        <v>28</v>
      </c>
      <c r="D202" s="11">
        <v>2</v>
      </c>
      <c r="E202" s="3" t="s">
        <v>494</v>
      </c>
      <c r="F202" t="s">
        <v>1069</v>
      </c>
      <c r="G202" s="3" t="s">
        <v>516</v>
      </c>
      <c r="H202" s="3" t="s">
        <v>1069</v>
      </c>
      <c r="I202" s="3" t="s">
        <v>516</v>
      </c>
      <c r="J202" s="3" t="s">
        <v>515</v>
      </c>
      <c r="K202" s="3" t="s">
        <v>509</v>
      </c>
      <c r="L202" s="3" t="s">
        <v>491</v>
      </c>
      <c r="M202" s="3" t="s">
        <v>490</v>
      </c>
      <c r="N202" s="6" t="s">
        <v>29</v>
      </c>
      <c r="O202" s="3" t="s">
        <v>489</v>
      </c>
      <c r="P202" s="3" t="s">
        <v>1039</v>
      </c>
    </row>
    <row r="203" spans="1:16" ht="14.4" x14ac:dyDescent="0.3">
      <c r="A203" s="3" t="s">
        <v>381</v>
      </c>
      <c r="B203" s="3" t="s">
        <v>514</v>
      </c>
      <c r="C203" s="3" t="s">
        <v>39</v>
      </c>
      <c r="D203" s="11">
        <v>3</v>
      </c>
      <c r="E203" s="3" t="s">
        <v>494</v>
      </c>
      <c r="F203" t="s">
        <v>1069</v>
      </c>
      <c r="H203" s="3" t="s">
        <v>1069</v>
      </c>
      <c r="J203" s="3" t="s">
        <v>513</v>
      </c>
      <c r="K203" s="3" t="s">
        <v>512</v>
      </c>
      <c r="L203" s="3" t="s">
        <v>491</v>
      </c>
      <c r="M203" s="3" t="s">
        <v>499</v>
      </c>
      <c r="N203" s="6" t="s">
        <v>29</v>
      </c>
      <c r="O203" s="3" t="s">
        <v>498</v>
      </c>
      <c r="P203" s="3" t="s">
        <v>1040</v>
      </c>
    </row>
    <row r="204" spans="1:16" ht="14.4" x14ac:dyDescent="0.3">
      <c r="A204" s="3" t="s">
        <v>382</v>
      </c>
      <c r="B204" s="3" t="s">
        <v>511</v>
      </c>
      <c r="C204" s="3" t="s">
        <v>14</v>
      </c>
      <c r="D204" s="11">
        <v>2</v>
      </c>
      <c r="E204" s="3" t="s">
        <v>494</v>
      </c>
      <c r="F204" t="s">
        <v>1069</v>
      </c>
      <c r="H204" s="3" t="s">
        <v>1070</v>
      </c>
      <c r="I204" s="3" t="s">
        <v>510</v>
      </c>
      <c r="J204" s="3" t="s">
        <v>501</v>
      </c>
      <c r="K204" s="3" t="s">
        <v>509</v>
      </c>
      <c r="L204" s="3" t="s">
        <v>500</v>
      </c>
      <c r="M204" s="3" t="s">
        <v>523</v>
      </c>
      <c r="N204" s="6" t="s">
        <v>154</v>
      </c>
      <c r="O204" s="3" t="s">
        <v>489</v>
      </c>
      <c r="P204" s="3" t="s">
        <v>493</v>
      </c>
    </row>
    <row r="205" spans="1:16" ht="14.4" x14ac:dyDescent="0.3">
      <c r="A205" s="3" t="s">
        <v>508</v>
      </c>
      <c r="B205" s="3" t="s">
        <v>507</v>
      </c>
      <c r="C205" s="3" t="s">
        <v>139</v>
      </c>
      <c r="D205" s="11">
        <v>1</v>
      </c>
      <c r="E205" s="3" t="s">
        <v>502</v>
      </c>
      <c r="F205" t="s">
        <v>1069</v>
      </c>
      <c r="G205" s="3" t="s">
        <v>493</v>
      </c>
      <c r="H205" s="3" t="s">
        <v>1070</v>
      </c>
      <c r="I205" s="3" t="s">
        <v>506</v>
      </c>
      <c r="J205" s="3" t="s">
        <v>501</v>
      </c>
      <c r="K205" s="3" t="s">
        <v>492</v>
      </c>
      <c r="L205" s="3" t="s">
        <v>491</v>
      </c>
      <c r="M205" s="3" t="s">
        <v>499</v>
      </c>
      <c r="N205" s="6" t="s">
        <v>15</v>
      </c>
      <c r="O205" s="3" t="s">
        <v>505</v>
      </c>
      <c r="P205" s="3" t="s">
        <v>1041</v>
      </c>
    </row>
    <row r="206" spans="1:16" ht="14.4" x14ac:dyDescent="0.3">
      <c r="A206" s="3" t="s">
        <v>504</v>
      </c>
      <c r="B206" s="3" t="s">
        <v>503</v>
      </c>
      <c r="C206" s="3" t="s">
        <v>139</v>
      </c>
      <c r="D206" s="11">
        <v>1</v>
      </c>
      <c r="E206" s="3" t="s">
        <v>502</v>
      </c>
      <c r="F206" t="s">
        <v>1069</v>
      </c>
      <c r="H206" s="3" t="s">
        <v>1069</v>
      </c>
      <c r="J206" s="3" t="s">
        <v>501</v>
      </c>
      <c r="K206" s="3" t="s">
        <v>492</v>
      </c>
      <c r="L206" s="3" t="s">
        <v>500</v>
      </c>
      <c r="M206" s="3" t="s">
        <v>490</v>
      </c>
      <c r="N206" s="6" t="s">
        <v>64</v>
      </c>
      <c r="O206" s="3" t="s">
        <v>498</v>
      </c>
      <c r="P206" s="3" t="s">
        <v>497</v>
      </c>
    </row>
    <row r="207" spans="1:16" ht="14.4" x14ac:dyDescent="0.3">
      <c r="A207" s="3" t="s">
        <v>496</v>
      </c>
      <c r="B207" s="3" t="s">
        <v>495</v>
      </c>
      <c r="C207" s="3" t="s">
        <v>139</v>
      </c>
      <c r="D207" s="11">
        <v>1</v>
      </c>
      <c r="E207" s="3" t="s">
        <v>494</v>
      </c>
      <c r="F207" t="s">
        <v>1069</v>
      </c>
      <c r="H207" s="3" t="s">
        <v>1069</v>
      </c>
      <c r="J207" s="2" t="s">
        <v>515</v>
      </c>
      <c r="K207" s="3" t="s">
        <v>492</v>
      </c>
      <c r="L207" s="3" t="s">
        <v>491</v>
      </c>
      <c r="M207" s="3" t="s">
        <v>490</v>
      </c>
      <c r="N207" s="6" t="s">
        <v>15</v>
      </c>
      <c r="O207" s="3" t="s">
        <v>489</v>
      </c>
      <c r="P207" s="3" t="s">
        <v>1042</v>
      </c>
    </row>
    <row r="208" spans="1:16" ht="15.75" customHeight="1" x14ac:dyDescent="0.3">
      <c r="A208" t="s">
        <v>753</v>
      </c>
      <c r="B208" s="2" t="s">
        <v>754</v>
      </c>
      <c r="C208" s="2" t="s">
        <v>667</v>
      </c>
      <c r="D208" s="12">
        <v>2</v>
      </c>
      <c r="E208" s="2" t="s">
        <v>502</v>
      </c>
      <c r="F208" t="s">
        <v>1069</v>
      </c>
      <c r="H208" s="1" t="s">
        <v>1070</v>
      </c>
      <c r="I208" s="2" t="s">
        <v>755</v>
      </c>
      <c r="J208" s="2" t="s">
        <v>519</v>
      </c>
      <c r="K208" s="2" t="s">
        <v>492</v>
      </c>
      <c r="L208" s="2" t="s">
        <v>491</v>
      </c>
      <c r="M208" s="3" t="s">
        <v>523</v>
      </c>
      <c r="N208" s="7" t="s">
        <v>154</v>
      </c>
      <c r="O208" s="4" t="s">
        <v>489</v>
      </c>
      <c r="P208" s="2" t="s">
        <v>1043</v>
      </c>
    </row>
    <row r="209" spans="1:16" ht="15.75" customHeight="1" x14ac:dyDescent="0.3">
      <c r="A209" s="2" t="s">
        <v>401</v>
      </c>
      <c r="B209" s="2" t="s">
        <v>680</v>
      </c>
      <c r="C209" s="2" t="s">
        <v>39</v>
      </c>
      <c r="D209" s="12">
        <v>3</v>
      </c>
      <c r="E209" s="1" t="s">
        <v>502</v>
      </c>
      <c r="F209" t="s">
        <v>1069</v>
      </c>
      <c r="H209" s="1" t="s">
        <v>1070</v>
      </c>
      <c r="I209" s="2" t="s">
        <v>756</v>
      </c>
      <c r="J209" s="2" t="s">
        <v>501</v>
      </c>
      <c r="K209" s="2" t="s">
        <v>512</v>
      </c>
      <c r="L209" s="2" t="s">
        <v>491</v>
      </c>
      <c r="M209" s="3" t="s">
        <v>523</v>
      </c>
      <c r="N209" s="7" t="s">
        <v>154</v>
      </c>
      <c r="O209" s="4" t="s">
        <v>498</v>
      </c>
      <c r="P209" s="2" t="s">
        <v>493</v>
      </c>
    </row>
    <row r="210" spans="1:16" ht="15.75" customHeight="1" x14ac:dyDescent="0.3">
      <c r="A210" t="s">
        <v>409</v>
      </c>
      <c r="B210" s="2" t="s">
        <v>684</v>
      </c>
      <c r="C210" s="2" t="s">
        <v>234</v>
      </c>
      <c r="D210" s="12">
        <v>1</v>
      </c>
      <c r="E210" s="1" t="s">
        <v>502</v>
      </c>
      <c r="F210" t="s">
        <v>1070</v>
      </c>
      <c r="G210" s="2" t="s">
        <v>576</v>
      </c>
      <c r="H210" s="1" t="s">
        <v>1070</v>
      </c>
      <c r="I210" s="2" t="s">
        <v>506</v>
      </c>
      <c r="J210" s="2" t="s">
        <v>519</v>
      </c>
      <c r="K210" s="2" t="s">
        <v>492</v>
      </c>
      <c r="L210" s="2" t="s">
        <v>491</v>
      </c>
      <c r="M210" s="3" t="s">
        <v>490</v>
      </c>
      <c r="N210" s="7" t="s">
        <v>15</v>
      </c>
      <c r="O210" s="4" t="s">
        <v>498</v>
      </c>
      <c r="P210" s="2" t="s">
        <v>533</v>
      </c>
    </row>
    <row r="211" spans="1:16" ht="15.75" customHeight="1" x14ac:dyDescent="0.3">
      <c r="A211" s="2" t="s">
        <v>757</v>
      </c>
      <c r="B211" s="2" t="s">
        <v>758</v>
      </c>
      <c r="C211" s="2" t="s">
        <v>14</v>
      </c>
      <c r="D211" s="12">
        <v>2</v>
      </c>
      <c r="E211" s="1" t="s">
        <v>494</v>
      </c>
      <c r="F211" t="s">
        <v>1069</v>
      </c>
      <c r="H211" s="1" t="s">
        <v>1069</v>
      </c>
      <c r="J211" s="2" t="s">
        <v>515</v>
      </c>
      <c r="K211" s="2" t="s">
        <v>512</v>
      </c>
      <c r="L211" s="2" t="s">
        <v>665</v>
      </c>
      <c r="M211" s="2" t="s">
        <v>518</v>
      </c>
      <c r="N211" s="7" t="s">
        <v>15</v>
      </c>
      <c r="O211" s="4" t="s">
        <v>498</v>
      </c>
      <c r="P211" s="2" t="s">
        <v>533</v>
      </c>
    </row>
    <row r="212" spans="1:16" ht="15.75" customHeight="1" x14ac:dyDescent="0.3">
      <c r="A212" s="2" t="s">
        <v>759</v>
      </c>
      <c r="B212" s="2" t="s">
        <v>760</v>
      </c>
      <c r="C212" s="2" t="s">
        <v>39</v>
      </c>
      <c r="D212" s="12">
        <v>3</v>
      </c>
      <c r="E212" s="1" t="s">
        <v>502</v>
      </c>
      <c r="F212" t="s">
        <v>1069</v>
      </c>
      <c r="H212" s="1" t="s">
        <v>1069</v>
      </c>
      <c r="J212" s="2" t="s">
        <v>515</v>
      </c>
      <c r="K212" s="2" t="s">
        <v>509</v>
      </c>
      <c r="L212" s="2" t="s">
        <v>665</v>
      </c>
      <c r="M212" s="3" t="s">
        <v>518</v>
      </c>
      <c r="N212" s="7" t="s">
        <v>15</v>
      </c>
      <c r="O212" s="4" t="s">
        <v>498</v>
      </c>
      <c r="P212" s="2" t="s">
        <v>1044</v>
      </c>
    </row>
    <row r="213" spans="1:16" ht="15.75" customHeight="1" x14ac:dyDescent="0.3">
      <c r="A213" s="2" t="s">
        <v>186</v>
      </c>
      <c r="B213" s="2" t="s">
        <v>187</v>
      </c>
      <c r="C213" s="2" t="s">
        <v>39</v>
      </c>
      <c r="D213" s="12">
        <v>1</v>
      </c>
      <c r="E213" s="1" t="s">
        <v>494</v>
      </c>
      <c r="F213" t="s">
        <v>1069</v>
      </c>
      <c r="H213" s="1" t="s">
        <v>1070</v>
      </c>
      <c r="I213" s="2" t="s">
        <v>761</v>
      </c>
      <c r="J213" s="2" t="s">
        <v>501</v>
      </c>
      <c r="K213" s="2" t="s">
        <v>492</v>
      </c>
      <c r="L213" s="2" t="s">
        <v>491</v>
      </c>
      <c r="M213" s="3" t="s">
        <v>490</v>
      </c>
      <c r="N213" s="7" t="s">
        <v>15</v>
      </c>
      <c r="O213" s="4" t="s">
        <v>489</v>
      </c>
      <c r="P213" s="2" t="s">
        <v>1045</v>
      </c>
    </row>
    <row r="214" spans="1:16" ht="15.75" customHeight="1" x14ac:dyDescent="0.3">
      <c r="A214" s="2" t="s">
        <v>762</v>
      </c>
      <c r="B214" s="2" t="s">
        <v>213</v>
      </c>
      <c r="C214" s="2" t="s">
        <v>48</v>
      </c>
      <c r="D214" s="12">
        <v>3</v>
      </c>
      <c r="E214" s="1" t="s">
        <v>502</v>
      </c>
      <c r="F214" t="s">
        <v>1069</v>
      </c>
      <c r="H214" s="1" t="s">
        <v>1070</v>
      </c>
      <c r="I214" s="2" t="s">
        <v>763</v>
      </c>
      <c r="J214" s="3" t="s">
        <v>537</v>
      </c>
      <c r="K214" s="2" t="s">
        <v>509</v>
      </c>
      <c r="L214" s="2" t="s">
        <v>500</v>
      </c>
      <c r="M214" s="3" t="s">
        <v>523</v>
      </c>
      <c r="N214" s="7" t="s">
        <v>154</v>
      </c>
      <c r="O214" s="4" t="s">
        <v>498</v>
      </c>
      <c r="P214" s="2" t="s">
        <v>1046</v>
      </c>
    </row>
    <row r="215" spans="1:16" ht="15.75" customHeight="1" x14ac:dyDescent="0.3">
      <c r="A215" s="2" t="s">
        <v>408</v>
      </c>
      <c r="B215" s="2" t="s">
        <v>683</v>
      </c>
      <c r="C215" s="2" t="s">
        <v>32</v>
      </c>
      <c r="D215" s="12">
        <v>1</v>
      </c>
      <c r="E215" s="1" t="s">
        <v>502</v>
      </c>
      <c r="F215" t="s">
        <v>1069</v>
      </c>
      <c r="H215" s="1" t="s">
        <v>1070</v>
      </c>
      <c r="I215" s="2" t="s">
        <v>510</v>
      </c>
      <c r="J215" s="2" t="s">
        <v>501</v>
      </c>
      <c r="K215" s="2" t="s">
        <v>512</v>
      </c>
      <c r="L215" s="2" t="s">
        <v>665</v>
      </c>
      <c r="M215" s="3" t="s">
        <v>490</v>
      </c>
      <c r="N215" s="7" t="s">
        <v>15</v>
      </c>
      <c r="O215" s="4" t="s">
        <v>498</v>
      </c>
      <c r="P215" s="2" t="s">
        <v>1047</v>
      </c>
    </row>
    <row r="216" spans="1:16" ht="15.75" customHeight="1" x14ac:dyDescent="0.3">
      <c r="A216" s="2" t="s">
        <v>214</v>
      </c>
      <c r="B216" s="2" t="s">
        <v>764</v>
      </c>
      <c r="C216" s="2" t="s">
        <v>48</v>
      </c>
      <c r="D216" s="12">
        <v>2</v>
      </c>
      <c r="E216" s="1" t="s">
        <v>502</v>
      </c>
      <c r="F216" t="s">
        <v>1069</v>
      </c>
      <c r="H216" s="1" t="s">
        <v>1070</v>
      </c>
      <c r="I216" s="2" t="s">
        <v>755</v>
      </c>
      <c r="J216" s="2" t="s">
        <v>501</v>
      </c>
      <c r="K216" s="2" t="s">
        <v>512</v>
      </c>
      <c r="L216" s="2" t="s">
        <v>491</v>
      </c>
      <c r="M216" s="3" t="s">
        <v>518</v>
      </c>
      <c r="N216" s="7" t="s">
        <v>154</v>
      </c>
      <c r="O216" s="4" t="s">
        <v>489</v>
      </c>
      <c r="P216" s="2" t="s">
        <v>1048</v>
      </c>
    </row>
    <row r="217" spans="1:16" ht="15.75" customHeight="1" x14ac:dyDescent="0.3">
      <c r="A217" s="2" t="s">
        <v>765</v>
      </c>
      <c r="B217" s="2" t="s">
        <v>766</v>
      </c>
      <c r="C217" s="2" t="s">
        <v>39</v>
      </c>
      <c r="D217" s="12">
        <v>3</v>
      </c>
      <c r="E217" s="1" t="s">
        <v>494</v>
      </c>
      <c r="F217" t="s">
        <v>1069</v>
      </c>
      <c r="H217" s="1" t="s">
        <v>1070</v>
      </c>
      <c r="I217" s="2" t="s">
        <v>510</v>
      </c>
      <c r="J217" s="2" t="s">
        <v>501</v>
      </c>
      <c r="K217" s="2" t="s">
        <v>512</v>
      </c>
      <c r="L217" s="2" t="s">
        <v>665</v>
      </c>
      <c r="M217" s="3" t="s">
        <v>490</v>
      </c>
      <c r="N217" s="7" t="s">
        <v>15</v>
      </c>
      <c r="O217" s="4" t="s">
        <v>522</v>
      </c>
      <c r="P217" s="2" t="s">
        <v>533</v>
      </c>
    </row>
    <row r="218" spans="1:16" ht="15.75" customHeight="1" x14ac:dyDescent="0.3">
      <c r="A218" s="2" t="s">
        <v>412</v>
      </c>
      <c r="B218" s="2" t="s">
        <v>685</v>
      </c>
      <c r="C218" s="2" t="s">
        <v>32</v>
      </c>
      <c r="D218" s="12">
        <v>2</v>
      </c>
      <c r="E218" s="1" t="s">
        <v>494</v>
      </c>
      <c r="F218" t="s">
        <v>1069</v>
      </c>
      <c r="H218" s="1" t="s">
        <v>1070</v>
      </c>
      <c r="I218" s="2" t="s">
        <v>755</v>
      </c>
      <c r="J218" s="2" t="s">
        <v>501</v>
      </c>
      <c r="K218" s="2" t="s">
        <v>512</v>
      </c>
      <c r="L218" s="2" t="s">
        <v>500</v>
      </c>
      <c r="M218" s="3" t="s">
        <v>518</v>
      </c>
      <c r="N218" s="7" t="s">
        <v>15</v>
      </c>
      <c r="O218" s="4" t="s">
        <v>522</v>
      </c>
      <c r="P218" s="2" t="s">
        <v>533</v>
      </c>
    </row>
    <row r="219" spans="1:16" ht="15.75" customHeight="1" x14ac:dyDescent="0.3">
      <c r="A219" s="2" t="s">
        <v>407</v>
      </c>
      <c r="B219" s="2" t="s">
        <v>682</v>
      </c>
      <c r="C219" s="2" t="s">
        <v>48</v>
      </c>
      <c r="D219" s="12">
        <v>1</v>
      </c>
      <c r="E219" s="1" t="s">
        <v>494</v>
      </c>
      <c r="F219" t="s">
        <v>1069</v>
      </c>
      <c r="H219" s="1" t="s">
        <v>1070</v>
      </c>
      <c r="I219" s="2" t="s">
        <v>761</v>
      </c>
      <c r="J219" s="2" t="s">
        <v>768</v>
      </c>
      <c r="K219" s="2" t="s">
        <v>512</v>
      </c>
      <c r="L219" s="2" t="s">
        <v>665</v>
      </c>
      <c r="M219" s="3" t="s">
        <v>525</v>
      </c>
      <c r="N219" s="7" t="s">
        <v>15</v>
      </c>
      <c r="O219" s="4" t="s">
        <v>498</v>
      </c>
      <c r="P219" s="2" t="s">
        <v>533</v>
      </c>
    </row>
    <row r="220" spans="1:16" ht="15.75" customHeight="1" x14ac:dyDescent="0.3">
      <c r="A220" s="2" t="s">
        <v>333</v>
      </c>
      <c r="B220" s="2" t="s">
        <v>767</v>
      </c>
      <c r="C220" s="2" t="s">
        <v>14</v>
      </c>
      <c r="D220" s="12">
        <v>2</v>
      </c>
      <c r="E220" s="1" t="s">
        <v>494</v>
      </c>
      <c r="F220" t="s">
        <v>1069</v>
      </c>
      <c r="H220" s="1" t="s">
        <v>1070</v>
      </c>
      <c r="I220" s="2" t="s">
        <v>635</v>
      </c>
      <c r="J220" s="2" t="s">
        <v>768</v>
      </c>
      <c r="K220" s="2" t="s">
        <v>512</v>
      </c>
      <c r="L220" s="2" t="s">
        <v>491</v>
      </c>
      <c r="M220" s="3" t="s">
        <v>523</v>
      </c>
      <c r="N220" s="7" t="s">
        <v>154</v>
      </c>
      <c r="O220" s="4" t="s">
        <v>489</v>
      </c>
      <c r="P220" s="2" t="s">
        <v>1049</v>
      </c>
    </row>
    <row r="221" spans="1:16" ht="15.75" customHeight="1" x14ac:dyDescent="0.3">
      <c r="A221" s="2" t="s">
        <v>779</v>
      </c>
      <c r="B221" s="2" t="s">
        <v>780</v>
      </c>
      <c r="C221" s="2" t="s">
        <v>14</v>
      </c>
      <c r="D221" s="12">
        <v>1</v>
      </c>
      <c r="E221" s="1" t="s">
        <v>494</v>
      </c>
      <c r="F221" t="s">
        <v>1069</v>
      </c>
      <c r="H221" s="1" t="s">
        <v>1069</v>
      </c>
      <c r="J221" s="2" t="s">
        <v>515</v>
      </c>
      <c r="K221" s="2" t="s">
        <v>512</v>
      </c>
      <c r="L221" s="2" t="s">
        <v>665</v>
      </c>
      <c r="M221" s="3" t="s">
        <v>490</v>
      </c>
      <c r="N221" s="7" t="s">
        <v>15</v>
      </c>
      <c r="O221" s="4" t="s">
        <v>522</v>
      </c>
      <c r="P221" s="2" t="s">
        <v>769</v>
      </c>
    </row>
    <row r="222" spans="1:16" ht="15.75" customHeight="1" x14ac:dyDescent="0.3">
      <c r="A222" s="2" t="s">
        <v>443</v>
      </c>
      <c r="B222" s="2" t="s">
        <v>705</v>
      </c>
      <c r="C222" s="2" t="s">
        <v>14</v>
      </c>
      <c r="D222" s="12">
        <v>2</v>
      </c>
      <c r="E222" s="1" t="s">
        <v>502</v>
      </c>
      <c r="F222" t="s">
        <v>1069</v>
      </c>
      <c r="H222" s="1" t="s">
        <v>1070</v>
      </c>
      <c r="I222" s="2" t="s">
        <v>755</v>
      </c>
      <c r="J222" s="2" t="s">
        <v>768</v>
      </c>
      <c r="K222" s="2" t="s">
        <v>512</v>
      </c>
      <c r="L222" s="2" t="s">
        <v>500</v>
      </c>
      <c r="M222" s="3" t="s">
        <v>525</v>
      </c>
      <c r="N222" s="7" t="s">
        <v>15</v>
      </c>
      <c r="O222" s="4" t="s">
        <v>498</v>
      </c>
      <c r="P222" s="2" t="s">
        <v>1050</v>
      </c>
    </row>
    <row r="223" spans="1:16" ht="15.75" customHeight="1" x14ac:dyDescent="0.3">
      <c r="A223" s="2" t="s">
        <v>770</v>
      </c>
      <c r="B223" s="2" t="s">
        <v>771</v>
      </c>
      <c r="C223" s="2" t="s">
        <v>48</v>
      </c>
      <c r="D223" s="12">
        <v>3</v>
      </c>
      <c r="E223" s="1" t="s">
        <v>502</v>
      </c>
      <c r="F223" t="s">
        <v>1069</v>
      </c>
      <c r="H223" s="1" t="s">
        <v>1069</v>
      </c>
      <c r="J223" s="2" t="s">
        <v>515</v>
      </c>
      <c r="K223" s="2" t="s">
        <v>492</v>
      </c>
      <c r="L223" s="2" t="s">
        <v>665</v>
      </c>
      <c r="M223" s="3" t="s">
        <v>490</v>
      </c>
      <c r="N223" s="7" t="s">
        <v>15</v>
      </c>
      <c r="O223" s="4" t="s">
        <v>498</v>
      </c>
      <c r="P223" s="2" t="s">
        <v>533</v>
      </c>
    </row>
    <row r="224" spans="1:16" ht="15.75" customHeight="1" x14ac:dyDescent="0.3">
      <c r="A224" s="2" t="s">
        <v>381</v>
      </c>
      <c r="B224" s="2" t="s">
        <v>514</v>
      </c>
      <c r="C224" s="2" t="s">
        <v>39</v>
      </c>
      <c r="D224" s="12">
        <v>3</v>
      </c>
      <c r="E224" s="1" t="s">
        <v>494</v>
      </c>
      <c r="F224" t="s">
        <v>1069</v>
      </c>
      <c r="H224" s="1" t="s">
        <v>1070</v>
      </c>
      <c r="I224" s="2" t="s">
        <v>755</v>
      </c>
      <c r="J224" s="2" t="s">
        <v>768</v>
      </c>
      <c r="K224" s="2" t="s">
        <v>492</v>
      </c>
      <c r="L224" s="2" t="s">
        <v>665</v>
      </c>
      <c r="M224" s="3" t="s">
        <v>525</v>
      </c>
      <c r="N224" s="7" t="s">
        <v>15</v>
      </c>
      <c r="O224" s="4" t="s">
        <v>498</v>
      </c>
      <c r="P224" s="2" t="s">
        <v>533</v>
      </c>
    </row>
    <row r="225" spans="1:16" ht="15.75" customHeight="1" x14ac:dyDescent="0.3">
      <c r="A225" s="2" t="s">
        <v>404</v>
      </c>
      <c r="B225" s="2" t="s">
        <v>772</v>
      </c>
      <c r="C225" s="2" t="s">
        <v>139</v>
      </c>
      <c r="D225" s="12">
        <v>1</v>
      </c>
      <c r="E225" s="1" t="s">
        <v>502</v>
      </c>
      <c r="F225" t="s">
        <v>1069</v>
      </c>
      <c r="H225" s="1" t="s">
        <v>1069</v>
      </c>
      <c r="J225" s="2" t="s">
        <v>515</v>
      </c>
      <c r="K225" s="2" t="s">
        <v>509</v>
      </c>
      <c r="L225" s="2" t="s">
        <v>491</v>
      </c>
      <c r="M225" s="3" t="s">
        <v>523</v>
      </c>
      <c r="N225" s="7" t="s">
        <v>154</v>
      </c>
      <c r="O225" s="4" t="s">
        <v>498</v>
      </c>
      <c r="P225" s="2" t="s">
        <v>769</v>
      </c>
    </row>
    <row r="226" spans="1:16" ht="15.75" customHeight="1" x14ac:dyDescent="0.3">
      <c r="A226" s="2" t="s">
        <v>773</v>
      </c>
      <c r="B226" s="2" t="s">
        <v>774</v>
      </c>
      <c r="C226" s="2" t="s">
        <v>48</v>
      </c>
      <c r="D226" s="12">
        <v>4</v>
      </c>
      <c r="E226" s="1" t="s">
        <v>502</v>
      </c>
      <c r="F226" t="s">
        <v>1069</v>
      </c>
      <c r="H226" s="1" t="s">
        <v>1069</v>
      </c>
      <c r="J226" s="2" t="s">
        <v>515</v>
      </c>
      <c r="K226" s="2" t="s">
        <v>509</v>
      </c>
      <c r="L226" s="2" t="s">
        <v>491</v>
      </c>
      <c r="M226" s="3" t="s">
        <v>523</v>
      </c>
      <c r="N226" s="7" t="s">
        <v>154</v>
      </c>
      <c r="O226" s="4" t="s">
        <v>489</v>
      </c>
      <c r="P226" s="2" t="s">
        <v>1051</v>
      </c>
    </row>
    <row r="227" spans="1:16" ht="15.75" customHeight="1" x14ac:dyDescent="0.3">
      <c r="A227" s="2" t="s">
        <v>776</v>
      </c>
      <c r="B227" s="2" t="s">
        <v>775</v>
      </c>
      <c r="C227" s="2" t="s">
        <v>39</v>
      </c>
      <c r="D227" s="12">
        <v>2</v>
      </c>
      <c r="E227" s="1" t="s">
        <v>494</v>
      </c>
      <c r="F227" t="s">
        <v>1069</v>
      </c>
      <c r="H227" s="1" t="s">
        <v>1070</v>
      </c>
      <c r="I227" s="2" t="s">
        <v>755</v>
      </c>
      <c r="J227" s="2" t="s">
        <v>501</v>
      </c>
      <c r="K227" s="2" t="s">
        <v>509</v>
      </c>
      <c r="L227" s="2" t="s">
        <v>665</v>
      </c>
      <c r="M227" s="3" t="s">
        <v>525</v>
      </c>
      <c r="N227" s="7" t="s">
        <v>15</v>
      </c>
      <c r="O227" s="4" t="s">
        <v>498</v>
      </c>
      <c r="P227" s="2" t="s">
        <v>1015</v>
      </c>
    </row>
    <row r="228" spans="1:16" ht="15.75" customHeight="1" x14ac:dyDescent="0.3">
      <c r="A228" s="2" t="s">
        <v>778</v>
      </c>
      <c r="B228" s="2" t="s">
        <v>777</v>
      </c>
      <c r="C228" s="2" t="s">
        <v>14</v>
      </c>
      <c r="D228" s="12">
        <v>1</v>
      </c>
      <c r="E228" s="1" t="s">
        <v>494</v>
      </c>
      <c r="F228" t="s">
        <v>1069</v>
      </c>
      <c r="H228" s="1" t="s">
        <v>1070</v>
      </c>
      <c r="I228" s="2" t="s">
        <v>755</v>
      </c>
      <c r="J228" s="2" t="s">
        <v>501</v>
      </c>
      <c r="K228" s="2" t="s">
        <v>512</v>
      </c>
      <c r="L228" s="2" t="s">
        <v>665</v>
      </c>
      <c r="M228" s="3" t="s">
        <v>490</v>
      </c>
      <c r="N228" s="7" t="s">
        <v>15</v>
      </c>
      <c r="O228" s="4" t="s">
        <v>505</v>
      </c>
      <c r="P228" s="2" t="s">
        <v>533</v>
      </c>
    </row>
    <row r="229" spans="1:16" ht="15.75" customHeight="1" x14ac:dyDescent="0.3">
      <c r="A229" s="2" t="s">
        <v>782</v>
      </c>
      <c r="B229" s="2" t="s">
        <v>781</v>
      </c>
      <c r="C229" s="2" t="s">
        <v>39</v>
      </c>
      <c r="D229" s="12">
        <v>3</v>
      </c>
      <c r="E229" s="1" t="s">
        <v>494</v>
      </c>
      <c r="F229" t="s">
        <v>1069</v>
      </c>
      <c r="H229" s="1" t="s">
        <v>1070</v>
      </c>
      <c r="I229" s="2" t="s">
        <v>755</v>
      </c>
      <c r="J229" s="2" t="s">
        <v>501</v>
      </c>
      <c r="K229" s="2" t="s">
        <v>512</v>
      </c>
      <c r="L229" s="2" t="s">
        <v>665</v>
      </c>
      <c r="M229" s="3" t="s">
        <v>490</v>
      </c>
      <c r="N229" s="7" t="s">
        <v>15</v>
      </c>
      <c r="O229" s="4" t="s">
        <v>522</v>
      </c>
      <c r="P229" s="2" t="s">
        <v>1052</v>
      </c>
    </row>
    <row r="230" spans="1:16" ht="15.75" customHeight="1" x14ac:dyDescent="0.3">
      <c r="A230" s="2" t="s">
        <v>784</v>
      </c>
      <c r="B230" s="2" t="s">
        <v>783</v>
      </c>
      <c r="C230" s="2" t="s">
        <v>48</v>
      </c>
      <c r="D230" s="12">
        <v>1</v>
      </c>
      <c r="E230" s="1" t="s">
        <v>494</v>
      </c>
      <c r="F230" t="s">
        <v>1069</v>
      </c>
      <c r="H230" s="1" t="s">
        <v>1070</v>
      </c>
      <c r="I230" s="2" t="s">
        <v>755</v>
      </c>
      <c r="J230" s="2" t="s">
        <v>501</v>
      </c>
      <c r="K230" s="2" t="s">
        <v>512</v>
      </c>
      <c r="L230" s="2" t="s">
        <v>665</v>
      </c>
      <c r="M230" s="3" t="s">
        <v>490</v>
      </c>
      <c r="N230" s="7" t="s">
        <v>15</v>
      </c>
      <c r="O230" s="4" t="s">
        <v>522</v>
      </c>
      <c r="P230" s="2" t="s">
        <v>1053</v>
      </c>
    </row>
    <row r="231" spans="1:16" ht="15.75" customHeight="1" x14ac:dyDescent="0.3">
      <c r="A231" s="2" t="s">
        <v>405</v>
      </c>
      <c r="B231" s="2" t="s">
        <v>681</v>
      </c>
      <c r="C231" s="2" t="s">
        <v>14</v>
      </c>
      <c r="D231" s="12">
        <v>1</v>
      </c>
      <c r="E231" s="1" t="s">
        <v>494</v>
      </c>
      <c r="F231" t="s">
        <v>1069</v>
      </c>
      <c r="H231" s="1" t="s">
        <v>1070</v>
      </c>
      <c r="I231" s="2" t="s">
        <v>510</v>
      </c>
      <c r="J231" s="2" t="s">
        <v>501</v>
      </c>
      <c r="K231" s="2" t="s">
        <v>512</v>
      </c>
      <c r="L231" s="2" t="s">
        <v>665</v>
      </c>
      <c r="M231" s="3" t="s">
        <v>490</v>
      </c>
      <c r="N231" s="7" t="s">
        <v>15</v>
      </c>
      <c r="O231" s="4" t="s">
        <v>498</v>
      </c>
      <c r="P231" s="2" t="s">
        <v>1044</v>
      </c>
    </row>
    <row r="232" spans="1:16" ht="15.75" customHeight="1" x14ac:dyDescent="0.3">
      <c r="A232" s="2" t="s">
        <v>386</v>
      </c>
      <c r="B232" s="2" t="s">
        <v>785</v>
      </c>
      <c r="C232" s="2" t="s">
        <v>51</v>
      </c>
      <c r="D232" s="12">
        <v>2</v>
      </c>
      <c r="E232" s="1" t="s">
        <v>502</v>
      </c>
      <c r="F232" t="s">
        <v>1069</v>
      </c>
      <c r="H232" s="1" t="s">
        <v>1070</v>
      </c>
      <c r="I232" s="2" t="s">
        <v>786</v>
      </c>
      <c r="J232" s="2" t="s">
        <v>537</v>
      </c>
      <c r="K232" s="2" t="s">
        <v>512</v>
      </c>
      <c r="L232" s="2" t="s">
        <v>500</v>
      </c>
      <c r="M232" s="3" t="s">
        <v>523</v>
      </c>
      <c r="N232" s="7" t="s">
        <v>74</v>
      </c>
      <c r="O232" s="4" t="s">
        <v>522</v>
      </c>
      <c r="P232" s="2" t="s">
        <v>1054</v>
      </c>
    </row>
    <row r="233" spans="1:16" ht="15.75" customHeight="1" x14ac:dyDescent="0.3">
      <c r="A233" s="2" t="s">
        <v>787</v>
      </c>
      <c r="B233" s="2" t="s">
        <v>788</v>
      </c>
      <c r="C233" s="2" t="s">
        <v>51</v>
      </c>
      <c r="D233" s="12">
        <v>1</v>
      </c>
      <c r="E233" s="1" t="s">
        <v>502</v>
      </c>
      <c r="F233" t="s">
        <v>1070</v>
      </c>
      <c r="G233" s="2" t="s">
        <v>789</v>
      </c>
      <c r="H233" s="1" t="s">
        <v>1069</v>
      </c>
      <c r="J233" s="2" t="s">
        <v>537</v>
      </c>
      <c r="K233" s="2" t="s">
        <v>512</v>
      </c>
      <c r="L233" s="2" t="s">
        <v>500</v>
      </c>
      <c r="M233" s="3" t="s">
        <v>523</v>
      </c>
      <c r="N233" s="7" t="s">
        <v>74</v>
      </c>
      <c r="O233" s="4" t="s">
        <v>522</v>
      </c>
      <c r="P233" s="2" t="s">
        <v>1054</v>
      </c>
    </row>
    <row r="234" spans="1:16" ht="15.75" customHeight="1" x14ac:dyDescent="0.3">
      <c r="A234" s="2" t="s">
        <v>790</v>
      </c>
      <c r="B234" s="2" t="s">
        <v>791</v>
      </c>
      <c r="C234" s="2" t="s">
        <v>14</v>
      </c>
      <c r="D234" s="12">
        <v>2</v>
      </c>
      <c r="E234" s="1" t="s">
        <v>494</v>
      </c>
      <c r="F234" t="s">
        <v>1069</v>
      </c>
      <c r="H234" s="1" t="s">
        <v>1069</v>
      </c>
      <c r="I234" s="2" t="s">
        <v>755</v>
      </c>
      <c r="J234" s="2" t="s">
        <v>501</v>
      </c>
      <c r="K234" s="2" t="s">
        <v>512</v>
      </c>
      <c r="L234" s="2" t="s">
        <v>665</v>
      </c>
      <c r="M234" s="3" t="s">
        <v>490</v>
      </c>
      <c r="N234" s="7" t="s">
        <v>15</v>
      </c>
      <c r="O234" s="4" t="s">
        <v>505</v>
      </c>
      <c r="P234" s="2" t="s">
        <v>533</v>
      </c>
    </row>
    <row r="235" spans="1:16" ht="15.75" customHeight="1" x14ac:dyDescent="0.3">
      <c r="A235" s="2" t="s">
        <v>388</v>
      </c>
      <c r="B235" s="2" t="s">
        <v>792</v>
      </c>
      <c r="C235" s="2" t="s">
        <v>51</v>
      </c>
      <c r="D235" s="12">
        <v>1</v>
      </c>
      <c r="E235" s="1" t="s">
        <v>502</v>
      </c>
      <c r="F235" t="s">
        <v>1069</v>
      </c>
      <c r="H235" s="1" t="s">
        <v>1070</v>
      </c>
      <c r="I235" s="2" t="s">
        <v>755</v>
      </c>
      <c r="J235" s="2" t="s">
        <v>501</v>
      </c>
      <c r="K235" s="2" t="s">
        <v>509</v>
      </c>
      <c r="L235" s="2" t="s">
        <v>491</v>
      </c>
      <c r="M235" s="3" t="s">
        <v>523</v>
      </c>
      <c r="N235" s="7" t="s">
        <v>154</v>
      </c>
      <c r="O235" s="4" t="s">
        <v>498</v>
      </c>
      <c r="P235" s="2" t="s">
        <v>1055</v>
      </c>
    </row>
    <row r="236" spans="1:16" ht="15.75" customHeight="1" x14ac:dyDescent="0.3">
      <c r="A236" s="2" t="s">
        <v>794</v>
      </c>
      <c r="B236" s="2" t="s">
        <v>793</v>
      </c>
      <c r="C236" s="2" t="s">
        <v>48</v>
      </c>
      <c r="D236" s="12">
        <v>2</v>
      </c>
      <c r="E236" s="1" t="s">
        <v>494</v>
      </c>
      <c r="F236" t="s">
        <v>1069</v>
      </c>
      <c r="H236" s="1" t="s">
        <v>1070</v>
      </c>
      <c r="I236" s="2" t="s">
        <v>795</v>
      </c>
      <c r="J236" s="2" t="s">
        <v>519</v>
      </c>
      <c r="K236" s="2" t="s">
        <v>509</v>
      </c>
      <c r="L236" s="2" t="s">
        <v>491</v>
      </c>
      <c r="M236" s="3" t="s">
        <v>499</v>
      </c>
      <c r="N236" s="7" t="s">
        <v>29</v>
      </c>
      <c r="O236" s="4" t="s">
        <v>489</v>
      </c>
      <c r="P236" s="2" t="s">
        <v>1043</v>
      </c>
    </row>
    <row r="237" spans="1:16" ht="15.75" customHeight="1" x14ac:dyDescent="0.3">
      <c r="A237" s="2" t="s">
        <v>796</v>
      </c>
      <c r="B237" s="2" t="s">
        <v>797</v>
      </c>
      <c r="C237" s="2" t="s">
        <v>14</v>
      </c>
      <c r="D237" s="12">
        <v>2</v>
      </c>
      <c r="E237" s="1" t="s">
        <v>494</v>
      </c>
      <c r="F237" t="s">
        <v>1069</v>
      </c>
      <c r="H237" s="1" t="s">
        <v>1069</v>
      </c>
      <c r="J237" s="2" t="s">
        <v>515</v>
      </c>
      <c r="K237" s="2" t="s">
        <v>509</v>
      </c>
      <c r="L237" s="2" t="s">
        <v>501</v>
      </c>
      <c r="M237" s="3" t="s">
        <v>490</v>
      </c>
      <c r="N237" s="7" t="s">
        <v>15</v>
      </c>
      <c r="O237" s="4" t="s">
        <v>505</v>
      </c>
      <c r="P237" s="2" t="s">
        <v>1056</v>
      </c>
    </row>
    <row r="238" spans="1:16" ht="15.75" customHeight="1" x14ac:dyDescent="0.3">
      <c r="A238" s="2" t="s">
        <v>396</v>
      </c>
      <c r="B238" s="2" t="s">
        <v>676</v>
      </c>
      <c r="C238" s="2" t="s">
        <v>14</v>
      </c>
      <c r="D238" s="12">
        <v>2</v>
      </c>
      <c r="E238" s="1" t="s">
        <v>494</v>
      </c>
      <c r="F238" t="s">
        <v>1069</v>
      </c>
      <c r="H238" s="1" t="s">
        <v>1070</v>
      </c>
      <c r="I238" s="2" t="s">
        <v>761</v>
      </c>
      <c r="J238" s="2" t="s">
        <v>519</v>
      </c>
      <c r="K238" s="2" t="s">
        <v>509</v>
      </c>
      <c r="L238" s="2" t="s">
        <v>491</v>
      </c>
      <c r="M238" s="3" t="s">
        <v>499</v>
      </c>
      <c r="N238" s="7" t="s">
        <v>29</v>
      </c>
      <c r="O238" s="4" t="s">
        <v>498</v>
      </c>
      <c r="P238" s="2" t="s">
        <v>533</v>
      </c>
    </row>
    <row r="239" spans="1:16" ht="15.75" customHeight="1" x14ac:dyDescent="0.3">
      <c r="A239" s="2" t="s">
        <v>413</v>
      </c>
      <c r="B239" s="2" t="s">
        <v>686</v>
      </c>
      <c r="C239" s="2" t="s">
        <v>32</v>
      </c>
      <c r="D239" s="12">
        <v>2</v>
      </c>
      <c r="E239" s="1" t="s">
        <v>494</v>
      </c>
      <c r="F239" t="s">
        <v>1069</v>
      </c>
      <c r="H239" s="1" t="s">
        <v>1070</v>
      </c>
      <c r="I239" s="2" t="s">
        <v>798</v>
      </c>
      <c r="J239" s="2" t="s">
        <v>501</v>
      </c>
      <c r="K239" s="2" t="s">
        <v>509</v>
      </c>
      <c r="L239" s="2" t="s">
        <v>665</v>
      </c>
      <c r="M239" s="3" t="s">
        <v>490</v>
      </c>
      <c r="N239" s="7" t="s">
        <v>15</v>
      </c>
      <c r="O239" s="4" t="s">
        <v>489</v>
      </c>
      <c r="P239" s="2" t="s">
        <v>1036</v>
      </c>
    </row>
    <row r="240" spans="1:16" ht="15.75" customHeight="1" x14ac:dyDescent="0.3">
      <c r="A240" s="2" t="s">
        <v>163</v>
      </c>
      <c r="B240" s="2" t="s">
        <v>164</v>
      </c>
      <c r="C240" s="2" t="s">
        <v>32</v>
      </c>
      <c r="D240" s="12">
        <v>1</v>
      </c>
      <c r="E240" s="1" t="s">
        <v>502</v>
      </c>
      <c r="F240" t="s">
        <v>1069</v>
      </c>
      <c r="H240" s="1" t="s">
        <v>1069</v>
      </c>
      <c r="J240" s="2" t="s">
        <v>515</v>
      </c>
      <c r="K240" s="2" t="s">
        <v>509</v>
      </c>
      <c r="L240" s="2" t="s">
        <v>665</v>
      </c>
      <c r="M240" s="3" t="s">
        <v>490</v>
      </c>
      <c r="N240" s="7" t="s">
        <v>15</v>
      </c>
      <c r="O240" s="4" t="s">
        <v>522</v>
      </c>
      <c r="P240" s="2" t="s">
        <v>991</v>
      </c>
    </row>
    <row r="241" spans="1:16" ht="15.75" customHeight="1" x14ac:dyDescent="0.3">
      <c r="A241" s="2" t="s">
        <v>800</v>
      </c>
      <c r="B241" s="2" t="s">
        <v>801</v>
      </c>
      <c r="C241" s="2" t="s">
        <v>48</v>
      </c>
      <c r="D241" s="12">
        <v>3</v>
      </c>
      <c r="E241" s="1" t="s">
        <v>502</v>
      </c>
      <c r="F241" t="s">
        <v>1069</v>
      </c>
      <c r="H241" s="1" t="s">
        <v>1070</v>
      </c>
      <c r="I241" s="2" t="s">
        <v>802</v>
      </c>
      <c r="J241" s="2" t="s">
        <v>519</v>
      </c>
      <c r="K241" s="2" t="s">
        <v>509</v>
      </c>
      <c r="L241" s="2" t="s">
        <v>491</v>
      </c>
      <c r="M241" s="3" t="s">
        <v>499</v>
      </c>
      <c r="N241" s="7" t="s">
        <v>29</v>
      </c>
      <c r="O241" s="4" t="s">
        <v>489</v>
      </c>
      <c r="P241" s="2" t="s">
        <v>1057</v>
      </c>
    </row>
    <row r="242" spans="1:16" ht="15.75" customHeight="1" x14ac:dyDescent="0.3">
      <c r="A242" s="2" t="s">
        <v>419</v>
      </c>
      <c r="B242" s="2" t="s">
        <v>687</v>
      </c>
      <c r="C242" s="2" t="s">
        <v>48</v>
      </c>
      <c r="D242" s="12">
        <v>3</v>
      </c>
      <c r="E242" s="1" t="s">
        <v>502</v>
      </c>
      <c r="F242" t="s">
        <v>1069</v>
      </c>
      <c r="H242" s="1" t="s">
        <v>1069</v>
      </c>
      <c r="J242" s="2" t="s">
        <v>515</v>
      </c>
      <c r="K242" s="2" t="s">
        <v>509</v>
      </c>
      <c r="L242" s="2" t="s">
        <v>665</v>
      </c>
      <c r="M242" s="3" t="s">
        <v>518</v>
      </c>
      <c r="N242" s="7" t="s">
        <v>15</v>
      </c>
      <c r="O242" s="4" t="s">
        <v>522</v>
      </c>
      <c r="P242" s="2" t="s">
        <v>1043</v>
      </c>
    </row>
    <row r="243" spans="1:16" ht="15.75" customHeight="1" x14ac:dyDescent="0.3">
      <c r="A243" s="2" t="s">
        <v>397</v>
      </c>
      <c r="B243" s="2" t="s">
        <v>803</v>
      </c>
      <c r="C243" s="2" t="s">
        <v>248</v>
      </c>
      <c r="D243" s="12">
        <v>2</v>
      </c>
      <c r="E243" s="1" t="s">
        <v>502</v>
      </c>
      <c r="F243" t="s">
        <v>1069</v>
      </c>
      <c r="H243" s="1" t="s">
        <v>1070</v>
      </c>
      <c r="I243" s="2" t="s">
        <v>755</v>
      </c>
      <c r="J243" s="2" t="s">
        <v>519</v>
      </c>
      <c r="K243" s="2" t="s">
        <v>509</v>
      </c>
      <c r="L243" s="2" t="s">
        <v>500</v>
      </c>
      <c r="M243" s="2" t="s">
        <v>499</v>
      </c>
      <c r="N243" s="7" t="s">
        <v>154</v>
      </c>
      <c r="O243" s="4" t="s">
        <v>498</v>
      </c>
      <c r="P243" s="2" t="s">
        <v>533</v>
      </c>
    </row>
    <row r="244" spans="1:16" ht="15.75" customHeight="1" x14ac:dyDescent="0.3">
      <c r="A244" s="2" t="s">
        <v>420</v>
      </c>
      <c r="B244" s="2" t="s">
        <v>804</v>
      </c>
      <c r="C244" s="2" t="s">
        <v>48</v>
      </c>
      <c r="D244" s="12">
        <v>4</v>
      </c>
      <c r="E244" s="1" t="s">
        <v>502</v>
      </c>
      <c r="F244" t="s">
        <v>1069</v>
      </c>
      <c r="H244" s="1" t="s">
        <v>1070</v>
      </c>
      <c r="I244" s="2" t="s">
        <v>805</v>
      </c>
      <c r="J244" s="2" t="s">
        <v>519</v>
      </c>
      <c r="K244" s="2" t="s">
        <v>509</v>
      </c>
      <c r="L244" s="2" t="s">
        <v>500</v>
      </c>
      <c r="M244" s="3" t="s">
        <v>499</v>
      </c>
      <c r="N244" s="7" t="s">
        <v>29</v>
      </c>
      <c r="O244" s="4" t="s">
        <v>498</v>
      </c>
      <c r="P244" s="2" t="s">
        <v>533</v>
      </c>
    </row>
    <row r="245" spans="1:16" ht="15.75" customHeight="1" x14ac:dyDescent="0.3">
      <c r="A245" s="2" t="s">
        <v>418</v>
      </c>
      <c r="B245" s="2" t="s">
        <v>806</v>
      </c>
      <c r="C245" s="2" t="s">
        <v>39</v>
      </c>
      <c r="D245" s="12">
        <v>2</v>
      </c>
      <c r="E245" s="1" t="s">
        <v>502</v>
      </c>
      <c r="F245" t="s">
        <v>1069</v>
      </c>
      <c r="H245" s="1" t="s">
        <v>1070</v>
      </c>
      <c r="I245" s="2" t="s">
        <v>805</v>
      </c>
      <c r="J245" s="2" t="s">
        <v>519</v>
      </c>
      <c r="K245" s="2" t="s">
        <v>512</v>
      </c>
      <c r="L245" s="2" t="s">
        <v>491</v>
      </c>
      <c r="M245" s="3" t="s">
        <v>499</v>
      </c>
      <c r="N245" s="7" t="s">
        <v>15</v>
      </c>
      <c r="O245" s="4" t="s">
        <v>498</v>
      </c>
      <c r="P245" s="2" t="s">
        <v>533</v>
      </c>
    </row>
    <row r="246" spans="1:16" ht="15.75" customHeight="1" x14ac:dyDescent="0.3">
      <c r="A246" s="2" t="s">
        <v>180</v>
      </c>
      <c r="B246" s="2" t="s">
        <v>181</v>
      </c>
      <c r="C246" s="2" t="s">
        <v>39</v>
      </c>
      <c r="D246" s="12">
        <v>4</v>
      </c>
      <c r="E246" s="1" t="s">
        <v>502</v>
      </c>
      <c r="F246" t="s">
        <v>1069</v>
      </c>
      <c r="H246" s="1" t="s">
        <v>1069</v>
      </c>
      <c r="J246" s="2" t="s">
        <v>515</v>
      </c>
      <c r="K246" s="2" t="s">
        <v>512</v>
      </c>
      <c r="L246" s="2" t="s">
        <v>665</v>
      </c>
      <c r="M246" s="3" t="s">
        <v>518</v>
      </c>
      <c r="N246" s="7" t="s">
        <v>15</v>
      </c>
      <c r="O246" s="4" t="s">
        <v>498</v>
      </c>
      <c r="P246" s="2" t="s">
        <v>533</v>
      </c>
    </row>
    <row r="247" spans="1:16" ht="15.75" customHeight="1" x14ac:dyDescent="0.3">
      <c r="A247" s="2" t="s">
        <v>417</v>
      </c>
      <c r="B247" s="2" t="s">
        <v>807</v>
      </c>
      <c r="C247" s="2" t="s">
        <v>48</v>
      </c>
      <c r="D247" s="12">
        <v>5</v>
      </c>
      <c r="E247" s="1" t="s">
        <v>502</v>
      </c>
      <c r="F247" t="s">
        <v>1069</v>
      </c>
      <c r="H247" s="1" t="s">
        <v>1070</v>
      </c>
      <c r="I247" s="2" t="s">
        <v>808</v>
      </c>
      <c r="J247" s="2" t="s">
        <v>501</v>
      </c>
      <c r="K247" s="2" t="s">
        <v>509</v>
      </c>
      <c r="L247" s="2" t="s">
        <v>500</v>
      </c>
      <c r="M247" s="3" t="s">
        <v>499</v>
      </c>
      <c r="N247" s="7" t="s">
        <v>29</v>
      </c>
      <c r="O247" s="4" t="s">
        <v>498</v>
      </c>
      <c r="P247" s="2" t="s">
        <v>533</v>
      </c>
    </row>
    <row r="248" spans="1:16" ht="15.75" customHeight="1" x14ac:dyDescent="0.3">
      <c r="A248" s="2" t="s">
        <v>410</v>
      </c>
      <c r="B248" s="2" t="s">
        <v>809</v>
      </c>
      <c r="C248" s="2" t="s">
        <v>667</v>
      </c>
      <c r="D248" s="12">
        <v>3</v>
      </c>
      <c r="E248" s="1" t="s">
        <v>502</v>
      </c>
      <c r="F248" t="s">
        <v>1069</v>
      </c>
      <c r="H248" s="1" t="s">
        <v>1069</v>
      </c>
      <c r="J248" s="2" t="s">
        <v>501</v>
      </c>
      <c r="K248" s="2" t="s">
        <v>509</v>
      </c>
      <c r="L248" s="2" t="s">
        <v>665</v>
      </c>
      <c r="M248" s="3" t="s">
        <v>490</v>
      </c>
      <c r="N248" s="7" t="s">
        <v>15</v>
      </c>
      <c r="O248" s="4" t="s">
        <v>498</v>
      </c>
      <c r="P248" s="2" t="s">
        <v>533</v>
      </c>
    </row>
    <row r="249" spans="1:16" ht="15.75" customHeight="1" x14ac:dyDescent="0.3">
      <c r="A249" s="2" t="s">
        <v>411</v>
      </c>
      <c r="B249" s="2" t="s">
        <v>810</v>
      </c>
      <c r="C249" s="2" t="s">
        <v>667</v>
      </c>
      <c r="D249" s="12">
        <v>3</v>
      </c>
      <c r="E249" s="1" t="s">
        <v>494</v>
      </c>
      <c r="F249" t="s">
        <v>1069</v>
      </c>
      <c r="H249" s="1" t="s">
        <v>1069</v>
      </c>
      <c r="J249" s="2" t="s">
        <v>515</v>
      </c>
      <c r="K249" s="2" t="s">
        <v>509</v>
      </c>
      <c r="L249" s="2" t="s">
        <v>665</v>
      </c>
      <c r="M249" s="3" t="s">
        <v>490</v>
      </c>
      <c r="N249" s="7" t="s">
        <v>15</v>
      </c>
      <c r="O249" s="4" t="s">
        <v>489</v>
      </c>
      <c r="P249" s="2" t="s">
        <v>533</v>
      </c>
    </row>
    <row r="250" spans="1:16" ht="15.75" customHeight="1" x14ac:dyDescent="0.3">
      <c r="A250" s="2" t="s">
        <v>428</v>
      </c>
      <c r="B250" s="2" t="s">
        <v>811</v>
      </c>
      <c r="C250" s="2" t="s">
        <v>48</v>
      </c>
      <c r="D250" s="12">
        <v>4</v>
      </c>
      <c r="E250" s="1" t="s">
        <v>502</v>
      </c>
      <c r="F250" t="s">
        <v>1069</v>
      </c>
      <c r="H250" s="1" t="s">
        <v>1070</v>
      </c>
      <c r="I250" s="2" t="s">
        <v>795</v>
      </c>
      <c r="J250" s="2" t="s">
        <v>519</v>
      </c>
      <c r="K250" s="2" t="s">
        <v>509</v>
      </c>
      <c r="L250" s="2" t="s">
        <v>491</v>
      </c>
      <c r="M250" s="3" t="s">
        <v>499</v>
      </c>
      <c r="N250" s="7" t="s">
        <v>29</v>
      </c>
      <c r="O250" s="4" t="s">
        <v>489</v>
      </c>
      <c r="P250" s="2" t="s">
        <v>533</v>
      </c>
    </row>
    <row r="251" spans="1:16" ht="15.75" customHeight="1" x14ac:dyDescent="0.3">
      <c r="A251" s="2" t="s">
        <v>429</v>
      </c>
      <c r="B251" s="2" t="s">
        <v>693</v>
      </c>
      <c r="C251" s="2" t="s">
        <v>48</v>
      </c>
      <c r="D251" s="12">
        <v>5</v>
      </c>
      <c r="E251" s="1" t="s">
        <v>494</v>
      </c>
      <c r="F251" t="s">
        <v>1070</v>
      </c>
      <c r="G251" s="2" t="s">
        <v>812</v>
      </c>
      <c r="H251" s="1" t="s">
        <v>1069</v>
      </c>
      <c r="J251" s="2" t="s">
        <v>537</v>
      </c>
      <c r="K251" s="2" t="s">
        <v>509</v>
      </c>
      <c r="L251" s="2" t="s">
        <v>665</v>
      </c>
      <c r="M251" s="3" t="s">
        <v>523</v>
      </c>
      <c r="N251" s="7" t="s">
        <v>74</v>
      </c>
      <c r="O251" s="4" t="s">
        <v>522</v>
      </c>
      <c r="P251" s="2" t="s">
        <v>813</v>
      </c>
    </row>
    <row r="252" spans="1:16" ht="15.75" customHeight="1" x14ac:dyDescent="0.3">
      <c r="A252" s="2" t="s">
        <v>393</v>
      </c>
      <c r="B252" s="2" t="s">
        <v>814</v>
      </c>
      <c r="C252" s="2" t="s">
        <v>39</v>
      </c>
      <c r="D252" s="12">
        <v>3</v>
      </c>
      <c r="E252" s="1" t="s">
        <v>502</v>
      </c>
      <c r="F252" t="s">
        <v>1069</v>
      </c>
      <c r="H252" s="1" t="s">
        <v>1069</v>
      </c>
      <c r="J252" s="2" t="s">
        <v>515</v>
      </c>
      <c r="K252" s="2" t="s">
        <v>509</v>
      </c>
      <c r="L252" s="2" t="s">
        <v>665</v>
      </c>
      <c r="M252" s="3" t="s">
        <v>490</v>
      </c>
      <c r="N252" s="7" t="s">
        <v>15</v>
      </c>
      <c r="O252" s="4" t="s">
        <v>498</v>
      </c>
      <c r="P252" s="2" t="s">
        <v>1055</v>
      </c>
    </row>
    <row r="253" spans="1:16" ht="15.75" customHeight="1" x14ac:dyDescent="0.3">
      <c r="A253" s="2" t="s">
        <v>815</v>
      </c>
      <c r="B253" s="2" t="s">
        <v>816</v>
      </c>
      <c r="C253" s="2" t="s">
        <v>14</v>
      </c>
      <c r="D253" s="12">
        <v>2</v>
      </c>
      <c r="E253" s="1" t="s">
        <v>502</v>
      </c>
      <c r="F253" t="s">
        <v>1069</v>
      </c>
      <c r="H253" s="1" t="s">
        <v>1070</v>
      </c>
      <c r="I253" s="2" t="s">
        <v>660</v>
      </c>
      <c r="J253" s="2" t="s">
        <v>519</v>
      </c>
      <c r="K253" s="2" t="s">
        <v>509</v>
      </c>
      <c r="L253" s="2" t="s">
        <v>491</v>
      </c>
      <c r="M253" s="3" t="s">
        <v>499</v>
      </c>
      <c r="N253" s="7" t="s">
        <v>15</v>
      </c>
      <c r="O253" s="4" t="s">
        <v>522</v>
      </c>
      <c r="P253" s="2" t="s">
        <v>813</v>
      </c>
    </row>
    <row r="254" spans="1:16" ht="15.75" customHeight="1" x14ac:dyDescent="0.3">
      <c r="A254" s="2" t="s">
        <v>818</v>
      </c>
      <c r="B254" s="2" t="s">
        <v>817</v>
      </c>
      <c r="C254" s="2" t="s">
        <v>51</v>
      </c>
      <c r="D254" s="12">
        <v>4</v>
      </c>
      <c r="E254" s="1" t="s">
        <v>494</v>
      </c>
      <c r="F254" t="s">
        <v>1069</v>
      </c>
      <c r="H254" s="1" t="s">
        <v>1070</v>
      </c>
      <c r="I254" s="2" t="s">
        <v>660</v>
      </c>
      <c r="J254" s="2" t="s">
        <v>519</v>
      </c>
      <c r="K254" s="2" t="s">
        <v>512</v>
      </c>
      <c r="L254" s="2" t="s">
        <v>491</v>
      </c>
      <c r="M254" s="3" t="s">
        <v>499</v>
      </c>
      <c r="N254" s="7" t="s">
        <v>15</v>
      </c>
      <c r="O254" s="4" t="s">
        <v>522</v>
      </c>
      <c r="P254" s="2" t="s">
        <v>769</v>
      </c>
    </row>
    <row r="255" spans="1:16" ht="15.75" customHeight="1" x14ac:dyDescent="0.3">
      <c r="A255" s="2" t="s">
        <v>387</v>
      </c>
      <c r="B255" s="2" t="s">
        <v>819</v>
      </c>
      <c r="C255" s="2" t="s">
        <v>51</v>
      </c>
      <c r="D255" s="12">
        <v>2</v>
      </c>
      <c r="E255" s="1" t="s">
        <v>502</v>
      </c>
      <c r="F255" t="s">
        <v>1069</v>
      </c>
      <c r="H255" s="1" t="s">
        <v>1069</v>
      </c>
      <c r="I255" s="2" t="s">
        <v>805</v>
      </c>
      <c r="J255" s="2" t="s">
        <v>519</v>
      </c>
      <c r="K255" s="2" t="s">
        <v>512</v>
      </c>
      <c r="L255" s="2" t="s">
        <v>491</v>
      </c>
      <c r="M255" s="3" t="s">
        <v>499</v>
      </c>
      <c r="N255" s="7" t="s">
        <v>15</v>
      </c>
      <c r="O255" s="4" t="s">
        <v>522</v>
      </c>
      <c r="P255" s="2" t="s">
        <v>813</v>
      </c>
    </row>
    <row r="256" spans="1:16" ht="15.75" customHeight="1" x14ac:dyDescent="0.3">
      <c r="A256" s="2" t="s">
        <v>46</v>
      </c>
      <c r="B256" s="2" t="s">
        <v>47</v>
      </c>
      <c r="C256" s="2" t="s">
        <v>48</v>
      </c>
      <c r="D256" s="12">
        <v>4</v>
      </c>
      <c r="E256" s="1" t="s">
        <v>494</v>
      </c>
      <c r="F256" t="s">
        <v>1069</v>
      </c>
      <c r="H256" s="1" t="s">
        <v>1070</v>
      </c>
      <c r="I256" s="2" t="s">
        <v>755</v>
      </c>
      <c r="J256" s="2" t="s">
        <v>501</v>
      </c>
      <c r="K256" s="2" t="s">
        <v>512</v>
      </c>
      <c r="L256" s="2" t="s">
        <v>665</v>
      </c>
      <c r="M256" s="3" t="s">
        <v>518</v>
      </c>
      <c r="N256" s="7" t="s">
        <v>15</v>
      </c>
      <c r="O256" s="4" t="s">
        <v>522</v>
      </c>
      <c r="P256" s="2" t="s">
        <v>769</v>
      </c>
    </row>
    <row r="257" spans="1:16" ht="15.75" customHeight="1" x14ac:dyDescent="0.3">
      <c r="A257" s="2" t="s">
        <v>385</v>
      </c>
      <c r="B257" s="2" t="s">
        <v>820</v>
      </c>
      <c r="C257" s="2" t="s">
        <v>32</v>
      </c>
      <c r="D257" s="12">
        <v>2</v>
      </c>
      <c r="E257" s="1" t="s">
        <v>494</v>
      </c>
      <c r="F257" t="s">
        <v>1069</v>
      </c>
      <c r="H257" s="1" t="s">
        <v>1070</v>
      </c>
      <c r="I257" s="2" t="s">
        <v>755</v>
      </c>
      <c r="J257" s="2" t="s">
        <v>501</v>
      </c>
      <c r="K257" s="2" t="s">
        <v>509</v>
      </c>
      <c r="L257" s="2" t="s">
        <v>665</v>
      </c>
      <c r="M257" s="3" t="s">
        <v>499</v>
      </c>
      <c r="N257" s="7" t="s">
        <v>29</v>
      </c>
      <c r="O257" s="4" t="s">
        <v>498</v>
      </c>
      <c r="P257" s="2" t="s">
        <v>533</v>
      </c>
    </row>
    <row r="258" spans="1:16" ht="15.75" customHeight="1" x14ac:dyDescent="0.3">
      <c r="A258" s="2" t="s">
        <v>427</v>
      </c>
      <c r="B258" s="2" t="s">
        <v>821</v>
      </c>
      <c r="C258" s="2" t="s">
        <v>48</v>
      </c>
      <c r="D258" s="12">
        <v>3</v>
      </c>
      <c r="E258" s="1" t="s">
        <v>502</v>
      </c>
      <c r="F258" t="s">
        <v>1069</v>
      </c>
      <c r="H258" s="1" t="s">
        <v>1070</v>
      </c>
      <c r="I258" s="2" t="s">
        <v>822</v>
      </c>
      <c r="J258" s="2" t="s">
        <v>501</v>
      </c>
      <c r="K258" s="2" t="s">
        <v>512</v>
      </c>
      <c r="L258" s="2" t="s">
        <v>665</v>
      </c>
      <c r="M258" s="3" t="s">
        <v>518</v>
      </c>
      <c r="N258" s="7" t="s">
        <v>15</v>
      </c>
      <c r="O258" s="4" t="s">
        <v>489</v>
      </c>
      <c r="P258" s="2" t="s">
        <v>1058</v>
      </c>
    </row>
    <row r="259" spans="1:16" ht="15.75" customHeight="1" x14ac:dyDescent="0.3">
      <c r="A259" s="2" t="s">
        <v>422</v>
      </c>
      <c r="B259" s="2" t="s">
        <v>688</v>
      </c>
      <c r="C259" s="2" t="s">
        <v>48</v>
      </c>
      <c r="D259" s="12">
        <v>4</v>
      </c>
      <c r="E259" s="1" t="s">
        <v>502</v>
      </c>
      <c r="F259" t="s">
        <v>1069</v>
      </c>
      <c r="H259" s="1" t="s">
        <v>1070</v>
      </c>
      <c r="I259" s="2" t="s">
        <v>823</v>
      </c>
      <c r="J259" s="2" t="s">
        <v>513</v>
      </c>
      <c r="K259" s="2" t="s">
        <v>509</v>
      </c>
      <c r="L259" s="2" t="s">
        <v>665</v>
      </c>
      <c r="M259" s="3" t="s">
        <v>525</v>
      </c>
      <c r="N259" s="7" t="s">
        <v>15</v>
      </c>
      <c r="O259" s="4" t="s">
        <v>498</v>
      </c>
      <c r="P259" s="2" t="s">
        <v>533</v>
      </c>
    </row>
    <row r="260" spans="1:16" ht="15.75" customHeight="1" x14ac:dyDescent="0.3">
      <c r="A260" s="2" t="s">
        <v>431</v>
      </c>
      <c r="B260" s="2" t="s">
        <v>695</v>
      </c>
      <c r="C260" s="2" t="s">
        <v>39</v>
      </c>
      <c r="D260" s="12">
        <v>3</v>
      </c>
      <c r="E260" s="1" t="s">
        <v>494</v>
      </c>
      <c r="F260" t="s">
        <v>1069</v>
      </c>
      <c r="G260" s="2" t="s">
        <v>824</v>
      </c>
      <c r="H260" s="1" t="s">
        <v>1069</v>
      </c>
      <c r="J260" s="2" t="s">
        <v>515</v>
      </c>
      <c r="K260" s="2" t="s">
        <v>512</v>
      </c>
      <c r="L260" s="2" t="s">
        <v>665</v>
      </c>
      <c r="M260" s="3" t="s">
        <v>518</v>
      </c>
      <c r="N260" s="7" t="s">
        <v>15</v>
      </c>
      <c r="O260" s="4" t="s">
        <v>489</v>
      </c>
      <c r="P260" s="2" t="s">
        <v>533</v>
      </c>
    </row>
    <row r="261" spans="1:16" ht="15.75" customHeight="1" x14ac:dyDescent="0.3">
      <c r="A261" s="2" t="s">
        <v>825</v>
      </c>
      <c r="B261" s="2" t="s">
        <v>826</v>
      </c>
      <c r="C261" s="2" t="s">
        <v>14</v>
      </c>
      <c r="D261" s="12">
        <v>2</v>
      </c>
      <c r="E261" s="1" t="s">
        <v>494</v>
      </c>
      <c r="F261" t="s">
        <v>1069</v>
      </c>
      <c r="H261" s="1" t="s">
        <v>1070</v>
      </c>
      <c r="I261" s="2" t="s">
        <v>755</v>
      </c>
      <c r="J261" s="2" t="s">
        <v>513</v>
      </c>
      <c r="K261" s="2" t="s">
        <v>509</v>
      </c>
      <c r="L261" s="2" t="s">
        <v>665</v>
      </c>
      <c r="M261" s="3" t="s">
        <v>525</v>
      </c>
      <c r="N261" s="7" t="s">
        <v>15</v>
      </c>
      <c r="O261" s="4" t="s">
        <v>489</v>
      </c>
      <c r="P261" s="2" t="s">
        <v>533</v>
      </c>
    </row>
    <row r="262" spans="1:16" ht="15.75" customHeight="1" x14ac:dyDescent="0.3">
      <c r="A262" s="2" t="s">
        <v>416</v>
      </c>
      <c r="B262" s="2" t="s">
        <v>827</v>
      </c>
      <c r="C262" s="2" t="s">
        <v>667</v>
      </c>
      <c r="D262" s="12">
        <v>3</v>
      </c>
      <c r="E262" s="1" t="s">
        <v>494</v>
      </c>
      <c r="F262" t="s">
        <v>1069</v>
      </c>
      <c r="H262" s="1" t="s">
        <v>1070</v>
      </c>
      <c r="I262" s="2" t="s">
        <v>828</v>
      </c>
      <c r="J262" s="2" t="s">
        <v>513</v>
      </c>
      <c r="K262" s="2" t="s">
        <v>509</v>
      </c>
      <c r="L262" s="2" t="s">
        <v>665</v>
      </c>
      <c r="M262" s="3" t="s">
        <v>525</v>
      </c>
      <c r="N262" s="7" t="s">
        <v>15</v>
      </c>
      <c r="O262" s="4" t="s">
        <v>522</v>
      </c>
      <c r="P262" s="2" t="s">
        <v>1059</v>
      </c>
    </row>
    <row r="263" spans="1:16" ht="15.75" customHeight="1" x14ac:dyDescent="0.3">
      <c r="A263" s="2" t="s">
        <v>398</v>
      </c>
      <c r="B263" s="2" t="s">
        <v>678</v>
      </c>
      <c r="C263" s="2" t="s">
        <v>48</v>
      </c>
      <c r="D263" s="12">
        <v>4</v>
      </c>
      <c r="E263" s="1" t="s">
        <v>502</v>
      </c>
      <c r="F263" t="s">
        <v>1069</v>
      </c>
      <c r="H263" s="1" t="s">
        <v>1070</v>
      </c>
      <c r="I263" s="2" t="s">
        <v>829</v>
      </c>
      <c r="J263" s="2" t="s">
        <v>513</v>
      </c>
      <c r="K263" s="2" t="s">
        <v>509</v>
      </c>
      <c r="L263" s="2" t="s">
        <v>665</v>
      </c>
      <c r="M263" s="3" t="s">
        <v>525</v>
      </c>
      <c r="N263" s="7" t="s">
        <v>15</v>
      </c>
      <c r="O263" s="4" t="s">
        <v>522</v>
      </c>
      <c r="P263" s="2" t="s">
        <v>1058</v>
      </c>
    </row>
    <row r="264" spans="1:16" ht="15.75" customHeight="1" x14ac:dyDescent="0.3">
      <c r="A264" s="2" t="s">
        <v>421</v>
      </c>
      <c r="B264" s="2" t="s">
        <v>830</v>
      </c>
      <c r="C264" s="2" t="s">
        <v>39</v>
      </c>
      <c r="D264" s="12">
        <v>3</v>
      </c>
      <c r="E264" s="1" t="s">
        <v>494</v>
      </c>
      <c r="F264" t="s">
        <v>1069</v>
      </c>
      <c r="H264" s="1" t="s">
        <v>1069</v>
      </c>
      <c r="J264" s="2" t="s">
        <v>515</v>
      </c>
      <c r="K264" s="2" t="s">
        <v>509</v>
      </c>
      <c r="L264" s="2" t="s">
        <v>665</v>
      </c>
      <c r="M264" s="3" t="s">
        <v>490</v>
      </c>
      <c r="N264" s="7" t="s">
        <v>15</v>
      </c>
      <c r="O264" s="4" t="s">
        <v>522</v>
      </c>
      <c r="P264" s="2" t="s">
        <v>1060</v>
      </c>
    </row>
    <row r="265" spans="1:16" ht="15.75" customHeight="1" x14ac:dyDescent="0.3">
      <c r="A265" s="2" t="s">
        <v>395</v>
      </c>
      <c r="B265" s="2" t="s">
        <v>673</v>
      </c>
      <c r="C265" s="2" t="s">
        <v>39</v>
      </c>
      <c r="D265" s="12">
        <v>4</v>
      </c>
      <c r="E265" s="1" t="s">
        <v>494</v>
      </c>
      <c r="F265" t="s">
        <v>1069</v>
      </c>
      <c r="H265" s="1" t="s">
        <v>1070</v>
      </c>
      <c r="I265" s="2" t="s">
        <v>831</v>
      </c>
      <c r="J265" s="2" t="s">
        <v>519</v>
      </c>
      <c r="K265" s="2" t="s">
        <v>509</v>
      </c>
      <c r="L265" s="2" t="s">
        <v>491</v>
      </c>
      <c r="M265" s="3" t="s">
        <v>499</v>
      </c>
      <c r="N265" s="7" t="s">
        <v>15</v>
      </c>
      <c r="O265" s="4" t="s">
        <v>498</v>
      </c>
      <c r="P265" s="2" t="s">
        <v>533</v>
      </c>
    </row>
    <row r="266" spans="1:16" ht="15.75" customHeight="1" x14ac:dyDescent="0.3">
      <c r="A266" s="2" t="s">
        <v>833</v>
      </c>
      <c r="B266" s="2" t="s">
        <v>832</v>
      </c>
      <c r="C266" s="2" t="s">
        <v>667</v>
      </c>
      <c r="D266" s="12">
        <v>2</v>
      </c>
      <c r="E266" s="1" t="s">
        <v>502</v>
      </c>
      <c r="F266" t="s">
        <v>1069</v>
      </c>
      <c r="H266" s="1" t="s">
        <v>1069</v>
      </c>
      <c r="J266" s="2" t="s">
        <v>501</v>
      </c>
      <c r="K266" s="2" t="s">
        <v>509</v>
      </c>
      <c r="L266" s="2" t="s">
        <v>665</v>
      </c>
      <c r="M266" s="3" t="s">
        <v>490</v>
      </c>
      <c r="N266" s="7" t="s">
        <v>15</v>
      </c>
      <c r="O266" s="4" t="s">
        <v>498</v>
      </c>
      <c r="P266" s="2" t="s">
        <v>1061</v>
      </c>
    </row>
    <row r="267" spans="1:16" ht="15.75" customHeight="1" x14ac:dyDescent="0.3">
      <c r="A267" s="2" t="s">
        <v>399</v>
      </c>
      <c r="B267" s="2" t="s">
        <v>834</v>
      </c>
      <c r="C267" s="2" t="s">
        <v>667</v>
      </c>
      <c r="D267" s="12">
        <v>1</v>
      </c>
      <c r="E267" s="1" t="s">
        <v>502</v>
      </c>
      <c r="F267" t="s">
        <v>1069</v>
      </c>
      <c r="H267" s="1" t="s">
        <v>1069</v>
      </c>
      <c r="J267" s="2" t="s">
        <v>501</v>
      </c>
      <c r="K267" s="2" t="s">
        <v>509</v>
      </c>
      <c r="L267" s="2" t="s">
        <v>665</v>
      </c>
      <c r="M267" s="3" t="s">
        <v>490</v>
      </c>
      <c r="N267" s="7" t="s">
        <v>29</v>
      </c>
      <c r="O267" s="4" t="s">
        <v>489</v>
      </c>
      <c r="P267" s="2" t="s">
        <v>1061</v>
      </c>
    </row>
    <row r="268" spans="1:16" ht="15.75" customHeight="1" x14ac:dyDescent="0.3">
      <c r="A268" s="2" t="s">
        <v>392</v>
      </c>
      <c r="B268" s="2" t="s">
        <v>835</v>
      </c>
      <c r="C268" s="2" t="s">
        <v>32</v>
      </c>
      <c r="D268" s="12">
        <v>2</v>
      </c>
      <c r="E268" s="1" t="s">
        <v>494</v>
      </c>
      <c r="F268" t="s">
        <v>1069</v>
      </c>
      <c r="H268" s="1" t="s">
        <v>1069</v>
      </c>
      <c r="I268" s="2" t="s">
        <v>837</v>
      </c>
      <c r="J268" s="2" t="s">
        <v>501</v>
      </c>
      <c r="K268" s="2" t="s">
        <v>512</v>
      </c>
      <c r="L268" s="2" t="s">
        <v>665</v>
      </c>
      <c r="M268" s="3" t="s">
        <v>490</v>
      </c>
      <c r="N268" s="7" t="s">
        <v>15</v>
      </c>
      <c r="O268" s="4" t="s">
        <v>498</v>
      </c>
      <c r="P268" s="2" t="s">
        <v>1062</v>
      </c>
    </row>
    <row r="269" spans="1:16" ht="15.75" customHeight="1" x14ac:dyDescent="0.3">
      <c r="A269" s="2" t="s">
        <v>394</v>
      </c>
      <c r="B269" s="2" t="s">
        <v>836</v>
      </c>
      <c r="C269" s="2" t="s">
        <v>48</v>
      </c>
      <c r="D269" s="12">
        <v>3</v>
      </c>
      <c r="E269" s="1" t="s">
        <v>494</v>
      </c>
      <c r="F269" t="s">
        <v>1069</v>
      </c>
      <c r="H269" s="1" t="s">
        <v>1069</v>
      </c>
      <c r="I269" s="2" t="s">
        <v>808</v>
      </c>
      <c r="J269" s="2" t="s">
        <v>501</v>
      </c>
      <c r="K269" s="2" t="s">
        <v>512</v>
      </c>
      <c r="L269" s="2" t="s">
        <v>665</v>
      </c>
      <c r="M269" s="2" t="s">
        <v>490</v>
      </c>
      <c r="N269" s="7" t="s">
        <v>15</v>
      </c>
      <c r="O269" s="4" t="s">
        <v>498</v>
      </c>
      <c r="P269" s="2" t="s">
        <v>1057</v>
      </c>
    </row>
    <row r="270" spans="1:16" ht="15.75" customHeight="1" x14ac:dyDescent="0.3">
      <c r="A270" s="2" t="s">
        <v>414</v>
      </c>
      <c r="B270" s="2" t="s">
        <v>838</v>
      </c>
      <c r="C270" s="2" t="s">
        <v>51</v>
      </c>
      <c r="D270" s="12">
        <v>2</v>
      </c>
      <c r="E270" s="1" t="s">
        <v>502</v>
      </c>
      <c r="F270" t="s">
        <v>1069</v>
      </c>
      <c r="H270" s="1" t="s">
        <v>1069</v>
      </c>
      <c r="J270" s="2" t="s">
        <v>501</v>
      </c>
      <c r="K270" s="2" t="s">
        <v>512</v>
      </c>
      <c r="L270" s="2" t="s">
        <v>665</v>
      </c>
      <c r="M270" s="3" t="s">
        <v>518</v>
      </c>
      <c r="N270" s="7" t="s">
        <v>15</v>
      </c>
      <c r="O270" s="4" t="s">
        <v>498</v>
      </c>
      <c r="P270" s="2" t="s">
        <v>533</v>
      </c>
    </row>
    <row r="271" spans="1:16" ht="15.75" customHeight="1" x14ac:dyDescent="0.3">
      <c r="A271" s="2" t="s">
        <v>430</v>
      </c>
      <c r="B271" s="2" t="s">
        <v>694</v>
      </c>
      <c r="C271" s="2" t="s">
        <v>48</v>
      </c>
      <c r="D271" s="12">
        <v>3</v>
      </c>
      <c r="E271" s="1" t="s">
        <v>502</v>
      </c>
      <c r="F271" t="s">
        <v>1069</v>
      </c>
      <c r="H271" s="1" t="s">
        <v>1070</v>
      </c>
      <c r="I271" s="2" t="s">
        <v>755</v>
      </c>
      <c r="J271" s="2" t="s">
        <v>501</v>
      </c>
      <c r="K271" s="2" t="s">
        <v>509</v>
      </c>
      <c r="L271" s="2" t="s">
        <v>491</v>
      </c>
      <c r="M271" s="2" t="s">
        <v>499</v>
      </c>
      <c r="N271" s="7" t="s">
        <v>29</v>
      </c>
      <c r="O271" s="4" t="s">
        <v>522</v>
      </c>
      <c r="P271" s="2" t="s">
        <v>603</v>
      </c>
    </row>
    <row r="272" spans="1:16" ht="15.75" customHeight="1" x14ac:dyDescent="0.3">
      <c r="A272" s="2" t="s">
        <v>840</v>
      </c>
      <c r="B272" s="2" t="s">
        <v>839</v>
      </c>
      <c r="C272" s="2" t="s">
        <v>48</v>
      </c>
      <c r="D272" s="12">
        <v>2</v>
      </c>
      <c r="E272" s="1" t="s">
        <v>494</v>
      </c>
      <c r="F272" t="s">
        <v>1070</v>
      </c>
      <c r="G272" s="2" t="s">
        <v>841</v>
      </c>
      <c r="H272" s="1" t="s">
        <v>1069</v>
      </c>
      <c r="J272" s="2" t="s">
        <v>501</v>
      </c>
      <c r="K272" s="2" t="s">
        <v>509</v>
      </c>
      <c r="L272" s="2" t="s">
        <v>491</v>
      </c>
      <c r="M272" s="3" t="s">
        <v>490</v>
      </c>
      <c r="N272" s="7" t="s">
        <v>15</v>
      </c>
      <c r="O272" s="4" t="s">
        <v>498</v>
      </c>
      <c r="P272" s="2" t="s">
        <v>533</v>
      </c>
    </row>
    <row r="273" spans="1:16" ht="15.75" customHeight="1" x14ac:dyDescent="0.3">
      <c r="A273" s="2" t="s">
        <v>383</v>
      </c>
      <c r="B273" s="2" t="s">
        <v>671</v>
      </c>
      <c r="C273" s="2" t="s">
        <v>32</v>
      </c>
      <c r="D273" s="12">
        <v>1</v>
      </c>
      <c r="E273" s="1" t="s">
        <v>494</v>
      </c>
      <c r="F273" t="s">
        <v>1069</v>
      </c>
      <c r="H273" s="1" t="s">
        <v>1070</v>
      </c>
      <c r="I273" s="2" t="s">
        <v>831</v>
      </c>
      <c r="J273" s="2" t="s">
        <v>519</v>
      </c>
      <c r="K273" s="2" t="s">
        <v>509</v>
      </c>
      <c r="L273" s="2" t="s">
        <v>491</v>
      </c>
      <c r="M273" s="3" t="s">
        <v>499</v>
      </c>
      <c r="N273" s="7" t="s">
        <v>15</v>
      </c>
      <c r="O273" s="4" t="s">
        <v>522</v>
      </c>
      <c r="P273" s="2" t="s">
        <v>1063</v>
      </c>
    </row>
    <row r="274" spans="1:16" ht="15.75" customHeight="1" x14ac:dyDescent="0.3">
      <c r="A274" s="2" t="s">
        <v>433</v>
      </c>
      <c r="B274" s="2" t="s">
        <v>842</v>
      </c>
      <c r="C274" s="2" t="s">
        <v>48</v>
      </c>
      <c r="D274" s="12">
        <v>2</v>
      </c>
      <c r="E274" s="1" t="s">
        <v>502</v>
      </c>
      <c r="F274" t="s">
        <v>1069</v>
      </c>
      <c r="H274" s="1" t="s">
        <v>1070</v>
      </c>
      <c r="I274" s="2" t="s">
        <v>755</v>
      </c>
      <c r="J274" s="2" t="s">
        <v>501</v>
      </c>
      <c r="K274" s="2" t="s">
        <v>512</v>
      </c>
      <c r="L274" s="2" t="s">
        <v>665</v>
      </c>
      <c r="M274" s="2" t="s">
        <v>518</v>
      </c>
      <c r="N274" s="7" t="s">
        <v>15</v>
      </c>
      <c r="O274" s="4" t="s">
        <v>489</v>
      </c>
      <c r="P274" s="2" t="s">
        <v>533</v>
      </c>
    </row>
    <row r="275" spans="1:16" ht="15.75" customHeight="1" x14ac:dyDescent="0.3">
      <c r="A275" s="2" t="s">
        <v>423</v>
      </c>
      <c r="B275" s="2" t="s">
        <v>689</v>
      </c>
      <c r="C275" s="2" t="s">
        <v>14</v>
      </c>
      <c r="D275" s="12">
        <v>2</v>
      </c>
      <c r="E275" s="1" t="s">
        <v>502</v>
      </c>
      <c r="F275" t="s">
        <v>1069</v>
      </c>
      <c r="H275" s="1" t="s">
        <v>1070</v>
      </c>
      <c r="I275" s="2" t="s">
        <v>755</v>
      </c>
      <c r="J275" s="2" t="s">
        <v>501</v>
      </c>
      <c r="K275" s="2" t="s">
        <v>512</v>
      </c>
      <c r="L275" s="2" t="s">
        <v>491</v>
      </c>
      <c r="M275" s="3" t="s">
        <v>490</v>
      </c>
      <c r="N275" s="7" t="s">
        <v>15</v>
      </c>
      <c r="O275" s="4" t="s">
        <v>498</v>
      </c>
      <c r="P275" s="2" t="s">
        <v>1053</v>
      </c>
    </row>
    <row r="276" spans="1:16" ht="15.75" customHeight="1" x14ac:dyDescent="0.3">
      <c r="A276" s="2" t="s">
        <v>389</v>
      </c>
      <c r="B276" s="2" t="s">
        <v>672</v>
      </c>
      <c r="C276" s="2" t="s">
        <v>14</v>
      </c>
      <c r="D276" s="12">
        <v>1</v>
      </c>
      <c r="E276" s="1" t="s">
        <v>502</v>
      </c>
      <c r="F276" t="s">
        <v>1069</v>
      </c>
      <c r="H276" s="1" t="s">
        <v>1069</v>
      </c>
      <c r="J276" s="2" t="s">
        <v>501</v>
      </c>
      <c r="K276" s="2" t="s">
        <v>512</v>
      </c>
      <c r="L276" s="2" t="s">
        <v>665</v>
      </c>
      <c r="M276" s="3" t="s">
        <v>490</v>
      </c>
      <c r="N276" s="7" t="s">
        <v>15</v>
      </c>
      <c r="O276" s="4" t="s">
        <v>522</v>
      </c>
      <c r="P276" s="2" t="s">
        <v>813</v>
      </c>
    </row>
    <row r="277" spans="1:16" ht="15.75" customHeight="1" x14ac:dyDescent="0.3">
      <c r="A277" s="2" t="s">
        <v>415</v>
      </c>
      <c r="B277" s="2" t="s">
        <v>843</v>
      </c>
      <c r="C277" s="2" t="s">
        <v>667</v>
      </c>
      <c r="D277" s="12">
        <v>1</v>
      </c>
      <c r="E277" s="1" t="s">
        <v>502</v>
      </c>
      <c r="F277" t="s">
        <v>1069</v>
      </c>
      <c r="H277" s="1" t="s">
        <v>1069</v>
      </c>
      <c r="J277" s="2" t="s">
        <v>501</v>
      </c>
      <c r="K277" s="2" t="s">
        <v>512</v>
      </c>
      <c r="L277" s="2" t="s">
        <v>665</v>
      </c>
      <c r="M277" s="3" t="s">
        <v>490</v>
      </c>
      <c r="N277" s="7" t="s">
        <v>15</v>
      </c>
      <c r="O277" s="4" t="s">
        <v>522</v>
      </c>
      <c r="P277" s="2" t="s">
        <v>769</v>
      </c>
    </row>
    <row r="278" spans="1:16" ht="15.75" customHeight="1" x14ac:dyDescent="0.3">
      <c r="A278" s="2" t="s">
        <v>844</v>
      </c>
      <c r="B278" s="2" t="s">
        <v>845</v>
      </c>
      <c r="C278" s="2" t="s">
        <v>14</v>
      </c>
      <c r="D278" s="12">
        <v>2</v>
      </c>
      <c r="E278" s="1" t="s">
        <v>494</v>
      </c>
      <c r="F278" t="s">
        <v>1069</v>
      </c>
      <c r="H278" s="1" t="s">
        <v>1070</v>
      </c>
      <c r="I278" s="2" t="s">
        <v>805</v>
      </c>
      <c r="J278" s="2" t="s">
        <v>519</v>
      </c>
      <c r="K278" s="2" t="s">
        <v>512</v>
      </c>
      <c r="L278" s="2" t="s">
        <v>491</v>
      </c>
      <c r="M278" s="3" t="s">
        <v>499</v>
      </c>
      <c r="N278" s="7" t="s">
        <v>29</v>
      </c>
      <c r="O278" s="4" t="s">
        <v>489</v>
      </c>
      <c r="P278" s="2" t="s">
        <v>533</v>
      </c>
    </row>
    <row r="279" spans="1:16" ht="15.75" customHeight="1" x14ac:dyDescent="0.3">
      <c r="A279" s="2" t="s">
        <v>390</v>
      </c>
      <c r="B279" s="2" t="s">
        <v>846</v>
      </c>
      <c r="C279" s="2" t="s">
        <v>14</v>
      </c>
      <c r="D279" s="12">
        <v>2</v>
      </c>
      <c r="E279" s="1" t="s">
        <v>502</v>
      </c>
      <c r="F279" t="s">
        <v>1069</v>
      </c>
      <c r="H279" s="1" t="s">
        <v>1070</v>
      </c>
      <c r="I279" s="2" t="s">
        <v>755</v>
      </c>
      <c r="J279" s="2" t="s">
        <v>501</v>
      </c>
      <c r="K279" s="2" t="s">
        <v>512</v>
      </c>
      <c r="L279" s="2" t="s">
        <v>665</v>
      </c>
      <c r="M279" s="2" t="s">
        <v>490</v>
      </c>
      <c r="N279" s="7" t="s">
        <v>29</v>
      </c>
      <c r="O279" s="4" t="s">
        <v>489</v>
      </c>
      <c r="P279" s="2" t="s">
        <v>1064</v>
      </c>
    </row>
    <row r="280" spans="1:16" ht="15.75" customHeight="1" x14ac:dyDescent="0.3">
      <c r="A280" s="2" t="s">
        <v>400</v>
      </c>
      <c r="B280" s="2" t="s">
        <v>679</v>
      </c>
      <c r="C280" s="2" t="s">
        <v>667</v>
      </c>
      <c r="D280" s="12">
        <v>2</v>
      </c>
      <c r="E280" s="1" t="s">
        <v>502</v>
      </c>
      <c r="F280" t="s">
        <v>1069</v>
      </c>
      <c r="H280" s="1" t="s">
        <v>1070</v>
      </c>
      <c r="I280" s="2" t="s">
        <v>828</v>
      </c>
      <c r="J280" s="2" t="s">
        <v>519</v>
      </c>
      <c r="K280" s="2" t="s">
        <v>509</v>
      </c>
      <c r="L280" s="2" t="s">
        <v>491</v>
      </c>
      <c r="M280" s="3" t="s">
        <v>499</v>
      </c>
      <c r="N280" s="7" t="s">
        <v>15</v>
      </c>
      <c r="O280" s="4" t="s">
        <v>522</v>
      </c>
      <c r="P280" s="2" t="s">
        <v>533</v>
      </c>
    </row>
    <row r="281" spans="1:16" ht="14.4" x14ac:dyDescent="0.3">
      <c r="A281" s="2" t="s">
        <v>402</v>
      </c>
      <c r="B281" s="2" t="s">
        <v>847</v>
      </c>
      <c r="C281" s="2" t="s">
        <v>14</v>
      </c>
      <c r="D281" s="12">
        <v>2</v>
      </c>
      <c r="E281" s="1" t="s">
        <v>494</v>
      </c>
      <c r="F281" t="s">
        <v>1069</v>
      </c>
      <c r="H281" s="1" t="s">
        <v>1070</v>
      </c>
      <c r="I281" s="2" t="s">
        <v>831</v>
      </c>
      <c r="J281" s="2" t="s">
        <v>501</v>
      </c>
      <c r="K281" s="2" t="s">
        <v>512</v>
      </c>
      <c r="L281" s="2" t="s">
        <v>491</v>
      </c>
      <c r="M281" s="3" t="s">
        <v>490</v>
      </c>
      <c r="N281" s="7" t="s">
        <v>15</v>
      </c>
      <c r="O281" s="4" t="s">
        <v>522</v>
      </c>
      <c r="P281" s="2" t="s">
        <v>493</v>
      </c>
    </row>
    <row r="282" spans="1:16" ht="15.75" customHeight="1" x14ac:dyDescent="0.3">
      <c r="A282" t="s">
        <v>359</v>
      </c>
      <c r="B282" s="2" t="s">
        <v>669</v>
      </c>
      <c r="C282" s="2" t="s">
        <v>14</v>
      </c>
      <c r="D282" s="12">
        <v>2</v>
      </c>
      <c r="E282" s="1" t="s">
        <v>502</v>
      </c>
      <c r="F282" t="s">
        <v>1069</v>
      </c>
      <c r="H282" s="1" t="s">
        <v>1070</v>
      </c>
      <c r="I282" s="2" t="s">
        <v>848</v>
      </c>
      <c r="J282" s="2" t="s">
        <v>519</v>
      </c>
      <c r="K282" s="2" t="s">
        <v>509</v>
      </c>
      <c r="L282" s="2" t="s">
        <v>491</v>
      </c>
      <c r="M282" s="3" t="s">
        <v>499</v>
      </c>
      <c r="N282" s="7" t="s">
        <v>29</v>
      </c>
      <c r="O282" s="4" t="s">
        <v>522</v>
      </c>
      <c r="P282" s="2" t="s">
        <v>1060</v>
      </c>
    </row>
    <row r="283" spans="1:16" ht="15.75" customHeight="1" x14ac:dyDescent="0.3">
      <c r="A283" t="s">
        <v>849</v>
      </c>
      <c r="B283" s="5" t="s">
        <v>850</v>
      </c>
      <c r="C283" s="5" t="s">
        <v>139</v>
      </c>
      <c r="D283" s="12">
        <v>2</v>
      </c>
      <c r="E283" s="5" t="s">
        <v>502</v>
      </c>
      <c r="F283" t="s">
        <v>1069</v>
      </c>
      <c r="H283" s="5" t="s">
        <v>1070</v>
      </c>
      <c r="I283" s="5" t="s">
        <v>755</v>
      </c>
      <c r="J283" s="5" t="s">
        <v>519</v>
      </c>
      <c r="K283" s="5" t="s">
        <v>512</v>
      </c>
      <c r="L283" s="5" t="s">
        <v>491</v>
      </c>
      <c r="M283" s="3" t="s">
        <v>518</v>
      </c>
      <c r="N283" s="8" t="s">
        <v>29</v>
      </c>
      <c r="O283" s="4" t="s">
        <v>522</v>
      </c>
      <c r="P283" s="5" t="s">
        <v>533</v>
      </c>
    </row>
    <row r="284" spans="1:16" ht="15.75" customHeight="1" x14ac:dyDescent="0.3">
      <c r="A284" t="s">
        <v>403</v>
      </c>
      <c r="B284" s="5" t="s">
        <v>851</v>
      </c>
      <c r="C284" s="5" t="s">
        <v>248</v>
      </c>
      <c r="D284" s="12">
        <v>3</v>
      </c>
      <c r="E284" s="5" t="s">
        <v>502</v>
      </c>
      <c r="F284" t="s">
        <v>1069</v>
      </c>
      <c r="H284" s="5" t="s">
        <v>1069</v>
      </c>
      <c r="J284" s="2" t="s">
        <v>515</v>
      </c>
      <c r="K284" s="2" t="s">
        <v>509</v>
      </c>
      <c r="L284" s="2" t="s">
        <v>491</v>
      </c>
      <c r="M284" s="3" t="s">
        <v>490</v>
      </c>
      <c r="N284" s="8" t="s">
        <v>15</v>
      </c>
      <c r="O284" s="4" t="s">
        <v>522</v>
      </c>
      <c r="P284" s="2" t="s">
        <v>90</v>
      </c>
    </row>
    <row r="285" spans="1:16" ht="15.75" customHeight="1" x14ac:dyDescent="0.3">
      <c r="A285" t="s">
        <v>384</v>
      </c>
      <c r="B285" s="5" t="s">
        <v>852</v>
      </c>
      <c r="C285" s="5" t="s">
        <v>14</v>
      </c>
      <c r="D285" s="12">
        <v>1</v>
      </c>
      <c r="E285" s="5" t="s">
        <v>502</v>
      </c>
      <c r="F285" t="s">
        <v>1069</v>
      </c>
      <c r="H285" s="5" t="s">
        <v>1069</v>
      </c>
      <c r="J285" s="2" t="s">
        <v>515</v>
      </c>
      <c r="K285" s="2" t="s">
        <v>509</v>
      </c>
      <c r="L285" s="5" t="s">
        <v>665</v>
      </c>
      <c r="M285" s="3" t="s">
        <v>490</v>
      </c>
      <c r="N285" s="8" t="s">
        <v>15</v>
      </c>
      <c r="O285" s="4" t="s">
        <v>522</v>
      </c>
      <c r="P285" s="5" t="s">
        <v>533</v>
      </c>
    </row>
    <row r="286" spans="1:16" ht="15.75" customHeight="1" x14ac:dyDescent="0.3">
      <c r="A286" t="s">
        <v>277</v>
      </c>
      <c r="B286" s="5" t="s">
        <v>853</v>
      </c>
      <c r="C286" s="5" t="s">
        <v>48</v>
      </c>
      <c r="D286" s="12">
        <v>3</v>
      </c>
      <c r="E286" s="5" t="s">
        <v>494</v>
      </c>
      <c r="F286" t="s">
        <v>1069</v>
      </c>
      <c r="H286" s="5" t="s">
        <v>1070</v>
      </c>
      <c r="I286" s="5" t="s">
        <v>510</v>
      </c>
      <c r="J286" s="5" t="s">
        <v>519</v>
      </c>
      <c r="K286" s="5" t="s">
        <v>512</v>
      </c>
      <c r="L286" s="5" t="s">
        <v>491</v>
      </c>
      <c r="M286" s="1" t="s">
        <v>499</v>
      </c>
      <c r="N286" s="8" t="s">
        <v>15</v>
      </c>
      <c r="O286" s="4" t="s">
        <v>522</v>
      </c>
      <c r="P286" s="5" t="s">
        <v>533</v>
      </c>
    </row>
    <row r="287" spans="1:16" ht="15.75" customHeight="1" x14ac:dyDescent="0.3">
      <c r="A287" t="s">
        <v>854</v>
      </c>
      <c r="B287" s="5" t="s">
        <v>855</v>
      </c>
      <c r="C287" s="5" t="s">
        <v>14</v>
      </c>
      <c r="D287" s="12">
        <v>2</v>
      </c>
      <c r="E287" s="5" t="s">
        <v>494</v>
      </c>
      <c r="F287" t="s">
        <v>1069</v>
      </c>
      <c r="H287" s="5" t="s">
        <v>1070</v>
      </c>
      <c r="I287" s="5" t="s">
        <v>506</v>
      </c>
      <c r="J287" s="5" t="s">
        <v>501</v>
      </c>
      <c r="K287" s="5" t="s">
        <v>512</v>
      </c>
      <c r="L287" s="5" t="s">
        <v>491</v>
      </c>
      <c r="M287" s="1" t="s">
        <v>490</v>
      </c>
      <c r="N287" s="8" t="s">
        <v>15</v>
      </c>
      <c r="O287" s="4" t="s">
        <v>498</v>
      </c>
      <c r="P287" s="5" t="s">
        <v>533</v>
      </c>
    </row>
    <row r="288" spans="1:16" ht="15.75" customHeight="1" x14ac:dyDescent="0.3">
      <c r="A288" t="s">
        <v>856</v>
      </c>
      <c r="B288" s="5" t="s">
        <v>677</v>
      </c>
      <c r="C288" s="5" t="s">
        <v>48</v>
      </c>
      <c r="D288" s="12">
        <v>5</v>
      </c>
      <c r="E288" s="5" t="s">
        <v>502</v>
      </c>
      <c r="F288" t="s">
        <v>1069</v>
      </c>
      <c r="H288" s="5" t="s">
        <v>1070</v>
      </c>
      <c r="I288" s="5" t="s">
        <v>755</v>
      </c>
      <c r="J288" s="5" t="s">
        <v>537</v>
      </c>
      <c r="K288" s="5" t="s">
        <v>512</v>
      </c>
      <c r="L288" s="5" t="s">
        <v>500</v>
      </c>
      <c r="M288" s="3" t="s">
        <v>523</v>
      </c>
      <c r="N288" s="8" t="s">
        <v>154</v>
      </c>
      <c r="O288" s="4" t="s">
        <v>498</v>
      </c>
      <c r="P288" s="5" t="s">
        <v>1065</v>
      </c>
    </row>
    <row r="289" spans="1:16" ht="15.75" customHeight="1" x14ac:dyDescent="0.3">
      <c r="A289" t="s">
        <v>337</v>
      </c>
      <c r="B289" s="5" t="s">
        <v>857</v>
      </c>
      <c r="C289" s="5" t="s">
        <v>39</v>
      </c>
      <c r="D289" s="12">
        <v>3</v>
      </c>
      <c r="E289" s="5" t="s">
        <v>494</v>
      </c>
      <c r="F289" t="s">
        <v>1069</v>
      </c>
      <c r="H289" s="5" t="s">
        <v>1069</v>
      </c>
      <c r="I289" s="5" t="s">
        <v>606</v>
      </c>
      <c r="J289" s="5" t="s">
        <v>537</v>
      </c>
      <c r="K289" s="5" t="s">
        <v>512</v>
      </c>
      <c r="L289" s="2" t="s">
        <v>500</v>
      </c>
      <c r="M289" s="1" t="s">
        <v>523</v>
      </c>
      <c r="N289" s="8" t="s">
        <v>154</v>
      </c>
      <c r="O289" s="4" t="s">
        <v>522</v>
      </c>
      <c r="P289" s="5" t="s">
        <v>1057</v>
      </c>
    </row>
    <row r="290" spans="1:16" ht="15.75" customHeight="1" x14ac:dyDescent="0.3">
      <c r="A290" t="s">
        <v>858</v>
      </c>
      <c r="B290" s="5" t="s">
        <v>859</v>
      </c>
      <c r="C290" s="5" t="s">
        <v>139</v>
      </c>
      <c r="D290" s="12">
        <v>2</v>
      </c>
      <c r="E290" s="5" t="s">
        <v>502</v>
      </c>
      <c r="F290" t="s">
        <v>1069</v>
      </c>
      <c r="H290" s="5" t="s">
        <v>1069</v>
      </c>
      <c r="J290" s="5" t="s">
        <v>501</v>
      </c>
      <c r="K290" s="2" t="s">
        <v>509</v>
      </c>
      <c r="L290" s="5" t="s">
        <v>665</v>
      </c>
      <c r="M290" s="2" t="s">
        <v>518</v>
      </c>
      <c r="N290" s="8" t="s">
        <v>15</v>
      </c>
      <c r="O290" s="4" t="s">
        <v>522</v>
      </c>
      <c r="P290" s="2" t="s">
        <v>90</v>
      </c>
    </row>
    <row r="291" spans="1:16" ht="15.75" customHeight="1" x14ac:dyDescent="0.3">
      <c r="A291" t="s">
        <v>860</v>
      </c>
      <c r="B291" s="5" t="s">
        <v>861</v>
      </c>
      <c r="C291" s="5" t="s">
        <v>139</v>
      </c>
      <c r="D291" s="12">
        <v>1</v>
      </c>
      <c r="E291" s="5" t="s">
        <v>502</v>
      </c>
      <c r="F291" t="s">
        <v>1069</v>
      </c>
      <c r="H291" s="5" t="s">
        <v>1069</v>
      </c>
      <c r="J291" s="5" t="s">
        <v>501</v>
      </c>
      <c r="K291" s="5" t="s">
        <v>512</v>
      </c>
      <c r="L291" s="5" t="s">
        <v>665</v>
      </c>
      <c r="M291" s="1" t="s">
        <v>518</v>
      </c>
      <c r="N291" s="8" t="s">
        <v>15</v>
      </c>
      <c r="O291" s="4" t="s">
        <v>489</v>
      </c>
      <c r="P291" s="5" t="s">
        <v>769</v>
      </c>
    </row>
    <row r="292" spans="1:16" ht="15.75" customHeight="1" x14ac:dyDescent="0.3">
      <c r="A292" t="s">
        <v>406</v>
      </c>
      <c r="B292" s="5" t="s">
        <v>862</v>
      </c>
      <c r="C292" s="5" t="s">
        <v>48</v>
      </c>
      <c r="D292" s="12">
        <v>2</v>
      </c>
      <c r="E292" s="5" t="s">
        <v>494</v>
      </c>
      <c r="F292" t="s">
        <v>1069</v>
      </c>
      <c r="H292" s="5" t="s">
        <v>1070</v>
      </c>
      <c r="I292" s="5" t="s">
        <v>755</v>
      </c>
      <c r="J292" s="5" t="s">
        <v>537</v>
      </c>
      <c r="K292" s="5" t="s">
        <v>512</v>
      </c>
      <c r="L292" s="5" t="s">
        <v>491</v>
      </c>
      <c r="M292" s="3" t="s">
        <v>523</v>
      </c>
      <c r="N292" s="8" t="s">
        <v>74</v>
      </c>
      <c r="O292" s="4" t="s">
        <v>505</v>
      </c>
      <c r="P292" s="2" t="s">
        <v>90</v>
      </c>
    </row>
    <row r="293" spans="1:16" ht="15.75" customHeight="1" x14ac:dyDescent="0.3">
      <c r="A293" t="s">
        <v>391</v>
      </c>
      <c r="B293" s="5" t="s">
        <v>863</v>
      </c>
      <c r="C293" s="5" t="s">
        <v>14</v>
      </c>
      <c r="D293" s="12">
        <v>1</v>
      </c>
      <c r="E293" s="5" t="s">
        <v>494</v>
      </c>
      <c r="F293" t="s">
        <v>1070</v>
      </c>
      <c r="G293" s="5" t="s">
        <v>808</v>
      </c>
      <c r="H293" s="5" t="s">
        <v>1070</v>
      </c>
      <c r="I293" s="5" t="s">
        <v>755</v>
      </c>
      <c r="J293" s="5" t="s">
        <v>537</v>
      </c>
      <c r="K293" s="5" t="s">
        <v>512</v>
      </c>
      <c r="L293" s="5" t="s">
        <v>500</v>
      </c>
      <c r="M293" s="1" t="s">
        <v>523</v>
      </c>
      <c r="N293" s="8" t="s">
        <v>74</v>
      </c>
      <c r="O293" s="4" t="s">
        <v>498</v>
      </c>
      <c r="P293" s="5" t="s">
        <v>1065</v>
      </c>
    </row>
    <row r="294" spans="1:16" ht="15.75" customHeight="1" x14ac:dyDescent="0.3">
      <c r="A294" t="s">
        <v>864</v>
      </c>
      <c r="B294" s="5" t="s">
        <v>865</v>
      </c>
      <c r="C294" s="5" t="s">
        <v>48</v>
      </c>
      <c r="D294" s="12">
        <v>3</v>
      </c>
      <c r="E294" s="5" t="s">
        <v>494</v>
      </c>
      <c r="F294" t="s">
        <v>1069</v>
      </c>
      <c r="H294" s="5" t="s">
        <v>1070</v>
      </c>
      <c r="I294" s="5" t="s">
        <v>829</v>
      </c>
      <c r="J294" s="5" t="s">
        <v>519</v>
      </c>
      <c r="K294" s="5" t="s">
        <v>512</v>
      </c>
      <c r="L294" s="5" t="s">
        <v>491</v>
      </c>
      <c r="M294" s="5" t="s">
        <v>499</v>
      </c>
      <c r="N294" s="8" t="s">
        <v>15</v>
      </c>
      <c r="O294" s="4" t="s">
        <v>498</v>
      </c>
      <c r="P294" s="5" t="s">
        <v>1066</v>
      </c>
    </row>
    <row r="295" spans="1:16" ht="15.75" customHeight="1" x14ac:dyDescent="0.3">
      <c r="A295" t="s">
        <v>866</v>
      </c>
      <c r="B295" s="5" t="s">
        <v>867</v>
      </c>
      <c r="C295" s="5" t="s">
        <v>14</v>
      </c>
      <c r="D295" s="12">
        <v>2</v>
      </c>
      <c r="E295" s="5" t="s">
        <v>494</v>
      </c>
      <c r="F295" t="s">
        <v>1069</v>
      </c>
      <c r="H295" s="5" t="s">
        <v>1070</v>
      </c>
      <c r="I295" s="5" t="s">
        <v>606</v>
      </c>
      <c r="J295" s="5" t="s">
        <v>501</v>
      </c>
      <c r="K295" s="5" t="s">
        <v>509</v>
      </c>
      <c r="L295" s="5" t="s">
        <v>491</v>
      </c>
      <c r="M295" s="3" t="s">
        <v>490</v>
      </c>
      <c r="N295" s="8" t="s">
        <v>15</v>
      </c>
      <c r="O295" s="4" t="s">
        <v>489</v>
      </c>
      <c r="P295" s="5" t="s">
        <v>1066</v>
      </c>
    </row>
    <row r="296" spans="1:16" ht="15.75" customHeight="1" x14ac:dyDescent="0.3">
      <c r="A296" t="s">
        <v>868</v>
      </c>
      <c r="B296" s="5" t="s">
        <v>869</v>
      </c>
      <c r="C296" s="5" t="s">
        <v>234</v>
      </c>
      <c r="D296" s="12">
        <v>3</v>
      </c>
      <c r="E296" s="5" t="s">
        <v>494</v>
      </c>
      <c r="F296" t="s">
        <v>1069</v>
      </c>
      <c r="H296" s="5" t="s">
        <v>1070</v>
      </c>
      <c r="I296" s="5" t="s">
        <v>808</v>
      </c>
      <c r="J296" s="5" t="s">
        <v>501</v>
      </c>
      <c r="K296" s="5" t="s">
        <v>512</v>
      </c>
      <c r="L296" s="5" t="s">
        <v>665</v>
      </c>
      <c r="M296" s="1" t="s">
        <v>490</v>
      </c>
      <c r="N296" s="8" t="s">
        <v>15</v>
      </c>
      <c r="O296" s="4" t="s">
        <v>522</v>
      </c>
      <c r="P296" s="5" t="s">
        <v>1067</v>
      </c>
    </row>
    <row r="297" spans="1:16" ht="15.75" customHeight="1" x14ac:dyDescent="0.3">
      <c r="A297" t="s">
        <v>870</v>
      </c>
      <c r="B297" s="5" t="s">
        <v>871</v>
      </c>
      <c r="C297" s="5" t="s">
        <v>14</v>
      </c>
      <c r="D297" s="12">
        <v>1</v>
      </c>
      <c r="E297" s="5" t="s">
        <v>494</v>
      </c>
      <c r="F297" t="s">
        <v>1069</v>
      </c>
      <c r="H297" s="5" t="s">
        <v>1069</v>
      </c>
      <c r="J297" s="2" t="s">
        <v>515</v>
      </c>
      <c r="K297" s="5" t="s">
        <v>512</v>
      </c>
      <c r="L297" s="5" t="s">
        <v>665</v>
      </c>
      <c r="M297" s="3" t="s">
        <v>490</v>
      </c>
      <c r="N297" s="8" t="s">
        <v>15</v>
      </c>
      <c r="O297" s="4" t="s">
        <v>498</v>
      </c>
      <c r="P297" s="5" t="s">
        <v>533</v>
      </c>
    </row>
    <row r="298" spans="1:16" ht="15.75" customHeight="1" x14ac:dyDescent="0.3">
      <c r="A298" t="s">
        <v>373</v>
      </c>
      <c r="B298" s="5" t="s">
        <v>670</v>
      </c>
      <c r="C298" s="5" t="s">
        <v>48</v>
      </c>
      <c r="D298" s="12">
        <v>3</v>
      </c>
      <c r="E298" s="5" t="s">
        <v>502</v>
      </c>
      <c r="F298" t="s">
        <v>1069</v>
      </c>
      <c r="H298" s="5" t="s">
        <v>1070</v>
      </c>
      <c r="I298" s="5" t="s">
        <v>761</v>
      </c>
      <c r="J298" s="5" t="s">
        <v>501</v>
      </c>
      <c r="K298" s="5" t="s">
        <v>512</v>
      </c>
      <c r="L298" s="5" t="s">
        <v>665</v>
      </c>
      <c r="M298" s="1" t="s">
        <v>490</v>
      </c>
      <c r="N298" s="8" t="s">
        <v>15</v>
      </c>
      <c r="O298" s="4" t="s">
        <v>489</v>
      </c>
      <c r="P298" s="5" t="s">
        <v>533</v>
      </c>
    </row>
    <row r="299" spans="1:16" ht="15.75" customHeight="1" x14ac:dyDescent="0.3">
      <c r="A299" t="s">
        <v>872</v>
      </c>
      <c r="B299" s="5" t="s">
        <v>873</v>
      </c>
      <c r="C299" s="5" t="s">
        <v>48</v>
      </c>
      <c r="D299" s="12">
        <v>2</v>
      </c>
      <c r="E299" s="5" t="s">
        <v>502</v>
      </c>
      <c r="F299" t="s">
        <v>1069</v>
      </c>
      <c r="H299" s="5" t="s">
        <v>1070</v>
      </c>
      <c r="I299" s="5" t="s">
        <v>755</v>
      </c>
      <c r="J299" s="5" t="s">
        <v>519</v>
      </c>
      <c r="K299" s="5" t="s">
        <v>512</v>
      </c>
      <c r="L299" s="2" t="s">
        <v>491</v>
      </c>
      <c r="M299" s="1" t="s">
        <v>499</v>
      </c>
      <c r="N299" s="8" t="s">
        <v>29</v>
      </c>
      <c r="O299" s="4" t="s">
        <v>505</v>
      </c>
      <c r="P299" s="5" t="s">
        <v>533</v>
      </c>
    </row>
    <row r="300" spans="1:16" ht="15.75" customHeight="1" x14ac:dyDescent="0.3">
      <c r="A300" t="s">
        <v>875</v>
      </c>
      <c r="B300" s="5" t="s">
        <v>874</v>
      </c>
      <c r="C300" s="5" t="s">
        <v>14</v>
      </c>
      <c r="D300" s="12">
        <v>2</v>
      </c>
      <c r="E300" s="5" t="s">
        <v>494</v>
      </c>
      <c r="F300" t="s">
        <v>1069</v>
      </c>
      <c r="H300" s="5" t="s">
        <v>1069</v>
      </c>
      <c r="J300" s="2" t="s">
        <v>515</v>
      </c>
      <c r="K300" s="2" t="s">
        <v>509</v>
      </c>
      <c r="L300" s="5" t="s">
        <v>665</v>
      </c>
      <c r="M300" s="3" t="s">
        <v>490</v>
      </c>
      <c r="N300" s="8" t="s">
        <v>15</v>
      </c>
      <c r="O300" s="4" t="s">
        <v>498</v>
      </c>
      <c r="P300" s="5" t="s">
        <v>533</v>
      </c>
    </row>
    <row r="301" spans="1:16" ht="15.75" customHeight="1" x14ac:dyDescent="0.3">
      <c r="A301" t="s">
        <v>876</v>
      </c>
      <c r="B301" s="5" t="s">
        <v>877</v>
      </c>
      <c r="C301" s="5" t="s">
        <v>234</v>
      </c>
      <c r="D301" s="12">
        <v>2</v>
      </c>
      <c r="E301" s="5" t="s">
        <v>502</v>
      </c>
      <c r="F301" t="s">
        <v>1069</v>
      </c>
      <c r="H301" s="5" t="s">
        <v>1069</v>
      </c>
      <c r="J301" s="2" t="s">
        <v>515</v>
      </c>
      <c r="K301" s="2" t="s">
        <v>509</v>
      </c>
      <c r="L301" s="5" t="s">
        <v>665</v>
      </c>
      <c r="M301" s="2" t="s">
        <v>518</v>
      </c>
      <c r="N301" s="8" t="s">
        <v>15</v>
      </c>
      <c r="O301" s="4" t="s">
        <v>522</v>
      </c>
      <c r="P301" s="5" t="s">
        <v>533</v>
      </c>
    </row>
    <row r="302" spans="1:16" ht="15.75" customHeight="1" x14ac:dyDescent="0.3">
      <c r="A302" t="s">
        <v>878</v>
      </c>
      <c r="B302" s="5" t="s">
        <v>879</v>
      </c>
      <c r="C302" s="5" t="s">
        <v>32</v>
      </c>
      <c r="D302" s="12">
        <v>2</v>
      </c>
      <c r="E302" s="5" t="s">
        <v>494</v>
      </c>
      <c r="F302" t="s">
        <v>1069</v>
      </c>
      <c r="H302" s="5" t="s">
        <v>1069</v>
      </c>
      <c r="J302" s="5" t="s">
        <v>501</v>
      </c>
      <c r="K302" s="5" t="s">
        <v>512</v>
      </c>
      <c r="L302" s="5" t="s">
        <v>665</v>
      </c>
      <c r="M302" s="3" t="s">
        <v>490</v>
      </c>
      <c r="N302" s="8" t="s">
        <v>15</v>
      </c>
      <c r="O302" s="4" t="s">
        <v>522</v>
      </c>
      <c r="P302" s="5" t="s">
        <v>533</v>
      </c>
    </row>
    <row r="303" spans="1:16" ht="15.75" customHeight="1" x14ac:dyDescent="0.3">
      <c r="A303" t="s">
        <v>880</v>
      </c>
      <c r="B303" s="5" t="s">
        <v>881</v>
      </c>
      <c r="C303" s="5" t="s">
        <v>32</v>
      </c>
      <c r="D303" s="12">
        <v>2</v>
      </c>
      <c r="E303" s="5" t="s">
        <v>502</v>
      </c>
      <c r="F303" t="s">
        <v>1069</v>
      </c>
      <c r="H303" s="5" t="s">
        <v>1069</v>
      </c>
      <c r="J303" s="2" t="s">
        <v>515</v>
      </c>
      <c r="K303" s="2" t="s">
        <v>509</v>
      </c>
      <c r="L303" s="2" t="s">
        <v>665</v>
      </c>
      <c r="M303" s="3" t="s">
        <v>499</v>
      </c>
      <c r="N303" s="7" t="s">
        <v>15</v>
      </c>
      <c r="O303" s="4" t="s">
        <v>522</v>
      </c>
    </row>
    <row r="304" spans="1:16" ht="15.75" customHeight="1" x14ac:dyDescent="0.3">
      <c r="A304" s="2" t="s">
        <v>424</v>
      </c>
      <c r="B304" s="2" t="s">
        <v>675</v>
      </c>
      <c r="C304" s="2" t="s">
        <v>667</v>
      </c>
      <c r="D304" s="12">
        <v>2</v>
      </c>
      <c r="E304" s="5" t="s">
        <v>502</v>
      </c>
      <c r="F304" t="s">
        <v>1069</v>
      </c>
      <c r="H304" s="5" t="s">
        <v>1069</v>
      </c>
      <c r="J304" s="5" t="s">
        <v>501</v>
      </c>
      <c r="K304" s="5" t="s">
        <v>492</v>
      </c>
      <c r="L304" s="5" t="s">
        <v>500</v>
      </c>
      <c r="M304" s="1" t="s">
        <v>490</v>
      </c>
      <c r="N304" s="7" t="s">
        <v>154</v>
      </c>
      <c r="O304" s="5" t="s">
        <v>498</v>
      </c>
    </row>
    <row r="305" spans="1:15" ht="15.75" customHeight="1" x14ac:dyDescent="0.3">
      <c r="A305" s="2" t="s">
        <v>425</v>
      </c>
      <c r="B305" s="2" t="s">
        <v>690</v>
      </c>
      <c r="C305" s="2" t="s">
        <v>139</v>
      </c>
      <c r="D305" s="13">
        <v>1</v>
      </c>
      <c r="E305" s="5" t="s">
        <v>502</v>
      </c>
      <c r="F305" t="s">
        <v>1069</v>
      </c>
      <c r="H305" s="5" t="s">
        <v>1069</v>
      </c>
      <c r="J305" s="5" t="s">
        <v>501</v>
      </c>
      <c r="K305" s="5" t="s">
        <v>509</v>
      </c>
      <c r="L305" s="5" t="s">
        <v>491</v>
      </c>
      <c r="M305" s="1" t="s">
        <v>518</v>
      </c>
      <c r="N305" s="7" t="s">
        <v>15</v>
      </c>
      <c r="O305" s="5" t="s">
        <v>498</v>
      </c>
    </row>
    <row r="306" spans="1:15" ht="15.75" customHeight="1" x14ac:dyDescent="0.3">
      <c r="A306" s="2" t="s">
        <v>426</v>
      </c>
      <c r="B306" s="2" t="s">
        <v>50</v>
      </c>
      <c r="C306" s="2" t="s">
        <v>667</v>
      </c>
      <c r="D306" s="13">
        <v>2</v>
      </c>
      <c r="E306" s="5" t="s">
        <v>502</v>
      </c>
      <c r="F306" t="s">
        <v>1070</v>
      </c>
      <c r="H306" s="5" t="s">
        <v>1070</v>
      </c>
      <c r="J306" s="5" t="s">
        <v>537</v>
      </c>
      <c r="K306" s="5" t="s">
        <v>509</v>
      </c>
      <c r="L306" s="5" t="s">
        <v>500</v>
      </c>
      <c r="M306" s="1" t="s">
        <v>490</v>
      </c>
      <c r="N306" s="7" t="s">
        <v>15</v>
      </c>
      <c r="O306" s="5" t="s">
        <v>498</v>
      </c>
    </row>
    <row r="307" spans="1:15" ht="15.75" customHeight="1" x14ac:dyDescent="0.3">
      <c r="A307" s="2" t="s">
        <v>427</v>
      </c>
      <c r="B307" s="2" t="s">
        <v>691</v>
      </c>
      <c r="C307" s="2" t="s">
        <v>48</v>
      </c>
      <c r="D307" s="13">
        <v>1</v>
      </c>
      <c r="E307" s="5" t="s">
        <v>502</v>
      </c>
      <c r="F307" t="s">
        <v>1069</v>
      </c>
      <c r="H307" s="5" t="s">
        <v>1070</v>
      </c>
      <c r="J307" s="5" t="s">
        <v>519</v>
      </c>
      <c r="K307" s="5" t="s">
        <v>509</v>
      </c>
      <c r="L307" s="5" t="s">
        <v>491</v>
      </c>
      <c r="M307" s="1" t="s">
        <v>499</v>
      </c>
      <c r="N307" s="7" t="s">
        <v>64</v>
      </c>
      <c r="O307" s="5" t="s">
        <v>522</v>
      </c>
    </row>
    <row r="308" spans="1:15" ht="15.75" customHeight="1" x14ac:dyDescent="0.3">
      <c r="A308" s="2" t="s">
        <v>428</v>
      </c>
      <c r="B308" s="2" t="s">
        <v>692</v>
      </c>
      <c r="C308" s="2" t="s">
        <v>48</v>
      </c>
      <c r="D308" s="13">
        <v>1</v>
      </c>
      <c r="E308" s="5" t="s">
        <v>502</v>
      </c>
      <c r="F308" t="s">
        <v>1070</v>
      </c>
      <c r="H308" s="5" t="s">
        <v>1069</v>
      </c>
      <c r="J308" s="5" t="s">
        <v>537</v>
      </c>
      <c r="K308" s="5" t="s">
        <v>509</v>
      </c>
      <c r="L308" s="5" t="s">
        <v>500</v>
      </c>
      <c r="M308" s="1" t="s">
        <v>490</v>
      </c>
      <c r="N308" s="7" t="s">
        <v>29</v>
      </c>
      <c r="O308" s="5" t="s">
        <v>489</v>
      </c>
    </row>
    <row r="309" spans="1:15" ht="15.75" customHeight="1" x14ac:dyDescent="0.3">
      <c r="A309" s="2" t="s">
        <v>429</v>
      </c>
      <c r="B309" s="2" t="s">
        <v>693</v>
      </c>
      <c r="C309" s="2" t="s">
        <v>48</v>
      </c>
      <c r="D309" s="13">
        <v>3</v>
      </c>
      <c r="E309" s="5" t="s">
        <v>494</v>
      </c>
      <c r="F309" t="s">
        <v>1070</v>
      </c>
      <c r="H309" s="5" t="s">
        <v>1069</v>
      </c>
      <c r="J309" s="5" t="s">
        <v>519</v>
      </c>
      <c r="K309" s="5" t="s">
        <v>492</v>
      </c>
      <c r="L309" s="5" t="s">
        <v>500</v>
      </c>
      <c r="M309" s="1" t="s">
        <v>490</v>
      </c>
      <c r="N309" s="7" t="s">
        <v>74</v>
      </c>
      <c r="O309" s="5" t="s">
        <v>498</v>
      </c>
    </row>
    <row r="310" spans="1:15" ht="15.75" customHeight="1" x14ac:dyDescent="0.3">
      <c r="A310" s="2" t="s">
        <v>430</v>
      </c>
      <c r="B310" s="2" t="s">
        <v>694</v>
      </c>
      <c r="C310" s="2" t="s">
        <v>48</v>
      </c>
      <c r="D310" s="13">
        <v>1</v>
      </c>
      <c r="E310" s="5" t="s">
        <v>502</v>
      </c>
      <c r="F310" t="s">
        <v>1070</v>
      </c>
      <c r="H310" s="5" t="s">
        <v>1070</v>
      </c>
      <c r="J310" s="5" t="s">
        <v>501</v>
      </c>
      <c r="K310" s="5" t="s">
        <v>509</v>
      </c>
      <c r="L310" s="5" t="s">
        <v>500</v>
      </c>
      <c r="M310" s="1" t="s">
        <v>490</v>
      </c>
      <c r="N310" s="7" t="s">
        <v>154</v>
      </c>
      <c r="O310" s="5" t="s">
        <v>489</v>
      </c>
    </row>
    <row r="311" spans="1:15" ht="15.75" customHeight="1" x14ac:dyDescent="0.3">
      <c r="A311" s="2" t="s">
        <v>431</v>
      </c>
      <c r="B311" s="2" t="s">
        <v>695</v>
      </c>
      <c r="C311" s="2" t="s">
        <v>39</v>
      </c>
      <c r="D311" s="13">
        <v>1</v>
      </c>
      <c r="E311" s="5" t="s">
        <v>494</v>
      </c>
      <c r="F311" t="s">
        <v>1069</v>
      </c>
      <c r="H311" s="5" t="s">
        <v>1070</v>
      </c>
      <c r="J311" s="5" t="s">
        <v>537</v>
      </c>
      <c r="K311" s="5" t="s">
        <v>492</v>
      </c>
      <c r="L311" s="5" t="s">
        <v>665</v>
      </c>
      <c r="M311" s="1" t="s">
        <v>490</v>
      </c>
      <c r="N311" s="7" t="s">
        <v>15</v>
      </c>
      <c r="O311" s="5" t="s">
        <v>505</v>
      </c>
    </row>
    <row r="312" spans="1:15" ht="15.75" customHeight="1" x14ac:dyDescent="0.3">
      <c r="A312" s="2" t="s">
        <v>432</v>
      </c>
      <c r="B312" s="2" t="s">
        <v>225</v>
      </c>
      <c r="C312" s="2" t="s">
        <v>39</v>
      </c>
      <c r="D312" s="13">
        <v>1</v>
      </c>
      <c r="E312" s="5" t="s">
        <v>494</v>
      </c>
      <c r="F312" t="s">
        <v>1069</v>
      </c>
      <c r="H312" s="5" t="s">
        <v>1070</v>
      </c>
      <c r="J312" s="5" t="s">
        <v>513</v>
      </c>
      <c r="K312" s="5" t="s">
        <v>509</v>
      </c>
      <c r="L312" s="5" t="s">
        <v>500</v>
      </c>
      <c r="M312" s="5" t="s">
        <v>490</v>
      </c>
      <c r="N312" s="7" t="s">
        <v>74</v>
      </c>
      <c r="O312" s="5" t="s">
        <v>522</v>
      </c>
    </row>
    <row r="313" spans="1:15" ht="15.75" customHeight="1" x14ac:dyDescent="0.3">
      <c r="A313" s="2" t="s">
        <v>433</v>
      </c>
      <c r="B313" s="2" t="s">
        <v>696</v>
      </c>
      <c r="C313" s="2" t="s">
        <v>48</v>
      </c>
      <c r="D313" s="13">
        <v>1</v>
      </c>
      <c r="E313" s="5" t="s">
        <v>502</v>
      </c>
      <c r="F313" t="s">
        <v>1069</v>
      </c>
      <c r="H313" s="5" t="s">
        <v>1069</v>
      </c>
      <c r="J313" s="5" t="s">
        <v>519</v>
      </c>
      <c r="K313" s="5" t="s">
        <v>492</v>
      </c>
      <c r="L313" s="5" t="s">
        <v>500</v>
      </c>
      <c r="M313" s="1" t="s">
        <v>490</v>
      </c>
      <c r="N313" s="7" t="s">
        <v>74</v>
      </c>
      <c r="O313" s="5" t="s">
        <v>498</v>
      </c>
    </row>
    <row r="314" spans="1:15" ht="15.75" customHeight="1" x14ac:dyDescent="0.3">
      <c r="A314" s="2" t="s">
        <v>434</v>
      </c>
      <c r="B314" s="2" t="s">
        <v>697</v>
      </c>
      <c r="C314" s="2" t="s">
        <v>668</v>
      </c>
      <c r="D314" s="13">
        <v>1</v>
      </c>
      <c r="E314" s="5" t="s">
        <v>494</v>
      </c>
      <c r="F314" t="s">
        <v>1069</v>
      </c>
      <c r="H314" s="5" t="s">
        <v>1070</v>
      </c>
      <c r="J314" s="5" t="s">
        <v>513</v>
      </c>
      <c r="K314" s="5" t="s">
        <v>509</v>
      </c>
      <c r="L314" s="5" t="s">
        <v>491</v>
      </c>
      <c r="M314" s="5" t="s">
        <v>499</v>
      </c>
      <c r="N314" s="7" t="s">
        <v>15</v>
      </c>
      <c r="O314" s="5" t="s">
        <v>498</v>
      </c>
    </row>
    <row r="315" spans="1:15" ht="15.75" customHeight="1" x14ac:dyDescent="0.3">
      <c r="A315" s="2" t="s">
        <v>435</v>
      </c>
      <c r="B315" s="2" t="s">
        <v>698</v>
      </c>
      <c r="C315" s="2" t="s">
        <v>668</v>
      </c>
      <c r="D315" s="13">
        <v>1</v>
      </c>
      <c r="E315" s="5" t="s">
        <v>494</v>
      </c>
      <c r="F315" t="s">
        <v>1069</v>
      </c>
      <c r="H315" s="5" t="s">
        <v>1070</v>
      </c>
      <c r="J315" s="5" t="s">
        <v>515</v>
      </c>
      <c r="K315" s="5" t="s">
        <v>509</v>
      </c>
      <c r="L315" s="5" t="s">
        <v>665</v>
      </c>
      <c r="M315" s="1" t="s">
        <v>490</v>
      </c>
      <c r="N315" s="7" t="s">
        <v>15</v>
      </c>
      <c r="O315" s="5" t="s">
        <v>522</v>
      </c>
    </row>
    <row r="316" spans="1:15" ht="15.75" customHeight="1" x14ac:dyDescent="0.3">
      <c r="A316" s="2" t="s">
        <v>436</v>
      </c>
      <c r="B316" s="2" t="s">
        <v>699</v>
      </c>
      <c r="C316" s="2" t="s">
        <v>668</v>
      </c>
      <c r="D316" s="13">
        <v>1</v>
      </c>
      <c r="E316" s="5" t="s">
        <v>502</v>
      </c>
      <c r="F316" t="s">
        <v>1069</v>
      </c>
      <c r="H316" s="5" t="s">
        <v>1069</v>
      </c>
      <c r="J316" s="5" t="s">
        <v>515</v>
      </c>
      <c r="K316" s="5" t="s">
        <v>512</v>
      </c>
      <c r="L316" s="5" t="s">
        <v>491</v>
      </c>
      <c r="M316" s="1" t="s">
        <v>518</v>
      </c>
      <c r="N316" s="7" t="s">
        <v>29</v>
      </c>
      <c r="O316" s="5" t="s">
        <v>489</v>
      </c>
    </row>
    <row r="317" spans="1:15" ht="15.75" customHeight="1" x14ac:dyDescent="0.3">
      <c r="A317" s="2" t="s">
        <v>437</v>
      </c>
      <c r="B317" s="2" t="s">
        <v>700</v>
      </c>
      <c r="C317" s="2" t="s">
        <v>139</v>
      </c>
      <c r="D317" s="13">
        <v>1</v>
      </c>
      <c r="E317" s="5" t="s">
        <v>502</v>
      </c>
      <c r="F317" t="s">
        <v>1070</v>
      </c>
      <c r="H317" s="5" t="s">
        <v>1070</v>
      </c>
      <c r="J317" s="5" t="s">
        <v>501</v>
      </c>
      <c r="K317" s="5" t="s">
        <v>492</v>
      </c>
      <c r="L317" s="5" t="s">
        <v>491</v>
      </c>
      <c r="M317" s="1" t="s">
        <v>490</v>
      </c>
      <c r="N317" s="7" t="s">
        <v>29</v>
      </c>
      <c r="O317" s="5" t="s">
        <v>489</v>
      </c>
    </row>
    <row r="318" spans="1:15" ht="15.75" customHeight="1" x14ac:dyDescent="0.3">
      <c r="A318" s="2" t="s">
        <v>438</v>
      </c>
      <c r="B318" s="2" t="s">
        <v>701</v>
      </c>
      <c r="C318" s="2" t="s">
        <v>139</v>
      </c>
      <c r="D318" s="13">
        <v>2</v>
      </c>
      <c r="E318" s="5" t="s">
        <v>494</v>
      </c>
      <c r="F318" t="s">
        <v>1069</v>
      </c>
      <c r="H318" s="5" t="s">
        <v>1069</v>
      </c>
      <c r="J318" s="5" t="s">
        <v>515</v>
      </c>
      <c r="K318" s="5" t="s">
        <v>512</v>
      </c>
      <c r="L318" s="5" t="s">
        <v>500</v>
      </c>
      <c r="M318" s="1" t="s">
        <v>518</v>
      </c>
      <c r="N318" s="7" t="s">
        <v>154</v>
      </c>
      <c r="O318" s="5" t="s">
        <v>498</v>
      </c>
    </row>
    <row r="319" spans="1:15" ht="15.75" customHeight="1" x14ac:dyDescent="0.3">
      <c r="A319" s="2" t="s">
        <v>439</v>
      </c>
      <c r="B319" s="2" t="s">
        <v>702</v>
      </c>
      <c r="C319" s="2" t="s">
        <v>139</v>
      </c>
      <c r="D319" s="13">
        <v>1</v>
      </c>
      <c r="E319" s="5" t="s">
        <v>502</v>
      </c>
      <c r="F319" t="s">
        <v>1069</v>
      </c>
      <c r="H319" s="5" t="s">
        <v>1070</v>
      </c>
      <c r="J319" s="5" t="s">
        <v>519</v>
      </c>
      <c r="K319" s="5" t="s">
        <v>512</v>
      </c>
      <c r="L319" s="5" t="s">
        <v>491</v>
      </c>
      <c r="M319" s="1" t="s">
        <v>518</v>
      </c>
      <c r="N319" s="7" t="s">
        <v>15</v>
      </c>
      <c r="O319" s="5" t="s">
        <v>522</v>
      </c>
    </row>
    <row r="320" spans="1:15" ht="15.75" customHeight="1" x14ac:dyDescent="0.3">
      <c r="A320" s="2" t="s">
        <v>440</v>
      </c>
      <c r="B320" s="2" t="s">
        <v>703</v>
      </c>
      <c r="C320" s="2" t="s">
        <v>139</v>
      </c>
      <c r="D320" s="13">
        <v>1</v>
      </c>
      <c r="E320" s="5" t="s">
        <v>502</v>
      </c>
      <c r="F320" t="s">
        <v>1069</v>
      </c>
      <c r="H320" s="5" t="s">
        <v>1070</v>
      </c>
      <c r="J320" s="5" t="s">
        <v>519</v>
      </c>
      <c r="K320" s="5" t="s">
        <v>509</v>
      </c>
      <c r="L320" s="5" t="s">
        <v>500</v>
      </c>
      <c r="M320" s="5" t="s">
        <v>490</v>
      </c>
      <c r="N320" s="7" t="s">
        <v>154</v>
      </c>
      <c r="O320" s="5" t="s">
        <v>489</v>
      </c>
    </row>
    <row r="321" spans="1:15" ht="15.75" customHeight="1" x14ac:dyDescent="0.3">
      <c r="A321" s="2" t="s">
        <v>441</v>
      </c>
      <c r="B321" s="2" t="s">
        <v>66</v>
      </c>
      <c r="C321" s="2" t="s">
        <v>14</v>
      </c>
      <c r="D321" s="13">
        <v>1</v>
      </c>
      <c r="E321" s="5" t="s">
        <v>494</v>
      </c>
      <c r="F321" t="s">
        <v>1070</v>
      </c>
      <c r="H321" s="5" t="s">
        <v>1069</v>
      </c>
      <c r="J321" s="5" t="s">
        <v>519</v>
      </c>
      <c r="K321" s="5" t="s">
        <v>492</v>
      </c>
      <c r="L321" s="5" t="s">
        <v>491</v>
      </c>
      <c r="M321" s="1" t="s">
        <v>490</v>
      </c>
      <c r="N321" s="7" t="s">
        <v>15</v>
      </c>
      <c r="O321" s="5" t="s">
        <v>498</v>
      </c>
    </row>
    <row r="322" spans="1:15" ht="15.75" customHeight="1" x14ac:dyDescent="0.3">
      <c r="A322" s="2" t="s">
        <v>442</v>
      </c>
      <c r="B322" s="2" t="s">
        <v>704</v>
      </c>
      <c r="C322" s="2" t="s">
        <v>14</v>
      </c>
      <c r="D322" s="13">
        <v>1</v>
      </c>
      <c r="E322" s="5" t="s">
        <v>502</v>
      </c>
      <c r="F322" t="s">
        <v>1069</v>
      </c>
      <c r="H322" s="5" t="s">
        <v>1069</v>
      </c>
      <c r="J322" s="5" t="s">
        <v>501</v>
      </c>
      <c r="K322" s="5" t="s">
        <v>512</v>
      </c>
      <c r="L322" s="5" t="s">
        <v>491</v>
      </c>
      <c r="M322" s="1" t="s">
        <v>490</v>
      </c>
      <c r="N322" s="7" t="s">
        <v>15</v>
      </c>
      <c r="O322" s="5" t="s">
        <v>522</v>
      </c>
    </row>
    <row r="323" spans="1:15" ht="15.75" customHeight="1" x14ac:dyDescent="0.3">
      <c r="A323" s="2" t="s">
        <v>443</v>
      </c>
      <c r="B323" s="2" t="s">
        <v>705</v>
      </c>
      <c r="C323" s="2" t="s">
        <v>14</v>
      </c>
      <c r="D323" s="13">
        <v>1</v>
      </c>
      <c r="E323" s="5" t="s">
        <v>502</v>
      </c>
      <c r="F323" t="s">
        <v>1070</v>
      </c>
      <c r="H323" s="5" t="s">
        <v>1069</v>
      </c>
      <c r="J323" s="5" t="s">
        <v>537</v>
      </c>
      <c r="K323" s="5" t="s">
        <v>509</v>
      </c>
      <c r="L323" s="5" t="s">
        <v>491</v>
      </c>
      <c r="M323" s="1" t="s">
        <v>490</v>
      </c>
      <c r="N323" s="7" t="s">
        <v>15</v>
      </c>
      <c r="O323" s="5" t="s">
        <v>498</v>
      </c>
    </row>
    <row r="324" spans="1:15" ht="15.75" customHeight="1" x14ac:dyDescent="0.3">
      <c r="A324" s="2" t="s">
        <v>444</v>
      </c>
      <c r="B324" s="2" t="s">
        <v>706</v>
      </c>
      <c r="C324" s="2" t="s">
        <v>14</v>
      </c>
      <c r="D324" s="13">
        <v>1</v>
      </c>
      <c r="E324" s="5" t="s">
        <v>494</v>
      </c>
      <c r="F324" t="s">
        <v>1070</v>
      </c>
      <c r="H324" s="5" t="s">
        <v>1070</v>
      </c>
      <c r="J324" s="5" t="s">
        <v>515</v>
      </c>
      <c r="K324" s="5" t="s">
        <v>509</v>
      </c>
      <c r="L324" s="5" t="s">
        <v>491</v>
      </c>
      <c r="M324" s="1" t="s">
        <v>518</v>
      </c>
      <c r="N324" s="7" t="s">
        <v>15</v>
      </c>
      <c r="O324" s="5" t="s">
        <v>522</v>
      </c>
    </row>
    <row r="325" spans="1:15" ht="15.75" customHeight="1" x14ac:dyDescent="0.3">
      <c r="A325" t="s">
        <v>445</v>
      </c>
      <c r="B325" s="2" t="s">
        <v>82</v>
      </c>
      <c r="C325" s="2" t="s">
        <v>14</v>
      </c>
      <c r="D325" s="12">
        <v>1</v>
      </c>
      <c r="E325" s="5" t="s">
        <v>502</v>
      </c>
      <c r="F325" t="s">
        <v>1070</v>
      </c>
      <c r="H325" s="5" t="s">
        <v>1070</v>
      </c>
      <c r="J325" s="5" t="s">
        <v>515</v>
      </c>
      <c r="K325" s="5" t="s">
        <v>509</v>
      </c>
      <c r="L325" s="5" t="s">
        <v>665</v>
      </c>
      <c r="M325" s="1" t="s">
        <v>490</v>
      </c>
      <c r="N325" s="7" t="s">
        <v>15</v>
      </c>
      <c r="O325" s="4" t="s">
        <v>522</v>
      </c>
    </row>
    <row r="326" spans="1:15" ht="15.75" customHeight="1" x14ac:dyDescent="0.3">
      <c r="A326" t="s">
        <v>446</v>
      </c>
      <c r="B326" s="2" t="s">
        <v>132</v>
      </c>
      <c r="C326" s="2" t="s">
        <v>14</v>
      </c>
      <c r="D326" s="12">
        <v>1</v>
      </c>
      <c r="E326" s="5" t="s">
        <v>494</v>
      </c>
      <c r="F326" t="s">
        <v>1069</v>
      </c>
      <c r="H326" s="5" t="s">
        <v>1069</v>
      </c>
      <c r="J326" s="5" t="s">
        <v>537</v>
      </c>
      <c r="K326" s="5" t="s">
        <v>512</v>
      </c>
      <c r="L326" s="5" t="s">
        <v>491</v>
      </c>
      <c r="M326" s="1" t="s">
        <v>499</v>
      </c>
      <c r="N326" s="7" t="s">
        <v>15</v>
      </c>
      <c r="O326" s="4" t="s">
        <v>489</v>
      </c>
    </row>
    <row r="327" spans="1:15" ht="15.75" customHeight="1" x14ac:dyDescent="0.3">
      <c r="A327" t="s">
        <v>447</v>
      </c>
      <c r="B327" s="2" t="s">
        <v>707</v>
      </c>
      <c r="C327" s="2" t="s">
        <v>14</v>
      </c>
      <c r="D327" s="12">
        <v>1</v>
      </c>
      <c r="E327" s="5" t="s">
        <v>502</v>
      </c>
      <c r="F327" t="s">
        <v>1069</v>
      </c>
      <c r="H327" s="5" t="s">
        <v>1070</v>
      </c>
      <c r="J327" s="5" t="s">
        <v>519</v>
      </c>
      <c r="K327" s="5" t="s">
        <v>512</v>
      </c>
      <c r="L327" s="5" t="s">
        <v>500</v>
      </c>
      <c r="M327" s="1" t="s">
        <v>490</v>
      </c>
      <c r="N327" s="7" t="s">
        <v>15</v>
      </c>
      <c r="O327" s="4" t="s">
        <v>498</v>
      </c>
    </row>
    <row r="328" spans="1:15" ht="15.75" customHeight="1" x14ac:dyDescent="0.3">
      <c r="A328" t="s">
        <v>448</v>
      </c>
      <c r="B328" s="2" t="s">
        <v>708</v>
      </c>
      <c r="C328" s="2" t="s">
        <v>14</v>
      </c>
      <c r="D328" s="12">
        <v>1</v>
      </c>
      <c r="E328" s="5" t="s">
        <v>502</v>
      </c>
      <c r="F328" t="s">
        <v>1070</v>
      </c>
      <c r="H328" s="5" t="s">
        <v>1070</v>
      </c>
      <c r="J328" s="5" t="s">
        <v>519</v>
      </c>
      <c r="K328" s="5" t="s">
        <v>512</v>
      </c>
      <c r="L328" s="5" t="s">
        <v>500</v>
      </c>
      <c r="M328" s="5" t="s">
        <v>518</v>
      </c>
      <c r="N328" s="7" t="s">
        <v>29</v>
      </c>
      <c r="O328" s="4" t="s">
        <v>522</v>
      </c>
    </row>
    <row r="329" spans="1:15" ht="15.75" customHeight="1" x14ac:dyDescent="0.3">
      <c r="A329" t="s">
        <v>449</v>
      </c>
      <c r="B329" s="2" t="s">
        <v>709</v>
      </c>
      <c r="C329" s="2" t="s">
        <v>14</v>
      </c>
      <c r="D329" s="12">
        <v>1</v>
      </c>
      <c r="E329" s="5" t="s">
        <v>502</v>
      </c>
      <c r="F329" t="s">
        <v>1069</v>
      </c>
      <c r="H329" s="5" t="s">
        <v>1070</v>
      </c>
      <c r="J329" s="5" t="s">
        <v>515</v>
      </c>
      <c r="K329" s="5" t="s">
        <v>492</v>
      </c>
      <c r="L329" s="5" t="s">
        <v>500</v>
      </c>
      <c r="M329" s="1" t="s">
        <v>523</v>
      </c>
      <c r="N329" s="7" t="s">
        <v>15</v>
      </c>
      <c r="O329" s="4" t="s">
        <v>489</v>
      </c>
    </row>
    <row r="330" spans="1:15" ht="15.75" customHeight="1" x14ac:dyDescent="0.3">
      <c r="A330" t="s">
        <v>450</v>
      </c>
      <c r="B330" s="2" t="s">
        <v>102</v>
      </c>
      <c r="C330" s="2" t="s">
        <v>14</v>
      </c>
      <c r="D330" s="12">
        <v>1</v>
      </c>
      <c r="E330" s="5" t="s">
        <v>494</v>
      </c>
      <c r="F330" t="s">
        <v>1069</v>
      </c>
      <c r="H330" s="5" t="s">
        <v>1069</v>
      </c>
      <c r="J330" s="5" t="s">
        <v>519</v>
      </c>
      <c r="K330" s="5" t="s">
        <v>512</v>
      </c>
      <c r="L330" s="5" t="s">
        <v>500</v>
      </c>
      <c r="M330" s="1" t="s">
        <v>518</v>
      </c>
      <c r="N330" s="7" t="s">
        <v>29</v>
      </c>
      <c r="O330" s="4" t="s">
        <v>522</v>
      </c>
    </row>
    <row r="331" spans="1:15" ht="15.75" customHeight="1" x14ac:dyDescent="0.3">
      <c r="A331" t="s">
        <v>711</v>
      </c>
      <c r="B331" s="2" t="s">
        <v>710</v>
      </c>
      <c r="C331" s="2" t="s">
        <v>48</v>
      </c>
      <c r="D331" s="12">
        <v>2</v>
      </c>
      <c r="E331" s="5" t="s">
        <v>502</v>
      </c>
      <c r="F331" t="s">
        <v>1069</v>
      </c>
      <c r="H331" s="5" t="s">
        <v>1070</v>
      </c>
      <c r="J331" s="5" t="s">
        <v>513</v>
      </c>
      <c r="K331" s="5" t="s">
        <v>492</v>
      </c>
      <c r="L331" s="5" t="s">
        <v>500</v>
      </c>
      <c r="M331" s="5" t="s">
        <v>523</v>
      </c>
      <c r="N331" s="7" t="s">
        <v>15</v>
      </c>
      <c r="O331" s="4" t="s">
        <v>522</v>
      </c>
    </row>
    <row r="332" spans="1:15" ht="15.75" customHeight="1" x14ac:dyDescent="0.3">
      <c r="A332" t="s">
        <v>451</v>
      </c>
      <c r="B332" s="2" t="s">
        <v>712</v>
      </c>
      <c r="C332" s="2" t="s">
        <v>14</v>
      </c>
      <c r="D332" s="12">
        <v>1</v>
      </c>
      <c r="E332" s="5" t="s">
        <v>502</v>
      </c>
      <c r="F332" t="s">
        <v>1070</v>
      </c>
      <c r="H332" s="5" t="s">
        <v>1070</v>
      </c>
      <c r="J332" s="5" t="s">
        <v>537</v>
      </c>
      <c r="K332" s="5" t="s">
        <v>509</v>
      </c>
      <c r="L332" s="5" t="s">
        <v>500</v>
      </c>
      <c r="M332" s="1" t="s">
        <v>518</v>
      </c>
      <c r="N332" s="7" t="s">
        <v>29</v>
      </c>
      <c r="O332" s="4" t="s">
        <v>522</v>
      </c>
    </row>
    <row r="333" spans="1:15" ht="15.75" customHeight="1" x14ac:dyDescent="0.3">
      <c r="A333" t="s">
        <v>452</v>
      </c>
      <c r="B333" s="2" t="s">
        <v>713</v>
      </c>
      <c r="C333" s="2" t="s">
        <v>39</v>
      </c>
      <c r="D333" s="12">
        <v>3</v>
      </c>
      <c r="E333" s="5" t="s">
        <v>494</v>
      </c>
      <c r="F333" t="s">
        <v>1069</v>
      </c>
      <c r="H333" s="5" t="s">
        <v>1069</v>
      </c>
      <c r="J333" s="5" t="s">
        <v>513</v>
      </c>
      <c r="K333" s="5" t="s">
        <v>509</v>
      </c>
      <c r="L333" s="5" t="s">
        <v>500</v>
      </c>
      <c r="M333" s="1" t="s">
        <v>490</v>
      </c>
      <c r="N333" s="7" t="s">
        <v>15</v>
      </c>
      <c r="O333" s="4" t="s">
        <v>522</v>
      </c>
    </row>
    <row r="334" spans="1:15" ht="15.75" customHeight="1" x14ac:dyDescent="0.3">
      <c r="A334" t="s">
        <v>453</v>
      </c>
      <c r="B334" s="2" t="s">
        <v>714</v>
      </c>
      <c r="C334" s="2" t="s">
        <v>48</v>
      </c>
      <c r="D334" s="12">
        <v>2</v>
      </c>
      <c r="E334" s="5" t="s">
        <v>502</v>
      </c>
      <c r="F334" t="s">
        <v>1070</v>
      </c>
      <c r="H334" s="5" t="s">
        <v>1069</v>
      </c>
      <c r="J334" s="5" t="s">
        <v>515</v>
      </c>
      <c r="K334" s="5" t="s">
        <v>512</v>
      </c>
      <c r="L334" s="5" t="s">
        <v>491</v>
      </c>
      <c r="M334" s="1" t="s">
        <v>523</v>
      </c>
      <c r="N334" s="7" t="s">
        <v>15</v>
      </c>
      <c r="O334" s="4" t="s">
        <v>489</v>
      </c>
    </row>
    <row r="335" spans="1:15" ht="15.75" customHeight="1" x14ac:dyDescent="0.3">
      <c r="A335" t="s">
        <v>454</v>
      </c>
      <c r="B335" s="2" t="s">
        <v>715</v>
      </c>
      <c r="C335" s="2" t="s">
        <v>48</v>
      </c>
      <c r="D335" s="12">
        <v>3</v>
      </c>
      <c r="E335" s="5" t="s">
        <v>494</v>
      </c>
      <c r="F335" t="s">
        <v>1070</v>
      </c>
      <c r="H335" s="5" t="s">
        <v>1069</v>
      </c>
      <c r="J335" s="5" t="s">
        <v>515</v>
      </c>
      <c r="K335" s="5" t="s">
        <v>512</v>
      </c>
      <c r="L335" s="5" t="s">
        <v>665</v>
      </c>
      <c r="M335" s="1" t="s">
        <v>518</v>
      </c>
      <c r="N335" s="7" t="s">
        <v>15</v>
      </c>
      <c r="O335" s="4" t="s">
        <v>498</v>
      </c>
    </row>
    <row r="336" spans="1:15" ht="15.75" customHeight="1" x14ac:dyDescent="0.3">
      <c r="A336" t="s">
        <v>455</v>
      </c>
      <c r="B336" s="2" t="s">
        <v>716</v>
      </c>
      <c r="C336" s="2" t="s">
        <v>14</v>
      </c>
      <c r="D336" s="12">
        <v>2</v>
      </c>
      <c r="E336" s="5" t="s">
        <v>502</v>
      </c>
      <c r="F336" t="s">
        <v>1069</v>
      </c>
      <c r="H336" s="5" t="s">
        <v>1069</v>
      </c>
      <c r="J336" s="5" t="s">
        <v>537</v>
      </c>
      <c r="K336" s="5" t="s">
        <v>512</v>
      </c>
      <c r="L336" s="5" t="s">
        <v>500</v>
      </c>
      <c r="M336" s="1" t="s">
        <v>525</v>
      </c>
      <c r="N336" s="7" t="s">
        <v>15</v>
      </c>
      <c r="O336" s="4" t="s">
        <v>489</v>
      </c>
    </row>
    <row r="337" spans="1:15" ht="15.75" customHeight="1" x14ac:dyDescent="0.3">
      <c r="A337" t="s">
        <v>1081</v>
      </c>
      <c r="B337" s="2" t="s">
        <v>722</v>
      </c>
      <c r="C337" s="2" t="s">
        <v>14</v>
      </c>
      <c r="D337" s="12">
        <v>2</v>
      </c>
      <c r="E337" s="5" t="s">
        <v>494</v>
      </c>
      <c r="F337" t="s">
        <v>1070</v>
      </c>
      <c r="H337" s="5" t="s">
        <v>1070</v>
      </c>
      <c r="J337" s="5" t="s">
        <v>519</v>
      </c>
      <c r="K337" s="5" t="s">
        <v>492</v>
      </c>
      <c r="L337" s="5" t="s">
        <v>491</v>
      </c>
      <c r="M337" s="1" t="s">
        <v>490</v>
      </c>
      <c r="N337" s="7" t="s">
        <v>15</v>
      </c>
      <c r="O337" s="4" t="s">
        <v>522</v>
      </c>
    </row>
    <row r="338" spans="1:15" ht="15.75" customHeight="1" x14ac:dyDescent="0.3">
      <c r="A338" t="s">
        <v>456</v>
      </c>
      <c r="B338" s="2" t="s">
        <v>717</v>
      </c>
      <c r="C338" s="2" t="s">
        <v>14</v>
      </c>
      <c r="D338" s="12">
        <v>1</v>
      </c>
      <c r="E338" s="5" t="s">
        <v>494</v>
      </c>
      <c r="F338" t="s">
        <v>1070</v>
      </c>
      <c r="H338" s="5" t="s">
        <v>1069</v>
      </c>
      <c r="J338" s="5" t="s">
        <v>537</v>
      </c>
      <c r="K338" s="5" t="s">
        <v>509</v>
      </c>
      <c r="L338" s="5" t="s">
        <v>500</v>
      </c>
      <c r="M338" s="5" t="s">
        <v>523</v>
      </c>
      <c r="N338" s="7" t="s">
        <v>29</v>
      </c>
      <c r="O338" s="4" t="s">
        <v>505</v>
      </c>
    </row>
    <row r="339" spans="1:15" ht="15.75" customHeight="1" x14ac:dyDescent="0.3">
      <c r="A339" t="s">
        <v>457</v>
      </c>
      <c r="B339" s="2" t="s">
        <v>718</v>
      </c>
      <c r="C339" s="2" t="s">
        <v>39</v>
      </c>
      <c r="D339" s="12">
        <v>3</v>
      </c>
      <c r="E339" s="5" t="s">
        <v>502</v>
      </c>
      <c r="F339" t="s">
        <v>1070</v>
      </c>
      <c r="H339" s="5" t="s">
        <v>1069</v>
      </c>
      <c r="J339" s="5" t="s">
        <v>501</v>
      </c>
      <c r="K339" s="5" t="s">
        <v>509</v>
      </c>
      <c r="L339" s="5" t="s">
        <v>491</v>
      </c>
      <c r="M339" s="1" t="s">
        <v>499</v>
      </c>
      <c r="N339" s="7" t="s">
        <v>15</v>
      </c>
      <c r="O339" s="4" t="s">
        <v>489</v>
      </c>
    </row>
    <row r="340" spans="1:15" ht="15.75" customHeight="1" x14ac:dyDescent="0.3">
      <c r="A340" t="s">
        <v>458</v>
      </c>
      <c r="B340" s="2" t="s">
        <v>723</v>
      </c>
      <c r="C340" s="2" t="s">
        <v>248</v>
      </c>
      <c r="D340" s="12">
        <v>2</v>
      </c>
      <c r="E340" s="5" t="s">
        <v>502</v>
      </c>
      <c r="F340" t="s">
        <v>1069</v>
      </c>
      <c r="H340" s="5" t="s">
        <v>1070</v>
      </c>
      <c r="J340" s="5" t="s">
        <v>513</v>
      </c>
      <c r="K340" s="5" t="s">
        <v>492</v>
      </c>
      <c r="L340" s="5" t="s">
        <v>500</v>
      </c>
      <c r="M340" s="1" t="s">
        <v>523</v>
      </c>
      <c r="N340" s="7" t="s">
        <v>15</v>
      </c>
      <c r="O340" s="4" t="s">
        <v>522</v>
      </c>
    </row>
    <row r="341" spans="1:15" ht="15.75" customHeight="1" x14ac:dyDescent="0.3">
      <c r="A341" t="s">
        <v>459</v>
      </c>
      <c r="B341" s="2" t="s">
        <v>719</v>
      </c>
      <c r="C341" s="2" t="s">
        <v>39</v>
      </c>
      <c r="D341" s="12">
        <v>3</v>
      </c>
      <c r="E341" s="5" t="s">
        <v>502</v>
      </c>
      <c r="F341" t="s">
        <v>1069</v>
      </c>
      <c r="H341" s="5" t="s">
        <v>1070</v>
      </c>
      <c r="J341" s="5" t="s">
        <v>513</v>
      </c>
      <c r="K341" s="5" t="s">
        <v>512</v>
      </c>
      <c r="L341" s="5" t="s">
        <v>491</v>
      </c>
      <c r="M341" s="1" t="s">
        <v>518</v>
      </c>
      <c r="N341" s="7" t="s">
        <v>15</v>
      </c>
      <c r="O341" s="4" t="s">
        <v>489</v>
      </c>
    </row>
    <row r="342" spans="1:15" ht="15.75" customHeight="1" x14ac:dyDescent="0.3">
      <c r="A342" t="s">
        <v>460</v>
      </c>
      <c r="B342" s="2" t="s">
        <v>720</v>
      </c>
      <c r="C342" s="2" t="s">
        <v>39</v>
      </c>
      <c r="D342" s="12">
        <v>3</v>
      </c>
      <c r="E342" s="5" t="s">
        <v>494</v>
      </c>
      <c r="F342" t="s">
        <v>1070</v>
      </c>
      <c r="H342" s="5" t="s">
        <v>1069</v>
      </c>
      <c r="J342" s="5" t="s">
        <v>501</v>
      </c>
      <c r="K342" s="5" t="s">
        <v>512</v>
      </c>
      <c r="L342" s="5" t="s">
        <v>491</v>
      </c>
      <c r="M342" s="5" t="s">
        <v>518</v>
      </c>
      <c r="N342" s="7" t="s">
        <v>15</v>
      </c>
      <c r="O342" s="4" t="s">
        <v>505</v>
      </c>
    </row>
    <row r="343" spans="1:15" ht="15.75" customHeight="1" x14ac:dyDescent="0.3">
      <c r="A343" t="s">
        <v>461</v>
      </c>
      <c r="B343" s="2" t="s">
        <v>721</v>
      </c>
      <c r="C343" s="2" t="s">
        <v>39</v>
      </c>
      <c r="D343" s="12">
        <v>3</v>
      </c>
      <c r="E343" s="5" t="s">
        <v>502</v>
      </c>
      <c r="F343" t="s">
        <v>1070</v>
      </c>
      <c r="H343" s="5" t="s">
        <v>1069</v>
      </c>
      <c r="J343" s="5" t="s">
        <v>515</v>
      </c>
      <c r="K343" s="5" t="s">
        <v>512</v>
      </c>
      <c r="L343" s="5" t="s">
        <v>491</v>
      </c>
      <c r="M343" s="1" t="s">
        <v>523</v>
      </c>
      <c r="N343" s="7" t="s">
        <v>64</v>
      </c>
      <c r="O343" s="4" t="s">
        <v>498</v>
      </c>
    </row>
    <row r="344" spans="1:15" ht="15.75" customHeight="1" x14ac:dyDescent="0.3">
      <c r="A344" t="s">
        <v>462</v>
      </c>
      <c r="B344" s="2" t="s">
        <v>724</v>
      </c>
      <c r="C344" s="2" t="s">
        <v>39</v>
      </c>
      <c r="D344" s="12">
        <v>4</v>
      </c>
      <c r="E344" s="5" t="s">
        <v>494</v>
      </c>
      <c r="F344" t="s">
        <v>1070</v>
      </c>
      <c r="H344" s="5" t="s">
        <v>1070</v>
      </c>
      <c r="J344" s="5" t="s">
        <v>513</v>
      </c>
      <c r="K344" s="5" t="s">
        <v>492</v>
      </c>
      <c r="L344" s="5" t="s">
        <v>665</v>
      </c>
      <c r="M344" s="1" t="s">
        <v>523</v>
      </c>
      <c r="N344" s="7" t="s">
        <v>15</v>
      </c>
      <c r="O344" s="4" t="s">
        <v>498</v>
      </c>
    </row>
    <row r="345" spans="1:15" ht="15.75" customHeight="1" x14ac:dyDescent="0.3">
      <c r="A345" s="2" t="s">
        <v>463</v>
      </c>
      <c r="B345" s="2" t="s">
        <v>726</v>
      </c>
      <c r="C345" s="2" t="s">
        <v>48</v>
      </c>
      <c r="D345" s="12">
        <v>2</v>
      </c>
      <c r="E345" s="5" t="s">
        <v>502</v>
      </c>
      <c r="F345" t="s">
        <v>1069</v>
      </c>
      <c r="H345" s="5" t="s">
        <v>1070</v>
      </c>
      <c r="J345" s="5" t="s">
        <v>501</v>
      </c>
      <c r="K345" s="5" t="s">
        <v>512</v>
      </c>
      <c r="L345" s="5" t="s">
        <v>500</v>
      </c>
      <c r="M345" s="1" t="s">
        <v>490</v>
      </c>
      <c r="N345" s="7" t="s">
        <v>15</v>
      </c>
      <c r="O345" s="4" t="s">
        <v>597</v>
      </c>
    </row>
    <row r="346" spans="1:15" ht="15.75" customHeight="1" x14ac:dyDescent="0.3">
      <c r="A346" s="2" t="s">
        <v>464</v>
      </c>
      <c r="B346" s="2" t="s">
        <v>725</v>
      </c>
      <c r="C346" s="2" t="s">
        <v>48</v>
      </c>
      <c r="D346" s="12">
        <v>2</v>
      </c>
      <c r="E346" s="5" t="s">
        <v>502</v>
      </c>
      <c r="F346" t="s">
        <v>1070</v>
      </c>
      <c r="H346" s="5" t="s">
        <v>1069</v>
      </c>
      <c r="J346" s="5" t="s">
        <v>537</v>
      </c>
      <c r="K346" s="5" t="s">
        <v>512</v>
      </c>
      <c r="L346" s="5" t="s">
        <v>491</v>
      </c>
      <c r="M346" s="1" t="s">
        <v>518</v>
      </c>
      <c r="N346" s="7" t="s">
        <v>15</v>
      </c>
      <c r="O346" s="4" t="s">
        <v>505</v>
      </c>
    </row>
    <row r="347" spans="1:15" ht="15.75" customHeight="1" x14ac:dyDescent="0.3">
      <c r="A347" s="2" t="s">
        <v>465</v>
      </c>
      <c r="B347" s="2" t="s">
        <v>674</v>
      </c>
      <c r="C347" s="2" t="s">
        <v>39</v>
      </c>
      <c r="D347" s="12">
        <v>3</v>
      </c>
      <c r="E347" s="5" t="s">
        <v>502</v>
      </c>
      <c r="F347" t="s">
        <v>1070</v>
      </c>
      <c r="H347" s="5" t="s">
        <v>1070</v>
      </c>
      <c r="J347" s="5" t="s">
        <v>519</v>
      </c>
      <c r="K347" s="5" t="s">
        <v>509</v>
      </c>
      <c r="L347" s="5" t="s">
        <v>491</v>
      </c>
      <c r="M347" s="1" t="s">
        <v>490</v>
      </c>
      <c r="N347" s="7" t="s">
        <v>15</v>
      </c>
      <c r="O347" s="4" t="s">
        <v>498</v>
      </c>
    </row>
    <row r="348" spans="1:15" ht="15.75" customHeight="1" x14ac:dyDescent="0.3">
      <c r="A348" s="2" t="s">
        <v>466</v>
      </c>
      <c r="B348" s="2" t="s">
        <v>727</v>
      </c>
      <c r="C348" s="2" t="s">
        <v>39</v>
      </c>
      <c r="D348" s="12">
        <v>2</v>
      </c>
      <c r="E348" s="5" t="s">
        <v>502</v>
      </c>
      <c r="F348" t="s">
        <v>1069</v>
      </c>
      <c r="H348" s="5" t="s">
        <v>1070</v>
      </c>
      <c r="J348" s="5" t="s">
        <v>501</v>
      </c>
      <c r="K348" s="5" t="s">
        <v>509</v>
      </c>
      <c r="L348" s="5" t="s">
        <v>665</v>
      </c>
      <c r="M348" s="1" t="s">
        <v>518</v>
      </c>
      <c r="N348" s="7" t="s">
        <v>74</v>
      </c>
      <c r="O348" s="4" t="s">
        <v>505</v>
      </c>
    </row>
    <row r="349" spans="1:15" ht="15.75" customHeight="1" x14ac:dyDescent="0.3">
      <c r="A349" s="2" t="s">
        <v>467</v>
      </c>
      <c r="B349" s="2" t="s">
        <v>728</v>
      </c>
      <c r="C349" s="2" t="s">
        <v>139</v>
      </c>
      <c r="D349" s="12">
        <v>1</v>
      </c>
      <c r="E349" s="5" t="s">
        <v>494</v>
      </c>
      <c r="F349" t="s">
        <v>1069</v>
      </c>
      <c r="H349" s="5" t="s">
        <v>1070</v>
      </c>
      <c r="J349" s="5" t="s">
        <v>515</v>
      </c>
      <c r="K349" s="5" t="s">
        <v>492</v>
      </c>
      <c r="L349" s="5" t="s">
        <v>665</v>
      </c>
      <c r="M349" s="5" t="s">
        <v>490</v>
      </c>
      <c r="N349" s="7" t="s">
        <v>15</v>
      </c>
      <c r="O349" s="4" t="s">
        <v>498</v>
      </c>
    </row>
    <row r="350" spans="1:15" ht="15.75" customHeight="1" x14ac:dyDescent="0.3">
      <c r="A350" s="2" t="s">
        <v>468</v>
      </c>
      <c r="B350" s="2" t="s">
        <v>741</v>
      </c>
      <c r="C350" s="2" t="s">
        <v>139</v>
      </c>
      <c r="D350" s="12">
        <v>1</v>
      </c>
      <c r="E350" s="5" t="s">
        <v>502</v>
      </c>
      <c r="F350" t="s">
        <v>1070</v>
      </c>
      <c r="H350" s="5" t="s">
        <v>1070</v>
      </c>
      <c r="J350" s="5" t="s">
        <v>501</v>
      </c>
      <c r="K350" s="5" t="s">
        <v>492</v>
      </c>
      <c r="L350" s="5" t="s">
        <v>500</v>
      </c>
      <c r="M350" s="1" t="s">
        <v>525</v>
      </c>
      <c r="N350" s="7" t="s">
        <v>15</v>
      </c>
      <c r="O350" s="4" t="s">
        <v>505</v>
      </c>
    </row>
    <row r="351" spans="1:15" ht="15.75" customHeight="1" x14ac:dyDescent="0.3">
      <c r="A351" s="2" t="s">
        <v>469</v>
      </c>
      <c r="B351" s="2" t="s">
        <v>729</v>
      </c>
      <c r="C351" s="2" t="s">
        <v>51</v>
      </c>
      <c r="D351" s="12">
        <v>2</v>
      </c>
      <c r="E351" s="5" t="s">
        <v>494</v>
      </c>
      <c r="F351" t="s">
        <v>1069</v>
      </c>
      <c r="H351" s="5" t="s">
        <v>1069</v>
      </c>
      <c r="J351" s="5" t="s">
        <v>513</v>
      </c>
      <c r="K351" s="5" t="s">
        <v>492</v>
      </c>
      <c r="L351" s="5" t="s">
        <v>500</v>
      </c>
      <c r="M351" s="1" t="s">
        <v>490</v>
      </c>
      <c r="N351" s="7" t="s">
        <v>15</v>
      </c>
      <c r="O351" s="4" t="s">
        <v>498</v>
      </c>
    </row>
    <row r="352" spans="1:15" ht="15.75" customHeight="1" x14ac:dyDescent="0.3">
      <c r="A352" s="2" t="s">
        <v>470</v>
      </c>
      <c r="B352" s="2" t="s">
        <v>730</v>
      </c>
      <c r="C352" s="2" t="s">
        <v>14</v>
      </c>
      <c r="D352" s="12">
        <v>2</v>
      </c>
      <c r="E352" s="5" t="s">
        <v>494</v>
      </c>
      <c r="F352" t="s">
        <v>1070</v>
      </c>
      <c r="H352" s="5" t="s">
        <v>1069</v>
      </c>
      <c r="J352" s="5" t="s">
        <v>515</v>
      </c>
      <c r="K352" s="5" t="s">
        <v>512</v>
      </c>
      <c r="L352" s="5" t="s">
        <v>500</v>
      </c>
      <c r="M352" s="1" t="s">
        <v>490</v>
      </c>
      <c r="N352" s="7" t="s">
        <v>29</v>
      </c>
      <c r="O352" s="4" t="s">
        <v>522</v>
      </c>
    </row>
    <row r="353" spans="1:15" ht="15.75" customHeight="1" x14ac:dyDescent="0.3">
      <c r="A353" s="2" t="s">
        <v>471</v>
      </c>
      <c r="B353" s="2" t="s">
        <v>731</v>
      </c>
      <c r="C353" s="2" t="s">
        <v>39</v>
      </c>
      <c r="D353" s="12">
        <v>2</v>
      </c>
      <c r="E353" s="5" t="s">
        <v>502</v>
      </c>
      <c r="F353" t="s">
        <v>1070</v>
      </c>
      <c r="H353" s="5" t="s">
        <v>1069</v>
      </c>
      <c r="J353" s="5" t="s">
        <v>537</v>
      </c>
      <c r="K353" s="5" t="s">
        <v>512</v>
      </c>
      <c r="L353" s="5" t="s">
        <v>500</v>
      </c>
      <c r="M353" s="1" t="s">
        <v>518</v>
      </c>
      <c r="N353" s="7" t="s">
        <v>64</v>
      </c>
      <c r="O353" s="4" t="s">
        <v>489</v>
      </c>
    </row>
    <row r="354" spans="1:15" ht="15.75" customHeight="1" x14ac:dyDescent="0.3">
      <c r="A354" s="2" t="s">
        <v>472</v>
      </c>
      <c r="B354" s="2" t="s">
        <v>732</v>
      </c>
      <c r="C354" s="2" t="s">
        <v>48</v>
      </c>
      <c r="D354" s="12">
        <v>2</v>
      </c>
      <c r="E354" s="5" t="s">
        <v>502</v>
      </c>
      <c r="F354" t="s">
        <v>1069</v>
      </c>
      <c r="H354" s="5" t="s">
        <v>1069</v>
      </c>
      <c r="J354" s="5" t="s">
        <v>537</v>
      </c>
      <c r="K354" s="5" t="s">
        <v>512</v>
      </c>
      <c r="L354" s="5" t="s">
        <v>491</v>
      </c>
      <c r="M354" s="1" t="s">
        <v>490</v>
      </c>
      <c r="N354" s="7" t="s">
        <v>15</v>
      </c>
      <c r="O354" s="4" t="s">
        <v>522</v>
      </c>
    </row>
    <row r="355" spans="1:15" ht="15.75" customHeight="1" x14ac:dyDescent="0.3">
      <c r="A355" s="2" t="s">
        <v>1082</v>
      </c>
      <c r="B355" s="2" t="s">
        <v>1083</v>
      </c>
      <c r="C355" s="2" t="s">
        <v>48</v>
      </c>
      <c r="D355" s="12">
        <v>2</v>
      </c>
      <c r="E355" s="5" t="s">
        <v>494</v>
      </c>
      <c r="F355" t="s">
        <v>1070</v>
      </c>
      <c r="H355" s="5" t="s">
        <v>1069</v>
      </c>
      <c r="J355" s="5" t="s">
        <v>501</v>
      </c>
      <c r="K355" s="5" t="s">
        <v>509</v>
      </c>
      <c r="L355" s="5" t="s">
        <v>500</v>
      </c>
      <c r="M355" s="1" t="s">
        <v>499</v>
      </c>
      <c r="N355" s="7" t="s">
        <v>15</v>
      </c>
      <c r="O355" s="4" t="s">
        <v>498</v>
      </c>
    </row>
    <row r="356" spans="1:15" ht="15.75" customHeight="1" x14ac:dyDescent="0.3">
      <c r="A356" s="2" t="s">
        <v>473</v>
      </c>
      <c r="B356" s="2" t="s">
        <v>733</v>
      </c>
      <c r="C356" s="2" t="s">
        <v>14</v>
      </c>
      <c r="D356" s="12">
        <v>1</v>
      </c>
      <c r="E356" s="5" t="s">
        <v>502</v>
      </c>
      <c r="F356" t="s">
        <v>1070</v>
      </c>
      <c r="H356" s="5" t="s">
        <v>1069</v>
      </c>
      <c r="J356" s="5" t="s">
        <v>501</v>
      </c>
      <c r="K356" s="5" t="s">
        <v>509</v>
      </c>
      <c r="L356" s="5" t="s">
        <v>491</v>
      </c>
      <c r="M356" s="1" t="s">
        <v>490</v>
      </c>
      <c r="N356" s="7" t="s">
        <v>15</v>
      </c>
      <c r="O356" s="4" t="s">
        <v>489</v>
      </c>
    </row>
    <row r="357" spans="1:15" ht="15.75" customHeight="1" x14ac:dyDescent="0.3">
      <c r="A357" s="2" t="s">
        <v>474</v>
      </c>
      <c r="B357" s="2" t="s">
        <v>734</v>
      </c>
      <c r="C357" s="2" t="s">
        <v>1068</v>
      </c>
      <c r="D357" s="12">
        <v>1</v>
      </c>
      <c r="E357" s="5" t="s">
        <v>502</v>
      </c>
      <c r="F357" t="s">
        <v>1069</v>
      </c>
      <c r="H357" s="5" t="s">
        <v>1069</v>
      </c>
      <c r="J357" s="5" t="s">
        <v>501</v>
      </c>
      <c r="K357" s="5" t="s">
        <v>509</v>
      </c>
      <c r="L357" s="5" t="s">
        <v>500</v>
      </c>
      <c r="M357" s="1" t="s">
        <v>490</v>
      </c>
      <c r="N357" s="7" t="s">
        <v>15</v>
      </c>
      <c r="O357" s="4" t="s">
        <v>498</v>
      </c>
    </row>
    <row r="358" spans="1:15" ht="15.75" customHeight="1" x14ac:dyDescent="0.3">
      <c r="A358" s="2" t="s">
        <v>475</v>
      </c>
      <c r="B358" s="2" t="s">
        <v>742</v>
      </c>
      <c r="C358" s="2" t="s">
        <v>139</v>
      </c>
      <c r="D358" s="12">
        <v>2</v>
      </c>
      <c r="E358" s="5" t="s">
        <v>502</v>
      </c>
      <c r="F358" t="s">
        <v>1070</v>
      </c>
      <c r="H358" s="5" t="s">
        <v>1070</v>
      </c>
      <c r="J358" s="5" t="s">
        <v>519</v>
      </c>
      <c r="K358" s="5" t="s">
        <v>509</v>
      </c>
      <c r="L358" s="5" t="s">
        <v>500</v>
      </c>
      <c r="M358" s="1" t="s">
        <v>490</v>
      </c>
      <c r="N358" s="7" t="s">
        <v>15</v>
      </c>
      <c r="O358" s="4" t="s">
        <v>522</v>
      </c>
    </row>
    <row r="359" spans="1:15" ht="15.75" customHeight="1" x14ac:dyDescent="0.3">
      <c r="A359" s="2" t="s">
        <v>476</v>
      </c>
      <c r="B359" s="2" t="s">
        <v>735</v>
      </c>
      <c r="C359" s="2" t="s">
        <v>39</v>
      </c>
      <c r="D359" s="12">
        <v>3</v>
      </c>
      <c r="E359" s="5" t="s">
        <v>494</v>
      </c>
      <c r="F359" t="s">
        <v>1070</v>
      </c>
      <c r="H359" s="5" t="s">
        <v>1070</v>
      </c>
      <c r="J359" s="5" t="s">
        <v>537</v>
      </c>
      <c r="K359" s="5" t="s">
        <v>512</v>
      </c>
      <c r="L359" s="5" t="s">
        <v>500</v>
      </c>
      <c r="M359" s="1" t="s">
        <v>490</v>
      </c>
      <c r="N359" s="7" t="s">
        <v>15</v>
      </c>
      <c r="O359" s="4" t="s">
        <v>498</v>
      </c>
    </row>
    <row r="360" spans="1:15" ht="15.75" customHeight="1" x14ac:dyDescent="0.3">
      <c r="A360" s="2" t="s">
        <v>477</v>
      </c>
      <c r="B360" s="2" t="s">
        <v>748</v>
      </c>
      <c r="C360" s="2" t="s">
        <v>39</v>
      </c>
      <c r="D360" s="12">
        <v>2</v>
      </c>
      <c r="E360" s="5" t="s">
        <v>502</v>
      </c>
      <c r="F360" t="s">
        <v>1070</v>
      </c>
      <c r="H360" s="5" t="s">
        <v>1070</v>
      </c>
      <c r="J360" s="5" t="s">
        <v>519</v>
      </c>
      <c r="K360" s="5" t="s">
        <v>512</v>
      </c>
      <c r="L360" s="5" t="s">
        <v>665</v>
      </c>
      <c r="M360" s="5" t="s">
        <v>490</v>
      </c>
      <c r="N360" s="7" t="s">
        <v>15</v>
      </c>
      <c r="O360" s="4" t="s">
        <v>489</v>
      </c>
    </row>
    <row r="361" spans="1:15" ht="15.75" customHeight="1" x14ac:dyDescent="0.3">
      <c r="A361" s="2" t="s">
        <v>478</v>
      </c>
      <c r="B361" s="2" t="s">
        <v>749</v>
      </c>
      <c r="C361" s="2" t="s">
        <v>39</v>
      </c>
      <c r="D361" s="12">
        <v>3</v>
      </c>
      <c r="E361" s="5" t="s">
        <v>502</v>
      </c>
      <c r="F361" t="s">
        <v>1069</v>
      </c>
      <c r="H361" s="5" t="s">
        <v>1070</v>
      </c>
      <c r="J361" s="5" t="s">
        <v>501</v>
      </c>
      <c r="K361" s="5" t="s">
        <v>512</v>
      </c>
      <c r="L361" s="5" t="s">
        <v>500</v>
      </c>
      <c r="M361" s="1" t="s">
        <v>490</v>
      </c>
      <c r="N361" s="7" t="s">
        <v>15</v>
      </c>
      <c r="O361" s="4" t="s">
        <v>489</v>
      </c>
    </row>
    <row r="362" spans="1:15" ht="15.75" customHeight="1" x14ac:dyDescent="0.3">
      <c r="A362" s="2" t="s">
        <v>479</v>
      </c>
      <c r="B362" s="2" t="s">
        <v>736</v>
      </c>
      <c r="C362" s="2" t="s">
        <v>1068</v>
      </c>
      <c r="D362" s="12">
        <v>2</v>
      </c>
      <c r="E362" s="5" t="s">
        <v>502</v>
      </c>
      <c r="F362" t="s">
        <v>1070</v>
      </c>
      <c r="H362" s="5" t="s">
        <v>1069</v>
      </c>
      <c r="J362" s="5" t="s">
        <v>519</v>
      </c>
      <c r="K362" s="5" t="s">
        <v>512</v>
      </c>
      <c r="L362" s="5" t="s">
        <v>500</v>
      </c>
      <c r="M362" s="5" t="s">
        <v>499</v>
      </c>
      <c r="N362" s="7" t="s">
        <v>64</v>
      </c>
      <c r="O362" s="4" t="s">
        <v>522</v>
      </c>
    </row>
    <row r="363" spans="1:15" ht="15.75" customHeight="1" x14ac:dyDescent="0.3">
      <c r="A363" s="2" t="s">
        <v>1084</v>
      </c>
      <c r="B363" s="2" t="s">
        <v>747</v>
      </c>
      <c r="C363" s="2" t="s">
        <v>667</v>
      </c>
      <c r="D363" s="12">
        <v>1</v>
      </c>
      <c r="E363" s="5" t="s">
        <v>494</v>
      </c>
      <c r="F363" t="s">
        <v>1069</v>
      </c>
      <c r="H363" s="5" t="s">
        <v>1069</v>
      </c>
      <c r="J363" s="5" t="s">
        <v>501</v>
      </c>
      <c r="K363" s="5" t="s">
        <v>492</v>
      </c>
      <c r="L363" s="5" t="s">
        <v>491</v>
      </c>
      <c r="M363" s="1" t="s">
        <v>490</v>
      </c>
      <c r="N363" s="7" t="s">
        <v>74</v>
      </c>
      <c r="O363" s="4" t="s">
        <v>498</v>
      </c>
    </row>
    <row r="364" spans="1:15" ht="15.75" customHeight="1" x14ac:dyDescent="0.3">
      <c r="A364" s="2" t="s">
        <v>480</v>
      </c>
      <c r="B364" s="2" t="s">
        <v>737</v>
      </c>
      <c r="C364" s="2" t="s">
        <v>14</v>
      </c>
      <c r="D364" s="12">
        <v>1</v>
      </c>
      <c r="E364" s="5" t="s">
        <v>494</v>
      </c>
      <c r="F364" t="s">
        <v>1070</v>
      </c>
      <c r="H364" s="5" t="s">
        <v>1069</v>
      </c>
      <c r="J364" s="5" t="s">
        <v>513</v>
      </c>
      <c r="K364" s="5" t="s">
        <v>512</v>
      </c>
      <c r="L364" s="5" t="s">
        <v>665</v>
      </c>
      <c r="M364" s="1" t="s">
        <v>490</v>
      </c>
      <c r="N364" s="7" t="s">
        <v>15</v>
      </c>
      <c r="O364" s="4" t="s">
        <v>489</v>
      </c>
    </row>
    <row r="365" spans="1:15" ht="15.75" customHeight="1" x14ac:dyDescent="0.3">
      <c r="A365" s="2" t="s">
        <v>1085</v>
      </c>
      <c r="B365" s="2" t="s">
        <v>1086</v>
      </c>
      <c r="C365" s="2" t="s">
        <v>667</v>
      </c>
      <c r="D365" s="12">
        <v>2</v>
      </c>
      <c r="E365" s="5" t="s">
        <v>502</v>
      </c>
      <c r="F365" t="s">
        <v>1070</v>
      </c>
      <c r="H365" s="5" t="s">
        <v>1069</v>
      </c>
      <c r="J365" s="5" t="s">
        <v>537</v>
      </c>
      <c r="K365" s="5" t="s">
        <v>509</v>
      </c>
      <c r="L365" s="5" t="s">
        <v>491</v>
      </c>
      <c r="M365" s="1" t="s">
        <v>518</v>
      </c>
      <c r="N365" s="7" t="s">
        <v>64</v>
      </c>
      <c r="O365" s="4" t="s">
        <v>522</v>
      </c>
    </row>
    <row r="366" spans="1:15" ht="15.75" customHeight="1" x14ac:dyDescent="0.3">
      <c r="A366" s="2" t="s">
        <v>481</v>
      </c>
      <c r="B366" s="2" t="s">
        <v>743</v>
      </c>
      <c r="C366" s="2" t="s">
        <v>667</v>
      </c>
      <c r="D366" s="12">
        <v>2</v>
      </c>
      <c r="E366" s="5" t="s">
        <v>502</v>
      </c>
      <c r="F366" t="s">
        <v>1069</v>
      </c>
      <c r="H366" s="5" t="s">
        <v>1069</v>
      </c>
      <c r="J366" s="5" t="s">
        <v>515</v>
      </c>
      <c r="K366" s="5" t="s">
        <v>509</v>
      </c>
      <c r="L366" s="5" t="s">
        <v>491</v>
      </c>
      <c r="M366" s="1" t="s">
        <v>518</v>
      </c>
      <c r="N366" s="7" t="s">
        <v>29</v>
      </c>
      <c r="O366" s="4" t="s">
        <v>489</v>
      </c>
    </row>
    <row r="367" spans="1:15" ht="15.75" customHeight="1" x14ac:dyDescent="0.3">
      <c r="A367" s="2" t="s">
        <v>482</v>
      </c>
      <c r="B367" s="2" t="s">
        <v>738</v>
      </c>
      <c r="C367" s="2" t="s">
        <v>139</v>
      </c>
      <c r="D367" s="12">
        <v>1</v>
      </c>
      <c r="E367" s="5" t="s">
        <v>502</v>
      </c>
      <c r="F367" t="s">
        <v>1069</v>
      </c>
      <c r="H367" s="5" t="s">
        <v>1069</v>
      </c>
      <c r="J367" s="5" t="s">
        <v>513</v>
      </c>
      <c r="K367" s="5" t="s">
        <v>512</v>
      </c>
      <c r="L367" s="5" t="s">
        <v>500</v>
      </c>
      <c r="M367" s="1" t="s">
        <v>490</v>
      </c>
      <c r="N367" s="7" t="s">
        <v>15</v>
      </c>
      <c r="O367" s="4" t="s">
        <v>489</v>
      </c>
    </row>
    <row r="368" spans="1:15" ht="15.75" customHeight="1" x14ac:dyDescent="0.3">
      <c r="A368" s="2" t="s">
        <v>483</v>
      </c>
      <c r="B368" s="2" t="s">
        <v>746</v>
      </c>
      <c r="C368" s="2" t="s">
        <v>14</v>
      </c>
      <c r="D368" s="12">
        <v>1</v>
      </c>
      <c r="E368" s="5" t="s">
        <v>494</v>
      </c>
      <c r="F368" t="s">
        <v>1069</v>
      </c>
      <c r="H368" s="5" t="s">
        <v>1069</v>
      </c>
      <c r="J368" s="5" t="s">
        <v>519</v>
      </c>
      <c r="K368" s="5" t="s">
        <v>509</v>
      </c>
      <c r="L368" s="5" t="s">
        <v>491</v>
      </c>
      <c r="M368" s="5" t="s">
        <v>490</v>
      </c>
      <c r="N368" s="7" t="s">
        <v>15</v>
      </c>
      <c r="O368" s="4" t="s">
        <v>489</v>
      </c>
    </row>
    <row r="369" spans="1:16" ht="15.75" customHeight="1" x14ac:dyDescent="0.3">
      <c r="A369" s="2" t="s">
        <v>484</v>
      </c>
      <c r="B369" s="2" t="s">
        <v>739</v>
      </c>
      <c r="C369" s="2" t="s">
        <v>51</v>
      </c>
      <c r="D369" s="12">
        <v>1</v>
      </c>
      <c r="E369" s="5" t="s">
        <v>502</v>
      </c>
      <c r="F369" t="s">
        <v>1069</v>
      </c>
      <c r="H369" s="5" t="s">
        <v>1069</v>
      </c>
      <c r="J369" s="5" t="s">
        <v>537</v>
      </c>
      <c r="K369" s="5" t="s">
        <v>509</v>
      </c>
      <c r="L369" s="5" t="s">
        <v>500</v>
      </c>
      <c r="M369" s="1" t="s">
        <v>490</v>
      </c>
      <c r="N369" s="7" t="s">
        <v>64</v>
      </c>
      <c r="O369" s="4" t="s">
        <v>489</v>
      </c>
    </row>
    <row r="370" spans="1:16" ht="15.75" customHeight="1" x14ac:dyDescent="0.3">
      <c r="A370" s="2" t="s">
        <v>485</v>
      </c>
      <c r="B370" s="2" t="s">
        <v>740</v>
      </c>
      <c r="C370" s="2" t="s">
        <v>39</v>
      </c>
      <c r="D370" s="12">
        <v>1</v>
      </c>
      <c r="E370" s="5" t="s">
        <v>494</v>
      </c>
      <c r="F370" t="s">
        <v>1070</v>
      </c>
      <c r="H370" s="5" t="s">
        <v>1069</v>
      </c>
      <c r="J370" s="5" t="s">
        <v>513</v>
      </c>
      <c r="K370" s="5" t="s">
        <v>509</v>
      </c>
      <c r="L370" s="5" t="s">
        <v>491</v>
      </c>
      <c r="M370" s="1" t="s">
        <v>490</v>
      </c>
      <c r="N370" s="7" t="s">
        <v>29</v>
      </c>
      <c r="O370" s="4" t="s">
        <v>522</v>
      </c>
    </row>
    <row r="371" spans="1:16" ht="15.75" customHeight="1" x14ac:dyDescent="0.3">
      <c r="A371" s="2" t="s">
        <v>486</v>
      </c>
      <c r="B371" s="2" t="s">
        <v>750</v>
      </c>
      <c r="C371" s="2" t="s">
        <v>39</v>
      </c>
      <c r="D371" s="12">
        <v>1</v>
      </c>
      <c r="E371" s="5" t="s">
        <v>494</v>
      </c>
      <c r="F371" t="s">
        <v>1070</v>
      </c>
      <c r="H371" s="5" t="s">
        <v>1069</v>
      </c>
      <c r="J371" s="5" t="s">
        <v>501</v>
      </c>
      <c r="K371" s="5" t="s">
        <v>512</v>
      </c>
      <c r="L371" s="5" t="s">
        <v>491</v>
      </c>
      <c r="M371" s="1" t="s">
        <v>518</v>
      </c>
      <c r="N371" s="7" t="s">
        <v>29</v>
      </c>
      <c r="O371" s="4" t="s">
        <v>505</v>
      </c>
    </row>
    <row r="372" spans="1:16" ht="15.75" customHeight="1" x14ac:dyDescent="0.3">
      <c r="A372" s="2" t="s">
        <v>1090</v>
      </c>
      <c r="B372" s="2" t="s">
        <v>96</v>
      </c>
      <c r="C372" s="2" t="s">
        <v>14</v>
      </c>
      <c r="D372" s="12">
        <v>1</v>
      </c>
      <c r="E372" s="5" t="s">
        <v>494</v>
      </c>
      <c r="F372" t="s">
        <v>1070</v>
      </c>
      <c r="H372" s="5" t="s">
        <v>1070</v>
      </c>
      <c r="J372" s="5" t="s">
        <v>513</v>
      </c>
      <c r="K372" s="5" t="s">
        <v>512</v>
      </c>
      <c r="L372" s="5" t="s">
        <v>665</v>
      </c>
      <c r="M372" s="1" t="s">
        <v>490</v>
      </c>
      <c r="N372" s="7" t="s">
        <v>15</v>
      </c>
      <c r="O372" s="4" t="s">
        <v>498</v>
      </c>
    </row>
    <row r="373" spans="1:16" ht="15.75" customHeight="1" x14ac:dyDescent="0.3">
      <c r="A373" s="2" t="s">
        <v>487</v>
      </c>
      <c r="B373" s="2" t="s">
        <v>751</v>
      </c>
      <c r="C373" s="2" t="s">
        <v>14</v>
      </c>
      <c r="D373" s="12">
        <v>1</v>
      </c>
      <c r="E373" s="5" t="s">
        <v>494</v>
      </c>
      <c r="F373" t="s">
        <v>1069</v>
      </c>
      <c r="H373" s="5" t="s">
        <v>1069</v>
      </c>
      <c r="J373" s="5" t="s">
        <v>519</v>
      </c>
      <c r="K373" s="5" t="s">
        <v>512</v>
      </c>
      <c r="L373" s="5" t="s">
        <v>491</v>
      </c>
      <c r="M373" s="1" t="s">
        <v>499</v>
      </c>
      <c r="N373" s="7" t="s">
        <v>15</v>
      </c>
      <c r="O373" s="4" t="s">
        <v>498</v>
      </c>
    </row>
    <row r="374" spans="1:16" ht="15.75" customHeight="1" x14ac:dyDescent="0.3">
      <c r="A374" s="2" t="s">
        <v>1087</v>
      </c>
      <c r="B374" s="2" t="s">
        <v>744</v>
      </c>
      <c r="C374" s="2" t="s">
        <v>139</v>
      </c>
      <c r="D374" s="12">
        <v>2</v>
      </c>
      <c r="E374" s="5" t="s">
        <v>502</v>
      </c>
      <c r="F374" t="s">
        <v>1069</v>
      </c>
      <c r="H374" s="5" t="s">
        <v>1070</v>
      </c>
      <c r="J374" s="5" t="s">
        <v>513</v>
      </c>
      <c r="K374" s="5" t="s">
        <v>509</v>
      </c>
      <c r="L374" s="5" t="s">
        <v>491</v>
      </c>
      <c r="M374" s="1" t="s">
        <v>490</v>
      </c>
      <c r="N374" s="7" t="s">
        <v>15</v>
      </c>
      <c r="O374" s="4" t="s">
        <v>498</v>
      </c>
    </row>
    <row r="375" spans="1:16" ht="15.75" customHeight="1" x14ac:dyDescent="0.3">
      <c r="A375" s="2" t="s">
        <v>488</v>
      </c>
      <c r="B375" s="2" t="s">
        <v>745</v>
      </c>
      <c r="C375" s="2" t="s">
        <v>667</v>
      </c>
      <c r="D375" s="12">
        <v>1</v>
      </c>
      <c r="E375" s="5" t="s">
        <v>502</v>
      </c>
      <c r="F375" t="s">
        <v>1069</v>
      </c>
      <c r="H375" s="5" t="s">
        <v>1070</v>
      </c>
      <c r="J375" s="5" t="s">
        <v>515</v>
      </c>
      <c r="K375" s="5" t="s">
        <v>492</v>
      </c>
      <c r="L375" s="5" t="s">
        <v>491</v>
      </c>
      <c r="M375" s="1" t="s">
        <v>518</v>
      </c>
      <c r="N375" s="7" t="s">
        <v>15</v>
      </c>
      <c r="O375" s="4" t="s">
        <v>522</v>
      </c>
    </row>
    <row r="376" spans="1:16" ht="15.75" customHeight="1" x14ac:dyDescent="0.3">
      <c r="F376" s="5"/>
      <c r="G376" s="5"/>
      <c r="I376" s="5"/>
      <c r="K376" s="5"/>
      <c r="L376" s="5"/>
      <c r="M376" s="5"/>
      <c r="N376" s="5"/>
      <c r="P376" s="4"/>
    </row>
    <row r="377" spans="1:16" ht="15.75" customHeight="1" x14ac:dyDescent="0.3">
      <c r="F377" s="5"/>
      <c r="G377" s="5"/>
      <c r="I377" s="5"/>
      <c r="K377" s="5"/>
      <c r="L377" s="5"/>
      <c r="M377" s="5"/>
      <c r="N377" s="1"/>
      <c r="P377" s="4"/>
    </row>
    <row r="378" spans="1:16" ht="15.75" customHeight="1" x14ac:dyDescent="0.3">
      <c r="F378" s="5"/>
      <c r="G378" s="5"/>
      <c r="I378" s="5"/>
      <c r="K378" s="5"/>
      <c r="L378" s="5"/>
      <c r="M378" s="5"/>
      <c r="N378" s="1"/>
      <c r="P378" s="4"/>
    </row>
    <row r="379" spans="1:16" ht="15.75" customHeight="1" x14ac:dyDescent="0.3">
      <c r="F379" s="5"/>
      <c r="G379" s="5"/>
      <c r="I379" s="5"/>
      <c r="K379" s="5"/>
      <c r="L379" s="5"/>
      <c r="M379" s="5"/>
      <c r="N379" s="5"/>
      <c r="P379" s="4"/>
    </row>
    <row r="380" spans="1:16" ht="15.75" customHeight="1" x14ac:dyDescent="0.3">
      <c r="F380" s="5"/>
      <c r="G380" s="5"/>
      <c r="I380" s="5"/>
      <c r="K380" s="5"/>
      <c r="L380" s="5"/>
      <c r="M380" s="5"/>
      <c r="N380" s="1"/>
      <c r="P380" s="4"/>
    </row>
    <row r="381" spans="1:16" ht="15.75" customHeight="1" x14ac:dyDescent="0.3">
      <c r="F381" s="5"/>
      <c r="G381" s="5"/>
      <c r="I381" s="5"/>
      <c r="K381" s="5"/>
      <c r="L381" s="5"/>
      <c r="M381" s="5"/>
      <c r="N381" s="1"/>
      <c r="P381" s="4"/>
    </row>
    <row r="382" spans="1:16" ht="15.75" customHeight="1" x14ac:dyDescent="0.3">
      <c r="F382" s="5"/>
      <c r="G382" s="5"/>
      <c r="I382" s="5"/>
      <c r="K382" s="5"/>
      <c r="L382" s="5"/>
      <c r="M382" s="5"/>
      <c r="N382" s="1"/>
      <c r="P382" s="4"/>
    </row>
    <row r="383" spans="1:16" ht="15.75" customHeight="1" x14ac:dyDescent="0.3">
      <c r="I383" s="5"/>
      <c r="K383" s="5"/>
      <c r="L383" s="5"/>
      <c r="M383" s="5"/>
      <c r="N383" s="1"/>
      <c r="P383" s="4"/>
    </row>
    <row r="384" spans="1:16" ht="15.75" customHeight="1" x14ac:dyDescent="0.3">
      <c r="K384" s="5"/>
      <c r="L384" s="5"/>
      <c r="M384" s="5"/>
      <c r="N384" s="1"/>
      <c r="P384" s="4"/>
    </row>
    <row r="385" spans="3:16" ht="15.75" customHeight="1" x14ac:dyDescent="0.3">
      <c r="C385" s="12" t="s">
        <v>1120</v>
      </c>
      <c r="D385" s="12" t="s">
        <v>1121</v>
      </c>
      <c r="M385" s="5"/>
      <c r="N385" s="1"/>
      <c r="P385" s="4"/>
    </row>
    <row r="386" spans="3:16" ht="15.75" customHeight="1" x14ac:dyDescent="0.3">
      <c r="C386" s="12" t="s">
        <v>1104</v>
      </c>
      <c r="D386" s="12"/>
      <c r="M386" s="5"/>
      <c r="N386" s="3"/>
      <c r="P386" s="4"/>
    </row>
    <row r="387" spans="3:16" ht="15.75" customHeight="1" x14ac:dyDescent="0.3">
      <c r="C387" s="12"/>
      <c r="D387" s="12"/>
      <c r="N387" s="3"/>
      <c r="P387" s="4"/>
    </row>
    <row r="388" spans="3:16" ht="15.75" customHeight="1" x14ac:dyDescent="0.3">
      <c r="N388" s="3"/>
      <c r="P388" s="4"/>
    </row>
    <row r="389" spans="3:16" ht="15.75" customHeight="1" x14ac:dyDescent="0.3">
      <c r="C389" s="2" t="s">
        <v>1105</v>
      </c>
      <c r="D389" s="2" t="s">
        <v>75</v>
      </c>
      <c r="N389" s="3"/>
      <c r="P389" s="4"/>
    </row>
    <row r="390" spans="3:16" ht="15.75" customHeight="1" x14ac:dyDescent="0.3">
      <c r="C390" s="2" t="s">
        <v>1106</v>
      </c>
      <c r="D390" s="2" t="str">
        <f>VLOOKUP(D389,A1:P375,2,)</f>
        <v xml:space="preserve">Siddhartha Sinha </v>
      </c>
      <c r="N390" s="3"/>
      <c r="P390" s="4"/>
    </row>
    <row r="391" spans="3:16" ht="15.75" customHeight="1" x14ac:dyDescent="0.3">
      <c r="C391" s="2" t="s">
        <v>1107</v>
      </c>
      <c r="D391" s="2" t="str">
        <f>VLOOKUP(D389,A1:P375,3,)</f>
        <v>MSC DATA SCIENCE</v>
      </c>
      <c r="N391" s="3"/>
      <c r="P391" s="4"/>
    </row>
    <row r="392" spans="3:16" ht="15.75" customHeight="1" x14ac:dyDescent="0.3">
      <c r="C392" s="2" t="s">
        <v>1108</v>
      </c>
      <c r="D392" s="2">
        <f>VLOOKUP(D389,A1:P375,4,)</f>
        <v>1</v>
      </c>
      <c r="N392" s="3"/>
      <c r="P392" s="4"/>
    </row>
    <row r="393" spans="3:16" ht="15.75" customHeight="1" x14ac:dyDescent="0.3">
      <c r="C393" s="2" t="s">
        <v>1109</v>
      </c>
      <c r="D393" s="2" t="str">
        <f>VLOOKUP(D389,A1:P375,5,)</f>
        <v>MALE</v>
      </c>
      <c r="N393" s="3"/>
      <c r="P393" s="4"/>
    </row>
    <row r="394" spans="3:16" ht="15.75" customHeight="1" x14ac:dyDescent="0.3">
      <c r="C394" s="2" t="s">
        <v>1110</v>
      </c>
      <c r="D394" s="2" t="str">
        <f>VLOOKUP(D389,A1:P375,6,)</f>
        <v>NO</v>
      </c>
      <c r="N394" s="3"/>
      <c r="P394" s="4"/>
    </row>
    <row r="395" spans="3:16" ht="15.75" customHeight="1" x14ac:dyDescent="0.3">
      <c r="C395" s="2" t="s">
        <v>1111</v>
      </c>
      <c r="D395" s="2">
        <f>VLOOKUP(D389,A1:P375,7,)</f>
        <v>0</v>
      </c>
      <c r="N395" s="3"/>
      <c r="P395" s="4"/>
    </row>
    <row r="396" spans="3:16" ht="15.75" customHeight="1" x14ac:dyDescent="0.3">
      <c r="C396" s="2" t="s">
        <v>1112</v>
      </c>
      <c r="D396" s="2" t="str">
        <f>VLOOKUP(D389,A1:P375,8,)</f>
        <v>NO</v>
      </c>
      <c r="N396" s="3"/>
      <c r="P396" s="4"/>
    </row>
    <row r="397" spans="3:16" ht="15.75" customHeight="1" x14ac:dyDescent="0.3">
      <c r="C397" s="2" t="s">
        <v>1111</v>
      </c>
      <c r="D397" s="2">
        <f>VLOOKUP(D389,A1:P375,9,)</f>
        <v>0</v>
      </c>
      <c r="P397" s="4"/>
    </row>
    <row r="398" spans="3:16" ht="15.75" customHeight="1" x14ac:dyDescent="0.3">
      <c r="C398" s="2" t="s">
        <v>1113</v>
      </c>
      <c r="D398" s="2" t="str">
        <f>VLOOKUP(D389,A1:P375,10,)</f>
        <v>SELF TREATMENT</v>
      </c>
      <c r="P398" s="4"/>
    </row>
    <row r="399" spans="3:16" ht="15.75" customHeight="1" x14ac:dyDescent="0.3">
      <c r="C399" s="2" t="s">
        <v>1114</v>
      </c>
      <c r="D399" s="2" t="str">
        <f>VLOOKUP(D389,A1:P375,11,)</f>
        <v>FAIRLY AVAILABLE</v>
      </c>
      <c r="P399" s="4"/>
    </row>
    <row r="400" spans="3:16" ht="15.75" customHeight="1" x14ac:dyDescent="0.3">
      <c r="C400" s="2" t="s">
        <v>1115</v>
      </c>
      <c r="D400" s="2" t="str">
        <f>VLOOKUP(D389,A1:P375,12,)</f>
        <v>HAVE NOT VISITED</v>
      </c>
      <c r="P400" s="4"/>
    </row>
    <row r="401" spans="2:16" ht="15.75" customHeight="1" x14ac:dyDescent="0.3">
      <c r="C401" s="2" t="s">
        <v>1116</v>
      </c>
      <c r="D401" s="2" t="str">
        <f>VLOOKUP(D389,A1:P375,13,)</f>
        <v>A. SELF TREATMENT</v>
      </c>
      <c r="P401" s="4"/>
    </row>
    <row r="402" spans="2:16" ht="15.75" customHeight="1" x14ac:dyDescent="0.3">
      <c r="C402" s="2" t="s">
        <v>1117</v>
      </c>
      <c r="D402" s="2" t="str">
        <f>VLOOKUP(D389,A1:P375,14,)</f>
        <v>BELOW 500</v>
      </c>
      <c r="P402" s="4"/>
    </row>
    <row r="403" spans="2:16" ht="15.75" customHeight="1" x14ac:dyDescent="0.3">
      <c r="C403" s="2" t="s">
        <v>1118</v>
      </c>
      <c r="D403" s="2" t="str">
        <f>VLOOKUP(D389,A1:P375,15,)</f>
        <v>AVERAGE</v>
      </c>
      <c r="P403" s="4"/>
    </row>
    <row r="404" spans="2:16" ht="15.75" customHeight="1" x14ac:dyDescent="0.3">
      <c r="C404" s="2" t="s">
        <v>1119</v>
      </c>
      <c r="D404" s="2" t="str">
        <f>VLOOKUP(D389,A1:P375,16,)</f>
        <v>Nil</v>
      </c>
      <c r="P404" s="4"/>
    </row>
    <row r="405" spans="2:16" ht="15.75" customHeight="1" x14ac:dyDescent="0.3">
      <c r="B405"/>
      <c r="P405" s="4"/>
    </row>
    <row r="406" spans="2:16" ht="15.75" customHeight="1" x14ac:dyDescent="0.3">
      <c r="B406"/>
      <c r="P406" s="4"/>
    </row>
    <row r="407" spans="2:16" ht="15.75" customHeight="1" x14ac:dyDescent="0.3">
      <c r="B407"/>
      <c r="P407" s="4"/>
    </row>
    <row r="408" spans="2:16" ht="15.75" customHeight="1" x14ac:dyDescent="0.3">
      <c r="P408" s="4"/>
    </row>
    <row r="409" spans="2:16" ht="15.75" customHeight="1" x14ac:dyDescent="0.3">
      <c r="P409" s="4"/>
    </row>
    <row r="410" spans="2:16" ht="15.75" customHeight="1" x14ac:dyDescent="0.3">
      <c r="P410" s="4"/>
    </row>
    <row r="411" spans="2:16" ht="15.75" customHeight="1" x14ac:dyDescent="0.3">
      <c r="P411" s="4"/>
    </row>
    <row r="412" spans="2:16" ht="15.75" customHeight="1" x14ac:dyDescent="0.3">
      <c r="P412" s="4"/>
    </row>
    <row r="413" spans="2:16" ht="15.75" customHeight="1" x14ac:dyDescent="0.3">
      <c r="P413" s="4"/>
    </row>
    <row r="414" spans="2:16" ht="15.75" customHeight="1" x14ac:dyDescent="0.3">
      <c r="P414" s="4"/>
    </row>
    <row r="415" spans="2:16" ht="15.75" customHeight="1" x14ac:dyDescent="0.3">
      <c r="P415" s="4"/>
    </row>
    <row r="416" spans="2:16" ht="15.75" customHeight="1" x14ac:dyDescent="0.3">
      <c r="P416" s="4"/>
    </row>
    <row r="417" spans="16:16" ht="15.75" customHeight="1" x14ac:dyDescent="0.3">
      <c r="P417" s="4"/>
    </row>
    <row r="418" spans="16:16" ht="15.75" customHeight="1" x14ac:dyDescent="0.3">
      <c r="P418" s="4"/>
    </row>
    <row r="419" spans="16:16" ht="15.75" customHeight="1" x14ac:dyDescent="0.3">
      <c r="P419" s="4"/>
    </row>
    <row r="420" spans="16:16" ht="15.75" customHeight="1" x14ac:dyDescent="0.3">
      <c r="P420" s="4"/>
    </row>
    <row r="421" spans="16:16" ht="15.75" customHeight="1" x14ac:dyDescent="0.3">
      <c r="P421" s="4"/>
    </row>
    <row r="422" spans="16:16" ht="15.75" customHeight="1" x14ac:dyDescent="0.3">
      <c r="P422" s="4"/>
    </row>
    <row r="423" spans="16:16" ht="15.75" customHeight="1" x14ac:dyDescent="0.3">
      <c r="P423" s="4"/>
    </row>
    <row r="424" spans="16:16" ht="15.75" customHeight="1" x14ac:dyDescent="0.3">
      <c r="P424" s="4"/>
    </row>
    <row r="425" spans="16:16" ht="15.75" customHeight="1" x14ac:dyDescent="0.3">
      <c r="P425" s="4"/>
    </row>
    <row r="426" spans="16:16" ht="15.75" customHeight="1" x14ac:dyDescent="0.3">
      <c r="P426" s="4"/>
    </row>
    <row r="427" spans="16:16" ht="15.75" customHeight="1" x14ac:dyDescent="0.3">
      <c r="P427" s="4"/>
    </row>
    <row r="428" spans="16:16" ht="15.75" customHeight="1" x14ac:dyDescent="0.3">
      <c r="P428" s="4"/>
    </row>
    <row r="429" spans="16:16" ht="15.75" customHeight="1" x14ac:dyDescent="0.3">
      <c r="P429" s="4"/>
    </row>
    <row r="430" spans="16:16" ht="15.75" customHeight="1" x14ac:dyDescent="0.3">
      <c r="P430" s="4"/>
    </row>
    <row r="431" spans="16:16" ht="15.75" customHeight="1" x14ac:dyDescent="0.3">
      <c r="P431" s="4"/>
    </row>
    <row r="432" spans="16:16" ht="15.75" customHeight="1" x14ac:dyDescent="0.3">
      <c r="P432" s="4"/>
    </row>
    <row r="433" spans="16:16" ht="15.75" customHeight="1" x14ac:dyDescent="0.3">
      <c r="P433" s="4"/>
    </row>
    <row r="434" spans="16:16" ht="15.75" customHeight="1" x14ac:dyDescent="0.3">
      <c r="P434" s="4"/>
    </row>
  </sheetData>
  <phoneticPr fontId="5" type="noConversion"/>
  <dataValidations count="1">
    <dataValidation type="list" allowBlank="1" showInputMessage="1" showErrorMessage="1" sqref="D389" xr:uid="{77B315D4-277E-4BB5-B185-8803213EB4C2}">
      <formula1>$A$2:$A$375</formula1>
    </dataValidation>
  </dataValidations>
  <hyperlinks>
    <hyperlink ref="A167" r:id="rId1" xr:uid="{EAB2E7CB-01F7-44DC-87C7-A35BC87E16A0}"/>
    <hyperlink ref="A331" r:id="rId2" xr:uid="{3ED0254A-6999-48E9-BF06-7192595F2DC2}"/>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C3359-05D4-4104-8744-253040D8C039}">
  <dimension ref="A4:B10"/>
  <sheetViews>
    <sheetView zoomScale="112" workbookViewId="0">
      <selection activeCell="A4" sqref="A4"/>
    </sheetView>
  </sheetViews>
  <sheetFormatPr defaultRowHeight="14.4" x14ac:dyDescent="0.3"/>
  <cols>
    <col min="1" max="1" width="17.88671875" bestFit="1" customWidth="1"/>
    <col min="2" max="2" width="21.109375" bestFit="1" customWidth="1"/>
    <col min="4" max="4" width="11.6640625" customWidth="1"/>
  </cols>
  <sheetData>
    <row r="4" spans="1:2" x14ac:dyDescent="0.3">
      <c r="A4" s="9" t="s">
        <v>1071</v>
      </c>
      <c r="B4" t="s">
        <v>1092</v>
      </c>
    </row>
    <row r="5" spans="1:2" x14ac:dyDescent="0.3">
      <c r="A5" s="10">
        <v>1</v>
      </c>
      <c r="B5">
        <v>194</v>
      </c>
    </row>
    <row r="6" spans="1:2" x14ac:dyDescent="0.3">
      <c r="A6" s="10">
        <v>2</v>
      </c>
      <c r="B6">
        <v>93</v>
      </c>
    </row>
    <row r="7" spans="1:2" x14ac:dyDescent="0.3">
      <c r="A7" s="10">
        <v>3</v>
      </c>
      <c r="B7">
        <v>61</v>
      </c>
    </row>
    <row r="8" spans="1:2" x14ac:dyDescent="0.3">
      <c r="A8" s="10">
        <v>4</v>
      </c>
      <c r="B8">
        <v>16</v>
      </c>
    </row>
    <row r="9" spans="1:2" x14ac:dyDescent="0.3">
      <c r="A9" s="10">
        <v>5</v>
      </c>
      <c r="B9">
        <v>10</v>
      </c>
    </row>
    <row r="10" spans="1:2" x14ac:dyDescent="0.3">
      <c r="A10" s="10" t="s">
        <v>1072</v>
      </c>
      <c r="B10">
        <v>374</v>
      </c>
    </row>
  </sheetData>
  <conditionalFormatting sqref="A6:A10 C6:O10">
    <cfRule type="expression" dxfId="19" priority="1">
      <formula>MAX($O2)</formula>
    </cfRule>
    <cfRule type="expression" dxfId="18" priority="2">
      <formula>MIN($O2)</formula>
    </cfRule>
    <cfRule type="expression" dxfId="17" priority="3">
      <formula>MAX($O2)</formula>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A2C49-31E5-4D4A-8D19-38A3CC90E87C}">
  <dimension ref="A4:K8"/>
  <sheetViews>
    <sheetView zoomScale="63" zoomScaleNormal="85" workbookViewId="0">
      <selection activeCell="H13" sqref="H13"/>
    </sheetView>
  </sheetViews>
  <sheetFormatPr defaultRowHeight="14.4" x14ac:dyDescent="0.3"/>
  <cols>
    <col min="1" max="1" width="16" customWidth="1"/>
    <col min="2" max="2" width="20.109375" customWidth="1"/>
    <col min="4" max="4" width="21.6640625" customWidth="1"/>
    <col min="8" max="8" width="19.77734375" customWidth="1"/>
    <col min="9" max="9" width="20.44140625" customWidth="1"/>
    <col min="11" max="11" width="14.6640625" customWidth="1"/>
  </cols>
  <sheetData>
    <row r="4" spans="1:11" x14ac:dyDescent="0.3">
      <c r="A4" s="9" t="s">
        <v>1076</v>
      </c>
      <c r="B4" s="9" t="s">
        <v>1074</v>
      </c>
      <c r="H4" s="9" t="s">
        <v>1075</v>
      </c>
      <c r="I4" s="9" t="s">
        <v>1074</v>
      </c>
    </row>
    <row r="5" spans="1:11" x14ac:dyDescent="0.3">
      <c r="A5" s="15" t="s">
        <v>1071</v>
      </c>
      <c r="B5" t="s">
        <v>494</v>
      </c>
      <c r="C5" t="s">
        <v>502</v>
      </c>
      <c r="D5" t="s">
        <v>1072</v>
      </c>
      <c r="H5" s="15" t="s">
        <v>1071</v>
      </c>
      <c r="I5" t="s">
        <v>494</v>
      </c>
      <c r="J5" t="s">
        <v>502</v>
      </c>
      <c r="K5" t="s">
        <v>1072</v>
      </c>
    </row>
    <row r="6" spans="1:11" x14ac:dyDescent="0.3">
      <c r="A6" s="16" t="s">
        <v>1069</v>
      </c>
      <c r="B6" s="16">
        <v>149</v>
      </c>
      <c r="C6" s="16">
        <v>160</v>
      </c>
      <c r="D6" s="16">
        <v>309</v>
      </c>
      <c r="H6" s="16" t="s">
        <v>1069</v>
      </c>
      <c r="I6" s="16">
        <v>88</v>
      </c>
      <c r="J6" s="16">
        <v>108</v>
      </c>
      <c r="K6" s="16">
        <v>196</v>
      </c>
    </row>
    <row r="7" spans="1:11" x14ac:dyDescent="0.3">
      <c r="A7" s="10" t="s">
        <v>1070</v>
      </c>
      <c r="B7">
        <v>36</v>
      </c>
      <c r="C7">
        <v>29</v>
      </c>
      <c r="D7">
        <v>65</v>
      </c>
      <c r="H7" s="10" t="s">
        <v>1070</v>
      </c>
      <c r="I7">
        <v>97</v>
      </c>
      <c r="J7">
        <v>81</v>
      </c>
      <c r="K7">
        <v>178</v>
      </c>
    </row>
    <row r="8" spans="1:11" x14ac:dyDescent="0.3">
      <c r="A8" s="10" t="s">
        <v>1072</v>
      </c>
      <c r="B8">
        <v>185</v>
      </c>
      <c r="C8">
        <v>189</v>
      </c>
      <c r="D8">
        <v>374</v>
      </c>
      <c r="H8" s="10" t="s">
        <v>1072</v>
      </c>
      <c r="I8">
        <v>185</v>
      </c>
      <c r="J8">
        <v>189</v>
      </c>
      <c r="K8">
        <v>374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8F6F-BF54-475A-A711-0B82820D5718}">
  <dimension ref="A5:H17"/>
  <sheetViews>
    <sheetView topLeftCell="A17" zoomScale="72" workbookViewId="0">
      <selection activeCell="A11" sqref="A11:H16"/>
      <pivotSelection pane="bottomRight" showHeader="1" extendable="1" axis="axisRow" max="7" activeRow="10" previousRow="15" click="1" r:id="rId1">
        <pivotArea dataOnly="0" axis="axisRow" fieldPosition="0">
          <references count="1">
            <reference field="4" count="6">
              <x v="0"/>
              <x v="1"/>
              <x v="2"/>
              <x v="3"/>
              <x v="4"/>
              <x v="5"/>
            </reference>
          </references>
        </pivotArea>
      </pivotSelection>
    </sheetView>
  </sheetViews>
  <sheetFormatPr defaultRowHeight="14.4" x14ac:dyDescent="0.3"/>
  <cols>
    <col min="1" max="1" width="34.77734375" customWidth="1"/>
    <col min="2" max="2" width="12.6640625" customWidth="1"/>
  </cols>
  <sheetData>
    <row r="5" spans="1:8" x14ac:dyDescent="0.3">
      <c r="B5" s="16"/>
    </row>
    <row r="6" spans="1:8" x14ac:dyDescent="0.3">
      <c r="A6" s="9" t="s">
        <v>0</v>
      </c>
      <c r="B6" t="s">
        <v>1094</v>
      </c>
    </row>
    <row r="7" spans="1:8" x14ac:dyDescent="0.3">
      <c r="A7" s="9" t="s">
        <v>1</v>
      </c>
      <c r="B7" t="s">
        <v>1094</v>
      </c>
    </row>
    <row r="8" spans="1:8" x14ac:dyDescent="0.3">
      <c r="B8" s="16"/>
    </row>
    <row r="9" spans="1:8" x14ac:dyDescent="0.3">
      <c r="A9" s="9" t="s">
        <v>1091</v>
      </c>
      <c r="B9" s="15" t="s">
        <v>1074</v>
      </c>
    </row>
    <row r="10" spans="1:8" x14ac:dyDescent="0.3">
      <c r="A10" s="9" t="s">
        <v>1071</v>
      </c>
      <c r="B10" s="16" t="s">
        <v>490</v>
      </c>
      <c r="C10" t="s">
        <v>525</v>
      </c>
      <c r="D10" t="s">
        <v>499</v>
      </c>
      <c r="E10" t="s">
        <v>523</v>
      </c>
      <c r="F10" t="s">
        <v>518</v>
      </c>
      <c r="G10" t="s">
        <v>1073</v>
      </c>
      <c r="H10" t="s">
        <v>1072</v>
      </c>
    </row>
    <row r="11" spans="1:8" x14ac:dyDescent="0.3">
      <c r="A11" s="10">
        <v>1</v>
      </c>
      <c r="B11" s="16">
        <v>110</v>
      </c>
      <c r="C11">
        <v>11</v>
      </c>
      <c r="D11">
        <v>17</v>
      </c>
      <c r="E11">
        <v>16</v>
      </c>
      <c r="F11">
        <v>40</v>
      </c>
      <c r="H11">
        <v>194</v>
      </c>
    </row>
    <row r="12" spans="1:8" x14ac:dyDescent="0.3">
      <c r="A12" s="10">
        <v>2</v>
      </c>
      <c r="B12" s="16">
        <v>38</v>
      </c>
      <c r="C12">
        <v>6</v>
      </c>
      <c r="D12">
        <v>17</v>
      </c>
      <c r="E12">
        <v>15</v>
      </c>
      <c r="F12">
        <v>17</v>
      </c>
      <c r="H12">
        <v>93</v>
      </c>
    </row>
    <row r="13" spans="1:8" x14ac:dyDescent="0.3">
      <c r="A13" s="10">
        <v>3</v>
      </c>
      <c r="B13" s="16">
        <v>30</v>
      </c>
      <c r="C13">
        <v>3</v>
      </c>
      <c r="D13">
        <v>7</v>
      </c>
      <c r="E13">
        <v>10</v>
      </c>
      <c r="F13">
        <v>11</v>
      </c>
      <c r="H13">
        <v>61</v>
      </c>
    </row>
    <row r="14" spans="1:8" x14ac:dyDescent="0.3">
      <c r="A14" s="10">
        <v>4</v>
      </c>
      <c r="B14" s="16">
        <v>2</v>
      </c>
      <c r="C14">
        <v>2</v>
      </c>
      <c r="D14">
        <v>4</v>
      </c>
      <c r="E14">
        <v>5</v>
      </c>
      <c r="F14">
        <v>3</v>
      </c>
      <c r="H14">
        <v>16</v>
      </c>
    </row>
    <row r="15" spans="1:8" x14ac:dyDescent="0.3">
      <c r="A15" s="10">
        <v>5</v>
      </c>
      <c r="B15" s="16">
        <v>2</v>
      </c>
      <c r="D15">
        <v>1</v>
      </c>
      <c r="E15">
        <v>4</v>
      </c>
      <c r="F15">
        <v>3</v>
      </c>
      <c r="H15">
        <v>10</v>
      </c>
    </row>
    <row r="16" spans="1:8" x14ac:dyDescent="0.3">
      <c r="A16" s="10" t="s">
        <v>1073</v>
      </c>
      <c r="B16" s="16"/>
    </row>
    <row r="17" spans="1:8" x14ac:dyDescent="0.3">
      <c r="A17" s="10" t="s">
        <v>1072</v>
      </c>
      <c r="B17" s="16">
        <v>182</v>
      </c>
      <c r="C17">
        <v>22</v>
      </c>
      <c r="D17">
        <v>46</v>
      </c>
      <c r="E17">
        <v>50</v>
      </c>
      <c r="F17">
        <v>74</v>
      </c>
      <c r="H17">
        <v>374</v>
      </c>
    </row>
  </sheetData>
  <conditionalFormatting pivot="1" sqref="H11:H16">
    <cfRule type="expression" dxfId="9" priority="1">
      <formula>$H$2&gt;$H2</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5B8CC-DC48-4236-AA36-D0E8B79B25DA}">
  <dimension ref="B3:H10"/>
  <sheetViews>
    <sheetView zoomScaleNormal="100" workbookViewId="0">
      <selection activeCell="B3" sqref="B3:H10"/>
    </sheetView>
  </sheetViews>
  <sheetFormatPr defaultRowHeight="14.4" x14ac:dyDescent="0.3"/>
  <sheetData>
    <row r="3" spans="2:8" x14ac:dyDescent="0.3">
      <c r="B3" s="9" t="s">
        <v>1091</v>
      </c>
      <c r="C3" s="15" t="s">
        <v>1074</v>
      </c>
    </row>
    <row r="4" spans="2:8" x14ac:dyDescent="0.3">
      <c r="B4" s="9" t="s">
        <v>1071</v>
      </c>
      <c r="C4" s="16" t="s">
        <v>490</v>
      </c>
      <c r="D4" t="s">
        <v>525</v>
      </c>
      <c r="E4" t="s">
        <v>499</v>
      </c>
      <c r="F4" t="s">
        <v>523</v>
      </c>
      <c r="G4" t="s">
        <v>518</v>
      </c>
      <c r="H4" t="s">
        <v>1072</v>
      </c>
    </row>
    <row r="5" spans="2:8" x14ac:dyDescent="0.3">
      <c r="B5" s="10" t="s">
        <v>64</v>
      </c>
      <c r="C5" s="16">
        <v>14</v>
      </c>
      <c r="D5">
        <v>1</v>
      </c>
      <c r="E5">
        <v>5</v>
      </c>
      <c r="F5">
        <v>8</v>
      </c>
      <c r="G5">
        <v>6</v>
      </c>
      <c r="H5">
        <v>34</v>
      </c>
    </row>
    <row r="6" spans="2:8" x14ac:dyDescent="0.3">
      <c r="B6" s="10" t="s">
        <v>154</v>
      </c>
      <c r="C6" s="16">
        <v>10</v>
      </c>
      <c r="D6">
        <v>1</v>
      </c>
      <c r="E6">
        <v>1</v>
      </c>
      <c r="F6">
        <v>14</v>
      </c>
      <c r="G6">
        <v>5</v>
      </c>
      <c r="H6">
        <v>31</v>
      </c>
    </row>
    <row r="7" spans="2:8" x14ac:dyDescent="0.3">
      <c r="B7" s="10" t="s">
        <v>29</v>
      </c>
      <c r="C7" s="16">
        <v>32</v>
      </c>
      <c r="D7">
        <v>3</v>
      </c>
      <c r="E7">
        <v>19</v>
      </c>
      <c r="F7">
        <v>9</v>
      </c>
      <c r="G7">
        <v>15</v>
      </c>
      <c r="H7">
        <v>78</v>
      </c>
    </row>
    <row r="8" spans="2:8" x14ac:dyDescent="0.3">
      <c r="B8" s="10" t="s">
        <v>74</v>
      </c>
      <c r="C8" s="16">
        <v>8</v>
      </c>
      <c r="F8">
        <v>12</v>
      </c>
      <c r="G8">
        <v>2</v>
      </c>
      <c r="H8">
        <v>22</v>
      </c>
    </row>
    <row r="9" spans="2:8" x14ac:dyDescent="0.3">
      <c r="B9" s="10" t="s">
        <v>15</v>
      </c>
      <c r="C9" s="16">
        <v>118</v>
      </c>
      <c r="D9">
        <v>17</v>
      </c>
      <c r="E9">
        <v>21</v>
      </c>
      <c r="F9">
        <v>7</v>
      </c>
      <c r="G9">
        <v>46</v>
      </c>
      <c r="H9">
        <v>209</v>
      </c>
    </row>
    <row r="10" spans="2:8" x14ac:dyDescent="0.3">
      <c r="B10" s="10" t="s">
        <v>1072</v>
      </c>
      <c r="C10" s="16">
        <v>182</v>
      </c>
      <c r="D10">
        <v>22</v>
      </c>
      <c r="E10">
        <v>46</v>
      </c>
      <c r="F10">
        <v>50</v>
      </c>
      <c r="G10">
        <v>74</v>
      </c>
      <c r="H10">
        <v>374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A513C-CCF0-42E1-A3F3-F94BA240382C}">
  <dimension ref="E2:I9"/>
  <sheetViews>
    <sheetView workbookViewId="0">
      <selection activeCell="L10" sqref="L10"/>
    </sheetView>
  </sheetViews>
  <sheetFormatPr defaultRowHeight="14.4" x14ac:dyDescent="0.3"/>
  <cols>
    <col min="4" max="4" width="13.5546875" customWidth="1"/>
    <col min="5" max="5" width="19.21875" customWidth="1"/>
    <col min="6" max="6" width="17.21875" customWidth="1"/>
    <col min="7" max="7" width="15.88671875" customWidth="1"/>
    <col min="9" max="9" width="12" customWidth="1"/>
  </cols>
  <sheetData>
    <row r="2" spans="5:9" x14ac:dyDescent="0.3">
      <c r="E2" s="9" t="s">
        <v>1078</v>
      </c>
      <c r="F2" s="9" t="s">
        <v>1074</v>
      </c>
    </row>
    <row r="3" spans="5:9" x14ac:dyDescent="0.3">
      <c r="E3" s="9" t="s">
        <v>1071</v>
      </c>
      <c r="F3" t="s">
        <v>492</v>
      </c>
      <c r="G3" t="s">
        <v>509</v>
      </c>
      <c r="H3" t="s">
        <v>512</v>
      </c>
      <c r="I3" t="s">
        <v>1072</v>
      </c>
    </row>
    <row r="4" spans="5:9" x14ac:dyDescent="0.3">
      <c r="E4" s="10">
        <v>1</v>
      </c>
      <c r="F4">
        <v>35</v>
      </c>
      <c r="G4">
        <v>110</v>
      </c>
      <c r="H4">
        <v>49</v>
      </c>
      <c r="I4">
        <v>194</v>
      </c>
    </row>
    <row r="5" spans="5:9" x14ac:dyDescent="0.3">
      <c r="E5" s="10">
        <v>2</v>
      </c>
      <c r="F5">
        <v>11</v>
      </c>
      <c r="G5">
        <v>40</v>
      </c>
      <c r="H5">
        <v>42</v>
      </c>
      <c r="I5">
        <v>93</v>
      </c>
    </row>
    <row r="6" spans="5:9" x14ac:dyDescent="0.3">
      <c r="E6" s="10">
        <v>3</v>
      </c>
      <c r="F6">
        <v>5</v>
      </c>
      <c r="G6">
        <v>28</v>
      </c>
      <c r="H6">
        <v>28</v>
      </c>
      <c r="I6">
        <v>61</v>
      </c>
    </row>
    <row r="7" spans="5:9" x14ac:dyDescent="0.3">
      <c r="E7" s="10">
        <v>4</v>
      </c>
      <c r="F7">
        <v>2</v>
      </c>
      <c r="G7">
        <v>8</v>
      </c>
      <c r="H7">
        <v>6</v>
      </c>
      <c r="I7">
        <v>16</v>
      </c>
    </row>
    <row r="8" spans="5:9" x14ac:dyDescent="0.3">
      <c r="E8" s="10">
        <v>5</v>
      </c>
      <c r="G8">
        <v>6</v>
      </c>
      <c r="H8">
        <v>4</v>
      </c>
      <c r="I8">
        <v>10</v>
      </c>
    </row>
    <row r="9" spans="5:9" x14ac:dyDescent="0.3">
      <c r="E9" s="10" t="s">
        <v>1072</v>
      </c>
      <c r="F9">
        <v>53</v>
      </c>
      <c r="G9">
        <v>192</v>
      </c>
      <c r="H9">
        <v>129</v>
      </c>
      <c r="I9">
        <v>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43234-A67C-4AC4-9FDF-E0B452B00C70}">
  <dimension ref="D14:E18"/>
  <sheetViews>
    <sheetView workbookViewId="0">
      <selection activeCell="E22" sqref="E22"/>
    </sheetView>
  </sheetViews>
  <sheetFormatPr defaultRowHeight="14.4" x14ac:dyDescent="0.3"/>
  <cols>
    <col min="4" max="4" width="19.33203125" customWidth="1"/>
    <col min="5" max="5" width="44.88671875" customWidth="1"/>
  </cols>
  <sheetData>
    <row r="14" spans="4:5" x14ac:dyDescent="0.3">
      <c r="D14" s="9" t="s">
        <v>1071</v>
      </c>
      <c r="E14" t="s">
        <v>1078</v>
      </c>
    </row>
    <row r="15" spans="4:5" x14ac:dyDescent="0.3">
      <c r="D15" s="10" t="s">
        <v>492</v>
      </c>
      <c r="E15">
        <v>53</v>
      </c>
    </row>
    <row r="16" spans="4:5" x14ac:dyDescent="0.3">
      <c r="D16" s="10" t="s">
        <v>509</v>
      </c>
      <c r="E16">
        <v>186</v>
      </c>
    </row>
    <row r="17" spans="4:5" x14ac:dyDescent="0.3">
      <c r="D17" s="10" t="s">
        <v>512</v>
      </c>
      <c r="E17">
        <v>129</v>
      </c>
    </row>
    <row r="18" spans="4:5" x14ac:dyDescent="0.3">
      <c r="D18" s="10" t="s">
        <v>1072</v>
      </c>
      <c r="E18">
        <v>368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96B7-42A9-404F-90E5-D4648D3AB205}">
  <dimension ref="B10:I16"/>
  <sheetViews>
    <sheetView zoomScale="76" workbookViewId="0">
      <selection activeCell="I20" sqref="I20"/>
    </sheetView>
  </sheetViews>
  <sheetFormatPr defaultRowHeight="14.4" x14ac:dyDescent="0.3"/>
  <cols>
    <col min="2" max="2" width="16" customWidth="1"/>
    <col min="9" max="9" width="11.5546875" customWidth="1"/>
    <col min="11" max="11" width="16.77734375" customWidth="1"/>
  </cols>
  <sheetData>
    <row r="10" spans="2:9" x14ac:dyDescent="0.3">
      <c r="B10" s="9" t="s">
        <v>1077</v>
      </c>
      <c r="C10" s="9" t="s">
        <v>1074</v>
      </c>
    </row>
    <row r="11" spans="2:9" x14ac:dyDescent="0.3">
      <c r="B11" s="9" t="s">
        <v>1071</v>
      </c>
      <c r="C11" t="s">
        <v>519</v>
      </c>
      <c r="D11" t="s">
        <v>537</v>
      </c>
      <c r="E11" t="s">
        <v>768</v>
      </c>
      <c r="F11" t="s">
        <v>515</v>
      </c>
      <c r="G11" t="s">
        <v>501</v>
      </c>
      <c r="H11" t="s">
        <v>513</v>
      </c>
      <c r="I11" t="s">
        <v>1072</v>
      </c>
    </row>
    <row r="12" spans="2:9" x14ac:dyDescent="0.3">
      <c r="B12" s="10" t="s">
        <v>665</v>
      </c>
      <c r="C12">
        <v>2</v>
      </c>
      <c r="D12">
        <v>2</v>
      </c>
      <c r="E12">
        <v>2</v>
      </c>
      <c r="F12">
        <v>33</v>
      </c>
      <c r="G12">
        <v>54</v>
      </c>
      <c r="H12">
        <v>13</v>
      </c>
      <c r="I12">
        <v>106</v>
      </c>
    </row>
    <row r="13" spans="2:9" x14ac:dyDescent="0.3">
      <c r="B13" s="10" t="s">
        <v>500</v>
      </c>
      <c r="C13">
        <v>27</v>
      </c>
      <c r="D13">
        <v>27</v>
      </c>
      <c r="E13">
        <v>1</v>
      </c>
      <c r="F13">
        <v>13</v>
      </c>
      <c r="G13">
        <v>35</v>
      </c>
      <c r="H13">
        <v>11</v>
      </c>
      <c r="I13">
        <v>114</v>
      </c>
    </row>
    <row r="14" spans="2:9" x14ac:dyDescent="0.3">
      <c r="B14" s="10" t="s">
        <v>491</v>
      </c>
      <c r="C14">
        <v>37</v>
      </c>
      <c r="D14">
        <v>9</v>
      </c>
      <c r="E14">
        <v>1</v>
      </c>
      <c r="F14">
        <v>26</v>
      </c>
      <c r="G14">
        <v>64</v>
      </c>
      <c r="H14">
        <v>16</v>
      </c>
      <c r="I14">
        <v>153</v>
      </c>
    </row>
    <row r="15" spans="2:9" x14ac:dyDescent="0.3">
      <c r="B15" s="10" t="s">
        <v>501</v>
      </c>
      <c r="F15">
        <v>1</v>
      </c>
      <c r="I15">
        <v>1</v>
      </c>
    </row>
    <row r="16" spans="2:9" x14ac:dyDescent="0.3">
      <c r="B16" s="10" t="s">
        <v>1072</v>
      </c>
      <c r="C16">
        <v>66</v>
      </c>
      <c r="D16">
        <v>38</v>
      </c>
      <c r="E16">
        <v>4</v>
      </c>
      <c r="F16">
        <v>73</v>
      </c>
      <c r="G16">
        <v>153</v>
      </c>
      <c r="H16">
        <v>40</v>
      </c>
      <c r="I16">
        <v>374</v>
      </c>
    </row>
  </sheetData>
  <conditionalFormatting pivot="1" sqref="I12:I15">
    <cfRule type="top10" dxfId="2" priority="1" rank="1"/>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ORIGINAL DATASET</vt:lpstr>
      <vt:lpstr>LOOKUP</vt:lpstr>
      <vt:lpstr>TABLE 1</vt:lpstr>
      <vt:lpstr>TABLE 2</vt:lpstr>
      <vt:lpstr>TABLE 3</vt:lpstr>
      <vt:lpstr>TABLE 4</vt:lpstr>
      <vt:lpstr>TABLE 5</vt:lpstr>
      <vt:lpstr>TABLE 6</vt:lpstr>
      <vt:lpstr>TABLE 7</vt:lpstr>
      <vt:lpstr>TABLE 8</vt:lpstr>
      <vt:lpstr>TABLE 9</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kumar</dc:creator>
  <cp:lastModifiedBy>LENOVO</cp:lastModifiedBy>
  <dcterms:created xsi:type="dcterms:W3CDTF">2023-10-18T17:45:03Z</dcterms:created>
  <dcterms:modified xsi:type="dcterms:W3CDTF">2023-10-27T13:30:04Z</dcterms:modified>
</cp:coreProperties>
</file>