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C:\Users\user\Documents\"/>
    </mc:Choice>
  </mc:AlternateContent>
  <xr:revisionPtr revIDLastSave="0" documentId="13_ncr:1_{6025D73D-EF2A-4E60-A3A8-56EBA1529B35}" xr6:coauthVersionLast="47" xr6:coauthVersionMax="47" xr10:uidLastSave="{00000000-0000-0000-0000-000000000000}"/>
  <bookViews>
    <workbookView xWindow="-108" yWindow="-108" windowWidth="23256" windowHeight="13176" firstSheet="3" activeTab="5" xr2:uid="{00000000-000D-0000-FFFF-FFFF00000000}"/>
  </bookViews>
  <sheets>
    <sheet name="Cover Page" sheetId="2" r:id="rId1"/>
    <sheet name="Sheet1" sheetId="4" r:id="rId2"/>
    <sheet name="Detail1" sheetId="6" r:id="rId3"/>
    <sheet name="Detail2" sheetId="7" r:id="rId4"/>
    <sheet name="Detail3" sheetId="8" r:id="rId5"/>
    <sheet name="Sheet2" sheetId="5" r:id="rId6"/>
    <sheet name="Data" sheetId="1" r:id="rId7"/>
    <sheet name="data backup" sheetId="3" r:id="rId8"/>
  </sheets>
  <definedNames>
    <definedName name="Slicer_category">#N/A</definedName>
    <definedName name="Slicer_gender">#N/A</definedName>
    <definedName name="Slicer_selfMade">#N/A</definedName>
  </definedNames>
  <calcPr calcId="191029"/>
  <pivotCaches>
    <pivotCache cacheId="8"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2" i="1" l="1"/>
  <c r="W3" i="1"/>
  <c r="W4" i="1"/>
  <c r="W5" i="1"/>
  <c r="W6" i="1"/>
  <c r="W7" i="1"/>
  <c r="W8" i="1"/>
  <c r="W9" i="1"/>
  <c r="W10" i="1"/>
  <c r="W11" i="1"/>
  <c r="W12" i="1"/>
  <c r="W13" i="1"/>
  <c r="W14" i="1"/>
  <c r="W15" i="1"/>
  <c r="W16" i="1"/>
  <c r="W17" i="1"/>
  <c r="W18" i="1"/>
  <c r="W19" i="1"/>
  <c r="W20" i="1"/>
  <c r="W21" i="1"/>
  <c r="W22" i="1"/>
  <c r="W23" i="1"/>
  <c r="W24" i="1"/>
  <c r="W25" i="1"/>
  <c r="W26" i="1"/>
  <c r="V26" i="1" s="1"/>
  <c r="W27" i="1"/>
  <c r="W28" i="1"/>
  <c r="V28" i="1" s="1"/>
  <c r="W29" i="1"/>
  <c r="V29" i="1" s="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V62" i="1" s="1"/>
  <c r="W63" i="1"/>
  <c r="W64" i="1"/>
  <c r="W65" i="1"/>
  <c r="W66" i="1"/>
  <c r="W67" i="1"/>
  <c r="W68" i="1"/>
  <c r="W69" i="1"/>
  <c r="W70" i="1"/>
  <c r="W71" i="1"/>
  <c r="W72" i="1"/>
  <c r="W73" i="1"/>
  <c r="V73" i="1" s="1"/>
  <c r="W74" i="1"/>
  <c r="W75" i="1"/>
  <c r="W76" i="1"/>
  <c r="W77" i="1"/>
  <c r="W78" i="1"/>
  <c r="W79" i="1"/>
  <c r="W80" i="1"/>
  <c r="W81" i="1"/>
  <c r="W82" i="1"/>
  <c r="W83" i="1"/>
  <c r="W84" i="1"/>
  <c r="W85" i="1"/>
  <c r="V85" i="1" s="1"/>
  <c r="W86" i="1"/>
  <c r="V86" i="1" s="1"/>
  <c r="W87" i="1"/>
  <c r="W88" i="1"/>
  <c r="W89" i="1"/>
  <c r="W90" i="1"/>
  <c r="W91" i="1"/>
  <c r="W92" i="1"/>
  <c r="W93" i="1"/>
  <c r="W94" i="1"/>
  <c r="W95" i="1"/>
  <c r="V95" i="1" s="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V164" i="1" s="1"/>
  <c r="W165" i="1"/>
  <c r="W166" i="1"/>
  <c r="V166" i="1" s="1"/>
  <c r="W167" i="1"/>
  <c r="W168" i="1"/>
  <c r="W169" i="1"/>
  <c r="W170" i="1"/>
  <c r="W171" i="1"/>
  <c r="W172" i="1"/>
  <c r="W173" i="1"/>
  <c r="W174" i="1"/>
  <c r="W175" i="1"/>
  <c r="W176" i="1"/>
  <c r="W177" i="1"/>
  <c r="W178" i="1"/>
  <c r="W179" i="1"/>
  <c r="W180" i="1"/>
  <c r="W181" i="1"/>
  <c r="W182" i="1"/>
  <c r="W183" i="1"/>
  <c r="W184" i="1"/>
  <c r="W185" i="1"/>
  <c r="W186" i="1"/>
  <c r="W187" i="1"/>
  <c r="W188" i="1"/>
  <c r="V188" i="1" s="1"/>
  <c r="W189" i="1"/>
  <c r="W190" i="1"/>
  <c r="V190" i="1" s="1"/>
  <c r="W191" i="1"/>
  <c r="W192" i="1"/>
  <c r="W193" i="1"/>
  <c r="W194" i="1"/>
  <c r="W195" i="1"/>
  <c r="W196" i="1"/>
  <c r="W197" i="1"/>
  <c r="W198" i="1"/>
  <c r="W199" i="1"/>
  <c r="W200" i="1"/>
  <c r="V200" i="1" s="1"/>
  <c r="W201" i="1"/>
  <c r="W202" i="1"/>
  <c r="V202" i="1" s="1"/>
  <c r="W203" i="1"/>
  <c r="V203" i="1" s="1"/>
  <c r="W204" i="1"/>
  <c r="V204" i="1" s="1"/>
  <c r="W205" i="1"/>
  <c r="W206" i="1"/>
  <c r="V206" i="1" s="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V255" i="1" s="1"/>
  <c r="W256" i="1"/>
  <c r="W257" i="1"/>
  <c r="W258" i="1"/>
  <c r="V258" i="1" s="1"/>
  <c r="W259" i="1"/>
  <c r="W260" i="1"/>
  <c r="V260" i="1" s="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V292" i="1" s="1"/>
  <c r="W293" i="1"/>
  <c r="W294" i="1"/>
  <c r="V294" i="1" s="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V328" i="1" s="1"/>
  <c r="W329" i="1"/>
  <c r="W330" i="1"/>
  <c r="W331" i="1"/>
  <c r="W332" i="1"/>
  <c r="V332" i="1" s="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V377" i="1" s="1"/>
  <c r="W378" i="1"/>
  <c r="W379" i="1"/>
  <c r="W380" i="1"/>
  <c r="W381" i="1"/>
  <c r="W382" i="1"/>
  <c r="W383" i="1"/>
  <c r="V383" i="1" s="1"/>
  <c r="W384" i="1"/>
  <c r="W385" i="1"/>
  <c r="W386" i="1"/>
  <c r="W387" i="1"/>
  <c r="W388" i="1"/>
  <c r="W389" i="1"/>
  <c r="W390" i="1"/>
  <c r="W391" i="1"/>
  <c r="W392" i="1"/>
  <c r="W393" i="1"/>
  <c r="W394" i="1"/>
  <c r="W395" i="1"/>
  <c r="W396" i="1"/>
  <c r="W397" i="1"/>
  <c r="W398" i="1"/>
  <c r="W399" i="1"/>
  <c r="W400" i="1"/>
  <c r="W401" i="1"/>
  <c r="W402" i="1"/>
  <c r="W403" i="1"/>
  <c r="W404" i="1"/>
  <c r="V404" i="1" s="1"/>
  <c r="W405" i="1"/>
  <c r="W406" i="1"/>
  <c r="W407" i="1"/>
  <c r="V407" i="1" s="1"/>
  <c r="W408" i="1"/>
  <c r="W409" i="1"/>
  <c r="W410" i="1"/>
  <c r="W411" i="1"/>
  <c r="V411" i="1" s="1"/>
  <c r="W412" i="1"/>
  <c r="V412" i="1" s="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X476" i="1"/>
  <c r="X475" i="1"/>
  <c r="X474" i="1"/>
  <c r="X473" i="1"/>
  <c r="X472" i="1"/>
  <c r="X471" i="1"/>
  <c r="X470" i="1"/>
  <c r="X469" i="1"/>
  <c r="X468" i="1"/>
  <c r="X467" i="1"/>
  <c r="X466" i="1"/>
  <c r="X465" i="1"/>
  <c r="X464" i="1"/>
  <c r="X463" i="1"/>
  <c r="X462" i="1"/>
  <c r="X461" i="1"/>
  <c r="X460" i="1"/>
  <c r="X459" i="1"/>
  <c r="X458" i="1"/>
  <c r="X457" i="1"/>
  <c r="X456" i="1"/>
  <c r="X455" i="1"/>
  <c r="X454" i="1"/>
  <c r="X453" i="1"/>
  <c r="X452" i="1"/>
  <c r="X451" i="1"/>
  <c r="X450" i="1"/>
  <c r="X449" i="1"/>
  <c r="X448" i="1"/>
  <c r="X447" i="1"/>
  <c r="X446" i="1"/>
  <c r="X445" i="1"/>
  <c r="X444" i="1"/>
  <c r="X443" i="1"/>
  <c r="X442" i="1"/>
  <c r="X441" i="1"/>
  <c r="X440" i="1"/>
  <c r="X439" i="1"/>
  <c r="X438" i="1"/>
  <c r="X437" i="1"/>
  <c r="X436" i="1"/>
  <c r="X435" i="1"/>
  <c r="X434" i="1"/>
  <c r="X433" i="1"/>
  <c r="X432" i="1"/>
  <c r="X431" i="1"/>
  <c r="X430" i="1"/>
  <c r="X429" i="1"/>
  <c r="X428" i="1"/>
  <c r="X427" i="1"/>
  <c r="X426" i="1"/>
  <c r="X425" i="1"/>
  <c r="X424" i="1"/>
  <c r="X423" i="1"/>
  <c r="X422" i="1"/>
  <c r="X421" i="1"/>
  <c r="X420" i="1"/>
  <c r="X419" i="1"/>
  <c r="X418" i="1"/>
  <c r="X417" i="1"/>
  <c r="X416" i="1"/>
  <c r="X415" i="1"/>
  <c r="X414" i="1"/>
  <c r="X413" i="1"/>
  <c r="X412" i="1"/>
  <c r="X411" i="1"/>
  <c r="X410" i="1"/>
  <c r="X409" i="1"/>
  <c r="X408" i="1"/>
  <c r="X407" i="1"/>
  <c r="X406" i="1"/>
  <c r="X405" i="1"/>
  <c r="X404" i="1"/>
  <c r="X403" i="1"/>
  <c r="X402" i="1"/>
  <c r="X401" i="1"/>
  <c r="X400" i="1"/>
  <c r="X399" i="1"/>
  <c r="X398" i="1"/>
  <c r="X397" i="1"/>
  <c r="X396" i="1"/>
  <c r="X395" i="1"/>
  <c r="X394" i="1"/>
  <c r="X393" i="1"/>
  <c r="X392" i="1"/>
  <c r="X391" i="1"/>
  <c r="X390" i="1"/>
  <c r="X389" i="1"/>
  <c r="X388" i="1"/>
  <c r="X387" i="1"/>
  <c r="X386" i="1"/>
  <c r="X385" i="1"/>
  <c r="X384" i="1"/>
  <c r="X383" i="1"/>
  <c r="X382" i="1"/>
  <c r="X381" i="1"/>
  <c r="X380" i="1"/>
  <c r="X379" i="1"/>
  <c r="X378" i="1"/>
  <c r="X377" i="1"/>
  <c r="X376" i="1"/>
  <c r="X375" i="1"/>
  <c r="X374" i="1"/>
  <c r="X373" i="1"/>
  <c r="X372" i="1"/>
  <c r="X371" i="1"/>
  <c r="X370" i="1"/>
  <c r="X369" i="1"/>
  <c r="X368" i="1"/>
  <c r="X367" i="1"/>
  <c r="X366" i="1"/>
  <c r="X365" i="1"/>
  <c r="X364" i="1"/>
  <c r="X363" i="1"/>
  <c r="X362" i="1"/>
  <c r="X361" i="1"/>
  <c r="X360" i="1"/>
  <c r="X359" i="1"/>
  <c r="X358" i="1"/>
  <c r="X357" i="1"/>
  <c r="X356" i="1"/>
  <c r="X355" i="1"/>
  <c r="X354" i="1"/>
  <c r="X353" i="1"/>
  <c r="X352" i="1"/>
  <c r="X351" i="1"/>
  <c r="X350" i="1"/>
  <c r="X349" i="1"/>
  <c r="X348" i="1"/>
  <c r="X347" i="1"/>
  <c r="X346" i="1"/>
  <c r="X345" i="1"/>
  <c r="X344" i="1"/>
  <c r="X343" i="1"/>
  <c r="X342" i="1"/>
  <c r="X341" i="1"/>
  <c r="X340" i="1"/>
  <c r="X339" i="1"/>
  <c r="X338" i="1"/>
  <c r="X337" i="1"/>
  <c r="X336" i="1"/>
  <c r="X335" i="1"/>
  <c r="X334" i="1"/>
  <c r="X333" i="1"/>
  <c r="X332" i="1"/>
  <c r="X331" i="1"/>
  <c r="X330" i="1"/>
  <c r="X329" i="1"/>
  <c r="X328" i="1"/>
  <c r="X327" i="1"/>
  <c r="X326" i="1"/>
  <c r="X325" i="1"/>
  <c r="X324" i="1"/>
  <c r="X323" i="1"/>
  <c r="X322" i="1"/>
  <c r="X321" i="1"/>
  <c r="X320" i="1"/>
  <c r="X319" i="1"/>
  <c r="X318" i="1"/>
  <c r="X317" i="1"/>
  <c r="X316" i="1"/>
  <c r="X315" i="1"/>
  <c r="X314" i="1"/>
  <c r="X313" i="1"/>
  <c r="X312" i="1"/>
  <c r="X311" i="1"/>
  <c r="X310" i="1"/>
  <c r="X309" i="1"/>
  <c r="X308" i="1"/>
  <c r="X307" i="1"/>
  <c r="X306" i="1"/>
  <c r="X305" i="1"/>
  <c r="X304" i="1"/>
  <c r="X303" i="1"/>
  <c r="X302" i="1"/>
  <c r="X301" i="1"/>
  <c r="X300" i="1"/>
  <c r="X299" i="1"/>
  <c r="X298" i="1"/>
  <c r="X297" i="1"/>
  <c r="X296" i="1"/>
  <c r="X295" i="1"/>
  <c r="X294" i="1"/>
  <c r="X293" i="1"/>
  <c r="X292" i="1"/>
  <c r="X291" i="1"/>
  <c r="X290" i="1"/>
  <c r="X289" i="1"/>
  <c r="X288" i="1"/>
  <c r="X287" i="1"/>
  <c r="X286" i="1"/>
  <c r="X285" i="1"/>
  <c r="X284" i="1"/>
  <c r="X283" i="1"/>
  <c r="X282" i="1"/>
  <c r="X281" i="1"/>
  <c r="X280" i="1"/>
  <c r="X279" i="1"/>
  <c r="X278" i="1"/>
  <c r="X277" i="1"/>
  <c r="X276" i="1"/>
  <c r="X275" i="1"/>
  <c r="X274" i="1"/>
  <c r="X273" i="1"/>
  <c r="X272" i="1"/>
  <c r="X271" i="1"/>
  <c r="X270" i="1"/>
  <c r="X269" i="1"/>
  <c r="X268" i="1"/>
  <c r="X267" i="1"/>
  <c r="X266" i="1"/>
  <c r="X265" i="1"/>
  <c r="X264" i="1"/>
  <c r="X263" i="1"/>
  <c r="X262" i="1"/>
  <c r="X261" i="1"/>
  <c r="X260" i="1"/>
  <c r="X259" i="1"/>
  <c r="X258" i="1"/>
  <c r="X257" i="1"/>
  <c r="X256" i="1"/>
  <c r="X255" i="1"/>
  <c r="X254" i="1"/>
  <c r="X253" i="1"/>
  <c r="X252" i="1"/>
  <c r="X251" i="1"/>
  <c r="X250" i="1"/>
  <c r="X249" i="1"/>
  <c r="X248" i="1"/>
  <c r="X247" i="1"/>
  <c r="X246" i="1"/>
  <c r="X245" i="1"/>
  <c r="X244" i="1"/>
  <c r="X243" i="1"/>
  <c r="X242" i="1"/>
  <c r="X241" i="1"/>
  <c r="X240" i="1"/>
  <c r="X239" i="1"/>
  <c r="X238" i="1"/>
  <c r="X237" i="1"/>
  <c r="X236" i="1"/>
  <c r="X235" i="1"/>
  <c r="X234" i="1"/>
  <c r="X233" i="1"/>
  <c r="X232" i="1"/>
  <c r="X231" i="1"/>
  <c r="X230" i="1"/>
  <c r="X229" i="1"/>
  <c r="X228" i="1"/>
  <c r="X227" i="1"/>
  <c r="X226" i="1"/>
  <c r="X225" i="1"/>
  <c r="X224" i="1"/>
  <c r="X223" i="1"/>
  <c r="X222" i="1"/>
  <c r="X221" i="1"/>
  <c r="X220" i="1"/>
  <c r="X219" i="1"/>
  <c r="X218" i="1"/>
  <c r="X217" i="1"/>
  <c r="X216" i="1"/>
  <c r="X215" i="1"/>
  <c r="X214" i="1"/>
  <c r="X213" i="1"/>
  <c r="X212" i="1"/>
  <c r="X211" i="1"/>
  <c r="X210" i="1"/>
  <c r="X209" i="1"/>
  <c r="X208" i="1"/>
  <c r="X207" i="1"/>
  <c r="X206" i="1"/>
  <c r="X205" i="1"/>
  <c r="X204" i="1"/>
  <c r="X203" i="1"/>
  <c r="X202" i="1"/>
  <c r="X201" i="1"/>
  <c r="X200" i="1"/>
  <c r="X199" i="1"/>
  <c r="X198" i="1"/>
  <c r="X197" i="1"/>
  <c r="X196" i="1"/>
  <c r="X195" i="1"/>
  <c r="X194" i="1"/>
  <c r="X193" i="1"/>
  <c r="X192" i="1"/>
  <c r="X191" i="1"/>
  <c r="X190" i="1"/>
  <c r="X189" i="1"/>
  <c r="X188" i="1"/>
  <c r="X187" i="1"/>
  <c r="X186" i="1"/>
  <c r="X185" i="1"/>
  <c r="X184" i="1"/>
  <c r="X183" i="1"/>
  <c r="X182" i="1"/>
  <c r="X181" i="1"/>
  <c r="X180" i="1"/>
  <c r="X179" i="1"/>
  <c r="X178" i="1"/>
  <c r="X177" i="1"/>
  <c r="X176" i="1"/>
  <c r="X175" i="1"/>
  <c r="X174" i="1"/>
  <c r="X173" i="1"/>
  <c r="X172" i="1"/>
  <c r="X171" i="1"/>
  <c r="X170" i="1"/>
  <c r="X169" i="1"/>
  <c r="X168" i="1"/>
  <c r="X167" i="1"/>
  <c r="X166" i="1"/>
  <c r="X165" i="1"/>
  <c r="X164" i="1"/>
  <c r="X163" i="1"/>
  <c r="X162" i="1"/>
  <c r="X161" i="1"/>
  <c r="X160" i="1"/>
  <c r="X159" i="1"/>
  <c r="X158" i="1"/>
  <c r="X157" i="1"/>
  <c r="X156" i="1"/>
  <c r="X155" i="1"/>
  <c r="X154" i="1"/>
  <c r="X153" i="1"/>
  <c r="X152" i="1"/>
  <c r="X151" i="1"/>
  <c r="X150" i="1"/>
  <c r="X149" i="1"/>
  <c r="X148" i="1"/>
  <c r="X147" i="1"/>
  <c r="X146" i="1"/>
  <c r="X145" i="1"/>
  <c r="X144" i="1"/>
  <c r="X143" i="1"/>
  <c r="X142" i="1"/>
  <c r="X141" i="1"/>
  <c r="X140" i="1"/>
  <c r="X139" i="1"/>
  <c r="X138" i="1"/>
  <c r="X137" i="1"/>
  <c r="X136" i="1"/>
  <c r="X135" i="1"/>
  <c r="X134" i="1"/>
  <c r="X133" i="1"/>
  <c r="X132" i="1"/>
  <c r="X131" i="1"/>
  <c r="X130" i="1"/>
  <c r="X129" i="1"/>
  <c r="X128" i="1"/>
  <c r="X127" i="1"/>
  <c r="X126" i="1"/>
  <c r="X125" i="1"/>
  <c r="X124" i="1"/>
  <c r="X123" i="1"/>
  <c r="X122" i="1"/>
  <c r="X121" i="1"/>
  <c r="X120" i="1"/>
  <c r="X119" i="1"/>
  <c r="X118" i="1"/>
  <c r="X117" i="1"/>
  <c r="X116" i="1"/>
  <c r="X115" i="1"/>
  <c r="X114" i="1"/>
  <c r="X113" i="1"/>
  <c r="X112" i="1"/>
  <c r="X111" i="1"/>
  <c r="X110" i="1"/>
  <c r="X109" i="1"/>
  <c r="X108" i="1"/>
  <c r="X107" i="1"/>
  <c r="X106" i="1"/>
  <c r="X105" i="1"/>
  <c r="X104" i="1"/>
  <c r="X103"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X33" i="1"/>
  <c r="X32" i="1"/>
  <c r="X31" i="1"/>
  <c r="X30" i="1"/>
  <c r="X29" i="1"/>
  <c r="X28" i="1"/>
  <c r="X27" i="1"/>
  <c r="X26" i="1"/>
  <c r="X25" i="1"/>
  <c r="X24" i="1"/>
  <c r="X23" i="1"/>
  <c r="X22" i="1"/>
  <c r="X21" i="1"/>
  <c r="X20" i="1"/>
  <c r="X19" i="1"/>
  <c r="X18" i="1"/>
  <c r="X17" i="1"/>
  <c r="X16" i="1"/>
  <c r="X15" i="1"/>
  <c r="X14" i="1"/>
  <c r="X13" i="1"/>
  <c r="X12" i="1"/>
  <c r="X11" i="1"/>
  <c r="X10" i="1"/>
  <c r="X9" i="1"/>
  <c r="X8" i="1"/>
  <c r="X7" i="1"/>
  <c r="X6" i="1"/>
  <c r="X5" i="1"/>
  <c r="X4" i="1"/>
  <c r="X3" i="1"/>
  <c r="X2" i="1"/>
  <c r="V13" i="1" l="1"/>
  <c r="V408" i="1"/>
  <c r="V416" i="1"/>
  <c r="V424" i="1"/>
  <c r="V432" i="1"/>
  <c r="V440" i="1"/>
  <c r="V448" i="1"/>
  <c r="V456" i="1"/>
  <c r="V98" i="1"/>
  <c r="V130" i="1"/>
  <c r="V154" i="1"/>
  <c r="V14" i="1"/>
  <c r="V22" i="1"/>
  <c r="V118" i="1"/>
  <c r="V150" i="1"/>
  <c r="V110" i="1"/>
  <c r="V142" i="1"/>
  <c r="V302" i="1"/>
  <c r="V310" i="1"/>
  <c r="V318" i="1"/>
  <c r="V406" i="1"/>
  <c r="V422" i="1"/>
  <c r="V430" i="1"/>
  <c r="V218" i="1"/>
  <c r="V226" i="1"/>
  <c r="V24" i="1"/>
  <c r="V234" i="1"/>
  <c r="V45" i="1"/>
  <c r="V53" i="1"/>
  <c r="V181" i="1"/>
  <c r="V242" i="1"/>
  <c r="V2" i="1"/>
  <c r="V18" i="1"/>
  <c r="V111" i="1"/>
  <c r="V135" i="1"/>
  <c r="V143" i="1"/>
  <c r="V159" i="1"/>
  <c r="V103" i="1"/>
  <c r="V127" i="1"/>
  <c r="V284" i="1"/>
  <c r="V192" i="1"/>
  <c r="V263" i="1"/>
  <c r="V271" i="1"/>
  <c r="V78" i="1"/>
  <c r="V175" i="1"/>
  <c r="V207" i="1"/>
  <c r="V247" i="1"/>
  <c r="V279" i="1"/>
  <c r="V287" i="1"/>
  <c r="V34" i="1"/>
  <c r="V197" i="1"/>
  <c r="V213" i="1"/>
  <c r="V221" i="1"/>
  <c r="V237" i="1"/>
  <c r="V46" i="1"/>
  <c r="V93" i="1"/>
  <c r="V278" i="1"/>
  <c r="V195" i="1"/>
  <c r="V35" i="1"/>
  <c r="V51" i="1"/>
  <c r="V7" i="1"/>
  <c r="V205" i="1"/>
  <c r="V346" i="1"/>
  <c r="V354" i="1"/>
  <c r="V362" i="1"/>
  <c r="V370" i="1"/>
  <c r="V386" i="1"/>
  <c r="V69" i="1"/>
  <c r="V91" i="1"/>
  <c r="V117" i="1"/>
  <c r="V125" i="1"/>
  <c r="V149" i="1"/>
  <c r="V309" i="1"/>
  <c r="V325" i="1"/>
  <c r="V64" i="1"/>
  <c r="V80" i="1"/>
  <c r="V112" i="1"/>
  <c r="V120" i="1"/>
  <c r="V144" i="1"/>
  <c r="V438" i="1"/>
  <c r="V104" i="1"/>
  <c r="V136" i="1"/>
  <c r="V40" i="1"/>
  <c r="V56" i="1"/>
  <c r="V216" i="1"/>
  <c r="V232" i="1"/>
  <c r="V248" i="1"/>
  <c r="V88" i="1"/>
  <c r="V160" i="1"/>
  <c r="V264" i="1"/>
  <c r="V280" i="1"/>
  <c r="V288" i="1"/>
  <c r="V137" i="1"/>
  <c r="V153" i="1"/>
  <c r="V168" i="1"/>
  <c r="V176" i="1"/>
  <c r="V184" i="1"/>
  <c r="V296" i="1"/>
  <c r="V304" i="1"/>
  <c r="V312" i="1"/>
  <c r="V320" i="1"/>
  <c r="V446" i="1"/>
  <c r="V344" i="1"/>
  <c r="V360" i="1"/>
  <c r="V376" i="1"/>
  <c r="V392" i="1"/>
  <c r="V84" i="1"/>
  <c r="V92" i="1"/>
  <c r="V123" i="1"/>
  <c r="V340" i="1"/>
  <c r="V348" i="1"/>
  <c r="V356" i="1"/>
  <c r="V364" i="1"/>
  <c r="V372" i="1"/>
  <c r="V380" i="1"/>
  <c r="V388" i="1"/>
  <c r="V396" i="1"/>
  <c r="V124" i="1"/>
  <c r="V276" i="1"/>
  <c r="V196" i="1"/>
  <c r="V108" i="1"/>
  <c r="V132" i="1"/>
  <c r="V148" i="1"/>
  <c r="V156" i="1"/>
  <c r="V3" i="1"/>
  <c r="V11" i="1"/>
  <c r="V171" i="1"/>
  <c r="V187" i="1"/>
  <c r="V212" i="1"/>
  <c r="V220" i="1"/>
  <c r="V228" i="1"/>
  <c r="V236" i="1"/>
  <c r="V244" i="1"/>
  <c r="V252" i="1"/>
  <c r="V68" i="1"/>
  <c r="V100" i="1"/>
  <c r="V116" i="1"/>
  <c r="V140" i="1"/>
  <c r="V4" i="1"/>
  <c r="V12" i="1"/>
  <c r="V20" i="1"/>
  <c r="V27" i="1"/>
  <c r="V172" i="1"/>
  <c r="V180" i="1"/>
  <c r="V267" i="1"/>
  <c r="V283" i="1"/>
  <c r="V420" i="1"/>
  <c r="V428" i="1"/>
  <c r="V436" i="1"/>
  <c r="V444" i="1"/>
  <c r="V452" i="1"/>
  <c r="V476" i="1"/>
  <c r="V268" i="1"/>
  <c r="V36" i="1"/>
  <c r="V44" i="1"/>
  <c r="V52" i="1"/>
  <c r="V60" i="1"/>
  <c r="V161" i="1"/>
  <c r="V300" i="1"/>
  <c r="V308" i="1"/>
  <c r="V316" i="1"/>
  <c r="V324" i="1"/>
  <c r="V331" i="1"/>
  <c r="V76" i="1"/>
  <c r="V211" i="1"/>
  <c r="V219" i="1"/>
  <c r="V227" i="1"/>
  <c r="V235" i="1"/>
  <c r="V251" i="1"/>
  <c r="V333" i="1"/>
  <c r="V341" i="1"/>
  <c r="V349" i="1"/>
  <c r="V365" i="1"/>
  <c r="V465" i="1"/>
  <c r="V334" i="1"/>
  <c r="V466" i="1"/>
  <c r="V427" i="1"/>
  <c r="V443" i="1"/>
  <c r="V451" i="1"/>
  <c r="V459" i="1"/>
  <c r="V67" i="1"/>
  <c r="V174" i="1"/>
  <c r="V182" i="1"/>
  <c r="V299" i="1"/>
  <c r="V315" i="1"/>
  <c r="V323" i="1"/>
  <c r="V330" i="1"/>
  <c r="V401" i="1"/>
  <c r="V437" i="1"/>
  <c r="V453" i="1"/>
  <c r="V339" i="1"/>
  <c r="V347" i="1"/>
  <c r="V355" i="1"/>
  <c r="V363" i="1"/>
  <c r="V379" i="1"/>
  <c r="V395" i="1"/>
  <c r="V393" i="1"/>
  <c r="V385" i="1"/>
  <c r="V257" i="1"/>
  <c r="V249" i="1"/>
  <c r="V458" i="1"/>
  <c r="V31" i="1"/>
  <c r="V55" i="1"/>
  <c r="V223" i="1"/>
  <c r="V239" i="1"/>
  <c r="V265" i="1"/>
  <c r="V289" i="1"/>
  <c r="V303" i="1"/>
  <c r="V335" i="1"/>
  <c r="V415" i="1"/>
  <c r="V431" i="1"/>
  <c r="V47" i="1"/>
  <c r="V191" i="1"/>
  <c r="V351" i="1"/>
  <c r="V367" i="1"/>
  <c r="V375" i="1"/>
  <c r="V447" i="1"/>
  <c r="V57" i="1"/>
  <c r="V63" i="1"/>
  <c r="V79" i="1"/>
  <c r="V319" i="1"/>
  <c r="V361" i="1"/>
  <c r="V391" i="1"/>
  <c r="V399" i="1"/>
  <c r="V463" i="1"/>
  <c r="V15" i="1"/>
  <c r="V23" i="1"/>
  <c r="V471" i="1"/>
  <c r="V105" i="1"/>
  <c r="V233" i="1"/>
  <c r="V460" i="1"/>
  <c r="V273" i="1"/>
  <c r="V468" i="1"/>
  <c r="V475" i="1"/>
  <c r="V417" i="1"/>
  <c r="V33" i="1"/>
  <c r="V6" i="1"/>
  <c r="V10" i="1"/>
  <c r="V17" i="1"/>
  <c r="V39" i="1"/>
  <c r="V43" i="1"/>
  <c r="V50" i="1"/>
  <c r="V61" i="1"/>
  <c r="V72" i="1"/>
  <c r="V83" i="1"/>
  <c r="V90" i="1"/>
  <c r="V97" i="1"/>
  <c r="V115" i="1"/>
  <c r="V122" i="1"/>
  <c r="V129" i="1"/>
  <c r="V147" i="1"/>
  <c r="V158" i="1"/>
  <c r="V165" i="1"/>
  <c r="V179" i="1"/>
  <c r="V186" i="1"/>
  <c r="V189" i="1"/>
  <c r="V210" i="1"/>
  <c r="V217" i="1"/>
  <c r="V231" i="1"/>
  <c r="V241" i="1"/>
  <c r="V262" i="1"/>
  <c r="V272" i="1"/>
  <c r="V286" i="1"/>
  <c r="V293" i="1"/>
  <c r="V307" i="1"/>
  <c r="V314" i="1"/>
  <c r="V317" i="1"/>
  <c r="V338" i="1"/>
  <c r="V345" i="1"/>
  <c r="V359" i="1"/>
  <c r="V369" i="1"/>
  <c r="V390" i="1"/>
  <c r="V400" i="1"/>
  <c r="V414" i="1"/>
  <c r="V421" i="1"/>
  <c r="V435" i="1"/>
  <c r="V442" i="1"/>
  <c r="V445" i="1"/>
  <c r="V470" i="1"/>
  <c r="V474" i="1"/>
  <c r="V21" i="1"/>
  <c r="V25" i="1"/>
  <c r="V32" i="1"/>
  <c r="V54" i="1"/>
  <c r="V58" i="1"/>
  <c r="V65" i="1"/>
  <c r="V87" i="1"/>
  <c r="V94" i="1"/>
  <c r="V101" i="1"/>
  <c r="V119" i="1"/>
  <c r="V126" i="1"/>
  <c r="V133" i="1"/>
  <c r="V151" i="1"/>
  <c r="V155" i="1"/>
  <c r="V162" i="1"/>
  <c r="V169" i="1"/>
  <c r="V183" i="1"/>
  <c r="V193" i="1"/>
  <c r="V214" i="1"/>
  <c r="V224" i="1"/>
  <c r="V238" i="1"/>
  <c r="V245" i="1"/>
  <c r="V259" i="1"/>
  <c r="V266" i="1"/>
  <c r="V269" i="1"/>
  <c r="V290" i="1"/>
  <c r="V297" i="1"/>
  <c r="V311" i="1"/>
  <c r="V321" i="1"/>
  <c r="V342" i="1"/>
  <c r="V352" i="1"/>
  <c r="V366" i="1"/>
  <c r="V373" i="1"/>
  <c r="V387" i="1"/>
  <c r="V394" i="1"/>
  <c r="V397" i="1"/>
  <c r="V418" i="1"/>
  <c r="V425" i="1"/>
  <c r="V439" i="1"/>
  <c r="V449" i="1"/>
  <c r="V467" i="1"/>
  <c r="V59" i="1"/>
  <c r="V66" i="1"/>
  <c r="V77" i="1"/>
  <c r="V102" i="1"/>
  <c r="V109" i="1"/>
  <c r="V134" i="1"/>
  <c r="V141" i="1"/>
  <c r="V152" i="1"/>
  <c r="V163" i="1"/>
  <c r="V170" i="1"/>
  <c r="V173" i="1"/>
  <c r="V194" i="1"/>
  <c r="V201" i="1"/>
  <c r="V215" i="1"/>
  <c r="V225" i="1"/>
  <c r="V246" i="1"/>
  <c r="V256" i="1"/>
  <c r="V270" i="1"/>
  <c r="V277" i="1"/>
  <c r="V291" i="1"/>
  <c r="V298" i="1"/>
  <c r="V301" i="1"/>
  <c r="V322" i="1"/>
  <c r="V329" i="1"/>
  <c r="V343" i="1"/>
  <c r="V353" i="1"/>
  <c r="V374" i="1"/>
  <c r="V384" i="1"/>
  <c r="V398" i="1"/>
  <c r="V405" i="1"/>
  <c r="V419" i="1"/>
  <c r="V426" i="1"/>
  <c r="V429" i="1"/>
  <c r="V450" i="1"/>
  <c r="V457" i="1"/>
  <c r="V464" i="1"/>
  <c r="V8" i="1"/>
  <c r="V19" i="1"/>
  <c r="V30" i="1"/>
  <c r="V37" i="1"/>
  <c r="V41" i="1"/>
  <c r="V48" i="1"/>
  <c r="V70" i="1"/>
  <c r="V74" i="1"/>
  <c r="V81" i="1"/>
  <c r="V99" i="1"/>
  <c r="V106" i="1"/>
  <c r="V113" i="1"/>
  <c r="V131" i="1"/>
  <c r="V138" i="1"/>
  <c r="V145" i="1"/>
  <c r="V167" i="1"/>
  <c r="V177" i="1"/>
  <c r="V198" i="1"/>
  <c r="V208" i="1"/>
  <c r="V222" i="1"/>
  <c r="V229" i="1"/>
  <c r="V243" i="1"/>
  <c r="V250" i="1"/>
  <c r="V253" i="1"/>
  <c r="V274" i="1"/>
  <c r="V281" i="1"/>
  <c r="V295" i="1"/>
  <c r="V305" i="1"/>
  <c r="V326" i="1"/>
  <c r="V336" i="1"/>
  <c r="V350" i="1"/>
  <c r="V357" i="1"/>
  <c r="V371" i="1"/>
  <c r="V378" i="1"/>
  <c r="V381" i="1"/>
  <c r="V402" i="1"/>
  <c r="V409" i="1"/>
  <c r="V423" i="1"/>
  <c r="V433" i="1"/>
  <c r="V454" i="1"/>
  <c r="V461" i="1"/>
  <c r="V472" i="1"/>
  <c r="V5" i="1"/>
  <c r="V9" i="1"/>
  <c r="V16" i="1"/>
  <c r="V38" i="1"/>
  <c r="V42" i="1"/>
  <c r="V49" i="1"/>
  <c r="V71" i="1"/>
  <c r="V75" i="1"/>
  <c r="V82" i="1"/>
  <c r="V89" i="1"/>
  <c r="V96" i="1"/>
  <c r="V107" i="1"/>
  <c r="V114" i="1"/>
  <c r="V121" i="1"/>
  <c r="V128" i="1"/>
  <c r="V139" i="1"/>
  <c r="V146" i="1"/>
  <c r="V157" i="1"/>
  <c r="V178" i="1"/>
  <c r="V185" i="1"/>
  <c r="V199" i="1"/>
  <c r="V209" i="1"/>
  <c r="V230" i="1"/>
  <c r="V240" i="1"/>
  <c r="V254" i="1"/>
  <c r="V261" i="1"/>
  <c r="V275" i="1"/>
  <c r="V282" i="1"/>
  <c r="V285" i="1"/>
  <c r="V306" i="1"/>
  <c r="V313" i="1"/>
  <c r="V327" i="1"/>
  <c r="V337" i="1"/>
  <c r="V358" i="1"/>
  <c r="V368" i="1"/>
  <c r="V382" i="1"/>
  <c r="V389" i="1"/>
  <c r="V403" i="1"/>
  <c r="V410" i="1"/>
  <c r="V413" i="1"/>
  <c r="V434" i="1"/>
  <c r="V441" i="1"/>
  <c r="V455" i="1"/>
  <c r="V462" i="1"/>
  <c r="V469" i="1"/>
  <c r="V473" i="1"/>
</calcChain>
</file>

<file path=xl/sharedStrings.xml><?xml version="1.0" encoding="utf-8"?>
<sst xmlns="http://schemas.openxmlformats.org/spreadsheetml/2006/main" count="10567" uniqueCount="1834">
  <si>
    <t>Billionaires Dataset.</t>
  </si>
  <si>
    <r>
      <rPr>
        <sz val="16"/>
        <color theme="1"/>
        <rFont val="Calibri"/>
        <charset val="134"/>
        <scheme val="minor"/>
      </rPr>
      <t xml:space="preserve">Get </t>
    </r>
    <r>
      <rPr>
        <b/>
        <sz val="16"/>
        <color theme="1"/>
        <rFont val="Calibri"/>
        <charset val="134"/>
        <scheme val="minor"/>
      </rPr>
      <t>10% OFF</t>
    </r>
    <r>
      <rPr>
        <sz val="16"/>
        <color theme="1"/>
        <rFont val="Calibri"/>
        <charset val="134"/>
        <scheme val="minor"/>
      </rPr>
      <t xml:space="preserve"> our course using coupon code </t>
    </r>
    <r>
      <rPr>
        <b/>
        <sz val="16"/>
        <color theme="1"/>
        <rFont val="Calibri"/>
        <charset val="134"/>
        <scheme val="minor"/>
      </rPr>
      <t>EMAIL10</t>
    </r>
  </si>
  <si>
    <t>Get our Excel for Business and Finance course.</t>
  </si>
  <si>
    <t>Made by Career Principles Ltd.</t>
  </si>
  <si>
    <t>Note</t>
  </si>
  <si>
    <t>All content is copyright material of Career Principles Ltd.</t>
  </si>
  <si>
    <t>This Excel model may not be reproduced or distributed by any means, including printing, 
screencapturing, or any other method without the prior permission of the publisher.</t>
  </si>
  <si>
    <t>rank</t>
  </si>
  <si>
    <t>category</t>
  </si>
  <si>
    <t>personName</t>
  </si>
  <si>
    <t>country</t>
  </si>
  <si>
    <t>city</t>
  </si>
  <si>
    <t>source</t>
  </si>
  <si>
    <t>industries</t>
  </si>
  <si>
    <t>selfMade</t>
  </si>
  <si>
    <t>gender</t>
  </si>
  <si>
    <t>lastName</t>
  </si>
  <si>
    <t>firstName</t>
  </si>
  <si>
    <t>finalWorth</t>
  </si>
  <si>
    <t>birthYear</t>
  </si>
  <si>
    <t>birthMonth</t>
  </si>
  <si>
    <t>birthDay</t>
  </si>
  <si>
    <t>cpi_country</t>
  </si>
  <si>
    <t>gdp_country</t>
  </si>
  <si>
    <t>life_expectancy_country</t>
  </si>
  <si>
    <t>tax_revenue_country_country</t>
  </si>
  <si>
    <t>total_tax_rate_country</t>
  </si>
  <si>
    <t>population_country</t>
  </si>
  <si>
    <t>current date</t>
  </si>
  <si>
    <t>birth date</t>
  </si>
  <si>
    <t>Age</t>
  </si>
  <si>
    <t>Fashion &amp; Retail</t>
  </si>
  <si>
    <t>Bernard Arnault &amp; family</t>
  </si>
  <si>
    <t>France</t>
  </si>
  <si>
    <t>Paris</t>
  </si>
  <si>
    <t>LVMH</t>
  </si>
  <si>
    <t>Male</t>
  </si>
  <si>
    <t>Arnault</t>
  </si>
  <si>
    <t>Bernard</t>
  </si>
  <si>
    <t xml:space="preserve">$2,715,518,274,227 </t>
  </si>
  <si>
    <t>Automotive</t>
  </si>
  <si>
    <t>Elon Musk</t>
  </si>
  <si>
    <t>United States</t>
  </si>
  <si>
    <t>Austin</t>
  </si>
  <si>
    <t>Tesla, SpaceX</t>
  </si>
  <si>
    <t>Musk</t>
  </si>
  <si>
    <t>Elon</t>
  </si>
  <si>
    <t xml:space="preserve">$21,427,700,000,000 </t>
  </si>
  <si>
    <t>Technology</t>
  </si>
  <si>
    <t>Jeff Bezos</t>
  </si>
  <si>
    <t>Medina</t>
  </si>
  <si>
    <t>Amazon</t>
  </si>
  <si>
    <t>Bezos</t>
  </si>
  <si>
    <t>Jeff</t>
  </si>
  <si>
    <t>Larry Ellison</t>
  </si>
  <si>
    <t>Lanai</t>
  </si>
  <si>
    <t>Oracle</t>
  </si>
  <si>
    <t>Ellison</t>
  </si>
  <si>
    <t>Larry</t>
  </si>
  <si>
    <t>Finance &amp; Investments</t>
  </si>
  <si>
    <t>Warren Buffett</t>
  </si>
  <si>
    <t>Omaha</t>
  </si>
  <si>
    <t>Berkshire Hathaway</t>
  </si>
  <si>
    <t>Buffett</t>
  </si>
  <si>
    <t>Warren</t>
  </si>
  <si>
    <t>Bill Gates</t>
  </si>
  <si>
    <t>Microsoft</t>
  </si>
  <si>
    <t>Gates</t>
  </si>
  <si>
    <t>Bill</t>
  </si>
  <si>
    <t>Media &amp; Entertainment</t>
  </si>
  <si>
    <t>Michael Bloomberg</t>
  </si>
  <si>
    <t>New York</t>
  </si>
  <si>
    <t>Bloomberg LP</t>
  </si>
  <si>
    <t>Bloomberg</t>
  </si>
  <si>
    <t>Michael</t>
  </si>
  <si>
    <t>Telecom</t>
  </si>
  <si>
    <t>Carlos Slim Helu &amp; family</t>
  </si>
  <si>
    <t>Mexico</t>
  </si>
  <si>
    <t>Mexico City</t>
  </si>
  <si>
    <t>Slim Helu</t>
  </si>
  <si>
    <t>Carlos</t>
  </si>
  <si>
    <t xml:space="preserve">$1,258,286,717,125 </t>
  </si>
  <si>
    <t>Diversified</t>
  </si>
  <si>
    <t>Mukesh Ambani</t>
  </si>
  <si>
    <t>India</t>
  </si>
  <si>
    <t>Mumbai</t>
  </si>
  <si>
    <t>Ambani</t>
  </si>
  <si>
    <t>Mukesh</t>
  </si>
  <si>
    <t xml:space="preserve">$2,611,000,000,000 </t>
  </si>
  <si>
    <t>Steve Ballmer</t>
  </si>
  <si>
    <t>Hunts Point</t>
  </si>
  <si>
    <t>Ballmer</t>
  </si>
  <si>
    <t>Steve</t>
  </si>
  <si>
    <t>Francoise Bettencourt Meyers &amp; family</t>
  </si>
  <si>
    <t>L'Oréal</t>
  </si>
  <si>
    <t>Female</t>
  </si>
  <si>
    <t>Bettencourt Meyers</t>
  </si>
  <si>
    <t>Francoise</t>
  </si>
  <si>
    <t>Larry Page</t>
  </si>
  <si>
    <t>Palo Alto</t>
  </si>
  <si>
    <t>Google</t>
  </si>
  <si>
    <t>Page</t>
  </si>
  <si>
    <t>Amancio Ortega</t>
  </si>
  <si>
    <t>Spain</t>
  </si>
  <si>
    <t>La Coruna</t>
  </si>
  <si>
    <t>Zara</t>
  </si>
  <si>
    <t>Ortega</t>
  </si>
  <si>
    <t>Amancio</t>
  </si>
  <si>
    <t xml:space="preserve">$1,394,116,310,769 </t>
  </si>
  <si>
    <t>Sergey Brin</t>
  </si>
  <si>
    <t>Los Altos</t>
  </si>
  <si>
    <t>Brin</t>
  </si>
  <si>
    <t>Sergey</t>
  </si>
  <si>
    <t>Food &amp; Beverage</t>
  </si>
  <si>
    <t>Zhong Shanshan</t>
  </si>
  <si>
    <t>China</t>
  </si>
  <si>
    <t>Hangzhou</t>
  </si>
  <si>
    <t>Beverages, pharmaceuticals</t>
  </si>
  <si>
    <t>Zhong</t>
  </si>
  <si>
    <t>Shanshan</t>
  </si>
  <si>
    <t xml:space="preserve">$19,910,000,000,000 </t>
  </si>
  <si>
    <t>Mark Zuckerberg</t>
  </si>
  <si>
    <t>Facebook</t>
  </si>
  <si>
    <t>Zuckerberg</t>
  </si>
  <si>
    <t>Mark</t>
  </si>
  <si>
    <t>Charles Koch &amp; family</t>
  </si>
  <si>
    <t>Wichita</t>
  </si>
  <si>
    <t>Koch Industries</t>
  </si>
  <si>
    <t>Koch</t>
  </si>
  <si>
    <t>Charles</t>
  </si>
  <si>
    <t>Julia Koch &amp; family</t>
  </si>
  <si>
    <t>Julia</t>
  </si>
  <si>
    <t>Jim Walton</t>
  </si>
  <si>
    <t>Bentonville</t>
  </si>
  <si>
    <t>Walmart</t>
  </si>
  <si>
    <t>Walton</t>
  </si>
  <si>
    <t>Jim</t>
  </si>
  <si>
    <t>Rob Walton &amp; family</t>
  </si>
  <si>
    <t>Rob</t>
  </si>
  <si>
    <t>Alice Walton</t>
  </si>
  <si>
    <t>Fort Worth</t>
  </si>
  <si>
    <t>Alice</t>
  </si>
  <si>
    <t>David Thomson &amp; family</t>
  </si>
  <si>
    <t>Canada</t>
  </si>
  <si>
    <t>Toronto</t>
  </si>
  <si>
    <t>Media</t>
  </si>
  <si>
    <t>Thomson</t>
  </si>
  <si>
    <t>David</t>
  </si>
  <si>
    <t xml:space="preserve">$1,736,425,629,520 </t>
  </si>
  <si>
    <t>Michael Dell</t>
  </si>
  <si>
    <t>Dell Technologies</t>
  </si>
  <si>
    <t>Dell</t>
  </si>
  <si>
    <t>Gautam Adani</t>
  </si>
  <si>
    <t>Ahmedabad</t>
  </si>
  <si>
    <t>Infrastructure, commodities</t>
  </si>
  <si>
    <t>Adani</t>
  </si>
  <si>
    <t>Gautam</t>
  </si>
  <si>
    <t>Phil Knight &amp; family</t>
  </si>
  <si>
    <t>Hillsboro</t>
  </si>
  <si>
    <t>Nike</t>
  </si>
  <si>
    <t>Knight</t>
  </si>
  <si>
    <t>Phil</t>
  </si>
  <si>
    <t>Zhang Yiming</t>
  </si>
  <si>
    <t>Beijing</t>
  </si>
  <si>
    <t>TikTok</t>
  </si>
  <si>
    <t>Zhang</t>
  </si>
  <si>
    <t>Yiming</t>
  </si>
  <si>
    <t>Dieter Schwarz</t>
  </si>
  <si>
    <t>Germany</t>
  </si>
  <si>
    <t>Neckarsulm</t>
  </si>
  <si>
    <t>Retail</t>
  </si>
  <si>
    <t>Schwarz</t>
  </si>
  <si>
    <t>Dieter</t>
  </si>
  <si>
    <t xml:space="preserve">$3,845,630,030,824 </t>
  </si>
  <si>
    <t>François Pinault &amp; family</t>
  </si>
  <si>
    <t>Luxury goods</t>
  </si>
  <si>
    <t>Pinault</t>
  </si>
  <si>
    <t>François</t>
  </si>
  <si>
    <t>Logistics</t>
  </si>
  <si>
    <t>Klaus-Michael Kuehne</t>
  </si>
  <si>
    <t>Switzerland</t>
  </si>
  <si>
    <t>Schindellegi</t>
  </si>
  <si>
    <t>Shipping</t>
  </si>
  <si>
    <t>Kuehne</t>
  </si>
  <si>
    <t>Klaus-Michael</t>
  </si>
  <si>
    <t xml:space="preserve">$703,082,435,360 </t>
  </si>
  <si>
    <t>Giovanni Ferrero</t>
  </si>
  <si>
    <t>Belgium</t>
  </si>
  <si>
    <t>Brussels</t>
  </si>
  <si>
    <t>Nutella, chocolates</t>
  </si>
  <si>
    <t>Ferrero</t>
  </si>
  <si>
    <t>Giovanni</t>
  </si>
  <si>
    <t xml:space="preserve">$529,606,710,418 </t>
  </si>
  <si>
    <t>Jacqueline Mars</t>
  </si>
  <si>
    <t>The Plains</t>
  </si>
  <si>
    <t>Candy, pet food</t>
  </si>
  <si>
    <t>Mars</t>
  </si>
  <si>
    <t>Jacqueline</t>
  </si>
  <si>
    <t>John Mars</t>
  </si>
  <si>
    <t>Jackson</t>
  </si>
  <si>
    <t>John</t>
  </si>
  <si>
    <t>Ma Huateng</t>
  </si>
  <si>
    <t>Shenzhen</t>
  </si>
  <si>
    <t>Internet media</t>
  </si>
  <si>
    <t>Ma</t>
  </si>
  <si>
    <t>Huateng</t>
  </si>
  <si>
    <t>Gambling &amp; Casinos</t>
  </si>
  <si>
    <t>Miriam Adelson &amp; family</t>
  </si>
  <si>
    <t>Las Vegas</t>
  </si>
  <si>
    <t>Casinos</t>
  </si>
  <si>
    <t>Adelson</t>
  </si>
  <si>
    <t>Miriam</t>
  </si>
  <si>
    <t>Ken Griffin</t>
  </si>
  <si>
    <t>Miami</t>
  </si>
  <si>
    <t>Hedge funds</t>
  </si>
  <si>
    <t>Griffin</t>
  </si>
  <si>
    <t>Ken</t>
  </si>
  <si>
    <t>Mark Mateschitz</t>
  </si>
  <si>
    <t>Austria</t>
  </si>
  <si>
    <t>Salzburg</t>
  </si>
  <si>
    <t>Red Bull</t>
  </si>
  <si>
    <t>Mateschitz</t>
  </si>
  <si>
    <t xml:space="preserve">$446,314,739,528 </t>
  </si>
  <si>
    <t>Robin Zeng</t>
  </si>
  <si>
    <t>Ningde</t>
  </si>
  <si>
    <t>Batteries</t>
  </si>
  <si>
    <t>Zeng</t>
  </si>
  <si>
    <t>Robin</t>
  </si>
  <si>
    <t>Tadashi Yanai &amp; family</t>
  </si>
  <si>
    <t>Japan</t>
  </si>
  <si>
    <t>Tokyo</t>
  </si>
  <si>
    <t>Fashion retail</t>
  </si>
  <si>
    <t>Yanai</t>
  </si>
  <si>
    <t>Tadashi</t>
  </si>
  <si>
    <t xml:space="preserve">$5,081,769,542,380 </t>
  </si>
  <si>
    <t>Len Blavatnik</t>
  </si>
  <si>
    <t>United Kingdom</t>
  </si>
  <si>
    <t>London</t>
  </si>
  <si>
    <t>Music, chemicals</t>
  </si>
  <si>
    <t>Blavatnik</t>
  </si>
  <si>
    <t>Len</t>
  </si>
  <si>
    <t xml:space="preserve">$2,827,113,184,696 </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</si>
  <si>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</si>
  <si>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</si>
  <si>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</si>
  <si>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</si>
  <si>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</si>
  <si>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</si>
  <si>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</si>
  <si>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</si>
  <si>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</si>
  <si>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</si>
  <si>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</si>
  <si>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</si>
  <si>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</si>
  <si>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</si>
  <si>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</si>
  <si>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</si>
  <si>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</si>
  <si>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</si>
  <si>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Manufacturing</t>
  </si>
  <si>
    <t>Reinhold Wuerth &amp; family</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</si>
  <si>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</si>
  <si>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</si>
  <si>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</si>
  <si>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</si>
  <si>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</si>
  <si>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</si>
  <si>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</si>
  <si>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</si>
  <si>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</si>
  <si>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</si>
  <si>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</si>
  <si>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</si>
  <si>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</si>
  <si>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</si>
  <si>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</si>
  <si>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</si>
  <si>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</si>
  <si>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</si>
  <si>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</si>
  <si>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</si>
  <si>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Metals &amp; Mining</t>
  </si>
  <si>
    <t>Gina Rinehart</t>
  </si>
  <si>
    <t>Australia</t>
  </si>
  <si>
    <t>Perth</t>
  </si>
  <si>
    <t>Mining</t>
  </si>
  <si>
    <t>Rinehart</t>
  </si>
  <si>
    <t>Gina</t>
  </si>
  <si>
    <t xml:space="preserve">$1,392,680,589,329 </t>
  </si>
  <si>
    <t>William Ding</t>
  </si>
  <si>
    <t>Online games</t>
  </si>
  <si>
    <t>Ding</t>
  </si>
  <si>
    <t>William</t>
  </si>
  <si>
    <t>Germán Larrea Mota Velasco &amp; family</t>
  </si>
  <si>
    <t>Larrea Mota Velasco</t>
  </si>
  <si>
    <t>Germán</t>
  </si>
  <si>
    <t>Shiv Nadar</t>
  </si>
  <si>
    <t>Delhi</t>
  </si>
  <si>
    <t>software services</t>
  </si>
  <si>
    <t>Nadar</t>
  </si>
  <si>
    <t>Shiv</t>
  </si>
  <si>
    <t>Energy</t>
  </si>
  <si>
    <t>Low Tuck Kwong</t>
  </si>
  <si>
    <t>Indonesia</t>
  </si>
  <si>
    <t>Jakarta</t>
  </si>
  <si>
    <t>Coal</t>
  </si>
  <si>
    <t>Low Tuck</t>
  </si>
  <si>
    <t>Kwong</t>
  </si>
  <si>
    <t xml:space="preserve">$1,119,190,780,753 </t>
  </si>
  <si>
    <t>Thomas Peterffy</t>
  </si>
  <si>
    <t>Palm Beach</t>
  </si>
  <si>
    <t>Discount brokerage</t>
  </si>
  <si>
    <t>Peterffy</t>
  </si>
  <si>
    <t>Thomas</t>
  </si>
  <si>
    <t>Andrey Melnichenko &amp; family</t>
  </si>
  <si>
    <t>United Arab Emirates</t>
  </si>
  <si>
    <t>Ras Al Khaimah</t>
  </si>
  <si>
    <t>Fertilizers, coal</t>
  </si>
  <si>
    <t>Melnichenko</t>
  </si>
  <si>
    <t>Andrey</t>
  </si>
  <si>
    <t xml:space="preserve">$421,142,267,938 </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</si>
  <si>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</si>
  <si>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</si>
  <si>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</si>
  <si>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</si>
  <si>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</si>
  <si>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</si>
  <si>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</si>
  <si>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</si>
  <si>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</si>
  <si>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</si>
  <si>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</si>
  <si>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</si>
  <si>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</si>
  <si>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</si>
  <si>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</si>
  <si>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</si>
  <si>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</si>
  <si>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</si>
  <si>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</si>
  <si>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</si>
  <si>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 xml:space="preserve">$1,699,876,578,871 </t>
  </si>
  <si>
    <t>Jack Ma</t>
  </si>
  <si>
    <t>Jack</t>
  </si>
  <si>
    <t>He Xiangjian &amp; family</t>
  </si>
  <si>
    <t>Foshan</t>
  </si>
  <si>
    <t>Home appliances</t>
  </si>
  <si>
    <t>He</t>
  </si>
  <si>
    <t>Xiangjian</t>
  </si>
  <si>
    <t>Iris Fontbona &amp; family</t>
  </si>
  <si>
    <t>Chile</t>
  </si>
  <si>
    <t>Santiago</t>
  </si>
  <si>
    <t>Fontbona</t>
  </si>
  <si>
    <t>Iris</t>
  </si>
  <si>
    <t xml:space="preserve">$282,318,159,745 </t>
  </si>
  <si>
    <t>Michael Hartono</t>
  </si>
  <si>
    <t>James Ratcliffe</t>
  </si>
  <si>
    <t>Chemicals</t>
  </si>
  <si>
    <t>Ratcliffe</t>
  </si>
  <si>
    <t>James</t>
  </si>
  <si>
    <t>Healthcare</t>
  </si>
  <si>
    <t>Cyrus Poonawalla</t>
  </si>
  <si>
    <t>Pune</t>
  </si>
  <si>
    <t>Vaccines</t>
  </si>
  <si>
    <t>Poonawalla</t>
  </si>
  <si>
    <t>Cyrus</t>
  </si>
  <si>
    <t>Masayoshi Son</t>
  </si>
  <si>
    <t>Internet, telecom</t>
  </si>
  <si>
    <t>Son</t>
  </si>
  <si>
    <t>Masayoshi</t>
  </si>
  <si>
    <t>Vladimir Lisin</t>
  </si>
  <si>
    <t>Steel, transport</t>
  </si>
  <si>
    <t>Lisin</t>
  </si>
  <si>
    <t>Emmanuel Besnier</t>
  </si>
  <si>
    <t>Laval</t>
  </si>
  <si>
    <t>Cheese</t>
  </si>
  <si>
    <t>Besnier</t>
  </si>
  <si>
    <t>Emmanuel</t>
  </si>
  <si>
    <t>Abigail Johnson</t>
  </si>
  <si>
    <t>Milton</t>
  </si>
  <si>
    <t>Fidelity</t>
  </si>
  <si>
    <t>Johnson</t>
  </si>
  <si>
    <t>Abigail</t>
  </si>
  <si>
    <t>Leonid Mikhelson &amp; family</t>
  </si>
  <si>
    <t>Gas, chemicals</t>
  </si>
  <si>
    <t>Mikhelson</t>
  </si>
  <si>
    <t>Leonid</t>
  </si>
  <si>
    <t>Lukas Walton</t>
  </si>
  <si>
    <t>Chicago</t>
  </si>
  <si>
    <t>Lukas</t>
  </si>
  <si>
    <t>Service</t>
  </si>
  <si>
    <t>Wang Wei</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</si>
  <si>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</si>
  <si>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</si>
  <si>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</si>
  <si>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</si>
  <si>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</si>
  <si>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</si>
  <si>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</si>
  <si>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</si>
  <si>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</si>
  <si>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</si>
  <si>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</si>
  <si>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</si>
  <si>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</si>
  <si>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</si>
  <si>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</si>
  <si>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</si>
  <si>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</si>
  <si>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</si>
  <si>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</si>
  <si>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</si>
  <si>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</si>
  <si>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</si>
  <si>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</si>
  <si>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</si>
  <si>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</si>
  <si>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</si>
  <si>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</si>
  <si>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</si>
  <si>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</si>
  <si>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</si>
  <si>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</si>
  <si>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</si>
  <si>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</si>
  <si>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</si>
  <si>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</si>
  <si>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</si>
  <si>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</si>
  <si>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</si>
  <si>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</si>
  <si>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</si>
  <si>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</si>
  <si>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</si>
  <si>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</si>
  <si>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</si>
  <si>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</si>
  <si>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</si>
  <si>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</si>
  <si>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</si>
  <si>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</si>
  <si>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</si>
  <si>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</si>
  <si>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</si>
  <si>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</si>
  <si>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</si>
  <si>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</si>
  <si>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</si>
  <si>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</si>
  <si>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</si>
  <si>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</si>
  <si>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</si>
  <si>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</si>
  <si>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</si>
  <si>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</si>
  <si>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</si>
  <si>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</si>
  <si>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</si>
  <si>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</si>
  <si>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</si>
  <si>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</si>
  <si>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</si>
  <si>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</si>
  <si>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</si>
  <si>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Indian Creek</t>
  </si>
  <si>
    <t>Icahn</t>
  </si>
  <si>
    <t>Carl</t>
  </si>
  <si>
    <t>Savitri Jindal &amp; family</t>
  </si>
  <si>
    <t>Hisar</t>
  </si>
  <si>
    <t>Jindal</t>
  </si>
  <si>
    <t>Savitri</t>
  </si>
  <si>
    <t>Real Estate</t>
  </si>
  <si>
    <t>Donald Bren</t>
  </si>
  <si>
    <t>Newport Beach</t>
  </si>
  <si>
    <t>Real estate</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</si>
  <si>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</si>
  <si>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</si>
  <si>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</si>
  <si>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</si>
  <si>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</si>
  <si>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</si>
  <si>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</si>
  <si>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</si>
  <si>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</si>
  <si>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</si>
  <si>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</si>
  <si>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</si>
  <si>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</si>
  <si>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</si>
  <si>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</si>
  <si>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</si>
  <si>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</si>
  <si>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</si>
  <si>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</si>
  <si>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</si>
  <si>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</si>
  <si>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</si>
  <si>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</si>
  <si>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</si>
  <si>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</si>
  <si>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</si>
  <si>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 xml:space="preserve">$246,489,245,495 </t>
  </si>
  <si>
    <t>Li Xiting</t>
  </si>
  <si>
    <t>medical devices</t>
  </si>
  <si>
    <t>Xiting</t>
  </si>
  <si>
    <t>Stefan Persson</t>
  </si>
  <si>
    <t>Sweden</t>
  </si>
  <si>
    <t>Stockholm</t>
  </si>
  <si>
    <t>H&amp;M</t>
  </si>
  <si>
    <t>Persson</t>
  </si>
  <si>
    <t xml:space="preserve">$530,832,908,738 </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</si>
  <si>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</si>
  <si>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</si>
  <si>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</si>
  <si>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</si>
  <si>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</si>
  <si>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</si>
  <si>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</si>
  <si>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</si>
  <si>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</si>
  <si>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</si>
  <si>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</si>
  <si>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</si>
  <si>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</si>
  <si>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</si>
  <si>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</si>
  <si>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</si>
  <si>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</si>
  <si>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</si>
  <si>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</si>
  <si>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</si>
  <si>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</si>
  <si>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</si>
  <si>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</si>
  <si>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</si>
  <si>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</si>
  <si>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</si>
  <si>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</si>
  <si>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</si>
  <si>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</si>
  <si>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</si>
  <si>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</si>
  <si>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</si>
  <si>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Chearavanont</t>
  </si>
  <si>
    <t>Dhanin</t>
  </si>
  <si>
    <t xml:space="preserve">$543,649,976,166 </t>
  </si>
  <si>
    <t>David Green &amp; family</t>
  </si>
  <si>
    <t>Green</t>
  </si>
  <si>
    <t>Charoen Sirivadhanabhakdi</t>
  </si>
  <si>
    <t>Alcohol, real estate</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</si>
  <si>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</si>
  <si>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</si>
  <si>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</si>
  <si>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</si>
  <si>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</si>
  <si>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</si>
  <si>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</si>
  <si>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</si>
  <si>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</si>
  <si>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</si>
  <si>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</si>
  <si>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</si>
  <si>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</si>
  <si>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</si>
  <si>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Singapore</t>
  </si>
  <si>
    <t>Paints</t>
  </si>
  <si>
    <t>Goh</t>
  </si>
  <si>
    <t>Cheng Liang</t>
  </si>
  <si>
    <t xml:space="preserve">$372,062,527,489 </t>
  </si>
  <si>
    <t>Kumar Birla</t>
  </si>
  <si>
    <t>Commodities</t>
  </si>
  <si>
    <t>Birla</t>
  </si>
  <si>
    <t>Kumar</t>
  </si>
  <si>
    <t>Aliko Dangote</t>
  </si>
  <si>
    <t>Nigeria</t>
  </si>
  <si>
    <t>Lagos</t>
  </si>
  <si>
    <t>Cement, sugar</t>
  </si>
  <si>
    <t>Dangote</t>
  </si>
  <si>
    <t>Aliko</t>
  </si>
  <si>
    <t xml:space="preserve">$448,120,428,859 </t>
  </si>
  <si>
    <t>Idan Ofer</t>
  </si>
  <si>
    <t>Ofer</t>
  </si>
  <si>
    <t>Idan</t>
  </si>
  <si>
    <t>Chen Bang</t>
  </si>
  <si>
    <t>Changsha</t>
  </si>
  <si>
    <t>Chen</t>
  </si>
  <si>
    <t>Bang</t>
  </si>
  <si>
    <t>John Fredriksen</t>
  </si>
  <si>
    <t>Fredriksen</t>
  </si>
  <si>
    <t>Construction &amp; Engineering</t>
  </si>
  <si>
    <t>Diane Hendricks</t>
  </si>
  <si>
    <t>Afton</t>
  </si>
  <si>
    <t>Building supplies</t>
  </si>
  <si>
    <t>Hendricks</t>
  </si>
  <si>
    <t>Diane</t>
  </si>
  <si>
    <t>Jan Koum</t>
  </si>
  <si>
    <t>WhatsApp</t>
  </si>
  <si>
    <t>Koum</t>
  </si>
  <si>
    <t>Jan</t>
  </si>
  <si>
    <t>Sports</t>
  </si>
  <si>
    <t>Jerry Jones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</si>
  <si>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</si>
  <si>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</si>
  <si>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</si>
  <si>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</si>
  <si>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</si>
  <si>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</si>
  <si>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</si>
  <si>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</si>
  <si>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</si>
  <si>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</si>
  <si>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</si>
  <si>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</si>
  <si>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</si>
  <si>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</si>
  <si>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</si>
  <si>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</si>
  <si>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</si>
  <si>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</si>
  <si>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</si>
  <si>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</si>
  <si>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</si>
  <si>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</si>
  <si>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</si>
  <si>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Sports, real estate</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</si>
  <si>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</si>
  <si>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</si>
  <si>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</si>
  <si>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</si>
  <si>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</si>
  <si>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</si>
  <si>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</si>
  <si>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</si>
  <si>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</si>
  <si>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</si>
  <si>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</si>
  <si>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</si>
  <si>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</si>
  <si>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</si>
  <si>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</si>
  <si>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</si>
  <si>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</si>
  <si>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</si>
  <si>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</si>
  <si>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</si>
  <si>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</si>
  <si>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</si>
  <si>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</si>
  <si>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</si>
  <si>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</si>
  <si>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</si>
  <si>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</si>
  <si>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</si>
  <si>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</si>
  <si>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</si>
  <si>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</si>
  <si>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</si>
  <si>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</si>
  <si>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</si>
  <si>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</si>
  <si>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</si>
  <si>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</si>
  <si>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</si>
  <si>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</si>
  <si>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</si>
  <si>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</si>
  <si>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</si>
  <si>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</si>
  <si>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</si>
  <si>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</si>
  <si>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</si>
  <si>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</si>
  <si>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</si>
  <si>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</si>
  <si>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</si>
  <si>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</si>
  <si>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</si>
  <si>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Fertilizer, real estate</t>
  </si>
  <si>
    <t>Kantor</t>
  </si>
  <si>
    <t>Viatcheslav</t>
  </si>
  <si>
    <t xml:space="preserve">$395,098,666,122 </t>
  </si>
  <si>
    <t>Anthony Pratt</t>
  </si>
  <si>
    <t>Melbourne</t>
  </si>
  <si>
    <t>Pratt</t>
  </si>
  <si>
    <t>Anthony</t>
  </si>
  <si>
    <t>Mikhail Prokhorov</t>
  </si>
  <si>
    <t>Frauenfeld</t>
  </si>
  <si>
    <t>Prokhorov</t>
  </si>
  <si>
    <t>Giorgio Armani</t>
  </si>
  <si>
    <t>Italy</t>
  </si>
  <si>
    <t>Milan</t>
  </si>
  <si>
    <t>Armani</t>
  </si>
  <si>
    <t>Giorgio</t>
  </si>
  <si>
    <t xml:space="preserve">$2,001,244,392,042 </t>
  </si>
  <si>
    <t>Johann Rupert &amp; family</t>
  </si>
  <si>
    <t>South Africa</t>
  </si>
  <si>
    <t>Cape Town</t>
  </si>
  <si>
    <t>Johann</t>
  </si>
  <si>
    <t xml:space="preserve">$351,431,649,241 </t>
  </si>
  <si>
    <t>Zhang Zhidong</t>
  </si>
  <si>
    <t>Zhidong</t>
  </si>
  <si>
    <t>Philip Anschutz</t>
  </si>
  <si>
    <t>Denver</t>
  </si>
  <si>
    <t>Energy, sports, entertainment</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</si>
  <si>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</si>
  <si>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</si>
  <si>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</si>
  <si>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</si>
  <si>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</si>
  <si>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</si>
  <si>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</si>
  <si>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</si>
  <si>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</si>
  <si>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</si>
  <si>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</si>
  <si>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</si>
  <si>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</si>
  <si>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</si>
  <si>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</si>
  <si>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</si>
  <si>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</si>
  <si>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</si>
  <si>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</si>
  <si>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</si>
  <si>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</si>
  <si>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 xml:space="preserve">$1,839,758,040,766 </t>
  </si>
  <si>
    <t>Suleiman Kerimov &amp; family</t>
  </si>
  <si>
    <t>Gold</t>
  </si>
  <si>
    <t>Kerimov &amp; family</t>
  </si>
  <si>
    <t>Suleiman</t>
  </si>
  <si>
    <t>Sky Xu</t>
  </si>
  <si>
    <t>Sky</t>
  </si>
  <si>
    <t>Changpeng Zhao</t>
  </si>
  <si>
    <t>Cryptocurrency exchange</t>
  </si>
  <si>
    <t>Zhao</t>
  </si>
  <si>
    <t>Changpeng</t>
  </si>
  <si>
    <t>Andrew Beal</t>
  </si>
  <si>
    <t>Banks, real estate</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</si>
  <si>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</si>
  <si>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</si>
  <si>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</si>
  <si>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</si>
  <si>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</si>
  <si>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</si>
  <si>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</si>
  <si>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</si>
  <si>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</si>
  <si>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</si>
  <si>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</si>
  <si>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</si>
  <si>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</si>
  <si>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</si>
  <si>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</si>
  <si>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</si>
  <si>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</si>
  <si>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</si>
  <si>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</si>
  <si>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</si>
  <si>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</si>
  <si>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</si>
  <si>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</si>
  <si>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</si>
  <si>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</si>
  <si>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</si>
  <si>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</si>
  <si>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</si>
  <si>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</si>
  <si>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</si>
  <si>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</si>
  <si>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</si>
  <si>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</si>
  <si>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</si>
  <si>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Banking, property</t>
  </si>
  <si>
    <t>Quek</t>
  </si>
  <si>
    <t>Leng Chan</t>
  </si>
  <si>
    <t xml:space="preserve">$364,701,517,788 </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</si>
  <si>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</si>
  <si>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</si>
  <si>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</si>
  <si>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</si>
  <si>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</si>
  <si>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</si>
  <si>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</si>
  <si>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</si>
  <si>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</si>
  <si>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</si>
  <si>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</si>
  <si>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</si>
  <si>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</si>
  <si>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</si>
  <si>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</si>
  <si>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</si>
  <si>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</si>
  <si>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</si>
  <si>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</si>
  <si>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</si>
  <si>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</si>
  <si>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</si>
  <si>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</si>
  <si>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</si>
  <si>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</si>
  <si>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</si>
  <si>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</si>
  <si>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</si>
  <si>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</si>
  <si>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</si>
  <si>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</si>
  <si>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</si>
  <si>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</si>
  <si>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South Korea</t>
  </si>
  <si>
    <t>Seoul</t>
  </si>
  <si>
    <t>Private equity</t>
  </si>
  <si>
    <t>Kim</t>
  </si>
  <si>
    <t xml:space="preserve">$2,029,000,000,000 </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</si>
  <si>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</si>
  <si>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</si>
  <si>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</si>
  <si>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</si>
  <si>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</si>
  <si>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</si>
  <si>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</si>
  <si>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</si>
  <si>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</si>
  <si>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</si>
  <si>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</si>
  <si>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</si>
  <si>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</si>
  <si>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</si>
  <si>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</si>
  <si>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</si>
  <si>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</si>
  <si>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</si>
  <si>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</si>
  <si>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</si>
  <si>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</si>
  <si>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</si>
  <si>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</si>
  <si>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</si>
  <si>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</si>
  <si>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</si>
  <si>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</si>
  <si>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</si>
  <si>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</si>
  <si>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</si>
  <si>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</si>
  <si>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</si>
  <si>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</si>
  <si>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</si>
  <si>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</si>
  <si>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</si>
  <si>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</si>
  <si>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</si>
  <si>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</si>
  <si>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</si>
  <si>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</si>
  <si>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</si>
  <si>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</si>
  <si>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</si>
  <si>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</si>
  <si>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</si>
  <si>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</si>
  <si>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</si>
  <si>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</si>
  <si>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</si>
  <si>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</si>
  <si>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</si>
  <si>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</si>
  <si>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</si>
  <si>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</si>
  <si>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</si>
  <si>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</si>
  <si>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</si>
  <si>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</si>
  <si>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</si>
  <si>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</si>
  <si>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</si>
  <si>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</si>
  <si>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</si>
  <si>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</si>
  <si>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</si>
  <si>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</si>
  <si>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</si>
  <si>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</si>
  <si>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</si>
  <si>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</si>
  <si>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</si>
  <si>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</si>
  <si>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</si>
  <si>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</si>
  <si>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</si>
  <si>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</si>
  <si>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</si>
  <si>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</si>
  <si>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</si>
  <si>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</si>
  <si>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</si>
  <si>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</si>
  <si>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</si>
  <si>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</si>
  <si>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</si>
  <si>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</si>
  <si>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</si>
  <si>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</si>
  <si>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</si>
  <si>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</si>
  <si>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</si>
  <si>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</si>
  <si>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</si>
  <si>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</si>
  <si>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</si>
  <si>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</si>
  <si>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</si>
  <si>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</si>
  <si>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</si>
  <si>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</si>
  <si>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</si>
  <si>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</si>
  <si>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</si>
  <si>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</si>
  <si>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</si>
  <si>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</si>
  <si>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</si>
  <si>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</si>
  <si>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</si>
  <si>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</si>
  <si>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</si>
  <si>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</si>
  <si>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</si>
  <si>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</si>
  <si>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</si>
  <si>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</si>
  <si>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</si>
  <si>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</si>
  <si>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</si>
  <si>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</si>
  <si>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</si>
  <si>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</si>
  <si>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</si>
  <si>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</si>
  <si>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</si>
  <si>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</si>
  <si>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</si>
  <si>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</si>
  <si>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</si>
  <si>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</si>
  <si>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</si>
  <si>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</si>
  <si>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</si>
  <si>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</si>
  <si>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</si>
  <si>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</si>
  <si>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</si>
  <si>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</si>
  <si>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Retail, real estate</t>
  </si>
  <si>
    <t>Leon Black</t>
  </si>
  <si>
    <t>Black</t>
  </si>
  <si>
    <t>Leon</t>
  </si>
  <si>
    <t>Graeme Hart</t>
  </si>
  <si>
    <t>New Zealand</t>
  </si>
  <si>
    <t>Auckland</t>
  </si>
  <si>
    <t>Hart</t>
  </si>
  <si>
    <t>Graeme</t>
  </si>
  <si>
    <t xml:space="preserve">$206,928,765,544 </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</si>
  <si>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</si>
  <si>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</si>
  <si>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</si>
  <si>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</si>
  <si>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</si>
  <si>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</si>
  <si>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</si>
  <si>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</si>
  <si>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</si>
  <si>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</si>
  <si>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</si>
  <si>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</si>
  <si>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</si>
  <si>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</si>
  <si>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</si>
  <si>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</si>
  <si>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</si>
  <si>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 xml:space="preserve">$376,795,508,680 </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</si>
  <si>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</si>
  <si>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</si>
  <si>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</si>
  <si>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</si>
  <si>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</si>
  <si>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</si>
  <si>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</si>
  <si>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</si>
  <si>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</si>
  <si>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</si>
  <si>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</si>
  <si>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</si>
  <si>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</si>
  <si>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</si>
  <si>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</si>
  <si>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</si>
  <si>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</si>
  <si>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</si>
  <si>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</si>
  <si>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</si>
  <si>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</si>
  <si>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</si>
  <si>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</si>
  <si>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</si>
  <si>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</si>
  <si>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</si>
  <si>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</si>
  <si>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</si>
  <si>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</si>
  <si>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</si>
  <si>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</si>
  <si>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</si>
  <si>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</si>
  <si>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</si>
  <si>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</si>
  <si>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</si>
  <si>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</si>
  <si>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</si>
  <si>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</si>
  <si>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</si>
  <si>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</si>
  <si>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</si>
  <si>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</si>
  <si>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</si>
  <si>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</si>
  <si>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</si>
  <si>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</si>
  <si>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</si>
  <si>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</si>
  <si>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</si>
  <si>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</si>
  <si>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</si>
  <si>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</si>
  <si>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</si>
  <si>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</si>
  <si>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</si>
  <si>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</si>
  <si>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</si>
  <si>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</si>
  <si>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</si>
  <si>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</si>
  <si>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</si>
  <si>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</si>
  <si>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</si>
  <si>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</si>
  <si>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</si>
  <si>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</si>
  <si>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</si>
  <si>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</si>
  <si>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</si>
  <si>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</si>
  <si>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</si>
  <si>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</si>
  <si>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</si>
  <si>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</si>
  <si>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</si>
  <si>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</si>
  <si>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</si>
  <si>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</si>
  <si>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</si>
  <si>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</si>
  <si>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</si>
  <si>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</si>
  <si>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</si>
  <si>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</si>
  <si>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</si>
  <si>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</si>
  <si>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</si>
  <si>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</si>
  <si>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</si>
  <si>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Sports apparel</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</si>
  <si>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</si>
  <si>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</si>
  <si>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</si>
  <si>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</si>
  <si>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</si>
  <si>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</si>
  <si>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</si>
  <si>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</si>
  <si>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</si>
  <si>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</si>
  <si>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</si>
  <si>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</si>
  <si>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</si>
  <si>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</si>
  <si>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</si>
  <si>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</si>
  <si>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</si>
  <si>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</si>
  <si>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</si>
  <si>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Real estate, construction</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</si>
  <si>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</si>
  <si>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</si>
  <si>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</si>
  <si>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</si>
  <si>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</si>
  <si>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</si>
  <si>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</si>
  <si>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</si>
  <si>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</si>
  <si>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</si>
  <si>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</si>
  <si>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</si>
  <si>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</si>
  <si>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</si>
  <si>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</si>
  <si>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</si>
  <si>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</si>
  <si>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</si>
  <si>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</si>
  <si>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</si>
  <si>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</si>
  <si>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</si>
  <si>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</si>
  <si>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</si>
  <si>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</si>
  <si>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</si>
  <si>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</si>
  <si>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</si>
  <si>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</si>
  <si>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</si>
  <si>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</si>
  <si>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</si>
  <si>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</si>
  <si>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</si>
  <si>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Norway</t>
  </si>
  <si>
    <t>Oslo</t>
  </si>
  <si>
    <t>Tollefsen</t>
  </si>
  <si>
    <t>Ivar</t>
  </si>
  <si>
    <t xml:space="preserve">$403,336,363,636 </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</si>
  <si>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</si>
  <si>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</si>
  <si>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</si>
  <si>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</si>
  <si>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</si>
  <si>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</si>
  <si>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</si>
  <si>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</si>
  <si>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</si>
  <si>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</si>
  <si>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</si>
  <si>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</si>
  <si>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</si>
  <si>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</si>
  <si>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</si>
  <si>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</si>
  <si>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</si>
  <si>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</si>
  <si>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</si>
  <si>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</si>
  <si>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</si>
  <si>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</si>
  <si>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</si>
  <si>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</si>
  <si>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</si>
  <si>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</si>
  <si>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</si>
  <si>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</si>
  <si>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</si>
  <si>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</si>
  <si>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</si>
  <si>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</si>
  <si>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</si>
  <si>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</si>
  <si>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</si>
  <si>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</si>
  <si>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</si>
  <si>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</si>
  <si>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</si>
  <si>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</si>
  <si>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</si>
  <si>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</si>
  <si>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</si>
  <si>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</si>
  <si>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</si>
  <si>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</si>
  <si>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</si>
  <si>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</si>
  <si>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</si>
  <si>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</si>
  <si>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Rales</t>
  </si>
  <si>
    <t>Steven</t>
  </si>
  <si>
    <t>Nassef Sawiris</t>
  </si>
  <si>
    <t>Egypt</t>
  </si>
  <si>
    <t>Cairo</t>
  </si>
  <si>
    <t>Construction, investments</t>
  </si>
  <si>
    <t>Sawiris</t>
  </si>
  <si>
    <t>Nassef</t>
  </si>
  <si>
    <t xml:space="preserve">$303,175,127,598 </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</si>
  <si>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</si>
  <si>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</si>
  <si>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</si>
  <si>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</si>
  <si>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</si>
  <si>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</si>
  <si>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</si>
  <si>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</si>
  <si>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</si>
  <si>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</si>
  <si>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</si>
  <si>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</si>
  <si>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</si>
  <si>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</si>
  <si>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</si>
  <si>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</si>
  <si>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</si>
  <si>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</si>
  <si>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 xml:space="preserve">$348,078,018,464 </t>
  </si>
  <si>
    <t>Enrique Razon Jr.</t>
  </si>
  <si>
    <t>Ports</t>
  </si>
  <si>
    <t>Razon Jr.</t>
  </si>
  <si>
    <t>Enrique</t>
  </si>
  <si>
    <t>Wang Laichun</t>
  </si>
  <si>
    <t>Electronics components</t>
  </si>
  <si>
    <t>Laichun</t>
  </si>
  <si>
    <t>Arthur Dantchik</t>
  </si>
  <si>
    <t>Gladwyne</t>
  </si>
  <si>
    <t>Dantchik</t>
  </si>
  <si>
    <t>Jeff Greene</t>
  </si>
  <si>
    <t>Real estate, investments</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</si>
  <si>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</si>
  <si>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</si>
  <si>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</si>
  <si>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</si>
  <si>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</si>
  <si>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</si>
  <si>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</si>
  <si>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</si>
  <si>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</si>
  <si>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</si>
  <si>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</si>
  <si>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</si>
  <si>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</si>
  <si>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</si>
  <si>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</si>
  <si>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</si>
  <si>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</si>
  <si>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</si>
  <si>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</si>
  <si>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</si>
  <si>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</si>
  <si>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</si>
  <si>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</si>
  <si>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</si>
  <si>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</si>
  <si>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</si>
  <si>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Gambling</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</si>
  <si>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</si>
  <si>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</si>
  <si>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</si>
  <si>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</si>
  <si>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</si>
  <si>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</si>
  <si>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</si>
  <si>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</si>
  <si>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</si>
  <si>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</si>
  <si>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</si>
  <si>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</si>
  <si>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</si>
  <si>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</si>
  <si>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</si>
  <si>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</si>
  <si>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</si>
  <si>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</si>
  <si>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</si>
  <si>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</si>
  <si>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</si>
  <si>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</si>
  <si>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</si>
  <si>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</si>
  <si>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</si>
  <si>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</si>
  <si>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</si>
  <si>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</si>
  <si>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</si>
  <si>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</si>
  <si>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</si>
  <si>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</si>
  <si>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</si>
  <si>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</si>
  <si>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</si>
  <si>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</si>
  <si>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</si>
  <si>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</si>
  <si>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</si>
  <si>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</si>
  <si>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</si>
  <si>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</si>
  <si>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</si>
  <si>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</si>
  <si>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</si>
  <si>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</si>
  <si>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</si>
  <si>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</si>
  <si>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</si>
  <si>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</si>
  <si>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</si>
  <si>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</si>
  <si>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</si>
  <si>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</si>
  <si>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</si>
  <si>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</si>
  <si>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</si>
  <si>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</si>
  <si>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</si>
  <si>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</si>
  <si>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</si>
  <si>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</si>
  <si>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</si>
  <si>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</si>
  <si>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</si>
  <si>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</si>
  <si>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</si>
  <si>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</si>
  <si>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</si>
  <si>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</si>
  <si>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</si>
  <si>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</si>
  <si>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</si>
  <si>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</si>
  <si>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</si>
  <si>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</si>
  <si>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</si>
  <si>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</si>
  <si>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</si>
  <si>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</si>
  <si>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</si>
  <si>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</si>
  <si>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</si>
  <si>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</si>
  <si>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</si>
  <si>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</si>
  <si>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</si>
  <si>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</si>
  <si>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</si>
  <si>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</si>
  <si>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</si>
  <si>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</si>
  <si>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</si>
  <si>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</si>
  <si>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</si>
  <si>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</si>
  <si>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</si>
  <si>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</si>
  <si>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</si>
  <si>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</si>
  <si>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</si>
  <si>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</si>
  <si>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</si>
  <si>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</si>
  <si>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</si>
  <si>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</si>
  <si>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</si>
  <si>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</si>
  <si>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</si>
  <si>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</si>
  <si>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</si>
  <si>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</si>
  <si>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</si>
  <si>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</si>
  <si>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</si>
  <si>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</si>
  <si>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</si>
  <si>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</si>
  <si>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</si>
  <si>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</si>
  <si>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</si>
  <si>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</si>
  <si>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</si>
  <si>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</si>
  <si>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</si>
  <si>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</si>
  <si>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</si>
  <si>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</si>
  <si>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</si>
  <si>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</si>
  <si>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</si>
  <si>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</si>
  <si>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</si>
  <si>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</si>
  <si>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</si>
  <si>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</si>
  <si>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</si>
  <si>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</si>
  <si>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</si>
  <si>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</si>
  <si>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</si>
  <si>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</si>
  <si>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</si>
  <si>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</si>
  <si>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</si>
  <si>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</si>
  <si>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</si>
  <si>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</si>
  <si>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</si>
  <si>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</si>
  <si>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</si>
  <si>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</si>
  <si>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</si>
  <si>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</si>
  <si>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</si>
  <si>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</si>
  <si>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</si>
  <si>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</si>
  <si>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</si>
  <si>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</si>
  <si>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</si>
  <si>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</si>
  <si>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</si>
  <si>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</si>
  <si>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</si>
  <si>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</si>
  <si>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</si>
  <si>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</si>
  <si>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</si>
  <si>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</si>
  <si>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</si>
  <si>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</si>
  <si>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</si>
  <si>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</si>
  <si>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</si>
  <si>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</si>
  <si>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</si>
  <si>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</si>
  <si>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</si>
  <si>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</si>
  <si>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</si>
  <si>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</si>
  <si>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</si>
  <si>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</si>
  <si>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</si>
  <si>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</si>
  <si>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</si>
  <si>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</si>
  <si>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</si>
  <si>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</si>
  <si>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</si>
  <si>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</si>
  <si>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</si>
  <si>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</si>
  <si>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</si>
  <si>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</si>
  <si>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</si>
  <si>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</si>
  <si>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</si>
  <si>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</si>
  <si>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</si>
  <si>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</si>
  <si>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</si>
  <si>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</si>
  <si>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</si>
  <si>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</si>
  <si>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</si>
  <si>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</si>
  <si>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</si>
  <si>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</si>
  <si>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</si>
  <si>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</si>
  <si>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</si>
  <si>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</si>
  <si>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Investments, real estate</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</si>
  <si>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</si>
  <si>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</si>
  <si>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</si>
  <si>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</si>
  <si>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</si>
  <si>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</si>
  <si>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</si>
  <si>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</si>
  <si>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</si>
  <si>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</si>
  <si>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</si>
  <si>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</si>
  <si>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</si>
  <si>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</si>
  <si>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</si>
  <si>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</si>
  <si>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</si>
  <si>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</si>
  <si>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</si>
  <si>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</si>
  <si>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</si>
  <si>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</si>
  <si>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</si>
  <si>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</si>
  <si>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 xml:space="preserve">$323,802,808,108 </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</si>
  <si>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</si>
  <si>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</si>
  <si>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</si>
  <si>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</si>
  <si>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</si>
  <si>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</si>
  <si>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</si>
  <si>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</si>
  <si>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</si>
  <si>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</si>
  <si>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</si>
  <si>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</si>
  <si>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</si>
  <si>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</si>
  <si>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</si>
  <si>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</si>
  <si>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</si>
  <si>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</si>
  <si>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</si>
  <si>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</si>
  <si>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</si>
  <si>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</si>
  <si>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</si>
  <si>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</si>
  <si>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</si>
  <si>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</si>
  <si>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</si>
  <si>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</si>
  <si>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</si>
  <si>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</si>
  <si>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</si>
  <si>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</si>
  <si>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</si>
  <si>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</si>
  <si>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</si>
  <si>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</si>
  <si>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</si>
  <si>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 xml:space="preserve">$909,070,395,161 </t>
  </si>
  <si>
    <t>Lin Muqin &amp; family</t>
  </si>
  <si>
    <t>Muqin</t>
  </si>
  <si>
    <t>Ruan Liping</t>
  </si>
  <si>
    <t>Power strips</t>
  </si>
  <si>
    <t>Ruan</t>
  </si>
  <si>
    <t>Ruan Xueping</t>
  </si>
  <si>
    <t>Power strip</t>
  </si>
  <si>
    <t>Xueping</t>
  </si>
  <si>
    <t>Michal Solowow</t>
  </si>
  <si>
    <t>Poland</t>
  </si>
  <si>
    <t>Kielce</t>
  </si>
  <si>
    <t>Solowow</t>
  </si>
  <si>
    <t>Michal</t>
  </si>
  <si>
    <t xml:space="preserve">$592,164,400,688 </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</si>
  <si>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</si>
  <si>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</si>
  <si>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</si>
  <si>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</si>
  <si>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</si>
  <si>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</si>
  <si>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</si>
  <si>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</si>
  <si>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</si>
  <si>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</si>
  <si>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</si>
  <si>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</si>
  <si>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</si>
  <si>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</si>
  <si>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</si>
  <si>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</si>
  <si>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</si>
  <si>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</si>
  <si>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</si>
  <si>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</si>
  <si>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</si>
  <si>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</si>
  <si>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</si>
  <si>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</si>
  <si>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</si>
  <si>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</si>
  <si>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</si>
  <si>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</si>
  <si>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</si>
  <si>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</si>
  <si>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</si>
  <si>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</si>
  <si>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</si>
  <si>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</si>
  <si>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</si>
  <si>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</si>
  <si>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</si>
  <si>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</si>
  <si>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</si>
  <si>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</si>
  <si>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</si>
  <si>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</si>
  <si>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</si>
  <si>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</si>
  <si>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</si>
  <si>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</si>
  <si>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</si>
  <si>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</si>
  <si>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</si>
  <si>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</si>
  <si>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</si>
  <si>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</si>
  <si>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</si>
  <si>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Finance</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</si>
  <si>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</si>
  <si>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</si>
  <si>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</si>
  <si>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</si>
  <si>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</si>
  <si>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</si>
  <si>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</si>
  <si>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</si>
  <si>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</si>
  <si>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</si>
  <si>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</si>
  <si>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</si>
  <si>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</si>
  <si>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</si>
  <si>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</si>
  <si>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</si>
  <si>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</si>
  <si>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</si>
  <si>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</si>
  <si>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</si>
  <si>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</si>
  <si>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 xml:space="preserve">$153,781,069,118 </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</si>
  <si>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</si>
  <si>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</si>
  <si>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</si>
  <si>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</si>
  <si>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</si>
  <si>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</si>
  <si>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</si>
  <si>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</si>
  <si>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</si>
  <si>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</si>
  <si>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</si>
  <si>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</si>
  <si>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</si>
  <si>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</si>
  <si>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</si>
  <si>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</si>
  <si>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</si>
  <si>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</si>
  <si>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</si>
  <si>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</si>
  <si>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</si>
  <si>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</si>
  <si>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</si>
  <si>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</si>
  <si>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</si>
  <si>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</si>
  <si>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</si>
  <si>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</si>
  <si>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</si>
  <si>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</si>
  <si>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</si>
  <si>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</si>
  <si>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</si>
  <si>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</si>
  <si>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</si>
  <si>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</si>
  <si>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</si>
  <si>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</si>
  <si>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</si>
  <si>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</si>
  <si>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</si>
  <si>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</si>
  <si>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</si>
  <si>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</si>
  <si>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</si>
  <si>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</si>
  <si>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</si>
  <si>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</si>
  <si>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</si>
  <si>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</si>
  <si>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</si>
  <si>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</si>
  <si>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</si>
  <si>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</si>
  <si>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</si>
  <si>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</si>
  <si>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</si>
  <si>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</si>
  <si>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</si>
  <si>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</si>
  <si>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</si>
  <si>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</si>
  <si>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</si>
  <si>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</si>
  <si>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</si>
  <si>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</si>
  <si>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</si>
  <si>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</si>
  <si>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</si>
  <si>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</si>
  <si>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</si>
  <si>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</si>
  <si>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</si>
  <si>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</si>
  <si>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</si>
  <si>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</si>
  <si>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</si>
  <si>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</si>
  <si>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</si>
  <si>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</si>
  <si>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</si>
  <si>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</si>
  <si>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</si>
  <si>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</si>
  <si>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</si>
  <si>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</si>
  <si>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</si>
  <si>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</si>
  <si>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</si>
  <si>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</si>
  <si>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</si>
  <si>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</si>
  <si>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</si>
  <si>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</si>
  <si>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</si>
  <si>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</si>
  <si>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</si>
  <si>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</si>
  <si>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</si>
  <si>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</si>
  <si>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</si>
  <si>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</si>
  <si>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</si>
  <si>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</si>
  <si>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</si>
  <si>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</si>
  <si>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</si>
  <si>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</si>
  <si>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</si>
  <si>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</si>
  <si>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</si>
  <si>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</si>
  <si>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</si>
  <si>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</si>
  <si>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</si>
  <si>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</si>
  <si>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</si>
  <si>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</si>
  <si>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</si>
  <si>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</si>
  <si>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</si>
  <si>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</si>
  <si>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</si>
  <si>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</si>
  <si>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</si>
  <si>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</si>
  <si>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</si>
  <si>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</si>
  <si>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</si>
  <si>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</si>
  <si>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</si>
  <si>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</si>
  <si>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</si>
  <si>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</si>
  <si>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</si>
  <si>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</si>
  <si>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</si>
  <si>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</si>
  <si>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</si>
  <si>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</si>
  <si>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</si>
  <si>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</si>
  <si>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</si>
  <si>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</si>
  <si>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</si>
  <si>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</si>
  <si>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</si>
  <si>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</si>
  <si>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</si>
  <si>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</si>
  <si>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</si>
  <si>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</si>
  <si>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</si>
  <si>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</si>
  <si>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</si>
  <si>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</si>
  <si>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 xml:space="preserve">$754,411,708,203 </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</si>
  <si>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</si>
  <si>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</si>
  <si>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</si>
  <si>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</si>
  <si>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</si>
  <si>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</si>
  <si>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</si>
  <si>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</si>
  <si>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</si>
  <si>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</si>
  <si>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</si>
  <si>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</si>
  <si>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</si>
  <si>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</si>
  <si>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</si>
  <si>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</si>
  <si>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</si>
  <si>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</si>
  <si>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</si>
  <si>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</si>
  <si>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</si>
  <si>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</si>
  <si>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</si>
  <si>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</si>
  <si>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</si>
  <si>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</si>
  <si>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</si>
  <si>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</si>
  <si>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</si>
  <si>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</si>
  <si>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</si>
  <si>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</si>
  <si>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t>M</t>
  </si>
  <si>
    <t>F</t>
  </si>
  <si>
    <t>Mean</t>
  </si>
  <si>
    <t>Standard Error</t>
  </si>
  <si>
    <t>Median</t>
  </si>
  <si>
    <t>Mode</t>
  </si>
  <si>
    <t>Standard Deviation</t>
  </si>
  <si>
    <t>Sample Variance</t>
  </si>
  <si>
    <t>Kurtosis</t>
  </si>
  <si>
    <t>Skewness</t>
  </si>
  <si>
    <t>Range</t>
  </si>
  <si>
    <t>Minimum</t>
  </si>
  <si>
    <t>Maximum</t>
  </si>
  <si>
    <t>Sum</t>
  </si>
  <si>
    <t>Count</t>
  </si>
  <si>
    <t>Sum of finalWorth</t>
  </si>
  <si>
    <t>Row Labels</t>
  </si>
  <si>
    <t>Grand Total</t>
  </si>
  <si>
    <t>Count of Age</t>
  </si>
  <si>
    <t>40-50</t>
  </si>
  <si>
    <t>50-60</t>
  </si>
  <si>
    <t>60-70</t>
  </si>
  <si>
    <t>70-80</t>
  </si>
  <si>
    <t>80-90</t>
  </si>
  <si>
    <t>90-100</t>
  </si>
  <si>
    <t>Details for Count of Age - Age: 70-80</t>
  </si>
  <si>
    <t>Details for Count of Age - Age: 30-40</t>
  </si>
  <si>
    <t>Details for Count of Age - Age: 50-60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</si>
</sst>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6" formatCode="#,##0.00\ &quot;€&quot;"/>
  </numFmts>
  <fonts count="13">
    <font>
      <sz val="12"/>
      <color theme="1"/>
      <name val="Calibri"/>
      <charset val="134"/>
      <scheme val="minor"/>
    </font>
    <font>
      <b/>
      <sz val="12"/>
      <color theme="1"/>
      <name val="Calibri"/>
      <charset val="134"/>
      <scheme val="minor"/>
    </font>
    <font>
      <b/>
      <sz val="48"/>
      <color theme="1"/>
      <name val="Calibri"/>
      <charset val="134"/>
      <scheme val="minor"/>
    </font>
    <font>
      <b/>
      <sz val="60"/>
      <color theme="1"/>
      <name val="Calibri"/>
      <charset val="134"/>
      <scheme val="minor"/>
    </font>
    <font>
      <sz val="16"/>
      <color theme="1"/>
      <name val="Calibri"/>
      <charset val="134"/>
      <scheme val="minor"/>
    </font>
    <font>
      <u/>
      <sz val="18"/>
      <color theme="10"/>
      <name val="Calibri"/>
      <charset val="134"/>
      <scheme val="minor"/>
    </font>
    <font>
      <i/>
      <sz val="14"/>
      <color rgb="FF0432FF"/>
      <name val="Calibri"/>
      <charset val="134"/>
      <scheme val="minor"/>
    </font>
    <font>
      <b/>
      <sz val="11"/>
      <color theme="1"/>
      <name val="Calibri"/>
      <charset val="134"/>
      <scheme val="minor"/>
    </font>
    <font>
      <u/>
      <sz val="12"/>
      <color theme="10"/>
      <name val="Calibri"/>
      <charset val="134"/>
      <scheme val="minor"/>
    </font>
    <font>
      <b/>
      <sz val="16"/>
      <color theme="1"/>
      <name val="Calibri"/>
      <charset val="134"/>
      <scheme val="minor"/>
    </font>
    <font>
      <sz val="8"/>
      <name val="Calibri"/>
      <charset val="134"/>
      <scheme val="minor"/>
    </font>
    <font>
      <i/>
      <sz val="12"/>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4" tint="0.79995117038483843"/>
        <bgColor indexed="64"/>
      </patternFill>
    </fill>
    <fill>
      <patternFill patternType="solid">
        <fgColor theme="7" tint="0.79995117038483843"/>
        <bgColor indexed="64"/>
      </patternFill>
    </fill>
  </fills>
  <borders count="12">
    <border>
      <left/>
      <right/>
      <top/>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style="thin">
        <color theme="1"/>
      </left>
      <right style="thin">
        <color theme="1"/>
      </right>
      <top style="thin">
        <color theme="1"/>
      </top>
      <bottom style="thin">
        <color theme="1"/>
      </bottom>
      <diagonal/>
    </border>
    <border>
      <left/>
      <right/>
      <top/>
      <bottom style="thin">
        <color theme="1"/>
      </bottom>
      <diagonal/>
    </border>
    <border>
      <left style="thin">
        <color theme="1"/>
      </left>
      <right/>
      <top/>
      <bottom style="thin">
        <color theme="1"/>
      </bottom>
      <diagonal/>
    </border>
    <border>
      <left/>
      <right style="thin">
        <color theme="1"/>
      </right>
      <top/>
      <bottom style="thin">
        <color theme="1"/>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0" fontId="8" fillId="0" borderId="0" applyNumberFormat="0" applyFill="0" applyBorder="0" applyAlignment="0" applyProtection="0"/>
  </cellStyleXfs>
  <cellXfs count="31">
    <xf numFmtId="0" fontId="0" fillId="0" borderId="0" xfId="0"/>
    <xf numFmtId="0" fontId="1" fillId="0" borderId="0" xfId="0" applyFont="1"/>
    <xf numFmtId="166" fontId="0" fillId="0" borderId="0" xfId="0" applyNumberFormat="1"/>
    <xf numFmtId="14" fontId="0" fillId="0" borderId="0" xfId="0" applyNumberFormat="1"/>
    <xf numFmtId="0" fontId="0" fillId="2" borderId="0" xfId="0" applyFill="1"/>
    <xf numFmtId="0" fontId="0" fillId="2" borderId="0" xfId="0" applyFill="1" applyAlignment="1">
      <alignment vertical="center"/>
    </xf>
    <xf numFmtId="0" fontId="0" fillId="0" borderId="1" xfId="0" applyBorder="1"/>
    <xf numFmtId="0" fontId="2" fillId="0" borderId="2" xfId="0" applyFont="1" applyBorder="1" applyAlignment="1">
      <alignment horizontal="center" vertical="center"/>
    </xf>
    <xf numFmtId="0" fontId="0" fillId="0" borderId="3" xfId="0" applyBorder="1"/>
    <xf numFmtId="0" fontId="0" fillId="0" borderId="4" xfId="0" applyBorder="1"/>
    <xf numFmtId="0" fontId="3" fillId="0" borderId="0" xfId="0" applyFont="1" applyAlignment="1">
      <alignment horizontal="center" vertical="center"/>
    </xf>
    <xf numFmtId="0" fontId="0" fillId="0" borderId="5" xfId="0" applyBorder="1"/>
    <xf numFmtId="0" fontId="4" fillId="0" borderId="0" xfId="0" applyFont="1" applyAlignment="1">
      <alignment horizontal="center"/>
    </xf>
    <xf numFmtId="0" fontId="0" fillId="0" borderId="4" xfId="0" applyBorder="1" applyAlignment="1">
      <alignment vertical="center"/>
    </xf>
    <xf numFmtId="0" fontId="5" fillId="3" borderId="6" xfId="1" applyFont="1" applyFill="1" applyBorder="1" applyAlignment="1">
      <alignment horizontal="center" vertical="center"/>
    </xf>
    <xf numFmtId="0" fontId="0" fillId="0" borderId="5" xfId="0" applyBorder="1" applyAlignment="1">
      <alignment vertical="center"/>
    </xf>
    <xf numFmtId="0" fontId="6" fillId="0" borderId="0" xfId="1" applyFont="1" applyFill="1" applyBorder="1"/>
    <xf numFmtId="0" fontId="7" fillId="0" borderId="7" xfId="0" applyFont="1" applyBorder="1"/>
    <xf numFmtId="0" fontId="0" fillId="0" borderId="0" xfId="0" applyAlignment="1">
      <alignment vertical="top" wrapText="1"/>
    </xf>
    <xf numFmtId="0" fontId="0" fillId="0" borderId="8" xfId="0" applyBorder="1"/>
    <xf numFmtId="0" fontId="0" fillId="0" borderId="7" xfId="0" applyBorder="1"/>
    <xf numFmtId="0" fontId="0" fillId="0" borderId="9" xfId="0" applyBorder="1"/>
    <xf numFmtId="4" fontId="0" fillId="0" borderId="0" xfId="0" applyNumberFormat="1"/>
    <xf numFmtId="0" fontId="0" fillId="0" borderId="0" xfId="0" applyNumberFormat="1"/>
    <xf numFmtId="3" fontId="0" fillId="0" borderId="0" xfId="0" applyNumberFormat="1"/>
    <xf numFmtId="0" fontId="0" fillId="0" borderId="0" xfId="0" applyFill="1" applyBorder="1" applyAlignment="1"/>
    <xf numFmtId="0" fontId="0" fillId="0" borderId="10" xfId="0" applyFill="1" applyBorder="1" applyAlignment="1"/>
    <xf numFmtId="0" fontId="11" fillId="0" borderId="11" xfId="0" applyFont="1" applyFill="1" applyBorder="1" applyAlignment="1">
      <alignment horizontal="center"/>
    </xf>
    <xf numFmtId="0" fontId="0" fillId="0" borderId="0" xfId="0" pivotButton="1"/>
    <xf numFmtId="0" fontId="0" fillId="0" borderId="0" xfId="0" applyAlignment="1">
      <alignment horizontal="left"/>
    </xf>
    <xf numFmtId="0" fontId="12" fillId="0" borderId="0" xfId="0" applyFont="1"/>
  </cellXfs>
  <cellStyles count="2">
    <cellStyle name="Hyperlink" xfId="1" builtinId="8"/>
    <cellStyle name="Normal" xfId="0" builtinId="0"/>
  </cellStyles>
  <dxfs count="6">
    <dxf>
      <numFmt numFmtId="19" formatCode="m/d/yyyy"/>
    </dxf>
    <dxf>
      <numFmt numFmtId="19" formatCode="m/d/yyyy"/>
    </dxf>
    <dxf>
      <numFmt numFmtId="19" formatCode="m/d/yyyy"/>
    </dxf>
    <dxf>
      <numFmt numFmtId="19" formatCode="m/d/yyyy"/>
    </dxf>
    <dxf>
      <numFmt numFmtId="19" formatCode="m/d/yyyy"/>
    </dxf>
    <dxf>
      <numFmt numFmtId="19" formatCode="m/d/yyyy"/>
    </dxf>
  </dxfs>
  <tableStyles count="1" defaultTableStyle="TableStyleMedium2" defaultPivotStyle="PivotStyleLight16">
    <tableStyle name="Invisible" pivot="0" table="0" count="0" xr9:uid="{D112F3AC-F31B-4CCD-9547-73A8CC52C43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basic project.xlsx]Sheet2!PivotTable1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rich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Sheet2!$A$4:$A$14</c:f>
              <c:strCache>
                <c:ptCount val="10"/>
                <c:pt idx="0">
                  <c:v>Francoise Bettencourt Meyers &amp; family</c:v>
                </c:pt>
                <c:pt idx="1">
                  <c:v>Julia Koch &amp; family</c:v>
                </c:pt>
                <c:pt idx="2">
                  <c:v>Alice Walton</c:v>
                </c:pt>
                <c:pt idx="3">
                  <c:v>Jacqueline Mars</c:v>
                </c:pt>
                <c:pt idx="4">
                  <c:v>Miriam Adelson &amp; family</c:v>
                </c:pt>
                <c:pt idx="5">
                  <c:v>Rafaela Aponte-Diamant</c:v>
                </c:pt>
                <c:pt idx="6">
                  <c:v>Susanne Klatten</c:v>
                </c:pt>
                <c:pt idx="7">
                  <c:v>Gina Rinehart</c:v>
                </c:pt>
                <c:pt idx="8">
                  <c:v>MacKenzie Scott</c:v>
                </c:pt>
                <c:pt idx="9">
                  <c:v>Iris Fontbona &amp; family</c:v>
                </c:pt>
              </c:strCache>
            </c:strRef>
          </c:cat>
          <c:val>
            <c:numRef>
              <c:f>Sheet2!$B$4:$B$14</c:f>
              <c:numCache>
                <c:formatCode>General</c:formatCode>
                <c:ptCount val="10"/>
                <c:pt idx="0">
                  <c:v>80500</c:v>
                </c:pt>
                <c:pt idx="1">
                  <c:v>59000</c:v>
                </c:pt>
                <c:pt idx="2">
                  <c:v>56700</c:v>
                </c:pt>
                <c:pt idx="3">
                  <c:v>38300</c:v>
                </c:pt>
                <c:pt idx="4">
                  <c:v>35000</c:v>
                </c:pt>
                <c:pt idx="5">
                  <c:v>31200</c:v>
                </c:pt>
                <c:pt idx="6">
                  <c:v>27400</c:v>
                </c:pt>
                <c:pt idx="7">
                  <c:v>27000</c:v>
                </c:pt>
                <c:pt idx="8">
                  <c:v>24400</c:v>
                </c:pt>
                <c:pt idx="9">
                  <c:v>23100</c:v>
                </c:pt>
              </c:numCache>
            </c:numRef>
          </c:val>
          <c:extLst>
            <c:ext xmlns:c16="http://schemas.microsoft.com/office/drawing/2014/chart" uri="{C3380CC4-5D6E-409C-BE32-E72D297353CC}">
              <c16:uniqueId val="{00000000-069A-4CF4-BAA6-4EE2C22077E1}"/>
            </c:ext>
          </c:extLst>
        </c:ser>
        <c:dLbls>
          <c:showLegendKey val="0"/>
          <c:showVal val="0"/>
          <c:showCatName val="0"/>
          <c:showSerName val="0"/>
          <c:showPercent val="0"/>
          <c:showBubbleSize val="0"/>
        </c:dLbls>
        <c:gapWidth val="219"/>
        <c:overlap val="-27"/>
        <c:axId val="1224074832"/>
        <c:axId val="1224078792"/>
      </c:barChart>
      <c:catAx>
        <c:axId val="1224074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078792"/>
        <c:crosses val="autoZero"/>
        <c:auto val="1"/>
        <c:lblAlgn val="ctr"/>
        <c:lblOffset val="100"/>
        <c:noMultiLvlLbl val="0"/>
      </c:catAx>
      <c:valAx>
        <c:axId val="1224078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074832"/>
        <c:crosses val="autoZero"/>
        <c:crossBetween val="between"/>
      </c:valAx>
      <c:spPr>
        <a:noFill/>
        <a:ln>
          <a:noFill/>
        </a:ln>
        <a:effectLst/>
      </c:spPr>
    </c:plotArea>
    <c:legend>
      <c:legendPos val="r"/>
      <c:layout>
        <c:manualLayout>
          <c:xMode val="edge"/>
          <c:yMode val="edge"/>
          <c:x val="0.98283437107414751"/>
          <c:y val="0.51891171110313628"/>
          <c:w val="1.1353365049072436E-2"/>
          <c:h val="7.875387895547908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careerprinciples.com/" TargetMode="Externa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xdr:col>
      <xdr:colOff>2209032</xdr:colOff>
      <xdr:row>3</xdr:row>
      <xdr:rowOff>50217</xdr:rowOff>
    </xdr:from>
    <xdr:ext cx="3204694" cy="1114911"/>
    <xdr:pic>
      <xdr:nvPicPr>
        <xdr:cNvPr id="2" name="Picture 1">
          <a:hlinkClick xmlns:r="http://schemas.openxmlformats.org/officeDocument/2006/relationships" r:id="rId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a:stretch>
          <a:fillRect/>
        </a:stretch>
      </xdr:blipFill>
      <xdr:spPr>
        <a:xfrm>
          <a:off x="3681730" y="1223645"/>
          <a:ext cx="3204845" cy="1114425"/>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2</xdr:col>
      <xdr:colOff>198120</xdr:colOff>
      <xdr:row>2</xdr:row>
      <xdr:rowOff>15240</xdr:rowOff>
    </xdr:from>
    <xdr:to>
      <xdr:col>5</xdr:col>
      <xdr:colOff>15240</xdr:colOff>
      <xdr:row>15</xdr:row>
      <xdr:rowOff>135255</xdr:rowOff>
    </xdr:to>
    <mc:AlternateContent xmlns:mc="http://schemas.openxmlformats.org/markup-compatibility/2006">
      <mc:Choice xmlns:a14="http://schemas.microsoft.com/office/drawing/2010/main" Requires="a14">
        <xdr:graphicFrame macro="">
          <xdr:nvGraphicFramePr>
            <xdr:cNvPr id="2" name="category">
              <a:extLst>
                <a:ext uri="{FF2B5EF4-FFF2-40B4-BE49-F238E27FC236}">
                  <a16:creationId xmlns:a16="http://schemas.microsoft.com/office/drawing/2014/main" id="{368B3852-E829-097E-3079-3D09470AC37D}"/>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4038600" y="411480"/>
              <a:ext cx="1828800" cy="2695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167640</xdr:colOff>
      <xdr:row>2</xdr:row>
      <xdr:rowOff>15241</xdr:rowOff>
    </xdr:from>
    <xdr:to>
      <xdr:col>7</xdr:col>
      <xdr:colOff>655320</xdr:colOff>
      <xdr:row>7</xdr:row>
      <xdr:rowOff>30481</xdr:rowOff>
    </xdr:to>
    <mc:AlternateContent xmlns:mc="http://schemas.openxmlformats.org/markup-compatibility/2006">
      <mc:Choice xmlns:a14="http://schemas.microsoft.com/office/drawing/2010/main" Requires="a14">
        <xdr:graphicFrame macro="">
          <xdr:nvGraphicFramePr>
            <xdr:cNvPr id="3" name="selfMade">
              <a:extLst>
                <a:ext uri="{FF2B5EF4-FFF2-40B4-BE49-F238E27FC236}">
                  <a16:creationId xmlns:a16="http://schemas.microsoft.com/office/drawing/2014/main" id="{763D7E5D-B6FE-2F5C-D218-5D2BC174B759}"/>
                </a:ext>
              </a:extLst>
            </xdr:cNvPr>
            <xdr:cNvGraphicFramePr/>
          </xdr:nvGraphicFramePr>
          <xdr:xfrm>
            <a:off x="0" y="0"/>
            <a:ext cx="0" cy="0"/>
          </xdr:xfrm>
          <a:graphic>
            <a:graphicData uri="http://schemas.microsoft.com/office/drawing/2010/slicer">
              <sle:slicer xmlns:sle="http://schemas.microsoft.com/office/drawing/2010/slicer" name="selfMade"/>
            </a:graphicData>
          </a:graphic>
        </xdr:graphicFrame>
      </mc:Choice>
      <mc:Fallback>
        <xdr:sp macro="" textlink="">
          <xdr:nvSpPr>
            <xdr:cNvPr id="0" name=""/>
            <xdr:cNvSpPr>
              <a:spLocks noTextEdit="1"/>
            </xdr:cNvSpPr>
          </xdr:nvSpPr>
          <xdr:spPr>
            <a:xfrm>
              <a:off x="6019800" y="411481"/>
              <a:ext cx="1828800" cy="1005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342900</xdr:colOff>
      <xdr:row>2</xdr:row>
      <xdr:rowOff>15241</xdr:rowOff>
    </xdr:from>
    <xdr:to>
      <xdr:col>11</xdr:col>
      <xdr:colOff>160020</xdr:colOff>
      <xdr:row>7</xdr:row>
      <xdr:rowOff>15241</xdr:rowOff>
    </xdr:to>
    <mc:AlternateContent xmlns:mc="http://schemas.openxmlformats.org/markup-compatibility/2006">
      <mc:Choice xmlns:a14="http://schemas.microsoft.com/office/drawing/2010/main" Requires="a14">
        <xdr:graphicFrame macro="">
          <xdr:nvGraphicFramePr>
            <xdr:cNvPr id="4" name="gender">
              <a:extLst>
                <a:ext uri="{FF2B5EF4-FFF2-40B4-BE49-F238E27FC236}">
                  <a16:creationId xmlns:a16="http://schemas.microsoft.com/office/drawing/2014/main" id="{332101DF-66CB-334A-FB76-671B6EFDE94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8206740" y="411481"/>
              <a:ext cx="1828800"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186690</xdr:colOff>
      <xdr:row>8</xdr:row>
      <xdr:rowOff>76200</xdr:rowOff>
    </xdr:from>
    <xdr:to>
      <xdr:col>12</xdr:col>
      <xdr:colOff>518160</xdr:colOff>
      <xdr:row>22</xdr:row>
      <xdr:rowOff>144780</xdr:rowOff>
    </xdr:to>
    <xdr:graphicFrame macro="">
      <xdr:nvGraphicFramePr>
        <xdr:cNvPr id="5" name="Chart 4">
          <a:extLst>
            <a:ext uri="{FF2B5EF4-FFF2-40B4-BE49-F238E27FC236}">
              <a16:creationId xmlns:a16="http://schemas.microsoft.com/office/drawing/2014/main" id="{EF90925F-AD16-3207-A107-CBC4CA670B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933.874811574075" createdVersion="8" refreshedVersion="8" minRefreshableVersion="3" recordCount="475" xr:uid="{0F273BD4-6DA7-4A4C-9A74-474815F3FBA4}">
  <cacheSource type="worksheet">
    <worksheetSource ref="A1:X476" sheet="Data"/>
  </cacheSource>
  <cacheFields count="24">
    <cacheField name="rank" numFmtId="0">
      <sharedItems containsSemiMixedTypes="0" containsString="0" containsNumber="1" containsInteger="1" minValue="1" maxValue="497"/>
    </cacheField>
    <cacheField name="category"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personName" numFmtId="0">
      <sharedItems count="475">
        <s v="Bernard Arnault &amp; family"/>
        <s v="Elon Musk"/>
        <s v="Jeff Bezos"/>
        <s v="Larry Ellison"/>
        <s v="Warren Buffett"/>
        <s v="Bill Gates"/>
        <s v="Michael Bloomberg"/>
        <s v="Carlos Slim Helu &amp; family"/>
        <s v="Mukesh Ambani"/>
        <s v="Steve Ballmer"/>
        <s v="Francoise Bettencourt Meyers &amp; family"/>
        <s v="Larry Page"/>
        <s v="Amancio Ortega"/>
        <s v="Sergey Brin"/>
        <s v="Zhong Shanshan"/>
        <s v="Mark Zuckerberg"/>
        <s v="Charles Koch &amp; family"/>
        <s v="Julia Koch &amp; family"/>
        <s v="Jim Walton"/>
        <s v="Rob Walton &amp; family"/>
        <s v="Alice Walton"/>
        <s v="David Thomson &amp; family"/>
        <s v="Michael Dell"/>
        <s v="Gautam Adani"/>
        <s v="Phil Knight &amp; family"/>
        <s v="Zhang Yiming"/>
        <s v="Dieter Schwarz"/>
        <s v="François Pinault &amp; family"/>
        <s v="Klaus-Michael Kuehne"/>
        <s v="Giovanni Ferrero"/>
        <s v="Jacqueline Mars"/>
        <s v="John Mars"/>
        <s v="Ma Huateng"/>
        <s v="Miriam Adelson &amp; family"/>
        <s v="Ken Griffin"/>
        <s v="Mark Mateschitz"/>
        <s v="Robin Zeng"/>
        <s v="Tadashi Yanai &amp; family"/>
        <s v="Len Blavatnik"/>
        <s v="Alain Wertheimer"/>
        <s v="Gerard Wertheimer"/>
        <s v="Gianluigi Aponte"/>
        <s v="Rafaela Aponte-Diamant"/>
        <s v="Colin Zheng Huang"/>
        <s v="Reinhold Wuerth &amp; family"/>
        <s v="Jeff Yass"/>
        <s v="Jim Simons"/>
        <s v="Stephen Schwarzman"/>
        <s v="Susanne Klatten"/>
        <s v="Gina Rinehart"/>
        <s v="William Ding"/>
        <s v="Germá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Eric Li"/>
        <s v="Wang Wenyin"/>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Jorge Paulo Lemann &amp; family"/>
        <s v="Dilip Shanghvi"/>
        <s v="Robert Pera"/>
        <s v="Radhakishan Damani"/>
        <s v="Huang Shilin"/>
        <s v="Dhanin Chearavanont"/>
        <s v="David Green &amp; family"/>
        <s v="Charoen Sirivadhanabhakdi"/>
        <s v="Charlene de Carvalho-Heineken &amp; family"/>
        <s v="Xu Hang"/>
        <s v="Wei Jianjun &amp; family"/>
        <s v="Goh Cheng Liang"/>
        <s v="Kumar Birla"/>
        <s v="Aliko Dangote"/>
        <s v="Idan Ofer"/>
        <s v="Chen Bang"/>
        <s v="John Fredriksen"/>
        <s v="Diane Hendricks"/>
        <s v="Jan Koum"/>
        <s v="Jerry Jones"/>
        <s v="George Kaiser"/>
        <s v="Lu Xiangyang"/>
        <s v="Harry Triguboff"/>
        <s v="Uday Kotak"/>
        <s v="Stanley Kroenke"/>
        <s v="Mikhail Fridman"/>
        <s v="Sarath Ratanavadi"/>
        <s v="Dang Yanbao"/>
        <s v="Jiang Rensheng &amp; family"/>
        <s v="Shahid Khan"/>
        <s v="Laurene Powell Jobs &amp; family"/>
        <s v="Stephen Ross"/>
        <s v="Pavel Durov"/>
        <s v="Andreas Struengmann &amp; family"/>
        <s v="Thomas Struengmann &amp; family"/>
        <s v="Liu Hanyuan"/>
        <s v="Michael Rubin"/>
        <s v="Israel Englander"/>
        <s v="Viatcheslav Kantor"/>
        <s v="Anthony Pratt"/>
        <s v="Mikhail Prokhorov"/>
        <s v="Giorgio Armani"/>
        <s v="Johann Rupert &amp; family"/>
        <s v="Zhang Zhidong"/>
        <s v="Philip Anschutz"/>
        <s v="Judy Love &amp; family"/>
        <s v="Ricardo Salinas Pliego &amp; family"/>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é, Jr."/>
        <s v="Rodolphe Saadé"/>
        <s v="Tanya Saadé Zeenny"/>
        <s v="Melker Schorling &amp; family"/>
        <s v="Andrei Guriev &amp; family"/>
        <s v="Michael Kim"/>
        <s v="Lei Jun"/>
        <s v="Friedhelm Loh"/>
        <s v="Sun Piaoyang"/>
        <s v="Rick Cohen &amp; family"/>
        <s v="Jin Baofang"/>
        <s v="Luo Liguo &amp; family"/>
        <s v="Marijke Mars"/>
        <s v="Pamela Mars"/>
        <s v="Valerie Mars"/>
        <s v="Victoria Mars"/>
        <s v="Vincent Bolloré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s v="Kirsten Rausing"/>
        <s v="Tatyana Bakalchuk"/>
        <s v="John Doerr"/>
        <s v="Richard Liu"/>
        <s v="Dustin Moskovitz"/>
        <s v="Pierre Omidyar"/>
        <s v="Pei Zhenhua"/>
        <s v="Carrie Perrodo &amp; family"/>
        <s v="Chen Jianhua"/>
        <s v="Michael Otto"/>
        <s v="Leon Black"/>
        <s v="Graeme Hart"/>
        <s v="Ravi Jaipuria"/>
        <s v="Hasso Plattner &amp; family"/>
        <s v="Carlos Alberto Sicupira &amp; family"/>
        <s v="Manuel Villar"/>
        <s v="Andreas von Bechtolsheim &amp; family"/>
        <s v="Chase Coleman, III."/>
        <s v="Ann Walton Kroenke"/>
        <s v="Li Zhenguo &amp; family"/>
        <s v="Jim Kennedy"/>
        <s v="Nicky Oppenheimer &amp; family"/>
        <s v="Blair Parry-Okeden"/>
        <s v="Zheng Shuliang &amp; family"/>
        <s v="John Morris"/>
        <s v="German Khan"/>
        <s v="Abdulsamad Rabiu"/>
        <s v="George Roberts"/>
        <s v="Kushal Pal Singh"/>
        <s v="Wang Jianlin"/>
        <s v="Yang Huiyan &amp; family"/>
        <s v="Laurent Dassault"/>
        <s v="Thierry Dassault"/>
        <s v="Tilman Fertitta"/>
        <s v="Marie-Hélène Habert-Dassault"/>
        <s v="Karel Komarek"/>
        <s v="Nathan Blecharczyk"/>
        <s v="Leonid Fedun"/>
        <s v="Bernard Marcus"/>
        <s v="Patrick Ryan"/>
        <s v="Robert F. Smith"/>
        <s v="Pavel Tykac"/>
        <s v="Orlando Bravo"/>
        <s v="Ding Shizhong"/>
        <s v="Nancy Walton Laurie"/>
        <s v="Jay Y. Lee"/>
        <s v="Ramzi Musallam"/>
        <s v="David Shaw"/>
        <s v="Andrei Skoch &amp; family"/>
        <s v="Georg Stumpf"/>
        <s v="Rocco Commisso"/>
        <s v="Li Shuirong &amp; family"/>
        <s v="Qi Shi &amp; family"/>
        <s v="Yao Liangsong"/>
        <s v="Jean-Michel Besnier"/>
        <s v="Marie Besnier Beauvalot"/>
        <s v="David Geffen"/>
        <s v="Robin Li"/>
        <s v="Liu Yonghao &amp; family"/>
        <s v="Henry Samueli"/>
        <s v="Reinhold Schmieding"/>
        <s v="Ivar Tollefsen"/>
        <s v="Cao Renxian"/>
        <s v="Hasmukh Chudgar &amp; family"/>
        <s v="Andrew Currie"/>
        <s v="Joe Gebbia"/>
        <s v="Philip Ng"/>
        <s v="John Reece"/>
        <s v="Leonard Stern"/>
        <s v="Zhong Huijuan"/>
        <s v="Arthur Blank"/>
        <s v="Charles Butt"/>
        <s v="Ding Shijia"/>
        <s v="Paul Tudor Jones, II."/>
        <s v="Henry Kravis"/>
        <s v="Zhang Yong"/>
        <s v="James Goodnight"/>
        <s v="Sri Prakash Lohia"/>
        <s v="Ma Jianrong"/>
        <s v="Robert Ng"/>
        <s v="Steven Rales"/>
        <s v="Nassef Sawiris"/>
        <s v="Harry Stine"/>
        <s v="Benu Gopal Bangur"/>
        <s v="Iskander Makhmudov"/>
        <s v="Anders Holch Povlsen"/>
        <s v="Enrique Razon Jr."/>
        <s v="Wang Laichun"/>
        <s v="Arthur Dantchik"/>
        <s v="Jeff Greene"/>
        <s v="Don Hankey"/>
        <s v="Richard Kinder"/>
        <s v="Guillaume Pousaz"/>
        <s v="Takahisa Takahara"/>
        <s v="Zong Qinghou"/>
        <s v="Judy Faulkner"/>
        <s v="Johann Graf"/>
        <s v="Tamara Gustavson"/>
        <s v="Liang Wengen"/>
        <s v="Frederik Paulsen"/>
        <s v="Wee Cho Yaw"/>
        <s v="Zhang Hejun"/>
        <s v="Marc Benioff"/>
        <s v="Dmitri Bukhman"/>
        <s v="Igor Bukhman"/>
        <s v="Jack Dangermond"/>
        <s v="Ashwin Dani &amp; family"/>
        <s v="Ralph Lauren"/>
        <s v="Rohiqa Cyrus Mistry"/>
        <s v="Shapoor Mistry"/>
        <s v="J. Christopher Reyes"/>
        <s v="Jude Reyes"/>
        <s v="Don Vultaggio &amp; family"/>
        <s v="Edythe Broad &amp; family"/>
        <s v="Pauline MacMillan Keinath"/>
        <s v="Philippe Laffont"/>
        <s v="Liu Jincheng &amp; family"/>
        <s v="Igor Olenicoff"/>
        <s v="Sandra Ortega Mera"/>
        <s v="Ronda Stryker"/>
        <s v="Dannine Avara"/>
        <s v="Silvio Berlusconi &amp; family"/>
        <s v="Denise Coates"/>
        <s v="Scott Duncan"/>
        <s v="Milane Frantz"/>
        <s v="Edward Johnson, IV."/>
        <s v="Yuri Milner"/>
        <s v="Gordon Moore"/>
        <s v="John Overdeck"/>
        <s v="David Siegel"/>
        <s v="Viktor Vekselberg"/>
        <s v="Wang Laisheng"/>
        <s v="Randa Duncan Williams"/>
        <s v="Ken Fisher"/>
        <s v="Christopher Hohn"/>
        <s v="Kjeld Kirk Kristiansen"/>
        <s v="Sofie Kirk Kristiansen"/>
        <s v="Thomas Kirk Kristiansen"/>
        <s v="Massimiliana Landini Aleotti &amp; family"/>
        <s v="Li Ping"/>
        <s v="Lin Jianhua"/>
        <s v="Magdalena Martullo-Blocher"/>
        <s v="Xavier Niel"/>
        <s v="Terrence Pegula"/>
        <s v="Edward Roski, Jr."/>
        <s v="John A. Sobrato &amp; family"/>
        <s v="George Soros"/>
        <s v="David Sun"/>
        <s v="Agnete Kirk Thinggaard"/>
        <s v="John Tu"/>
        <s v="Xu Shihui"/>
        <s v="Rahel Blocher"/>
        <s v="Bubba Cathy"/>
        <s v="Dan Cathy"/>
        <s v="Trudy Cathy White"/>
        <s v="Bruce Kovner"/>
        <s v="Henry Nicholas, III."/>
        <s v="Nadia Thiele"/>
        <s v="David Bonderman"/>
        <s v="Melinda French Gates"/>
        <s v="Annette Lerner &amp; family"/>
        <s v="David Reuben"/>
        <s v="Radovan Vitek"/>
        <s v="Carl Bennet"/>
        <s v="Stephen Bisciotti"/>
        <s v="Stanley Druckenmiller"/>
        <s v="Jian Jun"/>
        <s v="Alexei Kuzmichev"/>
        <s v="Luis Carlos Sarmiento"/>
        <s v="Dennis Washington"/>
        <s v="Anthony Bamford &amp; family"/>
        <s v="Gao Jifan &amp; family"/>
        <s v="John Grayken"/>
        <s v="Alain Merieux &amp; family"/>
        <s v="Wang Yusuo &amp; family"/>
        <s v="Stef Wertheimer &amp; family"/>
        <s v="Maria Asuncion Aramburuzabala &amp; family"/>
        <s v="Gustaf Douglas"/>
        <s v="Frits Goldschmeding"/>
        <s v="Lin Muqin &amp; family"/>
        <s v="Ruan Liping"/>
        <s v="Ruan Xueping"/>
        <s v="Michal Solowow"/>
        <s v="Mike Adenuga"/>
        <s v="Tom Gores"/>
        <s v="Michael Herz"/>
        <s v="Wolfgang Herz"/>
        <s v="Alexander Abramov"/>
        <s v="Neil Bluhm"/>
        <s v="Alain Bouchard"/>
        <s v="Jay Chaudhry"/>
        <s v="Gopikishan Damani"/>
        <s v="Sumet Jiaravanon"/>
        <s v="Frank Lowy"/>
        <s v="Michael Milken"/>
        <s v="David Steward"/>
        <s v="Les Wexner &amp; family"/>
        <s v="Cai Kui"/>
        <s v="Jaran Chiaravanont"/>
        <s v="Andreas Halvorsen"/>
        <s v="Antony Ressler"/>
        <s v="Tsai Eng-meng"/>
        <s v="Josh Harris"/>
        <s v="Niels Peter Louis-Hansen"/>
        <s v="Patrick Soon-Shiong"/>
        <s v="Rinat Akhmetov"/>
        <s v="John Brown"/>
        <s v="Arthur Irving"/>
        <s v="Fredrik Lundberg"/>
        <s v="Thomas Schmidheiny"/>
        <s v="Daniel Ziff"/>
        <s v="Dirk Ziff"/>
        <s v="Robert Ziff"/>
        <s v="Ray Lee Hunt"/>
        <s v="Lai Meisong"/>
        <s v="Vikram Lal &amp; family"/>
        <s v="Ken Langone"/>
        <s v="Li Ge"/>
        <s v="Karen Pritzker"/>
        <s v="Robert Rowling"/>
        <s v="Teddy Sagi"/>
        <s v="Seo Jung-jin"/>
        <s v="Wu Jianshu"/>
        <s v="Micky Arison"/>
        <s v="James Chambers"/>
        <s v="John Collison"/>
        <s v="Patrick Collison"/>
        <s v="Archie Aldis Emmerson &amp; family"/>
        <s v="Piero Ferrari"/>
        <s v="Dan Friedkin"/>
        <s v="James Irving"/>
        <s v="Jiang Weiping &amp; family"/>
        <s v="Wolfgang Marguerre &amp; family"/>
        <s v="Ludwig Merckle"/>
        <s v="Mitchell Rales"/>
        <s v="Katharine Rayner"/>
        <s v="Paul Singer"/>
        <s v="Sergio Stevanato &amp; family"/>
        <s v="Margaretta Taylor"/>
        <s v="Richard White"/>
        <s v="Zhao Yan"/>
        <s v="Patrizio Bertelli"/>
        <s v="Mahendra Choksi &amp; family"/>
        <s v="Mat Ishbia"/>
        <s v="Leo Koguan"/>
        <s v="Miao Hangen"/>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amp; family"/>
        <s v="M.A. Yusuff Ali"/>
      </sharedItems>
    </cacheField>
    <cacheField name="country" numFmtId="0">
      <sharedItems/>
    </cacheField>
    <cacheField name="city" numFmtId="0">
      <sharedItems/>
    </cacheField>
    <cacheField name="source" numFmtId="0">
      <sharedItems/>
    </cacheField>
    <cacheField name="industries" numFmtId="0">
      <sharedItems/>
    </cacheField>
    <cacheField name="selfMade" numFmtId="0">
      <sharedItems count="2">
        <b v="0"/>
        <b v="1"/>
      </sharedItems>
    </cacheField>
    <cacheField name="gender" numFmtId="0">
      <sharedItems count="2">
        <s v="Male"/>
        <s v="Female"/>
      </sharedItems>
    </cacheField>
    <cacheField name="lastName" numFmtId="0">
      <sharedItems/>
    </cacheField>
    <cacheField name="firstName" numFmtId="0">
      <sharedItems/>
    </cacheField>
    <cacheField name="finalWorth" numFmtId="0">
      <sharedItems containsSemiMixedTypes="0" containsString="0" containsNumber="1" containsInteger="1" minValue="5300" maxValue="211000"/>
    </cacheField>
    <cacheField name="birthYear" numFmtId="0">
      <sharedItems containsSemiMixedTypes="0" containsString="0" containsNumber="1" containsInteger="1" minValue="1926" maxValue="1992"/>
    </cacheField>
    <cacheField name="birthMonth" numFmtId="0">
      <sharedItems containsSemiMixedTypes="0" containsString="0" containsNumber="1" containsInteger="1" minValue="1" maxValue="12"/>
    </cacheField>
    <cacheField name="birthDay" numFmtId="0">
      <sharedItems containsSemiMixedTypes="0" containsString="0" containsNumber="1" containsInteger="1" minValue="1" maxValue="31"/>
    </cacheField>
    <cacheField name="cpi_country" numFmtId="0">
      <sharedItems containsSemiMixedTypes="0" containsString="0" containsNumber="1" minValue="99.55" maxValue="288.57"/>
    </cacheField>
    <cacheField name="gdp_country" numFmtId="3">
      <sharedItems containsSemiMixedTypes="0" containsString="0" containsNumber="1" containsInteger="1" minValue="2715518274227" maxValue="2715518274227"/>
    </cacheField>
    <cacheField name="life_expectancy_country" numFmtId="0">
      <sharedItems containsSemiMixedTypes="0" containsString="0" containsNumber="1" minValue="54.3" maxValue="84.2"/>
    </cacheField>
    <cacheField name="tax_revenue_country_country" numFmtId="0">
      <sharedItems containsSemiMixedTypes="0" containsString="0" containsNumber="1" minValue="0.1" maxValue="32.4"/>
    </cacheField>
    <cacheField name="total_tax_rate_country" numFmtId="0">
      <sharedItems containsSemiMixedTypes="0" containsString="0" containsNumber="1" minValue="15.9" maxValue="71.2"/>
    </cacheField>
    <cacheField name="population_country" numFmtId="0">
      <sharedItems containsSemiMixedTypes="0" containsString="0" containsNumber="1" containsInteger="1" minValue="4841000" maxValue="1397715000"/>
    </cacheField>
    <cacheField name="Age" numFmtId="0">
      <sharedItems containsSemiMixedTypes="0" containsString="0" containsNumber="1" minValue="33.405555555555559" maxValue="99.213888888888889" count="445">
        <n v="76.577777777777783"/>
        <n v="54.263888888888886"/>
        <n v="61.725000000000001"/>
        <n v="81.12777777777778"/>
        <n v="95.091666666666669"/>
        <n v="69.930555555555557"/>
        <n v="83.636111111111106"/>
        <n v="85.680555555555557"/>
        <n v="68.455555555555549"/>
        <n v="69.525000000000006"/>
        <n v="72.230555555555554"/>
        <n v="52.519444444444446"/>
        <n v="89.513888888888886"/>
        <n v="52.116666666666667"/>
        <n v="70.838888888888889"/>
        <n v="41.386111111111113"/>
        <n v="89.922222222222217"/>
        <n v="63.475000000000001"/>
        <n v="77.322222222222223"/>
        <n v="80.933333333333337"/>
        <n v="75.988888888888894"/>
        <n v="68.308333333333337"/>
        <n v="60.611111111111114"/>
        <n v="63.274999999999999"/>
        <n v="87.608333333333334"/>
        <n v="41.755555555555553"/>
        <n v="86.025000000000006"/>
        <n v="89.11666666666666"/>
        <n v="88.336111111111109"/>
        <n v="61.033333333333331"/>
        <n v="85.980555555555554"/>
        <n v="89.966666666666669"/>
        <n v="53.927777777777777"/>
        <n v="79.980555555555554"/>
        <n v="56.966666666666669"/>
        <n v="33.405555555555559"/>
        <n v="56.755555555555553"/>
        <n v="76.655555555555551"/>
        <n v="68.338888888888889"/>
        <n v="77.097222222222229"/>
        <n v="74.733333333333334"/>
        <n v="85.266666666666666"/>
        <n v="80.519444444444446"/>
        <n v="45.669444444444444"/>
        <n v="90.452777777777783"/>
        <n v="67.211111111111109"/>
        <n v="87.438888888888883"/>
        <n v="78.636111111111106"/>
        <n v="63.430555555555557"/>
        <n v="71.650000000000006"/>
        <n v="54.005555555555553"/>
        <n v="71.936111111111117"/>
        <n v="80.208333333333329"/>
        <n v="77.461111111111109"/>
        <n v="81.00833333333334"/>
        <n v="53.569444444444443"/>
        <n v="59.4"/>
        <n v="55.488888888888887"/>
        <n v="84.75555555555556"/>
        <n v="64.75"/>
        <n v="61.06388888888889"/>
        <n v="83.144444444444446"/>
        <n v="82.75555555555556"/>
        <n v="86.00277777777778"/>
        <n v="72.75555555555556"/>
        <n v="84.394444444444446"/>
        <n v="68.144444444444446"/>
        <n v="69.405555555555551"/>
        <n v="55.041666666666664"/>
        <n v="63.788888888888891"/>
        <n v="70.144444444444446"/>
        <n v="39.038888888888891"/>
        <n v="55.005555555555553"/>
        <n v="62.62777777777778"/>
        <n v="92.538888888888891"/>
        <n v="80.313888888888883"/>
        <n v="60.019444444444446"/>
        <n v="75.088888888888889"/>
        <n v="87.141666666666666"/>
        <n v="63.875"/>
        <n v="76.152777777777771"/>
        <n v="62.338888888888889"/>
        <n v="57.588888888888889"/>
        <n v="60.461111111111109"/>
        <n v="59.633333333333333"/>
        <n v="79.811111111111117"/>
        <n v="68.061111111111117"/>
        <n v="72.900000000000006"/>
        <n v="63.711111111111109"/>
        <n v="75.3"/>
        <n v="69.311111111111117"/>
        <n v="89.63055555555556"/>
        <n v="75.536111111111111"/>
        <n v="93.394444444444446"/>
        <n v="85.697222222222223"/>
        <n v="94.561111111111117"/>
        <n v="74.75555555555556"/>
        <n v="58.24722222222222"/>
        <n v="77.99722222222222"/>
        <n v="70.433333333333337"/>
        <n v="57.541666666666664"/>
        <n v="69.705555555555549"/>
        <n v="86.102777777777774"/>
        <n v="70.00555555555556"/>
        <n v="47.56388888888889"/>
        <n v="70.75555555555556"/>
        <n v="58.755555555555553"/>
        <n v="86.455555555555549"/>
        <n v="83.888888888888886"/>
        <n v="81.419444444444451"/>
        <n v="71.25833333333334"/>
        <n v="63.363888888888887"/>
        <n v="61.588888888888889"/>
        <n v="98.266666666666666"/>
        <n v="58.302777777777777"/>
        <n v="68.480555555555554"/>
        <n v="70.00277777777778"/>
        <n v="60.088888888888889"/>
        <n v="80.672222222222217"/>
        <n v="78.586111111111109"/>
        <n v="49.608333333333334"/>
        <n v="82.972222222222229"/>
        <n v="83.177777777777777"/>
        <n v="62.763888888888886"/>
        <n v="92.583333333333329"/>
        <n v="66.55"/>
        <n v="78.177777777777777"/>
        <n v="61.45"/>
        <n v="60.225000000000001"/>
        <n v="52.672222222222224"/>
        <n v="71.986111111111114"/>
        <n v="75.208333333333329"/>
        <n v="61.908333333333331"/>
        <n v="85.397222222222226"/>
        <n v="40.980555555555554"/>
        <n v="75.63055555555556"/>
        <n v="61.755555555555553"/>
        <n v="53.2"/>
        <n v="77.00833333333334"/>
        <n v="72.069444444444443"/>
        <n v="65.477777777777774"/>
        <n v="60.416666666666664"/>
        <n v="91.227777777777774"/>
        <n v="75.338888888888889"/>
        <n v="53.755555555555553"/>
        <n v="85.763888888888886"/>
        <n v="88.294444444444451"/>
        <n v="69.955555555555549"/>
        <n v="96.161111111111111"/>
        <n v="84.327777777777783"/>
        <n v="75.75555555555556"/>
        <n v="59.55833333333333"/>
        <n v="48.06388888888889"/>
        <n v="72.844444444444449"/>
        <n v="45.87777777777778"/>
        <n v="63.12222222222222"/>
        <n v="85.033333333333331"/>
        <n v="66.577777777777783"/>
        <n v="76.972222222222229"/>
        <n v="43.538888888888891"/>
        <n v="60.955555555555556"/>
        <n v="76.652777777777771"/>
        <n v="45.794444444444444"/>
        <n v="84.141666666666666"/>
        <n v="87.569444444444443"/>
        <n v="77.338888888888889"/>
        <n v="76.730555555555554"/>
        <n v="82.677777777777777"/>
        <n v="54.147222222222226"/>
        <n v="55.583333333333336"/>
        <n v="57.672222222222224"/>
        <n v="78.38333333333334"/>
        <n v="65.525000000000006"/>
        <n v="62.005555555555553"/>
        <n v="55.797222222222224"/>
        <n v="79.13333333333334"/>
        <n v="67.088888888888889"/>
        <n v="73.188888888888883"/>
        <n v="73.088888888888889"/>
        <n v="69.588888888888889"/>
        <n v="61.180555555555557"/>
        <n v="65.172222222222217"/>
        <n v="66.686111111111117"/>
        <n v="68.8"/>
        <n v="73.50555555555556"/>
        <n v="97.00555555555556"/>
        <n v="60.030555555555559"/>
        <n v="46.625"/>
        <n v="44.094444444444441"/>
        <n v="78.419444444444451"/>
        <n v="58.94166666666667"/>
        <n v="82.075000000000003"/>
        <n v="50.233333333333334"/>
        <n v="84.572222222222223"/>
        <n v="80.191666666666663"/>
        <n v="88.177777777777777"/>
        <n v="65.75555555555556"/>
        <n v="74.511111111111106"/>
        <n v="68.738888888888894"/>
        <n v="58.238888888888887"/>
        <n v="75.563888888888883"/>
        <n v="59.608333333333334"/>
        <n v="73.325000000000003"/>
        <n v="49.963888888888889"/>
        <n v="74.261111111111106"/>
        <n v="51.56388888888889"/>
        <n v="41.363888888888887"/>
        <n v="58.283333333333331"/>
        <n v="66.75555555555556"/>
        <n v="54.755555555555553"/>
        <n v="82.474999999999994"/>
        <n v="74.174999999999997"/>
        <n v="70.325000000000003"/>
        <n v="70.847222222222229"/>
        <n v="81.7"/>
        <n v="77.75555555555556"/>
        <n v="75.805555555555557"/>
        <n v="70.00833333333334"/>
        <n v="50.283333333333331"/>
        <n v="76.791666666666671"/>
        <n v="57.755555555555553"/>
        <n v="77.844444444444449"/>
        <n v="80.319444444444443"/>
        <n v="75.36666666666666"/>
        <n v="79.75555555555556"/>
        <n v="77.538888888888891"/>
        <n v="63.94166666666667"/>
        <n v="65.163888888888891"/>
        <n v="82.052777777777777"/>
        <n v="94.13333333333334"/>
        <n v="71.00555555555556"/>
        <n v="44.016666666666666"/>
        <n v="72.238888888888894"/>
        <n v="68.519444444444446"/>
        <n v="68.272222222222226"/>
        <n v="60.49722222222222"/>
        <n v="56.55"/>
        <n v="42.31111111111111"/>
        <n v="69.49444444444444"/>
        <n v="96.391666666666666"/>
        <n v="88.38333333333334"/>
        <n v="62.838888888888889"/>
        <n v="61.383333333333333"/>
        <n v="55.027777777777779"/>
        <n v="54.838888888888889"/>
        <n v="74.38333333333334"/>
        <n v="57.277777777777779"/>
        <n v="57.044444444444444"/>
        <n v="59.674999999999997"/>
        <n v="53.052777777777777"/>
        <n v="75.855555555555554"/>
        <n v="69.25555555555556"/>
        <n v="55.75"/>
        <n v="61.172222222222224"/>
        <n v="58.327777777777776"/>
        <n v="45.174999999999997"/>
        <n v="82.61666666666666"/>
        <n v="56.87777777777778"/>
        <n v="74.088888888888889"/>
        <n v="71.036111111111111"/>
        <n v="70.75"/>
        <n v="64.277777777777771"/>
        <n v="57.19166666666667"/>
        <n v="92.038888888888891"/>
        <n v="69.830555555555549"/>
        <n v="44.116666666666667"/>
        <n v="68.572222222222223"/>
        <n v="87.513888888888886"/>
        <n v="64.75555555555556"/>
        <n v="83.016666666666666"/>
        <n v="87.666666666666671"/>
        <n v="71.013888888888886"/>
        <n v="81.74166666666666"/>
        <n v="55.255555555555553"/>
        <n v="82.74166666666666"/>
        <n v="73.144444444444446"/>
        <n v="73.75555555555556"/>
        <n v="74.50833333333334"/>
        <n v="64.705555555555549"/>
        <n v="83.841666666666669"/>
        <n v="94.338888888888889"/>
        <n v="61.827777777777776"/>
        <n v="52.913888888888891"/>
        <n v="65.583333333333329"/>
        <n v="58.333333333333336"/>
        <n v="67.855555555555554"/>
        <n v="70.813888888888883"/>
        <n v="82.305555555555557"/>
        <n v="80.955555555555549"/>
        <n v="44.133333333333333"/>
        <n v="64.224999999999994"/>
        <n v="80.00555555555556"/>
        <n v="82.172222222222217"/>
        <n v="78.75"/>
        <n v="63.880555555555553"/>
        <n v="68.802777777777777"/>
        <n v="74.924999999999997"/>
        <n v="96.730555555555554"/>
        <n v="61.022222222222226"/>
        <n v="40.35"/>
        <n v="43.511111111111113"/>
        <n v="80.194444444444443"/>
        <n v="82.941666666666663"/>
        <n v="85.969444444444449"/>
        <n v="58.325000000000003"/>
        <n v="61.075000000000003"/>
        <n v="71.761111111111106"/>
        <n v="70.047222222222217"/>
        <n v="73.602777777777774"/>
        <n v="89.75555555555556"/>
        <n v="91.75555555555556"/>
        <n v="58.047222222222224"/>
        <n v="61.030555555555559"/>
        <n v="83.036111111111111"/>
        <n v="57.233333333333334"/>
        <n v="71.422222222222217"/>
        <n v="61.56666666666667"/>
        <n v="89.011111111111106"/>
        <n v="58.019444444444446"/>
        <n v="42.922222222222224"/>
        <n v="56.141666666666666"/>
        <n v="60.875"/>
        <n v="63.894444444444446"/>
        <n v="96.75"/>
        <n v="55.783333333333331"/>
        <n v="64.216666666666669"/>
        <n v="68.469444444444449"/>
        <n v="60.802777777777777"/>
        <n v="64.097222222222229"/>
        <n v="74.844444444444449"/>
        <n v="58.93333333333333"/>
        <n v="77.766666666666666"/>
        <n v="49.755555555555553"/>
        <n v="46.755555555555553"/>
        <n v="63.172222222222224"/>
        <n v="58.105555555555554"/>
        <n v="74.516666666666666"/>
        <n v="86.772222222222226"/>
        <n v="86.361111111111114"/>
        <n v="95.141666666666666"/>
        <n v="73.974999999999994"/>
        <n v="42.375"/>
        <n v="67.75555555555556"/>
        <n v="71.447222222222223"/>
        <n v="72.588888888888889"/>
        <n v="69.794444444444451"/>
        <n v="80.605555555555554"/>
        <n v="65.986111111111114"/>
        <n v="49.738888888888887"/>
        <n v="82.85"/>
        <n v="61.133333333333333"/>
        <n v="95.6"/>
        <n v="87.088888888888889"/>
        <n v="54.447222222222223"/>
        <n v="74.12222222222222"/>
        <n v="65.480555555555554"/>
        <n v="72.302777777777777"/>
        <n v="61.922222222222224"/>
        <n v="62.966666666666669"/>
        <n v="92.683333333333337"/>
        <n v="91.183333333333337"/>
        <n v="79.944444444444443"/>
        <n v="60.755555555555553"/>
        <n v="69.338888888888889"/>
        <n v="87.75555555555556"/>
        <n v="61.56111111111111"/>
        <n v="99.213888888888889"/>
        <n v="62.419444444444444"/>
        <n v="87.583333333333329"/>
        <n v="92.169444444444451"/>
        <n v="63.227777777777774"/>
        <n v="72.427777777777777"/>
        <n v="61.174999999999997"/>
        <n v="82.013888888888886"/>
        <n v="66.61944444444444"/>
        <n v="87.724999999999994"/>
        <n v="76.625"/>
        <n v="66.102777777777774"/>
        <n v="90.919444444444451"/>
        <n v="94.947222222222223"/>
        <n v="79.24722222222222"/>
        <n v="74.25277777777778"/>
        <n v="88.069444444444443"/>
        <n v="62.755555555555553"/>
        <n v="95.50555555555556"/>
        <n v="64.444444444444443"/>
        <n v="64.974999999999994"/>
        <n v="68.716666666666669"/>
        <n v="60.761111111111113"/>
        <n v="77.938888888888883"/>
        <n v="73.177777777777777"/>
        <n v="59.033333333333331"/>
        <n v="91.05"/>
        <n v="95.75555555555556"/>
        <n v="74.161111111111111"/>
        <n v="79.794444444444451"/>
        <n v="53.919444444444444"/>
        <n v="61.505555555555553"/>
        <n v="59.141666666666666"/>
        <n v="82.49166666666666"/>
        <n v="83.577777777777783"/>
        <n v="90.047222222222217"/>
        <n v="67.738888888888894"/>
        <n v="72.019444444444446"/>
        <n v="53.922222222222224"/>
        <n v="67.944444444444443"/>
        <n v="76.261111111111106"/>
        <n v="68.474999999999994"/>
        <n v="35.158333333333331"/>
        <n v="37.06666666666667"/>
        <n v="96.480555555555554"/>
        <n v="80.363888888888894"/>
        <n v="60.6"/>
        <n v="97.536111111111111"/>
        <n v="70.588888888888889"/>
        <n v="84.330555555555549"/>
        <n v="69.11666666666666"/>
        <n v="80.724999999999994"/>
        <n v="81.113888888888894"/>
        <n v="82.536111111111111"/>
        <n v="83.466666666666669"/>
        <n v="70.50555555555556"/>
        <n v="84.455555555555549"/>
        <n v="45.741666666666667"/>
        <n v="70.63333333333334"/>
        <n v="79.661111111111111"/>
        <n v="76.397222222222226"/>
        <n v="72.99722222222222"/>
        <n v="60.508333333333333"/>
        <n v="62.222222222222221"/>
        <n v="73.986111111111114"/>
        <n v="52.036111111111111"/>
        <n v="66.738888888888894"/>
        <n v="63.019444444444446"/>
        <n v="62.405555555555559"/>
        <n v="68.24722222222222"/>
        <n v="81.388888888888886"/>
        <n v="75.325000000000003"/>
        <n v="82.75277777777778"/>
        <n v="88.775000000000006"/>
        <n v="81.091666666666669"/>
        <n v="65.363888888888894"/>
        <n v="84.37222222222222"/>
        <n v="80.336111111111109"/>
        <n v="69.88333333333334"/>
      </sharedItems>
      <fieldGroup base="21">
        <rangePr autoStart="0" autoEnd="0" startNum="30" endNum="100" groupInterval="10"/>
        <groupItems count="9">
          <s v="&lt;30"/>
          <s v="30-40"/>
          <s v="40-50"/>
          <s v="50-60"/>
          <s v="60-70"/>
          <s v="70-80"/>
          <s v="80-90"/>
          <s v="90-100"/>
          <s v="&gt;100"/>
        </groupItems>
      </fieldGroup>
    </cacheField>
    <cacheField name="current date" numFmtId="14">
      <sharedItems containsSemiMixedTypes="0" containsNonDate="0" containsDate="1" containsString="0" minDate="2025-10-03T00:00:00" maxDate="2025-10-04T00:00:00"/>
    </cacheField>
    <cacheField name="birth date" numFmtId="14">
      <sharedItems containsSemiMixedTypes="0" containsNonDate="0" containsDate="1" containsString="0" minDate="1926-07-16T00:00:00" maxDate="1992-05-08T00:00:00"/>
    </cacheField>
  </cacheFields>
  <extLst>
    <ext xmlns:x14="http://schemas.microsoft.com/office/spreadsheetml/2009/9/main" uri="{725AE2AE-9491-48be-B2B4-4EB974FC3084}">
      <x14:pivotCacheDefinition pivotCacheId="15544723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5">
  <r>
    <n v="1"/>
    <x v="0"/>
    <x v="0"/>
    <s v="France"/>
    <s v="Paris"/>
    <s v="LVMH"/>
    <s v="Fashion &amp; Retail"/>
    <x v="0"/>
    <x v="0"/>
    <s v="Arnault"/>
    <s v="Bernard"/>
    <n v="211000"/>
    <n v="1949"/>
    <n v="3"/>
    <n v="5"/>
    <n v="110.05"/>
    <n v="2715518274227"/>
    <n v="82.5"/>
    <n v="24.2"/>
    <n v="60.7"/>
    <n v="67059887"/>
    <x v="0"/>
    <d v="2025-10-03T00:00:00"/>
    <d v="1949-03-05T00:00:00"/>
  </r>
  <r>
    <n v="2"/>
    <x v="1"/>
    <x v="1"/>
    <s v="United States"/>
    <s v="Austin"/>
    <s v="Tesla, SpaceX"/>
    <s v="Automotive"/>
    <x v="1"/>
    <x v="0"/>
    <s v="Musk"/>
    <s v="Elon"/>
    <n v="180000"/>
    <n v="1971"/>
    <n v="6"/>
    <n v="28"/>
    <n v="117.24"/>
    <n v="2715518274227"/>
    <n v="78.5"/>
    <n v="9.6"/>
    <n v="36.6"/>
    <n v="328239523"/>
    <x v="1"/>
    <d v="2025-10-03T00:00:00"/>
    <d v="1971-06-28T00:00:00"/>
  </r>
  <r>
    <n v="3"/>
    <x v="2"/>
    <x v="2"/>
    <s v="United States"/>
    <s v="Medina"/>
    <s v="Amazon"/>
    <s v="Technology"/>
    <x v="1"/>
    <x v="0"/>
    <s v="Bezos"/>
    <s v="Jeff"/>
    <n v="114000"/>
    <n v="1964"/>
    <n v="1"/>
    <n v="12"/>
    <n v="117.24"/>
    <n v="2715518274227"/>
    <n v="78.5"/>
    <n v="9.6"/>
    <n v="36.6"/>
    <n v="328239523"/>
    <x v="2"/>
    <d v="2025-10-03T00:00:00"/>
    <d v="1964-01-12T00:00:00"/>
  </r>
  <r>
    <n v="4"/>
    <x v="2"/>
    <x v="3"/>
    <s v="United States"/>
    <s v="Lanai"/>
    <s v="Oracle"/>
    <s v="Technology"/>
    <x v="1"/>
    <x v="0"/>
    <s v="Ellison"/>
    <s v="Larry"/>
    <n v="107000"/>
    <n v="1944"/>
    <n v="8"/>
    <n v="17"/>
    <n v="117.24"/>
    <n v="2715518274227"/>
    <n v="78.5"/>
    <n v="9.6"/>
    <n v="36.6"/>
    <n v="328239523"/>
    <x v="3"/>
    <d v="2025-10-03T00:00:00"/>
    <d v="1944-08-17T00:00:00"/>
  </r>
  <r>
    <n v="5"/>
    <x v="3"/>
    <x v="4"/>
    <s v="United States"/>
    <s v="Omaha"/>
    <s v="Berkshire Hathaway"/>
    <s v="Finance &amp; Investments"/>
    <x v="1"/>
    <x v="0"/>
    <s v="Buffett"/>
    <s v="Warren"/>
    <n v="106000"/>
    <n v="1930"/>
    <n v="8"/>
    <n v="30"/>
    <n v="117.24"/>
    <n v="2715518274227"/>
    <n v="78.5"/>
    <n v="9.6"/>
    <n v="36.6"/>
    <n v="328239523"/>
    <x v="4"/>
    <d v="2025-10-03T00:00:00"/>
    <d v="1930-08-30T00:00:00"/>
  </r>
  <r>
    <n v="6"/>
    <x v="2"/>
    <x v="5"/>
    <s v="United States"/>
    <s v="Medina"/>
    <s v="Microsoft"/>
    <s v="Technology"/>
    <x v="1"/>
    <x v="0"/>
    <s v="Gates"/>
    <s v="Bill"/>
    <n v="104000"/>
    <n v="1955"/>
    <n v="10"/>
    <n v="28"/>
    <n v="117.24"/>
    <n v="2715518274227"/>
    <n v="78.5"/>
    <n v="9.6"/>
    <n v="36.6"/>
    <n v="328239523"/>
    <x v="5"/>
    <d v="2025-10-03T00:00:00"/>
    <d v="1955-10-28T00:00:00"/>
  </r>
  <r>
    <n v="7"/>
    <x v="4"/>
    <x v="6"/>
    <s v="United States"/>
    <s v="New York"/>
    <s v="Bloomberg LP"/>
    <s v="Media &amp; Entertainment"/>
    <x v="1"/>
    <x v="0"/>
    <s v="Bloomberg"/>
    <s v="Michael"/>
    <n v="94500"/>
    <n v="1942"/>
    <n v="2"/>
    <n v="14"/>
    <n v="117.24"/>
    <n v="2715518274227"/>
    <n v="78.5"/>
    <n v="9.6"/>
    <n v="36.6"/>
    <n v="328239523"/>
    <x v="6"/>
    <d v="2025-10-03T00:00:00"/>
    <d v="1942-02-14T00:00:00"/>
  </r>
  <r>
    <n v="8"/>
    <x v="5"/>
    <x v="7"/>
    <s v="Mexico"/>
    <s v="Mexico City"/>
    <s v="Telecom"/>
    <s v="Telecom"/>
    <x v="1"/>
    <x v="0"/>
    <s v="Slim Helu"/>
    <s v="Carlos"/>
    <n v="93000"/>
    <n v="1940"/>
    <n v="1"/>
    <n v="28"/>
    <n v="141.54"/>
    <n v="2715518274227"/>
    <n v="75"/>
    <n v="13.1"/>
    <n v="55.1"/>
    <n v="126014024"/>
    <x v="7"/>
    <d v="2025-10-03T00:00:00"/>
    <d v="1940-01-28T00:00:00"/>
  </r>
  <r>
    <n v="9"/>
    <x v="6"/>
    <x v="8"/>
    <s v="India"/>
    <s v="Mumbai"/>
    <s v="Diversified"/>
    <s v="Diversified"/>
    <x v="0"/>
    <x v="0"/>
    <s v="Ambani"/>
    <s v="Mukesh"/>
    <n v="83400"/>
    <n v="1957"/>
    <n v="4"/>
    <n v="19"/>
    <n v="180.44"/>
    <n v="2715518274227"/>
    <n v="69.400000000000006"/>
    <n v="11.2"/>
    <n v="49.7"/>
    <n v="1366417754"/>
    <x v="8"/>
    <d v="2025-10-03T00:00:00"/>
    <d v="1957-04-19T00:00:00"/>
  </r>
  <r>
    <n v="10"/>
    <x v="2"/>
    <x v="9"/>
    <s v="United States"/>
    <s v="Hunts Point"/>
    <s v="Microsoft"/>
    <s v="Technology"/>
    <x v="1"/>
    <x v="0"/>
    <s v="Ballmer"/>
    <s v="Steve"/>
    <n v="80700"/>
    <n v="1956"/>
    <n v="3"/>
    <n v="24"/>
    <n v="117.24"/>
    <n v="2715518274227"/>
    <n v="78.5"/>
    <n v="9.6"/>
    <n v="36.6"/>
    <n v="328239523"/>
    <x v="9"/>
    <d v="2025-10-03T00:00:00"/>
    <d v="1956-03-24T00:00:00"/>
  </r>
  <r>
    <n v="11"/>
    <x v="0"/>
    <x v="10"/>
    <s v="France"/>
    <s v="Paris"/>
    <s v="L'Oréal"/>
    <s v="Fashion &amp; Retail"/>
    <x v="0"/>
    <x v="1"/>
    <s v="Bettencourt Meyers"/>
    <s v="Francoise"/>
    <n v="80500"/>
    <n v="1953"/>
    <n v="7"/>
    <n v="10"/>
    <n v="110.05"/>
    <n v="2715518274227"/>
    <n v="82.5"/>
    <n v="24.2"/>
    <n v="60.7"/>
    <n v="67059887"/>
    <x v="10"/>
    <d v="2025-10-03T00:00:00"/>
    <d v="1953-07-10T00:00:00"/>
  </r>
  <r>
    <n v="12"/>
    <x v="2"/>
    <x v="11"/>
    <s v="United States"/>
    <s v="Palo Alto"/>
    <s v="Google"/>
    <s v="Technology"/>
    <x v="1"/>
    <x v="0"/>
    <s v="Page"/>
    <s v="Larry"/>
    <n v="79200"/>
    <n v="1973"/>
    <n v="3"/>
    <n v="26"/>
    <n v="117.24"/>
    <n v="2715518274227"/>
    <n v="78.5"/>
    <n v="9.6"/>
    <n v="36.6"/>
    <n v="328239523"/>
    <x v="11"/>
    <d v="2025-10-03T00:00:00"/>
    <d v="1973-03-26T00:00:00"/>
  </r>
  <r>
    <n v="13"/>
    <x v="0"/>
    <x v="12"/>
    <s v="Spain"/>
    <s v="La Coruna"/>
    <s v="Zara"/>
    <s v="Fashion &amp; Retail"/>
    <x v="1"/>
    <x v="0"/>
    <s v="Ortega"/>
    <s v="Amancio"/>
    <n v="77300"/>
    <n v="1936"/>
    <n v="3"/>
    <n v="28"/>
    <n v="110.96"/>
    <n v="2715518274227"/>
    <n v="83.3"/>
    <n v="14.2"/>
    <n v="47"/>
    <n v="47076781"/>
    <x v="12"/>
    <d v="2025-10-03T00:00:00"/>
    <d v="1936-03-28T00:00:00"/>
  </r>
  <r>
    <n v="14"/>
    <x v="2"/>
    <x v="13"/>
    <s v="United States"/>
    <s v="Los Altos"/>
    <s v="Google"/>
    <s v="Technology"/>
    <x v="1"/>
    <x v="0"/>
    <s v="Brin"/>
    <s v="Sergey"/>
    <n v="76000"/>
    <n v="1973"/>
    <n v="8"/>
    <n v="21"/>
    <n v="117.24"/>
    <n v="2715518274227"/>
    <n v="78.5"/>
    <n v="9.6"/>
    <n v="36.6"/>
    <n v="328239523"/>
    <x v="13"/>
    <d v="2025-10-03T00:00:00"/>
    <d v="1973-08-21T00:00:00"/>
  </r>
  <r>
    <n v="15"/>
    <x v="7"/>
    <x v="14"/>
    <s v="China"/>
    <s v="Hangzhou"/>
    <s v="Beverages, pharmaceuticals"/>
    <s v="Food &amp; Beverage"/>
    <x v="1"/>
    <x v="0"/>
    <s v="Zhong"/>
    <s v="Shanshan"/>
    <n v="68000"/>
    <n v="1954"/>
    <n v="12"/>
    <n v="1"/>
    <n v="125.08"/>
    <n v="2715518274227"/>
    <n v="77"/>
    <n v="9.4"/>
    <n v="59.2"/>
    <n v="1397715000"/>
    <x v="14"/>
    <d v="2025-10-03T00:00:00"/>
    <d v="1954-12-01T00:00:00"/>
  </r>
  <r>
    <n v="16"/>
    <x v="2"/>
    <x v="15"/>
    <s v="United States"/>
    <s v="Palo Alto"/>
    <s v="Facebook"/>
    <s v="Technology"/>
    <x v="1"/>
    <x v="0"/>
    <s v="Zuckerberg"/>
    <s v="Mark"/>
    <n v="64400"/>
    <n v="1984"/>
    <n v="5"/>
    <n v="14"/>
    <n v="117.24"/>
    <n v="2715518274227"/>
    <n v="78.5"/>
    <n v="9.6"/>
    <n v="36.6"/>
    <n v="328239523"/>
    <x v="15"/>
    <d v="2025-10-03T00:00:00"/>
    <d v="1984-05-14T00:00:00"/>
  </r>
  <r>
    <n v="17"/>
    <x v="6"/>
    <x v="16"/>
    <s v="United States"/>
    <s v="Wichita"/>
    <s v="Koch Industries"/>
    <s v="Diversified"/>
    <x v="0"/>
    <x v="0"/>
    <s v="Koch"/>
    <s v="Charles"/>
    <n v="59000"/>
    <n v="1935"/>
    <n v="11"/>
    <n v="1"/>
    <n v="117.24"/>
    <n v="2715518274227"/>
    <n v="78.5"/>
    <n v="9.6"/>
    <n v="36.6"/>
    <n v="328239523"/>
    <x v="16"/>
    <d v="2025-10-03T00:00:00"/>
    <d v="1935-11-01T00:00:00"/>
  </r>
  <r>
    <n v="17"/>
    <x v="6"/>
    <x v="17"/>
    <s v="United States"/>
    <s v="New York"/>
    <s v="Koch Industries"/>
    <s v="Diversified"/>
    <x v="0"/>
    <x v="1"/>
    <s v="Koch"/>
    <s v="Julia"/>
    <n v="59000"/>
    <n v="1962"/>
    <n v="4"/>
    <n v="12"/>
    <n v="117.24"/>
    <n v="2715518274227"/>
    <n v="78.5"/>
    <n v="9.6"/>
    <n v="36.6"/>
    <n v="328239523"/>
    <x v="17"/>
    <d v="2025-10-03T00:00:00"/>
    <d v="1962-04-12T00:00:00"/>
  </r>
  <r>
    <n v="19"/>
    <x v="0"/>
    <x v="18"/>
    <s v="United States"/>
    <s v="Bentonville"/>
    <s v="Walmart"/>
    <s v="Fashion &amp; Retail"/>
    <x v="0"/>
    <x v="0"/>
    <s v="Walton"/>
    <s v="Jim"/>
    <n v="58800"/>
    <n v="1948"/>
    <n v="6"/>
    <n v="7"/>
    <n v="117.24"/>
    <n v="2715518274227"/>
    <n v="78.5"/>
    <n v="9.6"/>
    <n v="36.6"/>
    <n v="328239523"/>
    <x v="18"/>
    <d v="2025-10-03T00:00:00"/>
    <d v="1948-06-07T00:00:00"/>
  </r>
  <r>
    <n v="20"/>
    <x v="0"/>
    <x v="19"/>
    <s v="United States"/>
    <s v="Bentonville"/>
    <s v="Walmart"/>
    <s v="Fashion &amp; Retail"/>
    <x v="0"/>
    <x v="0"/>
    <s v="Walton"/>
    <s v="Rob"/>
    <n v="57600"/>
    <n v="1944"/>
    <n v="10"/>
    <n v="27"/>
    <n v="117.24"/>
    <n v="2715518274227"/>
    <n v="78.5"/>
    <n v="9.6"/>
    <n v="36.6"/>
    <n v="328239523"/>
    <x v="19"/>
    <d v="2025-10-03T00:00:00"/>
    <d v="1944-10-27T00:00:00"/>
  </r>
  <r>
    <n v="21"/>
    <x v="0"/>
    <x v="20"/>
    <s v="United States"/>
    <s v="Fort Worth"/>
    <s v="Walmart"/>
    <s v="Fashion &amp; Retail"/>
    <x v="0"/>
    <x v="1"/>
    <s v="Walton"/>
    <s v="Alice"/>
    <n v="56700"/>
    <n v="1949"/>
    <n v="10"/>
    <n v="7"/>
    <n v="117.24"/>
    <n v="2715518274227"/>
    <n v="78.5"/>
    <n v="9.6"/>
    <n v="36.6"/>
    <n v="328239523"/>
    <x v="20"/>
    <d v="2025-10-03T00:00:00"/>
    <d v="1949-10-07T00:00:00"/>
  </r>
  <r>
    <n v="22"/>
    <x v="4"/>
    <x v="21"/>
    <s v="Canada"/>
    <s v="Toronto"/>
    <s v="Media"/>
    <s v="Media &amp; Entertainment"/>
    <x v="0"/>
    <x v="0"/>
    <s v="Thomson"/>
    <s v="David"/>
    <n v="54400"/>
    <n v="1957"/>
    <n v="6"/>
    <n v="12"/>
    <n v="116.76"/>
    <n v="2715518274227"/>
    <n v="81.900000000000006"/>
    <n v="12.8"/>
    <n v="24.5"/>
    <n v="36991981"/>
    <x v="21"/>
    <d v="2025-10-03T00:00:00"/>
    <d v="1957-06-12T00:00:00"/>
  </r>
  <r>
    <n v="23"/>
    <x v="2"/>
    <x v="22"/>
    <s v="United States"/>
    <s v="Austin"/>
    <s v="Dell Technologies"/>
    <s v="Technology"/>
    <x v="1"/>
    <x v="0"/>
    <s v="Dell"/>
    <s v="Michael"/>
    <n v="50100"/>
    <n v="1965"/>
    <n v="2"/>
    <n v="23"/>
    <n v="117.24"/>
    <n v="2715518274227"/>
    <n v="78.5"/>
    <n v="9.6"/>
    <n v="36.6"/>
    <n v="328239523"/>
    <x v="22"/>
    <d v="2025-10-03T00:00:00"/>
    <d v="1965-02-23T00:00:00"/>
  </r>
  <r>
    <n v="24"/>
    <x v="6"/>
    <x v="23"/>
    <s v="India"/>
    <s v="Ahmedabad"/>
    <s v="Infrastructure, commodities"/>
    <s v="Diversified"/>
    <x v="1"/>
    <x v="0"/>
    <s v="Adani"/>
    <s v="Gautam"/>
    <n v="47200"/>
    <n v="1962"/>
    <n v="6"/>
    <n v="24"/>
    <n v="180.44"/>
    <n v="2715518274227"/>
    <n v="69.400000000000006"/>
    <n v="11.2"/>
    <n v="49.7"/>
    <n v="1366417754"/>
    <x v="23"/>
    <d v="2025-10-03T00:00:00"/>
    <d v="1962-06-24T00:00:00"/>
  </r>
  <r>
    <n v="25"/>
    <x v="0"/>
    <x v="24"/>
    <s v="United States"/>
    <s v="Hillsboro"/>
    <s v="Nike"/>
    <s v="Fashion &amp; Retail"/>
    <x v="1"/>
    <x v="0"/>
    <s v="Knight"/>
    <s v="Phil"/>
    <n v="45100"/>
    <n v="1938"/>
    <n v="2"/>
    <n v="24"/>
    <n v="117.24"/>
    <n v="2715518274227"/>
    <n v="78.5"/>
    <n v="9.6"/>
    <n v="36.6"/>
    <n v="328239523"/>
    <x v="24"/>
    <d v="2025-10-03T00:00:00"/>
    <d v="1938-02-24T00:00:00"/>
  </r>
  <r>
    <n v="26"/>
    <x v="2"/>
    <x v="25"/>
    <s v="China"/>
    <s v="Beijing"/>
    <s v="TikTok"/>
    <s v="Technology"/>
    <x v="1"/>
    <x v="0"/>
    <s v="Zhang"/>
    <s v="Yiming"/>
    <n v="45000"/>
    <n v="1984"/>
    <n v="1"/>
    <n v="1"/>
    <n v="125.08"/>
    <n v="2715518274227"/>
    <n v="77"/>
    <n v="9.4"/>
    <n v="59.2"/>
    <n v="1397715000"/>
    <x v="25"/>
    <d v="2025-10-03T00:00:00"/>
    <d v="1984-01-01T00:00:00"/>
  </r>
  <r>
    <n v="27"/>
    <x v="0"/>
    <x v="26"/>
    <s v="Germany"/>
    <s v="Neckarsulm"/>
    <s v="Retail"/>
    <s v="Fashion &amp; Retail"/>
    <x v="0"/>
    <x v="0"/>
    <s v="Schwarz"/>
    <s v="Dieter"/>
    <n v="42900"/>
    <n v="1939"/>
    <n v="9"/>
    <n v="24"/>
    <n v="112.85"/>
    <n v="2715518274227"/>
    <n v="80.900000000000006"/>
    <n v="11.5"/>
    <n v="48.8"/>
    <n v="83132799"/>
    <x v="26"/>
    <d v="2025-10-03T00:00:00"/>
    <d v="1939-09-24T00:00:00"/>
  </r>
  <r>
    <n v="28"/>
    <x v="0"/>
    <x v="27"/>
    <s v="France"/>
    <s v="Paris"/>
    <s v="Luxury goods"/>
    <s v="Fashion &amp; Retail"/>
    <x v="1"/>
    <x v="0"/>
    <s v="Pinault"/>
    <s v="François"/>
    <n v="40100"/>
    <n v="1936"/>
    <n v="8"/>
    <n v="21"/>
    <n v="110.05"/>
    <n v="2715518274227"/>
    <n v="82.5"/>
    <n v="24.2"/>
    <n v="60.7"/>
    <n v="67059887"/>
    <x v="27"/>
    <d v="2025-10-03T00:00:00"/>
    <d v="1936-08-21T00:00:00"/>
  </r>
  <r>
    <n v="29"/>
    <x v="8"/>
    <x v="28"/>
    <s v="Switzerland"/>
    <s v="Schindellegi"/>
    <s v="Shipping"/>
    <s v="Logistics"/>
    <x v="0"/>
    <x v="0"/>
    <s v="Kuehne"/>
    <s v="Klaus-Michael"/>
    <n v="39100"/>
    <n v="1937"/>
    <n v="6"/>
    <n v="2"/>
    <n v="99.55"/>
    <n v="2715518274227"/>
    <n v="83.6"/>
    <n v="10.1"/>
    <n v="28.8"/>
    <n v="8574832"/>
    <x v="28"/>
    <d v="2025-10-03T00:00:00"/>
    <d v="1937-06-02T00:00:00"/>
  </r>
  <r>
    <n v="30"/>
    <x v="7"/>
    <x v="29"/>
    <s v="Belgium"/>
    <s v="Brussels"/>
    <s v="Nutella, chocolates"/>
    <s v="Food &amp; Beverage"/>
    <x v="0"/>
    <x v="0"/>
    <s v="Ferrero"/>
    <s v="Giovanni"/>
    <n v="38900"/>
    <n v="1964"/>
    <n v="9"/>
    <n v="21"/>
    <n v="117.11"/>
    <n v="2715518274227"/>
    <n v="81.599999999999994"/>
    <n v="24"/>
    <n v="55.4"/>
    <n v="11484055"/>
    <x v="29"/>
    <d v="2025-10-03T00:00:00"/>
    <d v="1964-09-21T00:00:00"/>
  </r>
  <r>
    <n v="31"/>
    <x v="7"/>
    <x v="30"/>
    <s v="United States"/>
    <s v="The Plains"/>
    <s v="Candy, pet food"/>
    <s v="Food &amp; Beverage"/>
    <x v="0"/>
    <x v="1"/>
    <s v="Mars"/>
    <s v="Jacqueline"/>
    <n v="38300"/>
    <n v="1939"/>
    <n v="10"/>
    <n v="10"/>
    <n v="117.24"/>
    <n v="2715518274227"/>
    <n v="78.5"/>
    <n v="9.6"/>
    <n v="36.6"/>
    <n v="328239523"/>
    <x v="30"/>
    <d v="2025-10-03T00:00:00"/>
    <d v="1939-10-10T00:00:00"/>
  </r>
  <r>
    <n v="31"/>
    <x v="7"/>
    <x v="31"/>
    <s v="United States"/>
    <s v="Jackson"/>
    <s v="Candy, pet food"/>
    <s v="Food &amp; Beverage"/>
    <x v="0"/>
    <x v="0"/>
    <s v="Mars"/>
    <s v="John"/>
    <n v="38300"/>
    <n v="1935"/>
    <n v="10"/>
    <n v="15"/>
    <n v="117.24"/>
    <n v="2715518274227"/>
    <n v="78.5"/>
    <n v="9.6"/>
    <n v="36.6"/>
    <n v="328239523"/>
    <x v="31"/>
    <d v="2025-10-03T00:00:00"/>
    <d v="1935-10-15T00:00:00"/>
  </r>
  <r>
    <n v="34"/>
    <x v="2"/>
    <x v="32"/>
    <s v="China"/>
    <s v="Shenzhen"/>
    <s v="Internet media"/>
    <s v="Technology"/>
    <x v="1"/>
    <x v="0"/>
    <s v="Ma"/>
    <s v="Huateng"/>
    <n v="35300"/>
    <n v="1971"/>
    <n v="10"/>
    <n v="29"/>
    <n v="125.08"/>
    <n v="2715518274227"/>
    <n v="77"/>
    <n v="9.4"/>
    <n v="59.2"/>
    <n v="1397715000"/>
    <x v="32"/>
    <d v="2025-10-03T00:00:00"/>
    <d v="1971-10-29T00:00:00"/>
  </r>
  <r>
    <n v="35"/>
    <x v="9"/>
    <x v="33"/>
    <s v="United States"/>
    <s v="Las Vegas"/>
    <s v="Casinos"/>
    <s v="Gambling &amp; Casinos"/>
    <x v="0"/>
    <x v="1"/>
    <s v="Adelson"/>
    <s v="Miriam"/>
    <n v="35000"/>
    <n v="1945"/>
    <n v="10"/>
    <n v="10"/>
    <n v="117.24"/>
    <n v="2715518274227"/>
    <n v="78.5"/>
    <n v="9.6"/>
    <n v="36.6"/>
    <n v="328239523"/>
    <x v="33"/>
    <d v="2025-10-03T00:00:00"/>
    <d v="1945-10-10T00:00:00"/>
  </r>
  <r>
    <n v="35"/>
    <x v="3"/>
    <x v="34"/>
    <s v="United States"/>
    <s v="Miami"/>
    <s v="Hedge funds"/>
    <s v="Finance &amp; Investments"/>
    <x v="1"/>
    <x v="0"/>
    <s v="Griffin"/>
    <s v="Ken"/>
    <n v="35000"/>
    <n v="1968"/>
    <n v="10"/>
    <n v="15"/>
    <n v="117.24"/>
    <n v="2715518274227"/>
    <n v="78.5"/>
    <n v="9.6"/>
    <n v="36.6"/>
    <n v="328239523"/>
    <x v="34"/>
    <d v="2025-10-03T00:00:00"/>
    <d v="1968-10-15T00:00:00"/>
  </r>
  <r>
    <n v="37"/>
    <x v="7"/>
    <x v="35"/>
    <s v="Austria"/>
    <s v="Salzburg"/>
    <s v="Red Bull"/>
    <s v="Food &amp; Beverage"/>
    <x v="0"/>
    <x v="0"/>
    <s v="Mateschitz"/>
    <s v="Mark"/>
    <n v="34700"/>
    <n v="1992"/>
    <n v="5"/>
    <n v="7"/>
    <n v="118.06"/>
    <n v="2715518274227"/>
    <n v="81.599999999999994"/>
    <n v="25.4"/>
    <n v="51.4"/>
    <n v="8877067"/>
    <x v="35"/>
    <d v="2025-10-03T00:00:00"/>
    <d v="1992-05-07T00:00:00"/>
  </r>
  <r>
    <n v="38"/>
    <x v="1"/>
    <x v="36"/>
    <s v="China"/>
    <s v="Ningde"/>
    <s v="Batteries"/>
    <s v="Automotive"/>
    <x v="1"/>
    <x v="0"/>
    <s v="Zeng"/>
    <s v="Robin"/>
    <n v="33400"/>
    <n v="1969"/>
    <n v="1"/>
    <n v="1"/>
    <n v="125.08"/>
    <n v="2715518274227"/>
    <n v="77"/>
    <n v="9.4"/>
    <n v="59.2"/>
    <n v="1397715000"/>
    <x v="36"/>
    <d v="2025-10-03T00:00:00"/>
    <d v="1969-01-01T00:00:00"/>
  </r>
  <r>
    <n v="39"/>
    <x v="0"/>
    <x v="37"/>
    <s v="Japan"/>
    <s v="Tokyo"/>
    <s v="Fashion retail"/>
    <s v="Fashion &amp; Retail"/>
    <x v="1"/>
    <x v="0"/>
    <s v="Yanai"/>
    <s v="Tadashi"/>
    <n v="32600"/>
    <n v="1949"/>
    <n v="2"/>
    <n v="7"/>
    <n v="105.48"/>
    <n v="2715518274227"/>
    <n v="84.2"/>
    <n v="11.9"/>
    <n v="46.7"/>
    <n v="126226568"/>
    <x v="37"/>
    <d v="2025-10-03T00:00:00"/>
    <d v="1949-02-07T00:00:00"/>
  </r>
  <r>
    <n v="40"/>
    <x v="6"/>
    <x v="38"/>
    <s v="United Kingdom"/>
    <s v="London"/>
    <s v="Music, chemicals"/>
    <s v="Diversified"/>
    <x v="1"/>
    <x v="0"/>
    <s v="Blavatnik"/>
    <s v="Len"/>
    <n v="32100"/>
    <n v="1957"/>
    <n v="6"/>
    <n v="1"/>
    <n v="119.62"/>
    <n v="2715518274227"/>
    <n v="81.3"/>
    <n v="25.5"/>
    <n v="30.6"/>
    <n v="66834405"/>
    <x v="38"/>
    <d v="2025-10-03T00:00:00"/>
    <d v="1957-06-01T00:00:00"/>
  </r>
  <r>
    <n v="41"/>
    <x v="0"/>
    <x v="39"/>
    <s v="United States"/>
    <s v="New York"/>
    <s v="Chanel"/>
    <s v="Fashion &amp; Retail"/>
    <x v="0"/>
    <x v="0"/>
    <s v="Wertheimer"/>
    <s v="Alain"/>
    <n v="31600"/>
    <n v="1948"/>
    <n v="8"/>
    <n v="28"/>
    <n v="117.24"/>
    <n v="2715518274227"/>
    <n v="78.5"/>
    <n v="9.6"/>
    <n v="36.6"/>
    <n v="328239523"/>
    <x v="39"/>
    <d v="2025-10-03T00:00:00"/>
    <d v="1948-08-28T00:00:00"/>
  </r>
  <r>
    <n v="41"/>
    <x v="0"/>
    <x v="40"/>
    <s v="United States"/>
    <s v="New York"/>
    <s v="Chanel"/>
    <s v="Fashion &amp; Retail"/>
    <x v="0"/>
    <x v="0"/>
    <s v="Wertheimer"/>
    <s v="Gerard"/>
    <n v="31600"/>
    <n v="1951"/>
    <n v="1"/>
    <n v="9"/>
    <n v="117.24"/>
    <n v="2715518274227"/>
    <n v="78.5"/>
    <n v="9.6"/>
    <n v="36.6"/>
    <n v="328239523"/>
    <x v="40"/>
    <d v="2025-10-03T00:00:00"/>
    <d v="1951-01-09T00:00:00"/>
  </r>
  <r>
    <n v="43"/>
    <x v="8"/>
    <x v="41"/>
    <s v="Switzerland"/>
    <s v="Geneva"/>
    <s v="Shipping"/>
    <s v="Logistics"/>
    <x v="1"/>
    <x v="0"/>
    <s v="Aponte"/>
    <s v="Gianluigi"/>
    <n v="31200"/>
    <n v="1940"/>
    <n v="6"/>
    <n v="27"/>
    <n v="99.55"/>
    <n v="2715518274227"/>
    <n v="83.6"/>
    <n v="10.1"/>
    <n v="28.8"/>
    <n v="8574832"/>
    <x v="41"/>
    <d v="2025-10-03T00:00:00"/>
    <d v="1940-06-27T00:00:00"/>
  </r>
  <r>
    <n v="43"/>
    <x v="8"/>
    <x v="42"/>
    <s v="Switzerland"/>
    <s v="Geneva"/>
    <s v="Shipping"/>
    <s v="Logistics"/>
    <x v="1"/>
    <x v="1"/>
    <s v="Aponte-Diamant"/>
    <s v="Rafaela"/>
    <n v="31200"/>
    <n v="1945"/>
    <n v="3"/>
    <n v="26"/>
    <n v="99.55"/>
    <n v="2715518274227"/>
    <n v="83.6"/>
    <n v="10.1"/>
    <n v="28.8"/>
    <n v="8574832"/>
    <x v="42"/>
    <d v="2025-10-03T00:00:00"/>
    <d v="1945-03-26T00:00:00"/>
  </r>
  <r>
    <n v="45"/>
    <x v="2"/>
    <x v="43"/>
    <s v="China"/>
    <s v="Shanghai"/>
    <s v="E-commerce"/>
    <s v="Technology"/>
    <x v="1"/>
    <x v="0"/>
    <s v="Huang"/>
    <s v="Colin Zheng"/>
    <n v="30200"/>
    <n v="1980"/>
    <n v="2"/>
    <n v="2"/>
    <n v="125.08"/>
    <n v="2715518274227"/>
    <n v="77"/>
    <n v="9.4"/>
    <n v="59.2"/>
    <n v="1397715000"/>
    <x v="43"/>
    <d v="2025-10-03T00:00:00"/>
    <d v="1980-02-02T00:00:00"/>
  </r>
  <r>
    <n v="46"/>
    <x v="10"/>
    <x v="44"/>
    <s v="Germany"/>
    <s v="Kuenzelsau"/>
    <s v="Fasteners"/>
    <s v="Manufacturing"/>
    <x v="1"/>
    <x v="0"/>
    <s v="Wuerth"/>
    <s v="Reinhold"/>
    <n v="29700"/>
    <n v="1935"/>
    <n v="4"/>
    <n v="20"/>
    <n v="112.85"/>
    <n v="2715518274227"/>
    <n v="80.900000000000006"/>
    <n v="11.5"/>
    <n v="48.8"/>
    <n v="83132799"/>
    <x v="44"/>
    <d v="2025-10-03T00:00:00"/>
    <d v="1935-04-20T00:00:00"/>
  </r>
  <r>
    <n v="48"/>
    <x v="3"/>
    <x v="45"/>
    <s v="United States"/>
    <s v="Haverford"/>
    <s v="Trading, investments"/>
    <s v="Finance &amp; Investments"/>
    <x v="1"/>
    <x v="0"/>
    <s v="Yass"/>
    <s v="Jeff"/>
    <n v="28500"/>
    <n v="1958"/>
    <n v="7"/>
    <n v="17"/>
    <n v="117.24"/>
    <n v="2715518274227"/>
    <n v="78.5"/>
    <n v="9.6"/>
    <n v="36.6"/>
    <n v="328239523"/>
    <x v="45"/>
    <d v="2025-10-03T00:00:00"/>
    <d v="1958-07-17T00:00:00"/>
  </r>
  <r>
    <n v="49"/>
    <x v="3"/>
    <x v="46"/>
    <s v="United States"/>
    <s v="East Setauket"/>
    <s v="Hedge funds"/>
    <s v="Finance &amp; Investments"/>
    <x v="1"/>
    <x v="0"/>
    <s v="Simons"/>
    <s v="Jim"/>
    <n v="28100"/>
    <n v="1938"/>
    <n v="4"/>
    <n v="25"/>
    <n v="117.24"/>
    <n v="2715518274227"/>
    <n v="78.5"/>
    <n v="9.6"/>
    <n v="36.6"/>
    <n v="328239523"/>
    <x v="46"/>
    <d v="2025-10-03T00:00:00"/>
    <d v="1938-04-25T00:00:00"/>
  </r>
  <r>
    <n v="50"/>
    <x v="3"/>
    <x v="47"/>
    <s v="United States"/>
    <s v="New York"/>
    <s v="Investments"/>
    <s v="Finance &amp; Investments"/>
    <x v="1"/>
    <x v="0"/>
    <s v="Schwarzman"/>
    <s v="Stephen"/>
    <n v="27800"/>
    <n v="1947"/>
    <n v="2"/>
    <n v="14"/>
    <n v="117.24"/>
    <n v="2715518274227"/>
    <n v="78.5"/>
    <n v="9.6"/>
    <n v="36.6"/>
    <n v="328239523"/>
    <x v="47"/>
    <d v="2025-10-03T00:00:00"/>
    <d v="1947-02-14T00:00:00"/>
  </r>
  <r>
    <n v="51"/>
    <x v="1"/>
    <x v="48"/>
    <s v="Germany"/>
    <s v="Bad Homburg"/>
    <s v="BMW, pharmaceuticals"/>
    <s v="Automotive"/>
    <x v="0"/>
    <x v="1"/>
    <s v="Klatten"/>
    <s v="Susanne"/>
    <n v="27400"/>
    <n v="1962"/>
    <n v="4"/>
    <n v="28"/>
    <n v="112.85"/>
    <n v="2715518274227"/>
    <n v="80.900000000000006"/>
    <n v="11.5"/>
    <n v="48.8"/>
    <n v="83132799"/>
    <x v="48"/>
    <d v="2025-10-03T00:00:00"/>
    <d v="1962-04-28T00:00:00"/>
  </r>
  <r>
    <n v="52"/>
    <x v="11"/>
    <x v="49"/>
    <s v="Australia"/>
    <s v="Perth"/>
    <s v="Mining"/>
    <s v="Metals &amp; Mining"/>
    <x v="0"/>
    <x v="1"/>
    <s v="Rinehart"/>
    <s v="Gina"/>
    <n v="27000"/>
    <n v="1954"/>
    <n v="2"/>
    <n v="9"/>
    <n v="119.8"/>
    <n v="2715518274227"/>
    <n v="82.7"/>
    <n v="23"/>
    <n v="47.4"/>
    <n v="25766605"/>
    <x v="49"/>
    <d v="2025-10-03T00:00:00"/>
    <d v="1954-02-09T00:00:00"/>
  </r>
  <r>
    <n v="53"/>
    <x v="2"/>
    <x v="50"/>
    <s v="China"/>
    <s v="Hangzhou"/>
    <s v="Online games"/>
    <s v="Technology"/>
    <x v="1"/>
    <x v="0"/>
    <s v="Ding"/>
    <s v="William"/>
    <n v="26700"/>
    <n v="1971"/>
    <n v="10"/>
    <n v="1"/>
    <n v="125.08"/>
    <n v="2715518274227"/>
    <n v="77"/>
    <n v="9.4"/>
    <n v="59.2"/>
    <n v="1397715000"/>
    <x v="50"/>
    <d v="2025-10-03T00:00:00"/>
    <d v="1971-10-01T00:00:00"/>
  </r>
  <r>
    <n v="54"/>
    <x v="11"/>
    <x v="51"/>
    <s v="Mexico"/>
    <s v="Mexico City"/>
    <s v="Mining"/>
    <s v="Metals &amp; Mining"/>
    <x v="0"/>
    <x v="0"/>
    <s v="Larrea Mota Velasco"/>
    <s v="Germán"/>
    <n v="26600"/>
    <n v="1953"/>
    <n v="10"/>
    <n v="26"/>
    <n v="141.54"/>
    <n v="2715518274227"/>
    <n v="75"/>
    <n v="13.1"/>
    <n v="55.1"/>
    <n v="126014024"/>
    <x v="51"/>
    <d v="2025-10-03T00:00:00"/>
    <d v="1953-10-26T00:00:00"/>
  </r>
  <r>
    <n v="55"/>
    <x v="2"/>
    <x v="52"/>
    <s v="India"/>
    <s v="Delhi"/>
    <s v="software services"/>
    <s v="Technology"/>
    <x v="1"/>
    <x v="0"/>
    <s v="Nadar"/>
    <s v="Shiv"/>
    <n v="25600"/>
    <n v="1945"/>
    <n v="7"/>
    <n v="18"/>
    <n v="180.44"/>
    <n v="2715518274227"/>
    <n v="69.400000000000006"/>
    <n v="11.2"/>
    <n v="49.7"/>
    <n v="1366417754"/>
    <x v="52"/>
    <d v="2025-10-03T00:00:00"/>
    <d v="1945-07-18T00:00:00"/>
  </r>
  <r>
    <n v="56"/>
    <x v="12"/>
    <x v="53"/>
    <s v="Indonesia"/>
    <s v="Jakarta"/>
    <s v="Coal"/>
    <s v="Energy"/>
    <x v="1"/>
    <x v="0"/>
    <s v="Low Tuck"/>
    <s v="Kwong"/>
    <n v="25500"/>
    <n v="1948"/>
    <n v="4"/>
    <n v="17"/>
    <n v="151.18"/>
    <n v="2715518274227"/>
    <n v="71.5"/>
    <n v="10.199999999999999"/>
    <n v="30.1"/>
    <n v="270203917"/>
    <x v="53"/>
    <d v="2025-10-03T00:00:00"/>
    <d v="1948-04-17T00:00:00"/>
  </r>
  <r>
    <n v="57"/>
    <x v="3"/>
    <x v="54"/>
    <s v="United States"/>
    <s v="Palm Beach"/>
    <s v="Discount brokerage"/>
    <s v="Finance &amp; Investments"/>
    <x v="1"/>
    <x v="0"/>
    <s v="Peterffy"/>
    <s v="Thomas"/>
    <n v="25300"/>
    <n v="1944"/>
    <n v="9"/>
    <n v="30"/>
    <n v="117.24"/>
    <n v="2715518274227"/>
    <n v="78.5"/>
    <n v="9.6"/>
    <n v="36.6"/>
    <n v="328239523"/>
    <x v="54"/>
    <d v="2025-10-03T00:00:00"/>
    <d v="1944-09-30T00:00:00"/>
  </r>
  <r>
    <n v="58"/>
    <x v="11"/>
    <x v="55"/>
    <s v="United Arab Emirates"/>
    <s v="Ras Al Khaimah"/>
    <s v="Fertilizers, coal"/>
    <s v="Metals &amp; Mining"/>
    <x v="1"/>
    <x v="0"/>
    <s v="Melnichenko"/>
    <s v="Andrey"/>
    <n v="25200"/>
    <n v="1972"/>
    <n v="3"/>
    <n v="8"/>
    <n v="114.52"/>
    <n v="2715518274227"/>
    <n v="77.8"/>
    <n v="0.1"/>
    <n v="15.9"/>
    <n v="9770529"/>
    <x v="55"/>
    <d v="2025-10-03T00:00:00"/>
    <d v="1972-03-08T00:00:00"/>
  </r>
  <r>
    <n v="59"/>
    <x v="1"/>
    <x v="56"/>
    <s v="Germany"/>
    <s v="Frankfurt"/>
    <s v="BMW"/>
    <s v="Automotive"/>
    <x v="0"/>
    <x v="0"/>
    <s v="Quandt"/>
    <s v="Stefan"/>
    <n v="24600"/>
    <n v="1966"/>
    <n v="5"/>
    <n v="9"/>
    <n v="112.85"/>
    <n v="2715518274227"/>
    <n v="80.900000000000006"/>
    <n v="11.5"/>
    <n v="48.8"/>
    <n v="83132799"/>
    <x v="56"/>
    <d v="2025-10-03T00:00:00"/>
    <d v="1966-05-09T00:00:00"/>
  </r>
  <r>
    <n v="60"/>
    <x v="2"/>
    <x v="57"/>
    <s v="United States"/>
    <s v="Seattle"/>
    <s v="Amazon"/>
    <s v="Technology"/>
    <x v="0"/>
    <x v="1"/>
    <s v="Scott"/>
    <s v="MacKenzie"/>
    <n v="24400"/>
    <n v="1970"/>
    <n v="4"/>
    <n v="7"/>
    <n v="117.24"/>
    <n v="2715518274227"/>
    <n v="78.5"/>
    <n v="9.6"/>
    <n v="36.6"/>
    <n v="328239523"/>
    <x v="57"/>
    <d v="2025-10-03T00:00:00"/>
    <d v="1970-04-07T00:00:00"/>
  </r>
  <r>
    <n v="61"/>
    <x v="3"/>
    <x v="58"/>
    <s v="Indonesia"/>
    <s v="Kudus"/>
    <s v="Banking, tobacco"/>
    <s v="Finance &amp; Investments"/>
    <x v="0"/>
    <x v="0"/>
    <s v="Hartono"/>
    <s v="R. Budi"/>
    <n v="24200"/>
    <n v="1941"/>
    <n v="1"/>
    <n v="1"/>
    <n v="151.18"/>
    <n v="2715518274227"/>
    <n v="71.5"/>
    <n v="10.199999999999999"/>
    <n v="30.1"/>
    <n v="270203917"/>
    <x v="58"/>
    <d v="2025-10-03T00:00:00"/>
    <d v="1941-01-01T00:00:00"/>
  </r>
  <r>
    <n v="62"/>
    <x v="11"/>
    <x v="59"/>
    <s v="Russia"/>
    <s v="Moscow"/>
    <s v="Metals"/>
    <s v="Metals &amp; Mining"/>
    <x v="1"/>
    <x v="0"/>
    <s v="Potanin"/>
    <s v="Vladimir"/>
    <n v="23700"/>
    <n v="1961"/>
    <n v="1"/>
    <n v="3"/>
    <n v="180.75"/>
    <n v="2715518274227"/>
    <n v="72.7"/>
    <n v="11.4"/>
    <n v="46.2"/>
    <n v="144373535"/>
    <x v="59"/>
    <d v="2025-10-03T00:00:00"/>
    <d v="1961-01-03T00:00:00"/>
  </r>
  <r>
    <n v="63"/>
    <x v="2"/>
    <x v="60"/>
    <s v="China"/>
    <s v="Hangzhou"/>
    <s v="E-commerce"/>
    <s v="Technology"/>
    <x v="1"/>
    <x v="0"/>
    <s v="Ma"/>
    <s v="Jack"/>
    <n v="23500"/>
    <n v="1964"/>
    <n v="9"/>
    <n v="10"/>
    <n v="125.08"/>
    <n v="2715518274227"/>
    <n v="77"/>
    <n v="9.4"/>
    <n v="59.2"/>
    <n v="1397715000"/>
    <x v="60"/>
    <d v="2025-10-03T00:00:00"/>
    <d v="1964-09-10T00:00:00"/>
  </r>
  <r>
    <n v="64"/>
    <x v="10"/>
    <x v="61"/>
    <s v="China"/>
    <s v="Foshan"/>
    <s v="Home appliances"/>
    <s v="Manufacturing"/>
    <x v="1"/>
    <x v="0"/>
    <s v="He"/>
    <s v="Xiangjian"/>
    <n v="23400"/>
    <n v="1942"/>
    <n v="8"/>
    <n v="11"/>
    <n v="125.08"/>
    <n v="2715518274227"/>
    <n v="77"/>
    <n v="9.4"/>
    <n v="59.2"/>
    <n v="1397715000"/>
    <x v="61"/>
    <d v="2025-10-03T00:00:00"/>
    <d v="1942-08-11T00:00:00"/>
  </r>
  <r>
    <n v="65"/>
    <x v="11"/>
    <x v="62"/>
    <s v="Chile"/>
    <s v="Santiago"/>
    <s v="Mining"/>
    <s v="Metals &amp; Mining"/>
    <x v="0"/>
    <x v="1"/>
    <s v="Fontbona"/>
    <s v="Iris"/>
    <n v="23100"/>
    <n v="1943"/>
    <n v="1"/>
    <n v="1"/>
    <n v="131.91"/>
    <n v="2715518274227"/>
    <n v="80"/>
    <n v="18.2"/>
    <n v="34"/>
    <n v="18952038"/>
    <x v="62"/>
    <d v="2025-10-03T00:00:00"/>
    <d v="1943-01-01T00:00:00"/>
  </r>
  <r>
    <n v="65"/>
    <x v="10"/>
    <x v="63"/>
    <s v="Indonesia"/>
    <s v="Kudus"/>
    <s v="Banking, tobacco"/>
    <s v="Manufacturing"/>
    <x v="0"/>
    <x v="0"/>
    <s v="Hartono"/>
    <s v="Michael"/>
    <n v="23100"/>
    <n v="1939"/>
    <n v="10"/>
    <n v="2"/>
    <n v="151.18"/>
    <n v="2715518274227"/>
    <n v="71.5"/>
    <n v="10.199999999999999"/>
    <n v="30.1"/>
    <n v="270203917"/>
    <x v="63"/>
    <d v="2025-10-03T00:00:00"/>
    <d v="1939-10-02T00:00:00"/>
  </r>
  <r>
    <n v="67"/>
    <x v="10"/>
    <x v="64"/>
    <s v="United Kingdom"/>
    <s v="London"/>
    <s v="Chemicals"/>
    <s v="Manufacturing"/>
    <x v="1"/>
    <x v="0"/>
    <s v="Ratcliffe"/>
    <s v="James"/>
    <n v="22900"/>
    <n v="1953"/>
    <n v="1"/>
    <n v="1"/>
    <n v="119.62"/>
    <n v="2715518274227"/>
    <n v="81.3"/>
    <n v="25.5"/>
    <n v="30.6"/>
    <n v="66834405"/>
    <x v="64"/>
    <d v="2025-10-03T00:00:00"/>
    <d v="1953-01-01T00:00:00"/>
  </r>
  <r>
    <n v="68"/>
    <x v="13"/>
    <x v="65"/>
    <s v="India"/>
    <s v="Pune"/>
    <s v="Vaccines"/>
    <s v="Healthcare"/>
    <x v="0"/>
    <x v="0"/>
    <s v="Poonawalla"/>
    <s v="Cyrus"/>
    <n v="22600"/>
    <n v="1941"/>
    <n v="5"/>
    <n v="11"/>
    <n v="180.44"/>
    <n v="2715518274227"/>
    <n v="69.400000000000006"/>
    <n v="11.2"/>
    <n v="49.7"/>
    <n v="1366417754"/>
    <x v="65"/>
    <d v="2025-10-03T00:00:00"/>
    <d v="1941-05-11T00:00:00"/>
  </r>
  <r>
    <n v="69"/>
    <x v="5"/>
    <x v="66"/>
    <s v="Japan"/>
    <s v="Tokyo"/>
    <s v="Internet, telecom"/>
    <s v="Telecom"/>
    <x v="1"/>
    <x v="0"/>
    <s v="Son"/>
    <s v="Masayoshi"/>
    <n v="22400"/>
    <n v="1957"/>
    <n v="8"/>
    <n v="11"/>
    <n v="105.48"/>
    <n v="2715518274227"/>
    <n v="84.2"/>
    <n v="11.9"/>
    <n v="46.7"/>
    <n v="126226568"/>
    <x v="66"/>
    <d v="2025-10-03T00:00:00"/>
    <d v="1957-08-11T00:00:00"/>
  </r>
  <r>
    <n v="70"/>
    <x v="11"/>
    <x v="67"/>
    <s v="Russia"/>
    <s v="Moscow"/>
    <s v="Steel, transport"/>
    <s v="Metals &amp; Mining"/>
    <x v="1"/>
    <x v="0"/>
    <s v="Lisin"/>
    <s v="Vladimir"/>
    <n v="22100"/>
    <n v="1956"/>
    <n v="5"/>
    <n v="7"/>
    <n v="180.75"/>
    <n v="2715518274227"/>
    <n v="72.7"/>
    <n v="11.4"/>
    <n v="46.2"/>
    <n v="144373535"/>
    <x v="67"/>
    <d v="2025-10-03T00:00:00"/>
    <d v="1956-05-07T00:00:00"/>
  </r>
  <r>
    <n v="71"/>
    <x v="7"/>
    <x v="68"/>
    <s v="France"/>
    <s v="Laval"/>
    <s v="Cheese"/>
    <s v="Food &amp; Beverage"/>
    <x v="0"/>
    <x v="0"/>
    <s v="Besnier"/>
    <s v="Emmanuel"/>
    <n v="22000"/>
    <n v="1970"/>
    <n v="9"/>
    <n v="18"/>
    <n v="110.05"/>
    <n v="2715518274227"/>
    <n v="82.5"/>
    <n v="24.2"/>
    <n v="60.7"/>
    <n v="67059887"/>
    <x v="68"/>
    <d v="2025-10-03T00:00:00"/>
    <d v="1970-09-18T00:00:00"/>
  </r>
  <r>
    <n v="72"/>
    <x v="3"/>
    <x v="69"/>
    <s v="United States"/>
    <s v="Milton"/>
    <s v="Fidelity"/>
    <s v="Finance &amp; Investments"/>
    <x v="0"/>
    <x v="1"/>
    <s v="Johnson"/>
    <s v="Abigail"/>
    <n v="21600"/>
    <n v="1961"/>
    <n v="12"/>
    <n v="19"/>
    <n v="117.24"/>
    <n v="2715518274227"/>
    <n v="78.5"/>
    <n v="9.6"/>
    <n v="36.6"/>
    <n v="328239523"/>
    <x v="69"/>
    <d v="2025-10-03T00:00:00"/>
    <d v="1961-12-19T00:00:00"/>
  </r>
  <r>
    <n v="72"/>
    <x v="12"/>
    <x v="70"/>
    <s v="Russia"/>
    <s v="Moscow"/>
    <s v="Gas, chemicals"/>
    <s v="Energy"/>
    <x v="1"/>
    <x v="0"/>
    <s v="Mikhelson"/>
    <s v="Leonid"/>
    <n v="21600"/>
    <n v="1955"/>
    <n v="8"/>
    <n v="11"/>
    <n v="180.75"/>
    <n v="2715518274227"/>
    <n v="72.7"/>
    <n v="11.4"/>
    <n v="46.2"/>
    <n v="144373535"/>
    <x v="70"/>
    <d v="2025-10-03T00:00:00"/>
    <d v="1955-08-11T00:00:00"/>
  </r>
  <r>
    <n v="74"/>
    <x v="0"/>
    <x v="71"/>
    <s v="United States"/>
    <s v="Chicago"/>
    <s v="Walmart"/>
    <s v="Fashion &amp; Retail"/>
    <x v="0"/>
    <x v="0"/>
    <s v="Walton"/>
    <s v="Lukas"/>
    <n v="21200"/>
    <n v="1986"/>
    <n v="9"/>
    <n v="19"/>
    <n v="117.24"/>
    <n v="2715518274227"/>
    <n v="78.5"/>
    <n v="9.6"/>
    <n v="36.6"/>
    <n v="328239523"/>
    <x v="71"/>
    <d v="2025-10-03T00:00:00"/>
    <d v="1986-09-19T00:00:00"/>
  </r>
  <r>
    <n v="74"/>
    <x v="14"/>
    <x v="72"/>
    <s v="China"/>
    <s v="Shenzhen"/>
    <s v="Package delivery"/>
    <s v="Service"/>
    <x v="1"/>
    <x v="0"/>
    <s v="Wang"/>
    <s v="Wei"/>
    <n v="21200"/>
    <n v="1970"/>
    <n v="10"/>
    <n v="1"/>
    <n v="125.08"/>
    <n v="2715518274227"/>
    <n v="77"/>
    <n v="9.4"/>
    <n v="59.2"/>
    <n v="1397715000"/>
    <x v="72"/>
    <d v="2025-10-03T00:00:00"/>
    <d v="1970-10-01T00:00:00"/>
  </r>
  <r>
    <n v="76"/>
    <x v="2"/>
    <x v="73"/>
    <s v="United States"/>
    <s v="Los Altos"/>
    <s v="Semiconductors"/>
    <s v="Technology"/>
    <x v="1"/>
    <x v="0"/>
    <s v="Huang"/>
    <s v="Jensen"/>
    <n v="21100"/>
    <n v="1963"/>
    <n v="2"/>
    <n v="17"/>
    <n v="117.24"/>
    <n v="2715518274227"/>
    <n v="78.5"/>
    <n v="9.6"/>
    <n v="36.6"/>
    <n v="328239523"/>
    <x v="73"/>
    <d v="2025-10-03T00:00:00"/>
    <d v="1963-02-17T00:00:00"/>
  </r>
  <r>
    <n v="77"/>
    <x v="0"/>
    <x v="74"/>
    <s v="United States"/>
    <s v="New York"/>
    <s v="Estee Lauder"/>
    <s v="Fashion &amp; Retail"/>
    <x v="0"/>
    <x v="0"/>
    <s v="Lauder"/>
    <s v="Leonard"/>
    <n v="21000"/>
    <n v="1933"/>
    <n v="3"/>
    <n v="19"/>
    <n v="117.24"/>
    <n v="2715518274227"/>
    <n v="78.5"/>
    <n v="9.6"/>
    <n v="36.6"/>
    <n v="328239523"/>
    <x v="74"/>
    <d v="2025-10-03T00:00:00"/>
    <d v="1933-03-19T00:00:00"/>
  </r>
  <r>
    <n v="77"/>
    <x v="10"/>
    <x v="75"/>
    <s v="Japan"/>
    <s v="Osaka"/>
    <s v="Sensors"/>
    <s v="Manufacturing"/>
    <x v="1"/>
    <x v="0"/>
    <s v="Takizaki"/>
    <s v="Takemitsu"/>
    <n v="21000"/>
    <n v="1945"/>
    <n v="6"/>
    <n v="10"/>
    <n v="105.48"/>
    <n v="2715518274227"/>
    <n v="84.2"/>
    <n v="11.9"/>
    <n v="46.7"/>
    <n v="126226568"/>
    <x v="75"/>
    <d v="2025-10-03T00:00:00"/>
    <d v="1945-06-10T00:00:00"/>
  </r>
  <r>
    <n v="79"/>
    <x v="11"/>
    <x v="76"/>
    <s v="Russia"/>
    <s v="Moscow"/>
    <s v="Steel, investments"/>
    <s v="Metals &amp; Mining"/>
    <x v="1"/>
    <x v="0"/>
    <s v="Mordashov"/>
    <s v="Alexey"/>
    <n v="20900"/>
    <n v="1965"/>
    <n v="9"/>
    <n v="26"/>
    <n v="180.75"/>
    <n v="2715518274227"/>
    <n v="72.7"/>
    <n v="11.4"/>
    <n v="46.2"/>
    <n v="144373535"/>
    <x v="76"/>
    <d v="2025-10-03T00:00:00"/>
    <d v="1965-09-26T00:00:00"/>
  </r>
  <r>
    <n v="80"/>
    <x v="12"/>
    <x v="77"/>
    <s v="Russia"/>
    <s v="Moscow"/>
    <s v="Oil"/>
    <s v="Energy"/>
    <x v="1"/>
    <x v="0"/>
    <s v="Alekperov"/>
    <s v="Vagit"/>
    <n v="20500"/>
    <n v="1950"/>
    <n v="9"/>
    <n v="1"/>
    <n v="180.75"/>
    <n v="2715518274227"/>
    <n v="72.7"/>
    <n v="11.4"/>
    <n v="46.2"/>
    <n v="144373535"/>
    <x v="77"/>
    <d v="2025-10-03T00:00:00"/>
    <d v="1950-09-01T00:00:00"/>
  </r>
  <r>
    <n v="81"/>
    <x v="13"/>
    <x v="78"/>
    <s v="United States"/>
    <s v="Nashville"/>
    <s v="Hospitals"/>
    <s v="Healthcare"/>
    <x v="1"/>
    <x v="0"/>
    <s v="Frist"/>
    <s v="Thomas"/>
    <n v="20200"/>
    <n v="1938"/>
    <n v="8"/>
    <n v="12"/>
    <n v="117.24"/>
    <n v="2715518274227"/>
    <n v="78.5"/>
    <n v="9.6"/>
    <n v="36.6"/>
    <n v="328239523"/>
    <x v="78"/>
    <d v="2025-10-03T00:00:00"/>
    <d v="1938-08-12T00:00:00"/>
  </r>
  <r>
    <n v="82"/>
    <x v="11"/>
    <x v="79"/>
    <s v="Australia"/>
    <s v="Perth"/>
    <s v="Mining"/>
    <s v="Metals &amp; Mining"/>
    <x v="1"/>
    <x v="0"/>
    <s v="Forrest"/>
    <s v="Andrew"/>
    <n v="19600"/>
    <n v="1961"/>
    <n v="11"/>
    <n v="18"/>
    <n v="119.8"/>
    <n v="2715518274227"/>
    <n v="82.7"/>
    <n v="23"/>
    <n v="47.4"/>
    <n v="25766605"/>
    <x v="79"/>
    <d v="2025-10-03T00:00:00"/>
    <d v="1961-11-18T00:00:00"/>
  </r>
  <r>
    <n v="83"/>
    <x v="3"/>
    <x v="80"/>
    <s v="United States"/>
    <s v="Greenwich"/>
    <s v="Hedge funds"/>
    <s v="Finance &amp; Investments"/>
    <x v="1"/>
    <x v="0"/>
    <s v="Dalio"/>
    <s v="Ray"/>
    <n v="19100"/>
    <n v="1949"/>
    <n v="8"/>
    <n v="8"/>
    <n v="117.24"/>
    <n v="2715518274227"/>
    <n v="78.5"/>
    <n v="9.6"/>
    <n v="36.6"/>
    <n v="328239523"/>
    <x v="80"/>
    <d v="2025-10-03T00:00:00"/>
    <d v="1949-08-08T00:00:00"/>
  </r>
  <r>
    <n v="84"/>
    <x v="1"/>
    <x v="81"/>
    <s v="China"/>
    <s v="Hangzhou"/>
    <s v="Automobiles"/>
    <s v="Automotive"/>
    <x v="1"/>
    <x v="0"/>
    <s v="Li"/>
    <s v="Eric"/>
    <n v="19000"/>
    <n v="1963"/>
    <n v="6"/>
    <n v="1"/>
    <n v="125.08"/>
    <n v="2715518274227"/>
    <n v="77"/>
    <n v="9.4"/>
    <n v="59.2"/>
    <n v="1397715000"/>
    <x v="81"/>
    <d v="2025-10-03T00:00:00"/>
    <d v="1963-06-01T00:00:00"/>
  </r>
  <r>
    <n v="84"/>
    <x v="11"/>
    <x v="82"/>
    <s v="China"/>
    <s v="Shenzhen"/>
    <s v="Mining, copper products"/>
    <s v="Metals &amp; Mining"/>
    <x v="1"/>
    <x v="0"/>
    <s v="Wang"/>
    <s v="Wenyin"/>
    <n v="19000"/>
    <n v="1968"/>
    <n v="3"/>
    <n v="1"/>
    <n v="125.08"/>
    <n v="2715518274227"/>
    <n v="77"/>
    <n v="9.4"/>
    <n v="59.2"/>
    <n v="1397715000"/>
    <x v="82"/>
    <d v="2025-10-03T00:00:00"/>
    <d v="1968-03-01T00:00:00"/>
  </r>
  <r>
    <n v="86"/>
    <x v="7"/>
    <x v="83"/>
    <s v="China"/>
    <s v="Nanyang"/>
    <s v="Pig breeding"/>
    <s v="Food &amp; Beverage"/>
    <x v="1"/>
    <x v="0"/>
    <s v="Qin"/>
    <s v="Yinglin"/>
    <n v="18900"/>
    <n v="1965"/>
    <n v="4"/>
    <n v="17"/>
    <n v="125.08"/>
    <n v="2715518274227"/>
    <n v="77"/>
    <n v="9.4"/>
    <n v="59.2"/>
    <n v="1397715000"/>
    <x v="83"/>
    <d v="2025-10-03T00:00:00"/>
    <d v="1965-04-17T00:00:00"/>
  </r>
  <r>
    <n v="88"/>
    <x v="1"/>
    <x v="84"/>
    <s v="China"/>
    <s v="Shenzhen"/>
    <s v="Batteries, automobiles"/>
    <s v="Automotive"/>
    <x v="1"/>
    <x v="0"/>
    <s v="Wang"/>
    <s v="Chuanfu"/>
    <n v="18700"/>
    <n v="1966"/>
    <n v="2"/>
    <n v="15"/>
    <n v="125.08"/>
    <n v="2715518274227"/>
    <n v="77"/>
    <n v="9.4"/>
    <n v="59.2"/>
    <n v="1397715000"/>
    <x v="84"/>
    <d v="2025-10-03T00:00:00"/>
    <d v="1966-02-15T00:00:00"/>
  </r>
  <r>
    <n v="89"/>
    <x v="12"/>
    <x v="85"/>
    <s v="United States"/>
    <s v="Oklahoma City"/>
    <s v="Oil &amp; gas"/>
    <s v="Energy"/>
    <x v="1"/>
    <x v="0"/>
    <s v="Hamm"/>
    <s v="Harold"/>
    <n v="18500"/>
    <n v="1945"/>
    <n v="12"/>
    <n v="11"/>
    <n v="117.24"/>
    <n v="2715518274227"/>
    <n v="78.5"/>
    <n v="9.6"/>
    <n v="36.6"/>
    <n v="328239523"/>
    <x v="85"/>
    <d v="2025-10-03T00:00:00"/>
    <d v="1945-12-11T00:00:00"/>
  </r>
  <r>
    <n v="89"/>
    <x v="3"/>
    <x v="86"/>
    <s v="United States"/>
    <s v="Palm Beach"/>
    <s v="Hedge funds"/>
    <s v="Finance &amp; Investments"/>
    <x v="1"/>
    <x v="0"/>
    <s v="Tepper"/>
    <s v="David"/>
    <n v="18500"/>
    <n v="1957"/>
    <n v="9"/>
    <n v="11"/>
    <n v="117.24"/>
    <n v="2715518274227"/>
    <n v="78.5"/>
    <n v="9.6"/>
    <n v="36.6"/>
    <n v="328239523"/>
    <x v="86"/>
    <d v="2025-10-03T00:00:00"/>
    <d v="1957-09-11T00:00:00"/>
  </r>
  <r>
    <n v="89"/>
    <x v="12"/>
    <x v="87"/>
    <s v="Russia"/>
    <s v="Moscow"/>
    <s v="Oil, gas"/>
    <s v="Energy"/>
    <x v="1"/>
    <x v="0"/>
    <s v="Timchenko"/>
    <s v="Gennady"/>
    <n v="18500"/>
    <n v="1952"/>
    <n v="11"/>
    <n v="9"/>
    <n v="180.75"/>
    <n v="2715518274227"/>
    <n v="72.7"/>
    <n v="11.4"/>
    <n v="46.2"/>
    <n v="144373535"/>
    <x v="87"/>
    <d v="2025-10-03T00:00:00"/>
    <d v="1952-11-09T00:00:00"/>
  </r>
  <r>
    <n v="92"/>
    <x v="3"/>
    <x v="88"/>
    <s v="United States"/>
    <s v="Franklin"/>
    <s v="Quicken Loans"/>
    <s v="Finance &amp; Investments"/>
    <x v="1"/>
    <x v="0"/>
    <s v="Gilbert"/>
    <s v="Daniel"/>
    <n v="18000"/>
    <n v="1962"/>
    <n v="1"/>
    <n v="17"/>
    <n v="117.24"/>
    <n v="2715518274227"/>
    <n v="78.5"/>
    <n v="9.6"/>
    <n v="36.6"/>
    <n v="328239523"/>
    <x v="88"/>
    <d v="2025-10-03T00:00:00"/>
    <d v="1962-01-17T00:00:00"/>
  </r>
  <r>
    <n v="93"/>
    <x v="11"/>
    <x v="89"/>
    <s v="United Kingdom"/>
    <s v="London"/>
    <s v="Steel"/>
    <s v="Metals &amp; Mining"/>
    <x v="0"/>
    <x v="0"/>
    <s v="Mittal"/>
    <s v="Lakshmi"/>
    <n v="17700"/>
    <n v="1950"/>
    <n v="6"/>
    <n v="15"/>
    <n v="119.62"/>
    <n v="2715518274227"/>
    <n v="81.3"/>
    <n v="25.5"/>
    <n v="30.6"/>
    <n v="66834405"/>
    <x v="89"/>
    <d v="2025-10-03T00:00:00"/>
    <d v="1950-06-15T00:00:00"/>
  </r>
  <r>
    <n v="94"/>
    <x v="3"/>
    <x v="90"/>
    <s v="United States"/>
    <s v="Greenwich"/>
    <s v="Hedge funds"/>
    <s v="Finance &amp; Investments"/>
    <x v="1"/>
    <x v="0"/>
    <s v="Cohen"/>
    <s v="Steve"/>
    <n v="17500"/>
    <n v="1956"/>
    <n v="6"/>
    <n v="11"/>
    <n v="117.24"/>
    <n v="2715518274227"/>
    <n v="78.5"/>
    <n v="9.6"/>
    <n v="36.6"/>
    <n v="328239523"/>
    <x v="90"/>
    <d v="2025-10-03T00:00:00"/>
    <d v="1956-06-11T00:00:00"/>
  </r>
  <r>
    <n v="94"/>
    <x v="3"/>
    <x v="91"/>
    <s v="United States"/>
    <s v="Indian Creek"/>
    <s v="Investments"/>
    <s v="Finance &amp; Investments"/>
    <x v="1"/>
    <x v="0"/>
    <s v="Icahn"/>
    <s v="Carl"/>
    <n v="17500"/>
    <n v="1936"/>
    <n v="2"/>
    <n v="16"/>
    <n v="117.24"/>
    <n v="2715518274227"/>
    <n v="78.5"/>
    <n v="9.6"/>
    <n v="36.6"/>
    <n v="328239523"/>
    <x v="91"/>
    <d v="2025-10-03T00:00:00"/>
    <d v="1936-02-16T00:00:00"/>
  </r>
  <r>
    <n v="94"/>
    <x v="11"/>
    <x v="92"/>
    <s v="India"/>
    <s v="Hisar"/>
    <s v="Steel"/>
    <s v="Metals &amp; Mining"/>
    <x v="0"/>
    <x v="1"/>
    <s v="Jindal"/>
    <s v="Savitri"/>
    <n v="17500"/>
    <n v="1950"/>
    <n v="3"/>
    <n v="20"/>
    <n v="180.44"/>
    <n v="2715518274227"/>
    <n v="69.400000000000006"/>
    <n v="11.2"/>
    <n v="49.7"/>
    <n v="1366417754"/>
    <x v="92"/>
    <d v="2025-10-03T00:00:00"/>
    <d v="1950-03-20T00:00:00"/>
  </r>
  <r>
    <n v="97"/>
    <x v="15"/>
    <x v="93"/>
    <s v="United States"/>
    <s v="Newport Beach"/>
    <s v="Real estate"/>
    <s v="Real Estate"/>
    <x v="1"/>
    <x v="0"/>
    <s v="Bren"/>
    <s v="Donald"/>
    <n v="17400"/>
    <n v="1932"/>
    <n v="5"/>
    <n v="11"/>
    <n v="117.24"/>
    <n v="2715518274227"/>
    <n v="78.5"/>
    <n v="9.6"/>
    <n v="36.6"/>
    <n v="328239523"/>
    <x v="93"/>
    <d v="2025-10-03T00:00:00"/>
    <d v="1932-05-11T00:00:00"/>
  </r>
  <r>
    <n v="97"/>
    <x v="0"/>
    <x v="94"/>
    <s v="United States"/>
    <s v="Eau Claire"/>
    <s v="Home improvement stores"/>
    <s v="Fashion &amp; Retail"/>
    <x v="1"/>
    <x v="0"/>
    <s v="Menard"/>
    <s v="John"/>
    <n v="17400"/>
    <n v="1940"/>
    <n v="1"/>
    <n v="22"/>
    <n v="117.24"/>
    <n v="2715518274227"/>
    <n v="78.5"/>
    <n v="9.6"/>
    <n v="36.6"/>
    <n v="328239523"/>
    <x v="94"/>
    <d v="2025-10-03T00:00:00"/>
    <d v="1940-01-22T00:00:00"/>
  </r>
  <r>
    <n v="99"/>
    <x v="4"/>
    <x v="95"/>
    <s v="United States"/>
    <s v="New York"/>
    <s v="Newspapers, TV network"/>
    <s v="Media &amp; Entertainment"/>
    <x v="0"/>
    <x v="0"/>
    <s v="Murdoch"/>
    <s v="Rupert"/>
    <n v="17100"/>
    <n v="1931"/>
    <n v="3"/>
    <n v="11"/>
    <n v="117.24"/>
    <n v="2715518274227"/>
    <n v="78.5"/>
    <n v="9.6"/>
    <n v="36.6"/>
    <n v="328239523"/>
    <x v="95"/>
    <d v="2025-10-03T00:00:00"/>
    <d v="1931-03-11T00:00:00"/>
  </r>
  <r>
    <n v="100"/>
    <x v="3"/>
    <x v="96"/>
    <s v="Switzerland"/>
    <s v="Crans-Montana"/>
    <s v="Banking"/>
    <s v="Finance &amp; Investments"/>
    <x v="0"/>
    <x v="1"/>
    <s v="Safra"/>
    <s v="Vicky"/>
    <n v="16700"/>
    <n v="1953"/>
    <n v="1"/>
    <n v="1"/>
    <n v="99.55"/>
    <n v="2715518274227"/>
    <n v="83.6"/>
    <n v="10.1"/>
    <n v="28.8"/>
    <n v="8574832"/>
    <x v="64"/>
    <d v="2025-10-03T00:00:00"/>
    <d v="1953-01-01T00:00:00"/>
  </r>
  <r>
    <n v="101"/>
    <x v="0"/>
    <x v="97"/>
    <s v="Germany"/>
    <s v="Mulheim an der Ruhr"/>
    <s v="Aldi, Trader Joe's"/>
    <s v="Fashion &amp; Retail"/>
    <x v="0"/>
    <x v="0"/>
    <s v="Albrecht"/>
    <s v="Theo"/>
    <n v="16500"/>
    <n v="1951"/>
    <n v="1"/>
    <n v="1"/>
    <n v="112.85"/>
    <n v="2715518274227"/>
    <n v="80.900000000000006"/>
    <n v="11.5"/>
    <n v="48.8"/>
    <n v="83132799"/>
    <x v="96"/>
    <d v="2025-10-03T00:00:00"/>
    <d v="1951-01-01T00:00:00"/>
  </r>
  <r>
    <n v="101"/>
    <x v="3"/>
    <x v="98"/>
    <s v="Czech Republic"/>
    <s v="Prague"/>
    <s v="Finance, telecommunications"/>
    <s v="Finance &amp; Investments"/>
    <x v="0"/>
    <x v="1"/>
    <s v="Kellnerova"/>
    <s v="Renata"/>
    <n v="16500"/>
    <n v="1967"/>
    <n v="7"/>
    <n v="4"/>
    <n v="116.48"/>
    <n v="2715518274227"/>
    <n v="79"/>
    <n v="14.9"/>
    <n v="46.1"/>
    <n v="10669709"/>
    <x v="97"/>
    <d v="2025-10-03T00:00:00"/>
    <d v="1967-07-04T00:00:00"/>
  </r>
  <r>
    <n v="103"/>
    <x v="13"/>
    <x v="99"/>
    <s v="China"/>
    <s v="Shenzhen"/>
    <s v="medical devices"/>
    <s v="Healthcare"/>
    <x v="1"/>
    <x v="0"/>
    <s v="Li"/>
    <s v="Xiting"/>
    <n v="16300"/>
    <n v="1951"/>
    <n v="1"/>
    <n v="1"/>
    <n v="125.08"/>
    <n v="2715518274227"/>
    <n v="77"/>
    <n v="9.4"/>
    <n v="59.2"/>
    <n v="1397715000"/>
    <x v="96"/>
    <d v="2025-10-03T00:00:00"/>
    <d v="1951-01-01T00:00:00"/>
  </r>
  <r>
    <n v="104"/>
    <x v="0"/>
    <x v="100"/>
    <s v="Sweden"/>
    <s v="Stockholm"/>
    <s v="H&amp;M"/>
    <s v="Fashion &amp; Retail"/>
    <x v="0"/>
    <x v="0"/>
    <s v="Persson"/>
    <s v="Stefan"/>
    <n v="16200"/>
    <n v="1947"/>
    <n v="10"/>
    <n v="4"/>
    <n v="110.51"/>
    <n v="2715518274227"/>
    <n v="82.5"/>
    <n v="27.9"/>
    <n v="49.1"/>
    <n v="10285453"/>
    <x v="98"/>
    <d v="2025-10-03T00:00:00"/>
    <d v="1947-10-04T00:00:00"/>
  </r>
  <r>
    <n v="104"/>
    <x v="2"/>
    <x v="101"/>
    <s v="United States"/>
    <s v="Atherton"/>
    <s v="Google"/>
    <s v="Technology"/>
    <x v="1"/>
    <x v="0"/>
    <s v="Schmidt"/>
    <s v="Eric"/>
    <n v="16200"/>
    <n v="1955"/>
    <n v="4"/>
    <n v="27"/>
    <n v="117.24"/>
    <n v="2715518274227"/>
    <n v="78.5"/>
    <n v="9.6"/>
    <n v="36.6"/>
    <n v="328239523"/>
    <x v="99"/>
    <d v="2025-10-03T00:00:00"/>
    <d v="1955-04-27T00:00:00"/>
  </r>
  <r>
    <n v="106"/>
    <x v="3"/>
    <x v="102"/>
    <s v="Switzerland"/>
    <s v="Geneva"/>
    <s v="Hedge funds"/>
    <s v="Finance &amp; Investments"/>
    <x v="1"/>
    <x v="0"/>
    <s v="Platt"/>
    <s v="Michael"/>
    <n v="16000"/>
    <n v="1968"/>
    <n v="3"/>
    <n v="18"/>
    <n v="99.55"/>
    <n v="2715518274227"/>
    <n v="83.6"/>
    <n v="10.1"/>
    <n v="28.8"/>
    <n v="8574832"/>
    <x v="100"/>
    <d v="2025-10-03T00:00:00"/>
    <d v="1968-03-18T00:00:00"/>
  </r>
  <r>
    <n v="107"/>
    <x v="7"/>
    <x v="103"/>
    <s v="China"/>
    <s v="Foshan"/>
    <s v="Soy sauce"/>
    <s v="Food &amp; Beverage"/>
    <x v="1"/>
    <x v="0"/>
    <s v="Pang"/>
    <s v="Kang"/>
    <n v="15900"/>
    <n v="1956"/>
    <n v="1"/>
    <n v="19"/>
    <n v="125.08"/>
    <n v="2715518274227"/>
    <n v="77"/>
    <n v="9.4"/>
    <n v="59.2"/>
    <n v="1397715000"/>
    <x v="101"/>
    <d v="2025-10-03T00:00:00"/>
    <d v="1956-01-19T00:00:00"/>
  </r>
  <r>
    <n v="108"/>
    <x v="7"/>
    <x v="104"/>
    <s v="Switzerland"/>
    <s v="Zurich"/>
    <s v="Beer"/>
    <s v="Food &amp; Beverage"/>
    <x v="1"/>
    <x v="0"/>
    <s v="Lemann"/>
    <s v="Jorge Paulo"/>
    <n v="15800"/>
    <n v="1939"/>
    <n v="8"/>
    <n v="26"/>
    <n v="99.55"/>
    <n v="2715518274227"/>
    <n v="83.6"/>
    <n v="10.1"/>
    <n v="28.8"/>
    <n v="8574832"/>
    <x v="102"/>
    <d v="2025-10-03T00:00:00"/>
    <d v="1939-08-26T00:00:00"/>
  </r>
  <r>
    <n v="112"/>
    <x v="13"/>
    <x v="105"/>
    <s v="India"/>
    <s v="Mumbai"/>
    <s v="Pharmaceuticals"/>
    <s v="Healthcare"/>
    <x v="1"/>
    <x v="0"/>
    <s v="Shanghvi"/>
    <s v="Dilip"/>
    <n v="15600"/>
    <n v="1955"/>
    <n v="10"/>
    <n v="1"/>
    <n v="180.44"/>
    <n v="2715518274227"/>
    <n v="69.400000000000006"/>
    <n v="11.2"/>
    <n v="49.7"/>
    <n v="1366417754"/>
    <x v="103"/>
    <d v="2025-10-03T00:00:00"/>
    <d v="1955-10-01T00:00:00"/>
  </r>
  <r>
    <n v="113"/>
    <x v="2"/>
    <x v="106"/>
    <s v="United States"/>
    <s v="San Jose"/>
    <s v="Wireless networking"/>
    <s v="Technology"/>
    <x v="1"/>
    <x v="0"/>
    <s v="Pera"/>
    <s v="Robert"/>
    <n v="15500"/>
    <n v="1978"/>
    <n v="3"/>
    <n v="10"/>
    <n v="117.24"/>
    <n v="2715518274227"/>
    <n v="78.5"/>
    <n v="9.6"/>
    <n v="36.6"/>
    <n v="328239523"/>
    <x v="104"/>
    <d v="2025-10-03T00:00:00"/>
    <d v="1978-03-10T00:00:00"/>
  </r>
  <r>
    <n v="114"/>
    <x v="0"/>
    <x v="107"/>
    <s v="India"/>
    <s v="Mumbai"/>
    <s v="Retail, investments"/>
    <s v="Fashion &amp; Retail"/>
    <x v="1"/>
    <x v="0"/>
    <s v="Damani"/>
    <s v="Radhakishan"/>
    <n v="15300"/>
    <n v="1955"/>
    <n v="1"/>
    <n v="1"/>
    <n v="180.44"/>
    <n v="2715518274227"/>
    <n v="69.400000000000006"/>
    <n v="11.2"/>
    <n v="49.7"/>
    <n v="1366417754"/>
    <x v="105"/>
    <d v="2025-10-03T00:00:00"/>
    <d v="1955-01-01T00:00:00"/>
  </r>
  <r>
    <n v="115"/>
    <x v="1"/>
    <x v="108"/>
    <s v="China"/>
    <s v="Ningde"/>
    <s v="Batteries"/>
    <s v="Automotive"/>
    <x v="1"/>
    <x v="0"/>
    <s v="Huang"/>
    <s v="Shilin"/>
    <n v="15200"/>
    <n v="1967"/>
    <n v="1"/>
    <n v="1"/>
    <n v="125.08"/>
    <n v="2715518274227"/>
    <n v="77"/>
    <n v="9.4"/>
    <n v="59.2"/>
    <n v="1397715000"/>
    <x v="106"/>
    <d v="2025-10-03T00:00:00"/>
    <d v="1967-01-01T00:00:00"/>
  </r>
  <r>
    <n v="116"/>
    <x v="6"/>
    <x v="109"/>
    <s v="Thailand"/>
    <s v="Bangkok"/>
    <s v="Diversified"/>
    <s v="Diversified"/>
    <x v="0"/>
    <x v="0"/>
    <s v="Chearavanont"/>
    <s v="Dhanin"/>
    <n v="14900"/>
    <n v="1939"/>
    <n v="4"/>
    <n v="19"/>
    <n v="113.27"/>
    <n v="2715518274227"/>
    <n v="76.900000000000006"/>
    <n v="14.9"/>
    <n v="29.5"/>
    <n v="69625582"/>
    <x v="107"/>
    <d v="2025-10-03T00:00:00"/>
    <d v="1939-04-19T00:00:00"/>
  </r>
  <r>
    <n v="116"/>
    <x v="0"/>
    <x v="110"/>
    <s v="United States"/>
    <s v="Oklahoma City"/>
    <s v="Retail"/>
    <s v="Fashion &amp; Retail"/>
    <x v="1"/>
    <x v="0"/>
    <s v="Green"/>
    <s v="David"/>
    <n v="14900"/>
    <n v="1941"/>
    <n v="11"/>
    <n v="13"/>
    <n v="117.24"/>
    <n v="2715518274227"/>
    <n v="78.5"/>
    <n v="9.6"/>
    <n v="36.6"/>
    <n v="328239523"/>
    <x v="108"/>
    <d v="2025-10-03T00:00:00"/>
    <d v="1941-11-13T00:00:00"/>
  </r>
  <r>
    <n v="118"/>
    <x v="7"/>
    <x v="111"/>
    <s v="Thailand"/>
    <s v="Bangkok"/>
    <s v="Alcohol, real estate"/>
    <s v="Food &amp; Beverage"/>
    <x v="1"/>
    <x v="0"/>
    <s v="Sirivadhanabhakdi"/>
    <s v="Charoen"/>
    <n v="14800"/>
    <n v="1944"/>
    <n v="5"/>
    <n v="2"/>
    <n v="113.27"/>
    <n v="2715518274227"/>
    <n v="76.900000000000006"/>
    <n v="14.9"/>
    <n v="29.5"/>
    <n v="69625582"/>
    <x v="109"/>
    <d v="2025-10-03T00:00:00"/>
    <d v="1944-05-02T00:00:00"/>
  </r>
  <r>
    <n v="119"/>
    <x v="7"/>
    <x v="112"/>
    <s v="United Kingdom"/>
    <s v="London"/>
    <s v="Heineken"/>
    <s v="Food &amp; Beverage"/>
    <x v="0"/>
    <x v="1"/>
    <s v="de Carvalho-Heineken"/>
    <s v="Charlene"/>
    <n v="14700"/>
    <n v="1954"/>
    <n v="6"/>
    <n v="30"/>
    <n v="119.62"/>
    <n v="2715518274227"/>
    <n v="81.3"/>
    <n v="25.5"/>
    <n v="30.6"/>
    <n v="66834405"/>
    <x v="110"/>
    <d v="2025-10-03T00:00:00"/>
    <d v="1954-06-30T00:00:00"/>
  </r>
  <r>
    <n v="120"/>
    <x v="13"/>
    <x v="113"/>
    <s v="China"/>
    <s v="Shenzhen"/>
    <s v="Medical devices"/>
    <s v="Healthcare"/>
    <x v="1"/>
    <x v="0"/>
    <s v="Xu"/>
    <s v="Hang"/>
    <n v="14600"/>
    <n v="1962"/>
    <n v="5"/>
    <n v="22"/>
    <n v="125.08"/>
    <n v="2715518274227"/>
    <n v="77"/>
    <n v="9.4"/>
    <n v="59.2"/>
    <n v="1397715000"/>
    <x v="111"/>
    <d v="2025-10-03T00:00:00"/>
    <d v="1962-05-22T00:00:00"/>
  </r>
  <r>
    <n v="121"/>
    <x v="1"/>
    <x v="114"/>
    <s v="China"/>
    <s v="Baoding"/>
    <s v="Automobiles"/>
    <s v="Automotive"/>
    <x v="1"/>
    <x v="0"/>
    <s v="Wei"/>
    <s v="Jianjun"/>
    <n v="14500"/>
    <n v="1964"/>
    <n v="3"/>
    <n v="1"/>
    <n v="125.08"/>
    <n v="2715518274227"/>
    <n v="77"/>
    <n v="9.4"/>
    <n v="59.2"/>
    <n v="1397715000"/>
    <x v="112"/>
    <d v="2025-10-03T00:00:00"/>
    <d v="1964-03-01T00:00:00"/>
  </r>
  <r>
    <n v="123"/>
    <x v="10"/>
    <x v="115"/>
    <s v="Singapore"/>
    <s v="Singapore"/>
    <s v="Paints"/>
    <s v="Manufacturing"/>
    <x v="1"/>
    <x v="0"/>
    <s v="Goh"/>
    <s v="Cheng Liang"/>
    <n v="14300"/>
    <n v="1927"/>
    <n v="6"/>
    <n v="27"/>
    <n v="114.41"/>
    <n v="2715518274227"/>
    <n v="83.1"/>
    <n v="13.1"/>
    <n v="21"/>
    <n v="5703569"/>
    <x v="113"/>
    <d v="2025-10-03T00:00:00"/>
    <d v="1927-06-27T00:00:00"/>
  </r>
  <r>
    <n v="124"/>
    <x v="6"/>
    <x v="116"/>
    <s v="India"/>
    <s v="Mumbai"/>
    <s v="Commodities"/>
    <s v="Diversified"/>
    <x v="0"/>
    <x v="0"/>
    <s v="Birla"/>
    <s v="Kumar"/>
    <n v="14200"/>
    <n v="1967"/>
    <n v="6"/>
    <n v="14"/>
    <n v="180.44"/>
    <n v="2715518274227"/>
    <n v="69.400000000000006"/>
    <n v="11.2"/>
    <n v="49.7"/>
    <n v="1366417754"/>
    <x v="114"/>
    <d v="2025-10-03T00:00:00"/>
    <d v="1967-06-14T00:00:00"/>
  </r>
  <r>
    <n v="124"/>
    <x v="10"/>
    <x v="117"/>
    <s v="Nigeria"/>
    <s v="Lagos"/>
    <s v="Cement, sugar"/>
    <s v="Manufacturing"/>
    <x v="1"/>
    <x v="0"/>
    <s v="Dangote"/>
    <s v="Aliko"/>
    <n v="14200"/>
    <n v="1957"/>
    <n v="4"/>
    <n v="10"/>
    <n v="267.51"/>
    <n v="2715518274227"/>
    <n v="54.3"/>
    <n v="1.5"/>
    <n v="34.799999999999997"/>
    <n v="200963599"/>
    <x v="115"/>
    <d v="2025-10-03T00:00:00"/>
    <d v="1957-04-10T00:00:00"/>
  </r>
  <r>
    <n v="127"/>
    <x v="6"/>
    <x v="118"/>
    <s v="United Kingdom"/>
    <s v="London"/>
    <s v="Shipping"/>
    <s v="Diversified"/>
    <x v="0"/>
    <x v="0"/>
    <s v="Ofer"/>
    <s v="Idan"/>
    <n v="14000"/>
    <n v="1955"/>
    <n v="10"/>
    <n v="2"/>
    <n v="119.62"/>
    <n v="2715518274227"/>
    <n v="81.3"/>
    <n v="25.5"/>
    <n v="30.6"/>
    <n v="66834405"/>
    <x v="116"/>
    <d v="2025-10-03T00:00:00"/>
    <d v="1955-10-02T00:00:00"/>
  </r>
  <r>
    <n v="128"/>
    <x v="13"/>
    <x v="119"/>
    <s v="China"/>
    <s v="Changsha"/>
    <s v="Hospitals"/>
    <s v="Healthcare"/>
    <x v="1"/>
    <x v="0"/>
    <s v="Chen"/>
    <s v="Bang"/>
    <n v="13900"/>
    <n v="1965"/>
    <n v="9"/>
    <n v="1"/>
    <n v="125.08"/>
    <n v="2715518274227"/>
    <n v="77"/>
    <n v="9.4"/>
    <n v="59.2"/>
    <n v="1397715000"/>
    <x v="117"/>
    <d v="2025-10-03T00:00:00"/>
    <d v="1965-09-01T00:00:00"/>
  </r>
  <r>
    <n v="130"/>
    <x v="8"/>
    <x v="120"/>
    <s v="United Kingdom"/>
    <s v="London"/>
    <s v="Shipping"/>
    <s v="Logistics"/>
    <x v="1"/>
    <x v="0"/>
    <s v="Fredriksen"/>
    <s v="John"/>
    <n v="13700"/>
    <n v="1945"/>
    <n v="2"/>
    <n v="1"/>
    <n v="119.62"/>
    <n v="2715518274227"/>
    <n v="81.3"/>
    <n v="25.5"/>
    <n v="30.6"/>
    <n v="66834405"/>
    <x v="118"/>
    <d v="2025-10-03T00:00:00"/>
    <d v="1945-02-01T00:00:00"/>
  </r>
  <r>
    <n v="130"/>
    <x v="16"/>
    <x v="121"/>
    <s v="United States"/>
    <s v="Afton"/>
    <s v="Building supplies"/>
    <s v="Construction &amp; Engineering"/>
    <x v="1"/>
    <x v="1"/>
    <s v="Hendricks"/>
    <s v="Diane"/>
    <n v="13700"/>
    <n v="1947"/>
    <n v="3"/>
    <n v="2"/>
    <n v="117.24"/>
    <n v="2715518274227"/>
    <n v="78.5"/>
    <n v="9.6"/>
    <n v="36.6"/>
    <n v="328239523"/>
    <x v="119"/>
    <d v="2025-10-03T00:00:00"/>
    <d v="1947-03-02T00:00:00"/>
  </r>
  <r>
    <n v="130"/>
    <x v="2"/>
    <x v="122"/>
    <s v="United States"/>
    <s v="Atherton"/>
    <s v="WhatsApp"/>
    <s v="Technology"/>
    <x v="1"/>
    <x v="0"/>
    <s v="Koum"/>
    <s v="Jan"/>
    <n v="13700"/>
    <n v="1976"/>
    <n v="2"/>
    <n v="24"/>
    <n v="117.24"/>
    <n v="2715518274227"/>
    <n v="78.5"/>
    <n v="9.6"/>
    <n v="36.6"/>
    <n v="328239523"/>
    <x v="120"/>
    <d v="2025-10-03T00:00:00"/>
    <d v="1976-02-24T00:00:00"/>
  </r>
  <r>
    <n v="133"/>
    <x v="17"/>
    <x v="123"/>
    <s v="United States"/>
    <s v="Dallas"/>
    <s v="Dallas Cowboys"/>
    <s v="Sports"/>
    <x v="1"/>
    <x v="0"/>
    <s v="Jones"/>
    <s v="Jerry"/>
    <n v="13300"/>
    <n v="1942"/>
    <n v="10"/>
    <n v="13"/>
    <n v="117.24"/>
    <n v="2715518274227"/>
    <n v="78.5"/>
    <n v="9.6"/>
    <n v="36.6"/>
    <n v="328239523"/>
    <x v="121"/>
    <d v="2025-10-03T00:00:00"/>
    <d v="1942-10-13T00:00:00"/>
  </r>
  <r>
    <n v="133"/>
    <x v="12"/>
    <x v="124"/>
    <s v="United States"/>
    <s v="Tulsa"/>
    <s v="Oil &amp; gas, banking"/>
    <s v="Energy"/>
    <x v="0"/>
    <x v="0"/>
    <s v="Kaiser"/>
    <s v="George"/>
    <n v="13300"/>
    <n v="1942"/>
    <n v="7"/>
    <n v="29"/>
    <n v="117.24"/>
    <n v="2715518274227"/>
    <n v="78.5"/>
    <n v="9.6"/>
    <n v="36.6"/>
    <n v="328239523"/>
    <x v="122"/>
    <d v="2025-10-03T00:00:00"/>
    <d v="1942-07-29T00:00:00"/>
  </r>
  <r>
    <n v="136"/>
    <x v="1"/>
    <x v="125"/>
    <s v="China"/>
    <s v="Guangzhou"/>
    <s v="Automobiles, batteries"/>
    <s v="Automotive"/>
    <x v="1"/>
    <x v="0"/>
    <s v="Lu"/>
    <s v="Xiangyang"/>
    <n v="13200"/>
    <n v="1962"/>
    <n v="12"/>
    <n v="28"/>
    <n v="125.08"/>
    <n v="2715518274227"/>
    <n v="77"/>
    <n v="9.4"/>
    <n v="59.2"/>
    <n v="1397715000"/>
    <x v="123"/>
    <d v="2025-10-03T00:00:00"/>
    <d v="1962-12-28T00:00:00"/>
  </r>
  <r>
    <n v="137"/>
    <x v="15"/>
    <x v="126"/>
    <s v="Australia"/>
    <s v="Sydney"/>
    <s v="Real estate"/>
    <s v="Real Estate"/>
    <x v="1"/>
    <x v="0"/>
    <s v="Triguboff"/>
    <s v="Harry"/>
    <n v="13100"/>
    <n v="1933"/>
    <n v="3"/>
    <n v="3"/>
    <n v="119.8"/>
    <n v="2715518274227"/>
    <n v="82.7"/>
    <n v="23"/>
    <n v="47.4"/>
    <n v="25766605"/>
    <x v="124"/>
    <d v="2025-10-03T00:00:00"/>
    <d v="1933-03-03T00:00:00"/>
  </r>
  <r>
    <n v="138"/>
    <x v="3"/>
    <x v="127"/>
    <s v="India"/>
    <s v="Mumbai"/>
    <s v="Banking"/>
    <s v="Finance &amp; Investments"/>
    <x v="1"/>
    <x v="0"/>
    <s v="Kotak"/>
    <s v="Uday"/>
    <n v="12900"/>
    <n v="1959"/>
    <n v="3"/>
    <n v="15"/>
    <n v="180.44"/>
    <n v="2715518274227"/>
    <n v="69.400000000000006"/>
    <n v="11.2"/>
    <n v="49.7"/>
    <n v="1366417754"/>
    <x v="125"/>
    <d v="2025-10-03T00:00:00"/>
    <d v="1959-03-15T00:00:00"/>
  </r>
  <r>
    <n v="138"/>
    <x v="17"/>
    <x v="128"/>
    <s v="United States"/>
    <s v="Electra"/>
    <s v="Sports, real estate"/>
    <s v="Sports"/>
    <x v="1"/>
    <x v="0"/>
    <s v="Kroenke"/>
    <s v="Stanley"/>
    <n v="12900"/>
    <n v="1947"/>
    <n v="7"/>
    <n v="29"/>
    <n v="117.24"/>
    <n v="2715518274227"/>
    <n v="78.5"/>
    <n v="9.6"/>
    <n v="36.6"/>
    <n v="328239523"/>
    <x v="126"/>
    <d v="2025-10-03T00:00:00"/>
    <d v="1947-07-29T00:00:00"/>
  </r>
  <r>
    <n v="140"/>
    <x v="12"/>
    <x v="129"/>
    <s v="United Kingdom"/>
    <s v="London"/>
    <s v="Oil, banking, telecom"/>
    <s v="Energy"/>
    <x v="1"/>
    <x v="0"/>
    <s v="Fridman"/>
    <s v="Mikhail"/>
    <n v="12600"/>
    <n v="1964"/>
    <n v="4"/>
    <n v="21"/>
    <n v="119.62"/>
    <n v="2715518274227"/>
    <n v="81.3"/>
    <n v="25.5"/>
    <n v="30.6"/>
    <n v="66834405"/>
    <x v="127"/>
    <d v="2025-10-03T00:00:00"/>
    <d v="1964-04-21T00:00:00"/>
  </r>
  <r>
    <n v="141"/>
    <x v="12"/>
    <x v="130"/>
    <s v="Thailand"/>
    <s v="Bangkok"/>
    <s v="Energy"/>
    <s v="Energy"/>
    <x v="1"/>
    <x v="0"/>
    <s v="Ratanavadi"/>
    <s v="Sarath"/>
    <n v="12300"/>
    <n v="1965"/>
    <n v="7"/>
    <n v="12"/>
    <n v="113.27"/>
    <n v="2715518274227"/>
    <n v="76.900000000000006"/>
    <n v="14.9"/>
    <n v="29.5"/>
    <n v="69625582"/>
    <x v="128"/>
    <d v="2025-10-03T00:00:00"/>
    <d v="1965-07-12T00:00:00"/>
  </r>
  <r>
    <n v="142"/>
    <x v="11"/>
    <x v="131"/>
    <s v="China"/>
    <s v="Yinchuan"/>
    <s v="Coal"/>
    <s v="Metals &amp; Mining"/>
    <x v="1"/>
    <x v="0"/>
    <s v="Dang"/>
    <s v="Yanbao"/>
    <n v="12200"/>
    <n v="1973"/>
    <n v="2"/>
    <n v="1"/>
    <n v="125.08"/>
    <n v="2715518274227"/>
    <n v="77"/>
    <n v="9.4"/>
    <n v="59.2"/>
    <n v="1397715000"/>
    <x v="129"/>
    <d v="2025-10-03T00:00:00"/>
    <d v="1973-02-01T00:00:00"/>
  </r>
  <r>
    <n v="142"/>
    <x v="13"/>
    <x v="132"/>
    <s v="China"/>
    <s v="Chongqing"/>
    <s v="Vaccines"/>
    <s v="Healthcare"/>
    <x v="1"/>
    <x v="0"/>
    <s v="Jiang"/>
    <s v="Rensheng"/>
    <n v="12200"/>
    <n v="1953"/>
    <n v="10"/>
    <n v="8"/>
    <n v="125.08"/>
    <n v="2715518274227"/>
    <n v="77"/>
    <n v="9.4"/>
    <n v="59.2"/>
    <n v="1397715000"/>
    <x v="130"/>
    <d v="2025-10-03T00:00:00"/>
    <d v="1953-10-08T00:00:00"/>
  </r>
  <r>
    <n v="144"/>
    <x v="1"/>
    <x v="133"/>
    <s v="United States"/>
    <s v="Naples"/>
    <s v="Auto parts"/>
    <s v="Automotive"/>
    <x v="1"/>
    <x v="0"/>
    <s v="Khan"/>
    <s v="Shahid"/>
    <n v="12100"/>
    <n v="1950"/>
    <n v="7"/>
    <n v="18"/>
    <n v="117.24"/>
    <n v="2715518274227"/>
    <n v="78.5"/>
    <n v="9.6"/>
    <n v="36.6"/>
    <n v="328239523"/>
    <x v="131"/>
    <d v="2025-10-03T00:00:00"/>
    <d v="1950-07-18T00:00:00"/>
  </r>
  <r>
    <n v="145"/>
    <x v="2"/>
    <x v="134"/>
    <s v="United States"/>
    <s v="Palo Alto"/>
    <s v="Apple, Disney"/>
    <s v="Technology"/>
    <x v="0"/>
    <x v="1"/>
    <s v="Powell Jobs"/>
    <s v="Laurene"/>
    <n v="12000"/>
    <n v="1963"/>
    <n v="11"/>
    <n v="6"/>
    <n v="117.24"/>
    <n v="2715518274227"/>
    <n v="78.5"/>
    <n v="9.6"/>
    <n v="36.6"/>
    <n v="328239523"/>
    <x v="132"/>
    <d v="2025-10-03T00:00:00"/>
    <d v="1963-11-06T00:00:00"/>
  </r>
  <r>
    <n v="147"/>
    <x v="15"/>
    <x v="135"/>
    <s v="United States"/>
    <s v="New York"/>
    <s v="Real estate"/>
    <s v="Real Estate"/>
    <x v="1"/>
    <x v="0"/>
    <s v="Ross"/>
    <s v="Stephen"/>
    <n v="11600"/>
    <n v="1940"/>
    <n v="5"/>
    <n v="10"/>
    <n v="117.24"/>
    <n v="2715518274227"/>
    <n v="78.5"/>
    <n v="9.6"/>
    <n v="36.6"/>
    <n v="328239523"/>
    <x v="133"/>
    <d v="2025-10-03T00:00:00"/>
    <d v="1940-05-10T00:00:00"/>
  </r>
  <r>
    <n v="148"/>
    <x v="2"/>
    <x v="136"/>
    <s v="United Arab Emirates"/>
    <s v="Dubai"/>
    <s v="Messaging app"/>
    <s v="Technology"/>
    <x v="1"/>
    <x v="0"/>
    <s v="Durov"/>
    <s v="Pavel"/>
    <n v="11500"/>
    <n v="1984"/>
    <n v="10"/>
    <n v="10"/>
    <n v="114.52"/>
    <n v="2715518274227"/>
    <n v="77.8"/>
    <n v="0.1"/>
    <n v="15.9"/>
    <n v="9770529"/>
    <x v="134"/>
    <d v="2025-10-03T00:00:00"/>
    <d v="1984-10-10T00:00:00"/>
  </r>
  <r>
    <n v="148"/>
    <x v="13"/>
    <x v="137"/>
    <s v="Germany"/>
    <s v="Tegernsee"/>
    <s v="Pharmaceuticals"/>
    <s v="Healthcare"/>
    <x v="1"/>
    <x v="0"/>
    <s v="Struengmann"/>
    <s v="Andreas"/>
    <n v="11500"/>
    <n v="1950"/>
    <n v="2"/>
    <n v="16"/>
    <n v="112.85"/>
    <n v="2715518274227"/>
    <n v="80.900000000000006"/>
    <n v="11.5"/>
    <n v="48.8"/>
    <n v="83132799"/>
    <x v="135"/>
    <d v="2025-10-03T00:00:00"/>
    <d v="1950-02-16T00:00:00"/>
  </r>
  <r>
    <n v="148"/>
    <x v="13"/>
    <x v="138"/>
    <s v="Germany"/>
    <s v="Tegernsee"/>
    <s v="Pharmaceuticals"/>
    <s v="Healthcare"/>
    <x v="1"/>
    <x v="0"/>
    <s v="Struengmann"/>
    <s v="Thomas"/>
    <n v="11500"/>
    <n v="1950"/>
    <n v="2"/>
    <n v="16"/>
    <n v="112.85"/>
    <n v="2715518274227"/>
    <n v="80.900000000000006"/>
    <n v="11.5"/>
    <n v="48.8"/>
    <n v="83132799"/>
    <x v="135"/>
    <d v="2025-10-03T00:00:00"/>
    <d v="1950-02-16T00:00:00"/>
  </r>
  <r>
    <n v="151"/>
    <x v="7"/>
    <x v="139"/>
    <s v="China"/>
    <s v="Chengdu"/>
    <s v="Agribusiness"/>
    <s v="Food &amp; Beverage"/>
    <x v="1"/>
    <x v="0"/>
    <s v="Liu"/>
    <s v="Hanyuan"/>
    <n v="11400"/>
    <n v="1964"/>
    <n v="1"/>
    <n v="1"/>
    <n v="125.08"/>
    <n v="2715518274227"/>
    <n v="77"/>
    <n v="9.4"/>
    <n v="59.2"/>
    <n v="1397715000"/>
    <x v="136"/>
    <d v="2025-10-03T00:00:00"/>
    <d v="1964-01-01T00:00:00"/>
  </r>
  <r>
    <n v="151"/>
    <x v="0"/>
    <x v="140"/>
    <s v="United States"/>
    <s v="Bryn Mawr"/>
    <s v="Online retail"/>
    <s v="Fashion &amp; Retail"/>
    <x v="1"/>
    <x v="0"/>
    <s v="Rubin"/>
    <s v="Michael"/>
    <n v="11400"/>
    <n v="1972"/>
    <n v="7"/>
    <n v="21"/>
    <n v="117.24"/>
    <n v="2715518274227"/>
    <n v="78.5"/>
    <n v="9.6"/>
    <n v="36.6"/>
    <n v="328239523"/>
    <x v="137"/>
    <d v="2025-10-03T00:00:00"/>
    <d v="1972-07-21T00:00:00"/>
  </r>
  <r>
    <n v="153"/>
    <x v="3"/>
    <x v="141"/>
    <s v="United States"/>
    <s v="New York"/>
    <s v="Hedge funds"/>
    <s v="Finance &amp; Investments"/>
    <x v="1"/>
    <x v="0"/>
    <s v="Englander"/>
    <s v="Israel"/>
    <n v="11300"/>
    <n v="1948"/>
    <n v="9"/>
    <n v="30"/>
    <n v="117.24"/>
    <n v="2715518274227"/>
    <n v="78.5"/>
    <n v="9.6"/>
    <n v="36.6"/>
    <n v="328239523"/>
    <x v="138"/>
    <d v="2025-10-03T00:00:00"/>
    <d v="1948-09-30T00:00:00"/>
  </r>
  <r>
    <n v="153"/>
    <x v="10"/>
    <x v="142"/>
    <s v="Israel"/>
    <s v="Herzliya"/>
    <s v="Fertilizer, real estate"/>
    <s v="Manufacturing"/>
    <x v="1"/>
    <x v="0"/>
    <s v="Kantor"/>
    <s v="Viatcheslav"/>
    <n v="11300"/>
    <n v="1953"/>
    <n v="9"/>
    <n v="8"/>
    <n v="108.15"/>
    <n v="2715518274227"/>
    <n v="82.8"/>
    <n v="23.1"/>
    <n v="25.3"/>
    <n v="9053300"/>
    <x v="139"/>
    <d v="2025-10-03T00:00:00"/>
    <d v="1953-09-08T00:00:00"/>
  </r>
  <r>
    <n v="153"/>
    <x v="10"/>
    <x v="143"/>
    <s v="Australia"/>
    <s v="Melbourne"/>
    <s v="Manufacturing"/>
    <s v="Manufacturing"/>
    <x v="0"/>
    <x v="0"/>
    <s v="Pratt"/>
    <s v="Anthony"/>
    <n v="11300"/>
    <n v="1960"/>
    <n v="4"/>
    <n v="11"/>
    <n v="119.8"/>
    <n v="2715518274227"/>
    <n v="82.7"/>
    <n v="23"/>
    <n v="47.4"/>
    <n v="25766605"/>
    <x v="140"/>
    <d v="2025-10-03T00:00:00"/>
    <d v="1960-04-11T00:00:00"/>
  </r>
  <r>
    <n v="153"/>
    <x v="3"/>
    <x v="144"/>
    <s v="Switzerland"/>
    <s v="Frauenfeld"/>
    <s v="Investments"/>
    <s v="Finance &amp; Investments"/>
    <x v="1"/>
    <x v="0"/>
    <s v="Prokhorov"/>
    <s v="Mikhail"/>
    <n v="11300"/>
    <n v="1965"/>
    <n v="5"/>
    <n v="3"/>
    <n v="99.55"/>
    <n v="2715518274227"/>
    <n v="83.6"/>
    <n v="10.1"/>
    <n v="28.8"/>
    <n v="8574832"/>
    <x v="141"/>
    <d v="2025-10-03T00:00:00"/>
    <d v="1965-05-03T00:00:00"/>
  </r>
  <r>
    <n v="157"/>
    <x v="0"/>
    <x v="145"/>
    <s v="Italy"/>
    <s v="Milan"/>
    <s v="Luxury goods"/>
    <s v="Fashion &amp; Retail"/>
    <x v="1"/>
    <x v="0"/>
    <s v="Armani"/>
    <s v="Giorgio"/>
    <n v="11100"/>
    <n v="1934"/>
    <n v="7"/>
    <n v="11"/>
    <n v="110.62"/>
    <n v="2715518274227"/>
    <n v="82.9"/>
    <n v="24.3"/>
    <n v="59.1"/>
    <n v="60297396"/>
    <x v="142"/>
    <d v="2025-10-03T00:00:00"/>
    <d v="1934-07-11T00:00:00"/>
  </r>
  <r>
    <n v="157"/>
    <x v="0"/>
    <x v="146"/>
    <s v="South Africa"/>
    <s v="Cape Town"/>
    <s v="Luxury goods"/>
    <s v="Fashion &amp; Retail"/>
    <x v="0"/>
    <x v="0"/>
    <s v="Rupert"/>
    <s v="Johann"/>
    <n v="11100"/>
    <n v="1950"/>
    <n v="6"/>
    <n v="1"/>
    <n v="158.93"/>
    <n v="2715518274227"/>
    <n v="63.9"/>
    <n v="27.5"/>
    <n v="29.2"/>
    <n v="58558270"/>
    <x v="143"/>
    <d v="2025-10-03T00:00:00"/>
    <d v="1950-06-01T00:00:00"/>
  </r>
  <r>
    <n v="159"/>
    <x v="2"/>
    <x v="147"/>
    <s v="China"/>
    <s v="Shenzhen"/>
    <s v="Internet media"/>
    <s v="Technology"/>
    <x v="1"/>
    <x v="0"/>
    <s v="Zhang"/>
    <s v="Zhidong"/>
    <n v="11000"/>
    <n v="1972"/>
    <n v="1"/>
    <n v="1"/>
    <n v="125.08"/>
    <n v="2715518274227"/>
    <n v="77"/>
    <n v="9.4"/>
    <n v="59.2"/>
    <n v="1397715000"/>
    <x v="144"/>
    <d v="2025-10-03T00:00:00"/>
    <d v="1972-01-01T00:00:00"/>
  </r>
  <r>
    <n v="161"/>
    <x v="3"/>
    <x v="148"/>
    <s v="United States"/>
    <s v="Denver"/>
    <s v="Energy, sports, entertainment"/>
    <s v="Finance &amp; Investments"/>
    <x v="0"/>
    <x v="0"/>
    <s v="Anschutz"/>
    <s v="Philip"/>
    <n v="10900"/>
    <n v="1939"/>
    <n v="12"/>
    <n v="28"/>
    <n v="117.24"/>
    <n v="2715518274227"/>
    <n v="78.5"/>
    <n v="9.6"/>
    <n v="36.6"/>
    <n v="328239523"/>
    <x v="145"/>
    <d v="2025-10-03T00:00:00"/>
    <d v="1939-12-28T00:00:00"/>
  </r>
  <r>
    <n v="161"/>
    <x v="0"/>
    <x v="149"/>
    <s v="United States"/>
    <s v="Oklahoma City"/>
    <s v="Gas stations"/>
    <s v="Fashion &amp; Retail"/>
    <x v="1"/>
    <x v="1"/>
    <s v="Love"/>
    <s v="Judy"/>
    <n v="10900"/>
    <n v="1937"/>
    <n v="6"/>
    <n v="17"/>
    <n v="117.24"/>
    <n v="2715518274227"/>
    <n v="78.5"/>
    <n v="9.6"/>
    <n v="36.6"/>
    <n v="328239523"/>
    <x v="146"/>
    <d v="2025-10-03T00:00:00"/>
    <d v="1937-06-17T00:00:00"/>
  </r>
  <r>
    <n v="161"/>
    <x v="0"/>
    <x v="150"/>
    <s v="Mexico"/>
    <s v="Mexico City"/>
    <s v="Retail, media"/>
    <s v="Fashion &amp; Retail"/>
    <x v="0"/>
    <x v="0"/>
    <s v="Salinas Pliego"/>
    <s v="Ricardo"/>
    <n v="10900"/>
    <n v="1955"/>
    <n v="10"/>
    <n v="19"/>
    <n v="141.54"/>
    <n v="2715518274227"/>
    <n v="75"/>
    <n v="13.1"/>
    <n v="55.1"/>
    <n v="126014024"/>
    <x v="147"/>
    <d v="2025-10-03T00:00:00"/>
    <d v="1955-10-19T00:00:00"/>
  </r>
  <r>
    <n v="164"/>
    <x v="4"/>
    <x v="151"/>
    <s v="United States"/>
    <s v="New York"/>
    <s v="Media"/>
    <s v="Media &amp; Entertainment"/>
    <x v="0"/>
    <x v="0"/>
    <s v="Newhouse"/>
    <s v="Donald"/>
    <n v="10700"/>
    <n v="1929"/>
    <n v="8"/>
    <n v="5"/>
    <n v="117.24"/>
    <n v="2715518274227"/>
    <n v="78.5"/>
    <n v="9.6"/>
    <n v="36.6"/>
    <n v="328239523"/>
    <x v="148"/>
    <d v="2025-10-03T00:00:00"/>
    <d v="1929-08-05T00:00:00"/>
  </r>
  <r>
    <n v="165"/>
    <x v="17"/>
    <x v="152"/>
    <s v="United States"/>
    <s v="Brookline"/>
    <s v="Manufacturing, New England Patriots"/>
    <s v="Sports"/>
    <x v="1"/>
    <x v="0"/>
    <s v="Kraft"/>
    <s v="Robert"/>
    <n v="10600"/>
    <n v="1941"/>
    <n v="6"/>
    <n v="5"/>
    <n v="117.24"/>
    <n v="2715518274227"/>
    <n v="78.5"/>
    <n v="9.6"/>
    <n v="36.6"/>
    <n v="328239523"/>
    <x v="149"/>
    <d v="2025-10-03T00:00:00"/>
    <d v="1941-06-05T00:00:00"/>
  </r>
  <r>
    <n v="165"/>
    <x v="7"/>
    <x v="153"/>
    <s v="Brazil"/>
    <s v="Sao Paulo"/>
    <s v="Beer"/>
    <s v="Food &amp; Beverage"/>
    <x v="1"/>
    <x v="0"/>
    <s v="Telles"/>
    <s v="Marcel Herrmann"/>
    <n v="10600"/>
    <n v="1950"/>
    <n v="1"/>
    <n v="1"/>
    <n v="167.4"/>
    <n v="2715518274227"/>
    <n v="75.7"/>
    <n v="14.2"/>
    <n v="65.099999999999994"/>
    <n v="212559417"/>
    <x v="150"/>
    <d v="2025-10-03T00:00:00"/>
    <d v="1950-01-01T00:00:00"/>
  </r>
  <r>
    <n v="167"/>
    <x v="3"/>
    <x v="154"/>
    <s v="Russia"/>
    <s v="Moscow"/>
    <s v="Gold"/>
    <s v="Finance &amp; Investments"/>
    <x v="1"/>
    <x v="0"/>
    <s v="Kerimov &amp; family"/>
    <s v="Suleiman"/>
    <n v="10500"/>
    <n v="1966"/>
    <n v="3"/>
    <n v="12"/>
    <n v="180.75"/>
    <n v="2715518274227"/>
    <n v="72.7"/>
    <n v="11.4"/>
    <n v="46.2"/>
    <n v="144373535"/>
    <x v="151"/>
    <d v="2025-10-03T00:00:00"/>
    <d v="1966-03-12T00:00:00"/>
  </r>
  <r>
    <n v="167"/>
    <x v="0"/>
    <x v="155"/>
    <s v="China"/>
    <s v="Guangzhou"/>
    <s v="E-commerce"/>
    <s v="Fashion &amp; Retail"/>
    <x v="1"/>
    <x v="0"/>
    <s v="Xu"/>
    <s v="Sky"/>
    <n v="10500"/>
    <n v="1984"/>
    <n v="1"/>
    <n v="1"/>
    <n v="125.08"/>
    <n v="2715518274227"/>
    <n v="77"/>
    <n v="9.4"/>
    <n v="59.2"/>
    <n v="1397715000"/>
    <x v="25"/>
    <d v="2025-10-03T00:00:00"/>
    <d v="1984-01-01T00:00:00"/>
  </r>
  <r>
    <n v="167"/>
    <x v="3"/>
    <x v="156"/>
    <s v="United Arab Emirates"/>
    <s v="Dubai"/>
    <s v="Cryptocurrency exchange"/>
    <s v="Finance &amp; Investments"/>
    <x v="1"/>
    <x v="0"/>
    <s v="Zhao"/>
    <s v="Changpeng"/>
    <n v="10500"/>
    <n v="1977"/>
    <n v="9"/>
    <n v="10"/>
    <n v="114.52"/>
    <n v="2715518274227"/>
    <n v="77.8"/>
    <n v="0.1"/>
    <n v="15.9"/>
    <n v="9770529"/>
    <x v="152"/>
    <d v="2025-10-03T00:00:00"/>
    <d v="1977-09-10T00:00:00"/>
  </r>
  <r>
    <n v="170"/>
    <x v="3"/>
    <x v="157"/>
    <s v="United States"/>
    <s v="Dallas"/>
    <s v="Banks, real estate"/>
    <s v="Finance &amp; Investments"/>
    <x v="1"/>
    <x v="0"/>
    <s v="Beal"/>
    <s v="Andrew"/>
    <n v="10300"/>
    <n v="1952"/>
    <n v="11"/>
    <n v="29"/>
    <n v="117.24"/>
    <n v="2715518274227"/>
    <n v="78.5"/>
    <n v="9.6"/>
    <n v="36.6"/>
    <n v="328239523"/>
    <x v="153"/>
    <d v="2025-10-03T00:00:00"/>
    <d v="1952-11-29T00:00:00"/>
  </r>
  <r>
    <n v="171"/>
    <x v="2"/>
    <x v="158"/>
    <s v="Australia"/>
    <s v="Sydney"/>
    <s v="Software"/>
    <s v="Technology"/>
    <x v="1"/>
    <x v="0"/>
    <s v="Cannon-Brookes"/>
    <s v="Mike"/>
    <n v="10200"/>
    <n v="1979"/>
    <n v="11"/>
    <n v="17"/>
    <n v="119.8"/>
    <n v="2715518274227"/>
    <n v="82.7"/>
    <n v="23"/>
    <n v="47.4"/>
    <n v="25766605"/>
    <x v="154"/>
    <d v="2025-10-03T00:00:00"/>
    <d v="1979-11-17T00:00:00"/>
  </r>
  <r>
    <n v="171"/>
    <x v="13"/>
    <x v="159"/>
    <s v="United States"/>
    <s v="Bloomington"/>
    <s v="Medical devices"/>
    <s v="Healthcare"/>
    <x v="0"/>
    <x v="0"/>
    <s v="Cook"/>
    <s v="Carl"/>
    <n v="10200"/>
    <n v="1962"/>
    <n v="8"/>
    <n v="19"/>
    <n v="117.24"/>
    <n v="2715518274227"/>
    <n v="78.5"/>
    <n v="9.6"/>
    <n v="36.6"/>
    <n v="328239523"/>
    <x v="155"/>
    <d v="2025-10-03T00:00:00"/>
    <d v="1962-08-19T00:00:00"/>
  </r>
  <r>
    <n v="171"/>
    <x v="2"/>
    <x v="160"/>
    <s v="United States"/>
    <s v="Incline Village"/>
    <s v="Business software"/>
    <s v="Technology"/>
    <x v="1"/>
    <x v="0"/>
    <s v="Duffield"/>
    <s v="David"/>
    <n v="10200"/>
    <n v="1940"/>
    <n v="9"/>
    <n v="21"/>
    <n v="117.24"/>
    <n v="2715518274227"/>
    <n v="78.5"/>
    <n v="9.6"/>
    <n v="36.6"/>
    <n v="328239523"/>
    <x v="156"/>
    <d v="2025-10-03T00:00:00"/>
    <d v="1940-09-21T00:00:00"/>
  </r>
  <r>
    <n v="171"/>
    <x v="12"/>
    <x v="161"/>
    <s v="United States"/>
    <s v="Houston"/>
    <s v="Oil"/>
    <s v="Energy"/>
    <x v="1"/>
    <x v="0"/>
    <s v="Hildebrand"/>
    <s v="Jeffery"/>
    <n v="10200"/>
    <n v="1959"/>
    <n v="3"/>
    <n v="5"/>
    <n v="117.24"/>
    <n v="2715518274227"/>
    <n v="78.5"/>
    <n v="9.6"/>
    <n v="36.6"/>
    <n v="328239523"/>
    <x v="157"/>
    <d v="2025-10-03T00:00:00"/>
    <d v="1959-03-05T00:00:00"/>
  </r>
  <r>
    <n v="171"/>
    <x v="10"/>
    <x v="162"/>
    <s v="Russia"/>
    <s v="Magnitogorsk"/>
    <s v="Steel"/>
    <s v="Manufacturing"/>
    <x v="1"/>
    <x v="0"/>
    <s v="Rashnikov"/>
    <s v="Viktor"/>
    <n v="10200"/>
    <n v="1948"/>
    <n v="10"/>
    <n v="13"/>
    <n v="180.75"/>
    <n v="2715518274227"/>
    <n v="72.7"/>
    <n v="11.4"/>
    <n v="46.2"/>
    <n v="144373535"/>
    <x v="158"/>
    <d v="2025-10-03T00:00:00"/>
    <d v="1948-10-13T00:00:00"/>
  </r>
  <r>
    <n v="171"/>
    <x v="2"/>
    <x v="163"/>
    <s v="Singapore"/>
    <s v="Singapore"/>
    <s v="Facebook"/>
    <s v="Technology"/>
    <x v="1"/>
    <x v="0"/>
    <s v="Saverin"/>
    <s v="Eduardo"/>
    <n v="10200"/>
    <n v="1982"/>
    <n v="3"/>
    <n v="19"/>
    <n v="114.41"/>
    <n v="2715518274227"/>
    <n v="83.1"/>
    <n v="13.1"/>
    <n v="21"/>
    <n v="5703569"/>
    <x v="159"/>
    <d v="2025-10-03T00:00:00"/>
    <d v="1982-03-19T00:00:00"/>
  </r>
  <r>
    <n v="171"/>
    <x v="1"/>
    <x v="164"/>
    <s v="Germany"/>
    <s v="Herzogenaurach"/>
    <s v="Auto parts"/>
    <s v="Automotive"/>
    <x v="0"/>
    <x v="0"/>
    <s v="Schaeffler"/>
    <s v="Georg"/>
    <n v="10200"/>
    <n v="1964"/>
    <n v="10"/>
    <n v="19"/>
    <n v="112.85"/>
    <n v="2715518274227"/>
    <n v="80.900000000000006"/>
    <n v="11.5"/>
    <n v="48.8"/>
    <n v="83132799"/>
    <x v="160"/>
    <d v="2025-10-03T00:00:00"/>
    <d v="1964-10-19T00:00:00"/>
  </r>
  <r>
    <n v="171"/>
    <x v="0"/>
    <x v="165"/>
    <s v="United States"/>
    <s v="Jackson"/>
    <s v="Walmart"/>
    <s v="Fashion &amp; Retail"/>
    <x v="0"/>
    <x v="1"/>
    <s v="Walton"/>
    <s v="Christy"/>
    <n v="10200"/>
    <n v="1949"/>
    <n v="2"/>
    <n v="8"/>
    <n v="117.24"/>
    <n v="2715518274227"/>
    <n v="78.5"/>
    <n v="9.6"/>
    <n v="36.6"/>
    <n v="328239523"/>
    <x v="161"/>
    <d v="2025-10-03T00:00:00"/>
    <d v="1949-02-08T00:00:00"/>
  </r>
  <r>
    <n v="179"/>
    <x v="2"/>
    <x v="166"/>
    <s v="Australia"/>
    <s v="Sydney"/>
    <s v="Software"/>
    <s v="Technology"/>
    <x v="1"/>
    <x v="0"/>
    <s v="Farquhar"/>
    <s v="Scott"/>
    <n v="10100"/>
    <n v="1979"/>
    <n v="12"/>
    <n v="17"/>
    <n v="119.8"/>
    <n v="2715518274227"/>
    <n v="82.7"/>
    <n v="23"/>
    <n v="47.4"/>
    <n v="25766605"/>
    <x v="162"/>
    <d v="2025-10-03T00:00:00"/>
    <d v="1979-12-17T00:00:00"/>
  </r>
  <r>
    <n v="179"/>
    <x v="6"/>
    <x v="167"/>
    <s v="Malaysia"/>
    <s v="Kuala Lumpur"/>
    <s v="Banking, property"/>
    <s v="Diversified"/>
    <x v="0"/>
    <x v="0"/>
    <s v="Quek"/>
    <s v="Leng Chan"/>
    <n v="10100"/>
    <n v="1941"/>
    <n v="8"/>
    <n v="12"/>
    <n v="121.46"/>
    <n v="2715518274227"/>
    <n v="76"/>
    <n v="12"/>
    <n v="38.700000000000003"/>
    <n v="32447385"/>
    <x v="163"/>
    <d v="2025-10-03T00:00:00"/>
    <d v="1941-08-12T00:00:00"/>
  </r>
  <r>
    <n v="179"/>
    <x v="15"/>
    <x v="168"/>
    <s v="China"/>
    <s v="Beijing"/>
    <s v="Real estate"/>
    <s v="Real Estate"/>
    <x v="1"/>
    <x v="1"/>
    <s v="Wu"/>
    <s v="Yajun"/>
    <n v="10100"/>
    <n v="1964"/>
    <n v="1"/>
    <n v="1"/>
    <n v="125.08"/>
    <n v="2715518274227"/>
    <n v="77"/>
    <n v="9.4"/>
    <n v="59.2"/>
    <n v="1397715000"/>
    <x v="136"/>
    <d v="2025-10-03T00:00:00"/>
    <d v="1964-01-01T00:00:00"/>
  </r>
  <r>
    <n v="182"/>
    <x v="12"/>
    <x v="169"/>
    <s v="United States"/>
    <s v="Midland"/>
    <s v="Oil"/>
    <s v="Energy"/>
    <x v="1"/>
    <x v="0"/>
    <s v="Stephens"/>
    <s v="Autry"/>
    <n v="10000"/>
    <n v="1938"/>
    <n v="3"/>
    <n v="8"/>
    <n v="117.24"/>
    <n v="2715518274227"/>
    <n v="78.5"/>
    <n v="9.6"/>
    <n v="36.6"/>
    <n v="328239523"/>
    <x v="164"/>
    <d v="2025-10-03T00:00:00"/>
    <d v="1938-03-08T00:00:00"/>
  </r>
  <r>
    <n v="183"/>
    <x v="14"/>
    <x v="170"/>
    <s v="China"/>
    <s v="Shanghai"/>
    <s v="Diversified"/>
    <s v="Service"/>
    <x v="1"/>
    <x v="0"/>
    <s v="Liu"/>
    <s v="Yongxing"/>
    <n v="9900"/>
    <n v="1948"/>
    <n v="6"/>
    <n v="1"/>
    <n v="125.08"/>
    <n v="2715518274227"/>
    <n v="77"/>
    <n v="9.4"/>
    <n v="59.2"/>
    <n v="1397715000"/>
    <x v="165"/>
    <d v="2025-10-03T00:00:00"/>
    <d v="1948-06-01T00:00:00"/>
  </r>
  <r>
    <n v="184"/>
    <x v="6"/>
    <x v="171"/>
    <s v="United Arab Emirates"/>
    <s v="Dubai"/>
    <s v="Infrastructure, commodities"/>
    <s v="Diversified"/>
    <x v="1"/>
    <x v="0"/>
    <s v="Adani"/>
    <s v="Vinod"/>
    <n v="9800"/>
    <n v="1949"/>
    <n v="1"/>
    <n v="10"/>
    <n v="114.52"/>
    <n v="2715518274227"/>
    <n v="77.8"/>
    <n v="0.1"/>
    <n v="15.9"/>
    <n v="9770529"/>
    <x v="166"/>
    <d v="2025-10-03T00:00:00"/>
    <d v="1949-01-10T00:00:00"/>
  </r>
  <r>
    <n v="184"/>
    <x v="0"/>
    <x v="172"/>
    <s v="Switzerland"/>
    <s v="Martigny"/>
    <s v="Hermes"/>
    <s v="Fashion &amp; Retail"/>
    <x v="0"/>
    <x v="0"/>
    <s v="Puech"/>
    <s v="Nicolas"/>
    <n v="9800"/>
    <n v="1943"/>
    <n v="1"/>
    <n v="29"/>
    <n v="99.55"/>
    <n v="2715518274227"/>
    <n v="83.6"/>
    <n v="10.1"/>
    <n v="28.8"/>
    <n v="8574832"/>
    <x v="167"/>
    <d v="2025-10-03T00:00:00"/>
    <d v="1943-01-29T00:00:00"/>
  </r>
  <r>
    <n v="184"/>
    <x v="8"/>
    <x v="173"/>
    <s v="France"/>
    <s v="Marseille"/>
    <s v="Shipping"/>
    <s v="Logistics"/>
    <x v="0"/>
    <x v="0"/>
    <s v="Saadé"/>
    <s v="Jacques"/>
    <n v="9800"/>
    <n v="1971"/>
    <n v="8"/>
    <n v="10"/>
    <n v="110.05"/>
    <n v="2715518274227"/>
    <n v="82.5"/>
    <n v="24.2"/>
    <n v="60.7"/>
    <n v="67059887"/>
    <x v="168"/>
    <d v="2025-10-03T00:00:00"/>
    <d v="1971-08-10T00:00:00"/>
  </r>
  <r>
    <n v="184"/>
    <x v="8"/>
    <x v="174"/>
    <s v="France"/>
    <s v="Marseille"/>
    <s v="Shipping"/>
    <s v="Logistics"/>
    <x v="0"/>
    <x v="0"/>
    <s v="Saadé"/>
    <s v="Rodolphe"/>
    <n v="9800"/>
    <n v="1970"/>
    <n v="3"/>
    <n v="3"/>
    <n v="110.05"/>
    <n v="2715518274227"/>
    <n v="82.5"/>
    <n v="24.2"/>
    <n v="60.7"/>
    <n v="67059887"/>
    <x v="169"/>
    <d v="2025-10-03T00:00:00"/>
    <d v="1970-03-03T00:00:00"/>
  </r>
  <r>
    <n v="184"/>
    <x v="8"/>
    <x v="175"/>
    <s v="France"/>
    <s v="Marseille"/>
    <s v="Shipping"/>
    <s v="Logistics"/>
    <x v="0"/>
    <x v="1"/>
    <s v="Saadé Zeenny"/>
    <s v="Tanya"/>
    <n v="9800"/>
    <n v="1968"/>
    <n v="2"/>
    <n v="1"/>
    <n v="110.05"/>
    <n v="2715518274227"/>
    <n v="82.5"/>
    <n v="24.2"/>
    <n v="60.7"/>
    <n v="67059887"/>
    <x v="170"/>
    <d v="2025-10-03T00:00:00"/>
    <d v="1968-02-01T00:00:00"/>
  </r>
  <r>
    <n v="184"/>
    <x v="3"/>
    <x v="176"/>
    <s v="Sweden"/>
    <s v="Stockholm"/>
    <s v="Investments"/>
    <s v="Finance &amp; Investments"/>
    <x v="1"/>
    <x v="0"/>
    <s v="Schorling"/>
    <s v="Melker"/>
    <n v="9800"/>
    <n v="1947"/>
    <n v="5"/>
    <n v="15"/>
    <n v="110.51"/>
    <n v="2715518274227"/>
    <n v="82.5"/>
    <n v="27.9"/>
    <n v="49.1"/>
    <n v="10285453"/>
    <x v="171"/>
    <d v="2025-10-03T00:00:00"/>
    <d v="1947-05-15T00:00:00"/>
  </r>
  <r>
    <n v="190"/>
    <x v="10"/>
    <x v="177"/>
    <s v="Russia"/>
    <s v="Moscow"/>
    <s v="Fertilizers"/>
    <s v="Manufacturing"/>
    <x v="1"/>
    <x v="0"/>
    <s v="Guriev &amp; family"/>
    <s v="Andrei"/>
    <n v="9700"/>
    <n v="1960"/>
    <n v="3"/>
    <n v="24"/>
    <n v="180.75"/>
    <n v="2715518274227"/>
    <n v="72.7"/>
    <n v="11.4"/>
    <n v="46.2"/>
    <n v="144373535"/>
    <x v="172"/>
    <d v="2025-10-03T00:00:00"/>
    <d v="1960-03-24T00:00:00"/>
  </r>
  <r>
    <n v="190"/>
    <x v="3"/>
    <x v="178"/>
    <s v="South Korea"/>
    <s v="Seoul"/>
    <s v="Private equity"/>
    <s v="Finance &amp; Investments"/>
    <x v="1"/>
    <x v="0"/>
    <s v="Kim"/>
    <s v="Michael"/>
    <n v="9700"/>
    <n v="1963"/>
    <n v="10"/>
    <n v="1"/>
    <n v="115.16"/>
    <n v="2715518274227"/>
    <n v="82.6"/>
    <n v="15.6"/>
    <n v="33.200000000000003"/>
    <n v="51709098"/>
    <x v="173"/>
    <d v="2025-10-03T00:00:00"/>
    <d v="1963-10-01T00:00:00"/>
  </r>
  <r>
    <n v="190"/>
    <x v="2"/>
    <x v="179"/>
    <s v="China"/>
    <s v="Beijing"/>
    <s v="Smartphones"/>
    <s v="Technology"/>
    <x v="1"/>
    <x v="0"/>
    <s v="Lei"/>
    <s v="Jun"/>
    <n v="9700"/>
    <n v="1969"/>
    <n v="12"/>
    <n v="16"/>
    <n v="125.08"/>
    <n v="2715518274227"/>
    <n v="77"/>
    <n v="9.4"/>
    <n v="59.2"/>
    <n v="1397715000"/>
    <x v="174"/>
    <d v="2025-10-03T00:00:00"/>
    <d v="1969-12-16T00:00:00"/>
  </r>
  <r>
    <n v="190"/>
    <x v="10"/>
    <x v="180"/>
    <s v="Germany"/>
    <s v="Haiger"/>
    <s v="Manufacturing"/>
    <s v="Manufacturing"/>
    <x v="0"/>
    <x v="0"/>
    <s v="Loh"/>
    <s v="Friedhelm"/>
    <n v="9700"/>
    <n v="1946"/>
    <n v="8"/>
    <n v="15"/>
    <n v="112.85"/>
    <n v="2715518274227"/>
    <n v="80.900000000000006"/>
    <n v="11.5"/>
    <n v="48.8"/>
    <n v="83132799"/>
    <x v="175"/>
    <d v="2025-10-03T00:00:00"/>
    <d v="1946-08-15T00:00:00"/>
  </r>
  <r>
    <n v="190"/>
    <x v="13"/>
    <x v="181"/>
    <s v="China"/>
    <s v="Lianyungang"/>
    <s v="Pharmaceuticals"/>
    <s v="Healthcare"/>
    <x v="1"/>
    <x v="0"/>
    <s v="Sun"/>
    <s v="Piaoyang"/>
    <n v="9700"/>
    <n v="1958"/>
    <n v="9"/>
    <n v="1"/>
    <n v="125.08"/>
    <n v="2715518274227"/>
    <n v="77"/>
    <n v="9.4"/>
    <n v="59.2"/>
    <n v="1397715000"/>
    <x v="176"/>
    <d v="2025-10-03T00:00:00"/>
    <d v="1958-09-01T00:00:00"/>
  </r>
  <r>
    <n v="195"/>
    <x v="2"/>
    <x v="182"/>
    <s v="United States"/>
    <s v="Keene"/>
    <s v="Warehouse automation"/>
    <s v="Technology"/>
    <x v="0"/>
    <x v="0"/>
    <s v="Cohen"/>
    <s v="Rick"/>
    <n v="9600"/>
    <n v="1952"/>
    <n v="7"/>
    <n v="25"/>
    <n v="117.24"/>
    <n v="2715518274227"/>
    <n v="78.5"/>
    <n v="9.6"/>
    <n v="36.6"/>
    <n v="328239523"/>
    <x v="177"/>
    <d v="2025-10-03T00:00:00"/>
    <d v="1952-07-25T00:00:00"/>
  </r>
  <r>
    <n v="195"/>
    <x v="12"/>
    <x v="183"/>
    <s v="China"/>
    <s v="Xingtai"/>
    <s v="Solar panels"/>
    <s v="Energy"/>
    <x v="1"/>
    <x v="0"/>
    <s v="Jin"/>
    <s v="Baofang"/>
    <n v="9600"/>
    <n v="1952"/>
    <n v="9"/>
    <n v="1"/>
    <n v="125.08"/>
    <n v="2715518274227"/>
    <n v="77"/>
    <n v="9.4"/>
    <n v="59.2"/>
    <n v="1397715000"/>
    <x v="178"/>
    <d v="2025-10-03T00:00:00"/>
    <d v="1952-09-01T00:00:00"/>
  </r>
  <r>
    <n v="195"/>
    <x v="10"/>
    <x v="184"/>
    <s v="China"/>
    <s v="Ningbo"/>
    <s v="Chemicals"/>
    <s v="Manufacturing"/>
    <x v="1"/>
    <x v="0"/>
    <s v="Luo"/>
    <s v="Liguo"/>
    <n v="9600"/>
    <n v="1956"/>
    <n v="3"/>
    <n v="1"/>
    <n v="125.08"/>
    <n v="2715518274227"/>
    <n v="77"/>
    <n v="9.4"/>
    <n v="59.2"/>
    <n v="1397715000"/>
    <x v="179"/>
    <d v="2025-10-03T00:00:00"/>
    <d v="1956-03-01T00:00:00"/>
  </r>
  <r>
    <n v="195"/>
    <x v="7"/>
    <x v="185"/>
    <s v="United States"/>
    <s v="Los Angeles"/>
    <s v="Candy, pet food"/>
    <s v="Food &amp; Beverage"/>
    <x v="0"/>
    <x v="1"/>
    <s v="Mars"/>
    <s v="Marijke"/>
    <n v="9600"/>
    <n v="1964"/>
    <n v="7"/>
    <n v="28"/>
    <n v="117.24"/>
    <n v="2715518274227"/>
    <n v="78.5"/>
    <n v="9.6"/>
    <n v="36.6"/>
    <n v="328239523"/>
    <x v="180"/>
    <d v="2025-10-03T00:00:00"/>
    <d v="1964-07-28T00:00:00"/>
  </r>
  <r>
    <n v="195"/>
    <x v="7"/>
    <x v="186"/>
    <s v="United States"/>
    <s v="Alexandria"/>
    <s v="Candy, pet food"/>
    <s v="Food &amp; Beverage"/>
    <x v="0"/>
    <x v="1"/>
    <s v="Mars"/>
    <s v="Pamela"/>
    <n v="9600"/>
    <n v="1960"/>
    <n v="8"/>
    <n v="1"/>
    <n v="117.24"/>
    <n v="2715518274227"/>
    <n v="78.5"/>
    <n v="9.6"/>
    <n v="36.6"/>
    <n v="328239523"/>
    <x v="181"/>
    <d v="2025-10-03T00:00:00"/>
    <d v="1960-08-01T00:00:00"/>
  </r>
  <r>
    <n v="195"/>
    <x v="7"/>
    <x v="187"/>
    <s v="United States"/>
    <s v="New York"/>
    <s v="Candy, pet food"/>
    <s v="Food &amp; Beverage"/>
    <x v="0"/>
    <x v="1"/>
    <s v="Mars"/>
    <s v="Valerie"/>
    <n v="9600"/>
    <n v="1959"/>
    <n v="1"/>
    <n v="26"/>
    <n v="117.24"/>
    <n v="2715518274227"/>
    <n v="78.5"/>
    <n v="9.6"/>
    <n v="36.6"/>
    <n v="328239523"/>
    <x v="182"/>
    <d v="2025-10-03T00:00:00"/>
    <d v="1959-01-26T00:00:00"/>
  </r>
  <r>
    <n v="195"/>
    <x v="7"/>
    <x v="188"/>
    <s v="United States"/>
    <s v="Philadelphia"/>
    <s v="Candy, pet food"/>
    <s v="Food &amp; Beverage"/>
    <x v="0"/>
    <x v="1"/>
    <s v="Mars"/>
    <s v="Victoria"/>
    <n v="9600"/>
    <n v="1956"/>
    <n v="12"/>
    <n v="15"/>
    <n v="117.24"/>
    <n v="2715518274227"/>
    <n v="78.5"/>
    <n v="9.6"/>
    <n v="36.6"/>
    <n v="328239523"/>
    <x v="183"/>
    <d v="2025-10-03T00:00:00"/>
    <d v="1956-12-15T00:00:00"/>
  </r>
  <r>
    <n v="202"/>
    <x v="3"/>
    <x v="189"/>
    <s v="France"/>
    <s v="Paris"/>
    <s v="Investments"/>
    <s v="Finance &amp; Investments"/>
    <x v="0"/>
    <x v="0"/>
    <s v="Bolloré"/>
    <s v="Vincent"/>
    <n v="9500"/>
    <n v="1952"/>
    <n v="4"/>
    <n v="1"/>
    <n v="110.05"/>
    <n v="2715518274227"/>
    <n v="82.5"/>
    <n v="24.2"/>
    <n v="60.7"/>
    <n v="67059887"/>
    <x v="184"/>
    <d v="2025-10-03T00:00:00"/>
    <d v="1952-04-01T00:00:00"/>
  </r>
  <r>
    <n v="202"/>
    <x v="6"/>
    <x v="190"/>
    <s v="Canada"/>
    <s v="Vancouver"/>
    <s v="Diversified"/>
    <s v="Diversified"/>
    <x v="1"/>
    <x v="0"/>
    <s v="Pattison"/>
    <s v="Jim"/>
    <n v="9500"/>
    <n v="1928"/>
    <n v="10"/>
    <n v="1"/>
    <n v="116.76"/>
    <n v="2715518274227"/>
    <n v="81.900000000000006"/>
    <n v="12.8"/>
    <n v="24.5"/>
    <n v="36991981"/>
    <x v="185"/>
    <d v="2025-10-03T00:00:00"/>
    <d v="1928-10-01T00:00:00"/>
  </r>
  <r>
    <n v="204"/>
    <x v="13"/>
    <x v="191"/>
    <s v="Switzerland"/>
    <s v="Gstaad"/>
    <s v="Biotech, investments"/>
    <s v="Healthcare"/>
    <x v="0"/>
    <x v="0"/>
    <s v="Bertarelli"/>
    <s v="Ernesto"/>
    <n v="9400"/>
    <n v="1965"/>
    <n v="9"/>
    <n v="22"/>
    <n v="99.55"/>
    <n v="2715518274227"/>
    <n v="83.6"/>
    <n v="10.1"/>
    <n v="28.8"/>
    <n v="8574832"/>
    <x v="186"/>
    <d v="2025-10-03T00:00:00"/>
    <d v="1965-09-22T00:00:00"/>
  </r>
  <r>
    <n v="204"/>
    <x v="2"/>
    <x v="192"/>
    <s v="China"/>
    <s v="Beijing"/>
    <s v="Food delivery"/>
    <s v="Technology"/>
    <x v="1"/>
    <x v="0"/>
    <s v="Wang"/>
    <s v="Xing"/>
    <n v="9400"/>
    <n v="1979"/>
    <n v="2"/>
    <n v="18"/>
    <n v="125.08"/>
    <n v="2715518274227"/>
    <n v="77"/>
    <n v="9.4"/>
    <n v="59.2"/>
    <n v="1397715000"/>
    <x v="187"/>
    <d v="2025-10-03T00:00:00"/>
    <d v="1979-02-18T00:00:00"/>
  </r>
  <r>
    <n v="206"/>
    <x v="2"/>
    <x v="193"/>
    <s v="United States"/>
    <s v="San Francisco"/>
    <s v="Airbnb"/>
    <s v="Technology"/>
    <x v="1"/>
    <x v="0"/>
    <s v="Chesky"/>
    <s v="Brian"/>
    <n v="9300"/>
    <n v="1981"/>
    <n v="8"/>
    <n v="29"/>
    <n v="117.24"/>
    <n v="2715518274227"/>
    <n v="78.5"/>
    <n v="9.6"/>
    <n v="36.6"/>
    <n v="328239523"/>
    <x v="188"/>
    <d v="2025-10-03T00:00:00"/>
    <d v="1981-08-29T00:00:00"/>
  </r>
  <r>
    <n v="206"/>
    <x v="10"/>
    <x v="194"/>
    <s v="United Kingdom"/>
    <s v="Gloucestershire"/>
    <s v="Vacuums"/>
    <s v="Manufacturing"/>
    <x v="1"/>
    <x v="0"/>
    <s v="Dyson"/>
    <s v="James"/>
    <n v="9300"/>
    <n v="1947"/>
    <n v="5"/>
    <n v="2"/>
    <n v="119.62"/>
    <n v="2715518274227"/>
    <n v="81.3"/>
    <n v="25.5"/>
    <n v="30.6"/>
    <n v="66834405"/>
    <x v="189"/>
    <d v="2025-10-03T00:00:00"/>
    <d v="1947-05-02T00:00:00"/>
  </r>
  <r>
    <n v="208"/>
    <x v="6"/>
    <x v="195"/>
    <s v="Russia"/>
    <s v="Moscow"/>
    <s v="Steel, investments"/>
    <s v="Diversified"/>
    <x v="1"/>
    <x v="0"/>
    <s v="Abramovich"/>
    <s v="Roman"/>
    <n v="9200"/>
    <n v="1966"/>
    <n v="10"/>
    <n v="24"/>
    <n v="180.75"/>
    <n v="2715518274227"/>
    <n v="72.7"/>
    <n v="11.4"/>
    <n v="46.2"/>
    <n v="144373535"/>
    <x v="190"/>
    <d v="2025-10-03T00:00:00"/>
    <d v="1966-10-24T00:00:00"/>
  </r>
  <r>
    <n v="208"/>
    <x v="6"/>
    <x v="196"/>
    <s v="Sweden"/>
    <s v="Stockholm"/>
    <s v="Diversified"/>
    <s v="Diversified"/>
    <x v="0"/>
    <x v="1"/>
    <s v="Ax:son Johnson"/>
    <s v="Antonia"/>
    <n v="9200"/>
    <n v="1943"/>
    <n v="9"/>
    <n v="6"/>
    <n v="110.51"/>
    <n v="2715518274227"/>
    <n v="82.5"/>
    <n v="27.9"/>
    <n v="49.1"/>
    <n v="10285453"/>
    <x v="191"/>
    <d v="2025-10-03T00:00:00"/>
    <d v="1943-09-06T00:00:00"/>
  </r>
  <r>
    <n v="208"/>
    <x v="12"/>
    <x v="197"/>
    <s v="Czech Republic"/>
    <s v="Prague"/>
    <s v="Energy, investments"/>
    <s v="Energy"/>
    <x v="1"/>
    <x v="0"/>
    <s v="Kretinsky"/>
    <s v="Daniel"/>
    <n v="9200"/>
    <n v="1975"/>
    <n v="7"/>
    <n v="9"/>
    <n v="116.48"/>
    <n v="2715518274227"/>
    <n v="79"/>
    <n v="14.9"/>
    <n v="46.1"/>
    <n v="10669709"/>
    <x v="192"/>
    <d v="2025-10-03T00:00:00"/>
    <d v="1975-07-09T00:00:00"/>
  </r>
  <r>
    <n v="208"/>
    <x v="4"/>
    <x v="198"/>
    <s v="United States"/>
    <s v="Elizabeth"/>
    <s v="Cable television"/>
    <s v="Media &amp; Entertainment"/>
    <x v="1"/>
    <x v="0"/>
    <s v="Malone"/>
    <s v="John"/>
    <n v="9200"/>
    <n v="1941"/>
    <n v="3"/>
    <n v="7"/>
    <n v="117.24"/>
    <n v="2715518274227"/>
    <n v="78.5"/>
    <n v="9.6"/>
    <n v="36.6"/>
    <n v="328239523"/>
    <x v="193"/>
    <d v="2025-10-03T00:00:00"/>
    <d v="1941-03-07T00:00:00"/>
  </r>
  <r>
    <n v="208"/>
    <x v="2"/>
    <x v="199"/>
    <s v="India"/>
    <s v="Bangalore"/>
    <s v="Software services"/>
    <s v="Technology"/>
    <x v="0"/>
    <x v="0"/>
    <s v="Premji"/>
    <s v="Azim"/>
    <n v="9200"/>
    <n v="1945"/>
    <n v="7"/>
    <n v="24"/>
    <n v="180.44"/>
    <n v="2715518274227"/>
    <n v="69.400000000000006"/>
    <n v="11.2"/>
    <n v="49.7"/>
    <n v="1366417754"/>
    <x v="194"/>
    <d v="2025-10-03T00:00:00"/>
    <d v="1945-07-24T00:00:00"/>
  </r>
  <r>
    <n v="208"/>
    <x v="3"/>
    <x v="200"/>
    <s v="United States"/>
    <s v="Woodside"/>
    <s v="Discount brokerage"/>
    <s v="Finance &amp; Investments"/>
    <x v="1"/>
    <x v="0"/>
    <s v="Schwab"/>
    <s v="Charles"/>
    <n v="9200"/>
    <n v="1937"/>
    <n v="7"/>
    <n v="29"/>
    <n v="117.24"/>
    <n v="2715518274227"/>
    <n v="78.5"/>
    <n v="9.6"/>
    <n v="36.6"/>
    <n v="328239523"/>
    <x v="195"/>
    <d v="2025-10-03T00:00:00"/>
    <d v="1937-07-29T00:00:00"/>
  </r>
  <r>
    <n v="208"/>
    <x v="0"/>
    <x v="201"/>
    <s v="United States"/>
    <s v="Beverly Hills"/>
    <s v="Hardware stores"/>
    <s v="Fashion &amp; Retail"/>
    <x v="1"/>
    <x v="0"/>
    <s v="Smidt"/>
    <s v="Eric"/>
    <n v="9200"/>
    <n v="1960"/>
    <n v="1"/>
    <n v="1"/>
    <n v="117.24"/>
    <n v="2715518274227"/>
    <n v="78.5"/>
    <n v="9.6"/>
    <n v="36.6"/>
    <n v="328239523"/>
    <x v="196"/>
    <d v="2025-10-03T00:00:00"/>
    <d v="1960-01-01T00:00:00"/>
  </r>
  <r>
    <n v="215"/>
    <x v="2"/>
    <x v="202"/>
    <s v="United States"/>
    <s v="Palo Alto"/>
    <s v="Google"/>
    <s v="Technology"/>
    <x v="1"/>
    <x v="0"/>
    <s v="Cheriton"/>
    <s v="David"/>
    <n v="9000"/>
    <n v="1951"/>
    <n v="3"/>
    <n v="29"/>
    <n v="117.24"/>
    <n v="2715518274227"/>
    <n v="78.5"/>
    <n v="9.6"/>
    <n v="36.6"/>
    <n v="328239523"/>
    <x v="197"/>
    <d v="2025-10-03T00:00:00"/>
    <d v="1951-03-29T00:00:00"/>
  </r>
  <r>
    <n v="215"/>
    <x v="11"/>
    <x v="203"/>
    <s v="Switzerland"/>
    <s v="Ruschlikon"/>
    <s v="Mining"/>
    <s v="Metals &amp; Mining"/>
    <x v="1"/>
    <x v="0"/>
    <s v="Glasenberg"/>
    <s v="Ivan"/>
    <n v="9000"/>
    <n v="1957"/>
    <n v="1"/>
    <n v="7"/>
    <n v="99.55"/>
    <n v="2715518274227"/>
    <n v="83.6"/>
    <n v="10.1"/>
    <n v="28.8"/>
    <n v="8574832"/>
    <x v="198"/>
    <d v="2025-10-03T00:00:00"/>
    <d v="1957-01-07T00:00:00"/>
  </r>
  <r>
    <n v="215"/>
    <x v="15"/>
    <x v="204"/>
    <s v="Germany"/>
    <s v="Hamburg"/>
    <s v="Real estate"/>
    <s v="Real Estate"/>
    <x v="0"/>
    <x v="0"/>
    <s v="Otto"/>
    <s v="Alexander"/>
    <n v="9000"/>
    <n v="1967"/>
    <n v="7"/>
    <n v="7"/>
    <n v="112.85"/>
    <n v="2715518274227"/>
    <n v="80.900000000000006"/>
    <n v="11.5"/>
    <n v="48.8"/>
    <n v="83132799"/>
    <x v="199"/>
    <d v="2025-10-03T00:00:00"/>
    <d v="1967-07-07T00:00:00"/>
  </r>
  <r>
    <n v="215"/>
    <x v="7"/>
    <x v="205"/>
    <s v="Canada"/>
    <s v="Vancouver"/>
    <s v="Alcoholic beverages"/>
    <s v="Food &amp; Beverage"/>
    <x v="1"/>
    <x v="0"/>
    <s v="von Mandl"/>
    <s v="Anthony"/>
    <n v="9000"/>
    <n v="1950"/>
    <n v="3"/>
    <n v="10"/>
    <n v="116.76"/>
    <n v="2715518274227"/>
    <n v="81.900000000000006"/>
    <n v="12.8"/>
    <n v="24.5"/>
    <n v="36991981"/>
    <x v="200"/>
    <d v="2025-10-03T00:00:00"/>
    <d v="1950-03-10T00:00:00"/>
  </r>
  <r>
    <n v="215"/>
    <x v="10"/>
    <x v="206"/>
    <s v="China"/>
    <s v="Changzhou"/>
    <s v="Hydraulic machinery"/>
    <s v="Manufacturing"/>
    <x v="1"/>
    <x v="0"/>
    <s v="Wang"/>
    <s v="Liping"/>
    <n v="9000"/>
    <n v="1966"/>
    <n v="2"/>
    <n v="24"/>
    <n v="125.08"/>
    <n v="2715518274227"/>
    <n v="77"/>
    <n v="9.4"/>
    <n v="59.2"/>
    <n v="1397715000"/>
    <x v="201"/>
    <d v="2025-10-03T00:00:00"/>
    <d v="1966-02-24T00:00:00"/>
  </r>
  <r>
    <n v="220"/>
    <x v="7"/>
    <x v="207"/>
    <s v="United Kingdom"/>
    <s v="London"/>
    <s v="Packaging"/>
    <s v="Food &amp; Beverage"/>
    <x v="0"/>
    <x v="0"/>
    <s v="Rausing"/>
    <s v="Finn"/>
    <n v="8900"/>
    <n v="1955"/>
    <n v="1"/>
    <n v="1"/>
    <n v="119.62"/>
    <n v="2715518274227"/>
    <n v="81.3"/>
    <n v="25.5"/>
    <n v="30.6"/>
    <n v="66834405"/>
    <x v="105"/>
    <d v="2025-10-03T00:00:00"/>
    <d v="1955-01-01T00:00:00"/>
  </r>
  <r>
    <n v="220"/>
    <x v="7"/>
    <x v="208"/>
    <s v="United Kingdom"/>
    <s v="Surrey"/>
    <s v="Packaging"/>
    <s v="Food &amp; Beverage"/>
    <x v="0"/>
    <x v="0"/>
    <s v="Rausing"/>
    <s v="Jorn"/>
    <n v="8900"/>
    <n v="1960"/>
    <n v="1"/>
    <n v="1"/>
    <n v="119.62"/>
    <n v="2715518274227"/>
    <n v="81.3"/>
    <n v="25.5"/>
    <n v="30.6"/>
    <n v="66834405"/>
    <x v="196"/>
    <d v="2025-10-03T00:00:00"/>
    <d v="1960-01-01T00:00:00"/>
  </r>
  <r>
    <n v="220"/>
    <x v="7"/>
    <x v="209"/>
    <s v="United Kingdom"/>
    <s v="Newmarket"/>
    <s v="Packaging"/>
    <s v="Food &amp; Beverage"/>
    <x v="0"/>
    <x v="1"/>
    <s v="Rausing"/>
    <s v="Kirsten"/>
    <n v="8900"/>
    <n v="1952"/>
    <n v="6"/>
    <n v="6"/>
    <n v="119.62"/>
    <n v="2715518274227"/>
    <n v="81.3"/>
    <n v="25.5"/>
    <n v="30.6"/>
    <n v="66834405"/>
    <x v="202"/>
    <d v="2025-10-03T00:00:00"/>
    <d v="1952-06-06T00:00:00"/>
  </r>
  <r>
    <n v="223"/>
    <x v="0"/>
    <x v="210"/>
    <s v="Russia"/>
    <s v="Moscow region"/>
    <s v="Ecommerce"/>
    <s v="Fashion &amp; Retail"/>
    <x v="1"/>
    <x v="1"/>
    <s v="Bakalchuk"/>
    <s v="Tatyana"/>
    <n v="8800"/>
    <n v="1975"/>
    <n v="10"/>
    <n v="16"/>
    <n v="180.75"/>
    <n v="2715518274227"/>
    <n v="72.7"/>
    <n v="11.4"/>
    <n v="46.2"/>
    <n v="144373535"/>
    <x v="203"/>
    <d v="2025-10-03T00:00:00"/>
    <d v="1975-10-16T00:00:00"/>
  </r>
  <r>
    <n v="223"/>
    <x v="2"/>
    <x v="211"/>
    <s v="United States"/>
    <s v="Woodside"/>
    <s v="Venture capital"/>
    <s v="Technology"/>
    <x v="1"/>
    <x v="0"/>
    <s v="Doerr"/>
    <s v="John"/>
    <n v="8800"/>
    <n v="1951"/>
    <n v="6"/>
    <n v="29"/>
    <n v="117.24"/>
    <n v="2715518274227"/>
    <n v="78.5"/>
    <n v="9.6"/>
    <n v="36.6"/>
    <n v="328239523"/>
    <x v="204"/>
    <d v="2025-10-03T00:00:00"/>
    <d v="1951-06-29T00:00:00"/>
  </r>
  <r>
    <n v="223"/>
    <x v="2"/>
    <x v="212"/>
    <s v="China"/>
    <s v="Beijing"/>
    <s v="E-commerce"/>
    <s v="Technology"/>
    <x v="1"/>
    <x v="0"/>
    <s v="Liu"/>
    <s v="Richard"/>
    <n v="8800"/>
    <n v="1974"/>
    <n v="3"/>
    <n v="10"/>
    <n v="125.08"/>
    <n v="2715518274227"/>
    <n v="77"/>
    <n v="9.4"/>
    <n v="59.2"/>
    <n v="1397715000"/>
    <x v="205"/>
    <d v="2025-10-03T00:00:00"/>
    <d v="1974-03-10T00:00:00"/>
  </r>
  <r>
    <n v="223"/>
    <x v="2"/>
    <x v="213"/>
    <s v="United States"/>
    <s v="San Francisco"/>
    <s v="Facebook"/>
    <s v="Technology"/>
    <x v="1"/>
    <x v="0"/>
    <s v="Moskovitz"/>
    <s v="Dustin"/>
    <n v="8800"/>
    <n v="1984"/>
    <n v="5"/>
    <n v="22"/>
    <n v="117.24"/>
    <n v="2715518274227"/>
    <n v="78.5"/>
    <n v="9.6"/>
    <n v="36.6"/>
    <n v="328239523"/>
    <x v="206"/>
    <d v="2025-10-03T00:00:00"/>
    <d v="1984-05-22T00:00:00"/>
  </r>
  <r>
    <n v="223"/>
    <x v="2"/>
    <x v="214"/>
    <s v="United States"/>
    <s v="Honolulu"/>
    <s v="EBay, PayPal"/>
    <s v="Technology"/>
    <x v="1"/>
    <x v="0"/>
    <s v="Omidyar"/>
    <s v="Pierre"/>
    <n v="8800"/>
    <n v="1967"/>
    <n v="6"/>
    <n v="21"/>
    <n v="117.24"/>
    <n v="2715518274227"/>
    <n v="78.5"/>
    <n v="9.6"/>
    <n v="36.6"/>
    <n v="328239523"/>
    <x v="207"/>
    <d v="2025-10-03T00:00:00"/>
    <d v="1967-06-21T00:00:00"/>
  </r>
  <r>
    <n v="223"/>
    <x v="12"/>
    <x v="215"/>
    <s v="China"/>
    <s v="Ningde"/>
    <s v="Batteries"/>
    <s v="Energy"/>
    <x v="1"/>
    <x v="0"/>
    <s v="Pei"/>
    <s v="Zhenhua"/>
    <n v="8800"/>
    <n v="1959"/>
    <n v="1"/>
    <n v="1"/>
    <n v="125.08"/>
    <n v="2715518274227"/>
    <n v="77"/>
    <n v="9.4"/>
    <n v="59.2"/>
    <n v="1397715000"/>
    <x v="208"/>
    <d v="2025-10-03T00:00:00"/>
    <d v="1959-01-01T00:00:00"/>
  </r>
  <r>
    <n v="223"/>
    <x v="12"/>
    <x v="216"/>
    <s v="United Kingdom"/>
    <s v="London"/>
    <s v="Oil"/>
    <s v="Energy"/>
    <x v="0"/>
    <x v="1"/>
    <s v="Perrodo"/>
    <s v="Carrie"/>
    <n v="8800"/>
    <n v="1951"/>
    <n v="1"/>
    <n v="1"/>
    <n v="119.62"/>
    <n v="2715518274227"/>
    <n v="81.3"/>
    <n v="25.5"/>
    <n v="30.6"/>
    <n v="66834405"/>
    <x v="96"/>
    <d v="2025-10-03T00:00:00"/>
    <d v="1951-01-01T00:00:00"/>
  </r>
  <r>
    <n v="230"/>
    <x v="10"/>
    <x v="217"/>
    <s v="China"/>
    <s v="Wujiang"/>
    <s v="Chemicals"/>
    <s v="Manufacturing"/>
    <x v="1"/>
    <x v="0"/>
    <s v="Chen"/>
    <s v="Jianhua"/>
    <n v="8700"/>
    <n v="1971"/>
    <n v="1"/>
    <n v="1"/>
    <n v="125.08"/>
    <n v="2715518274227"/>
    <n v="77"/>
    <n v="9.4"/>
    <n v="59.2"/>
    <n v="1397715000"/>
    <x v="209"/>
    <d v="2025-10-03T00:00:00"/>
    <d v="1971-01-01T00:00:00"/>
  </r>
  <r>
    <n v="230"/>
    <x v="0"/>
    <x v="218"/>
    <s v="Germany"/>
    <s v="Hamburg"/>
    <s v="Retail, real estate"/>
    <s v="Fashion &amp; Retail"/>
    <x v="0"/>
    <x v="0"/>
    <s v="Otto"/>
    <s v="Michael"/>
    <n v="8700"/>
    <n v="1943"/>
    <n v="4"/>
    <n v="12"/>
    <n v="112.85"/>
    <n v="2715518274227"/>
    <n v="80.900000000000006"/>
    <n v="11.5"/>
    <n v="48.8"/>
    <n v="83132799"/>
    <x v="210"/>
    <d v="2025-10-03T00:00:00"/>
    <d v="1943-04-12T00:00:00"/>
  </r>
  <r>
    <n v="232"/>
    <x v="3"/>
    <x v="219"/>
    <s v="United States"/>
    <s v="New York"/>
    <s v="Private equity"/>
    <s v="Finance &amp; Investments"/>
    <x v="1"/>
    <x v="0"/>
    <s v="Black"/>
    <s v="Leon"/>
    <n v="8600"/>
    <n v="1951"/>
    <n v="7"/>
    <n v="31"/>
    <n v="117.24"/>
    <n v="2715518274227"/>
    <n v="78.5"/>
    <n v="9.6"/>
    <n v="36.6"/>
    <n v="328239523"/>
    <x v="211"/>
    <d v="2025-10-03T00:00:00"/>
    <d v="1951-07-31T00:00:00"/>
  </r>
  <r>
    <n v="232"/>
    <x v="3"/>
    <x v="220"/>
    <s v="New Zealand"/>
    <s v="Auckland"/>
    <s v="Investments"/>
    <s v="Finance &amp; Investments"/>
    <x v="1"/>
    <x v="0"/>
    <s v="Hart"/>
    <s v="Graeme"/>
    <n v="8600"/>
    <n v="1955"/>
    <n v="6"/>
    <n v="6"/>
    <n v="114.24"/>
    <n v="2715518274227"/>
    <n v="81.900000000000006"/>
    <n v="29"/>
    <n v="34.6"/>
    <n v="4841000"/>
    <x v="212"/>
    <d v="2025-10-03T00:00:00"/>
    <d v="1955-06-06T00:00:00"/>
  </r>
  <r>
    <n v="232"/>
    <x v="7"/>
    <x v="221"/>
    <s v="India"/>
    <s v="Delhi"/>
    <s v="Soft drinks, fast food"/>
    <s v="Food &amp; Beverage"/>
    <x v="0"/>
    <x v="0"/>
    <s v="Jaipuria"/>
    <s v="Ravi"/>
    <n v="8600"/>
    <n v="1954"/>
    <n v="11"/>
    <n v="28"/>
    <n v="180.44"/>
    <n v="2715518274227"/>
    <n v="69.400000000000006"/>
    <n v="11.2"/>
    <n v="49.7"/>
    <n v="1366417754"/>
    <x v="213"/>
    <d v="2025-10-03T00:00:00"/>
    <d v="1954-11-28T00:00:00"/>
  </r>
  <r>
    <n v="232"/>
    <x v="2"/>
    <x v="222"/>
    <s v="Germany"/>
    <s v="Heidelberg"/>
    <s v="Software"/>
    <s v="Technology"/>
    <x v="1"/>
    <x v="0"/>
    <s v="Plattner"/>
    <s v="Hasso"/>
    <n v="8600"/>
    <n v="1944"/>
    <n v="1"/>
    <n v="21"/>
    <n v="112.85"/>
    <n v="2715518274227"/>
    <n v="80.900000000000006"/>
    <n v="11.5"/>
    <n v="48.8"/>
    <n v="83132799"/>
    <x v="214"/>
    <d v="2025-10-03T00:00:00"/>
    <d v="1944-01-21T00:00:00"/>
  </r>
  <r>
    <n v="232"/>
    <x v="7"/>
    <x v="223"/>
    <s v="Switzerland"/>
    <s v="St. Gallen"/>
    <s v="Beer"/>
    <s v="Food &amp; Beverage"/>
    <x v="1"/>
    <x v="0"/>
    <s v="Sicupira"/>
    <s v="Carlos Alberto"/>
    <n v="8600"/>
    <n v="1948"/>
    <n v="1"/>
    <n v="1"/>
    <n v="99.55"/>
    <n v="2715518274227"/>
    <n v="83.6"/>
    <n v="10.1"/>
    <n v="28.8"/>
    <n v="8574832"/>
    <x v="215"/>
    <d v="2025-10-03T00:00:00"/>
    <d v="1948-01-01T00:00:00"/>
  </r>
  <r>
    <n v="232"/>
    <x v="15"/>
    <x v="224"/>
    <s v="Philippines"/>
    <s v="Manila"/>
    <s v="Real estate"/>
    <s v="Real Estate"/>
    <x v="1"/>
    <x v="0"/>
    <s v="Villar"/>
    <s v="Manuel"/>
    <n v="8600"/>
    <n v="1949"/>
    <n v="12"/>
    <n v="13"/>
    <n v="129.61000000000001"/>
    <n v="2715518274227"/>
    <n v="71.099999999999994"/>
    <n v="14"/>
    <n v="43.1"/>
    <n v="108116615"/>
    <x v="216"/>
    <d v="2025-10-03T00:00:00"/>
    <d v="1949-12-13T00:00:00"/>
  </r>
  <r>
    <n v="232"/>
    <x v="2"/>
    <x v="225"/>
    <s v="United States"/>
    <s v="Palo Alto"/>
    <s v="Google"/>
    <s v="Technology"/>
    <x v="1"/>
    <x v="0"/>
    <s v="von Bechtolsheim"/>
    <s v="Andreas"/>
    <n v="8600"/>
    <n v="1955"/>
    <n v="9"/>
    <n v="30"/>
    <n v="117.24"/>
    <n v="2715518274227"/>
    <n v="78.5"/>
    <n v="9.6"/>
    <n v="36.6"/>
    <n v="328239523"/>
    <x v="217"/>
    <d v="2025-10-03T00:00:00"/>
    <d v="1955-09-30T00:00:00"/>
  </r>
  <r>
    <n v="239"/>
    <x v="3"/>
    <x v="226"/>
    <s v="United States"/>
    <s v="New York"/>
    <s v="Investments"/>
    <s v="Finance &amp; Investments"/>
    <x v="1"/>
    <x v="0"/>
    <s v="Coleman"/>
    <s v="Chase"/>
    <n v="8500"/>
    <n v="1975"/>
    <n v="6"/>
    <n v="21"/>
    <n v="117.24"/>
    <n v="2715518274227"/>
    <n v="78.5"/>
    <n v="9.6"/>
    <n v="36.6"/>
    <n v="328239523"/>
    <x v="218"/>
    <d v="2025-10-03T00:00:00"/>
    <d v="1975-06-21T00:00:00"/>
  </r>
  <r>
    <n v="239"/>
    <x v="0"/>
    <x v="227"/>
    <s v="United States"/>
    <s v="Electra"/>
    <s v="Walmart"/>
    <s v="Fashion &amp; Retail"/>
    <x v="0"/>
    <x v="1"/>
    <s v="Kroenke"/>
    <s v="Ann Walton"/>
    <n v="8500"/>
    <n v="1948"/>
    <n v="12"/>
    <n v="18"/>
    <n v="117.24"/>
    <n v="2715518274227"/>
    <n v="78.5"/>
    <n v="9.6"/>
    <n v="36.6"/>
    <n v="328239523"/>
    <x v="219"/>
    <d v="2025-10-03T00:00:00"/>
    <d v="1948-12-18T00:00:00"/>
  </r>
  <r>
    <n v="239"/>
    <x v="10"/>
    <x v="228"/>
    <s v="China"/>
    <s v="Xi'an"/>
    <s v="Solar wafers and modules"/>
    <s v="Manufacturing"/>
    <x v="1"/>
    <x v="0"/>
    <s v="Li"/>
    <s v="Zhenguo"/>
    <n v="8500"/>
    <n v="1968"/>
    <n v="1"/>
    <n v="1"/>
    <n v="125.08"/>
    <n v="2715518274227"/>
    <n v="77"/>
    <n v="9.4"/>
    <n v="59.2"/>
    <n v="1397715000"/>
    <x v="220"/>
    <d v="2025-10-03T00:00:00"/>
    <d v="1968-01-01T00:00:00"/>
  </r>
  <r>
    <n v="242"/>
    <x v="4"/>
    <x v="229"/>
    <s v="United States"/>
    <s v="Atlanta"/>
    <s v="Media, automotive"/>
    <s v="Media &amp; Entertainment"/>
    <x v="0"/>
    <x v="0"/>
    <s v="Kennedy"/>
    <s v="Jim"/>
    <n v="8400"/>
    <n v="1947"/>
    <n v="11"/>
    <n v="29"/>
    <n v="117.24"/>
    <n v="2715518274227"/>
    <n v="78.5"/>
    <n v="9.6"/>
    <n v="36.6"/>
    <n v="328239523"/>
    <x v="221"/>
    <d v="2025-10-03T00:00:00"/>
    <d v="1947-11-29T00:00:00"/>
  </r>
  <r>
    <n v="242"/>
    <x v="11"/>
    <x v="230"/>
    <s v="South Africa"/>
    <s v="Johannesburg"/>
    <s v="Diamonds"/>
    <s v="Metals &amp; Mining"/>
    <x v="0"/>
    <x v="0"/>
    <s v="Oppenheimer"/>
    <s v="Nicky"/>
    <n v="8400"/>
    <n v="1945"/>
    <n v="6"/>
    <n v="8"/>
    <n v="158.93"/>
    <n v="2715518274227"/>
    <n v="63.9"/>
    <n v="27.5"/>
    <n v="29.2"/>
    <n v="58558270"/>
    <x v="222"/>
    <d v="2025-10-03T00:00:00"/>
    <d v="1945-06-08T00:00:00"/>
  </r>
  <r>
    <n v="242"/>
    <x v="4"/>
    <x v="231"/>
    <s v="Australia"/>
    <s v="New South Wales"/>
    <s v="Media, automotive"/>
    <s v="Media &amp; Entertainment"/>
    <x v="0"/>
    <x v="1"/>
    <s v="Parry-Okeden"/>
    <s v="Blair"/>
    <n v="8400"/>
    <n v="1950"/>
    <n v="5"/>
    <n v="21"/>
    <n v="119.8"/>
    <n v="2715518274227"/>
    <n v="82.7"/>
    <n v="23"/>
    <n v="47.4"/>
    <n v="25766605"/>
    <x v="223"/>
    <d v="2025-10-03T00:00:00"/>
    <d v="1950-05-21T00:00:00"/>
  </r>
  <r>
    <n v="242"/>
    <x v="11"/>
    <x v="232"/>
    <s v="China"/>
    <s v="Binzhou"/>
    <s v="Aluminum products"/>
    <s v="Metals &amp; Mining"/>
    <x v="0"/>
    <x v="1"/>
    <s v="Zheng"/>
    <s v="Shuliang"/>
    <n v="8400"/>
    <n v="1946"/>
    <n v="1"/>
    <n v="1"/>
    <n v="125.08"/>
    <n v="2715518274227"/>
    <n v="77"/>
    <n v="9.4"/>
    <n v="59.2"/>
    <n v="1397715000"/>
    <x v="224"/>
    <d v="2025-10-03T00:00:00"/>
    <d v="1946-01-01T00:00:00"/>
  </r>
  <r>
    <n v="246"/>
    <x v="0"/>
    <x v="233"/>
    <s v="United States"/>
    <s v="Springfield"/>
    <s v="Sporting goods retail"/>
    <s v="Fashion &amp; Retail"/>
    <x v="1"/>
    <x v="0"/>
    <s v="Morris"/>
    <s v="John"/>
    <n v="8300"/>
    <n v="1948"/>
    <n v="3"/>
    <n v="19"/>
    <n v="117.24"/>
    <n v="2715518274227"/>
    <n v="78.5"/>
    <n v="9.6"/>
    <n v="36.6"/>
    <n v="328239523"/>
    <x v="225"/>
    <d v="2025-10-03T00:00:00"/>
    <d v="1948-03-19T00:00:00"/>
  </r>
  <r>
    <n v="249"/>
    <x v="12"/>
    <x v="234"/>
    <s v="Russia"/>
    <s v="Moscow"/>
    <s v="Oil, banking, telecom"/>
    <s v="Energy"/>
    <x v="1"/>
    <x v="0"/>
    <s v="Khan"/>
    <s v="German"/>
    <n v="8200"/>
    <n v="1961"/>
    <n v="10"/>
    <n v="24"/>
    <n v="180.75"/>
    <n v="2715518274227"/>
    <n v="72.7"/>
    <n v="11.4"/>
    <n v="46.2"/>
    <n v="144373535"/>
    <x v="226"/>
    <d v="2025-10-03T00:00:00"/>
    <d v="1961-10-24T00:00:00"/>
  </r>
  <r>
    <n v="249"/>
    <x v="6"/>
    <x v="235"/>
    <s v="Nigeria"/>
    <s v="Lagos"/>
    <s v="Cement, sugar"/>
    <s v="Diversified"/>
    <x v="0"/>
    <x v="0"/>
    <s v="Rabiu"/>
    <s v="Abdulsamad"/>
    <n v="8200"/>
    <n v="1960"/>
    <n v="8"/>
    <n v="4"/>
    <n v="267.51"/>
    <n v="2715518274227"/>
    <n v="54.3"/>
    <n v="1.5"/>
    <n v="34.799999999999997"/>
    <n v="200963599"/>
    <x v="227"/>
    <d v="2025-10-03T00:00:00"/>
    <d v="1960-08-04T00:00:00"/>
  </r>
  <r>
    <n v="249"/>
    <x v="3"/>
    <x v="236"/>
    <s v="United States"/>
    <s v="Atherton"/>
    <s v="Private equity"/>
    <s v="Finance &amp; Investments"/>
    <x v="1"/>
    <x v="0"/>
    <s v="Roberts"/>
    <s v="George"/>
    <n v="8200"/>
    <n v="1943"/>
    <n v="9"/>
    <n v="14"/>
    <n v="117.24"/>
    <n v="2715518274227"/>
    <n v="78.5"/>
    <n v="9.6"/>
    <n v="36.6"/>
    <n v="328239523"/>
    <x v="228"/>
    <d v="2025-10-03T00:00:00"/>
    <d v="1943-09-14T00:00:00"/>
  </r>
  <r>
    <n v="249"/>
    <x v="15"/>
    <x v="237"/>
    <s v="India"/>
    <s v="Delhi"/>
    <s v="Real estate"/>
    <s v="Real Estate"/>
    <x v="0"/>
    <x v="0"/>
    <s v="Singh"/>
    <s v="Kushal Pal"/>
    <n v="8200"/>
    <n v="1931"/>
    <n v="8"/>
    <n v="15"/>
    <n v="180.44"/>
    <n v="2715518274227"/>
    <n v="69.400000000000006"/>
    <n v="11.2"/>
    <n v="49.7"/>
    <n v="1366417754"/>
    <x v="229"/>
    <d v="2025-10-03T00:00:00"/>
    <d v="1931-08-15T00:00:00"/>
  </r>
  <r>
    <n v="249"/>
    <x v="15"/>
    <x v="238"/>
    <s v="China"/>
    <s v="Beijing"/>
    <s v="Real estate"/>
    <s v="Real Estate"/>
    <x v="1"/>
    <x v="0"/>
    <s v="Wang"/>
    <s v="Jianlin"/>
    <n v="8200"/>
    <n v="1954"/>
    <n v="10"/>
    <n v="1"/>
    <n v="125.08"/>
    <n v="2715518274227"/>
    <n v="77"/>
    <n v="9.4"/>
    <n v="59.2"/>
    <n v="1397715000"/>
    <x v="230"/>
    <d v="2025-10-03T00:00:00"/>
    <d v="1954-10-01T00:00:00"/>
  </r>
  <r>
    <n v="249"/>
    <x v="15"/>
    <x v="239"/>
    <s v="China"/>
    <s v="Foshan"/>
    <s v="Real estate"/>
    <s v="Real Estate"/>
    <x v="0"/>
    <x v="1"/>
    <s v="Yang"/>
    <s v="Huiyan"/>
    <n v="8200"/>
    <n v="1981"/>
    <n v="9"/>
    <n v="27"/>
    <n v="125.08"/>
    <n v="2715518274227"/>
    <n v="77"/>
    <n v="9.4"/>
    <n v="59.2"/>
    <n v="1397715000"/>
    <x v="231"/>
    <d v="2025-10-03T00:00:00"/>
    <d v="1981-09-27T00:00:00"/>
  </r>
  <r>
    <n v="256"/>
    <x v="6"/>
    <x v="240"/>
    <s v="France"/>
    <s v="Paris"/>
    <s v="Diversified"/>
    <s v="Diversified"/>
    <x v="0"/>
    <x v="0"/>
    <s v="Dassault"/>
    <s v="Laurent"/>
    <n v="8100"/>
    <n v="1953"/>
    <n v="7"/>
    <n v="7"/>
    <n v="110.05"/>
    <n v="2715518274227"/>
    <n v="82.5"/>
    <n v="24.2"/>
    <n v="60.7"/>
    <n v="67059887"/>
    <x v="232"/>
    <d v="2025-10-03T00:00:00"/>
    <d v="1953-07-07T00:00:00"/>
  </r>
  <r>
    <n v="256"/>
    <x v="6"/>
    <x v="241"/>
    <s v="France"/>
    <s v="Paris"/>
    <s v="Diversified"/>
    <s v="Diversified"/>
    <x v="0"/>
    <x v="0"/>
    <s v="Dassault"/>
    <s v="Thierry"/>
    <n v="8100"/>
    <n v="1957"/>
    <n v="3"/>
    <n v="26"/>
    <n v="110.05"/>
    <n v="2715518274227"/>
    <n v="82.5"/>
    <n v="24.2"/>
    <n v="60.7"/>
    <n v="67059887"/>
    <x v="233"/>
    <d v="2025-10-03T00:00:00"/>
    <d v="1957-03-26T00:00:00"/>
  </r>
  <r>
    <n v="256"/>
    <x v="7"/>
    <x v="242"/>
    <s v="United States"/>
    <s v="Houston"/>
    <s v="Houston Rockets, entertainment"/>
    <s v="Food &amp; Beverage"/>
    <x v="1"/>
    <x v="0"/>
    <s v="Fertitta"/>
    <s v="Tilman"/>
    <n v="8100"/>
    <n v="1957"/>
    <n v="6"/>
    <n v="25"/>
    <n v="117.24"/>
    <n v="2715518274227"/>
    <n v="78.5"/>
    <n v="9.6"/>
    <n v="36.6"/>
    <n v="328239523"/>
    <x v="234"/>
    <d v="2025-10-03T00:00:00"/>
    <d v="1957-06-25T00:00:00"/>
  </r>
  <r>
    <n v="256"/>
    <x v="6"/>
    <x v="243"/>
    <s v="France"/>
    <s v="Paris"/>
    <s v="Diversified"/>
    <s v="Diversified"/>
    <x v="0"/>
    <x v="1"/>
    <s v="Habert-Dassault"/>
    <s v="Marie-Hélène"/>
    <n v="8100"/>
    <n v="1965"/>
    <n v="4"/>
    <n v="4"/>
    <n v="110.05"/>
    <n v="2715518274227"/>
    <n v="82.5"/>
    <n v="24.2"/>
    <n v="60.7"/>
    <n v="67059887"/>
    <x v="235"/>
    <d v="2025-10-03T00:00:00"/>
    <d v="1965-04-04T00:00:00"/>
  </r>
  <r>
    <n v="256"/>
    <x v="9"/>
    <x v="244"/>
    <s v="Switzerland"/>
    <s v="Verbier"/>
    <s v="Oil and gas, IT, lotteries"/>
    <s v="Gambling &amp; Casinos"/>
    <x v="1"/>
    <x v="0"/>
    <s v="Komarek"/>
    <s v="Karel"/>
    <n v="8100"/>
    <n v="1969"/>
    <n v="3"/>
    <n v="15"/>
    <n v="99.55"/>
    <n v="2715518274227"/>
    <n v="83.6"/>
    <n v="10.1"/>
    <n v="28.8"/>
    <n v="8574832"/>
    <x v="236"/>
    <d v="2025-10-03T00:00:00"/>
    <d v="1969-03-15T00:00:00"/>
  </r>
  <r>
    <n v="261"/>
    <x v="2"/>
    <x v="245"/>
    <s v="United States"/>
    <s v="San Francisco"/>
    <s v="Airbnb"/>
    <s v="Technology"/>
    <x v="1"/>
    <x v="0"/>
    <s v="Blecharczyk"/>
    <s v="Nathan"/>
    <n v="8000"/>
    <n v="1983"/>
    <n v="6"/>
    <n v="11"/>
    <n v="117.24"/>
    <n v="2715518274227"/>
    <n v="78.5"/>
    <n v="9.6"/>
    <n v="36.6"/>
    <n v="328239523"/>
    <x v="237"/>
    <d v="2025-10-03T00:00:00"/>
    <d v="1983-06-11T00:00:00"/>
  </r>
  <r>
    <n v="261"/>
    <x v="12"/>
    <x v="246"/>
    <s v="Russia"/>
    <s v="Moscow"/>
    <s v="Oil"/>
    <s v="Energy"/>
    <x v="1"/>
    <x v="0"/>
    <s v="Fedun"/>
    <s v="Leonid"/>
    <n v="8000"/>
    <n v="1956"/>
    <n v="4"/>
    <n v="5"/>
    <n v="180.75"/>
    <n v="2715518274227"/>
    <n v="72.7"/>
    <n v="11.4"/>
    <n v="46.2"/>
    <n v="144373535"/>
    <x v="238"/>
    <d v="2025-10-03T00:00:00"/>
    <d v="1956-04-05T00:00:00"/>
  </r>
  <r>
    <n v="261"/>
    <x v="0"/>
    <x v="247"/>
    <s v="United States"/>
    <s v="Atlanta"/>
    <s v="Home Depot"/>
    <s v="Fashion &amp; Retail"/>
    <x v="1"/>
    <x v="0"/>
    <s v="Marcus"/>
    <s v="Bernard"/>
    <n v="8000"/>
    <n v="1929"/>
    <n v="5"/>
    <n v="12"/>
    <n v="117.24"/>
    <n v="2715518274227"/>
    <n v="78.5"/>
    <n v="9.6"/>
    <n v="36.6"/>
    <n v="328239523"/>
    <x v="239"/>
    <d v="2025-10-03T00:00:00"/>
    <d v="1929-05-12T00:00:00"/>
  </r>
  <r>
    <n v="261"/>
    <x v="3"/>
    <x v="248"/>
    <s v="United States"/>
    <s v="Winnetka"/>
    <s v="Insurance"/>
    <s v="Finance &amp; Investments"/>
    <x v="1"/>
    <x v="0"/>
    <s v="Ryan"/>
    <s v="Patrick"/>
    <n v="8000"/>
    <n v="1937"/>
    <n v="5"/>
    <n v="15"/>
    <n v="117.24"/>
    <n v="2715518274227"/>
    <n v="78.5"/>
    <n v="9.6"/>
    <n v="36.6"/>
    <n v="328239523"/>
    <x v="240"/>
    <d v="2025-10-03T00:00:00"/>
    <d v="1937-05-15T00:00:00"/>
  </r>
  <r>
    <n v="261"/>
    <x v="3"/>
    <x v="249"/>
    <s v="United States"/>
    <s v="Austin"/>
    <s v="Private equity"/>
    <s v="Finance &amp; Investments"/>
    <x v="1"/>
    <x v="0"/>
    <s v="Smith"/>
    <s v="Robert F."/>
    <n v="8000"/>
    <n v="1962"/>
    <n v="12"/>
    <n v="1"/>
    <n v="117.24"/>
    <n v="2715518274227"/>
    <n v="78.5"/>
    <n v="9.6"/>
    <n v="36.6"/>
    <n v="328239523"/>
    <x v="241"/>
    <d v="2025-10-03T00:00:00"/>
    <d v="1962-12-01T00:00:00"/>
  </r>
  <r>
    <n v="261"/>
    <x v="11"/>
    <x v="250"/>
    <s v="Czech Republic"/>
    <s v="Prague"/>
    <s v="Coal mines"/>
    <s v="Metals &amp; Mining"/>
    <x v="1"/>
    <x v="0"/>
    <s v="Tykac"/>
    <s v="Pavel"/>
    <n v="8000"/>
    <n v="1964"/>
    <n v="5"/>
    <n v="15"/>
    <n v="116.48"/>
    <n v="2715518274227"/>
    <n v="79"/>
    <n v="14.9"/>
    <n v="46.1"/>
    <n v="10669709"/>
    <x v="242"/>
    <d v="2025-10-03T00:00:00"/>
    <d v="1964-05-15T00:00:00"/>
  </r>
  <r>
    <n v="268"/>
    <x v="3"/>
    <x v="251"/>
    <s v="United States"/>
    <s v="Miami Beach"/>
    <s v="Private equity"/>
    <s v="Finance &amp; Investments"/>
    <x v="1"/>
    <x v="0"/>
    <s v="Bravo"/>
    <s v="Orlando"/>
    <n v="7900"/>
    <n v="1970"/>
    <n v="9"/>
    <n v="23"/>
    <n v="117.24"/>
    <n v="2715518274227"/>
    <n v="78.5"/>
    <n v="9.6"/>
    <n v="36.6"/>
    <n v="328239523"/>
    <x v="243"/>
    <d v="2025-10-03T00:00:00"/>
    <d v="1970-09-23T00:00:00"/>
  </r>
  <r>
    <n v="268"/>
    <x v="0"/>
    <x v="252"/>
    <s v="China"/>
    <s v="Quanzhou"/>
    <s v="Sports apparel"/>
    <s v="Fashion &amp; Retail"/>
    <x v="1"/>
    <x v="0"/>
    <s v="Ding"/>
    <s v="Shizhong"/>
    <n v="7900"/>
    <n v="1970"/>
    <n v="12"/>
    <n v="1"/>
    <n v="125.08"/>
    <n v="2715518274227"/>
    <n v="77"/>
    <n v="9.4"/>
    <n v="59.2"/>
    <n v="1397715000"/>
    <x v="244"/>
    <d v="2025-10-03T00:00:00"/>
    <d v="1970-12-01T00:00:00"/>
  </r>
  <r>
    <n v="268"/>
    <x v="0"/>
    <x v="253"/>
    <s v="United States"/>
    <s v="Henderson"/>
    <s v="Walmart"/>
    <s v="Fashion &amp; Retail"/>
    <x v="0"/>
    <x v="1"/>
    <s v="Laurie"/>
    <s v="Nancy Walton"/>
    <n v="7900"/>
    <n v="1951"/>
    <n v="5"/>
    <n v="15"/>
    <n v="117.24"/>
    <n v="2715518274227"/>
    <n v="78.5"/>
    <n v="9.6"/>
    <n v="36.6"/>
    <n v="328239523"/>
    <x v="245"/>
    <d v="2025-10-03T00:00:00"/>
    <d v="1951-05-15T00:00:00"/>
  </r>
  <r>
    <n v="268"/>
    <x v="2"/>
    <x v="254"/>
    <s v="South Korea"/>
    <s v="Seoul"/>
    <s v="Samsung"/>
    <s v="Technology"/>
    <x v="0"/>
    <x v="0"/>
    <s v="Lee"/>
    <s v="Jay Y."/>
    <n v="7900"/>
    <n v="1968"/>
    <n v="6"/>
    <n v="23"/>
    <n v="115.16"/>
    <n v="2715518274227"/>
    <n v="82.6"/>
    <n v="15.6"/>
    <n v="33.200000000000003"/>
    <n v="51709098"/>
    <x v="246"/>
    <d v="2025-10-03T00:00:00"/>
    <d v="1968-06-23T00:00:00"/>
  </r>
  <r>
    <n v="268"/>
    <x v="3"/>
    <x v="255"/>
    <s v="United States"/>
    <s v="New York"/>
    <s v="Private equity"/>
    <s v="Finance &amp; Investments"/>
    <x v="1"/>
    <x v="0"/>
    <s v="Musallam"/>
    <s v="Ramzi"/>
    <n v="7900"/>
    <n v="1968"/>
    <n v="9"/>
    <n v="17"/>
    <n v="117.24"/>
    <n v="2715518274227"/>
    <n v="78.5"/>
    <n v="9.6"/>
    <n v="36.6"/>
    <n v="328239523"/>
    <x v="247"/>
    <d v="2025-10-03T00:00:00"/>
    <d v="1968-09-17T00:00:00"/>
  </r>
  <r>
    <n v="268"/>
    <x v="3"/>
    <x v="256"/>
    <s v="United States"/>
    <s v="New York"/>
    <s v="Hedge funds"/>
    <s v="Finance &amp; Investments"/>
    <x v="1"/>
    <x v="0"/>
    <s v="Shaw"/>
    <s v="David"/>
    <n v="7900"/>
    <n v="1951"/>
    <n v="3"/>
    <n v="29"/>
    <n v="117.24"/>
    <n v="2715518274227"/>
    <n v="78.5"/>
    <n v="9.6"/>
    <n v="36.6"/>
    <n v="328239523"/>
    <x v="197"/>
    <d v="2025-10-03T00:00:00"/>
    <d v="1951-03-29T00:00:00"/>
  </r>
  <r>
    <n v="268"/>
    <x v="11"/>
    <x v="257"/>
    <s v="Russia"/>
    <s v="Moscow"/>
    <s v="Metals and mining"/>
    <s v="Metals &amp; Mining"/>
    <x v="1"/>
    <x v="0"/>
    <s v="Skoch &amp; family"/>
    <s v="Andrei"/>
    <n v="7900"/>
    <n v="1966"/>
    <n v="1"/>
    <n v="30"/>
    <n v="180.75"/>
    <n v="2715518274227"/>
    <n v="72.7"/>
    <n v="11.4"/>
    <n v="46.2"/>
    <n v="144373535"/>
    <x v="248"/>
    <d v="2025-10-03T00:00:00"/>
    <d v="1966-01-30T00:00:00"/>
  </r>
  <r>
    <n v="268"/>
    <x v="6"/>
    <x v="258"/>
    <s v="Austria"/>
    <s v="Vienna"/>
    <s v="Real estate, construction"/>
    <s v="Diversified"/>
    <x v="1"/>
    <x v="0"/>
    <s v="Stumpf"/>
    <s v="Georg"/>
    <n v="7900"/>
    <n v="1972"/>
    <n v="9"/>
    <n v="14"/>
    <n v="118.06"/>
    <n v="2715518274227"/>
    <n v="81.599999999999994"/>
    <n v="25.4"/>
    <n v="51.4"/>
    <n v="8877067"/>
    <x v="249"/>
    <d v="2025-10-03T00:00:00"/>
    <d v="1972-09-14T00:00:00"/>
  </r>
  <r>
    <n v="276"/>
    <x v="5"/>
    <x v="259"/>
    <s v="United States"/>
    <s v="Saddle River"/>
    <s v="Telecom"/>
    <s v="Telecom"/>
    <x v="1"/>
    <x v="0"/>
    <s v="Commisso"/>
    <s v="Rocco"/>
    <n v="7800"/>
    <n v="1949"/>
    <n v="11"/>
    <n v="25"/>
    <n v="117.24"/>
    <n v="2715518274227"/>
    <n v="78.5"/>
    <n v="9.6"/>
    <n v="36.6"/>
    <n v="328239523"/>
    <x v="250"/>
    <d v="2025-10-03T00:00:00"/>
    <d v="1949-11-25T00:00:00"/>
  </r>
  <r>
    <n v="276"/>
    <x v="10"/>
    <x v="260"/>
    <s v="China"/>
    <s v="Hangzhou"/>
    <s v="Petrochemicals"/>
    <s v="Manufacturing"/>
    <x v="1"/>
    <x v="0"/>
    <s v="Li"/>
    <s v="Shuirong"/>
    <n v="7800"/>
    <n v="1956"/>
    <n v="7"/>
    <n v="1"/>
    <n v="125.08"/>
    <n v="2715518274227"/>
    <n v="77"/>
    <n v="9.4"/>
    <n v="59.2"/>
    <n v="1397715000"/>
    <x v="251"/>
    <d v="2025-10-03T00:00:00"/>
    <d v="1956-07-01T00:00:00"/>
  </r>
  <r>
    <n v="276"/>
    <x v="2"/>
    <x v="261"/>
    <s v="China"/>
    <s v="Shanghai"/>
    <s v="Financial information"/>
    <s v="Technology"/>
    <x v="1"/>
    <x v="0"/>
    <s v="Qi"/>
    <s v="Shi"/>
    <n v="7800"/>
    <n v="1970"/>
    <n v="1"/>
    <n v="3"/>
    <n v="125.08"/>
    <n v="2715518274227"/>
    <n v="77"/>
    <n v="9.4"/>
    <n v="59.2"/>
    <n v="1397715000"/>
    <x v="252"/>
    <d v="2025-10-03T00:00:00"/>
    <d v="1970-01-03T00:00:00"/>
  </r>
  <r>
    <n v="276"/>
    <x v="10"/>
    <x v="262"/>
    <s v="China"/>
    <s v="Guangzhou"/>
    <s v="Furniture"/>
    <s v="Manufacturing"/>
    <x v="1"/>
    <x v="0"/>
    <s v="Yao"/>
    <s v="Liangsong"/>
    <n v="7800"/>
    <n v="1964"/>
    <n v="8"/>
    <n v="1"/>
    <n v="125.08"/>
    <n v="2715518274227"/>
    <n v="77"/>
    <n v="9.4"/>
    <n v="59.2"/>
    <n v="1397715000"/>
    <x v="253"/>
    <d v="2025-10-03T00:00:00"/>
    <d v="1964-08-01T00:00:00"/>
  </r>
  <r>
    <n v="282"/>
    <x v="7"/>
    <x v="263"/>
    <s v="France"/>
    <s v="Laval"/>
    <s v="Cheese"/>
    <s v="Food &amp; Beverage"/>
    <x v="0"/>
    <x v="0"/>
    <s v="Besnier"/>
    <s v="Jean-Michel"/>
    <n v="7700"/>
    <n v="1967"/>
    <n v="6"/>
    <n v="5"/>
    <n v="110.05"/>
    <n v="2715518274227"/>
    <n v="82.5"/>
    <n v="24.2"/>
    <n v="60.7"/>
    <n v="67059887"/>
    <x v="254"/>
    <d v="2025-10-03T00:00:00"/>
    <d v="1967-06-05T00:00:00"/>
  </r>
  <r>
    <n v="282"/>
    <x v="7"/>
    <x v="264"/>
    <s v="France"/>
    <s v="Laval"/>
    <s v="Cheese"/>
    <s v="Food &amp; Beverage"/>
    <x v="0"/>
    <x v="1"/>
    <s v="Besnier Beauvalot"/>
    <s v="Marie"/>
    <n v="7700"/>
    <n v="1980"/>
    <n v="7"/>
    <n v="30"/>
    <n v="110.05"/>
    <n v="2715518274227"/>
    <n v="82.5"/>
    <n v="24.2"/>
    <n v="60.7"/>
    <n v="67059887"/>
    <x v="255"/>
    <d v="2025-10-03T00:00:00"/>
    <d v="1980-07-30T00:00:00"/>
  </r>
  <r>
    <n v="282"/>
    <x v="4"/>
    <x v="265"/>
    <s v="United States"/>
    <s v="Beverly Hills"/>
    <s v="Movies, record labels"/>
    <s v="Media &amp; Entertainment"/>
    <x v="1"/>
    <x v="0"/>
    <s v="Geffen"/>
    <s v="David"/>
    <n v="7700"/>
    <n v="1943"/>
    <n v="2"/>
    <n v="21"/>
    <n v="117.24"/>
    <n v="2715518274227"/>
    <n v="78.5"/>
    <n v="9.6"/>
    <n v="36.6"/>
    <n v="328239523"/>
    <x v="256"/>
    <d v="2025-10-03T00:00:00"/>
    <d v="1943-02-21T00:00:00"/>
  </r>
  <r>
    <n v="282"/>
    <x v="2"/>
    <x v="266"/>
    <s v="China"/>
    <s v="Beijing"/>
    <s v="Internet search"/>
    <s v="Technology"/>
    <x v="1"/>
    <x v="0"/>
    <s v="Li"/>
    <s v="Robin"/>
    <n v="7700"/>
    <n v="1968"/>
    <n v="11"/>
    <n v="17"/>
    <n v="125.08"/>
    <n v="2715518274227"/>
    <n v="77"/>
    <n v="9.4"/>
    <n v="59.2"/>
    <n v="1397715000"/>
    <x v="257"/>
    <d v="2025-10-03T00:00:00"/>
    <d v="1968-11-17T00:00:00"/>
  </r>
  <r>
    <n v="282"/>
    <x v="14"/>
    <x v="267"/>
    <s v="China"/>
    <s v="Chengdu"/>
    <s v="Agribusiness"/>
    <s v="Service"/>
    <x v="1"/>
    <x v="0"/>
    <s v="Liu"/>
    <s v="Yonghao"/>
    <n v="7700"/>
    <n v="1951"/>
    <n v="9"/>
    <n v="1"/>
    <n v="125.08"/>
    <n v="2715518274227"/>
    <n v="77"/>
    <n v="9.4"/>
    <n v="59.2"/>
    <n v="1397715000"/>
    <x v="258"/>
    <d v="2025-10-03T00:00:00"/>
    <d v="1951-09-01T00:00:00"/>
  </r>
  <r>
    <n v="282"/>
    <x v="2"/>
    <x v="268"/>
    <s v="United States"/>
    <s v="Newport Beach"/>
    <s v="Semiconductors"/>
    <s v="Technology"/>
    <x v="1"/>
    <x v="0"/>
    <s v="Samueli"/>
    <s v="Henry"/>
    <n v="7700"/>
    <n v="1954"/>
    <n v="9"/>
    <n v="20"/>
    <n v="117.24"/>
    <n v="2715518274227"/>
    <n v="78.5"/>
    <n v="9.6"/>
    <n v="36.6"/>
    <n v="328239523"/>
    <x v="259"/>
    <d v="2025-10-03T00:00:00"/>
    <d v="1954-09-20T00:00:00"/>
  </r>
  <r>
    <n v="282"/>
    <x v="13"/>
    <x v="269"/>
    <s v="United States"/>
    <s v="Naples"/>
    <s v="Medical devices"/>
    <s v="Healthcare"/>
    <x v="1"/>
    <x v="0"/>
    <s v="Schmieding"/>
    <s v="Reinhold"/>
    <n v="7700"/>
    <n v="1955"/>
    <n v="1"/>
    <n v="3"/>
    <n v="117.24"/>
    <n v="2715518274227"/>
    <n v="78.5"/>
    <n v="9.6"/>
    <n v="36.6"/>
    <n v="328239523"/>
    <x v="260"/>
    <d v="2025-10-03T00:00:00"/>
    <d v="1955-01-03T00:00:00"/>
  </r>
  <r>
    <n v="282"/>
    <x v="15"/>
    <x v="270"/>
    <s v="Norway"/>
    <s v="Oslo"/>
    <s v="Real estate"/>
    <s v="Real Estate"/>
    <x v="1"/>
    <x v="0"/>
    <s v="Tollefsen"/>
    <s v="Ivar"/>
    <n v="7700"/>
    <n v="1961"/>
    <n v="6"/>
    <n v="23"/>
    <n v="120.27"/>
    <n v="2715518274227"/>
    <n v="82.8"/>
    <n v="23.9"/>
    <n v="36.200000000000003"/>
    <n v="5347896"/>
    <x v="261"/>
    <d v="2025-10-03T00:00:00"/>
    <d v="1961-06-23T00:00:00"/>
  </r>
  <r>
    <n v="290"/>
    <x v="12"/>
    <x v="271"/>
    <s v="China"/>
    <s v="Hefei"/>
    <s v="Photovoltaic equipment"/>
    <s v="Energy"/>
    <x v="1"/>
    <x v="0"/>
    <s v="Cao"/>
    <s v="Renxian"/>
    <n v="7600"/>
    <n v="1968"/>
    <n v="7"/>
    <n v="24"/>
    <n v="125.08"/>
    <n v="2715518274227"/>
    <n v="77"/>
    <n v="9.4"/>
    <n v="59.2"/>
    <n v="1397715000"/>
    <x v="262"/>
    <d v="2025-10-03T00:00:00"/>
    <d v="1968-07-24T00:00:00"/>
  </r>
  <r>
    <n v="290"/>
    <x v="13"/>
    <x v="272"/>
    <s v="India"/>
    <s v="Ahmedabad"/>
    <s v="Pharmaceuticals"/>
    <s v="Healthcare"/>
    <x v="1"/>
    <x v="0"/>
    <s v="Chudgar"/>
    <s v="Hasmukh"/>
    <n v="7600"/>
    <n v="1933"/>
    <n v="9"/>
    <n v="19"/>
    <n v="180.44"/>
    <n v="2715518274227"/>
    <n v="69.400000000000006"/>
    <n v="11.2"/>
    <n v="49.7"/>
    <n v="1366417754"/>
    <x v="263"/>
    <d v="2025-10-03T00:00:00"/>
    <d v="1933-09-19T00:00:00"/>
  </r>
  <r>
    <n v="290"/>
    <x v="10"/>
    <x v="273"/>
    <s v="United Kingdom"/>
    <s v="London"/>
    <s v="Chemicals"/>
    <s v="Manufacturing"/>
    <x v="1"/>
    <x v="0"/>
    <s v="Currie"/>
    <s v="Andrew"/>
    <n v="7600"/>
    <n v="1955"/>
    <n v="12"/>
    <n v="4"/>
    <n v="119.62"/>
    <n v="2715518274227"/>
    <n v="81.3"/>
    <n v="25.5"/>
    <n v="30.6"/>
    <n v="66834405"/>
    <x v="264"/>
    <d v="2025-10-03T00:00:00"/>
    <d v="1955-12-04T00:00:00"/>
  </r>
  <r>
    <n v="290"/>
    <x v="2"/>
    <x v="274"/>
    <s v="United States"/>
    <s v="Austin"/>
    <s v="Airbnb"/>
    <s v="Technology"/>
    <x v="1"/>
    <x v="0"/>
    <s v="Gebbia"/>
    <s v="Joe"/>
    <n v="7600"/>
    <n v="1981"/>
    <n v="8"/>
    <n v="21"/>
    <n v="117.24"/>
    <n v="2715518274227"/>
    <n v="78.5"/>
    <n v="9.6"/>
    <n v="36.6"/>
    <n v="328239523"/>
    <x v="265"/>
    <d v="2025-10-03T00:00:00"/>
    <d v="1981-08-21T00:00:00"/>
  </r>
  <r>
    <n v="290"/>
    <x v="15"/>
    <x v="275"/>
    <s v="Singapore"/>
    <s v="Singapore"/>
    <s v="Real Estate"/>
    <s v="Real Estate"/>
    <x v="0"/>
    <x v="0"/>
    <s v="Ng"/>
    <s v="Philip"/>
    <n v="7600"/>
    <n v="1959"/>
    <n v="1"/>
    <n v="1"/>
    <n v="114.41"/>
    <n v="2715518274227"/>
    <n v="83.1"/>
    <n v="13.1"/>
    <n v="21"/>
    <n v="5703569"/>
    <x v="208"/>
    <d v="2025-10-03T00:00:00"/>
    <d v="1959-01-01T00:00:00"/>
  </r>
  <r>
    <n v="290"/>
    <x v="10"/>
    <x v="276"/>
    <s v="United Kingdom"/>
    <s v="London"/>
    <s v="Chemicals"/>
    <s v="Manufacturing"/>
    <x v="1"/>
    <x v="0"/>
    <s v="Reece"/>
    <s v="John"/>
    <n v="7600"/>
    <n v="1957"/>
    <n v="3"/>
    <n v="7"/>
    <n v="119.62"/>
    <n v="2715518274227"/>
    <n v="81.3"/>
    <n v="25.5"/>
    <n v="30.6"/>
    <n v="66834405"/>
    <x v="266"/>
    <d v="2025-10-03T00:00:00"/>
    <d v="1957-03-07T00:00:00"/>
  </r>
  <r>
    <n v="290"/>
    <x v="15"/>
    <x v="277"/>
    <s v="United States"/>
    <s v="New York"/>
    <s v="Real estate"/>
    <s v="Real Estate"/>
    <x v="0"/>
    <x v="0"/>
    <s v="Stern"/>
    <s v="Leonard"/>
    <n v="7600"/>
    <n v="1938"/>
    <n v="3"/>
    <n v="28"/>
    <n v="117.24"/>
    <n v="2715518274227"/>
    <n v="78.5"/>
    <n v="9.6"/>
    <n v="36.6"/>
    <n v="328239523"/>
    <x v="267"/>
    <d v="2025-10-03T00:00:00"/>
    <d v="1938-03-28T00:00:00"/>
  </r>
  <r>
    <n v="290"/>
    <x v="13"/>
    <x v="278"/>
    <s v="China"/>
    <s v="Shanghai"/>
    <s v="Pharmaceuticals"/>
    <s v="Healthcare"/>
    <x v="1"/>
    <x v="1"/>
    <s v="Zhong"/>
    <s v="Huijuan"/>
    <n v="7600"/>
    <n v="1961"/>
    <n v="1"/>
    <n v="1"/>
    <n v="125.08"/>
    <n v="2715518274227"/>
    <n v="77"/>
    <n v="9.4"/>
    <n v="59.2"/>
    <n v="1397715000"/>
    <x v="268"/>
    <d v="2025-10-03T00:00:00"/>
    <d v="1961-01-01T00:00:00"/>
  </r>
  <r>
    <n v="299"/>
    <x v="17"/>
    <x v="279"/>
    <s v="United States"/>
    <s v="Atlanta"/>
    <s v="Home Depot"/>
    <s v="Sports"/>
    <x v="1"/>
    <x v="0"/>
    <s v="Blank"/>
    <s v="Arthur"/>
    <n v="7500"/>
    <n v="1942"/>
    <n v="9"/>
    <n v="27"/>
    <n v="117.24"/>
    <n v="2715518274227"/>
    <n v="78.5"/>
    <n v="9.6"/>
    <n v="36.6"/>
    <n v="328239523"/>
    <x v="269"/>
    <d v="2025-10-03T00:00:00"/>
    <d v="1942-09-27T00:00:00"/>
  </r>
  <r>
    <n v="299"/>
    <x v="0"/>
    <x v="280"/>
    <s v="United States"/>
    <s v="San Antonio"/>
    <s v="Supermarkets"/>
    <s v="Fashion &amp; Retail"/>
    <x v="0"/>
    <x v="0"/>
    <s v="Butt"/>
    <s v="Charles"/>
    <n v="7500"/>
    <n v="1938"/>
    <n v="2"/>
    <n v="3"/>
    <n v="117.24"/>
    <n v="2715518274227"/>
    <n v="78.5"/>
    <n v="9.6"/>
    <n v="36.6"/>
    <n v="328239523"/>
    <x v="270"/>
    <d v="2025-10-03T00:00:00"/>
    <d v="1938-02-03T00:00:00"/>
  </r>
  <r>
    <n v="299"/>
    <x v="0"/>
    <x v="281"/>
    <s v="China"/>
    <s v="Quanzhou"/>
    <s v="Sports apparel"/>
    <s v="Fashion &amp; Retail"/>
    <x v="1"/>
    <x v="0"/>
    <s v="Ding"/>
    <s v="Shijia"/>
    <n v="7500"/>
    <n v="1964"/>
    <n v="1"/>
    <n v="1"/>
    <n v="125.08"/>
    <n v="2715518274227"/>
    <n v="77"/>
    <n v="9.4"/>
    <n v="59.2"/>
    <n v="1397715000"/>
    <x v="136"/>
    <d v="2025-10-03T00:00:00"/>
    <d v="1964-01-01T00:00:00"/>
  </r>
  <r>
    <n v="299"/>
    <x v="3"/>
    <x v="282"/>
    <s v="United States"/>
    <s v="Palm Beach"/>
    <s v="Hedge funds"/>
    <s v="Finance &amp; Investments"/>
    <x v="1"/>
    <x v="0"/>
    <s v="Jones"/>
    <s v="Paul Tudor"/>
    <n v="7500"/>
    <n v="1954"/>
    <n v="9"/>
    <n v="28"/>
    <n v="117.24"/>
    <n v="2715518274227"/>
    <n v="78.5"/>
    <n v="9.6"/>
    <n v="36.6"/>
    <n v="328239523"/>
    <x v="271"/>
    <d v="2025-10-03T00:00:00"/>
    <d v="1954-09-28T00:00:00"/>
  </r>
  <r>
    <n v="299"/>
    <x v="3"/>
    <x v="283"/>
    <s v="United States"/>
    <s v="New York"/>
    <s v="Private equity"/>
    <s v="Finance &amp; Investments"/>
    <x v="1"/>
    <x v="0"/>
    <s v="Kravis"/>
    <s v="Henry"/>
    <n v="7500"/>
    <n v="1944"/>
    <n v="1"/>
    <n v="6"/>
    <n v="117.24"/>
    <n v="2715518274227"/>
    <n v="78.5"/>
    <n v="9.6"/>
    <n v="36.6"/>
    <n v="328239523"/>
    <x v="272"/>
    <d v="2025-10-03T00:00:00"/>
    <d v="1944-01-06T00:00:00"/>
  </r>
  <r>
    <n v="299"/>
    <x v="7"/>
    <x v="284"/>
    <s v="Singapore"/>
    <s v="Singapore"/>
    <s v="Restaurants"/>
    <s v="Food &amp; Beverage"/>
    <x v="1"/>
    <x v="0"/>
    <s v="Zhang"/>
    <s v="Yong"/>
    <n v="7500"/>
    <n v="1970"/>
    <n v="7"/>
    <n v="1"/>
    <n v="114.41"/>
    <n v="2715518274227"/>
    <n v="83.1"/>
    <n v="13.1"/>
    <n v="21"/>
    <n v="5703569"/>
    <x v="273"/>
    <d v="2025-10-03T00:00:00"/>
    <d v="1970-07-01T00:00:00"/>
  </r>
  <r>
    <n v="305"/>
    <x v="2"/>
    <x v="285"/>
    <s v="United States"/>
    <s v="Cary"/>
    <s v="Software"/>
    <s v="Technology"/>
    <x v="1"/>
    <x v="0"/>
    <s v="Goodnight"/>
    <s v="James"/>
    <n v="7400"/>
    <n v="1943"/>
    <n v="1"/>
    <n v="6"/>
    <n v="117.24"/>
    <n v="2715518274227"/>
    <n v="78.5"/>
    <n v="9.6"/>
    <n v="36.6"/>
    <n v="328239523"/>
    <x v="274"/>
    <d v="2025-10-03T00:00:00"/>
    <d v="1943-01-06T00:00:00"/>
  </r>
  <r>
    <n v="305"/>
    <x v="10"/>
    <x v="286"/>
    <s v="United Kingdom"/>
    <s v="London"/>
    <s v="Petrochemicals"/>
    <s v="Manufacturing"/>
    <x v="0"/>
    <x v="0"/>
    <s v="Lohia"/>
    <s v="Sri Prakash"/>
    <n v="7400"/>
    <n v="1952"/>
    <n v="8"/>
    <n v="11"/>
    <n v="119.62"/>
    <n v="2715518274227"/>
    <n v="81.3"/>
    <n v="25.5"/>
    <n v="30.6"/>
    <n v="66834405"/>
    <x v="275"/>
    <d v="2025-10-03T00:00:00"/>
    <d v="1952-08-11T00:00:00"/>
  </r>
  <r>
    <n v="305"/>
    <x v="0"/>
    <x v="287"/>
    <s v="China"/>
    <s v="Ningbo"/>
    <s v="Textiles, apparel"/>
    <s v="Fashion &amp; Retail"/>
    <x v="1"/>
    <x v="0"/>
    <s v="Ma"/>
    <s v="Jianrong"/>
    <n v="7400"/>
    <n v="1964"/>
    <n v="1"/>
    <n v="1"/>
    <n v="125.08"/>
    <n v="2715518274227"/>
    <n v="77"/>
    <n v="9.4"/>
    <n v="59.2"/>
    <n v="1397715000"/>
    <x v="136"/>
    <d v="2025-10-03T00:00:00"/>
    <d v="1964-01-01T00:00:00"/>
  </r>
  <r>
    <n v="305"/>
    <x v="15"/>
    <x v="288"/>
    <s v="Singapore"/>
    <s v="Singapore"/>
    <s v="Real estate"/>
    <s v="Real Estate"/>
    <x v="0"/>
    <x v="0"/>
    <s v="Ng"/>
    <s v="Robert"/>
    <n v="7400"/>
    <n v="1952"/>
    <n v="1"/>
    <n v="1"/>
    <n v="114.41"/>
    <n v="2715518274227"/>
    <n v="83.1"/>
    <n v="13.1"/>
    <n v="21"/>
    <n v="5703569"/>
    <x v="276"/>
    <d v="2025-10-03T00:00:00"/>
    <d v="1952-01-01T00:00:00"/>
  </r>
  <r>
    <n v="305"/>
    <x v="10"/>
    <x v="289"/>
    <s v="United States"/>
    <s v="Santa Barbara"/>
    <s v="Manufacturing, investments"/>
    <s v="Manufacturing"/>
    <x v="1"/>
    <x v="0"/>
    <s v="Rales"/>
    <s v="Steven"/>
    <n v="7400"/>
    <n v="1951"/>
    <n v="3"/>
    <n v="31"/>
    <n v="117.24"/>
    <n v="2715518274227"/>
    <n v="78.5"/>
    <n v="9.6"/>
    <n v="36.6"/>
    <n v="328239523"/>
    <x v="277"/>
    <d v="2025-10-03T00:00:00"/>
    <d v="1951-03-31T00:00:00"/>
  </r>
  <r>
    <n v="305"/>
    <x v="16"/>
    <x v="290"/>
    <s v="Egypt"/>
    <s v="Cairo"/>
    <s v="Construction, investments"/>
    <s v="Construction &amp; Engineering"/>
    <x v="0"/>
    <x v="0"/>
    <s v="Sawiris"/>
    <s v="Nassef"/>
    <n v="7400"/>
    <n v="1961"/>
    <n v="1"/>
    <n v="19"/>
    <n v="288.57"/>
    <n v="2715518274227"/>
    <n v="71.8"/>
    <n v="12.5"/>
    <n v="44.4"/>
    <n v="100388073"/>
    <x v="278"/>
    <d v="2025-10-03T00:00:00"/>
    <d v="1961-01-19T00:00:00"/>
  </r>
  <r>
    <n v="305"/>
    <x v="7"/>
    <x v="291"/>
    <s v="United States"/>
    <s v="Adel"/>
    <s v="Agriculture"/>
    <s v="Food &amp; Beverage"/>
    <x v="1"/>
    <x v="0"/>
    <s v="Stine"/>
    <s v="Harry"/>
    <n v="7400"/>
    <n v="1941"/>
    <n v="11"/>
    <n v="30"/>
    <n v="117.24"/>
    <n v="2715518274227"/>
    <n v="78.5"/>
    <n v="9.6"/>
    <n v="36.6"/>
    <n v="328239523"/>
    <x v="279"/>
    <d v="2025-10-03T00:00:00"/>
    <d v="1941-11-30T00:00:00"/>
  </r>
  <r>
    <n v="312"/>
    <x v="10"/>
    <x v="292"/>
    <s v="India"/>
    <s v="Kolkata"/>
    <s v="Cement"/>
    <s v="Manufacturing"/>
    <x v="0"/>
    <x v="0"/>
    <s v="Bangur"/>
    <s v="Benu Gopal"/>
    <n v="7300"/>
    <n v="1931"/>
    <n v="6"/>
    <n v="1"/>
    <n v="180.44"/>
    <n v="2715518274227"/>
    <n v="69.400000000000006"/>
    <n v="11.2"/>
    <n v="49.7"/>
    <n v="1366417754"/>
    <x v="280"/>
    <d v="2025-10-03T00:00:00"/>
    <d v="1931-06-01T00:00:00"/>
  </r>
  <r>
    <n v="312"/>
    <x v="11"/>
    <x v="293"/>
    <s v="Russia"/>
    <s v="Moscow"/>
    <s v="Mining, metals, machinery"/>
    <s v="Metals &amp; Mining"/>
    <x v="1"/>
    <x v="0"/>
    <s v="Makhmudov"/>
    <s v="Iskander"/>
    <n v="7300"/>
    <n v="1963"/>
    <n v="12"/>
    <n v="5"/>
    <n v="180.75"/>
    <n v="2715518274227"/>
    <n v="72.7"/>
    <n v="11.4"/>
    <n v="46.2"/>
    <n v="144373535"/>
    <x v="281"/>
    <d v="2025-10-03T00:00:00"/>
    <d v="1963-12-05T00:00:00"/>
  </r>
  <r>
    <n v="312"/>
    <x v="0"/>
    <x v="294"/>
    <s v="Denmark"/>
    <s v="Aarhus"/>
    <s v="Fashion retail"/>
    <s v="Fashion &amp; Retail"/>
    <x v="0"/>
    <x v="0"/>
    <s v="Povlsen"/>
    <s v="Anders Holch"/>
    <n v="7300"/>
    <n v="1972"/>
    <n v="11"/>
    <n v="4"/>
    <n v="110.35"/>
    <n v="2715518274227"/>
    <n v="81"/>
    <n v="32.4"/>
    <n v="23.8"/>
    <n v="5818553"/>
    <x v="282"/>
    <d v="2025-10-03T00:00:00"/>
    <d v="1972-11-04T00:00:00"/>
  </r>
  <r>
    <n v="312"/>
    <x v="8"/>
    <x v="295"/>
    <s v="Philippines"/>
    <s v="Manila"/>
    <s v="Ports"/>
    <s v="Logistics"/>
    <x v="0"/>
    <x v="0"/>
    <s v="Razon Jr."/>
    <s v="Enrique"/>
    <n v="7300"/>
    <n v="1960"/>
    <n v="3"/>
    <n v="3"/>
    <n v="129.61000000000001"/>
    <n v="2715518274227"/>
    <n v="71.099999999999994"/>
    <n v="14"/>
    <n v="43.1"/>
    <n v="108116615"/>
    <x v="283"/>
    <d v="2025-10-03T00:00:00"/>
    <d v="1960-03-03T00:00:00"/>
  </r>
  <r>
    <n v="312"/>
    <x v="2"/>
    <x v="296"/>
    <s v="China"/>
    <s v="Shenzhen"/>
    <s v="Electronics components"/>
    <s v="Technology"/>
    <x v="1"/>
    <x v="1"/>
    <s v="Wang"/>
    <s v="Laichun"/>
    <n v="7300"/>
    <n v="1967"/>
    <n v="6"/>
    <n v="3"/>
    <n v="125.08"/>
    <n v="2715518274227"/>
    <n v="77"/>
    <n v="9.4"/>
    <n v="59.2"/>
    <n v="1397715000"/>
    <x v="284"/>
    <d v="2025-10-03T00:00:00"/>
    <d v="1967-06-03T00:00:00"/>
  </r>
  <r>
    <n v="317"/>
    <x v="3"/>
    <x v="297"/>
    <s v="United States"/>
    <s v="Gladwyne"/>
    <s v="Trading, investments"/>
    <s v="Finance &amp; Investments"/>
    <x v="1"/>
    <x v="0"/>
    <s v="Dantchik"/>
    <s v="Arthur"/>
    <n v="7200"/>
    <n v="1957"/>
    <n v="11"/>
    <n v="25"/>
    <n v="117.24"/>
    <n v="2715518274227"/>
    <n v="78.5"/>
    <n v="9.6"/>
    <n v="36.6"/>
    <n v="328239523"/>
    <x v="285"/>
    <d v="2025-10-03T00:00:00"/>
    <d v="1957-11-25T00:00:00"/>
  </r>
  <r>
    <n v="317"/>
    <x v="15"/>
    <x v="298"/>
    <s v="United States"/>
    <s v="Palm Beach"/>
    <s v="Real estate, investments"/>
    <s v="Real Estate"/>
    <x v="1"/>
    <x v="0"/>
    <s v="Greene"/>
    <s v="Jeff"/>
    <n v="7200"/>
    <n v="1954"/>
    <n v="12"/>
    <n v="10"/>
    <n v="117.24"/>
    <n v="2715518274227"/>
    <n v="78.5"/>
    <n v="9.6"/>
    <n v="36.6"/>
    <n v="328239523"/>
    <x v="286"/>
    <d v="2025-10-03T00:00:00"/>
    <d v="1954-12-10T00:00:00"/>
  </r>
  <r>
    <n v="317"/>
    <x v="3"/>
    <x v="299"/>
    <s v="United States"/>
    <s v="Malibu"/>
    <s v="Auto loans"/>
    <s v="Finance &amp; Investments"/>
    <x v="1"/>
    <x v="0"/>
    <s v="Hankey"/>
    <s v="Don"/>
    <n v="7200"/>
    <n v="1943"/>
    <n v="6"/>
    <n v="13"/>
    <n v="117.24"/>
    <n v="2715518274227"/>
    <n v="78.5"/>
    <n v="9.6"/>
    <n v="36.6"/>
    <n v="328239523"/>
    <x v="287"/>
    <d v="2025-10-03T00:00:00"/>
    <d v="1943-06-13T00:00:00"/>
  </r>
  <r>
    <n v="317"/>
    <x v="12"/>
    <x v="300"/>
    <s v="United States"/>
    <s v="Houston"/>
    <s v="Pipelines"/>
    <s v="Energy"/>
    <x v="1"/>
    <x v="0"/>
    <s v="Kinder"/>
    <s v="Richard"/>
    <n v="7200"/>
    <n v="1944"/>
    <n v="10"/>
    <n v="19"/>
    <n v="117.24"/>
    <n v="2715518274227"/>
    <n v="78.5"/>
    <n v="9.6"/>
    <n v="36.6"/>
    <n v="328239523"/>
    <x v="288"/>
    <d v="2025-10-03T00:00:00"/>
    <d v="1944-10-19T00:00:00"/>
  </r>
  <r>
    <n v="317"/>
    <x v="3"/>
    <x v="301"/>
    <s v="United Arab Emirates"/>
    <s v="Dubai"/>
    <s v="Fintech"/>
    <s v="Finance &amp; Investments"/>
    <x v="1"/>
    <x v="0"/>
    <s v="Pousaz"/>
    <s v="Guillaume"/>
    <n v="7200"/>
    <n v="1981"/>
    <n v="8"/>
    <n v="15"/>
    <n v="114.52"/>
    <n v="2715518274227"/>
    <n v="77.8"/>
    <n v="0.1"/>
    <n v="15.9"/>
    <n v="9770529"/>
    <x v="289"/>
    <d v="2025-10-03T00:00:00"/>
    <d v="1981-08-15T00:00:00"/>
  </r>
  <r>
    <n v="317"/>
    <x v="0"/>
    <x v="302"/>
    <s v="Japan"/>
    <s v="Tokyo"/>
    <s v="Personal care goods"/>
    <s v="Fashion &amp; Retail"/>
    <x v="0"/>
    <x v="0"/>
    <s v="Takahara"/>
    <s v="Takahisa"/>
    <n v="7200"/>
    <n v="1961"/>
    <n v="7"/>
    <n v="12"/>
    <n v="105.48"/>
    <n v="2715518274227"/>
    <n v="84.2"/>
    <n v="11.9"/>
    <n v="46.7"/>
    <n v="126226568"/>
    <x v="290"/>
    <d v="2025-10-03T00:00:00"/>
    <d v="1961-07-12T00:00:00"/>
  </r>
  <r>
    <n v="317"/>
    <x v="7"/>
    <x v="303"/>
    <s v="China"/>
    <s v="Hangzhou"/>
    <s v="Beverages"/>
    <s v="Food &amp; Beverage"/>
    <x v="1"/>
    <x v="0"/>
    <s v="Zong"/>
    <s v="Qinghou"/>
    <n v="7200"/>
    <n v="1945"/>
    <n v="10"/>
    <n v="1"/>
    <n v="125.08"/>
    <n v="2715518274227"/>
    <n v="77"/>
    <n v="9.4"/>
    <n v="59.2"/>
    <n v="1397715000"/>
    <x v="291"/>
    <d v="2025-10-03T00:00:00"/>
    <d v="1945-10-01T00:00:00"/>
  </r>
  <r>
    <n v="325"/>
    <x v="2"/>
    <x v="304"/>
    <s v="United States"/>
    <s v="Madison"/>
    <s v="Healthcare software"/>
    <s v="Technology"/>
    <x v="1"/>
    <x v="1"/>
    <s v="Faulkner"/>
    <s v="Judy"/>
    <n v="7100"/>
    <n v="1943"/>
    <n v="8"/>
    <n v="1"/>
    <n v="117.24"/>
    <n v="2715518274227"/>
    <n v="78.5"/>
    <n v="9.6"/>
    <n v="36.6"/>
    <n v="328239523"/>
    <x v="292"/>
    <d v="2025-10-03T00:00:00"/>
    <d v="1943-08-01T00:00:00"/>
  </r>
  <r>
    <n v="325"/>
    <x v="9"/>
    <x v="305"/>
    <s v="Austria"/>
    <s v="Vienna"/>
    <s v="Gambling"/>
    <s v="Gambling &amp; Casinos"/>
    <x v="1"/>
    <x v="0"/>
    <s v="Graf"/>
    <s v="Johann"/>
    <n v="7100"/>
    <n v="1947"/>
    <n v="1"/>
    <n v="3"/>
    <n v="118.06"/>
    <n v="2715518274227"/>
    <n v="81.599999999999994"/>
    <n v="25.4"/>
    <n v="51.4"/>
    <n v="8877067"/>
    <x v="293"/>
    <d v="2025-10-03T00:00:00"/>
    <d v="1947-01-03T00:00:00"/>
  </r>
  <r>
    <n v="325"/>
    <x v="14"/>
    <x v="306"/>
    <s v="United States"/>
    <s v="Lexington"/>
    <s v="Self storage"/>
    <s v="Service"/>
    <x v="0"/>
    <x v="1"/>
    <s v="Gustavson"/>
    <s v="Tamara"/>
    <n v="7100"/>
    <n v="1961"/>
    <n v="11"/>
    <n v="16"/>
    <n v="117.24"/>
    <n v="2715518274227"/>
    <n v="78.5"/>
    <n v="9.6"/>
    <n v="36.6"/>
    <n v="328239523"/>
    <x v="294"/>
    <d v="2025-10-03T00:00:00"/>
    <d v="1961-11-16T00:00:00"/>
  </r>
  <r>
    <n v="325"/>
    <x v="10"/>
    <x v="307"/>
    <s v="China"/>
    <s v="Changsha"/>
    <s v="Construction equipment"/>
    <s v="Manufacturing"/>
    <x v="1"/>
    <x v="0"/>
    <s v="Liang"/>
    <s v="Wengen"/>
    <n v="7100"/>
    <n v="1956"/>
    <n v="12"/>
    <n v="14"/>
    <n v="125.08"/>
    <n v="2715518274227"/>
    <n v="77"/>
    <n v="9.4"/>
    <n v="59.2"/>
    <n v="1397715000"/>
    <x v="295"/>
    <d v="2025-10-03T00:00:00"/>
    <d v="1956-12-14T00:00:00"/>
  </r>
  <r>
    <n v="325"/>
    <x v="13"/>
    <x v="308"/>
    <s v="Switzerland"/>
    <s v="Lausanne"/>
    <s v="Health care"/>
    <s v="Healthcare"/>
    <x v="0"/>
    <x v="0"/>
    <s v="Paulsen"/>
    <s v="Frederik"/>
    <n v="7100"/>
    <n v="1950"/>
    <n v="10"/>
    <n v="30"/>
    <n v="99.55"/>
    <n v="2715518274227"/>
    <n v="83.6"/>
    <n v="10.1"/>
    <n v="28.8"/>
    <n v="8574832"/>
    <x v="296"/>
    <d v="2025-10-03T00:00:00"/>
    <d v="1950-10-30T00:00:00"/>
  </r>
  <r>
    <n v="325"/>
    <x v="3"/>
    <x v="309"/>
    <s v="Singapore"/>
    <s v="Singapore"/>
    <s v="Banking"/>
    <s v="Finance &amp; Investments"/>
    <x v="0"/>
    <x v="0"/>
    <s v="Wee"/>
    <s v="Cho Yaw"/>
    <n v="7100"/>
    <n v="1929"/>
    <n v="1"/>
    <n v="10"/>
    <n v="114.41"/>
    <n v="2715518274227"/>
    <n v="83.1"/>
    <n v="13.1"/>
    <n v="21"/>
    <n v="5703569"/>
    <x v="297"/>
    <d v="2025-10-03T00:00:00"/>
    <d v="1929-01-10T00:00:00"/>
  </r>
  <r>
    <n v="325"/>
    <x v="10"/>
    <x v="310"/>
    <s v="China"/>
    <s v="Ningbo"/>
    <s v="Electronics"/>
    <s v="Manufacturing"/>
    <x v="1"/>
    <x v="0"/>
    <s v="Zhang"/>
    <s v="Hejun"/>
    <n v="7100"/>
    <n v="1952"/>
    <n v="1"/>
    <n v="1"/>
    <n v="125.08"/>
    <n v="2715518274227"/>
    <n v="77"/>
    <n v="9.4"/>
    <n v="59.2"/>
    <n v="1397715000"/>
    <x v="276"/>
    <d v="2025-10-03T00:00:00"/>
    <d v="1952-01-01T00:00:00"/>
  </r>
  <r>
    <n v="332"/>
    <x v="2"/>
    <x v="311"/>
    <s v="United States"/>
    <s v="San Francisco"/>
    <s v="Business software"/>
    <s v="Technology"/>
    <x v="1"/>
    <x v="0"/>
    <s v="Benioff"/>
    <s v="Marc"/>
    <n v="7000"/>
    <n v="1964"/>
    <n v="9"/>
    <n v="25"/>
    <n v="117.24"/>
    <n v="2715518274227"/>
    <n v="78.5"/>
    <n v="9.6"/>
    <n v="36.6"/>
    <n v="328239523"/>
    <x v="298"/>
    <d v="2025-10-03T00:00:00"/>
    <d v="1964-09-25T00:00:00"/>
  </r>
  <r>
    <n v="332"/>
    <x v="4"/>
    <x v="312"/>
    <s v="United Kingdom"/>
    <s v="London"/>
    <s v="Online games"/>
    <s v="Media &amp; Entertainment"/>
    <x v="1"/>
    <x v="0"/>
    <s v="Bukhman"/>
    <s v="Dmitri"/>
    <n v="7000"/>
    <n v="1985"/>
    <n v="5"/>
    <n v="27"/>
    <n v="119.62"/>
    <n v="2715518274227"/>
    <n v="81.3"/>
    <n v="25.5"/>
    <n v="30.6"/>
    <n v="66834405"/>
    <x v="299"/>
    <d v="2025-10-03T00:00:00"/>
    <d v="1985-05-27T00:00:00"/>
  </r>
  <r>
    <n v="332"/>
    <x v="4"/>
    <x v="313"/>
    <s v="United Kingdom"/>
    <s v="London"/>
    <s v="Online games"/>
    <s v="Media &amp; Entertainment"/>
    <x v="1"/>
    <x v="0"/>
    <s v="Bukhman"/>
    <s v="Igor"/>
    <n v="7000"/>
    <n v="1982"/>
    <n v="3"/>
    <n v="29"/>
    <n v="119.62"/>
    <n v="2715518274227"/>
    <n v="81.3"/>
    <n v="25.5"/>
    <n v="30.6"/>
    <n v="66834405"/>
    <x v="300"/>
    <d v="2025-10-03T00:00:00"/>
    <d v="1982-03-29T00:00:00"/>
  </r>
  <r>
    <n v="332"/>
    <x v="2"/>
    <x v="314"/>
    <s v="United States"/>
    <s v="Redlands"/>
    <s v="Mapping software"/>
    <s v="Technology"/>
    <x v="1"/>
    <x v="0"/>
    <s v="Dangermond"/>
    <s v="Jack"/>
    <n v="7000"/>
    <n v="1945"/>
    <n v="7"/>
    <n v="23"/>
    <n v="117.24"/>
    <n v="2715518274227"/>
    <n v="78.5"/>
    <n v="9.6"/>
    <n v="36.6"/>
    <n v="328239523"/>
    <x v="301"/>
    <d v="2025-10-03T00:00:00"/>
    <d v="1945-07-23T00:00:00"/>
  </r>
  <r>
    <n v="332"/>
    <x v="10"/>
    <x v="315"/>
    <s v="India"/>
    <s v="Mumbai"/>
    <s v="Paints"/>
    <s v="Manufacturing"/>
    <x v="0"/>
    <x v="0"/>
    <s v="Dani"/>
    <s v="Ashwin"/>
    <n v="7000"/>
    <n v="1942"/>
    <n v="10"/>
    <n v="24"/>
    <n v="180.44"/>
    <n v="2715518274227"/>
    <n v="69.400000000000006"/>
    <n v="11.2"/>
    <n v="49.7"/>
    <n v="1366417754"/>
    <x v="302"/>
    <d v="2025-10-03T00:00:00"/>
    <d v="1942-10-24T00:00:00"/>
  </r>
  <r>
    <n v="332"/>
    <x v="0"/>
    <x v="316"/>
    <s v="United States"/>
    <s v="New York"/>
    <s v="Apparel"/>
    <s v="Fashion &amp; Retail"/>
    <x v="1"/>
    <x v="0"/>
    <s v="Lauren"/>
    <s v="Ralph"/>
    <n v="7000"/>
    <n v="1939"/>
    <n v="10"/>
    <n v="14"/>
    <n v="117.24"/>
    <n v="2715518274227"/>
    <n v="78.5"/>
    <n v="9.6"/>
    <n v="36.6"/>
    <n v="328239523"/>
    <x v="303"/>
    <d v="2025-10-03T00:00:00"/>
    <d v="1939-10-14T00:00:00"/>
  </r>
  <r>
    <n v="332"/>
    <x v="6"/>
    <x v="317"/>
    <s v="India"/>
    <s v="Mumbai"/>
    <s v="Diversified"/>
    <s v="Diversified"/>
    <x v="0"/>
    <x v="1"/>
    <s v="Mistry"/>
    <s v="Rohiqa Cyrus"/>
    <n v="7000"/>
    <n v="1967"/>
    <n v="6"/>
    <n v="6"/>
    <n v="180.44"/>
    <n v="2715518274227"/>
    <n v="69.400000000000006"/>
    <n v="11.2"/>
    <n v="49.7"/>
    <n v="1366417754"/>
    <x v="304"/>
    <d v="2025-10-03T00:00:00"/>
    <d v="1967-06-06T00:00:00"/>
  </r>
  <r>
    <n v="332"/>
    <x v="6"/>
    <x v="318"/>
    <s v="India"/>
    <s v="Mumbai"/>
    <s v="Diversified"/>
    <s v="Diversified"/>
    <x v="0"/>
    <x v="0"/>
    <s v="Mistry"/>
    <s v="Shapoor"/>
    <n v="7000"/>
    <n v="1964"/>
    <n v="9"/>
    <n v="6"/>
    <n v="180.44"/>
    <n v="2715518274227"/>
    <n v="69.400000000000006"/>
    <n v="11.2"/>
    <n v="49.7"/>
    <n v="1366417754"/>
    <x v="305"/>
    <d v="2025-10-03T00:00:00"/>
    <d v="1964-09-06T00:00:00"/>
  </r>
  <r>
    <n v="332"/>
    <x v="7"/>
    <x v="319"/>
    <s v="United States"/>
    <s v="Hobe Sound"/>
    <s v="Food distribution"/>
    <s v="Food &amp; Beverage"/>
    <x v="1"/>
    <x v="0"/>
    <s v="Reyes"/>
    <s v="J. Christopher"/>
    <n v="7000"/>
    <n v="1953"/>
    <n v="12"/>
    <n v="29"/>
    <n v="117.24"/>
    <n v="2715518274227"/>
    <n v="78.5"/>
    <n v="9.6"/>
    <n v="36.6"/>
    <n v="328239523"/>
    <x v="306"/>
    <d v="2025-10-03T00:00:00"/>
    <d v="1953-12-29T00:00:00"/>
  </r>
  <r>
    <n v="332"/>
    <x v="7"/>
    <x v="320"/>
    <s v="United States"/>
    <s v="Palm Beach"/>
    <s v="Food distribution"/>
    <s v="Food &amp; Beverage"/>
    <x v="1"/>
    <x v="0"/>
    <s v="Reyes"/>
    <s v="Jude"/>
    <n v="7000"/>
    <n v="1955"/>
    <n v="9"/>
    <n v="16"/>
    <n v="117.24"/>
    <n v="2715518274227"/>
    <n v="78.5"/>
    <n v="9.6"/>
    <n v="36.6"/>
    <n v="328239523"/>
    <x v="307"/>
    <d v="2025-10-03T00:00:00"/>
    <d v="1955-09-16T00:00:00"/>
  </r>
  <r>
    <n v="332"/>
    <x v="7"/>
    <x v="321"/>
    <s v="United States"/>
    <s v="Port Washington"/>
    <s v="Beverages"/>
    <s v="Food &amp; Beverage"/>
    <x v="1"/>
    <x v="0"/>
    <s v="Vultaggio"/>
    <s v="Don"/>
    <n v="7000"/>
    <n v="1952"/>
    <n v="2"/>
    <n v="26"/>
    <n v="117.24"/>
    <n v="2715518274227"/>
    <n v="78.5"/>
    <n v="9.6"/>
    <n v="36.6"/>
    <n v="328239523"/>
    <x v="308"/>
    <d v="2025-10-03T00:00:00"/>
    <d v="1952-02-26T00:00:00"/>
  </r>
  <r>
    <n v="344"/>
    <x v="6"/>
    <x v="322"/>
    <s v="United States"/>
    <s v="Los Angeles"/>
    <s v="Homebuilding, insurance"/>
    <s v="Diversified"/>
    <x v="0"/>
    <x v="1"/>
    <s v="Broad"/>
    <s v="Edythe"/>
    <n v="6900"/>
    <n v="1936"/>
    <n v="1"/>
    <n v="1"/>
    <n v="117.24"/>
    <n v="2715518274227"/>
    <n v="78.5"/>
    <n v="9.6"/>
    <n v="36.6"/>
    <n v="328239523"/>
    <x v="309"/>
    <d v="2025-10-03T00:00:00"/>
    <d v="1936-01-01T00:00:00"/>
  </r>
  <r>
    <n v="344"/>
    <x v="7"/>
    <x v="323"/>
    <s v="United States"/>
    <s v="St. Louis"/>
    <s v="Cargill"/>
    <s v="Food &amp; Beverage"/>
    <x v="0"/>
    <x v="1"/>
    <s v="Keinath"/>
    <s v="Pauline MacMillan"/>
    <n v="6900"/>
    <n v="1934"/>
    <n v="1"/>
    <n v="1"/>
    <n v="117.24"/>
    <n v="2715518274227"/>
    <n v="78.5"/>
    <n v="9.6"/>
    <n v="36.6"/>
    <n v="328239523"/>
    <x v="310"/>
    <d v="2025-10-03T00:00:00"/>
    <d v="1934-01-01T00:00:00"/>
  </r>
  <r>
    <n v="344"/>
    <x v="3"/>
    <x v="324"/>
    <s v="United States"/>
    <s v="New York"/>
    <s v="Hedge fund"/>
    <s v="Finance &amp; Investments"/>
    <x v="1"/>
    <x v="0"/>
    <s v="Laffont"/>
    <s v="Philippe"/>
    <n v="6900"/>
    <n v="1967"/>
    <n v="9"/>
    <n v="16"/>
    <n v="117.24"/>
    <n v="2715518274227"/>
    <n v="78.5"/>
    <n v="9.6"/>
    <n v="36.6"/>
    <n v="328239523"/>
    <x v="311"/>
    <d v="2025-10-03T00:00:00"/>
    <d v="1967-09-16T00:00:00"/>
  </r>
  <r>
    <n v="344"/>
    <x v="2"/>
    <x v="325"/>
    <s v="China"/>
    <s v="Huizhou"/>
    <s v="Lithium batteries"/>
    <s v="Technology"/>
    <x v="1"/>
    <x v="0"/>
    <s v="Liu"/>
    <s v="Jincheng"/>
    <n v="6900"/>
    <n v="1964"/>
    <n v="9"/>
    <n v="22"/>
    <n v="125.08"/>
    <n v="2715518274227"/>
    <n v="77"/>
    <n v="9.4"/>
    <n v="59.2"/>
    <n v="1397715000"/>
    <x v="312"/>
    <d v="2025-10-03T00:00:00"/>
    <d v="1964-09-22T00:00:00"/>
  </r>
  <r>
    <n v="344"/>
    <x v="15"/>
    <x v="326"/>
    <s v="United States"/>
    <s v="Lighthouse Point"/>
    <s v="Real estate"/>
    <s v="Real Estate"/>
    <x v="1"/>
    <x v="0"/>
    <s v="Olenicoff"/>
    <s v="Igor"/>
    <n v="6900"/>
    <n v="1942"/>
    <n v="9"/>
    <n v="20"/>
    <n v="117.24"/>
    <n v="2715518274227"/>
    <n v="78.5"/>
    <n v="9.6"/>
    <n v="36.6"/>
    <n v="328239523"/>
    <x v="313"/>
    <d v="2025-10-03T00:00:00"/>
    <d v="1942-09-20T00:00:00"/>
  </r>
  <r>
    <n v="344"/>
    <x v="0"/>
    <x v="327"/>
    <s v="Spain"/>
    <s v="La Coruna"/>
    <s v="Zara"/>
    <s v="Fashion &amp; Retail"/>
    <x v="0"/>
    <x v="1"/>
    <s v="Ortega Mera"/>
    <s v="Sandra"/>
    <n v="6900"/>
    <n v="1968"/>
    <n v="7"/>
    <n v="9"/>
    <n v="110.96"/>
    <n v="2715518274227"/>
    <n v="83.3"/>
    <n v="14.2"/>
    <n v="47"/>
    <n v="47076781"/>
    <x v="314"/>
    <d v="2025-10-03T00:00:00"/>
    <d v="1968-07-09T00:00:00"/>
  </r>
  <r>
    <n v="344"/>
    <x v="13"/>
    <x v="328"/>
    <s v="United States"/>
    <s v="Portage"/>
    <s v="Medical equipment"/>
    <s v="Healthcare"/>
    <x v="0"/>
    <x v="1"/>
    <s v="Stryker"/>
    <s v="Ronda"/>
    <n v="6900"/>
    <n v="1954"/>
    <n v="5"/>
    <n v="1"/>
    <n v="117.24"/>
    <n v="2715518274227"/>
    <n v="78.5"/>
    <n v="9.6"/>
    <n v="36.6"/>
    <n v="328239523"/>
    <x v="315"/>
    <d v="2025-10-03T00:00:00"/>
    <d v="1954-05-01T00:00:00"/>
  </r>
  <r>
    <n v="352"/>
    <x v="12"/>
    <x v="329"/>
    <s v="United States"/>
    <s v="Houston"/>
    <s v="Pipelines"/>
    <s v="Energy"/>
    <x v="0"/>
    <x v="1"/>
    <s v="Avara"/>
    <s v="Dannine"/>
    <n v="6800"/>
    <n v="1964"/>
    <n v="3"/>
    <n v="9"/>
    <n v="117.24"/>
    <n v="2715518274227"/>
    <n v="78.5"/>
    <n v="9.6"/>
    <n v="36.6"/>
    <n v="328239523"/>
    <x v="316"/>
    <d v="2025-10-03T00:00:00"/>
    <d v="1964-03-09T00:00:00"/>
  </r>
  <r>
    <n v="352"/>
    <x v="6"/>
    <x v="330"/>
    <s v="Italy"/>
    <s v="Milan"/>
    <s v="Media"/>
    <s v="Diversified"/>
    <x v="1"/>
    <x v="0"/>
    <s v="Berlusconi"/>
    <s v="Silvio"/>
    <n v="6800"/>
    <n v="1936"/>
    <n v="9"/>
    <n v="29"/>
    <n v="110.62"/>
    <n v="2715518274227"/>
    <n v="82.9"/>
    <n v="24.3"/>
    <n v="59.1"/>
    <n v="60297396"/>
    <x v="317"/>
    <d v="2025-10-03T00:00:00"/>
    <d v="1936-09-29T00:00:00"/>
  </r>
  <r>
    <n v="352"/>
    <x v="9"/>
    <x v="331"/>
    <s v="United Kingdom"/>
    <s v="Stoke-on-Trent"/>
    <s v="Online gambling"/>
    <s v="Gambling &amp; Casinos"/>
    <x v="1"/>
    <x v="1"/>
    <s v="Coates"/>
    <s v="Denise"/>
    <n v="6800"/>
    <n v="1967"/>
    <n v="9"/>
    <n v="26"/>
    <n v="119.62"/>
    <n v="2715518274227"/>
    <n v="81.3"/>
    <n v="25.5"/>
    <n v="30.6"/>
    <n v="66834405"/>
    <x v="318"/>
    <d v="2025-10-03T00:00:00"/>
    <d v="1967-09-26T00:00:00"/>
  </r>
  <r>
    <n v="352"/>
    <x v="12"/>
    <x v="332"/>
    <s v="United States"/>
    <s v="Houston"/>
    <s v="Pipelines"/>
    <s v="Energy"/>
    <x v="0"/>
    <x v="0"/>
    <s v="Duncan"/>
    <s v="Scott"/>
    <n v="6800"/>
    <n v="1982"/>
    <n v="11"/>
    <n v="1"/>
    <n v="117.24"/>
    <n v="2715518274227"/>
    <n v="78.5"/>
    <n v="9.6"/>
    <n v="36.6"/>
    <n v="328239523"/>
    <x v="319"/>
    <d v="2025-10-03T00:00:00"/>
    <d v="1982-11-01T00:00:00"/>
  </r>
  <r>
    <n v="352"/>
    <x v="12"/>
    <x v="333"/>
    <s v="United States"/>
    <s v="Houston"/>
    <s v="Pipelines"/>
    <s v="Energy"/>
    <x v="0"/>
    <x v="1"/>
    <s v="Frantz"/>
    <s v="Milane"/>
    <n v="6800"/>
    <n v="1969"/>
    <n v="8"/>
    <n v="12"/>
    <n v="117.24"/>
    <n v="2715518274227"/>
    <n v="78.5"/>
    <n v="9.6"/>
    <n v="36.6"/>
    <n v="328239523"/>
    <x v="320"/>
    <d v="2025-10-03T00:00:00"/>
    <d v="1969-08-12T00:00:00"/>
  </r>
  <r>
    <n v="352"/>
    <x v="3"/>
    <x v="334"/>
    <s v="United States"/>
    <s v="Boston"/>
    <s v="Fidelity"/>
    <s v="Finance &amp; Investments"/>
    <x v="0"/>
    <x v="0"/>
    <s v="Johnson"/>
    <s v="Edward"/>
    <n v="6800"/>
    <n v="1964"/>
    <n v="11"/>
    <n v="18"/>
    <n v="117.24"/>
    <n v="2715518274227"/>
    <n v="78.5"/>
    <n v="9.6"/>
    <n v="36.6"/>
    <n v="328239523"/>
    <x v="321"/>
    <d v="2025-10-03T00:00:00"/>
    <d v="1964-11-18T00:00:00"/>
  </r>
  <r>
    <n v="352"/>
    <x v="3"/>
    <x v="335"/>
    <s v="United States"/>
    <s v="Los Altos"/>
    <s v="Tech investments"/>
    <s v="Finance &amp; Investments"/>
    <x v="1"/>
    <x v="0"/>
    <s v="Milner"/>
    <s v="Yuri"/>
    <n v="6800"/>
    <n v="1961"/>
    <n v="11"/>
    <n v="11"/>
    <n v="117.24"/>
    <n v="2715518274227"/>
    <n v="78.5"/>
    <n v="9.6"/>
    <n v="36.6"/>
    <n v="328239523"/>
    <x v="322"/>
    <d v="2025-10-03T00:00:00"/>
    <d v="1961-11-11T00:00:00"/>
  </r>
  <r>
    <n v="352"/>
    <x v="2"/>
    <x v="336"/>
    <s v="United States"/>
    <s v="Woodside"/>
    <s v="Intel"/>
    <s v="Technology"/>
    <x v="1"/>
    <x v="0"/>
    <s v="Moore"/>
    <s v="Gordon"/>
    <n v="6800"/>
    <n v="1929"/>
    <n v="1"/>
    <n v="3"/>
    <n v="117.24"/>
    <n v="2715518274227"/>
    <n v="78.5"/>
    <n v="9.6"/>
    <n v="36.6"/>
    <n v="328239523"/>
    <x v="323"/>
    <d v="2025-10-03T00:00:00"/>
    <d v="1929-01-03T00:00:00"/>
  </r>
  <r>
    <n v="352"/>
    <x v="3"/>
    <x v="337"/>
    <s v="United States"/>
    <s v="Millburn"/>
    <s v="Hedge funds"/>
    <s v="Finance &amp; Investments"/>
    <x v="1"/>
    <x v="0"/>
    <s v="Overdeck"/>
    <s v="John"/>
    <n v="6800"/>
    <n v="1969"/>
    <n v="12"/>
    <n v="21"/>
    <n v="117.24"/>
    <n v="2715518274227"/>
    <n v="78.5"/>
    <n v="9.6"/>
    <n v="36.6"/>
    <n v="328239523"/>
    <x v="324"/>
    <d v="2025-10-03T00:00:00"/>
    <d v="1969-12-21T00:00:00"/>
  </r>
  <r>
    <n v="352"/>
    <x v="3"/>
    <x v="338"/>
    <s v="United States"/>
    <s v="Scarsdale"/>
    <s v="Hedge funds"/>
    <s v="Finance &amp; Investments"/>
    <x v="1"/>
    <x v="0"/>
    <s v="Siegel"/>
    <s v="David"/>
    <n v="6800"/>
    <n v="1961"/>
    <n v="7"/>
    <n v="15"/>
    <n v="117.24"/>
    <n v="2715518274227"/>
    <n v="78.5"/>
    <n v="9.6"/>
    <n v="36.6"/>
    <n v="328239523"/>
    <x v="325"/>
    <d v="2025-10-03T00:00:00"/>
    <d v="1961-07-15T00:00:00"/>
  </r>
  <r>
    <n v="352"/>
    <x v="6"/>
    <x v="339"/>
    <s v="Russia"/>
    <s v="Moscow"/>
    <s v="Metals, investments"/>
    <s v="Diversified"/>
    <x v="1"/>
    <x v="0"/>
    <s v="Vekselberg"/>
    <s v="Viktor"/>
    <n v="6800"/>
    <n v="1957"/>
    <n v="4"/>
    <n v="14"/>
    <n v="180.75"/>
    <n v="2715518274227"/>
    <n v="72.7"/>
    <n v="11.4"/>
    <n v="46.2"/>
    <n v="144373535"/>
    <x v="326"/>
    <d v="2025-10-03T00:00:00"/>
    <d v="1957-04-14T00:00:00"/>
  </r>
  <r>
    <n v="352"/>
    <x v="2"/>
    <x v="340"/>
    <s v="China"/>
    <s v="Shenzhen"/>
    <s v="Electronics components"/>
    <s v="Technology"/>
    <x v="1"/>
    <x v="0"/>
    <s v="Wang"/>
    <s v="Laisheng"/>
    <n v="6800"/>
    <n v="1964"/>
    <n v="12"/>
    <n v="14"/>
    <n v="125.08"/>
    <n v="2715518274227"/>
    <n v="77"/>
    <n v="9.4"/>
    <n v="59.2"/>
    <n v="1397715000"/>
    <x v="327"/>
    <d v="2025-10-03T00:00:00"/>
    <d v="1964-12-14T00:00:00"/>
  </r>
  <r>
    <n v="352"/>
    <x v="12"/>
    <x v="341"/>
    <s v="United States"/>
    <s v="Houston"/>
    <s v="Pipelines"/>
    <s v="Energy"/>
    <x v="0"/>
    <x v="1"/>
    <s v="Williams"/>
    <s v="Randa Duncan"/>
    <n v="6800"/>
    <n v="1961"/>
    <n v="8"/>
    <n v="28"/>
    <n v="117.24"/>
    <n v="2715518274227"/>
    <n v="78.5"/>
    <n v="9.6"/>
    <n v="36.6"/>
    <n v="328239523"/>
    <x v="328"/>
    <d v="2025-10-03T00:00:00"/>
    <d v="1961-08-28T00:00:00"/>
  </r>
  <r>
    <n v="365"/>
    <x v="3"/>
    <x v="342"/>
    <s v="United States"/>
    <s v="Dallas"/>
    <s v="Money management"/>
    <s v="Finance &amp; Investments"/>
    <x v="1"/>
    <x v="0"/>
    <s v="Fisher"/>
    <s v="Ken"/>
    <n v="6700"/>
    <n v="1950"/>
    <n v="11"/>
    <n v="29"/>
    <n v="117.24"/>
    <n v="2715518274227"/>
    <n v="78.5"/>
    <n v="9.6"/>
    <n v="36.6"/>
    <n v="328239523"/>
    <x v="329"/>
    <d v="2025-10-03T00:00:00"/>
    <d v="1950-11-29T00:00:00"/>
  </r>
  <r>
    <n v="365"/>
    <x v="3"/>
    <x v="343"/>
    <s v="United Kingdom"/>
    <s v="London"/>
    <s v="Hedge funds"/>
    <s v="Finance &amp; Investments"/>
    <x v="1"/>
    <x v="0"/>
    <s v="Hohn"/>
    <s v="Christopher"/>
    <n v="6700"/>
    <n v="1966"/>
    <n v="10"/>
    <n v="27"/>
    <n v="119.62"/>
    <n v="2715518274227"/>
    <n v="81.3"/>
    <n v="25.5"/>
    <n v="30.6"/>
    <n v="66834405"/>
    <x v="330"/>
    <d v="2025-10-03T00:00:00"/>
    <d v="1966-10-27T00:00:00"/>
  </r>
  <r>
    <n v="365"/>
    <x v="10"/>
    <x v="344"/>
    <s v="Denmark"/>
    <s v="Billund"/>
    <s v="Lego"/>
    <s v="Manufacturing"/>
    <x v="0"/>
    <x v="0"/>
    <s v="Kristiansen"/>
    <s v="Kjeld Kirk"/>
    <n v="6700"/>
    <n v="1947"/>
    <n v="12"/>
    <n v="27"/>
    <n v="110.35"/>
    <n v="2715518274227"/>
    <n v="81"/>
    <n v="32.4"/>
    <n v="23.8"/>
    <n v="5818553"/>
    <x v="331"/>
    <d v="2025-10-03T00:00:00"/>
    <d v="1947-12-27T00:00:00"/>
  </r>
  <r>
    <n v="365"/>
    <x v="10"/>
    <x v="345"/>
    <s v="Denmark"/>
    <s v="Billund"/>
    <s v="Lego"/>
    <s v="Manufacturing"/>
    <x v="0"/>
    <x v="1"/>
    <s v="Kristiansen"/>
    <s v="Sofie Kirk"/>
    <n v="6700"/>
    <n v="1976"/>
    <n v="1"/>
    <n v="1"/>
    <n v="110.35"/>
    <n v="2715518274227"/>
    <n v="81"/>
    <n v="32.4"/>
    <n v="23.8"/>
    <n v="5818553"/>
    <x v="332"/>
    <d v="2025-10-03T00:00:00"/>
    <d v="1976-01-01T00:00:00"/>
  </r>
  <r>
    <n v="365"/>
    <x v="10"/>
    <x v="346"/>
    <s v="Denmark"/>
    <s v="Billund"/>
    <s v="Lego"/>
    <s v="Manufacturing"/>
    <x v="0"/>
    <x v="0"/>
    <s v="Kristiansen"/>
    <s v="Thomas Kirk"/>
    <n v="6700"/>
    <n v="1979"/>
    <n v="1"/>
    <n v="1"/>
    <n v="110.35"/>
    <n v="2715518274227"/>
    <n v="81"/>
    <n v="32.4"/>
    <n v="23.8"/>
    <n v="5818553"/>
    <x v="333"/>
    <d v="2025-10-03T00:00:00"/>
    <d v="1979-01-01T00:00:00"/>
  </r>
  <r>
    <n v="365"/>
    <x v="13"/>
    <x v="347"/>
    <s v="Italy"/>
    <s v="Fiesole"/>
    <s v="Pharmaceuticals"/>
    <s v="Healthcare"/>
    <x v="0"/>
    <x v="1"/>
    <s v="Landini Aleotti"/>
    <s v="Massimiliana"/>
    <n v="6700"/>
    <n v="1943"/>
    <n v="1"/>
    <n v="1"/>
    <n v="110.62"/>
    <n v="2715518274227"/>
    <n v="82.9"/>
    <n v="24.3"/>
    <n v="59.1"/>
    <n v="60297396"/>
    <x v="62"/>
    <d v="2025-10-03T00:00:00"/>
    <d v="1943-01-01T00:00:00"/>
  </r>
  <r>
    <n v="365"/>
    <x v="1"/>
    <x v="348"/>
    <s v="China"/>
    <s v="Ningde"/>
    <s v="Batteries"/>
    <s v="Automotive"/>
    <x v="1"/>
    <x v="0"/>
    <s v="Li"/>
    <s v="Ping"/>
    <n v="6700"/>
    <n v="1968"/>
    <n v="1"/>
    <n v="1"/>
    <n v="125.08"/>
    <n v="2715518274227"/>
    <n v="77"/>
    <n v="9.4"/>
    <n v="59.2"/>
    <n v="1397715000"/>
    <x v="220"/>
    <d v="2025-10-03T00:00:00"/>
    <d v="1968-01-01T00:00:00"/>
  </r>
  <r>
    <n v="365"/>
    <x v="10"/>
    <x v="349"/>
    <s v="China"/>
    <s v="Hangzhou"/>
    <s v="Solar panel components"/>
    <s v="Manufacturing"/>
    <x v="1"/>
    <x v="0"/>
    <s v="Lin"/>
    <s v="Jianhua"/>
    <n v="6700"/>
    <n v="1962"/>
    <n v="8"/>
    <n v="1"/>
    <n v="125.08"/>
    <n v="2715518274227"/>
    <n v="77"/>
    <n v="9.4"/>
    <n v="59.2"/>
    <n v="1397715000"/>
    <x v="334"/>
    <d v="2025-10-03T00:00:00"/>
    <d v="1962-08-01T00:00:00"/>
  </r>
  <r>
    <n v="365"/>
    <x v="10"/>
    <x v="350"/>
    <s v="Switzerland"/>
    <s v="Feldmeilen"/>
    <s v="Chemicals"/>
    <s v="Manufacturing"/>
    <x v="0"/>
    <x v="1"/>
    <s v="Martullo-Blocher"/>
    <s v="Magdalena"/>
    <n v="6700"/>
    <n v="1969"/>
    <n v="1"/>
    <n v="1"/>
    <n v="99.55"/>
    <n v="2715518274227"/>
    <n v="83.6"/>
    <n v="10.1"/>
    <n v="28.8"/>
    <n v="8574832"/>
    <x v="36"/>
    <d v="2025-10-03T00:00:00"/>
    <d v="1969-01-01T00:00:00"/>
  </r>
  <r>
    <n v="365"/>
    <x v="5"/>
    <x v="351"/>
    <s v="France"/>
    <s v="Paris"/>
    <s v="Internet, telecom"/>
    <s v="Telecom"/>
    <x v="1"/>
    <x v="0"/>
    <s v="Niel"/>
    <s v="Xavier"/>
    <n v="6700"/>
    <n v="1967"/>
    <n v="8"/>
    <n v="25"/>
    <n v="110.05"/>
    <n v="2715518274227"/>
    <n v="82.5"/>
    <n v="24.2"/>
    <n v="60.7"/>
    <n v="67059887"/>
    <x v="335"/>
    <d v="2025-10-03T00:00:00"/>
    <d v="1967-08-25T00:00:00"/>
  </r>
  <r>
    <n v="365"/>
    <x v="12"/>
    <x v="352"/>
    <s v="United States"/>
    <s v="Boca Raton"/>
    <s v="Natural gas"/>
    <s v="Energy"/>
    <x v="1"/>
    <x v="0"/>
    <s v="Pegula"/>
    <s v="Terrence"/>
    <n v="6700"/>
    <n v="1951"/>
    <n v="3"/>
    <n v="27"/>
    <n v="117.24"/>
    <n v="2715518274227"/>
    <n v="78.5"/>
    <n v="9.6"/>
    <n v="36.6"/>
    <n v="328239523"/>
    <x v="336"/>
    <d v="2025-10-03T00:00:00"/>
    <d v="1951-03-27T00:00:00"/>
  </r>
  <r>
    <n v="365"/>
    <x v="15"/>
    <x v="353"/>
    <s v="United States"/>
    <s v="Los Angeles"/>
    <s v="Real estate"/>
    <s v="Real Estate"/>
    <x v="0"/>
    <x v="0"/>
    <s v="Roski"/>
    <s v="Edward"/>
    <n v="6700"/>
    <n v="1938"/>
    <n v="12"/>
    <n v="25"/>
    <n v="117.24"/>
    <n v="2715518274227"/>
    <n v="78.5"/>
    <n v="9.6"/>
    <n v="36.6"/>
    <n v="328239523"/>
    <x v="337"/>
    <d v="2025-10-03T00:00:00"/>
    <d v="1938-12-25T00:00:00"/>
  </r>
  <r>
    <n v="365"/>
    <x v="15"/>
    <x v="354"/>
    <s v="United States"/>
    <s v="Atherton"/>
    <s v="Real estate"/>
    <s v="Real Estate"/>
    <x v="1"/>
    <x v="0"/>
    <s v="Sobrato"/>
    <s v="John A."/>
    <n v="6700"/>
    <n v="1939"/>
    <n v="5"/>
    <n v="23"/>
    <n v="117.24"/>
    <n v="2715518274227"/>
    <n v="78.5"/>
    <n v="9.6"/>
    <n v="36.6"/>
    <n v="328239523"/>
    <x v="338"/>
    <d v="2025-10-03T00:00:00"/>
    <d v="1939-05-23T00:00:00"/>
  </r>
  <r>
    <n v="365"/>
    <x v="3"/>
    <x v="355"/>
    <s v="United States"/>
    <s v="Katonah"/>
    <s v="Hedge funds"/>
    <s v="Finance &amp; Investments"/>
    <x v="1"/>
    <x v="0"/>
    <s v="Soros"/>
    <s v="George"/>
    <n v="6700"/>
    <n v="1930"/>
    <n v="8"/>
    <n v="12"/>
    <n v="117.24"/>
    <n v="2715518274227"/>
    <n v="78.5"/>
    <n v="9.6"/>
    <n v="36.6"/>
    <n v="328239523"/>
    <x v="339"/>
    <d v="2025-10-03T00:00:00"/>
    <d v="1930-08-12T00:00:00"/>
  </r>
  <r>
    <n v="365"/>
    <x v="2"/>
    <x v="356"/>
    <s v="United States"/>
    <s v="Irvine"/>
    <s v="Computer hardware"/>
    <s v="Technology"/>
    <x v="1"/>
    <x v="0"/>
    <s v="Sun"/>
    <s v="David"/>
    <n v="6700"/>
    <n v="1951"/>
    <n v="10"/>
    <n v="12"/>
    <n v="117.24"/>
    <n v="2715518274227"/>
    <n v="78.5"/>
    <n v="9.6"/>
    <n v="36.6"/>
    <n v="328239523"/>
    <x v="340"/>
    <d v="2025-10-03T00:00:00"/>
    <d v="1951-10-12T00:00:00"/>
  </r>
  <r>
    <n v="365"/>
    <x v="10"/>
    <x v="357"/>
    <s v="Denmark"/>
    <s v="Billund"/>
    <s v="Lego"/>
    <s v="Manufacturing"/>
    <x v="0"/>
    <x v="1"/>
    <s v="Thinggaard"/>
    <s v="Agnete Kirk"/>
    <n v="6700"/>
    <n v="1983"/>
    <n v="5"/>
    <n v="18"/>
    <n v="110.35"/>
    <n v="2715518274227"/>
    <n v="81"/>
    <n v="32.4"/>
    <n v="23.8"/>
    <n v="5818553"/>
    <x v="341"/>
    <d v="2025-10-03T00:00:00"/>
    <d v="1983-05-18T00:00:00"/>
  </r>
  <r>
    <n v="365"/>
    <x v="2"/>
    <x v="358"/>
    <s v="United States"/>
    <s v="Rolling Hills"/>
    <s v="Computer hardware"/>
    <s v="Technology"/>
    <x v="1"/>
    <x v="0"/>
    <s v="Tu"/>
    <s v="John"/>
    <n v="6700"/>
    <n v="1941"/>
    <n v="8"/>
    <n v="12"/>
    <n v="117.24"/>
    <n v="2715518274227"/>
    <n v="78.5"/>
    <n v="9.6"/>
    <n v="36.6"/>
    <n v="328239523"/>
    <x v="163"/>
    <d v="2025-10-03T00:00:00"/>
    <d v="1941-08-12T00:00:00"/>
  </r>
  <r>
    <n v="365"/>
    <x v="7"/>
    <x v="359"/>
    <s v="China"/>
    <s v="Quanzhou"/>
    <s v="Snacks, beverages"/>
    <s v="Food &amp; Beverage"/>
    <x v="1"/>
    <x v="0"/>
    <s v="Xu"/>
    <s v="Shihui"/>
    <n v="6700"/>
    <n v="1958"/>
    <n v="1"/>
    <n v="1"/>
    <n v="125.08"/>
    <n v="2715518274227"/>
    <n v="77"/>
    <n v="9.4"/>
    <n v="59.2"/>
    <n v="1397715000"/>
    <x v="342"/>
    <d v="2025-10-03T00:00:00"/>
    <d v="1958-01-01T00:00:00"/>
  </r>
  <r>
    <n v="383"/>
    <x v="10"/>
    <x v="360"/>
    <s v="Switzerland"/>
    <s v="Wilen bei Wollerau"/>
    <s v="Chemicals"/>
    <s v="Manufacturing"/>
    <x v="0"/>
    <x v="1"/>
    <s v="Blocher"/>
    <s v="Rahel"/>
    <n v="6600"/>
    <n v="1976"/>
    <n v="1"/>
    <n v="1"/>
    <n v="99.55"/>
    <n v="2715518274227"/>
    <n v="83.6"/>
    <n v="10.1"/>
    <n v="28.8"/>
    <n v="8574832"/>
    <x v="332"/>
    <d v="2025-10-03T00:00:00"/>
    <d v="1976-01-01T00:00:00"/>
  </r>
  <r>
    <n v="383"/>
    <x v="7"/>
    <x v="361"/>
    <s v="United States"/>
    <s v="Atlanta"/>
    <s v="Chick-fil-A"/>
    <s v="Food &amp; Beverage"/>
    <x v="0"/>
    <x v="0"/>
    <s v="Cathy"/>
    <s v="Bubba"/>
    <n v="6600"/>
    <n v="1954"/>
    <n v="4"/>
    <n v="22"/>
    <n v="117.24"/>
    <n v="2715518274227"/>
    <n v="78.5"/>
    <n v="9.6"/>
    <n v="36.6"/>
    <n v="328239523"/>
    <x v="343"/>
    <d v="2025-10-03T00:00:00"/>
    <d v="1954-04-22T00:00:00"/>
  </r>
  <r>
    <n v="383"/>
    <x v="7"/>
    <x v="362"/>
    <s v="United States"/>
    <s v="Atlanta"/>
    <s v="Chick-fil-A"/>
    <s v="Food &amp; Beverage"/>
    <x v="0"/>
    <x v="0"/>
    <s v="Cathy"/>
    <s v="Dan"/>
    <n v="6600"/>
    <n v="1953"/>
    <n v="3"/>
    <n v="1"/>
    <n v="117.24"/>
    <n v="2715518274227"/>
    <n v="78.5"/>
    <n v="9.6"/>
    <n v="36.6"/>
    <n v="328239523"/>
    <x v="344"/>
    <d v="2025-10-03T00:00:00"/>
    <d v="1953-03-01T00:00:00"/>
  </r>
  <r>
    <n v="383"/>
    <x v="7"/>
    <x v="363"/>
    <s v="United States"/>
    <s v="Hampton"/>
    <s v="Chick-fil-A"/>
    <s v="Food &amp; Beverage"/>
    <x v="0"/>
    <x v="1"/>
    <s v="Cathy White"/>
    <s v="Trudy"/>
    <n v="6600"/>
    <n v="1955"/>
    <n v="12"/>
    <n v="17"/>
    <n v="117.24"/>
    <n v="2715518274227"/>
    <n v="78.5"/>
    <n v="9.6"/>
    <n v="36.6"/>
    <n v="328239523"/>
    <x v="345"/>
    <d v="2025-10-03T00:00:00"/>
    <d v="1955-12-17T00:00:00"/>
  </r>
  <r>
    <n v="383"/>
    <x v="3"/>
    <x v="364"/>
    <s v="United States"/>
    <s v="New York"/>
    <s v="Hedge funds"/>
    <s v="Finance &amp; Investments"/>
    <x v="1"/>
    <x v="0"/>
    <s v="Kovner"/>
    <s v="Bruce"/>
    <n v="6600"/>
    <n v="1945"/>
    <n v="2"/>
    <n v="25"/>
    <n v="117.24"/>
    <n v="2715518274227"/>
    <n v="78.5"/>
    <n v="9.6"/>
    <n v="36.6"/>
    <n v="328239523"/>
    <x v="346"/>
    <d v="2025-10-03T00:00:00"/>
    <d v="1945-02-25T00:00:00"/>
  </r>
  <r>
    <n v="383"/>
    <x v="2"/>
    <x v="365"/>
    <s v="United States"/>
    <s v="Newport Coast"/>
    <s v="Semiconductors"/>
    <s v="Technology"/>
    <x v="1"/>
    <x v="0"/>
    <s v="Nicholas"/>
    <s v="Henry"/>
    <n v="6600"/>
    <n v="1959"/>
    <n v="10"/>
    <n v="8"/>
    <n v="117.24"/>
    <n v="2715518274227"/>
    <n v="78.5"/>
    <n v="9.6"/>
    <n v="36.6"/>
    <n v="328239523"/>
    <x v="347"/>
    <d v="2025-10-03T00:00:00"/>
    <d v="1959-10-08T00:00:00"/>
  </r>
  <r>
    <n v="383"/>
    <x v="3"/>
    <x v="366"/>
    <s v="Germany"/>
    <s v="Munich"/>
    <s v="Investments"/>
    <s v="Finance &amp; Investments"/>
    <x v="0"/>
    <x v="1"/>
    <s v="Thiele"/>
    <s v="Nadia"/>
    <n v="6600"/>
    <n v="1976"/>
    <n v="1"/>
    <n v="7"/>
    <n v="112.85"/>
    <n v="2715518274227"/>
    <n v="80.900000000000006"/>
    <n v="11.5"/>
    <n v="48.8"/>
    <n v="83132799"/>
    <x v="348"/>
    <d v="2025-10-03T00:00:00"/>
    <d v="1976-01-07T00:00:00"/>
  </r>
  <r>
    <n v="390"/>
    <x v="3"/>
    <x v="367"/>
    <s v="United States"/>
    <s v="Fort Worth"/>
    <s v="Private equity"/>
    <s v="Finance &amp; Investments"/>
    <x v="1"/>
    <x v="0"/>
    <s v="Bonderman"/>
    <s v="David"/>
    <n v="6500"/>
    <n v="1942"/>
    <n v="11"/>
    <n v="27"/>
    <n v="117.24"/>
    <n v="2715518274227"/>
    <n v="78.5"/>
    <n v="9.6"/>
    <n v="36.6"/>
    <n v="328239523"/>
    <x v="349"/>
    <d v="2025-10-03T00:00:00"/>
    <d v="1942-11-27T00:00:00"/>
  </r>
  <r>
    <n v="390"/>
    <x v="2"/>
    <x v="368"/>
    <s v="United States"/>
    <s v="Medina"/>
    <s v="Microsoft"/>
    <s v="Technology"/>
    <x v="0"/>
    <x v="1"/>
    <s v="French Gates"/>
    <s v="Melinda"/>
    <n v="6500"/>
    <n v="1964"/>
    <n v="8"/>
    <n v="15"/>
    <n v="117.24"/>
    <n v="2715518274227"/>
    <n v="78.5"/>
    <n v="9.6"/>
    <n v="36.6"/>
    <n v="328239523"/>
    <x v="350"/>
    <d v="2025-10-03T00:00:00"/>
    <d v="1964-08-15T00:00:00"/>
  </r>
  <r>
    <n v="390"/>
    <x v="15"/>
    <x v="369"/>
    <s v="United States"/>
    <s v="Chevy Chase"/>
    <s v="Real estate"/>
    <s v="Real Estate"/>
    <x v="0"/>
    <x v="1"/>
    <s v="Lerner"/>
    <s v="Annette"/>
    <n v="6500"/>
    <n v="1930"/>
    <n v="2"/>
    <n v="27"/>
    <n v="117.24"/>
    <n v="2715518274227"/>
    <n v="78.5"/>
    <n v="9.6"/>
    <n v="36.6"/>
    <n v="328239523"/>
    <x v="351"/>
    <d v="2025-10-03T00:00:00"/>
    <d v="1930-02-27T00:00:00"/>
  </r>
  <r>
    <n v="390"/>
    <x v="15"/>
    <x v="370"/>
    <s v="United Kingdom"/>
    <s v="London"/>
    <s v="Investments, real estate"/>
    <s v="Real Estate"/>
    <x v="1"/>
    <x v="0"/>
    <s v="Reuben"/>
    <s v="David"/>
    <n v="6500"/>
    <n v="1938"/>
    <n v="9"/>
    <n v="1"/>
    <n v="119.62"/>
    <n v="2715518274227"/>
    <n v="81.3"/>
    <n v="25.5"/>
    <n v="30.6"/>
    <n v="66834405"/>
    <x v="352"/>
    <d v="2025-10-03T00:00:00"/>
    <d v="1938-09-01T00:00:00"/>
  </r>
  <r>
    <n v="390"/>
    <x v="15"/>
    <x v="371"/>
    <s v="Switzerland"/>
    <s v="Crans Montana"/>
    <s v="Real estate"/>
    <s v="Real Estate"/>
    <x v="1"/>
    <x v="0"/>
    <s v="Vitek"/>
    <s v="Radovan"/>
    <n v="6500"/>
    <n v="1971"/>
    <n v="4"/>
    <n v="22"/>
    <n v="99.55"/>
    <n v="2715518274227"/>
    <n v="83.6"/>
    <n v="10.1"/>
    <n v="28.8"/>
    <n v="8574832"/>
    <x v="353"/>
    <d v="2025-10-03T00:00:00"/>
    <d v="1971-04-22T00:00:00"/>
  </r>
  <r>
    <n v="397"/>
    <x v="3"/>
    <x v="372"/>
    <s v="Sweden"/>
    <s v="Gothenberg"/>
    <s v="Investments"/>
    <s v="Finance &amp; Investments"/>
    <x v="1"/>
    <x v="0"/>
    <s v="Bennet"/>
    <s v="Carl"/>
    <n v="6400"/>
    <n v="1951"/>
    <n v="8"/>
    <n v="19"/>
    <n v="110.51"/>
    <n v="2715518274227"/>
    <n v="82.5"/>
    <n v="27.9"/>
    <n v="49.1"/>
    <n v="10285453"/>
    <x v="354"/>
    <d v="2025-10-03T00:00:00"/>
    <d v="1951-08-19T00:00:00"/>
  </r>
  <r>
    <n v="397"/>
    <x v="17"/>
    <x v="373"/>
    <s v="United States"/>
    <s v="Hobe Sound"/>
    <s v="Staffing, Baltimore Ravens"/>
    <s v="Sports"/>
    <x v="1"/>
    <x v="0"/>
    <s v="Bisciotti"/>
    <s v="Stephen"/>
    <n v="6400"/>
    <n v="1960"/>
    <n v="4"/>
    <n v="10"/>
    <n v="117.24"/>
    <n v="2715518274227"/>
    <n v="78.5"/>
    <n v="9.6"/>
    <n v="36.6"/>
    <n v="328239523"/>
    <x v="355"/>
    <d v="2025-10-03T00:00:00"/>
    <d v="1960-04-10T00:00:00"/>
  </r>
  <r>
    <n v="397"/>
    <x v="3"/>
    <x v="374"/>
    <s v="United States"/>
    <s v="New York"/>
    <s v="Hedge funds"/>
    <s v="Finance &amp; Investments"/>
    <x v="1"/>
    <x v="0"/>
    <s v="Druckenmiller"/>
    <s v="Stanley"/>
    <n v="6400"/>
    <n v="1953"/>
    <n v="6"/>
    <n v="14"/>
    <n v="117.24"/>
    <n v="2715518274227"/>
    <n v="78.5"/>
    <n v="9.6"/>
    <n v="36.6"/>
    <n v="328239523"/>
    <x v="356"/>
    <d v="2025-10-03T00:00:00"/>
    <d v="1953-06-14T00:00:00"/>
  </r>
  <r>
    <n v="397"/>
    <x v="13"/>
    <x v="375"/>
    <s v="China"/>
    <s v="Beijing"/>
    <s v="Biomedical products"/>
    <s v="Healthcare"/>
    <x v="1"/>
    <x v="1"/>
    <s v="Jian"/>
    <s v="Jun"/>
    <n v="6400"/>
    <n v="1963"/>
    <n v="11"/>
    <n v="1"/>
    <n v="125.08"/>
    <n v="2715518274227"/>
    <n v="77"/>
    <n v="9.4"/>
    <n v="59.2"/>
    <n v="1397715000"/>
    <x v="357"/>
    <d v="2025-10-03T00:00:00"/>
    <d v="1963-11-01T00:00:00"/>
  </r>
  <r>
    <n v="397"/>
    <x v="12"/>
    <x v="376"/>
    <s v="France"/>
    <s v="Paris"/>
    <s v="Oil, banking, telecom"/>
    <s v="Energy"/>
    <x v="1"/>
    <x v="0"/>
    <s v="Kuzmichev"/>
    <s v="Alexei"/>
    <n v="6400"/>
    <n v="1962"/>
    <n v="10"/>
    <n v="15"/>
    <n v="110.05"/>
    <n v="2715518274227"/>
    <n v="82.5"/>
    <n v="24.2"/>
    <n v="60.7"/>
    <n v="67059887"/>
    <x v="358"/>
    <d v="2025-10-03T00:00:00"/>
    <d v="1962-10-15T00:00:00"/>
  </r>
  <r>
    <n v="397"/>
    <x v="3"/>
    <x v="377"/>
    <s v="Colombia"/>
    <s v="Bogota"/>
    <s v="Banking"/>
    <s v="Finance &amp; Investments"/>
    <x v="1"/>
    <x v="0"/>
    <s v="Sarmiento"/>
    <s v="Luis Carlos"/>
    <n v="6400"/>
    <n v="1933"/>
    <n v="1"/>
    <n v="27"/>
    <n v="140.94999999999999"/>
    <n v="2715518274227"/>
    <n v="77.099999999999994"/>
    <n v="14.4"/>
    <n v="71.2"/>
    <n v="50339443"/>
    <x v="359"/>
    <d v="2025-10-03T00:00:00"/>
    <d v="1933-01-27T00:00:00"/>
  </r>
  <r>
    <n v="397"/>
    <x v="8"/>
    <x v="378"/>
    <s v="United States"/>
    <s v="Missoula"/>
    <s v="Construction, mining"/>
    <s v="Logistics"/>
    <x v="1"/>
    <x v="0"/>
    <s v="Washington"/>
    <s v="Dennis"/>
    <n v="6400"/>
    <n v="1934"/>
    <n v="7"/>
    <n v="27"/>
    <n v="117.24"/>
    <n v="2715518274227"/>
    <n v="78.5"/>
    <n v="9.6"/>
    <n v="36.6"/>
    <n v="328239523"/>
    <x v="360"/>
    <d v="2025-10-03T00:00:00"/>
    <d v="1934-07-27T00:00:00"/>
  </r>
  <r>
    <n v="405"/>
    <x v="16"/>
    <x v="379"/>
    <s v="United Kingdom"/>
    <s v="Gloucestershire"/>
    <s v="Construction equipment"/>
    <s v="Construction &amp; Engineering"/>
    <x v="0"/>
    <x v="0"/>
    <s v="Bamford"/>
    <s v="Anthony"/>
    <n v="6300"/>
    <n v="1945"/>
    <n v="10"/>
    <n v="23"/>
    <n v="119.62"/>
    <n v="2715518274227"/>
    <n v="81.3"/>
    <n v="25.5"/>
    <n v="30.6"/>
    <n v="66834405"/>
    <x v="361"/>
    <d v="2025-10-03T00:00:00"/>
    <d v="1945-10-23T00:00:00"/>
  </r>
  <r>
    <n v="405"/>
    <x v="12"/>
    <x v="380"/>
    <s v="China"/>
    <s v="Changzhou"/>
    <s v="Solar equipment"/>
    <s v="Energy"/>
    <x v="1"/>
    <x v="0"/>
    <s v="Gao"/>
    <s v="Jifan"/>
    <n v="6300"/>
    <n v="1965"/>
    <n v="1"/>
    <n v="1"/>
    <n v="125.08"/>
    <n v="2715518274227"/>
    <n v="77"/>
    <n v="9.4"/>
    <n v="59.2"/>
    <n v="1397715000"/>
    <x v="362"/>
    <d v="2025-10-03T00:00:00"/>
    <d v="1965-01-01T00:00:00"/>
  </r>
  <r>
    <n v="405"/>
    <x v="3"/>
    <x v="381"/>
    <s v="United Kingdom"/>
    <s v="London"/>
    <s v="Private equity"/>
    <s v="Finance &amp; Investments"/>
    <x v="1"/>
    <x v="0"/>
    <s v="Grayken"/>
    <s v="John"/>
    <n v="6300"/>
    <n v="1956"/>
    <n v="6"/>
    <n v="1"/>
    <n v="119.62"/>
    <n v="2715518274227"/>
    <n v="81.3"/>
    <n v="25.5"/>
    <n v="30.6"/>
    <n v="66834405"/>
    <x v="363"/>
    <d v="2025-10-03T00:00:00"/>
    <d v="1956-06-01T00:00:00"/>
  </r>
  <r>
    <n v="405"/>
    <x v="13"/>
    <x v="382"/>
    <s v="France"/>
    <s v="Lyon"/>
    <s v="Pharmaceuticals"/>
    <s v="Healthcare"/>
    <x v="0"/>
    <x v="0"/>
    <s v="Merieux"/>
    <s v="Alain"/>
    <n v="6300"/>
    <n v="1938"/>
    <n v="1"/>
    <n v="1"/>
    <n v="110.05"/>
    <n v="2715518274227"/>
    <n v="82.5"/>
    <n v="24.2"/>
    <n v="60.7"/>
    <n v="67059887"/>
    <x v="364"/>
    <d v="2025-10-03T00:00:00"/>
    <d v="1938-01-01T00:00:00"/>
  </r>
  <r>
    <n v="405"/>
    <x v="12"/>
    <x v="383"/>
    <s v="China"/>
    <s v="Langfang"/>
    <s v="Natural gas distribution"/>
    <s v="Energy"/>
    <x v="1"/>
    <x v="0"/>
    <s v="Wang"/>
    <s v="Yusuo"/>
    <n v="6300"/>
    <n v="1964"/>
    <n v="3"/>
    <n v="11"/>
    <n v="125.08"/>
    <n v="2715518274227"/>
    <n v="77"/>
    <n v="9.4"/>
    <n v="59.2"/>
    <n v="1397715000"/>
    <x v="365"/>
    <d v="2025-10-03T00:00:00"/>
    <d v="1964-03-11T00:00:00"/>
  </r>
  <r>
    <n v="405"/>
    <x v="10"/>
    <x v="384"/>
    <s v="Israel"/>
    <s v="Tel Aviv"/>
    <s v="Metalworking tools"/>
    <s v="Manufacturing"/>
    <x v="1"/>
    <x v="0"/>
    <s v="Wertheimer"/>
    <s v="Stef"/>
    <n v="6300"/>
    <n v="1926"/>
    <n v="7"/>
    <n v="16"/>
    <n v="108.15"/>
    <n v="2715518274227"/>
    <n v="82.8"/>
    <n v="23.1"/>
    <n v="25.3"/>
    <n v="9053300"/>
    <x v="366"/>
    <d v="2025-10-03T00:00:00"/>
    <d v="1926-07-16T00:00:00"/>
  </r>
  <r>
    <n v="411"/>
    <x v="7"/>
    <x v="385"/>
    <s v="Mexico"/>
    <s v="Mexico City"/>
    <s v="Beer, investments"/>
    <s v="Food &amp; Beverage"/>
    <x v="0"/>
    <x v="1"/>
    <s v="Aramburuzabala"/>
    <s v="Maria Asuncion"/>
    <n v="6200"/>
    <n v="1963"/>
    <n v="5"/>
    <n v="2"/>
    <n v="141.54"/>
    <n v="2715518274227"/>
    <n v="75"/>
    <n v="13.1"/>
    <n v="55.1"/>
    <n v="126014024"/>
    <x v="367"/>
    <d v="2025-10-03T00:00:00"/>
    <d v="1963-05-02T00:00:00"/>
  </r>
  <r>
    <n v="411"/>
    <x v="6"/>
    <x v="386"/>
    <s v="Sweden"/>
    <s v="Stockholm"/>
    <s v="Investments"/>
    <s v="Diversified"/>
    <x v="1"/>
    <x v="0"/>
    <s v="Douglas"/>
    <s v="Gustaf"/>
    <n v="6200"/>
    <n v="1938"/>
    <n v="3"/>
    <n v="3"/>
    <n v="110.51"/>
    <n v="2715518274227"/>
    <n v="82.5"/>
    <n v="27.9"/>
    <n v="49.1"/>
    <n v="10285453"/>
    <x v="368"/>
    <d v="2025-10-03T00:00:00"/>
    <d v="1938-03-03T00:00:00"/>
  </r>
  <r>
    <n v="411"/>
    <x v="14"/>
    <x v="387"/>
    <s v="Netherlands"/>
    <s v="Amsterdam"/>
    <s v="Temp agency"/>
    <s v="Service"/>
    <x v="1"/>
    <x v="0"/>
    <s v="Goldschmeding"/>
    <s v="Frits"/>
    <n v="6200"/>
    <n v="1933"/>
    <n v="8"/>
    <n v="2"/>
    <n v="115.91"/>
    <n v="2715518274227"/>
    <n v="81.8"/>
    <n v="23"/>
    <n v="41.2"/>
    <n v="17332850"/>
    <x v="369"/>
    <d v="2025-10-03T00:00:00"/>
    <d v="1933-08-02T00:00:00"/>
  </r>
  <r>
    <n v="411"/>
    <x v="7"/>
    <x v="388"/>
    <s v="China"/>
    <s v="Shenzhen"/>
    <s v="Beverages"/>
    <s v="Food &amp; Beverage"/>
    <x v="1"/>
    <x v="0"/>
    <s v="Lin"/>
    <s v="Muqin"/>
    <n v="6200"/>
    <n v="1964"/>
    <n v="1"/>
    <n v="1"/>
    <n v="125.08"/>
    <n v="2715518274227"/>
    <n v="77"/>
    <n v="9.4"/>
    <n v="59.2"/>
    <n v="1397715000"/>
    <x v="136"/>
    <d v="2025-10-03T00:00:00"/>
    <d v="1964-01-01T00:00:00"/>
  </r>
  <r>
    <n v="411"/>
    <x v="10"/>
    <x v="389"/>
    <s v="China"/>
    <s v="Ningbo"/>
    <s v="Power strips"/>
    <s v="Manufacturing"/>
    <x v="1"/>
    <x v="0"/>
    <s v="Ruan"/>
    <s v="Liping"/>
    <n v="6200"/>
    <n v="1964"/>
    <n v="1"/>
    <n v="1"/>
    <n v="125.08"/>
    <n v="2715518274227"/>
    <n v="77"/>
    <n v="9.4"/>
    <n v="59.2"/>
    <n v="1397715000"/>
    <x v="136"/>
    <d v="2025-10-03T00:00:00"/>
    <d v="1964-01-01T00:00:00"/>
  </r>
  <r>
    <n v="411"/>
    <x v="10"/>
    <x v="390"/>
    <s v="China"/>
    <s v="Ningbo"/>
    <s v="Power strip"/>
    <s v="Manufacturing"/>
    <x v="1"/>
    <x v="0"/>
    <s v="Ruan"/>
    <s v="Xueping"/>
    <n v="6200"/>
    <n v="1972"/>
    <n v="1"/>
    <n v="1"/>
    <n v="125.08"/>
    <n v="2715518274227"/>
    <n v="77"/>
    <n v="9.4"/>
    <n v="59.2"/>
    <n v="1397715000"/>
    <x v="144"/>
    <d v="2025-10-03T00:00:00"/>
    <d v="1972-01-01T00:00:00"/>
  </r>
  <r>
    <n v="411"/>
    <x v="3"/>
    <x v="391"/>
    <s v="Poland"/>
    <s v="Kielce"/>
    <s v="Investments"/>
    <s v="Finance &amp; Investments"/>
    <x v="1"/>
    <x v="0"/>
    <s v="Solowow"/>
    <s v="Michal"/>
    <n v="6200"/>
    <n v="1962"/>
    <n v="7"/>
    <n v="11"/>
    <n v="114.11"/>
    <n v="2715518274227"/>
    <n v="77.599999999999994"/>
    <n v="17.399999999999999"/>
    <n v="40.799999999999997"/>
    <n v="37970874"/>
    <x v="370"/>
    <d v="2025-10-03T00:00:00"/>
    <d v="1962-07-11T00:00:00"/>
  </r>
  <r>
    <n v="418"/>
    <x v="6"/>
    <x v="392"/>
    <s v="Nigeria"/>
    <s v="Lagos"/>
    <s v="Telecom, oil"/>
    <s v="Diversified"/>
    <x v="1"/>
    <x v="0"/>
    <s v="Adenuga"/>
    <s v="Mike"/>
    <n v="6100"/>
    <n v="1953"/>
    <n v="4"/>
    <n v="29"/>
    <n v="267.51"/>
    <n v="2715518274227"/>
    <n v="54.3"/>
    <n v="1.5"/>
    <n v="34.799999999999997"/>
    <n v="200963599"/>
    <x v="371"/>
    <d v="2025-10-03T00:00:00"/>
    <d v="1953-04-29T00:00:00"/>
  </r>
  <r>
    <n v="418"/>
    <x v="3"/>
    <x v="393"/>
    <s v="United States"/>
    <s v="Beverly Hills"/>
    <s v="Private equity"/>
    <s v="Finance &amp; Investments"/>
    <x v="1"/>
    <x v="0"/>
    <s v="Gores"/>
    <s v="Tom"/>
    <n v="6100"/>
    <n v="1964"/>
    <n v="7"/>
    <n v="31"/>
    <n v="117.24"/>
    <n v="2715518274227"/>
    <n v="78.5"/>
    <n v="9.6"/>
    <n v="36.6"/>
    <n v="328239523"/>
    <x v="372"/>
    <d v="2025-10-03T00:00:00"/>
    <d v="1964-07-31T00:00:00"/>
  </r>
  <r>
    <n v="418"/>
    <x v="0"/>
    <x v="394"/>
    <s v="Germany"/>
    <s v="Hamburg"/>
    <s v="Coffee"/>
    <s v="Fashion &amp; Retail"/>
    <x v="0"/>
    <x v="0"/>
    <s v="Herz"/>
    <s v="Michael"/>
    <n v="6100"/>
    <n v="1943"/>
    <n v="9"/>
    <n v="28"/>
    <n v="112.85"/>
    <n v="2715518274227"/>
    <n v="80.900000000000006"/>
    <n v="11.5"/>
    <n v="48.8"/>
    <n v="83132799"/>
    <x v="373"/>
    <d v="2025-10-03T00:00:00"/>
    <d v="1943-09-28T00:00:00"/>
  </r>
  <r>
    <n v="418"/>
    <x v="0"/>
    <x v="395"/>
    <s v="Germany"/>
    <s v="Hamburg"/>
    <s v="Coffee"/>
    <s v="Fashion &amp; Retail"/>
    <x v="0"/>
    <x v="0"/>
    <s v="Herz"/>
    <s v="Wolfgang"/>
    <n v="6100"/>
    <n v="1951"/>
    <n v="1"/>
    <n v="1"/>
    <n v="112.85"/>
    <n v="2715518274227"/>
    <n v="80.900000000000006"/>
    <n v="11.5"/>
    <n v="48.8"/>
    <n v="83132799"/>
    <x v="96"/>
    <d v="2025-10-03T00:00:00"/>
    <d v="1951-01-01T00:00:00"/>
  </r>
  <r>
    <n v="425"/>
    <x v="11"/>
    <x v="396"/>
    <s v="Russia"/>
    <s v="Moscow"/>
    <s v="Steel, mining"/>
    <s v="Metals &amp; Mining"/>
    <x v="1"/>
    <x v="0"/>
    <s v="Abramov"/>
    <s v="Alexander"/>
    <n v="6000"/>
    <n v="1959"/>
    <n v="2"/>
    <n v="20"/>
    <n v="180.75"/>
    <n v="2715518274227"/>
    <n v="72.7"/>
    <n v="11.4"/>
    <n v="46.2"/>
    <n v="144373535"/>
    <x v="374"/>
    <d v="2025-10-03T00:00:00"/>
    <d v="1959-02-20T00:00:00"/>
  </r>
  <r>
    <n v="425"/>
    <x v="15"/>
    <x v="397"/>
    <s v="United States"/>
    <s v="Chicago"/>
    <s v="Real estate"/>
    <s v="Real Estate"/>
    <x v="1"/>
    <x v="0"/>
    <s v="Bluhm"/>
    <s v="Neil"/>
    <n v="6000"/>
    <n v="1938"/>
    <n v="1"/>
    <n v="12"/>
    <n v="117.24"/>
    <n v="2715518274227"/>
    <n v="78.5"/>
    <n v="9.6"/>
    <n v="36.6"/>
    <n v="328239523"/>
    <x v="375"/>
    <d v="2025-10-03T00:00:00"/>
    <d v="1938-01-12T00:00:00"/>
  </r>
  <r>
    <n v="425"/>
    <x v="0"/>
    <x v="398"/>
    <s v="Canada"/>
    <s v="Montreal"/>
    <s v="Convinience stores"/>
    <s v="Fashion &amp; Retail"/>
    <x v="1"/>
    <x v="0"/>
    <s v="Bouchard"/>
    <s v="Alain"/>
    <n v="6000"/>
    <n v="1949"/>
    <n v="2"/>
    <n v="18"/>
    <n v="116.76"/>
    <n v="2715518274227"/>
    <n v="81.900000000000006"/>
    <n v="12.8"/>
    <n v="24.5"/>
    <n v="36991981"/>
    <x v="376"/>
    <d v="2025-10-03T00:00:00"/>
    <d v="1949-02-18T00:00:00"/>
  </r>
  <r>
    <n v="425"/>
    <x v="2"/>
    <x v="399"/>
    <s v="United States"/>
    <s v="Reno"/>
    <s v="Security software"/>
    <s v="Technology"/>
    <x v="1"/>
    <x v="0"/>
    <s v="Chaudhry"/>
    <s v="Jay"/>
    <n v="6000"/>
    <n v="1959"/>
    <n v="8"/>
    <n v="26"/>
    <n v="117.24"/>
    <n v="2715518274227"/>
    <n v="78.5"/>
    <n v="9.6"/>
    <n v="36.6"/>
    <n v="328239523"/>
    <x v="377"/>
    <d v="2025-10-03T00:00:00"/>
    <d v="1959-08-26T00:00:00"/>
  </r>
  <r>
    <n v="425"/>
    <x v="0"/>
    <x v="400"/>
    <s v="India"/>
    <s v="Mumbai"/>
    <s v="Retail, investments"/>
    <s v="Fashion &amp; Retail"/>
    <x v="1"/>
    <x v="0"/>
    <s v="Damani"/>
    <s v="Gopikishan"/>
    <n v="6000"/>
    <n v="1958"/>
    <n v="1"/>
    <n v="1"/>
    <n v="180.44"/>
    <n v="2715518274227"/>
    <n v="69.400000000000006"/>
    <n v="11.2"/>
    <n v="49.7"/>
    <n v="1366417754"/>
    <x v="342"/>
    <d v="2025-10-03T00:00:00"/>
    <d v="1958-01-01T00:00:00"/>
  </r>
  <r>
    <n v="425"/>
    <x v="6"/>
    <x v="401"/>
    <s v="Thailand"/>
    <s v="Bangkok"/>
    <s v="Diversified"/>
    <s v="Diversified"/>
    <x v="0"/>
    <x v="0"/>
    <s v="Jiaravanon"/>
    <s v="Sumet"/>
    <n v="6000"/>
    <n v="1934"/>
    <n v="11"/>
    <n v="2"/>
    <n v="113.27"/>
    <n v="2715518274227"/>
    <n v="76.900000000000006"/>
    <n v="14.9"/>
    <n v="29.5"/>
    <n v="69625582"/>
    <x v="378"/>
    <d v="2025-10-03T00:00:00"/>
    <d v="1934-11-02T00:00:00"/>
  </r>
  <r>
    <n v="425"/>
    <x v="3"/>
    <x v="402"/>
    <s v="Israel"/>
    <s v="Tel Aviv"/>
    <s v="Investments"/>
    <s v="Finance &amp; Investments"/>
    <x v="1"/>
    <x v="0"/>
    <s v="Lowy"/>
    <s v="Frank"/>
    <n v="6000"/>
    <n v="1930"/>
    <n v="10"/>
    <n v="22"/>
    <n v="108.15"/>
    <n v="2715518274227"/>
    <n v="82.8"/>
    <n v="23.1"/>
    <n v="25.3"/>
    <n v="9053300"/>
    <x v="379"/>
    <d v="2025-10-03T00:00:00"/>
    <d v="1930-10-22T00:00:00"/>
  </r>
  <r>
    <n v="425"/>
    <x v="3"/>
    <x v="403"/>
    <s v="United States"/>
    <s v="Los Angeles"/>
    <s v="Investments"/>
    <s v="Finance &amp; Investments"/>
    <x v="1"/>
    <x v="0"/>
    <s v="Milken"/>
    <s v="Michael"/>
    <n v="6000"/>
    <n v="1946"/>
    <n v="7"/>
    <n v="4"/>
    <n v="117.24"/>
    <n v="2715518274227"/>
    <n v="78.5"/>
    <n v="9.6"/>
    <n v="36.6"/>
    <n v="328239523"/>
    <x v="380"/>
    <d v="2025-10-03T00:00:00"/>
    <d v="1946-07-04T00:00:00"/>
  </r>
  <r>
    <n v="425"/>
    <x v="2"/>
    <x v="404"/>
    <s v="United States"/>
    <s v="St. Louis"/>
    <s v="IT provider"/>
    <s v="Technology"/>
    <x v="1"/>
    <x v="0"/>
    <s v="Steward"/>
    <s v="David"/>
    <n v="6000"/>
    <n v="1951"/>
    <n v="7"/>
    <n v="2"/>
    <n v="117.24"/>
    <n v="2715518274227"/>
    <n v="78.5"/>
    <n v="9.6"/>
    <n v="36.6"/>
    <n v="328239523"/>
    <x v="381"/>
    <d v="2025-10-03T00:00:00"/>
    <d v="1951-07-02T00:00:00"/>
  </r>
  <r>
    <n v="425"/>
    <x v="0"/>
    <x v="405"/>
    <s v="United States"/>
    <s v="New Albany"/>
    <s v="Retail"/>
    <s v="Fashion &amp; Retail"/>
    <x v="1"/>
    <x v="0"/>
    <s v="Wexner"/>
    <s v="Les"/>
    <n v="6000"/>
    <n v="1937"/>
    <n v="9"/>
    <n v="8"/>
    <n v="117.24"/>
    <n v="2715518274227"/>
    <n v="78.5"/>
    <n v="9.6"/>
    <n v="36.6"/>
    <n v="328239523"/>
    <x v="382"/>
    <d v="2025-10-03T00:00:00"/>
    <d v="1937-09-08T00:00:00"/>
  </r>
  <r>
    <n v="437"/>
    <x v="15"/>
    <x v="406"/>
    <s v="China"/>
    <s v="Chengdu"/>
    <s v="Real estate"/>
    <s v="Real Estate"/>
    <x v="1"/>
    <x v="0"/>
    <s v="Cai"/>
    <s v="Kui"/>
    <n v="5900"/>
    <n v="1963"/>
    <n v="1"/>
    <n v="1"/>
    <n v="125.08"/>
    <n v="2715518274227"/>
    <n v="77"/>
    <n v="9.4"/>
    <n v="59.2"/>
    <n v="1397715000"/>
    <x v="383"/>
    <d v="2025-10-03T00:00:00"/>
    <d v="1963-01-01T00:00:00"/>
  </r>
  <r>
    <n v="437"/>
    <x v="6"/>
    <x v="407"/>
    <s v="Thailand"/>
    <s v="Bangkok"/>
    <s v="Diversified"/>
    <s v="Diversified"/>
    <x v="0"/>
    <x v="0"/>
    <s v="Chiaravanont"/>
    <s v="Jaran"/>
    <n v="5900"/>
    <n v="1930"/>
    <n v="4"/>
    <n v="1"/>
    <n v="113.27"/>
    <n v="2715518274227"/>
    <n v="76.900000000000006"/>
    <n v="14.9"/>
    <n v="29.5"/>
    <n v="69625582"/>
    <x v="384"/>
    <d v="2025-10-03T00:00:00"/>
    <d v="1930-04-01T00:00:00"/>
  </r>
  <r>
    <n v="437"/>
    <x v="3"/>
    <x v="408"/>
    <s v="United States"/>
    <s v="Darien"/>
    <s v="Hedge funds"/>
    <s v="Finance &amp; Investments"/>
    <x v="1"/>
    <x v="0"/>
    <s v="Halvorsen"/>
    <s v="Andreas"/>
    <n v="5900"/>
    <n v="1961"/>
    <n v="4"/>
    <n v="23"/>
    <n v="117.24"/>
    <n v="2715518274227"/>
    <n v="78.5"/>
    <n v="9.6"/>
    <n v="36.6"/>
    <n v="328239523"/>
    <x v="385"/>
    <d v="2025-10-03T00:00:00"/>
    <d v="1961-04-23T00:00:00"/>
  </r>
  <r>
    <n v="437"/>
    <x v="3"/>
    <x v="409"/>
    <s v="United States"/>
    <s v="Los Angeles"/>
    <s v="Finance"/>
    <s v="Finance &amp; Investments"/>
    <x v="1"/>
    <x v="0"/>
    <s v="Ressler"/>
    <s v="Antony"/>
    <n v="5900"/>
    <n v="1960"/>
    <n v="10"/>
    <n v="12"/>
    <n v="117.24"/>
    <n v="2715518274227"/>
    <n v="78.5"/>
    <n v="9.6"/>
    <n v="36.6"/>
    <n v="328239523"/>
    <x v="386"/>
    <d v="2025-10-03T00:00:00"/>
    <d v="1960-10-12T00:00:00"/>
  </r>
  <r>
    <n v="437"/>
    <x v="7"/>
    <x v="410"/>
    <s v="China"/>
    <s v="Shanghai"/>
    <s v="Food, beverages"/>
    <s v="Food &amp; Beverage"/>
    <x v="0"/>
    <x v="0"/>
    <s v="Tsai"/>
    <s v="Eng-meng"/>
    <n v="5900"/>
    <n v="1957"/>
    <n v="1"/>
    <n v="15"/>
    <n v="125.08"/>
    <n v="2715518274227"/>
    <n v="77"/>
    <n v="9.4"/>
    <n v="59.2"/>
    <n v="1397715000"/>
    <x v="387"/>
    <d v="2025-10-03T00:00:00"/>
    <d v="1957-01-15T00:00:00"/>
  </r>
  <r>
    <n v="442"/>
    <x v="3"/>
    <x v="411"/>
    <s v="United States"/>
    <s v="Miami"/>
    <s v="Private equity"/>
    <s v="Finance &amp; Investments"/>
    <x v="1"/>
    <x v="0"/>
    <s v="Harris"/>
    <s v="Josh"/>
    <n v="5800"/>
    <n v="1964"/>
    <n v="12"/>
    <n v="29"/>
    <n v="117.24"/>
    <n v="2715518274227"/>
    <n v="78.5"/>
    <n v="9.6"/>
    <n v="36.6"/>
    <n v="328239523"/>
    <x v="388"/>
    <d v="2025-10-03T00:00:00"/>
    <d v="1964-12-29T00:00:00"/>
  </r>
  <r>
    <n v="442"/>
    <x v="13"/>
    <x v="412"/>
    <s v="Denmark"/>
    <s v="Humlebaek"/>
    <s v="Medical devices"/>
    <s v="Healthcare"/>
    <x v="0"/>
    <x v="0"/>
    <s v="Louis-Hansen"/>
    <s v="Niels Peter"/>
    <n v="5800"/>
    <n v="1947"/>
    <n v="10"/>
    <n v="25"/>
    <n v="110.35"/>
    <n v="2715518274227"/>
    <n v="81"/>
    <n v="32.4"/>
    <n v="23.8"/>
    <n v="5818553"/>
    <x v="389"/>
    <d v="2025-10-03T00:00:00"/>
    <d v="1947-10-25T00:00:00"/>
  </r>
  <r>
    <n v="442"/>
    <x v="13"/>
    <x v="413"/>
    <s v="United States"/>
    <s v="Los Angeles"/>
    <s v="Pharmaceuticals"/>
    <s v="Healthcare"/>
    <x v="1"/>
    <x v="0"/>
    <s v="Soon-Shiong"/>
    <s v="Patrick"/>
    <n v="5800"/>
    <n v="1952"/>
    <n v="7"/>
    <n v="29"/>
    <n v="117.24"/>
    <n v="2715518274227"/>
    <n v="78.5"/>
    <n v="9.6"/>
    <n v="36.6"/>
    <n v="328239523"/>
    <x v="390"/>
    <d v="2025-10-03T00:00:00"/>
    <d v="1952-07-29T00:00:00"/>
  </r>
  <r>
    <n v="445"/>
    <x v="11"/>
    <x v="414"/>
    <s v="Ukraine"/>
    <s v="Donetsk"/>
    <s v="Steel, coal"/>
    <s v="Metals &amp; Mining"/>
    <x v="1"/>
    <x v="0"/>
    <s v="Akhmetov"/>
    <s v="Rinat"/>
    <n v="5700"/>
    <n v="1966"/>
    <n v="9"/>
    <n v="21"/>
    <n v="281.66000000000003"/>
    <n v="2715518274227"/>
    <n v="71.599999999999994"/>
    <n v="20.100000000000001"/>
    <n v="45.2"/>
    <n v="44385155"/>
    <x v="391"/>
    <d v="2025-10-03T00:00:00"/>
    <d v="1966-09-21T00:00:00"/>
  </r>
  <r>
    <n v="445"/>
    <x v="13"/>
    <x v="415"/>
    <s v="United States"/>
    <s v="Atlanta"/>
    <s v="Medical equipment"/>
    <s v="Healthcare"/>
    <x v="1"/>
    <x v="0"/>
    <s v="Brown"/>
    <s v="John"/>
    <n v="5700"/>
    <n v="1934"/>
    <n v="9"/>
    <n v="15"/>
    <n v="117.24"/>
    <n v="2715518274227"/>
    <n v="78.5"/>
    <n v="9.6"/>
    <n v="36.6"/>
    <n v="328239523"/>
    <x v="392"/>
    <d v="2025-10-03T00:00:00"/>
    <d v="1934-09-15T00:00:00"/>
  </r>
  <r>
    <n v="445"/>
    <x v="12"/>
    <x v="416"/>
    <s v="Canada"/>
    <s v="Saint John"/>
    <s v="Oil"/>
    <s v="Energy"/>
    <x v="0"/>
    <x v="0"/>
    <s v="Irving"/>
    <s v="Arthur"/>
    <n v="5700"/>
    <n v="1930"/>
    <n v="1"/>
    <n v="1"/>
    <n v="116.76"/>
    <n v="2715518274227"/>
    <n v="81.900000000000006"/>
    <n v="12.8"/>
    <n v="24.5"/>
    <n v="36991981"/>
    <x v="393"/>
    <d v="2025-10-03T00:00:00"/>
    <d v="1930-01-01T00:00:00"/>
  </r>
  <r>
    <n v="445"/>
    <x v="15"/>
    <x v="417"/>
    <s v="Sweden"/>
    <s v="Stockholm"/>
    <s v="Real estate, investments"/>
    <s v="Real Estate"/>
    <x v="0"/>
    <x v="0"/>
    <s v="Lundberg"/>
    <s v="Fredrik"/>
    <n v="5700"/>
    <n v="1951"/>
    <n v="8"/>
    <n v="5"/>
    <n v="110.51"/>
    <n v="2715518274227"/>
    <n v="82.5"/>
    <n v="27.9"/>
    <n v="49.1"/>
    <n v="10285453"/>
    <x v="394"/>
    <d v="2025-10-03T00:00:00"/>
    <d v="1951-08-05T00:00:00"/>
  </r>
  <r>
    <n v="445"/>
    <x v="16"/>
    <x v="418"/>
    <s v="Switzerland"/>
    <s v="Jona"/>
    <s v="Cement"/>
    <s v="Construction &amp; Engineering"/>
    <x v="0"/>
    <x v="0"/>
    <s v="Schmidheiny"/>
    <s v="Thomas"/>
    <n v="5700"/>
    <n v="1945"/>
    <n v="12"/>
    <n v="17"/>
    <n v="99.55"/>
    <n v="2715518274227"/>
    <n v="83.6"/>
    <n v="10.1"/>
    <n v="28.8"/>
    <n v="8574832"/>
    <x v="395"/>
    <d v="2025-10-03T00:00:00"/>
    <d v="1945-12-17T00:00:00"/>
  </r>
  <r>
    <n v="445"/>
    <x v="3"/>
    <x v="419"/>
    <s v="United States"/>
    <s v="New York"/>
    <s v="Investments"/>
    <s v="Finance &amp; Investments"/>
    <x v="0"/>
    <x v="0"/>
    <s v="Ziff"/>
    <s v="Daniel"/>
    <n v="5700"/>
    <n v="1971"/>
    <n v="11"/>
    <n v="2"/>
    <n v="117.24"/>
    <n v="2715518274227"/>
    <n v="78.5"/>
    <n v="9.6"/>
    <n v="36.6"/>
    <n v="328239523"/>
    <x v="396"/>
    <d v="2025-10-03T00:00:00"/>
    <d v="1971-11-02T00:00:00"/>
  </r>
  <r>
    <n v="445"/>
    <x v="3"/>
    <x v="420"/>
    <s v="United States"/>
    <s v="North Palm Beach"/>
    <s v="Investments"/>
    <s v="Finance &amp; Investments"/>
    <x v="0"/>
    <x v="0"/>
    <s v="Ziff"/>
    <s v="Dirk"/>
    <n v="5700"/>
    <n v="1964"/>
    <n v="4"/>
    <n v="1"/>
    <n v="117.24"/>
    <n v="2715518274227"/>
    <n v="78.5"/>
    <n v="9.6"/>
    <n v="36.6"/>
    <n v="328239523"/>
    <x v="397"/>
    <d v="2025-10-03T00:00:00"/>
    <d v="1964-04-01T00:00:00"/>
  </r>
  <r>
    <n v="445"/>
    <x v="3"/>
    <x v="421"/>
    <s v="United States"/>
    <s v="New York"/>
    <s v="Investments"/>
    <s v="Finance &amp; Investments"/>
    <x v="0"/>
    <x v="0"/>
    <s v="Ziff"/>
    <s v="Robert"/>
    <n v="5700"/>
    <n v="1966"/>
    <n v="8"/>
    <n v="12"/>
    <n v="117.24"/>
    <n v="2715518274227"/>
    <n v="78.5"/>
    <n v="9.6"/>
    <n v="36.6"/>
    <n v="328239523"/>
    <x v="398"/>
    <d v="2025-10-03T00:00:00"/>
    <d v="1966-08-12T00:00:00"/>
  </r>
  <r>
    <n v="455"/>
    <x v="12"/>
    <x v="422"/>
    <s v="United States"/>
    <s v="Dallas"/>
    <s v="Oil, real estate"/>
    <s v="Energy"/>
    <x v="0"/>
    <x v="0"/>
    <s v="Hunt"/>
    <s v="Ray Lee"/>
    <n v="5600"/>
    <n v="1943"/>
    <n v="4"/>
    <n v="6"/>
    <n v="117.24"/>
    <n v="2715518274227"/>
    <n v="78.5"/>
    <n v="9.6"/>
    <n v="36.6"/>
    <n v="328239523"/>
    <x v="399"/>
    <d v="2025-10-03T00:00:00"/>
    <d v="1943-04-06T00:00:00"/>
  </r>
  <r>
    <n v="455"/>
    <x v="8"/>
    <x v="423"/>
    <s v="China"/>
    <s v="Shanghai"/>
    <s v="Package delivery"/>
    <s v="Logistics"/>
    <x v="1"/>
    <x v="0"/>
    <s v="Lai"/>
    <s v="Meisong"/>
    <n v="5600"/>
    <n v="1970"/>
    <n v="12"/>
    <n v="1"/>
    <n v="125.08"/>
    <n v="2715518274227"/>
    <n v="77"/>
    <n v="9.4"/>
    <n v="59.2"/>
    <n v="1397715000"/>
    <x v="244"/>
    <d v="2025-10-03T00:00:00"/>
    <d v="1970-12-01T00:00:00"/>
  </r>
  <r>
    <n v="455"/>
    <x v="1"/>
    <x v="424"/>
    <s v="India"/>
    <s v="Delhi"/>
    <s v="Motorcycles"/>
    <s v="Automotive"/>
    <x v="0"/>
    <x v="0"/>
    <s v="Lal"/>
    <s v="Vikram"/>
    <n v="5600"/>
    <n v="1942"/>
    <n v="3"/>
    <n v="5"/>
    <n v="180.44"/>
    <n v="2715518274227"/>
    <n v="69.400000000000006"/>
    <n v="11.2"/>
    <n v="49.7"/>
    <n v="1366417754"/>
    <x v="400"/>
    <d v="2025-10-03T00:00:00"/>
    <d v="1942-03-05T00:00:00"/>
  </r>
  <r>
    <n v="455"/>
    <x v="3"/>
    <x v="425"/>
    <s v="United States"/>
    <s v="Sands Point"/>
    <s v="Investments"/>
    <s v="Finance &amp; Investments"/>
    <x v="1"/>
    <x v="0"/>
    <s v="Langone"/>
    <s v="Ken"/>
    <n v="5600"/>
    <n v="1935"/>
    <n v="9"/>
    <n v="16"/>
    <n v="117.24"/>
    <n v="2715518274227"/>
    <n v="78.5"/>
    <n v="9.6"/>
    <n v="36.6"/>
    <n v="328239523"/>
    <x v="401"/>
    <d v="2025-10-03T00:00:00"/>
    <d v="1935-09-16T00:00:00"/>
  </r>
  <r>
    <n v="455"/>
    <x v="13"/>
    <x v="426"/>
    <s v="China"/>
    <s v="Shanghai"/>
    <s v="Pharmaceutical ingredients"/>
    <s v="Healthcare"/>
    <x v="1"/>
    <x v="0"/>
    <s v="Li"/>
    <s v="Ge"/>
    <n v="5600"/>
    <n v="1967"/>
    <n v="1"/>
    <n v="1"/>
    <n v="125.08"/>
    <n v="2715518274227"/>
    <n v="77"/>
    <n v="9.4"/>
    <n v="59.2"/>
    <n v="1397715000"/>
    <x v="106"/>
    <d v="2025-10-03T00:00:00"/>
    <d v="1967-01-01T00:00:00"/>
  </r>
  <r>
    <n v="455"/>
    <x v="3"/>
    <x v="427"/>
    <s v="United States"/>
    <s v="Branford"/>
    <s v="Hotels, investments"/>
    <s v="Finance &amp; Investments"/>
    <x v="0"/>
    <x v="1"/>
    <s v="Pritzker"/>
    <s v="Karen"/>
    <n v="5600"/>
    <n v="1958"/>
    <n v="1"/>
    <n v="7"/>
    <n v="117.24"/>
    <n v="2715518274227"/>
    <n v="78.5"/>
    <n v="9.6"/>
    <n v="36.6"/>
    <n v="328239523"/>
    <x v="402"/>
    <d v="2025-10-03T00:00:00"/>
    <d v="1958-01-07T00:00:00"/>
  </r>
  <r>
    <n v="455"/>
    <x v="14"/>
    <x v="428"/>
    <s v="United States"/>
    <s v="Dallas"/>
    <s v="Hotels, investments"/>
    <s v="Service"/>
    <x v="0"/>
    <x v="0"/>
    <s v="Rowling"/>
    <s v="Robert"/>
    <n v="5600"/>
    <n v="1953"/>
    <n v="9"/>
    <n v="26"/>
    <n v="117.24"/>
    <n v="2715518274227"/>
    <n v="78.5"/>
    <n v="9.6"/>
    <n v="36.6"/>
    <n v="328239523"/>
    <x v="403"/>
    <d v="2025-10-03T00:00:00"/>
    <d v="1953-09-26T00:00:00"/>
  </r>
  <r>
    <n v="455"/>
    <x v="9"/>
    <x v="429"/>
    <s v="Israel"/>
    <s v="Tel Aviv"/>
    <s v="Gambling software"/>
    <s v="Gambling &amp; Casinos"/>
    <x v="1"/>
    <x v="0"/>
    <s v="Sagi"/>
    <s v="Teddy"/>
    <n v="5600"/>
    <n v="1971"/>
    <n v="11"/>
    <n v="1"/>
    <n v="108.15"/>
    <n v="2715518274227"/>
    <n v="82.8"/>
    <n v="23.1"/>
    <n v="25.3"/>
    <n v="9053300"/>
    <x v="404"/>
    <d v="2025-10-03T00:00:00"/>
    <d v="1971-11-01T00:00:00"/>
  </r>
  <r>
    <n v="455"/>
    <x v="13"/>
    <x v="430"/>
    <s v="South Korea"/>
    <s v="Seoul"/>
    <s v="Biotech"/>
    <s v="Healthcare"/>
    <x v="1"/>
    <x v="0"/>
    <s v="Seo"/>
    <s v="Jung-jin"/>
    <n v="5600"/>
    <n v="1957"/>
    <n v="10"/>
    <n v="23"/>
    <n v="115.16"/>
    <n v="2715518274227"/>
    <n v="82.6"/>
    <n v="15.6"/>
    <n v="33.200000000000003"/>
    <n v="51709098"/>
    <x v="405"/>
    <d v="2025-10-03T00:00:00"/>
    <d v="1957-10-23T00:00:00"/>
  </r>
  <r>
    <n v="455"/>
    <x v="1"/>
    <x v="431"/>
    <s v="China"/>
    <s v="Ningbo"/>
    <s v="Auto parts"/>
    <s v="Automotive"/>
    <x v="1"/>
    <x v="0"/>
    <s v="Wu"/>
    <s v="Jianshu"/>
    <n v="5600"/>
    <n v="1964"/>
    <n v="1"/>
    <n v="1"/>
    <n v="125.08"/>
    <n v="2715518274227"/>
    <n v="77"/>
    <n v="9.4"/>
    <n v="59.2"/>
    <n v="1397715000"/>
    <x v="136"/>
    <d v="2025-10-03T00:00:00"/>
    <d v="1964-01-01T00:00:00"/>
  </r>
  <r>
    <n v="466"/>
    <x v="14"/>
    <x v="432"/>
    <s v="United States"/>
    <s v="Bal Harbour"/>
    <s v="Carnival Cruises"/>
    <s v="Service"/>
    <x v="0"/>
    <x v="0"/>
    <s v="Arison"/>
    <s v="Micky"/>
    <n v="5500"/>
    <n v="1949"/>
    <n v="6"/>
    <n v="29"/>
    <n v="117.24"/>
    <n v="2715518274227"/>
    <n v="78.5"/>
    <n v="9.6"/>
    <n v="36.6"/>
    <n v="328239523"/>
    <x v="406"/>
    <d v="2025-10-03T00:00:00"/>
    <d v="1949-06-29T00:00:00"/>
  </r>
  <r>
    <n v="466"/>
    <x v="4"/>
    <x v="433"/>
    <s v="United States"/>
    <s v="Palisades"/>
    <s v="Media, automotive"/>
    <s v="Media &amp; Entertainment"/>
    <x v="0"/>
    <x v="0"/>
    <s v="Chambers"/>
    <s v="James"/>
    <n v="5500"/>
    <n v="1957"/>
    <n v="4"/>
    <n v="12"/>
    <n v="117.24"/>
    <n v="2715518274227"/>
    <n v="78.5"/>
    <n v="9.6"/>
    <n v="36.6"/>
    <n v="328239523"/>
    <x v="407"/>
    <d v="2025-10-03T00:00:00"/>
    <d v="1957-04-12T00:00:00"/>
  </r>
  <r>
    <n v="466"/>
    <x v="2"/>
    <x v="434"/>
    <s v="United States"/>
    <s v="San Francisco"/>
    <s v="Payments software"/>
    <s v="Technology"/>
    <x v="1"/>
    <x v="0"/>
    <s v="Collison"/>
    <s v="John"/>
    <n v="5500"/>
    <n v="1990"/>
    <n v="8"/>
    <n v="6"/>
    <n v="117.24"/>
    <n v="2715518274227"/>
    <n v="78.5"/>
    <n v="9.6"/>
    <n v="36.6"/>
    <n v="328239523"/>
    <x v="408"/>
    <d v="2025-10-03T00:00:00"/>
    <d v="1990-08-06T00:00:00"/>
  </r>
  <r>
    <n v="466"/>
    <x v="2"/>
    <x v="435"/>
    <s v="United States"/>
    <s v="San Francisco"/>
    <s v="Payment software"/>
    <s v="Technology"/>
    <x v="1"/>
    <x v="0"/>
    <s v="Collison"/>
    <s v="Patrick"/>
    <n v="5500"/>
    <n v="1988"/>
    <n v="9"/>
    <n v="9"/>
    <n v="117.24"/>
    <n v="2715518274227"/>
    <n v="78.5"/>
    <n v="9.6"/>
    <n v="36.6"/>
    <n v="328239523"/>
    <x v="409"/>
    <d v="2025-10-03T00:00:00"/>
    <d v="1988-09-09T00:00:00"/>
  </r>
  <r>
    <n v="466"/>
    <x v="10"/>
    <x v="436"/>
    <s v="United States"/>
    <s v="Redding"/>
    <s v="Timberland, lumber mills"/>
    <s v="Manufacturing"/>
    <x v="1"/>
    <x v="0"/>
    <s v="Emmerson"/>
    <s v="Archie Aldis"/>
    <n v="5500"/>
    <n v="1929"/>
    <n v="4"/>
    <n v="10"/>
    <n v="117.24"/>
    <n v="2715518274227"/>
    <n v="78.5"/>
    <n v="9.6"/>
    <n v="36.6"/>
    <n v="328239523"/>
    <x v="410"/>
    <d v="2025-10-03T00:00:00"/>
    <d v="1929-04-10T00:00:00"/>
  </r>
  <r>
    <n v="466"/>
    <x v="1"/>
    <x v="437"/>
    <s v="Italy"/>
    <s v="Modena"/>
    <s v="Automobiles"/>
    <s v="Automotive"/>
    <x v="0"/>
    <x v="0"/>
    <s v="Ferrari"/>
    <s v="Piero"/>
    <n v="5500"/>
    <n v="1945"/>
    <n v="5"/>
    <n v="22"/>
    <n v="110.62"/>
    <n v="2715518274227"/>
    <n v="82.9"/>
    <n v="24.3"/>
    <n v="59.1"/>
    <n v="60297396"/>
    <x v="411"/>
    <d v="2025-10-03T00:00:00"/>
    <d v="1945-05-22T00:00:00"/>
  </r>
  <r>
    <n v="466"/>
    <x v="1"/>
    <x v="438"/>
    <s v="United States"/>
    <s v="Houston"/>
    <s v="Toyota dealerships"/>
    <s v="Automotive"/>
    <x v="0"/>
    <x v="0"/>
    <s v="Friedkin"/>
    <s v="Dan"/>
    <n v="5500"/>
    <n v="1965"/>
    <n v="2"/>
    <n v="27"/>
    <n v="117.24"/>
    <n v="2715518274227"/>
    <n v="78.5"/>
    <n v="9.6"/>
    <n v="36.6"/>
    <n v="328239523"/>
    <x v="412"/>
    <d v="2025-10-03T00:00:00"/>
    <d v="1965-02-27T00:00:00"/>
  </r>
  <r>
    <n v="466"/>
    <x v="6"/>
    <x v="439"/>
    <s v="Canada"/>
    <s v="Saint John"/>
    <s v="Diversified"/>
    <s v="Diversified"/>
    <x v="0"/>
    <x v="0"/>
    <s v="Irving"/>
    <s v="James"/>
    <n v="5500"/>
    <n v="1928"/>
    <n v="3"/>
    <n v="20"/>
    <n v="116.76"/>
    <n v="2715518274227"/>
    <n v="81.900000000000006"/>
    <n v="12.8"/>
    <n v="24.5"/>
    <n v="36991981"/>
    <x v="413"/>
    <d v="2025-10-03T00:00:00"/>
    <d v="1928-03-20T00:00:00"/>
  </r>
  <r>
    <n v="466"/>
    <x v="10"/>
    <x v="440"/>
    <s v="China"/>
    <s v="Chengdu"/>
    <s v="Chemicals"/>
    <s v="Manufacturing"/>
    <x v="1"/>
    <x v="0"/>
    <s v="Jiang"/>
    <s v="Weiping"/>
    <n v="5500"/>
    <n v="1955"/>
    <n v="3"/>
    <n v="1"/>
    <n v="125.08"/>
    <n v="2715518274227"/>
    <n v="77"/>
    <n v="9.4"/>
    <n v="59.2"/>
    <n v="1397715000"/>
    <x v="414"/>
    <d v="2025-10-03T00:00:00"/>
    <d v="1955-03-01T00:00:00"/>
  </r>
  <r>
    <n v="466"/>
    <x v="13"/>
    <x v="441"/>
    <s v="Germany"/>
    <s v="Heidelberg"/>
    <s v="Pharmaceuticals"/>
    <s v="Healthcare"/>
    <x v="1"/>
    <x v="0"/>
    <s v="Marguerre"/>
    <s v="Wolfgang"/>
    <n v="5500"/>
    <n v="1941"/>
    <n v="6"/>
    <n v="4"/>
    <n v="112.85"/>
    <n v="2715518274227"/>
    <n v="80.900000000000006"/>
    <n v="11.5"/>
    <n v="48.8"/>
    <n v="83132799"/>
    <x v="415"/>
    <d v="2025-10-03T00:00:00"/>
    <d v="1941-06-04T00:00:00"/>
  </r>
  <r>
    <n v="466"/>
    <x v="3"/>
    <x v="442"/>
    <s v="Germany"/>
    <s v="Ulm"/>
    <s v="Pharmaceuticals"/>
    <s v="Finance &amp; Investments"/>
    <x v="0"/>
    <x v="0"/>
    <s v="Merckle"/>
    <s v="Ludwig"/>
    <n v="5500"/>
    <n v="1965"/>
    <n v="1"/>
    <n v="1"/>
    <n v="112.85"/>
    <n v="2715518274227"/>
    <n v="80.900000000000006"/>
    <n v="11.5"/>
    <n v="48.8"/>
    <n v="83132799"/>
    <x v="362"/>
    <d v="2025-10-03T00:00:00"/>
    <d v="1965-01-01T00:00:00"/>
  </r>
  <r>
    <n v="466"/>
    <x v="10"/>
    <x v="443"/>
    <s v="United States"/>
    <s v="Potomac"/>
    <s v="Manufacturing, investments"/>
    <s v="Manufacturing"/>
    <x v="1"/>
    <x v="0"/>
    <s v="Rales"/>
    <s v="Mitchell"/>
    <n v="5500"/>
    <n v="1956"/>
    <n v="8"/>
    <n v="21"/>
    <n v="117.24"/>
    <n v="2715518274227"/>
    <n v="78.5"/>
    <n v="9.6"/>
    <n v="36.6"/>
    <n v="328239523"/>
    <x v="416"/>
    <d v="2025-10-03T00:00:00"/>
    <d v="1956-08-21T00:00:00"/>
  </r>
  <r>
    <n v="466"/>
    <x v="4"/>
    <x v="444"/>
    <s v="United States"/>
    <s v="East Hampton"/>
    <s v="Media, automotive"/>
    <s v="Media &amp; Entertainment"/>
    <x v="0"/>
    <x v="1"/>
    <s v="Rayner"/>
    <s v="Katharine"/>
    <n v="5500"/>
    <n v="1945"/>
    <n v="1"/>
    <n v="12"/>
    <n v="117.24"/>
    <n v="2715518274227"/>
    <n v="78.5"/>
    <n v="9.6"/>
    <n v="36.6"/>
    <n v="328239523"/>
    <x v="417"/>
    <d v="2025-10-03T00:00:00"/>
    <d v="1945-01-12T00:00:00"/>
  </r>
  <r>
    <n v="466"/>
    <x v="3"/>
    <x v="445"/>
    <s v="United States"/>
    <s v="New York"/>
    <s v="Hedge funds"/>
    <s v="Finance &amp; Investments"/>
    <x v="1"/>
    <x v="0"/>
    <s v="Singer"/>
    <s v="Paul"/>
    <n v="5500"/>
    <n v="1944"/>
    <n v="8"/>
    <n v="22"/>
    <n v="117.24"/>
    <n v="2715518274227"/>
    <n v="78.5"/>
    <n v="9.6"/>
    <n v="36.6"/>
    <n v="328239523"/>
    <x v="418"/>
    <d v="2025-10-03T00:00:00"/>
    <d v="1944-08-22T00:00:00"/>
  </r>
  <r>
    <n v="466"/>
    <x v="13"/>
    <x v="446"/>
    <s v="Italy"/>
    <s v="Venice"/>
    <s v="Medical packaging"/>
    <s v="Healthcare"/>
    <x v="1"/>
    <x v="0"/>
    <s v="Stevanato"/>
    <s v="Sergio"/>
    <n v="5500"/>
    <n v="1943"/>
    <n v="3"/>
    <n v="20"/>
    <n v="110.62"/>
    <n v="2715518274227"/>
    <n v="82.9"/>
    <n v="24.3"/>
    <n v="59.1"/>
    <n v="60297396"/>
    <x v="419"/>
    <d v="2025-10-03T00:00:00"/>
    <d v="1943-03-20T00:00:00"/>
  </r>
  <r>
    <n v="466"/>
    <x v="4"/>
    <x v="447"/>
    <s v="United States"/>
    <s v="Southampton"/>
    <s v="Media, automotive"/>
    <s v="Media &amp; Entertainment"/>
    <x v="0"/>
    <x v="1"/>
    <s v="Taylor"/>
    <s v="Margaretta"/>
    <n v="5500"/>
    <n v="1942"/>
    <n v="4"/>
    <n v="15"/>
    <n v="117.24"/>
    <n v="2715518274227"/>
    <n v="78.5"/>
    <n v="9.6"/>
    <n v="36.6"/>
    <n v="328239523"/>
    <x v="420"/>
    <d v="2025-10-03T00:00:00"/>
    <d v="1942-04-15T00:00:00"/>
  </r>
  <r>
    <n v="466"/>
    <x v="2"/>
    <x v="448"/>
    <s v="Australia"/>
    <s v="Sydney"/>
    <s v="Software"/>
    <s v="Technology"/>
    <x v="1"/>
    <x v="0"/>
    <s v="White"/>
    <s v="Richard"/>
    <n v="5500"/>
    <n v="1955"/>
    <n v="4"/>
    <n v="1"/>
    <n v="119.8"/>
    <n v="2715518274227"/>
    <n v="82.7"/>
    <n v="23"/>
    <n v="47.4"/>
    <n v="25766605"/>
    <x v="421"/>
    <d v="2025-10-03T00:00:00"/>
    <d v="1955-04-01T00:00:00"/>
  </r>
  <r>
    <n v="466"/>
    <x v="6"/>
    <x v="449"/>
    <s v="China"/>
    <s v="Beijing"/>
    <s v="Biotech"/>
    <s v="Diversified"/>
    <x v="1"/>
    <x v="1"/>
    <s v="Zhao"/>
    <s v="Yan"/>
    <n v="5500"/>
    <n v="1967"/>
    <n v="1"/>
    <n v="1"/>
    <n v="125.08"/>
    <n v="2715518274227"/>
    <n v="77"/>
    <n v="9.4"/>
    <n v="59.2"/>
    <n v="1397715000"/>
    <x v="106"/>
    <d v="2025-10-03T00:00:00"/>
    <d v="1967-01-01T00:00:00"/>
  </r>
  <r>
    <n v="486"/>
    <x v="0"/>
    <x v="450"/>
    <s v="Italy"/>
    <s v="Milan"/>
    <s v="Luxury goods"/>
    <s v="Fashion &amp; Retail"/>
    <x v="1"/>
    <x v="0"/>
    <s v="Bertelli"/>
    <s v="Patrizio"/>
    <n v="5400"/>
    <n v="1946"/>
    <n v="1"/>
    <n v="1"/>
    <n v="110.62"/>
    <n v="2715518274227"/>
    <n v="82.9"/>
    <n v="24.3"/>
    <n v="59.1"/>
    <n v="60297396"/>
    <x v="224"/>
    <d v="2025-10-03T00:00:00"/>
    <d v="1946-01-01T00:00:00"/>
  </r>
  <r>
    <n v="486"/>
    <x v="10"/>
    <x v="451"/>
    <s v="India"/>
    <s v="Mumbai"/>
    <s v="Paints"/>
    <s v="Manufacturing"/>
    <x v="0"/>
    <x v="0"/>
    <s v="Choksi"/>
    <s v="Mahendra"/>
    <n v="5400"/>
    <n v="1941"/>
    <n v="4"/>
    <n v="19"/>
    <n v="180.44"/>
    <n v="2715518274227"/>
    <n v="69.400000000000006"/>
    <n v="11.2"/>
    <n v="49.7"/>
    <n v="1366417754"/>
    <x v="422"/>
    <d v="2025-10-03T00:00:00"/>
    <d v="1941-04-19T00:00:00"/>
  </r>
  <r>
    <n v="486"/>
    <x v="3"/>
    <x v="452"/>
    <s v="United States"/>
    <s v="Bloomfield Hills"/>
    <s v="Mortgage lender"/>
    <s v="Finance &amp; Investments"/>
    <x v="0"/>
    <x v="0"/>
    <s v="Ishbia"/>
    <s v="Mat"/>
    <n v="5400"/>
    <n v="1980"/>
    <n v="1"/>
    <n v="6"/>
    <n v="117.24"/>
    <n v="2715518274227"/>
    <n v="78.5"/>
    <n v="9.6"/>
    <n v="36.6"/>
    <n v="328239523"/>
    <x v="423"/>
    <d v="2025-10-03T00:00:00"/>
    <d v="1980-01-06T00:00:00"/>
  </r>
  <r>
    <n v="486"/>
    <x v="2"/>
    <x v="453"/>
    <s v="Singapore"/>
    <s v="Singapore"/>
    <s v="IT provider"/>
    <s v="Technology"/>
    <x v="1"/>
    <x v="0"/>
    <s v="Koguan"/>
    <s v="Leo"/>
    <n v="5400"/>
    <n v="1955"/>
    <n v="2"/>
    <n v="15"/>
    <n v="114.41"/>
    <n v="2715518274227"/>
    <n v="83.1"/>
    <n v="13.1"/>
    <n v="21"/>
    <n v="5703569"/>
    <x v="424"/>
    <d v="2025-10-03T00:00:00"/>
    <d v="1955-02-15T00:00:00"/>
  </r>
  <r>
    <n v="486"/>
    <x v="6"/>
    <x v="454"/>
    <s v="China"/>
    <s v="Suzhou"/>
    <s v="Textiles, petrochemicals"/>
    <s v="Diversified"/>
    <x v="1"/>
    <x v="0"/>
    <s v="Miao"/>
    <s v="Hangen"/>
    <n v="5400"/>
    <n v="1965"/>
    <n v="1"/>
    <n v="1"/>
    <n v="125.08"/>
    <n v="2715518274227"/>
    <n v="77"/>
    <n v="9.4"/>
    <n v="59.2"/>
    <n v="1397715000"/>
    <x v="362"/>
    <d v="2025-10-03T00:00:00"/>
    <d v="1965-01-01T00:00:00"/>
  </r>
  <r>
    <n v="486"/>
    <x v="10"/>
    <x v="455"/>
    <s v="Switzerland"/>
    <s v="Lucerne"/>
    <s v="Kitchen appliances"/>
    <s v="Manufacturing"/>
    <x v="1"/>
    <x v="0"/>
    <s v="Pieper"/>
    <s v="Michael"/>
    <n v="5400"/>
    <n v="1946"/>
    <n v="2"/>
    <n v="5"/>
    <n v="99.55"/>
    <n v="2715518274227"/>
    <n v="83.6"/>
    <n v="10.1"/>
    <n v="28.8"/>
    <n v="8574832"/>
    <x v="425"/>
    <d v="2025-10-03T00:00:00"/>
    <d v="1946-02-05T00:00:00"/>
  </r>
  <r>
    <n v="486"/>
    <x v="0"/>
    <x v="456"/>
    <s v="Italy"/>
    <s v="Milan"/>
    <s v="Luxury goods"/>
    <s v="Fashion &amp; Retail"/>
    <x v="0"/>
    <x v="1"/>
    <s v="Prada"/>
    <s v="Miuccia"/>
    <n v="5400"/>
    <n v="1949"/>
    <n v="5"/>
    <n v="10"/>
    <n v="110.62"/>
    <n v="2715518274227"/>
    <n v="82.9"/>
    <n v="24.3"/>
    <n v="59.1"/>
    <n v="60297396"/>
    <x v="426"/>
    <d v="2025-10-03T00:00:00"/>
    <d v="1949-05-10T00:00:00"/>
  </r>
  <r>
    <n v="486"/>
    <x v="0"/>
    <x v="457"/>
    <s v="Germany"/>
    <s v="Passau"/>
    <s v="Consumer goods"/>
    <s v="Fashion &amp; Retail"/>
    <x v="0"/>
    <x v="0"/>
    <s v="Reimann"/>
    <s v="Wolfgang"/>
    <n v="5400"/>
    <n v="1952"/>
    <n v="10"/>
    <n v="4"/>
    <n v="112.85"/>
    <n v="2715518274227"/>
    <n v="80.900000000000006"/>
    <n v="11.5"/>
    <n v="48.8"/>
    <n v="83132799"/>
    <x v="427"/>
    <d v="2025-10-03T00:00:00"/>
    <d v="1952-10-04T00:00:00"/>
  </r>
  <r>
    <n v="486"/>
    <x v="0"/>
    <x v="458"/>
    <s v="Germany"/>
    <s v="Munich"/>
    <s v="Consumer goods"/>
    <s v="Fashion &amp; Retail"/>
    <x v="0"/>
    <x v="0"/>
    <s v="Reimann-Andersen"/>
    <s v="Matthias"/>
    <n v="5400"/>
    <n v="1965"/>
    <n v="3"/>
    <n v="30"/>
    <n v="112.85"/>
    <n v="2715518274227"/>
    <n v="80.900000000000006"/>
    <n v="11.5"/>
    <n v="48.8"/>
    <n v="83132799"/>
    <x v="428"/>
    <d v="2025-10-03T00:00:00"/>
    <d v="1965-03-30T00:00:00"/>
  </r>
  <r>
    <n v="486"/>
    <x v="0"/>
    <x v="459"/>
    <s v="Austria"/>
    <s v="Vienna"/>
    <s v="Consumer goods"/>
    <s v="Fashion &amp; Retail"/>
    <x v="0"/>
    <x v="0"/>
    <s v="Reimann-Andersen"/>
    <s v="Stefan"/>
    <n v="5400"/>
    <n v="1963"/>
    <n v="7"/>
    <n v="13"/>
    <n v="118.06"/>
    <n v="2715518274227"/>
    <n v="81.599999999999994"/>
    <n v="25.4"/>
    <n v="51.4"/>
    <n v="8877067"/>
    <x v="429"/>
    <d v="2025-10-03T00:00:00"/>
    <d v="1963-07-13T00:00:00"/>
  </r>
  <r>
    <n v="486"/>
    <x v="0"/>
    <x v="460"/>
    <s v="Austria"/>
    <s v="Vienna"/>
    <s v="Consumer goods"/>
    <s v="Fashion &amp; Retail"/>
    <x v="0"/>
    <x v="1"/>
    <s v="Reimann-Haas"/>
    <s v="Renate"/>
    <n v="5400"/>
    <n v="1951"/>
    <n v="10"/>
    <n v="8"/>
    <n v="118.06"/>
    <n v="2715518274227"/>
    <n v="81.599999999999994"/>
    <n v="25.4"/>
    <n v="51.4"/>
    <n v="8877067"/>
    <x v="430"/>
    <d v="2025-10-03T00:00:00"/>
    <d v="1951-10-08T00:00:00"/>
  </r>
  <r>
    <n v="497"/>
    <x v="3"/>
    <x v="461"/>
    <s v="United States"/>
    <s v="Darien"/>
    <s v="Finance"/>
    <s v="Finance &amp; Investments"/>
    <x v="1"/>
    <x v="0"/>
    <s v="Boehly"/>
    <s v="Todd"/>
    <n v="5300"/>
    <n v="1973"/>
    <n v="9"/>
    <n v="20"/>
    <n v="117.24"/>
    <n v="2715518274227"/>
    <n v="78.5"/>
    <n v="9.6"/>
    <n v="36.6"/>
    <n v="328239523"/>
    <x v="431"/>
    <d v="2025-10-03T00:00:00"/>
    <d v="1973-09-20T00:00:00"/>
  </r>
  <r>
    <n v="497"/>
    <x v="15"/>
    <x v="462"/>
    <s v="United States"/>
    <s v="Los Angeles"/>
    <s v="Real estate"/>
    <s v="Real Estate"/>
    <x v="1"/>
    <x v="0"/>
    <s v="Caruso"/>
    <s v="Rick"/>
    <n v="5300"/>
    <n v="1959"/>
    <n v="1"/>
    <n v="7"/>
    <n v="117.24"/>
    <n v="2715518274227"/>
    <n v="78.5"/>
    <n v="9.6"/>
    <n v="36.6"/>
    <n v="328239523"/>
    <x v="432"/>
    <d v="2025-10-03T00:00:00"/>
    <d v="1959-01-07T00:00:00"/>
  </r>
  <r>
    <n v="497"/>
    <x v="10"/>
    <x v="463"/>
    <s v="Turkey"/>
    <s v="Istanbul"/>
    <s v="Carpet"/>
    <s v="Manufacturing"/>
    <x v="1"/>
    <x v="0"/>
    <s v="Erdemoglu"/>
    <s v="Ibrahim"/>
    <n v="5300"/>
    <n v="1962"/>
    <n v="9"/>
    <n v="26"/>
    <n v="234.44"/>
    <n v="2715518274227"/>
    <n v="77.400000000000006"/>
    <n v="17.899999999999999"/>
    <n v="42.3"/>
    <n v="83429615"/>
    <x v="433"/>
    <d v="2025-10-03T00:00:00"/>
    <d v="1962-09-26T00:00:00"/>
  </r>
  <r>
    <n v="497"/>
    <x v="3"/>
    <x v="464"/>
    <s v="United States"/>
    <s v="Boston"/>
    <s v="Fidelity"/>
    <s v="Finance &amp; Investments"/>
    <x v="0"/>
    <x v="1"/>
    <s v="Johnson"/>
    <s v="Elizabeth"/>
    <n v="5300"/>
    <n v="1963"/>
    <n v="5"/>
    <n v="7"/>
    <n v="117.24"/>
    <n v="2715518274227"/>
    <n v="78.5"/>
    <n v="9.6"/>
    <n v="36.6"/>
    <n v="328239523"/>
    <x v="434"/>
    <d v="2025-10-03T00:00:00"/>
    <d v="1963-05-07T00:00:00"/>
  </r>
  <r>
    <n v="497"/>
    <x v="3"/>
    <x v="465"/>
    <s v="United States"/>
    <s v="Atherton"/>
    <s v="Venture capital"/>
    <s v="Finance &amp; Investments"/>
    <x v="1"/>
    <x v="0"/>
    <s v="Leone"/>
    <s v="Douglas"/>
    <n v="5300"/>
    <n v="1957"/>
    <n v="7"/>
    <n v="4"/>
    <n v="117.24"/>
    <n v="2715518274227"/>
    <n v="78.5"/>
    <n v="9.6"/>
    <n v="36.6"/>
    <n v="328239523"/>
    <x v="435"/>
    <d v="2025-10-03T00:00:00"/>
    <d v="1957-07-04T00:00:00"/>
  </r>
  <r>
    <n v="497"/>
    <x v="6"/>
    <x v="466"/>
    <s v="Indonesia"/>
    <s v="Jakarta"/>
    <s v="Petrochemicals"/>
    <s v="Diversified"/>
    <x v="0"/>
    <x v="0"/>
    <s v="Pangestu"/>
    <s v="Prajogo"/>
    <n v="5300"/>
    <n v="1944"/>
    <n v="5"/>
    <n v="13"/>
    <n v="151.18"/>
    <n v="2715518274227"/>
    <n v="71.5"/>
    <n v="10.199999999999999"/>
    <n v="30.1"/>
    <n v="270203917"/>
    <x v="436"/>
    <d v="2025-10-03T00:00:00"/>
    <d v="1944-05-13T00:00:00"/>
  </r>
  <r>
    <n v="497"/>
    <x v="3"/>
    <x v="467"/>
    <s v="United States"/>
    <s v="Chicago"/>
    <s v="Hotels, investments"/>
    <s v="Finance &amp; Investments"/>
    <x v="0"/>
    <x v="0"/>
    <s v="Pritzker"/>
    <s v="Thomas"/>
    <n v="5300"/>
    <n v="1950"/>
    <n v="6"/>
    <n v="6"/>
    <n v="117.24"/>
    <n v="2715518274227"/>
    <n v="78.5"/>
    <n v="9.6"/>
    <n v="36.6"/>
    <n v="328239523"/>
    <x v="437"/>
    <d v="2025-10-03T00:00:00"/>
    <d v="1950-06-06T00:00:00"/>
  </r>
  <r>
    <n v="497"/>
    <x v="7"/>
    <x v="468"/>
    <s v="United States"/>
    <s v="Beverly Hills"/>
    <s v="Agriculture"/>
    <s v="Food &amp; Beverage"/>
    <x v="1"/>
    <x v="1"/>
    <s v="Resnick"/>
    <s v="Lynda"/>
    <n v="5300"/>
    <n v="1943"/>
    <n v="1"/>
    <n v="2"/>
    <n v="117.24"/>
    <n v="2715518274227"/>
    <n v="78.5"/>
    <n v="9.6"/>
    <n v="36.6"/>
    <n v="328239523"/>
    <x v="438"/>
    <d v="2025-10-03T00:00:00"/>
    <d v="1943-01-02T00:00:00"/>
  </r>
  <r>
    <n v="497"/>
    <x v="7"/>
    <x v="469"/>
    <s v="United States"/>
    <s v="Beverly Hills"/>
    <s v="Agriculture"/>
    <s v="Food &amp; Beverage"/>
    <x v="1"/>
    <x v="0"/>
    <s v="Resnick"/>
    <s v="Stewart"/>
    <n v="5300"/>
    <n v="1936"/>
    <n v="12"/>
    <n v="24"/>
    <n v="117.24"/>
    <n v="2715518274227"/>
    <n v="78.5"/>
    <n v="9.6"/>
    <n v="36.6"/>
    <n v="328239523"/>
    <x v="439"/>
    <d v="2025-10-03T00:00:00"/>
    <d v="1936-12-24T00:00:00"/>
  </r>
  <r>
    <n v="497"/>
    <x v="14"/>
    <x v="470"/>
    <s v="United States"/>
    <s v="Atlanta"/>
    <s v="Pest control"/>
    <s v="Service"/>
    <x v="0"/>
    <x v="0"/>
    <s v="Rollins"/>
    <s v="Gary"/>
    <n v="5300"/>
    <n v="1944"/>
    <n v="8"/>
    <n v="30"/>
    <n v="117.24"/>
    <n v="2715518274227"/>
    <n v="78.5"/>
    <n v="9.6"/>
    <n v="36.6"/>
    <n v="328239523"/>
    <x v="440"/>
    <d v="2025-10-03T00:00:00"/>
    <d v="1944-08-30T00:00:00"/>
  </r>
  <r>
    <n v="497"/>
    <x v="3"/>
    <x v="471"/>
    <s v="United States"/>
    <s v="Chicago"/>
    <s v="Finance, asset management"/>
    <s v="Finance &amp; Investments"/>
    <x v="1"/>
    <x v="0"/>
    <s v="Walter"/>
    <s v="Mark"/>
    <n v="5300"/>
    <n v="1960"/>
    <n v="5"/>
    <n v="22"/>
    <n v="117.24"/>
    <n v="2715518274227"/>
    <n v="78.5"/>
    <n v="9.6"/>
    <n v="36.6"/>
    <n v="328239523"/>
    <x v="441"/>
    <d v="2025-10-03T00:00:00"/>
    <d v="1960-05-22T00:00:00"/>
  </r>
  <r>
    <n v="497"/>
    <x v="10"/>
    <x v="472"/>
    <s v="United States"/>
    <s v="Saint Petersburg"/>
    <s v="Furniture"/>
    <s v="Manufacturing"/>
    <x v="1"/>
    <x v="0"/>
    <s v="Wanek"/>
    <s v="Ronald"/>
    <n v="5300"/>
    <n v="1941"/>
    <n v="5"/>
    <n v="19"/>
    <n v="117.24"/>
    <n v="2715518274227"/>
    <n v="78.5"/>
    <n v="9.6"/>
    <n v="36.6"/>
    <n v="328239523"/>
    <x v="442"/>
    <d v="2025-10-03T00:00:00"/>
    <d v="1941-05-19T00:00:00"/>
  </r>
  <r>
    <n v="497"/>
    <x v="7"/>
    <x v="473"/>
    <s v="Germany"/>
    <s v="Visbek"/>
    <s v="Poultry genetics"/>
    <s v="Food &amp; Beverage"/>
    <x v="1"/>
    <x v="0"/>
    <s v="Wesjohann"/>
    <s v="Erich"/>
    <n v="5300"/>
    <n v="1945"/>
    <n v="6"/>
    <n v="2"/>
    <n v="112.85"/>
    <n v="2715518274227"/>
    <n v="80.900000000000006"/>
    <n v="11.5"/>
    <n v="48.8"/>
    <n v="83132799"/>
    <x v="443"/>
    <d v="2025-10-03T00:00:00"/>
    <d v="1945-06-02T00:00:00"/>
  </r>
  <r>
    <n v="497"/>
    <x v="0"/>
    <x v="474"/>
    <s v="United Arab Emirates"/>
    <s v="Abu Dhabi"/>
    <s v="Retail"/>
    <s v="Fashion &amp; Retail"/>
    <x v="1"/>
    <x v="0"/>
    <s v="Yusuff Ali"/>
    <s v="M.A."/>
    <n v="5300"/>
    <n v="1955"/>
    <n v="11"/>
    <n v="15"/>
    <n v="114.52"/>
    <n v="2715518274227"/>
    <n v="77.8"/>
    <n v="0.1"/>
    <n v="15.9"/>
    <n v="9770529"/>
    <x v="444"/>
    <d v="2025-10-03T00:00:00"/>
    <d v="1955-11-15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E26DA3-D7E1-44AD-BD74-9F4E6A7E9291}"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7:B24"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showAll="0">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pivotField showAll="0"/>
    <pivotField showAll="0"/>
    <pivotField showAll="0"/>
    <pivotField showAll="0">
      <items count="3">
        <item x="0"/>
        <item x="1"/>
        <item t="default"/>
      </items>
    </pivotField>
    <pivotField showAll="0">
      <items count="3">
        <item x="1"/>
        <item h="1" x="0"/>
        <item t="default"/>
      </items>
    </pivotField>
    <pivotField showAll="0"/>
    <pivotField showAll="0"/>
    <pivotField showAll="0"/>
    <pivotField showAll="0"/>
    <pivotField showAll="0"/>
    <pivotField showAll="0"/>
    <pivotField showAll="0"/>
    <pivotField numFmtId="3" showAll="0"/>
    <pivotField showAll="0"/>
    <pivotField showAll="0"/>
    <pivotField showAll="0"/>
    <pivotField showAll="0"/>
    <pivotField axis="axisRow" dataField="1" showAll="0">
      <items count="10">
        <item x="0"/>
        <item x="1"/>
        <item x="2"/>
        <item x="3"/>
        <item x="4"/>
        <item x="5"/>
        <item x="6"/>
        <item x="7"/>
        <item x="8"/>
        <item t="default"/>
      </items>
    </pivotField>
    <pivotField numFmtId="14" showAll="0"/>
    <pivotField numFmtId="14" showAll="0"/>
  </pivotFields>
  <rowFields count="1">
    <field x="21"/>
  </rowFields>
  <rowItems count="7">
    <i>
      <x v="2"/>
    </i>
    <i>
      <x v="3"/>
    </i>
    <i>
      <x v="4"/>
    </i>
    <i>
      <x v="5"/>
    </i>
    <i>
      <x v="6"/>
    </i>
    <i>
      <x v="7"/>
    </i>
    <i t="grand">
      <x/>
    </i>
  </rowItems>
  <colItems count="1">
    <i/>
  </colItems>
  <dataFields count="1">
    <dataField name="Count of Age" fld="21" subtotal="count" baseField="2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EF5EDE-BC26-41EC-BEA9-2C0539B8B50A}"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4"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axis="axisRow" showAll="0" measureFilter="1" sortType="descending">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3">
        <item x="0"/>
        <item x="1"/>
        <item t="default"/>
      </items>
    </pivotField>
    <pivotField showAll="0">
      <items count="3">
        <item x="1"/>
        <item h="1" x="0"/>
        <item t="default"/>
      </items>
    </pivotField>
    <pivotField showAll="0"/>
    <pivotField showAll="0"/>
    <pivotField dataField="1" showAll="0"/>
    <pivotField showAll="0"/>
    <pivotField showAll="0"/>
    <pivotField showAll="0"/>
    <pivotField showAll="0"/>
    <pivotField numFmtId="3" showAll="0"/>
    <pivotField showAll="0"/>
    <pivotField showAll="0"/>
    <pivotField showAll="0"/>
    <pivotField showAll="0"/>
    <pivotField showAll="0">
      <items count="10">
        <item x="0"/>
        <item x="1"/>
        <item x="2"/>
        <item x="3"/>
        <item x="4"/>
        <item x="5"/>
        <item x="6"/>
        <item x="7"/>
        <item x="8"/>
        <item t="default"/>
      </items>
    </pivotField>
    <pivotField numFmtId="14" showAll="0"/>
    <pivotField numFmtId="14" showAll="0"/>
  </pivotFields>
  <rowFields count="1">
    <field x="2"/>
  </rowFields>
  <rowItems count="11">
    <i>
      <x v="116"/>
    </i>
    <i>
      <x v="214"/>
    </i>
    <i>
      <x v="10"/>
    </i>
    <i>
      <x v="166"/>
    </i>
    <i>
      <x v="301"/>
    </i>
    <i>
      <x v="339"/>
    </i>
    <i>
      <x v="407"/>
    </i>
    <i>
      <x v="135"/>
    </i>
    <i>
      <x v="263"/>
    </i>
    <i>
      <x v="158"/>
    </i>
    <i t="grand">
      <x/>
    </i>
  </rowItems>
  <colItems count="1">
    <i/>
  </colItems>
  <dataFields count="1">
    <dataField name="Sum of finalWorth" fld="1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D0CE47EB-794F-4073-8F73-94BF5E5E64EF}" sourceName="category">
  <pivotTables>
    <pivotTable tabId="5" name="PivotTable2"/>
    <pivotTable tabId="5" name="PivotTable1"/>
  </pivotTables>
  <data>
    <tabular pivotCacheId="1554472343">
      <items count="18">
        <i x="1" s="1"/>
        <i x="16" s="1"/>
        <i x="6" s="1"/>
        <i x="12" s="1"/>
        <i x="0" s="1"/>
        <i x="3" s="1"/>
        <i x="7" s="1"/>
        <i x="9" s="1"/>
        <i x="13" s="1"/>
        <i x="8" s="1"/>
        <i x="10" s="1"/>
        <i x="4" s="1"/>
        <i x="11" s="1"/>
        <i x="15" s="1"/>
        <i x="14" s="1"/>
        <i x="2" s="1"/>
        <i x="17" s="1" nd="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fMade" xr10:uid="{84BECC76-9AA3-43CA-B58E-83D668E6FC3E}" sourceName="selfMade">
  <pivotTables>
    <pivotTable tabId="5" name="PivotTable2"/>
    <pivotTable tabId="5" name="PivotTable1"/>
  </pivotTables>
  <data>
    <tabular pivotCacheId="1554472343">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48FD369-0C8A-4761-8C98-2EEFC929009D}" sourceName="gender">
  <pivotTables>
    <pivotTable tabId="5" name="PivotTable2"/>
    <pivotTable tabId="5" name="PivotTable1"/>
  </pivotTables>
  <data>
    <tabular pivotCacheId="1554472343">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A650B710-EAB6-4960-8C6C-F5ED817DD0F5}" cache="Slicer_category" caption="category" rowHeight="260350"/>
  <slicer name="selfMade" xr10:uid="{1243FD5B-C512-41F5-BBE5-B1C367478B32}" cache="Slicer_selfMade" caption="selfMade" rowHeight="260350"/>
  <slicer name="gender" xr10:uid="{F5232B6F-41B6-4262-8F0D-27E661518724}" cache="Slicer_gender" caption="gender"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23A1C32-AE03-419E-B3DA-4A2729970D66}" name="Table1" displayName="Table1" ref="A3:X120" totalsRowShown="0">
  <autoFilter ref="A3:X120" xr:uid="{123A1C32-AE03-419E-B3DA-4A2729970D66}"/>
  <tableColumns count="24">
    <tableColumn id="1" xr3:uid="{581C0FA0-61E1-4FB1-8582-073D07651635}" name="rank"/>
    <tableColumn id="2" xr3:uid="{328C9180-FC6C-4B60-B389-90687F354198}" name="category"/>
    <tableColumn id="3" xr3:uid="{1B69A610-0831-42AE-A315-4D0A098EAEA0}" name="personName"/>
    <tableColumn id="4" xr3:uid="{51CF8647-5018-480C-98C1-B7B7313724DB}" name="country"/>
    <tableColumn id="5" xr3:uid="{64526BE0-BF48-434C-BF13-678BCA4BEC09}" name="city"/>
    <tableColumn id="6" xr3:uid="{3AF661B7-ABD9-4704-BFFA-A4934C11ED85}" name="source"/>
    <tableColumn id="7" xr3:uid="{8B8493A5-8F43-45F5-9DE9-471BBDE17207}" name="industries"/>
    <tableColumn id="8" xr3:uid="{F4231AA4-70F7-43CF-A80E-776C92F90833}" name="selfMade"/>
    <tableColumn id="9" xr3:uid="{A20A5DFE-B1FF-44D4-8714-4085DED66E5A}" name="gender"/>
    <tableColumn id="10" xr3:uid="{55482BD4-94AF-4C85-81D1-F841D738CB9C}" name="lastName"/>
    <tableColumn id="11" xr3:uid="{69052C05-E159-4C03-BC66-A4A75D70229B}" name="firstName"/>
    <tableColumn id="12" xr3:uid="{564EBCFA-208E-4165-865A-640EF68397D5}" name="finalWorth"/>
    <tableColumn id="13" xr3:uid="{987D112A-68B0-4400-B7C9-F5807F4CDEB6}" name="birthYear"/>
    <tableColumn id="14" xr3:uid="{7E0FBEB8-83E5-49E8-98EE-A008F56F8B6D}" name="birthMonth"/>
    <tableColumn id="15" xr3:uid="{5F66E894-B337-496A-B66A-08F4B1CA0864}" name="birthDay"/>
    <tableColumn id="16" xr3:uid="{D17125A4-CFBD-4E77-AC1E-2EB40502CD61}" name="cpi_country"/>
    <tableColumn id="17" xr3:uid="{2391A1FD-9C86-4750-813F-FFBEF70518A9}" name="gdp_country"/>
    <tableColumn id="18" xr3:uid="{C8C2A531-172B-48BC-8D36-BDC369317A5A}" name="life_expectancy_country"/>
    <tableColumn id="19" xr3:uid="{0281DDE8-8799-4686-9BAD-4B7A3EA8FE00}" name="tax_revenue_country_country"/>
    <tableColumn id="20" xr3:uid="{D3084E1C-C4C9-46E7-8AA0-75946DF99BE9}" name="total_tax_rate_country"/>
    <tableColumn id="21" xr3:uid="{A5DF55BE-60EA-42F8-BE7D-36BEECAAE174}" name="population_country"/>
    <tableColumn id="22" xr3:uid="{B94B7DFF-8F3A-4A98-8CD3-0673E912B67C}" name="Age"/>
    <tableColumn id="23" xr3:uid="{5DF3FE6A-F35B-4167-9F57-6FD9C9FE2259}" name="current date" dataDxfId="5"/>
    <tableColumn id="24" xr3:uid="{6B6894ED-F815-4BA3-B54D-82E4F9935817}" name="birth date" dataDxfId="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FF21767-2E81-4738-876A-5D058C67AF25}" name="Table2" displayName="Table2" ref="A3:X7" totalsRowShown="0">
  <autoFilter ref="A3:X7" xr:uid="{0FF21767-2E81-4738-876A-5D058C67AF25}"/>
  <tableColumns count="24">
    <tableColumn id="1" xr3:uid="{7303511A-7132-4F97-AD17-1422763BB7F3}" name="rank"/>
    <tableColumn id="2" xr3:uid="{C3E369B0-5F32-4C06-BE59-8B0D9147B959}" name="category"/>
    <tableColumn id="3" xr3:uid="{B4313B20-43C1-4A9F-AA27-281CA673354A}" name="personName"/>
    <tableColumn id="4" xr3:uid="{B5B869DA-3A3B-496A-A8CB-0CE285DCD358}" name="country"/>
    <tableColumn id="5" xr3:uid="{A17E1EA4-063F-4B14-941E-1F5E6D02BD6E}" name="city"/>
    <tableColumn id="6" xr3:uid="{050E058D-1980-4D21-AC59-ECDAA05E17E8}" name="source"/>
    <tableColumn id="7" xr3:uid="{5AB97A61-89C5-4462-B730-15B23021AD16}" name="industries"/>
    <tableColumn id="8" xr3:uid="{D0144EEA-328D-4CBF-8A17-910DB7742572}" name="selfMade"/>
    <tableColumn id="9" xr3:uid="{4CEE4747-9825-4240-A961-517E4FACE96A}" name="gender"/>
    <tableColumn id="10" xr3:uid="{7937157D-4600-48F5-AD6B-F86D964578C3}" name="lastName"/>
    <tableColumn id="11" xr3:uid="{5CC66FEC-42E4-4F5F-A923-447E88CB5C45}" name="firstName"/>
    <tableColumn id="12" xr3:uid="{B3632EF2-6470-4C8C-B337-0ACFCAD2431E}" name="finalWorth"/>
    <tableColumn id="13" xr3:uid="{D4601A81-61DE-42A1-9790-6B75EE4901C7}" name="birthYear"/>
    <tableColumn id="14" xr3:uid="{84B0586A-64C4-476F-BC60-9A36A8947F41}" name="birthMonth"/>
    <tableColumn id="15" xr3:uid="{C2133925-6EAF-4D8E-B159-F91F82DFA5C1}" name="birthDay"/>
    <tableColumn id="16" xr3:uid="{2F52FB16-F611-43DE-B6E7-2E1E88A5ED67}" name="cpi_country"/>
    <tableColumn id="17" xr3:uid="{9F414580-C5D5-4A7F-9997-62BBAF219380}" name="gdp_country"/>
    <tableColumn id="18" xr3:uid="{17439FD7-F679-479D-9A72-76E20032CC5F}" name="life_expectancy_country"/>
    <tableColumn id="19" xr3:uid="{B3E1B6CA-C92A-4133-9FF7-D5718886E9E1}" name="tax_revenue_country_country"/>
    <tableColumn id="20" xr3:uid="{7A9B7218-3933-42F7-B42D-1A79ED6C4002}" name="total_tax_rate_country"/>
    <tableColumn id="21" xr3:uid="{AA5B4ADB-5180-4BD2-BB4F-D416C5AE1907}" name="population_country"/>
    <tableColumn id="22" xr3:uid="{C05CF099-D9CC-42B7-BDBE-B84871A11CB3}" name="Age"/>
    <tableColumn id="23" xr3:uid="{FA64F4E6-DB3E-45A7-8B38-9DD8E554EB37}" name="current date" dataDxfId="3"/>
    <tableColumn id="24" xr3:uid="{40D517B1-3C3C-4BC4-966F-BE247CF3769A}" name="birth date"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60982D8-4DCE-4E3B-AFF5-993E3AEF5E0B}" name="Table3" displayName="Table3" ref="A3:X13" totalsRowShown="0">
  <autoFilter ref="A3:X13" xr:uid="{A60982D8-4DCE-4E3B-AFF5-993E3AEF5E0B}"/>
  <tableColumns count="24">
    <tableColumn id="1" xr3:uid="{822BED62-741C-46CD-A62A-591FB9D1EF7B}" name="rank"/>
    <tableColumn id="2" xr3:uid="{249CA048-B436-4329-AAE2-37205D25E052}" name="category"/>
    <tableColumn id="3" xr3:uid="{69557CED-E4C0-4C30-A169-928936927F1C}" name="personName"/>
    <tableColumn id="4" xr3:uid="{834821CB-B93E-40E3-BF62-6585B6C740C2}" name="country"/>
    <tableColumn id="5" xr3:uid="{BC37A960-8C3C-42D2-97B9-43EE8C96EDD1}" name="city"/>
    <tableColumn id="6" xr3:uid="{F0BCC2AC-FC95-4450-8D5E-6C4867EBC1E4}" name="source"/>
    <tableColumn id="7" xr3:uid="{8C449C1C-E9D4-43CA-8189-4835D33F2C94}" name="industries"/>
    <tableColumn id="8" xr3:uid="{27356990-E11B-4F00-8174-32699BD5B817}" name="selfMade"/>
    <tableColumn id="9" xr3:uid="{A5711D1C-1BE7-4E9D-8573-F9DAFC989BF8}" name="gender"/>
    <tableColumn id="10" xr3:uid="{17A7D7F6-9100-43C3-A269-E962D6D3AD7D}" name="lastName"/>
    <tableColumn id="11" xr3:uid="{986FBCD8-3FE0-4D64-A56C-DAFBDE4DFFEB}" name="firstName"/>
    <tableColumn id="12" xr3:uid="{6CEB0785-9213-4841-A365-7E1B124CA4F3}" name="finalWorth"/>
    <tableColumn id="13" xr3:uid="{FD1C9886-4F1F-43B3-9F61-FA71D09A0064}" name="birthYear"/>
    <tableColumn id="14" xr3:uid="{48D90E74-C7F4-406D-AE11-91201F4D123D}" name="birthMonth"/>
    <tableColumn id="15" xr3:uid="{6CEF6B97-F96D-4A77-AE10-4FD2DF362706}" name="birthDay"/>
    <tableColumn id="16" xr3:uid="{1B424CF4-B0E5-4F3E-8605-EFF14271D74F}" name="cpi_country"/>
    <tableColumn id="17" xr3:uid="{AFEE1029-1487-4C03-9165-DDF94D5D3541}" name="gdp_country"/>
    <tableColumn id="18" xr3:uid="{22C39F79-886C-4564-9B52-25ED340B3569}" name="life_expectancy_country"/>
    <tableColumn id="19" xr3:uid="{71163D9A-25A1-4D8E-AF42-E256CC670426}" name="tax_revenue_country_country"/>
    <tableColumn id="20" xr3:uid="{21277487-12A8-4F82-95D2-05ECA4303754}" name="total_tax_rate_country"/>
    <tableColumn id="21" xr3:uid="{7714BC94-1D41-4462-BAD7-5CC01218EA7D}" name="population_country"/>
    <tableColumn id="22" xr3:uid="{881AACDE-4FA1-41CB-89FC-568C7D84DBEF}" name="Age"/>
    <tableColumn id="23" xr3:uid="{F10E9DBB-4B61-485D-A4D7-07521FAB066B}" name="current date" dataDxfId="1"/>
    <tableColumn id="24" xr3:uid="{BABCB121-3A8D-45A2-A959-4C425BB39E65}" name="birth date"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careerprinciples.com/courses/excel-for-business-finance" TargetMode="External"/><Relationship Id="rId1" Type="http://schemas.openxmlformats.org/officeDocument/2006/relationships/hyperlink" Target="https://www.youtube.com/c/KenjiExplains/featured"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6"/>
  <sheetViews>
    <sheetView showGridLines="0" zoomScale="110" zoomScaleNormal="110" workbookViewId="0">
      <selection activeCell="E1" sqref="E1:E1048576"/>
    </sheetView>
  </sheetViews>
  <sheetFormatPr defaultColWidth="10.796875" defaultRowHeight="15.6"/>
  <cols>
    <col min="1" max="1" width="10.796875" style="4"/>
    <col min="2" max="2" width="8.5" style="4" customWidth="1"/>
    <col min="3" max="3" width="102.69921875" style="4" customWidth="1"/>
    <col min="4" max="4" width="9.5" style="4" customWidth="1"/>
    <col min="5" max="16384" width="10.796875" style="4"/>
  </cols>
  <sheetData>
    <row r="3" spans="2:4" ht="61.2">
      <c r="B3" s="6"/>
      <c r="C3" s="7" t="s">
        <v>0</v>
      </c>
      <c r="D3" s="8"/>
    </row>
    <row r="4" spans="2:4" ht="54" customHeight="1">
      <c r="B4" s="9"/>
      <c r="C4" s="10"/>
      <c r="D4" s="11"/>
    </row>
    <row r="5" spans="2:4" ht="31.95" customHeight="1">
      <c r="B5" s="9"/>
      <c r="C5" s="10"/>
      <c r="D5" s="11"/>
    </row>
    <row r="6" spans="2:4">
      <c r="B6" s="9"/>
      <c r="C6"/>
      <c r="D6" s="11"/>
    </row>
    <row r="7" spans="2:4" ht="21">
      <c r="B7" s="9"/>
      <c r="C7" s="12" t="s">
        <v>1</v>
      </c>
      <c r="D7" s="11"/>
    </row>
    <row r="8" spans="2:4">
      <c r="B8" s="9"/>
      <c r="C8"/>
      <c r="D8" s="11"/>
    </row>
    <row r="9" spans="2:4" s="5" customFormat="1" ht="23.4">
      <c r="B9" s="13"/>
      <c r="C9" s="14" t="s">
        <v>2</v>
      </c>
      <c r="D9" s="15"/>
    </row>
    <row r="10" spans="2:4">
      <c r="B10" s="9"/>
      <c r="C10"/>
      <c r="D10" s="11"/>
    </row>
    <row r="11" spans="2:4" ht="18">
      <c r="B11" s="9"/>
      <c r="C11" s="16" t="s">
        <v>3</v>
      </c>
      <c r="D11" s="11"/>
    </row>
    <row r="12" spans="2:4">
      <c r="B12" s="9"/>
      <c r="C12"/>
      <c r="D12" s="11"/>
    </row>
    <row r="13" spans="2:4">
      <c r="B13" s="9"/>
      <c r="C13" s="17" t="s">
        <v>4</v>
      </c>
      <c r="D13" s="11"/>
    </row>
    <row r="14" spans="2:4">
      <c r="B14" s="9"/>
      <c r="C14" t="s">
        <v>5</v>
      </c>
      <c r="D14" s="11"/>
    </row>
    <row r="15" spans="2:4" ht="31.2">
      <c r="B15" s="9"/>
      <c r="C15" s="18" t="s">
        <v>6</v>
      </c>
      <c r="D15" s="11"/>
    </row>
    <row r="16" spans="2:4">
      <c r="B16" s="19"/>
      <c r="C16" s="20"/>
      <c r="D16" s="21"/>
    </row>
  </sheetData>
  <sheetProtection algorithmName="SHA-512" hashValue="G1RY5hOcqj4suHHa1tx1y0eYlLPpf95bmL4lYksRikKFwHedZlTCT3jrCsJQbTdg98ZLWbWzP+gWHNd0JpLWSw==" saltValue="OqagwMq3QH3a3V1+ahgTuw==" spinCount="100000" sheet="1" objects="1" scenarios="1"/>
  <hyperlinks>
    <hyperlink ref="C11" r:id="rId1" xr:uid="{00000000-0004-0000-0000-000000000000}"/>
    <hyperlink ref="C9" r:id="rId2" xr:uid="{00000000-0004-0000-0000-000001000000}"/>
  </hyperlinks>
  <pageMargins left="0.7" right="0.7" top="0.75" bottom="0.75" header="0.3" footer="0.3"/>
  <pageSetup orientation="portrait"/>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56DA0-DCF9-4162-BD30-1A0F06288AE2}">
  <dimension ref="A1:V16"/>
  <sheetViews>
    <sheetView workbookViewId="0">
      <selection activeCell="I1" sqref="I1"/>
    </sheetView>
  </sheetViews>
  <sheetFormatPr defaultRowHeight="15.6"/>
  <cols>
    <col min="1" max="1" width="14.796875" customWidth="1"/>
    <col min="3" max="3" width="15.59765625" customWidth="1"/>
    <col min="5" max="5" width="15" customWidth="1"/>
    <col min="7" max="7" width="13.19921875" customWidth="1"/>
    <col min="9" max="9" width="16.3984375" customWidth="1"/>
  </cols>
  <sheetData>
    <row r="1" spans="1:22">
      <c r="A1" s="27" t="s">
        <v>18</v>
      </c>
      <c r="B1" s="27"/>
      <c r="C1" s="27" t="s">
        <v>19</v>
      </c>
      <c r="D1" s="27"/>
      <c r="E1" s="27" t="s">
        <v>20</v>
      </c>
      <c r="F1" s="27"/>
      <c r="G1" s="27" t="s">
        <v>21</v>
      </c>
      <c r="H1" s="27"/>
      <c r="I1" s="27" t="s">
        <v>22</v>
      </c>
      <c r="J1" s="27"/>
      <c r="K1" s="27" t="s">
        <v>23</v>
      </c>
      <c r="L1" s="27"/>
      <c r="M1" s="27" t="s">
        <v>24</v>
      </c>
      <c r="N1" s="27"/>
      <c r="O1" s="27" t="s">
        <v>25</v>
      </c>
      <c r="P1" s="27"/>
      <c r="Q1" s="27" t="s">
        <v>26</v>
      </c>
      <c r="R1" s="27"/>
      <c r="S1" s="27" t="s">
        <v>27</v>
      </c>
      <c r="T1" s="27"/>
      <c r="U1" s="27" t="s">
        <v>30</v>
      </c>
      <c r="V1" s="27"/>
    </row>
    <row r="2" spans="1:22">
      <c r="A2" s="25"/>
      <c r="B2" s="25"/>
      <c r="C2" s="25"/>
      <c r="D2" s="25"/>
      <c r="E2" s="25"/>
      <c r="F2" s="25"/>
      <c r="G2" s="25"/>
      <c r="H2" s="25"/>
      <c r="I2" s="25"/>
      <c r="J2" s="25"/>
      <c r="K2" s="25"/>
      <c r="L2" s="25"/>
      <c r="M2" s="25"/>
      <c r="N2" s="25"/>
      <c r="O2" s="25"/>
      <c r="P2" s="25"/>
      <c r="Q2" s="25"/>
      <c r="R2" s="25"/>
      <c r="S2" s="25"/>
      <c r="T2" s="25"/>
      <c r="U2" s="25"/>
      <c r="V2" s="25"/>
    </row>
    <row r="3" spans="1:22">
      <c r="A3" s="25" t="s">
        <v>1808</v>
      </c>
      <c r="B3" s="25">
        <v>14821.894736842105</v>
      </c>
      <c r="C3" s="25" t="s">
        <v>1808</v>
      </c>
      <c r="D3" s="25">
        <v>1955.1073684210526</v>
      </c>
      <c r="E3" s="25" t="s">
        <v>1808</v>
      </c>
      <c r="F3" s="25">
        <v>5.8863157894736844</v>
      </c>
      <c r="G3" s="25" t="s">
        <v>1808</v>
      </c>
      <c r="H3" s="25">
        <v>13.063157894736841</v>
      </c>
      <c r="I3" s="25" t="s">
        <v>1808</v>
      </c>
      <c r="J3" s="25">
        <v>124.63644210526323</v>
      </c>
      <c r="K3" s="25" t="s">
        <v>1808</v>
      </c>
      <c r="L3" s="25">
        <v>2715518274227</v>
      </c>
      <c r="M3" s="25" t="s">
        <v>1808</v>
      </c>
      <c r="N3" s="25">
        <v>78.358315789473693</v>
      </c>
      <c r="O3" s="25" t="s">
        <v>1808</v>
      </c>
      <c r="P3" s="25">
        <v>12.719368421052652</v>
      </c>
      <c r="Q3" s="25" t="s">
        <v>1808</v>
      </c>
      <c r="R3" s="25">
        <v>42.056421052631599</v>
      </c>
      <c r="S3" s="25" t="s">
        <v>1808</v>
      </c>
      <c r="T3" s="25">
        <v>429352798.16000003</v>
      </c>
      <c r="U3" s="25" t="s">
        <v>1808</v>
      </c>
      <c r="V3" s="25">
        <v>70.207502923976563</v>
      </c>
    </row>
    <row r="4" spans="1:22">
      <c r="A4" s="25" t="s">
        <v>1809</v>
      </c>
      <c r="B4" s="25">
        <v>915.05728495730762</v>
      </c>
      <c r="C4" s="25" t="s">
        <v>1809</v>
      </c>
      <c r="D4" s="25">
        <v>0.60964752546853729</v>
      </c>
      <c r="E4" s="25" t="s">
        <v>1809</v>
      </c>
      <c r="F4" s="25">
        <v>0.16318859539374939</v>
      </c>
      <c r="G4" s="25" t="s">
        <v>1809</v>
      </c>
      <c r="H4" s="25">
        <v>0.44731342165609528</v>
      </c>
      <c r="I4" s="25" t="s">
        <v>1809</v>
      </c>
      <c r="J4" s="25">
        <v>1.1309202808822196</v>
      </c>
      <c r="K4" s="25" t="s">
        <v>1809</v>
      </c>
      <c r="L4" s="25">
        <v>0</v>
      </c>
      <c r="M4" s="25" t="s">
        <v>1809</v>
      </c>
      <c r="N4" s="25">
        <v>0.17743420962673864</v>
      </c>
      <c r="O4" s="25" t="s">
        <v>1809</v>
      </c>
      <c r="P4" s="25">
        <v>0.28229872220156371</v>
      </c>
      <c r="Q4" s="25" t="s">
        <v>1809</v>
      </c>
      <c r="R4" s="25">
        <v>0.52035395082224922</v>
      </c>
      <c r="S4" s="25" t="s">
        <v>1809</v>
      </c>
      <c r="T4" s="25">
        <v>22526024.244541854</v>
      </c>
      <c r="U4" s="25" t="s">
        <v>1809</v>
      </c>
      <c r="V4" s="25">
        <v>0.60958797431435674</v>
      </c>
    </row>
    <row r="5" spans="1:22">
      <c r="A5" s="25" t="s">
        <v>1810</v>
      </c>
      <c r="B5" s="25">
        <v>8200</v>
      </c>
      <c r="C5" s="25" t="s">
        <v>1810</v>
      </c>
      <c r="D5" s="25">
        <v>1955</v>
      </c>
      <c r="E5" s="25" t="s">
        <v>1810</v>
      </c>
      <c r="F5" s="25">
        <v>6</v>
      </c>
      <c r="G5" s="25" t="s">
        <v>1810</v>
      </c>
      <c r="H5" s="25">
        <v>12</v>
      </c>
      <c r="I5" s="25" t="s">
        <v>1810</v>
      </c>
      <c r="J5" s="25">
        <v>117.24</v>
      </c>
      <c r="K5" s="25" t="s">
        <v>1810</v>
      </c>
      <c r="L5" s="25">
        <v>2715518274227</v>
      </c>
      <c r="M5" s="25" t="s">
        <v>1810</v>
      </c>
      <c r="N5" s="25">
        <v>78.5</v>
      </c>
      <c r="O5" s="25" t="s">
        <v>1810</v>
      </c>
      <c r="P5" s="25">
        <v>9.6</v>
      </c>
      <c r="Q5" s="25" t="s">
        <v>1810</v>
      </c>
      <c r="R5" s="25">
        <v>36.6</v>
      </c>
      <c r="S5" s="25" t="s">
        <v>1810</v>
      </c>
      <c r="T5" s="25">
        <v>328239523</v>
      </c>
      <c r="U5" s="25" t="s">
        <v>1810</v>
      </c>
      <c r="V5" s="25">
        <v>70.144444444444446</v>
      </c>
    </row>
    <row r="6" spans="1:22">
      <c r="A6" s="25" t="s">
        <v>1811</v>
      </c>
      <c r="B6" s="25">
        <v>6700</v>
      </c>
      <c r="C6" s="25" t="s">
        <v>1811</v>
      </c>
      <c r="D6" s="25">
        <v>1964</v>
      </c>
      <c r="E6" s="25" t="s">
        <v>1811</v>
      </c>
      <c r="F6" s="25">
        <v>1</v>
      </c>
      <c r="G6" s="25" t="s">
        <v>1811</v>
      </c>
      <c r="H6" s="25">
        <v>1</v>
      </c>
      <c r="I6" s="25" t="s">
        <v>1811</v>
      </c>
      <c r="J6" s="25">
        <v>117.24</v>
      </c>
      <c r="K6" s="25" t="s">
        <v>1811</v>
      </c>
      <c r="L6" s="25">
        <v>2715518274227</v>
      </c>
      <c r="M6" s="25" t="s">
        <v>1811</v>
      </c>
      <c r="N6" s="25">
        <v>78.5</v>
      </c>
      <c r="O6" s="25" t="s">
        <v>1811</v>
      </c>
      <c r="P6" s="25">
        <v>9.6</v>
      </c>
      <c r="Q6" s="25" t="s">
        <v>1811</v>
      </c>
      <c r="R6" s="25">
        <v>36.6</v>
      </c>
      <c r="S6" s="25" t="s">
        <v>1811</v>
      </c>
      <c r="T6" s="25">
        <v>328239523</v>
      </c>
      <c r="U6" s="25" t="s">
        <v>1811</v>
      </c>
      <c r="V6" s="25">
        <v>61.755555555555553</v>
      </c>
    </row>
    <row r="7" spans="1:22">
      <c r="A7" s="25" t="s">
        <v>1812</v>
      </c>
      <c r="B7" s="25">
        <v>19943.211163398028</v>
      </c>
      <c r="C7" s="25" t="s">
        <v>1812</v>
      </c>
      <c r="D7" s="25">
        <v>13.286959773484966</v>
      </c>
      <c r="E7" s="25" t="s">
        <v>1812</v>
      </c>
      <c r="F7" s="25">
        <v>3.5566129802985036</v>
      </c>
      <c r="G7" s="25" t="s">
        <v>1812</v>
      </c>
      <c r="H7" s="25">
        <v>9.7489700054415884</v>
      </c>
      <c r="I7" s="25" t="s">
        <v>1812</v>
      </c>
      <c r="J7" s="25">
        <v>24.647836087831148</v>
      </c>
      <c r="K7" s="25" t="s">
        <v>1812</v>
      </c>
      <c r="L7" s="25">
        <v>0</v>
      </c>
      <c r="M7" s="25" t="s">
        <v>1812</v>
      </c>
      <c r="N7" s="25">
        <v>3.8670889444498275</v>
      </c>
      <c r="O7" s="25" t="s">
        <v>1812</v>
      </c>
      <c r="P7" s="25">
        <v>6.1525580098363912</v>
      </c>
      <c r="Q7" s="25" t="s">
        <v>1812</v>
      </c>
      <c r="R7" s="25">
        <v>11.340851432531588</v>
      </c>
      <c r="S7" s="25" t="s">
        <v>1812</v>
      </c>
      <c r="T7" s="25">
        <v>490943316.40852547</v>
      </c>
      <c r="U7" s="25" t="s">
        <v>1812</v>
      </c>
      <c r="V7" s="25">
        <v>13.285661886169745</v>
      </c>
    </row>
    <row r="8" spans="1:22">
      <c r="A8" s="25" t="s">
        <v>1813</v>
      </c>
      <c r="B8" s="25">
        <v>397731671.50788367</v>
      </c>
      <c r="C8" s="25" t="s">
        <v>1813</v>
      </c>
      <c r="D8" s="25">
        <v>176.54330002220766</v>
      </c>
      <c r="E8" s="25" t="s">
        <v>1813</v>
      </c>
      <c r="F8" s="25">
        <v>12.649495891627803</v>
      </c>
      <c r="G8" s="25" t="s">
        <v>1813</v>
      </c>
      <c r="H8" s="25">
        <v>95.042416166999772</v>
      </c>
      <c r="I8" s="25" t="s">
        <v>1813</v>
      </c>
      <c r="J8" s="25">
        <v>607.51582381259141</v>
      </c>
      <c r="K8" s="25" t="s">
        <v>1813</v>
      </c>
      <c r="L8" s="25">
        <v>0</v>
      </c>
      <c r="M8" s="25" t="s">
        <v>1813</v>
      </c>
      <c r="N8" s="25">
        <v>14.954376904286082</v>
      </c>
      <c r="O8" s="25" t="s">
        <v>1813</v>
      </c>
      <c r="P8" s="25">
        <v>37.853970064401935</v>
      </c>
      <c r="Q8" s="25" t="s">
        <v>1813</v>
      </c>
      <c r="R8" s="25">
        <v>128.61491121475379</v>
      </c>
      <c r="S8" s="25" t="s">
        <v>1813</v>
      </c>
      <c r="T8" s="25">
        <v>2.4102533992620154E+17</v>
      </c>
      <c r="U8" s="25" t="s">
        <v>1813</v>
      </c>
      <c r="V8" s="25">
        <v>176.50881175362341</v>
      </c>
    </row>
    <row r="9" spans="1:22">
      <c r="A9" s="25" t="s">
        <v>1814</v>
      </c>
      <c r="B9" s="25">
        <v>34.182611944135424</v>
      </c>
      <c r="C9" s="25" t="s">
        <v>1814</v>
      </c>
      <c r="D9" s="25">
        <v>-0.44339202271086986</v>
      </c>
      <c r="E9" s="25" t="s">
        <v>1814</v>
      </c>
      <c r="F9" s="25">
        <v>-1.2948846253259103</v>
      </c>
      <c r="G9" s="25" t="s">
        <v>1814</v>
      </c>
      <c r="H9" s="25">
        <v>-1.2882866459622426</v>
      </c>
      <c r="I9" s="25" t="s">
        <v>1814</v>
      </c>
      <c r="J9" s="25">
        <v>14.969591625825194</v>
      </c>
      <c r="K9" s="25" t="s">
        <v>1814</v>
      </c>
      <c r="L9" s="25" t="e">
        <v>#DIV/0!</v>
      </c>
      <c r="M9" s="25" t="s">
        <v>1814</v>
      </c>
      <c r="N9" s="25">
        <v>9.4081487353996529</v>
      </c>
      <c r="O9" s="25" t="s">
        <v>1814</v>
      </c>
      <c r="P9" s="25">
        <v>1.3298645975053689</v>
      </c>
      <c r="Q9" s="25" t="s">
        <v>1814</v>
      </c>
      <c r="R9" s="25">
        <v>-0.78535606952345471</v>
      </c>
      <c r="S9" s="25" t="s">
        <v>1814</v>
      </c>
      <c r="T9" s="25">
        <v>5.1729365975950348E-2</v>
      </c>
      <c r="U9" s="25" t="s">
        <v>1814</v>
      </c>
      <c r="V9" s="25">
        <v>-0.43809733977720766</v>
      </c>
    </row>
    <row r="10" spans="1:22">
      <c r="A10" s="25" t="s">
        <v>1815</v>
      </c>
      <c r="B10" s="25">
        <v>5.0265705828228562</v>
      </c>
      <c r="C10" s="25" t="s">
        <v>1815</v>
      </c>
      <c r="D10" s="25">
        <v>0.12249927472149394</v>
      </c>
      <c r="E10" s="25" t="s">
        <v>1815</v>
      </c>
      <c r="F10" s="25">
        <v>6.1012095348729464E-2</v>
      </c>
      <c r="G10" s="25" t="s">
        <v>1815</v>
      </c>
      <c r="H10" s="25">
        <v>0.22457452046808007</v>
      </c>
      <c r="I10" s="25" t="s">
        <v>1815</v>
      </c>
      <c r="J10" s="25">
        <v>3.4668002006083132</v>
      </c>
      <c r="K10" s="25" t="s">
        <v>1815</v>
      </c>
      <c r="L10" s="25" t="e">
        <v>#DIV/0!</v>
      </c>
      <c r="M10" s="25" t="s">
        <v>1815</v>
      </c>
      <c r="N10" s="25">
        <v>-2.1553095031055305</v>
      </c>
      <c r="O10" s="25" t="s">
        <v>1815</v>
      </c>
      <c r="P10" s="25">
        <v>1.4692122796648146</v>
      </c>
      <c r="Q10" s="25" t="s">
        <v>1815</v>
      </c>
      <c r="R10" s="25">
        <v>0.271850332451748</v>
      </c>
      <c r="S10" s="25" t="s">
        <v>1815</v>
      </c>
      <c r="T10" s="25">
        <v>1.2987475637233723</v>
      </c>
      <c r="U10" s="25" t="s">
        <v>1815</v>
      </c>
      <c r="V10" s="25">
        <v>-0.12175106058276673</v>
      </c>
    </row>
    <row r="11" spans="1:22">
      <c r="A11" s="25" t="s">
        <v>1816</v>
      </c>
      <c r="B11" s="25">
        <v>205700</v>
      </c>
      <c r="C11" s="25" t="s">
        <v>1816</v>
      </c>
      <c r="D11" s="25">
        <v>66</v>
      </c>
      <c r="E11" s="25" t="s">
        <v>1816</v>
      </c>
      <c r="F11" s="25">
        <v>11</v>
      </c>
      <c r="G11" s="25" t="s">
        <v>1816</v>
      </c>
      <c r="H11" s="25">
        <v>30</v>
      </c>
      <c r="I11" s="25" t="s">
        <v>1816</v>
      </c>
      <c r="J11" s="25">
        <v>189.01999999999998</v>
      </c>
      <c r="K11" s="25" t="s">
        <v>1816</v>
      </c>
      <c r="L11" s="25">
        <v>0</v>
      </c>
      <c r="M11" s="25" t="s">
        <v>1816</v>
      </c>
      <c r="N11" s="25">
        <v>29.900000000000006</v>
      </c>
      <c r="O11" s="25" t="s">
        <v>1816</v>
      </c>
      <c r="P11" s="25">
        <v>32.299999999999997</v>
      </c>
      <c r="Q11" s="25" t="s">
        <v>1816</v>
      </c>
      <c r="R11" s="25">
        <v>55.300000000000004</v>
      </c>
      <c r="S11" s="25" t="s">
        <v>1816</v>
      </c>
      <c r="T11" s="25">
        <v>1392874000</v>
      </c>
      <c r="U11" s="25" t="s">
        <v>1816</v>
      </c>
      <c r="V11" s="25">
        <v>65.808333333333337</v>
      </c>
    </row>
    <row r="12" spans="1:22">
      <c r="A12" s="25" t="s">
        <v>1817</v>
      </c>
      <c r="B12" s="25">
        <v>5300</v>
      </c>
      <c r="C12" s="25" t="s">
        <v>1817</v>
      </c>
      <c r="D12" s="25">
        <v>1926</v>
      </c>
      <c r="E12" s="25" t="s">
        <v>1817</v>
      </c>
      <c r="F12" s="25">
        <v>1</v>
      </c>
      <c r="G12" s="25" t="s">
        <v>1817</v>
      </c>
      <c r="H12" s="25">
        <v>1</v>
      </c>
      <c r="I12" s="25" t="s">
        <v>1817</v>
      </c>
      <c r="J12" s="25">
        <v>99.55</v>
      </c>
      <c r="K12" s="25" t="s">
        <v>1817</v>
      </c>
      <c r="L12" s="25">
        <v>2715518274227</v>
      </c>
      <c r="M12" s="25" t="s">
        <v>1817</v>
      </c>
      <c r="N12" s="25">
        <v>54.3</v>
      </c>
      <c r="O12" s="25" t="s">
        <v>1817</v>
      </c>
      <c r="P12" s="25">
        <v>0.1</v>
      </c>
      <c r="Q12" s="25" t="s">
        <v>1817</v>
      </c>
      <c r="R12" s="25">
        <v>15.9</v>
      </c>
      <c r="S12" s="25" t="s">
        <v>1817</v>
      </c>
      <c r="T12" s="25">
        <v>4841000</v>
      </c>
      <c r="U12" s="25" t="s">
        <v>1817</v>
      </c>
      <c r="V12" s="25">
        <v>33.405555555555559</v>
      </c>
    </row>
    <row r="13" spans="1:22">
      <c r="A13" s="25" t="s">
        <v>1818</v>
      </c>
      <c r="B13" s="25">
        <v>211000</v>
      </c>
      <c r="C13" s="25" t="s">
        <v>1818</v>
      </c>
      <c r="D13" s="25">
        <v>1992</v>
      </c>
      <c r="E13" s="25" t="s">
        <v>1818</v>
      </c>
      <c r="F13" s="25">
        <v>12</v>
      </c>
      <c r="G13" s="25" t="s">
        <v>1818</v>
      </c>
      <c r="H13" s="25">
        <v>31</v>
      </c>
      <c r="I13" s="25" t="s">
        <v>1818</v>
      </c>
      <c r="J13" s="25">
        <v>288.57</v>
      </c>
      <c r="K13" s="25" t="s">
        <v>1818</v>
      </c>
      <c r="L13" s="25">
        <v>2715518274227</v>
      </c>
      <c r="M13" s="25" t="s">
        <v>1818</v>
      </c>
      <c r="N13" s="25">
        <v>84.2</v>
      </c>
      <c r="O13" s="25" t="s">
        <v>1818</v>
      </c>
      <c r="P13" s="25">
        <v>32.4</v>
      </c>
      <c r="Q13" s="25" t="s">
        <v>1818</v>
      </c>
      <c r="R13" s="25">
        <v>71.2</v>
      </c>
      <c r="S13" s="25" t="s">
        <v>1818</v>
      </c>
      <c r="T13" s="25">
        <v>1397715000</v>
      </c>
      <c r="U13" s="25" t="s">
        <v>1818</v>
      </c>
      <c r="V13" s="25">
        <v>99.213888888888889</v>
      </c>
    </row>
    <row r="14" spans="1:22">
      <c r="A14" s="25" t="s">
        <v>1819</v>
      </c>
      <c r="B14" s="25">
        <v>7040400</v>
      </c>
      <c r="C14" s="25" t="s">
        <v>1819</v>
      </c>
      <c r="D14" s="25">
        <v>928676</v>
      </c>
      <c r="E14" s="25" t="s">
        <v>1819</v>
      </c>
      <c r="F14" s="25">
        <v>2796</v>
      </c>
      <c r="G14" s="25" t="s">
        <v>1819</v>
      </c>
      <c r="H14" s="25">
        <v>6205</v>
      </c>
      <c r="I14" s="25" t="s">
        <v>1819</v>
      </c>
      <c r="J14" s="25">
        <v>59202.310000000034</v>
      </c>
      <c r="K14" s="25" t="s">
        <v>1819</v>
      </c>
      <c r="L14" s="25">
        <v>1289871180257825</v>
      </c>
      <c r="M14" s="25" t="s">
        <v>1819</v>
      </c>
      <c r="N14" s="25">
        <v>37220.200000000004</v>
      </c>
      <c r="O14" s="25" t="s">
        <v>1819</v>
      </c>
      <c r="P14" s="25">
        <v>6041.7000000000098</v>
      </c>
      <c r="Q14" s="25" t="s">
        <v>1819</v>
      </c>
      <c r="R14" s="25">
        <v>19976.80000000001</v>
      </c>
      <c r="S14" s="25" t="s">
        <v>1819</v>
      </c>
      <c r="T14" s="25">
        <v>203942579126</v>
      </c>
      <c r="U14" s="25" t="s">
        <v>1819</v>
      </c>
      <c r="V14" s="25">
        <v>33348.563888888864</v>
      </c>
    </row>
    <row r="15" spans="1:22" ht="16.2" thickBot="1">
      <c r="A15" s="26" t="s">
        <v>1820</v>
      </c>
      <c r="B15" s="26">
        <v>475</v>
      </c>
      <c r="C15" s="26" t="s">
        <v>1820</v>
      </c>
      <c r="D15" s="26">
        <v>475</v>
      </c>
      <c r="E15" s="26" t="s">
        <v>1820</v>
      </c>
      <c r="F15" s="26">
        <v>475</v>
      </c>
      <c r="G15" s="26" t="s">
        <v>1820</v>
      </c>
      <c r="H15" s="26">
        <v>475</v>
      </c>
      <c r="I15" s="26" t="s">
        <v>1820</v>
      </c>
      <c r="J15" s="26">
        <v>475</v>
      </c>
      <c r="K15" s="26" t="s">
        <v>1820</v>
      </c>
      <c r="L15" s="26">
        <v>475</v>
      </c>
      <c r="M15" s="26" t="s">
        <v>1820</v>
      </c>
      <c r="N15" s="26">
        <v>475</v>
      </c>
      <c r="O15" s="26" t="s">
        <v>1820</v>
      </c>
      <c r="P15" s="26">
        <v>475</v>
      </c>
      <c r="Q15" s="26" t="s">
        <v>1820</v>
      </c>
      <c r="R15" s="26">
        <v>475</v>
      </c>
      <c r="S15" s="26" t="s">
        <v>1820</v>
      </c>
      <c r="T15" s="26">
        <v>475</v>
      </c>
      <c r="U15" s="26" t="s">
        <v>1820</v>
      </c>
      <c r="V15" s="26">
        <v>475</v>
      </c>
    </row>
    <row r="16" spans="1:22">
      <c r="B16">
        <v>1</v>
      </c>
      <c r="D16">
        <v>3</v>
      </c>
      <c r="F16">
        <v>5</v>
      </c>
      <c r="H16">
        <v>7</v>
      </c>
      <c r="J16">
        <v>9</v>
      </c>
      <c r="L16">
        <v>11</v>
      </c>
      <c r="N16">
        <v>13</v>
      </c>
      <c r="P16">
        <v>15</v>
      </c>
      <c r="R16">
        <v>17</v>
      </c>
      <c r="T16">
        <v>19</v>
      </c>
      <c r="V16">
        <v>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31B35-A690-4F54-BA73-354127E5DD18}">
  <dimension ref="A1:X120"/>
  <sheetViews>
    <sheetView topLeftCell="A96" workbookViewId="0">
      <selection activeCell="C13" sqref="C13"/>
    </sheetView>
  </sheetViews>
  <sheetFormatPr defaultRowHeight="15.6"/>
  <cols>
    <col min="1" max="1" width="8.8984375" bestFit="1" customWidth="1"/>
    <col min="2" max="2" width="24.19921875" bestFit="1" customWidth="1"/>
    <col min="3" max="3" width="35.3984375" bestFit="1" customWidth="1"/>
    <col min="4" max="4" width="19.09765625" bestFit="1" customWidth="1"/>
    <col min="5" max="5" width="19" bestFit="1" customWidth="1"/>
    <col min="6" max="6" width="24.69921875" bestFit="1" customWidth="1"/>
    <col min="7" max="7" width="24.19921875" bestFit="1" customWidth="1"/>
    <col min="8" max="8" width="10.59765625" bestFit="1" customWidth="1"/>
    <col min="9" max="9" width="8.8984375" bestFit="1" customWidth="1"/>
    <col min="10" max="10" width="19.5" bestFit="1" customWidth="1"/>
    <col min="11" max="11" width="15.59765625" bestFit="1" customWidth="1"/>
    <col min="12" max="12" width="12" bestFit="1" customWidth="1"/>
    <col min="13" max="13" width="10.69921875" bestFit="1" customWidth="1"/>
    <col min="14" max="14" width="12.69921875" bestFit="1" customWidth="1"/>
    <col min="15" max="15" width="10.19921875" bestFit="1" customWidth="1"/>
    <col min="16" max="16" width="12.69921875" bestFit="1" customWidth="1"/>
    <col min="17" max="17" width="13.3984375" bestFit="1" customWidth="1"/>
    <col min="18" max="18" width="23.5" bestFit="1" customWidth="1"/>
    <col min="19" max="19" width="28.5" bestFit="1" customWidth="1"/>
    <col min="20" max="20" width="22.5" bestFit="1" customWidth="1"/>
    <col min="21" max="21" width="19.796875" bestFit="1" customWidth="1"/>
    <col min="22" max="22" width="8.8984375" bestFit="1" customWidth="1"/>
    <col min="23" max="23" width="13.296875" bestFit="1" customWidth="1"/>
    <col min="24" max="24" width="11.296875" bestFit="1" customWidth="1"/>
  </cols>
  <sheetData>
    <row r="1" spans="1:24">
      <c r="A1" s="30" t="s">
        <v>1831</v>
      </c>
    </row>
    <row r="3" spans="1:24">
      <c r="A3" t="s">
        <v>7</v>
      </c>
      <c r="B3" t="s">
        <v>8</v>
      </c>
      <c r="C3" t="s">
        <v>9</v>
      </c>
      <c r="D3" t="s">
        <v>10</v>
      </c>
      <c r="E3" t="s">
        <v>11</v>
      </c>
      <c r="F3" t="s">
        <v>12</v>
      </c>
      <c r="G3" t="s">
        <v>13</v>
      </c>
      <c r="H3" t="s">
        <v>14</v>
      </c>
      <c r="I3" t="s">
        <v>15</v>
      </c>
      <c r="J3" t="s">
        <v>16</v>
      </c>
      <c r="K3" t="s">
        <v>17</v>
      </c>
      <c r="L3" t="s">
        <v>18</v>
      </c>
      <c r="M3" t="s">
        <v>19</v>
      </c>
      <c r="N3" t="s">
        <v>20</v>
      </c>
      <c r="O3" t="s">
        <v>21</v>
      </c>
      <c r="P3" t="s">
        <v>22</v>
      </c>
      <c r="Q3" t="s">
        <v>23</v>
      </c>
      <c r="R3" t="s">
        <v>24</v>
      </c>
      <c r="S3" t="s">
        <v>25</v>
      </c>
      <c r="T3" t="s">
        <v>26</v>
      </c>
      <c r="U3" t="s">
        <v>27</v>
      </c>
      <c r="V3" t="s">
        <v>30</v>
      </c>
      <c r="W3" t="s">
        <v>28</v>
      </c>
      <c r="X3" t="s">
        <v>29</v>
      </c>
    </row>
    <row r="4" spans="1:24">
      <c r="A4">
        <v>1</v>
      </c>
      <c r="B4" t="s">
        <v>31</v>
      </c>
      <c r="C4" t="s">
        <v>32</v>
      </c>
      <c r="D4" t="s">
        <v>33</v>
      </c>
      <c r="E4" t="s">
        <v>34</v>
      </c>
      <c r="F4" t="s">
        <v>35</v>
      </c>
      <c r="G4" t="s">
        <v>31</v>
      </c>
      <c r="H4" t="b">
        <v>0</v>
      </c>
      <c r="I4" t="s">
        <v>36</v>
      </c>
      <c r="J4" t="s">
        <v>37</v>
      </c>
      <c r="K4" t="s">
        <v>38</v>
      </c>
      <c r="L4">
        <v>211000</v>
      </c>
      <c r="M4">
        <v>1949</v>
      </c>
      <c r="N4">
        <v>3</v>
      </c>
      <c r="O4">
        <v>5</v>
      </c>
      <c r="P4">
        <v>110.05</v>
      </c>
      <c r="Q4">
        <v>2715518274227</v>
      </c>
      <c r="R4">
        <v>82.5</v>
      </c>
      <c r="S4">
        <v>24.2</v>
      </c>
      <c r="T4">
        <v>60.7</v>
      </c>
      <c r="U4">
        <v>67059887</v>
      </c>
      <c r="V4">
        <v>76.577777777777783</v>
      </c>
      <c r="W4" s="3">
        <v>45933</v>
      </c>
      <c r="X4" s="3">
        <v>17962</v>
      </c>
    </row>
    <row r="5" spans="1:24">
      <c r="A5">
        <v>497</v>
      </c>
      <c r="B5" t="s">
        <v>59</v>
      </c>
      <c r="C5" t="s">
        <v>1780</v>
      </c>
      <c r="D5" t="s">
        <v>42</v>
      </c>
      <c r="E5" t="s">
        <v>389</v>
      </c>
      <c r="F5" t="s">
        <v>1653</v>
      </c>
      <c r="G5" t="s">
        <v>59</v>
      </c>
      <c r="H5" t="b">
        <v>0</v>
      </c>
      <c r="I5" t="s">
        <v>36</v>
      </c>
      <c r="J5" t="s">
        <v>1654</v>
      </c>
      <c r="K5" t="s">
        <v>314</v>
      </c>
      <c r="L5">
        <v>5300</v>
      </c>
      <c r="M5">
        <v>1950</v>
      </c>
      <c r="N5">
        <v>6</v>
      </c>
      <c r="O5">
        <v>6</v>
      </c>
      <c r="P5">
        <v>117.24</v>
      </c>
      <c r="Q5">
        <v>2715518274227</v>
      </c>
      <c r="R5">
        <v>78.5</v>
      </c>
      <c r="S5">
        <v>9.6</v>
      </c>
      <c r="T5">
        <v>36.6</v>
      </c>
      <c r="U5">
        <v>328239523</v>
      </c>
      <c r="V5">
        <v>75.325000000000003</v>
      </c>
      <c r="W5" s="3">
        <v>45933</v>
      </c>
      <c r="X5" s="3">
        <v>18420</v>
      </c>
    </row>
    <row r="6" spans="1:24">
      <c r="A6">
        <v>486</v>
      </c>
      <c r="B6" t="s">
        <v>31</v>
      </c>
      <c r="C6" t="s">
        <v>1759</v>
      </c>
      <c r="D6" t="s">
        <v>218</v>
      </c>
      <c r="E6" t="s">
        <v>1091</v>
      </c>
      <c r="F6" t="s">
        <v>1753</v>
      </c>
      <c r="G6" t="s">
        <v>31</v>
      </c>
      <c r="H6" t="b">
        <v>0</v>
      </c>
      <c r="I6" t="s">
        <v>95</v>
      </c>
      <c r="J6" t="s">
        <v>1760</v>
      </c>
      <c r="K6" t="s">
        <v>1761</v>
      </c>
      <c r="L6">
        <v>5400</v>
      </c>
      <c r="M6">
        <v>1951</v>
      </c>
      <c r="N6">
        <v>10</v>
      </c>
      <c r="O6">
        <v>8</v>
      </c>
      <c r="P6">
        <v>118.06</v>
      </c>
      <c r="Q6">
        <v>2715518274227</v>
      </c>
      <c r="R6">
        <v>81.599999999999994</v>
      </c>
      <c r="S6">
        <v>25.4</v>
      </c>
      <c r="T6">
        <v>51.4</v>
      </c>
      <c r="U6">
        <v>8877067</v>
      </c>
      <c r="V6">
        <v>73.986111111111114</v>
      </c>
      <c r="W6" s="3">
        <v>45933</v>
      </c>
      <c r="X6" s="3">
        <v>18909</v>
      </c>
    </row>
    <row r="7" spans="1:24">
      <c r="A7">
        <v>486</v>
      </c>
      <c r="B7" t="s">
        <v>31</v>
      </c>
      <c r="C7" t="s">
        <v>1751</v>
      </c>
      <c r="D7" t="s">
        <v>168</v>
      </c>
      <c r="E7" t="s">
        <v>1752</v>
      </c>
      <c r="F7" t="s">
        <v>1753</v>
      </c>
      <c r="G7" t="s">
        <v>31</v>
      </c>
      <c r="H7" t="b">
        <v>0</v>
      </c>
      <c r="I7" t="s">
        <v>36</v>
      </c>
      <c r="J7" t="s">
        <v>1754</v>
      </c>
      <c r="K7" t="s">
        <v>1551</v>
      </c>
      <c r="L7">
        <v>5400</v>
      </c>
      <c r="M7">
        <v>1952</v>
      </c>
      <c r="N7">
        <v>10</v>
      </c>
      <c r="O7">
        <v>4</v>
      </c>
      <c r="P7">
        <v>112.85</v>
      </c>
      <c r="Q7">
        <v>2715518274227</v>
      </c>
      <c r="R7">
        <v>80.900000000000006</v>
      </c>
      <c r="S7">
        <v>11.5</v>
      </c>
      <c r="T7">
        <v>48.8</v>
      </c>
      <c r="U7">
        <v>83132799</v>
      </c>
      <c r="V7">
        <v>72.99722222222222</v>
      </c>
      <c r="W7" s="3">
        <v>45933</v>
      </c>
      <c r="X7" s="3">
        <v>19271</v>
      </c>
    </row>
    <row r="8" spans="1:24">
      <c r="A8">
        <v>486</v>
      </c>
      <c r="B8" t="s">
        <v>31</v>
      </c>
      <c r="C8" t="s">
        <v>1748</v>
      </c>
      <c r="D8" t="s">
        <v>690</v>
      </c>
      <c r="E8" t="s">
        <v>691</v>
      </c>
      <c r="F8" t="s">
        <v>175</v>
      </c>
      <c r="G8" t="s">
        <v>31</v>
      </c>
      <c r="H8" t="b">
        <v>0</v>
      </c>
      <c r="I8" t="s">
        <v>95</v>
      </c>
      <c r="J8" t="s">
        <v>1749</v>
      </c>
      <c r="K8" t="s">
        <v>1750</v>
      </c>
      <c r="L8">
        <v>5400</v>
      </c>
      <c r="M8">
        <v>1949</v>
      </c>
      <c r="N8">
        <v>5</v>
      </c>
      <c r="O8">
        <v>10</v>
      </c>
      <c r="P8">
        <v>110.62</v>
      </c>
      <c r="Q8">
        <v>2715518274227</v>
      </c>
      <c r="R8">
        <v>82.9</v>
      </c>
      <c r="S8">
        <v>24.3</v>
      </c>
      <c r="T8">
        <v>59.1</v>
      </c>
      <c r="U8">
        <v>60297396</v>
      </c>
      <c r="V8">
        <v>76.397222222222226</v>
      </c>
      <c r="W8" s="3">
        <v>45933</v>
      </c>
      <c r="X8" s="3">
        <v>18028</v>
      </c>
    </row>
    <row r="9" spans="1:24">
      <c r="A9">
        <v>486</v>
      </c>
      <c r="B9" t="s">
        <v>260</v>
      </c>
      <c r="C9" t="s">
        <v>1744</v>
      </c>
      <c r="D9" t="s">
        <v>180</v>
      </c>
      <c r="E9" t="s">
        <v>1745</v>
      </c>
      <c r="F9" t="s">
        <v>1746</v>
      </c>
      <c r="G9" t="s">
        <v>260</v>
      </c>
      <c r="H9" t="b">
        <v>1</v>
      </c>
      <c r="I9" t="s">
        <v>36</v>
      </c>
      <c r="J9" t="s">
        <v>1747</v>
      </c>
      <c r="K9" t="s">
        <v>74</v>
      </c>
      <c r="L9">
        <v>5400</v>
      </c>
      <c r="M9">
        <v>1946</v>
      </c>
      <c r="N9">
        <v>2</v>
      </c>
      <c r="O9">
        <v>5</v>
      </c>
      <c r="P9">
        <v>99.55</v>
      </c>
      <c r="Q9">
        <v>2715518274227</v>
      </c>
      <c r="R9">
        <v>83.6</v>
      </c>
      <c r="S9">
        <v>10.1</v>
      </c>
      <c r="T9">
        <v>28.8</v>
      </c>
      <c r="U9">
        <v>8574832</v>
      </c>
      <c r="V9">
        <v>79.661111111111111</v>
      </c>
      <c r="W9" s="3">
        <v>45933</v>
      </c>
      <c r="X9" s="3">
        <v>16838</v>
      </c>
    </row>
    <row r="10" spans="1:24">
      <c r="A10">
        <v>486</v>
      </c>
      <c r="B10" t="s">
        <v>48</v>
      </c>
      <c r="C10" t="s">
        <v>1736</v>
      </c>
      <c r="D10" t="s">
        <v>565</v>
      </c>
      <c r="E10" t="s">
        <v>565</v>
      </c>
      <c r="F10" t="s">
        <v>1578</v>
      </c>
      <c r="G10" t="s">
        <v>48</v>
      </c>
      <c r="H10" t="b">
        <v>1</v>
      </c>
      <c r="I10" t="s">
        <v>36</v>
      </c>
      <c r="J10" t="s">
        <v>1737</v>
      </c>
      <c r="K10" t="s">
        <v>1738</v>
      </c>
      <c r="L10">
        <v>5400</v>
      </c>
      <c r="M10">
        <v>1955</v>
      </c>
      <c r="N10">
        <v>2</v>
      </c>
      <c r="O10">
        <v>15</v>
      </c>
      <c r="P10">
        <v>114.41</v>
      </c>
      <c r="Q10">
        <v>2715518274227</v>
      </c>
      <c r="R10">
        <v>83.1</v>
      </c>
      <c r="S10">
        <v>13.1</v>
      </c>
      <c r="T10">
        <v>21</v>
      </c>
      <c r="U10">
        <v>5703569</v>
      </c>
      <c r="V10">
        <v>70.63333333333334</v>
      </c>
      <c r="W10" s="3">
        <v>45933</v>
      </c>
      <c r="X10" s="3">
        <v>20135</v>
      </c>
    </row>
    <row r="11" spans="1:24">
      <c r="A11">
        <v>486</v>
      </c>
      <c r="B11" t="s">
        <v>31</v>
      </c>
      <c r="C11" t="s">
        <v>1725</v>
      </c>
      <c r="D11" t="s">
        <v>690</v>
      </c>
      <c r="E11" t="s">
        <v>691</v>
      </c>
      <c r="F11" t="s">
        <v>175</v>
      </c>
      <c r="G11" t="s">
        <v>31</v>
      </c>
      <c r="H11" t="b">
        <v>1</v>
      </c>
      <c r="I11" t="s">
        <v>36</v>
      </c>
      <c r="J11" t="s">
        <v>1726</v>
      </c>
      <c r="K11" t="s">
        <v>1727</v>
      </c>
      <c r="L11">
        <v>5400</v>
      </c>
      <c r="M11">
        <v>1946</v>
      </c>
      <c r="N11">
        <v>1</v>
      </c>
      <c r="O11">
        <v>1</v>
      </c>
      <c r="P11">
        <v>110.62</v>
      </c>
      <c r="Q11">
        <v>2715518274227</v>
      </c>
      <c r="R11">
        <v>82.9</v>
      </c>
      <c r="S11">
        <v>24.3</v>
      </c>
      <c r="T11">
        <v>59.1</v>
      </c>
      <c r="U11">
        <v>60297396</v>
      </c>
      <c r="V11">
        <v>79.75555555555556</v>
      </c>
      <c r="W11" s="3">
        <v>45933</v>
      </c>
      <c r="X11" s="3">
        <v>16803</v>
      </c>
    </row>
    <row r="12" spans="1:24">
      <c r="A12">
        <v>466</v>
      </c>
      <c r="B12" t="s">
        <v>48</v>
      </c>
      <c r="C12" t="s">
        <v>1721</v>
      </c>
      <c r="D12" t="s">
        <v>284</v>
      </c>
      <c r="E12" t="s">
        <v>617</v>
      </c>
      <c r="F12" t="s">
        <v>741</v>
      </c>
      <c r="G12" t="s">
        <v>48</v>
      </c>
      <c r="H12" t="b">
        <v>1</v>
      </c>
      <c r="I12" t="s">
        <v>36</v>
      </c>
      <c r="J12" t="s">
        <v>1722</v>
      </c>
      <c r="K12" t="s">
        <v>935</v>
      </c>
      <c r="L12">
        <v>5500</v>
      </c>
      <c r="M12">
        <v>1955</v>
      </c>
      <c r="N12">
        <v>4</v>
      </c>
      <c r="O12">
        <v>1</v>
      </c>
      <c r="P12">
        <v>119.8</v>
      </c>
      <c r="Q12">
        <v>2715518274227</v>
      </c>
      <c r="R12">
        <v>82.7</v>
      </c>
      <c r="S12">
        <v>23</v>
      </c>
      <c r="T12">
        <v>47.4</v>
      </c>
      <c r="U12">
        <v>25766605</v>
      </c>
      <c r="V12">
        <v>70.50555555555556</v>
      </c>
      <c r="W12" s="3">
        <v>45933</v>
      </c>
      <c r="X12" s="3">
        <v>20180</v>
      </c>
    </row>
    <row r="13" spans="1:24">
      <c r="A13">
        <v>466</v>
      </c>
      <c r="B13" t="s">
        <v>260</v>
      </c>
      <c r="C13" t="s">
        <v>1694</v>
      </c>
      <c r="D13" t="s">
        <v>115</v>
      </c>
      <c r="E13" t="s">
        <v>665</v>
      </c>
      <c r="F13" t="s">
        <v>358</v>
      </c>
      <c r="G13" t="s">
        <v>260</v>
      </c>
      <c r="H13" t="b">
        <v>1</v>
      </c>
      <c r="I13" t="s">
        <v>36</v>
      </c>
      <c r="J13" t="s">
        <v>641</v>
      </c>
      <c r="K13" t="s">
        <v>1695</v>
      </c>
      <c r="L13">
        <v>5500</v>
      </c>
      <c r="M13">
        <v>1955</v>
      </c>
      <c r="N13">
        <v>3</v>
      </c>
      <c r="O13">
        <v>1</v>
      </c>
      <c r="P13">
        <v>125.08</v>
      </c>
      <c r="Q13">
        <v>2715518274227</v>
      </c>
      <c r="R13">
        <v>77</v>
      </c>
      <c r="S13">
        <v>9.4</v>
      </c>
      <c r="T13">
        <v>59.2</v>
      </c>
      <c r="U13">
        <v>1397715000</v>
      </c>
      <c r="V13">
        <v>70.588888888888889</v>
      </c>
      <c r="W13" s="3">
        <v>45933</v>
      </c>
      <c r="X13" s="3">
        <v>20149</v>
      </c>
    </row>
    <row r="14" spans="1:24">
      <c r="A14">
        <v>11</v>
      </c>
      <c r="B14" t="s">
        <v>31</v>
      </c>
      <c r="C14" t="s">
        <v>93</v>
      </c>
      <c r="D14" t="s">
        <v>33</v>
      </c>
      <c r="E14" t="s">
        <v>34</v>
      </c>
      <c r="F14" t="s">
        <v>94</v>
      </c>
      <c r="G14" t="s">
        <v>31</v>
      </c>
      <c r="H14" t="b">
        <v>0</v>
      </c>
      <c r="I14" t="s">
        <v>95</v>
      </c>
      <c r="J14" t="s">
        <v>96</v>
      </c>
      <c r="K14" t="s">
        <v>97</v>
      </c>
      <c r="L14">
        <v>80500</v>
      </c>
      <c r="M14">
        <v>1953</v>
      </c>
      <c r="N14">
        <v>7</v>
      </c>
      <c r="O14">
        <v>10</v>
      </c>
      <c r="P14">
        <v>110.05</v>
      </c>
      <c r="Q14">
        <v>2715518274227</v>
      </c>
      <c r="R14">
        <v>82.5</v>
      </c>
      <c r="S14">
        <v>24.2</v>
      </c>
      <c r="T14">
        <v>60.7</v>
      </c>
      <c r="U14">
        <v>67059887</v>
      </c>
      <c r="V14">
        <v>72.230555555555554</v>
      </c>
      <c r="W14" s="3">
        <v>45933</v>
      </c>
      <c r="X14" s="3">
        <v>19550</v>
      </c>
    </row>
    <row r="15" spans="1:24">
      <c r="A15">
        <v>466</v>
      </c>
      <c r="B15" t="s">
        <v>391</v>
      </c>
      <c r="C15" t="s">
        <v>1668</v>
      </c>
      <c r="D15" t="s">
        <v>42</v>
      </c>
      <c r="E15" t="s">
        <v>1669</v>
      </c>
      <c r="F15" t="s">
        <v>1670</v>
      </c>
      <c r="G15" t="s">
        <v>391</v>
      </c>
      <c r="H15" t="b">
        <v>0</v>
      </c>
      <c r="I15" t="s">
        <v>36</v>
      </c>
      <c r="J15" t="s">
        <v>1671</v>
      </c>
      <c r="K15" t="s">
        <v>1672</v>
      </c>
      <c r="L15">
        <v>5500</v>
      </c>
      <c r="M15">
        <v>1949</v>
      </c>
      <c r="N15">
        <v>6</v>
      </c>
      <c r="O15">
        <v>29</v>
      </c>
      <c r="P15">
        <v>117.24</v>
      </c>
      <c r="Q15">
        <v>2715518274227</v>
      </c>
      <c r="R15">
        <v>78.5</v>
      </c>
      <c r="S15">
        <v>9.6</v>
      </c>
      <c r="T15">
        <v>36.6</v>
      </c>
      <c r="U15">
        <v>328239523</v>
      </c>
      <c r="V15">
        <v>76.261111111111106</v>
      </c>
      <c r="W15" s="3">
        <v>45933</v>
      </c>
      <c r="X15" s="3">
        <v>18078</v>
      </c>
    </row>
    <row r="16" spans="1:24">
      <c r="A16">
        <v>455</v>
      </c>
      <c r="B16" t="s">
        <v>391</v>
      </c>
      <c r="C16" t="s">
        <v>1656</v>
      </c>
      <c r="D16" t="s">
        <v>42</v>
      </c>
      <c r="E16" t="s">
        <v>602</v>
      </c>
      <c r="F16" t="s">
        <v>1653</v>
      </c>
      <c r="G16" t="s">
        <v>391</v>
      </c>
      <c r="H16" t="b">
        <v>0</v>
      </c>
      <c r="I16" t="s">
        <v>36</v>
      </c>
      <c r="J16" t="s">
        <v>1657</v>
      </c>
      <c r="K16" t="s">
        <v>534</v>
      </c>
      <c r="L16">
        <v>5600</v>
      </c>
      <c r="M16">
        <v>1953</v>
      </c>
      <c r="N16">
        <v>9</v>
      </c>
      <c r="O16">
        <v>26</v>
      </c>
      <c r="P16">
        <v>117.24</v>
      </c>
      <c r="Q16">
        <v>2715518274227</v>
      </c>
      <c r="R16">
        <v>78.5</v>
      </c>
      <c r="S16">
        <v>9.6</v>
      </c>
      <c r="T16">
        <v>36.6</v>
      </c>
      <c r="U16">
        <v>328239523</v>
      </c>
      <c r="V16">
        <v>72.019444444444446</v>
      </c>
      <c r="W16" s="3">
        <v>45933</v>
      </c>
      <c r="X16" s="3">
        <v>19628</v>
      </c>
    </row>
    <row r="17" spans="1:24">
      <c r="A17">
        <v>445</v>
      </c>
      <c r="B17" t="s">
        <v>590</v>
      </c>
      <c r="C17" t="s">
        <v>1625</v>
      </c>
      <c r="D17" t="s">
        <v>180</v>
      </c>
      <c r="E17" t="s">
        <v>1626</v>
      </c>
      <c r="F17" t="s">
        <v>1197</v>
      </c>
      <c r="G17" t="s">
        <v>590</v>
      </c>
      <c r="H17" t="b">
        <v>0</v>
      </c>
      <c r="I17" t="s">
        <v>36</v>
      </c>
      <c r="J17" t="s">
        <v>1627</v>
      </c>
      <c r="K17" t="s">
        <v>314</v>
      </c>
      <c r="L17">
        <v>5700</v>
      </c>
      <c r="M17">
        <v>1945</v>
      </c>
      <c r="N17">
        <v>12</v>
      </c>
      <c r="O17">
        <v>17</v>
      </c>
      <c r="P17">
        <v>99.55</v>
      </c>
      <c r="Q17">
        <v>2715518274227</v>
      </c>
      <c r="R17">
        <v>83.6</v>
      </c>
      <c r="S17">
        <v>10.1</v>
      </c>
      <c r="T17">
        <v>28.8</v>
      </c>
      <c r="U17">
        <v>8574832</v>
      </c>
      <c r="V17">
        <v>79.794444444444451</v>
      </c>
      <c r="W17" s="3">
        <v>45933</v>
      </c>
      <c r="X17" s="3">
        <v>16788</v>
      </c>
    </row>
    <row r="18" spans="1:24">
      <c r="A18">
        <v>15</v>
      </c>
      <c r="B18" t="s">
        <v>113</v>
      </c>
      <c r="C18" t="s">
        <v>114</v>
      </c>
      <c r="D18" t="s">
        <v>115</v>
      </c>
      <c r="E18" t="s">
        <v>116</v>
      </c>
      <c r="F18" t="s">
        <v>117</v>
      </c>
      <c r="G18" t="s">
        <v>113</v>
      </c>
      <c r="H18" t="b">
        <v>1</v>
      </c>
      <c r="I18" t="s">
        <v>36</v>
      </c>
      <c r="J18" t="s">
        <v>118</v>
      </c>
      <c r="K18" t="s">
        <v>119</v>
      </c>
      <c r="L18">
        <v>68000</v>
      </c>
      <c r="M18">
        <v>1954</v>
      </c>
      <c r="N18">
        <v>12</v>
      </c>
      <c r="O18">
        <v>1</v>
      </c>
      <c r="P18">
        <v>125.08</v>
      </c>
      <c r="Q18">
        <v>2715518274227</v>
      </c>
      <c r="R18">
        <v>77</v>
      </c>
      <c r="S18">
        <v>9.4</v>
      </c>
      <c r="T18">
        <v>59.2</v>
      </c>
      <c r="U18">
        <v>1397715000</v>
      </c>
      <c r="V18">
        <v>70.838888888888889</v>
      </c>
      <c r="W18" s="3">
        <v>45933</v>
      </c>
      <c r="X18" s="3">
        <v>20059</v>
      </c>
    </row>
    <row r="19" spans="1:24">
      <c r="A19">
        <v>445</v>
      </c>
      <c r="B19" t="s">
        <v>472</v>
      </c>
      <c r="C19" t="s">
        <v>1622</v>
      </c>
      <c r="D19" t="s">
        <v>507</v>
      </c>
      <c r="E19" t="s">
        <v>508</v>
      </c>
      <c r="F19" t="s">
        <v>1221</v>
      </c>
      <c r="G19" t="s">
        <v>472</v>
      </c>
      <c r="H19" t="b">
        <v>0</v>
      </c>
      <c r="I19" t="s">
        <v>36</v>
      </c>
      <c r="J19" t="s">
        <v>1623</v>
      </c>
      <c r="K19" t="s">
        <v>1624</v>
      </c>
      <c r="L19">
        <v>5700</v>
      </c>
      <c r="M19">
        <v>1951</v>
      </c>
      <c r="N19">
        <v>8</v>
      </c>
      <c r="O19">
        <v>5</v>
      </c>
      <c r="P19">
        <v>110.51</v>
      </c>
      <c r="Q19">
        <v>2715518274227</v>
      </c>
      <c r="R19">
        <v>82.5</v>
      </c>
      <c r="S19">
        <v>27.9</v>
      </c>
      <c r="T19">
        <v>49.1</v>
      </c>
      <c r="U19">
        <v>10285453</v>
      </c>
      <c r="V19">
        <v>74.161111111111111</v>
      </c>
      <c r="W19" s="3">
        <v>45933</v>
      </c>
      <c r="X19" s="3">
        <v>18845</v>
      </c>
    </row>
    <row r="20" spans="1:24">
      <c r="A20">
        <v>442</v>
      </c>
      <c r="B20" t="s">
        <v>361</v>
      </c>
      <c r="C20" t="s">
        <v>1608</v>
      </c>
      <c r="D20" t="s">
        <v>42</v>
      </c>
      <c r="E20" t="s">
        <v>841</v>
      </c>
      <c r="F20" t="s">
        <v>527</v>
      </c>
      <c r="G20" t="s">
        <v>361</v>
      </c>
      <c r="H20" t="b">
        <v>1</v>
      </c>
      <c r="I20" t="s">
        <v>36</v>
      </c>
      <c r="J20" t="s">
        <v>1609</v>
      </c>
      <c r="K20" t="s">
        <v>1059</v>
      </c>
      <c r="L20">
        <v>5800</v>
      </c>
      <c r="M20">
        <v>1952</v>
      </c>
      <c r="N20">
        <v>7</v>
      </c>
      <c r="O20">
        <v>29</v>
      </c>
      <c r="P20">
        <v>117.24</v>
      </c>
      <c r="Q20">
        <v>2715518274227</v>
      </c>
      <c r="R20">
        <v>78.5</v>
      </c>
      <c r="S20">
        <v>9.6</v>
      </c>
      <c r="T20">
        <v>36.6</v>
      </c>
      <c r="U20">
        <v>328239523</v>
      </c>
      <c r="V20">
        <v>73.177777777777777</v>
      </c>
      <c r="W20" s="3">
        <v>45933</v>
      </c>
      <c r="X20" s="3">
        <v>19204</v>
      </c>
    </row>
    <row r="21" spans="1:24">
      <c r="A21">
        <v>442</v>
      </c>
      <c r="B21" t="s">
        <v>361</v>
      </c>
      <c r="C21" t="s">
        <v>1604</v>
      </c>
      <c r="D21" t="s">
        <v>1205</v>
      </c>
      <c r="E21" t="s">
        <v>1605</v>
      </c>
      <c r="F21" t="s">
        <v>558</v>
      </c>
      <c r="G21" t="s">
        <v>361</v>
      </c>
      <c r="H21" t="b">
        <v>0</v>
      </c>
      <c r="I21" t="s">
        <v>36</v>
      </c>
      <c r="J21" t="s">
        <v>1606</v>
      </c>
      <c r="K21" t="s">
        <v>1607</v>
      </c>
      <c r="L21">
        <v>5800</v>
      </c>
      <c r="M21">
        <v>1947</v>
      </c>
      <c r="N21">
        <v>10</v>
      </c>
      <c r="O21">
        <v>25</v>
      </c>
      <c r="P21">
        <v>110.35</v>
      </c>
      <c r="Q21">
        <v>2715518274227</v>
      </c>
      <c r="R21">
        <v>81</v>
      </c>
      <c r="S21">
        <v>32.4</v>
      </c>
      <c r="T21">
        <v>23.8</v>
      </c>
      <c r="U21">
        <v>5818553</v>
      </c>
      <c r="V21">
        <v>77.938888888888883</v>
      </c>
      <c r="W21" s="3">
        <v>45933</v>
      </c>
      <c r="X21" s="3">
        <v>17465</v>
      </c>
    </row>
    <row r="22" spans="1:24">
      <c r="A22">
        <v>19</v>
      </c>
      <c r="B22" t="s">
        <v>31</v>
      </c>
      <c r="C22" t="s">
        <v>132</v>
      </c>
      <c r="D22" t="s">
        <v>42</v>
      </c>
      <c r="E22" t="s">
        <v>133</v>
      </c>
      <c r="F22" t="s">
        <v>134</v>
      </c>
      <c r="G22" t="s">
        <v>31</v>
      </c>
      <c r="H22" t="b">
        <v>0</v>
      </c>
      <c r="I22" t="s">
        <v>36</v>
      </c>
      <c r="J22" t="s">
        <v>135</v>
      </c>
      <c r="K22" t="s">
        <v>136</v>
      </c>
      <c r="L22">
        <v>58800</v>
      </c>
      <c r="M22">
        <v>1948</v>
      </c>
      <c r="N22">
        <v>6</v>
      </c>
      <c r="O22">
        <v>7</v>
      </c>
      <c r="P22">
        <v>117.24</v>
      </c>
      <c r="Q22">
        <v>2715518274227</v>
      </c>
      <c r="R22">
        <v>78.5</v>
      </c>
      <c r="S22">
        <v>9.6</v>
      </c>
      <c r="T22">
        <v>36.6</v>
      </c>
      <c r="U22">
        <v>328239523</v>
      </c>
      <c r="V22">
        <v>77.322222222222223</v>
      </c>
      <c r="W22" s="3">
        <v>45933</v>
      </c>
      <c r="X22" s="3">
        <v>17691</v>
      </c>
    </row>
    <row r="23" spans="1:24">
      <c r="A23">
        <v>425</v>
      </c>
      <c r="B23" t="s">
        <v>48</v>
      </c>
      <c r="C23" t="s">
        <v>1577</v>
      </c>
      <c r="D23" t="s">
        <v>42</v>
      </c>
      <c r="E23" t="s">
        <v>1309</v>
      </c>
      <c r="F23" t="s">
        <v>1578</v>
      </c>
      <c r="G23" t="s">
        <v>48</v>
      </c>
      <c r="H23" t="b">
        <v>1</v>
      </c>
      <c r="I23" t="s">
        <v>36</v>
      </c>
      <c r="J23" t="s">
        <v>1579</v>
      </c>
      <c r="K23" t="s">
        <v>147</v>
      </c>
      <c r="L23">
        <v>6000</v>
      </c>
      <c r="M23">
        <v>1951</v>
      </c>
      <c r="N23">
        <v>7</v>
      </c>
      <c r="O23">
        <v>2</v>
      </c>
      <c r="P23">
        <v>117.24</v>
      </c>
      <c r="Q23">
        <v>2715518274227</v>
      </c>
      <c r="R23">
        <v>78.5</v>
      </c>
      <c r="S23">
        <v>9.6</v>
      </c>
      <c r="T23">
        <v>36.6</v>
      </c>
      <c r="U23">
        <v>328239523</v>
      </c>
      <c r="V23">
        <v>74.25277777777778</v>
      </c>
      <c r="W23" s="3">
        <v>45933</v>
      </c>
      <c r="X23" s="3">
        <v>18811</v>
      </c>
    </row>
    <row r="24" spans="1:24">
      <c r="A24">
        <v>21</v>
      </c>
      <c r="B24" t="s">
        <v>31</v>
      </c>
      <c r="C24" t="s">
        <v>139</v>
      </c>
      <c r="D24" t="s">
        <v>42</v>
      </c>
      <c r="E24" t="s">
        <v>140</v>
      </c>
      <c r="F24" t="s">
        <v>134</v>
      </c>
      <c r="G24" t="s">
        <v>31</v>
      </c>
      <c r="H24" t="b">
        <v>0</v>
      </c>
      <c r="I24" t="s">
        <v>95</v>
      </c>
      <c r="J24" t="s">
        <v>135</v>
      </c>
      <c r="K24" t="s">
        <v>141</v>
      </c>
      <c r="L24">
        <v>56700</v>
      </c>
      <c r="M24">
        <v>1949</v>
      </c>
      <c r="N24">
        <v>10</v>
      </c>
      <c r="O24">
        <v>7</v>
      </c>
      <c r="P24">
        <v>117.24</v>
      </c>
      <c r="Q24">
        <v>2715518274227</v>
      </c>
      <c r="R24">
        <v>78.5</v>
      </c>
      <c r="S24">
        <v>9.6</v>
      </c>
      <c r="T24">
        <v>36.6</v>
      </c>
      <c r="U24">
        <v>328239523</v>
      </c>
      <c r="V24">
        <v>75.988888888888894</v>
      </c>
      <c r="W24" s="3">
        <v>45933</v>
      </c>
      <c r="X24" s="3">
        <v>18178</v>
      </c>
    </row>
    <row r="25" spans="1:24">
      <c r="A25">
        <v>425</v>
      </c>
      <c r="B25" t="s">
        <v>59</v>
      </c>
      <c r="C25" t="s">
        <v>1575</v>
      </c>
      <c r="D25" t="s">
        <v>42</v>
      </c>
      <c r="E25" t="s">
        <v>841</v>
      </c>
      <c r="F25" t="s">
        <v>274</v>
      </c>
      <c r="G25" t="s">
        <v>59</v>
      </c>
      <c r="H25" t="b">
        <v>1</v>
      </c>
      <c r="I25" t="s">
        <v>36</v>
      </c>
      <c r="J25" t="s">
        <v>1576</v>
      </c>
      <c r="K25" t="s">
        <v>74</v>
      </c>
      <c r="L25">
        <v>6000</v>
      </c>
      <c r="M25">
        <v>1946</v>
      </c>
      <c r="N25">
        <v>7</v>
      </c>
      <c r="O25">
        <v>4</v>
      </c>
      <c r="P25">
        <v>117.24</v>
      </c>
      <c r="Q25">
        <v>2715518274227</v>
      </c>
      <c r="R25">
        <v>78.5</v>
      </c>
      <c r="S25">
        <v>9.6</v>
      </c>
      <c r="T25">
        <v>36.6</v>
      </c>
      <c r="U25">
        <v>328239523</v>
      </c>
      <c r="V25">
        <v>79.24722222222222</v>
      </c>
      <c r="W25" s="3">
        <v>45933</v>
      </c>
      <c r="X25" s="3">
        <v>16987</v>
      </c>
    </row>
    <row r="26" spans="1:24">
      <c r="A26">
        <v>425</v>
      </c>
      <c r="B26" t="s">
        <v>31</v>
      </c>
      <c r="C26" t="s">
        <v>1558</v>
      </c>
      <c r="D26" t="s">
        <v>143</v>
      </c>
      <c r="E26" t="s">
        <v>1559</v>
      </c>
      <c r="F26" t="s">
        <v>1560</v>
      </c>
      <c r="G26" t="s">
        <v>31</v>
      </c>
      <c r="H26" t="b">
        <v>1</v>
      </c>
      <c r="I26" t="s">
        <v>36</v>
      </c>
      <c r="J26" t="s">
        <v>1561</v>
      </c>
      <c r="K26" t="s">
        <v>245</v>
      </c>
      <c r="L26">
        <v>6000</v>
      </c>
      <c r="M26">
        <v>1949</v>
      </c>
      <c r="N26">
        <v>2</v>
      </c>
      <c r="O26">
        <v>18</v>
      </c>
      <c r="P26">
        <v>116.76</v>
      </c>
      <c r="Q26">
        <v>2715518274227</v>
      </c>
      <c r="R26">
        <v>81.900000000000006</v>
      </c>
      <c r="S26">
        <v>12.8</v>
      </c>
      <c r="T26">
        <v>24.5</v>
      </c>
      <c r="U26">
        <v>36991981</v>
      </c>
      <c r="V26">
        <v>76.625</v>
      </c>
      <c r="W26" s="3">
        <v>45933</v>
      </c>
      <c r="X26" s="3">
        <v>17947</v>
      </c>
    </row>
    <row r="27" spans="1:24">
      <c r="A27">
        <v>418</v>
      </c>
      <c r="B27" t="s">
        <v>31</v>
      </c>
      <c r="C27" t="s">
        <v>1550</v>
      </c>
      <c r="D27" t="s">
        <v>168</v>
      </c>
      <c r="E27" t="s">
        <v>906</v>
      </c>
      <c r="F27" t="s">
        <v>1548</v>
      </c>
      <c r="G27" t="s">
        <v>31</v>
      </c>
      <c r="H27" t="b">
        <v>0</v>
      </c>
      <c r="I27" t="s">
        <v>36</v>
      </c>
      <c r="J27" t="s">
        <v>1549</v>
      </c>
      <c r="K27" t="s">
        <v>1551</v>
      </c>
      <c r="L27">
        <v>6100</v>
      </c>
      <c r="M27">
        <v>1951</v>
      </c>
      <c r="N27">
        <v>1</v>
      </c>
      <c r="O27">
        <v>1</v>
      </c>
      <c r="P27">
        <v>112.85</v>
      </c>
      <c r="Q27">
        <v>2715518274227</v>
      </c>
      <c r="R27">
        <v>80.900000000000006</v>
      </c>
      <c r="S27">
        <v>11.5</v>
      </c>
      <c r="T27">
        <v>48.8</v>
      </c>
      <c r="U27">
        <v>83132799</v>
      </c>
      <c r="V27">
        <v>74.75555555555556</v>
      </c>
      <c r="W27" s="3">
        <v>45933</v>
      </c>
      <c r="X27" s="3">
        <v>18629</v>
      </c>
    </row>
    <row r="28" spans="1:24">
      <c r="A28">
        <v>418</v>
      </c>
      <c r="B28" t="s">
        <v>82</v>
      </c>
      <c r="C28" t="s">
        <v>1541</v>
      </c>
      <c r="D28" t="s">
        <v>575</v>
      </c>
      <c r="E28" t="s">
        <v>576</v>
      </c>
      <c r="F28" t="s">
        <v>1542</v>
      </c>
      <c r="G28" t="s">
        <v>82</v>
      </c>
      <c r="H28" t="b">
        <v>1</v>
      </c>
      <c r="I28" t="s">
        <v>36</v>
      </c>
      <c r="J28" t="s">
        <v>1543</v>
      </c>
      <c r="K28" t="s">
        <v>743</v>
      </c>
      <c r="L28">
        <v>6100</v>
      </c>
      <c r="M28">
        <v>1953</v>
      </c>
      <c r="N28">
        <v>4</v>
      </c>
      <c r="O28">
        <v>29</v>
      </c>
      <c r="P28">
        <v>267.51</v>
      </c>
      <c r="Q28">
        <v>2715518274227</v>
      </c>
      <c r="R28">
        <v>54.3</v>
      </c>
      <c r="S28">
        <v>1.5</v>
      </c>
      <c r="T28">
        <v>34.799999999999997</v>
      </c>
      <c r="U28">
        <v>200963599</v>
      </c>
      <c r="V28">
        <v>72.427777777777777</v>
      </c>
      <c r="W28" s="3">
        <v>45933</v>
      </c>
      <c r="X28" s="3">
        <v>19478</v>
      </c>
    </row>
    <row r="29" spans="1:24">
      <c r="A29">
        <v>405</v>
      </c>
      <c r="B29" t="s">
        <v>590</v>
      </c>
      <c r="C29" t="s">
        <v>1494</v>
      </c>
      <c r="D29" t="s">
        <v>236</v>
      </c>
      <c r="E29" t="s">
        <v>871</v>
      </c>
      <c r="F29" t="s">
        <v>1256</v>
      </c>
      <c r="G29" t="s">
        <v>590</v>
      </c>
      <c r="H29" t="b">
        <v>0</v>
      </c>
      <c r="I29" t="s">
        <v>36</v>
      </c>
      <c r="J29" t="s">
        <v>1495</v>
      </c>
      <c r="K29" t="s">
        <v>685</v>
      </c>
      <c r="L29">
        <v>6300</v>
      </c>
      <c r="M29">
        <v>1945</v>
      </c>
      <c r="N29">
        <v>10</v>
      </c>
      <c r="O29">
        <v>23</v>
      </c>
      <c r="P29">
        <v>119.62</v>
      </c>
      <c r="Q29">
        <v>2715518274227</v>
      </c>
      <c r="R29">
        <v>81.3</v>
      </c>
      <c r="S29">
        <v>25.5</v>
      </c>
      <c r="T29">
        <v>30.6</v>
      </c>
      <c r="U29">
        <v>66834405</v>
      </c>
      <c r="V29">
        <v>79.944444444444443</v>
      </c>
      <c r="W29" s="3">
        <v>45933</v>
      </c>
      <c r="X29" s="3">
        <v>16733</v>
      </c>
    </row>
    <row r="30" spans="1:24">
      <c r="A30">
        <v>397</v>
      </c>
      <c r="B30" t="s">
        <v>59</v>
      </c>
      <c r="C30" t="s">
        <v>1475</v>
      </c>
      <c r="D30" t="s">
        <v>42</v>
      </c>
      <c r="E30" t="s">
        <v>71</v>
      </c>
      <c r="F30" t="s">
        <v>214</v>
      </c>
      <c r="G30" t="s">
        <v>59</v>
      </c>
      <c r="H30" t="b">
        <v>1</v>
      </c>
      <c r="I30" t="s">
        <v>36</v>
      </c>
      <c r="J30" t="s">
        <v>1476</v>
      </c>
      <c r="K30" t="s">
        <v>627</v>
      </c>
      <c r="L30">
        <v>6400</v>
      </c>
      <c r="M30">
        <v>1953</v>
      </c>
      <c r="N30">
        <v>6</v>
      </c>
      <c r="O30">
        <v>14</v>
      </c>
      <c r="P30">
        <v>117.24</v>
      </c>
      <c r="Q30">
        <v>2715518274227</v>
      </c>
      <c r="R30">
        <v>78.5</v>
      </c>
      <c r="S30">
        <v>9.6</v>
      </c>
      <c r="T30">
        <v>36.6</v>
      </c>
      <c r="U30">
        <v>328239523</v>
      </c>
      <c r="V30">
        <v>72.302777777777777</v>
      </c>
      <c r="W30" s="3">
        <v>45933</v>
      </c>
      <c r="X30" s="3">
        <v>19524</v>
      </c>
    </row>
    <row r="31" spans="1:24">
      <c r="A31">
        <v>397</v>
      </c>
      <c r="B31" t="s">
        <v>59</v>
      </c>
      <c r="C31" t="s">
        <v>1469</v>
      </c>
      <c r="D31" t="s">
        <v>507</v>
      </c>
      <c r="E31" t="s">
        <v>1470</v>
      </c>
      <c r="F31" t="s">
        <v>274</v>
      </c>
      <c r="G31" t="s">
        <v>59</v>
      </c>
      <c r="H31" t="b">
        <v>1</v>
      </c>
      <c r="I31" t="s">
        <v>36</v>
      </c>
      <c r="J31" t="s">
        <v>1471</v>
      </c>
      <c r="K31" t="s">
        <v>467</v>
      </c>
      <c r="L31">
        <v>6400</v>
      </c>
      <c r="M31">
        <v>1951</v>
      </c>
      <c r="N31">
        <v>8</v>
      </c>
      <c r="O31">
        <v>19</v>
      </c>
      <c r="P31">
        <v>110.51</v>
      </c>
      <c r="Q31">
        <v>2715518274227</v>
      </c>
      <c r="R31">
        <v>82.5</v>
      </c>
      <c r="S31">
        <v>27.9</v>
      </c>
      <c r="T31">
        <v>49.1</v>
      </c>
      <c r="U31">
        <v>10285453</v>
      </c>
      <c r="V31">
        <v>74.12222222222222</v>
      </c>
      <c r="W31" s="3">
        <v>45933</v>
      </c>
      <c r="X31" s="3">
        <v>18859</v>
      </c>
    </row>
    <row r="32" spans="1:24">
      <c r="A32">
        <v>383</v>
      </c>
      <c r="B32" t="s">
        <v>113</v>
      </c>
      <c r="C32" t="s">
        <v>1437</v>
      </c>
      <c r="D32" t="s">
        <v>42</v>
      </c>
      <c r="E32" t="s">
        <v>994</v>
      </c>
      <c r="F32" t="s">
        <v>1434</v>
      </c>
      <c r="G32" t="s">
        <v>113</v>
      </c>
      <c r="H32" t="b">
        <v>0</v>
      </c>
      <c r="I32" t="s">
        <v>36</v>
      </c>
      <c r="J32" t="s">
        <v>1435</v>
      </c>
      <c r="K32" t="s">
        <v>1438</v>
      </c>
      <c r="L32">
        <v>6600</v>
      </c>
      <c r="M32">
        <v>1953</v>
      </c>
      <c r="N32">
        <v>3</v>
      </c>
      <c r="O32">
        <v>1</v>
      </c>
      <c r="P32">
        <v>117.24</v>
      </c>
      <c r="Q32">
        <v>2715518274227</v>
      </c>
      <c r="R32">
        <v>78.5</v>
      </c>
      <c r="S32">
        <v>9.6</v>
      </c>
      <c r="T32">
        <v>36.6</v>
      </c>
      <c r="U32">
        <v>328239523</v>
      </c>
      <c r="V32">
        <v>72.588888888888889</v>
      </c>
      <c r="W32" s="3">
        <v>45933</v>
      </c>
      <c r="X32" s="3">
        <v>19419</v>
      </c>
    </row>
    <row r="33" spans="1:24">
      <c r="A33">
        <v>383</v>
      </c>
      <c r="B33" t="s">
        <v>113</v>
      </c>
      <c r="C33" t="s">
        <v>1433</v>
      </c>
      <c r="D33" t="s">
        <v>42</v>
      </c>
      <c r="E33" t="s">
        <v>994</v>
      </c>
      <c r="F33" t="s">
        <v>1434</v>
      </c>
      <c r="G33" t="s">
        <v>113</v>
      </c>
      <c r="H33" t="b">
        <v>0</v>
      </c>
      <c r="I33" t="s">
        <v>36</v>
      </c>
      <c r="J33" t="s">
        <v>1435</v>
      </c>
      <c r="K33" t="s">
        <v>1436</v>
      </c>
      <c r="L33">
        <v>6600</v>
      </c>
      <c r="M33">
        <v>1954</v>
      </c>
      <c r="N33">
        <v>4</v>
      </c>
      <c r="O33">
        <v>22</v>
      </c>
      <c r="P33">
        <v>117.24</v>
      </c>
      <c r="Q33">
        <v>2715518274227</v>
      </c>
      <c r="R33">
        <v>78.5</v>
      </c>
      <c r="S33">
        <v>9.6</v>
      </c>
      <c r="T33">
        <v>36.6</v>
      </c>
      <c r="U33">
        <v>328239523</v>
      </c>
      <c r="V33">
        <v>71.447222222222223</v>
      </c>
      <c r="W33" s="3">
        <v>45933</v>
      </c>
      <c r="X33" s="3">
        <v>19836</v>
      </c>
    </row>
    <row r="34" spans="1:24">
      <c r="A34">
        <v>365</v>
      </c>
      <c r="B34" t="s">
        <v>48</v>
      </c>
      <c r="C34" t="s">
        <v>1417</v>
      </c>
      <c r="D34" t="s">
        <v>42</v>
      </c>
      <c r="E34" t="s">
        <v>1418</v>
      </c>
      <c r="F34" t="s">
        <v>1419</v>
      </c>
      <c r="G34" t="s">
        <v>48</v>
      </c>
      <c r="H34" t="b">
        <v>1</v>
      </c>
      <c r="I34" t="s">
        <v>36</v>
      </c>
      <c r="J34" t="s">
        <v>825</v>
      </c>
      <c r="K34" t="s">
        <v>147</v>
      </c>
      <c r="L34">
        <v>6700</v>
      </c>
      <c r="M34">
        <v>1951</v>
      </c>
      <c r="N34">
        <v>10</v>
      </c>
      <c r="O34">
        <v>12</v>
      </c>
      <c r="P34">
        <v>117.24</v>
      </c>
      <c r="Q34">
        <v>2715518274227</v>
      </c>
      <c r="R34">
        <v>78.5</v>
      </c>
      <c r="S34">
        <v>9.6</v>
      </c>
      <c r="T34">
        <v>36.6</v>
      </c>
      <c r="U34">
        <v>328239523</v>
      </c>
      <c r="V34">
        <v>73.974999999999994</v>
      </c>
      <c r="W34" s="3">
        <v>45933</v>
      </c>
      <c r="X34" s="3">
        <v>18913</v>
      </c>
    </row>
    <row r="35" spans="1:24">
      <c r="A35">
        <v>365</v>
      </c>
      <c r="B35" t="s">
        <v>302</v>
      </c>
      <c r="C35" t="s">
        <v>1404</v>
      </c>
      <c r="D35" t="s">
        <v>42</v>
      </c>
      <c r="E35" t="s">
        <v>1405</v>
      </c>
      <c r="F35" t="s">
        <v>1406</v>
      </c>
      <c r="G35" t="s">
        <v>302</v>
      </c>
      <c r="H35" t="b">
        <v>1</v>
      </c>
      <c r="I35" t="s">
        <v>36</v>
      </c>
      <c r="J35" t="s">
        <v>1407</v>
      </c>
      <c r="K35" t="s">
        <v>1408</v>
      </c>
      <c r="L35">
        <v>6700</v>
      </c>
      <c r="M35">
        <v>1951</v>
      </c>
      <c r="N35">
        <v>3</v>
      </c>
      <c r="O35">
        <v>27</v>
      </c>
      <c r="P35">
        <v>117.24</v>
      </c>
      <c r="Q35">
        <v>2715518274227</v>
      </c>
      <c r="R35">
        <v>78.5</v>
      </c>
      <c r="S35">
        <v>9.6</v>
      </c>
      <c r="T35">
        <v>36.6</v>
      </c>
      <c r="U35">
        <v>328239523</v>
      </c>
      <c r="V35">
        <v>74.516666666666666</v>
      </c>
      <c r="W35" s="3">
        <v>45933</v>
      </c>
      <c r="X35" s="3">
        <v>18714</v>
      </c>
    </row>
    <row r="36" spans="1:24">
      <c r="A36">
        <v>365</v>
      </c>
      <c r="B36" t="s">
        <v>260</v>
      </c>
      <c r="C36" t="s">
        <v>1379</v>
      </c>
      <c r="D36" t="s">
        <v>1205</v>
      </c>
      <c r="E36" t="s">
        <v>1380</v>
      </c>
      <c r="F36" t="s">
        <v>1381</v>
      </c>
      <c r="G36" t="s">
        <v>260</v>
      </c>
      <c r="H36" t="b">
        <v>0</v>
      </c>
      <c r="I36" t="s">
        <v>36</v>
      </c>
      <c r="J36" t="s">
        <v>1382</v>
      </c>
      <c r="K36" t="s">
        <v>1383</v>
      </c>
      <c r="L36">
        <v>6700</v>
      </c>
      <c r="M36">
        <v>1947</v>
      </c>
      <c r="N36">
        <v>12</v>
      </c>
      <c r="O36">
        <v>27</v>
      </c>
      <c r="P36">
        <v>110.35</v>
      </c>
      <c r="Q36">
        <v>2715518274227</v>
      </c>
      <c r="R36">
        <v>81</v>
      </c>
      <c r="S36">
        <v>32.4</v>
      </c>
      <c r="T36">
        <v>23.8</v>
      </c>
      <c r="U36">
        <v>5818553</v>
      </c>
      <c r="V36">
        <v>77.766666666666666</v>
      </c>
      <c r="W36" s="3">
        <v>45933</v>
      </c>
      <c r="X36" s="3">
        <v>17528</v>
      </c>
    </row>
    <row r="37" spans="1:24">
      <c r="A37">
        <v>35</v>
      </c>
      <c r="B37" t="s">
        <v>206</v>
      </c>
      <c r="C37" t="s">
        <v>207</v>
      </c>
      <c r="D37" t="s">
        <v>42</v>
      </c>
      <c r="E37" t="s">
        <v>208</v>
      </c>
      <c r="F37" t="s">
        <v>209</v>
      </c>
      <c r="G37" t="s">
        <v>206</v>
      </c>
      <c r="H37" t="b">
        <v>0</v>
      </c>
      <c r="I37" t="s">
        <v>95</v>
      </c>
      <c r="J37" t="s">
        <v>210</v>
      </c>
      <c r="K37" t="s">
        <v>211</v>
      </c>
      <c r="L37">
        <v>35000</v>
      </c>
      <c r="M37">
        <v>1945</v>
      </c>
      <c r="N37">
        <v>10</v>
      </c>
      <c r="O37">
        <v>10</v>
      </c>
      <c r="P37">
        <v>117.24</v>
      </c>
      <c r="Q37">
        <v>2715518274227</v>
      </c>
      <c r="R37">
        <v>78.5</v>
      </c>
      <c r="S37">
        <v>9.6</v>
      </c>
      <c r="T37">
        <v>36.6</v>
      </c>
      <c r="U37">
        <v>328239523</v>
      </c>
      <c r="V37">
        <v>79.980555555555554</v>
      </c>
      <c r="W37" s="3">
        <v>45933</v>
      </c>
      <c r="X37" s="3">
        <v>16720</v>
      </c>
    </row>
    <row r="38" spans="1:24">
      <c r="A38">
        <v>365</v>
      </c>
      <c r="B38" t="s">
        <v>59</v>
      </c>
      <c r="C38" t="s">
        <v>1373</v>
      </c>
      <c r="D38" t="s">
        <v>42</v>
      </c>
      <c r="E38" t="s">
        <v>602</v>
      </c>
      <c r="F38" t="s">
        <v>1374</v>
      </c>
      <c r="G38" t="s">
        <v>59</v>
      </c>
      <c r="H38" t="b">
        <v>1</v>
      </c>
      <c r="I38" t="s">
        <v>36</v>
      </c>
      <c r="J38" t="s">
        <v>1375</v>
      </c>
      <c r="K38" t="s">
        <v>216</v>
      </c>
      <c r="L38">
        <v>6700</v>
      </c>
      <c r="M38">
        <v>1950</v>
      </c>
      <c r="N38">
        <v>11</v>
      </c>
      <c r="O38">
        <v>29</v>
      </c>
      <c r="P38">
        <v>117.24</v>
      </c>
      <c r="Q38">
        <v>2715518274227</v>
      </c>
      <c r="R38">
        <v>78.5</v>
      </c>
      <c r="S38">
        <v>9.6</v>
      </c>
      <c r="T38">
        <v>36.6</v>
      </c>
      <c r="U38">
        <v>328239523</v>
      </c>
      <c r="V38">
        <v>74.844444444444449</v>
      </c>
      <c r="W38" s="3">
        <v>45933</v>
      </c>
      <c r="X38" s="3">
        <v>18596</v>
      </c>
    </row>
    <row r="39" spans="1:24">
      <c r="A39">
        <v>344</v>
      </c>
      <c r="B39" t="s">
        <v>361</v>
      </c>
      <c r="C39" t="s">
        <v>1327</v>
      </c>
      <c r="D39" t="s">
        <v>42</v>
      </c>
      <c r="E39" t="s">
        <v>1328</v>
      </c>
      <c r="F39" t="s">
        <v>1329</v>
      </c>
      <c r="G39" t="s">
        <v>361</v>
      </c>
      <c r="H39" t="b">
        <v>0</v>
      </c>
      <c r="I39" t="s">
        <v>95</v>
      </c>
      <c r="J39" t="s">
        <v>1330</v>
      </c>
      <c r="K39" t="s">
        <v>1331</v>
      </c>
      <c r="L39">
        <v>6900</v>
      </c>
      <c r="M39">
        <v>1954</v>
      </c>
      <c r="N39">
        <v>5</v>
      </c>
      <c r="O39">
        <v>1</v>
      </c>
      <c r="P39">
        <v>117.24</v>
      </c>
      <c r="Q39">
        <v>2715518274227</v>
      </c>
      <c r="R39">
        <v>78.5</v>
      </c>
      <c r="S39">
        <v>9.6</v>
      </c>
      <c r="T39">
        <v>36.6</v>
      </c>
      <c r="U39">
        <v>328239523</v>
      </c>
      <c r="V39">
        <v>71.422222222222217</v>
      </c>
      <c r="W39" s="3">
        <v>45933</v>
      </c>
      <c r="X39" s="3">
        <v>19845</v>
      </c>
    </row>
    <row r="40" spans="1:24">
      <c r="A40">
        <v>332</v>
      </c>
      <c r="B40" t="s">
        <v>113</v>
      </c>
      <c r="C40" t="s">
        <v>1301</v>
      </c>
      <c r="D40" t="s">
        <v>42</v>
      </c>
      <c r="E40" t="s">
        <v>1302</v>
      </c>
      <c r="F40" t="s">
        <v>1240</v>
      </c>
      <c r="G40" t="s">
        <v>113</v>
      </c>
      <c r="H40" t="b">
        <v>1</v>
      </c>
      <c r="I40" t="s">
        <v>36</v>
      </c>
      <c r="J40" t="s">
        <v>1303</v>
      </c>
      <c r="K40" t="s">
        <v>1227</v>
      </c>
      <c r="L40">
        <v>7000</v>
      </c>
      <c r="M40">
        <v>1952</v>
      </c>
      <c r="N40">
        <v>2</v>
      </c>
      <c r="O40">
        <v>26</v>
      </c>
      <c r="P40">
        <v>117.24</v>
      </c>
      <c r="Q40">
        <v>2715518274227</v>
      </c>
      <c r="R40">
        <v>78.5</v>
      </c>
      <c r="S40">
        <v>9.6</v>
      </c>
      <c r="T40">
        <v>36.6</v>
      </c>
      <c r="U40">
        <v>328239523</v>
      </c>
      <c r="V40">
        <v>73.602777777777774</v>
      </c>
      <c r="W40" s="3">
        <v>45933</v>
      </c>
      <c r="X40" s="3">
        <v>19050</v>
      </c>
    </row>
    <row r="41" spans="1:24">
      <c r="A41">
        <v>39</v>
      </c>
      <c r="B41" t="s">
        <v>31</v>
      </c>
      <c r="C41" t="s">
        <v>228</v>
      </c>
      <c r="D41" t="s">
        <v>229</v>
      </c>
      <c r="E41" t="s">
        <v>230</v>
      </c>
      <c r="F41" t="s">
        <v>231</v>
      </c>
      <c r="G41" t="s">
        <v>31</v>
      </c>
      <c r="H41" t="b">
        <v>1</v>
      </c>
      <c r="I41" t="s">
        <v>36</v>
      </c>
      <c r="J41" t="s">
        <v>232</v>
      </c>
      <c r="K41" t="s">
        <v>233</v>
      </c>
      <c r="L41">
        <v>32600</v>
      </c>
      <c r="M41">
        <v>1949</v>
      </c>
      <c r="N41">
        <v>2</v>
      </c>
      <c r="O41">
        <v>7</v>
      </c>
      <c r="P41">
        <v>105.48</v>
      </c>
      <c r="Q41">
        <v>2715518274227</v>
      </c>
      <c r="R41">
        <v>84.2</v>
      </c>
      <c r="S41">
        <v>11.9</v>
      </c>
      <c r="T41">
        <v>46.7</v>
      </c>
      <c r="U41">
        <v>126226568</v>
      </c>
      <c r="V41">
        <v>76.655555555555551</v>
      </c>
      <c r="W41" s="3">
        <v>45933</v>
      </c>
      <c r="X41" s="3">
        <v>17936</v>
      </c>
    </row>
    <row r="42" spans="1:24">
      <c r="A42">
        <v>332</v>
      </c>
      <c r="B42" t="s">
        <v>113</v>
      </c>
      <c r="C42" t="s">
        <v>1299</v>
      </c>
      <c r="D42" t="s">
        <v>42</v>
      </c>
      <c r="E42" t="s">
        <v>311</v>
      </c>
      <c r="F42" t="s">
        <v>1296</v>
      </c>
      <c r="G42" t="s">
        <v>113</v>
      </c>
      <c r="H42" t="b">
        <v>1</v>
      </c>
      <c r="I42" t="s">
        <v>36</v>
      </c>
      <c r="J42" t="s">
        <v>1297</v>
      </c>
      <c r="K42" t="s">
        <v>1300</v>
      </c>
      <c r="L42">
        <v>7000</v>
      </c>
      <c r="M42">
        <v>1955</v>
      </c>
      <c r="N42">
        <v>9</v>
      </c>
      <c r="O42">
        <v>16</v>
      </c>
      <c r="P42">
        <v>117.24</v>
      </c>
      <c r="Q42">
        <v>2715518274227</v>
      </c>
      <c r="R42">
        <v>78.5</v>
      </c>
      <c r="S42">
        <v>9.6</v>
      </c>
      <c r="T42">
        <v>36.6</v>
      </c>
      <c r="U42">
        <v>328239523</v>
      </c>
      <c r="V42">
        <v>70.047222222222217</v>
      </c>
      <c r="W42" s="3">
        <v>45933</v>
      </c>
      <c r="X42" s="3">
        <v>20348</v>
      </c>
    </row>
    <row r="43" spans="1:24">
      <c r="A43">
        <v>41</v>
      </c>
      <c r="B43" t="s">
        <v>31</v>
      </c>
      <c r="C43" t="s">
        <v>242</v>
      </c>
      <c r="D43" t="s">
        <v>42</v>
      </c>
      <c r="E43" t="s">
        <v>71</v>
      </c>
      <c r="F43" t="s">
        <v>243</v>
      </c>
      <c r="G43" t="s">
        <v>31</v>
      </c>
      <c r="H43" t="b">
        <v>0</v>
      </c>
      <c r="I43" t="s">
        <v>36</v>
      </c>
      <c r="J43" t="s">
        <v>244</v>
      </c>
      <c r="K43" t="s">
        <v>245</v>
      </c>
      <c r="L43">
        <v>31600</v>
      </c>
      <c r="M43">
        <v>1948</v>
      </c>
      <c r="N43">
        <v>8</v>
      </c>
      <c r="O43">
        <v>28</v>
      </c>
      <c r="P43">
        <v>117.24</v>
      </c>
      <c r="Q43">
        <v>2715518274227</v>
      </c>
      <c r="R43">
        <v>78.5</v>
      </c>
      <c r="S43">
        <v>9.6</v>
      </c>
      <c r="T43">
        <v>36.6</v>
      </c>
      <c r="U43">
        <v>328239523</v>
      </c>
      <c r="V43">
        <v>77.097222222222229</v>
      </c>
      <c r="W43" s="3">
        <v>45933</v>
      </c>
      <c r="X43" s="3">
        <v>17773</v>
      </c>
    </row>
    <row r="44" spans="1:24">
      <c r="A44">
        <v>41</v>
      </c>
      <c r="B44" t="s">
        <v>31</v>
      </c>
      <c r="C44" t="s">
        <v>246</v>
      </c>
      <c r="D44" t="s">
        <v>42</v>
      </c>
      <c r="E44" t="s">
        <v>71</v>
      </c>
      <c r="F44" t="s">
        <v>243</v>
      </c>
      <c r="G44" t="s">
        <v>31</v>
      </c>
      <c r="H44" t="b">
        <v>0</v>
      </c>
      <c r="I44" t="s">
        <v>36</v>
      </c>
      <c r="J44" t="s">
        <v>244</v>
      </c>
      <c r="K44" t="s">
        <v>247</v>
      </c>
      <c r="L44">
        <v>31600</v>
      </c>
      <c r="M44">
        <v>1951</v>
      </c>
      <c r="N44">
        <v>1</v>
      </c>
      <c r="O44">
        <v>9</v>
      </c>
      <c r="P44">
        <v>117.24</v>
      </c>
      <c r="Q44">
        <v>2715518274227</v>
      </c>
      <c r="R44">
        <v>78.5</v>
      </c>
      <c r="S44">
        <v>9.6</v>
      </c>
      <c r="T44">
        <v>36.6</v>
      </c>
      <c r="U44">
        <v>328239523</v>
      </c>
      <c r="V44">
        <v>74.733333333333334</v>
      </c>
      <c r="W44" s="3">
        <v>45933</v>
      </c>
      <c r="X44" s="3">
        <v>18637</v>
      </c>
    </row>
    <row r="45" spans="1:24">
      <c r="A45">
        <v>332</v>
      </c>
      <c r="B45" t="s">
        <v>113</v>
      </c>
      <c r="C45" t="s">
        <v>1294</v>
      </c>
      <c r="D45" t="s">
        <v>42</v>
      </c>
      <c r="E45" t="s">
        <v>1295</v>
      </c>
      <c r="F45" t="s">
        <v>1296</v>
      </c>
      <c r="G45" t="s">
        <v>113</v>
      </c>
      <c r="H45" t="b">
        <v>1</v>
      </c>
      <c r="I45" t="s">
        <v>36</v>
      </c>
      <c r="J45" t="s">
        <v>1297</v>
      </c>
      <c r="K45" t="s">
        <v>1298</v>
      </c>
      <c r="L45">
        <v>7000</v>
      </c>
      <c r="M45">
        <v>1953</v>
      </c>
      <c r="N45">
        <v>12</v>
      </c>
      <c r="O45">
        <v>29</v>
      </c>
      <c r="P45">
        <v>117.24</v>
      </c>
      <c r="Q45">
        <v>2715518274227</v>
      </c>
      <c r="R45">
        <v>78.5</v>
      </c>
      <c r="S45">
        <v>9.6</v>
      </c>
      <c r="T45">
        <v>36.6</v>
      </c>
      <c r="U45">
        <v>328239523</v>
      </c>
      <c r="V45">
        <v>71.761111111111106</v>
      </c>
      <c r="W45" s="3">
        <v>45933</v>
      </c>
      <c r="X45" s="3">
        <v>19722</v>
      </c>
    </row>
    <row r="46" spans="1:24">
      <c r="A46">
        <v>325</v>
      </c>
      <c r="B46" t="s">
        <v>260</v>
      </c>
      <c r="C46" t="s">
        <v>1267</v>
      </c>
      <c r="D46" t="s">
        <v>115</v>
      </c>
      <c r="E46" t="s">
        <v>837</v>
      </c>
      <c r="F46" t="s">
        <v>1268</v>
      </c>
      <c r="G46" t="s">
        <v>260</v>
      </c>
      <c r="H46" t="b">
        <v>1</v>
      </c>
      <c r="I46" t="s">
        <v>36</v>
      </c>
      <c r="J46" t="s">
        <v>165</v>
      </c>
      <c r="K46" t="s">
        <v>1269</v>
      </c>
      <c r="L46">
        <v>7100</v>
      </c>
      <c r="M46">
        <v>1952</v>
      </c>
      <c r="N46">
        <v>1</v>
      </c>
      <c r="O46">
        <v>1</v>
      </c>
      <c r="P46">
        <v>125.08</v>
      </c>
      <c r="Q46">
        <v>2715518274227</v>
      </c>
      <c r="R46">
        <v>77</v>
      </c>
      <c r="S46">
        <v>9.4</v>
      </c>
      <c r="T46">
        <v>59.2</v>
      </c>
      <c r="U46">
        <v>1397715000</v>
      </c>
      <c r="V46">
        <v>73.75555555555556</v>
      </c>
      <c r="W46" s="3">
        <v>45933</v>
      </c>
      <c r="X46" s="3">
        <v>18994</v>
      </c>
    </row>
    <row r="47" spans="1:24">
      <c r="A47">
        <v>325</v>
      </c>
      <c r="B47" t="s">
        <v>361</v>
      </c>
      <c r="C47" t="s">
        <v>1259</v>
      </c>
      <c r="D47" t="s">
        <v>180</v>
      </c>
      <c r="E47" t="s">
        <v>1260</v>
      </c>
      <c r="F47" t="s">
        <v>1261</v>
      </c>
      <c r="G47" t="s">
        <v>361</v>
      </c>
      <c r="H47" t="b">
        <v>0</v>
      </c>
      <c r="I47" t="s">
        <v>36</v>
      </c>
      <c r="J47" t="s">
        <v>1262</v>
      </c>
      <c r="K47" t="s">
        <v>1263</v>
      </c>
      <c r="L47">
        <v>7100</v>
      </c>
      <c r="M47">
        <v>1950</v>
      </c>
      <c r="N47">
        <v>10</v>
      </c>
      <c r="O47">
        <v>30</v>
      </c>
      <c r="P47">
        <v>99.55</v>
      </c>
      <c r="Q47">
        <v>2715518274227</v>
      </c>
      <c r="R47">
        <v>83.6</v>
      </c>
      <c r="S47">
        <v>10.1</v>
      </c>
      <c r="T47">
        <v>28.8</v>
      </c>
      <c r="U47">
        <v>8574832</v>
      </c>
      <c r="V47">
        <v>74.924999999999997</v>
      </c>
      <c r="W47" s="3">
        <v>45933</v>
      </c>
      <c r="X47" s="3">
        <v>18566</v>
      </c>
    </row>
    <row r="48" spans="1:24">
      <c r="A48">
        <v>325</v>
      </c>
      <c r="B48" t="s">
        <v>206</v>
      </c>
      <c r="C48" t="s">
        <v>1247</v>
      </c>
      <c r="D48" t="s">
        <v>218</v>
      </c>
      <c r="E48" t="s">
        <v>1091</v>
      </c>
      <c r="F48" t="s">
        <v>1248</v>
      </c>
      <c r="G48" t="s">
        <v>206</v>
      </c>
      <c r="H48" t="b">
        <v>1</v>
      </c>
      <c r="I48" t="s">
        <v>36</v>
      </c>
      <c r="J48" t="s">
        <v>1249</v>
      </c>
      <c r="K48" t="s">
        <v>698</v>
      </c>
      <c r="L48">
        <v>7100</v>
      </c>
      <c r="M48">
        <v>1947</v>
      </c>
      <c r="N48">
        <v>1</v>
      </c>
      <c r="O48">
        <v>3</v>
      </c>
      <c r="P48">
        <v>118.06</v>
      </c>
      <c r="Q48">
        <v>2715518274227</v>
      </c>
      <c r="R48">
        <v>81.599999999999994</v>
      </c>
      <c r="S48">
        <v>25.4</v>
      </c>
      <c r="T48">
        <v>51.4</v>
      </c>
      <c r="U48">
        <v>8877067</v>
      </c>
      <c r="V48">
        <v>78.75</v>
      </c>
      <c r="W48" s="3">
        <v>45933</v>
      </c>
      <c r="X48" s="3">
        <v>17170</v>
      </c>
    </row>
    <row r="49" spans="1:24">
      <c r="A49">
        <v>317</v>
      </c>
      <c r="B49" t="s">
        <v>472</v>
      </c>
      <c r="C49" t="s">
        <v>1220</v>
      </c>
      <c r="D49" t="s">
        <v>42</v>
      </c>
      <c r="E49" t="s">
        <v>311</v>
      </c>
      <c r="F49" t="s">
        <v>1221</v>
      </c>
      <c r="G49" t="s">
        <v>472</v>
      </c>
      <c r="H49" t="b">
        <v>1</v>
      </c>
      <c r="I49" t="s">
        <v>36</v>
      </c>
      <c r="J49" t="s">
        <v>1222</v>
      </c>
      <c r="K49" t="s">
        <v>53</v>
      </c>
      <c r="L49">
        <v>7200</v>
      </c>
      <c r="M49">
        <v>1954</v>
      </c>
      <c r="N49">
        <v>12</v>
      </c>
      <c r="O49">
        <v>10</v>
      </c>
      <c r="P49">
        <v>117.24</v>
      </c>
      <c r="Q49">
        <v>2715518274227</v>
      </c>
      <c r="R49">
        <v>78.5</v>
      </c>
      <c r="S49">
        <v>9.6</v>
      </c>
      <c r="T49">
        <v>36.6</v>
      </c>
      <c r="U49">
        <v>328239523</v>
      </c>
      <c r="V49">
        <v>70.813888888888883</v>
      </c>
      <c r="W49" s="3">
        <v>45933</v>
      </c>
      <c r="X49" s="3">
        <v>20068</v>
      </c>
    </row>
    <row r="50" spans="1:24">
      <c r="A50">
        <v>305</v>
      </c>
      <c r="B50" t="s">
        <v>260</v>
      </c>
      <c r="C50" t="s">
        <v>1179</v>
      </c>
      <c r="D50" t="s">
        <v>42</v>
      </c>
      <c r="E50" t="s">
        <v>1180</v>
      </c>
      <c r="F50" t="s">
        <v>1181</v>
      </c>
      <c r="G50" t="s">
        <v>260</v>
      </c>
      <c r="H50" t="b">
        <v>1</v>
      </c>
      <c r="I50" t="s">
        <v>36</v>
      </c>
      <c r="J50" t="s">
        <v>1182</v>
      </c>
      <c r="K50" t="s">
        <v>1183</v>
      </c>
      <c r="L50">
        <v>7400</v>
      </c>
      <c r="M50">
        <v>1951</v>
      </c>
      <c r="N50">
        <v>3</v>
      </c>
      <c r="O50">
        <v>31</v>
      </c>
      <c r="P50">
        <v>117.24</v>
      </c>
      <c r="Q50">
        <v>2715518274227</v>
      </c>
      <c r="R50">
        <v>78.5</v>
      </c>
      <c r="S50">
        <v>9.6</v>
      </c>
      <c r="T50">
        <v>36.6</v>
      </c>
      <c r="U50">
        <v>328239523</v>
      </c>
      <c r="V50">
        <v>74.50833333333334</v>
      </c>
      <c r="W50" s="3">
        <v>45933</v>
      </c>
      <c r="X50" s="3">
        <v>18718</v>
      </c>
    </row>
    <row r="51" spans="1:24">
      <c r="A51">
        <v>50</v>
      </c>
      <c r="B51" t="s">
        <v>59</v>
      </c>
      <c r="C51" t="s">
        <v>273</v>
      </c>
      <c r="D51" t="s">
        <v>42</v>
      </c>
      <c r="E51" t="s">
        <v>71</v>
      </c>
      <c r="F51" t="s">
        <v>274</v>
      </c>
      <c r="G51" t="s">
        <v>59</v>
      </c>
      <c r="H51" t="b">
        <v>1</v>
      </c>
      <c r="I51" t="s">
        <v>36</v>
      </c>
      <c r="J51" t="s">
        <v>275</v>
      </c>
      <c r="K51" t="s">
        <v>276</v>
      </c>
      <c r="L51">
        <v>27800</v>
      </c>
      <c r="M51">
        <v>1947</v>
      </c>
      <c r="N51">
        <v>2</v>
      </c>
      <c r="O51">
        <v>14</v>
      </c>
      <c r="P51">
        <v>117.24</v>
      </c>
      <c r="Q51">
        <v>2715518274227</v>
      </c>
      <c r="R51">
        <v>78.5</v>
      </c>
      <c r="S51">
        <v>9.6</v>
      </c>
      <c r="T51">
        <v>36.6</v>
      </c>
      <c r="U51">
        <v>328239523</v>
      </c>
      <c r="V51">
        <v>78.636111111111106</v>
      </c>
      <c r="W51" s="3">
        <v>45933</v>
      </c>
      <c r="X51" s="3">
        <v>17212</v>
      </c>
    </row>
    <row r="52" spans="1:24">
      <c r="A52">
        <v>305</v>
      </c>
      <c r="B52" t="s">
        <v>472</v>
      </c>
      <c r="C52" t="s">
        <v>1178</v>
      </c>
      <c r="D52" t="s">
        <v>565</v>
      </c>
      <c r="E52" t="s">
        <v>565</v>
      </c>
      <c r="F52" t="s">
        <v>475</v>
      </c>
      <c r="G52" t="s">
        <v>472</v>
      </c>
      <c r="H52" t="b">
        <v>0</v>
      </c>
      <c r="I52" t="s">
        <v>36</v>
      </c>
      <c r="J52" t="s">
        <v>1146</v>
      </c>
      <c r="K52" t="s">
        <v>534</v>
      </c>
      <c r="L52">
        <v>7400</v>
      </c>
      <c r="M52">
        <v>1952</v>
      </c>
      <c r="N52">
        <v>1</v>
      </c>
      <c r="O52">
        <v>1</v>
      </c>
      <c r="P52">
        <v>114.41</v>
      </c>
      <c r="Q52">
        <v>2715518274227</v>
      </c>
      <c r="R52">
        <v>83.1</v>
      </c>
      <c r="S52">
        <v>13.1</v>
      </c>
      <c r="T52">
        <v>21</v>
      </c>
      <c r="U52">
        <v>5703569</v>
      </c>
      <c r="V52">
        <v>73.75555555555556</v>
      </c>
      <c r="W52" s="3">
        <v>45933</v>
      </c>
      <c r="X52" s="3">
        <v>18994</v>
      </c>
    </row>
    <row r="53" spans="1:24">
      <c r="A53">
        <v>52</v>
      </c>
      <c r="B53" t="s">
        <v>282</v>
      </c>
      <c r="C53" t="s">
        <v>283</v>
      </c>
      <c r="D53" t="s">
        <v>284</v>
      </c>
      <c r="E53" t="s">
        <v>285</v>
      </c>
      <c r="F53" t="s">
        <v>286</v>
      </c>
      <c r="G53" t="s">
        <v>282</v>
      </c>
      <c r="H53" t="b">
        <v>0</v>
      </c>
      <c r="I53" t="s">
        <v>95</v>
      </c>
      <c r="J53" t="s">
        <v>287</v>
      </c>
      <c r="K53" t="s">
        <v>288</v>
      </c>
      <c r="L53">
        <v>27000</v>
      </c>
      <c r="M53">
        <v>1954</v>
      </c>
      <c r="N53">
        <v>2</v>
      </c>
      <c r="O53">
        <v>9</v>
      </c>
      <c r="P53">
        <v>119.8</v>
      </c>
      <c r="Q53">
        <v>2715518274227</v>
      </c>
      <c r="R53">
        <v>82.7</v>
      </c>
      <c r="S53">
        <v>23</v>
      </c>
      <c r="T53">
        <v>47.4</v>
      </c>
      <c r="U53">
        <v>25766605</v>
      </c>
      <c r="V53">
        <v>71.650000000000006</v>
      </c>
      <c r="W53" s="3">
        <v>45933</v>
      </c>
      <c r="X53" s="3">
        <v>19764</v>
      </c>
    </row>
    <row r="54" spans="1:24">
      <c r="A54">
        <v>305</v>
      </c>
      <c r="B54" t="s">
        <v>260</v>
      </c>
      <c r="C54" t="s">
        <v>1172</v>
      </c>
      <c r="D54" t="s">
        <v>236</v>
      </c>
      <c r="E54" t="s">
        <v>237</v>
      </c>
      <c r="F54" t="s">
        <v>1099</v>
      </c>
      <c r="G54" t="s">
        <v>260</v>
      </c>
      <c r="H54" t="b">
        <v>0</v>
      </c>
      <c r="I54" t="s">
        <v>36</v>
      </c>
      <c r="J54" t="s">
        <v>1173</v>
      </c>
      <c r="K54" t="s">
        <v>1174</v>
      </c>
      <c r="L54">
        <v>7400</v>
      </c>
      <c r="M54">
        <v>1952</v>
      </c>
      <c r="N54">
        <v>8</v>
      </c>
      <c r="O54">
        <v>11</v>
      </c>
      <c r="P54">
        <v>119.62</v>
      </c>
      <c r="Q54">
        <v>2715518274227</v>
      </c>
      <c r="R54">
        <v>81.3</v>
      </c>
      <c r="S54">
        <v>25.5</v>
      </c>
      <c r="T54">
        <v>30.6</v>
      </c>
      <c r="U54">
        <v>66834405</v>
      </c>
      <c r="V54">
        <v>73.144444444444446</v>
      </c>
      <c r="W54" s="3">
        <v>45933</v>
      </c>
      <c r="X54" s="3">
        <v>19217</v>
      </c>
    </row>
    <row r="55" spans="1:24">
      <c r="A55">
        <v>54</v>
      </c>
      <c r="B55" t="s">
        <v>282</v>
      </c>
      <c r="C55" t="s">
        <v>294</v>
      </c>
      <c r="D55" t="s">
        <v>77</v>
      </c>
      <c r="E55" t="s">
        <v>78</v>
      </c>
      <c r="F55" t="s">
        <v>286</v>
      </c>
      <c r="G55" t="s">
        <v>282</v>
      </c>
      <c r="H55" t="b">
        <v>0</v>
      </c>
      <c r="I55" t="s">
        <v>36</v>
      </c>
      <c r="J55" t="s">
        <v>295</v>
      </c>
      <c r="K55" t="s">
        <v>296</v>
      </c>
      <c r="L55">
        <v>26600</v>
      </c>
      <c r="M55">
        <v>1953</v>
      </c>
      <c r="N55">
        <v>10</v>
      </c>
      <c r="O55">
        <v>26</v>
      </c>
      <c r="P55">
        <v>141.54</v>
      </c>
      <c r="Q55">
        <v>2715518274227</v>
      </c>
      <c r="R55">
        <v>75</v>
      </c>
      <c r="S55">
        <v>13.1</v>
      </c>
      <c r="T55">
        <v>55.1</v>
      </c>
      <c r="U55">
        <v>126014024</v>
      </c>
      <c r="V55">
        <v>71.936111111111117</v>
      </c>
      <c r="W55" s="3">
        <v>45933</v>
      </c>
      <c r="X55" s="3">
        <v>19658</v>
      </c>
    </row>
    <row r="56" spans="1:24">
      <c r="A56">
        <v>299</v>
      </c>
      <c r="B56" t="s">
        <v>59</v>
      </c>
      <c r="C56" t="s">
        <v>1162</v>
      </c>
      <c r="D56" t="s">
        <v>42</v>
      </c>
      <c r="E56" t="s">
        <v>311</v>
      </c>
      <c r="F56" t="s">
        <v>214</v>
      </c>
      <c r="G56" t="s">
        <v>59</v>
      </c>
      <c r="H56" t="b">
        <v>1</v>
      </c>
      <c r="I56" t="s">
        <v>36</v>
      </c>
      <c r="J56" t="s">
        <v>604</v>
      </c>
      <c r="K56" t="s">
        <v>1163</v>
      </c>
      <c r="L56">
        <v>7500</v>
      </c>
      <c r="M56">
        <v>1954</v>
      </c>
      <c r="N56">
        <v>9</v>
      </c>
      <c r="O56">
        <v>28</v>
      </c>
      <c r="P56">
        <v>117.24</v>
      </c>
      <c r="Q56">
        <v>2715518274227</v>
      </c>
      <c r="R56">
        <v>78.5</v>
      </c>
      <c r="S56">
        <v>9.6</v>
      </c>
      <c r="T56">
        <v>36.6</v>
      </c>
      <c r="U56">
        <v>328239523</v>
      </c>
      <c r="V56">
        <v>71.013888888888886</v>
      </c>
      <c r="W56" s="3">
        <v>45933</v>
      </c>
      <c r="X56" s="3">
        <v>19995</v>
      </c>
    </row>
    <row r="57" spans="1:24">
      <c r="A57">
        <v>56</v>
      </c>
      <c r="B57" t="s">
        <v>302</v>
      </c>
      <c r="C57" t="s">
        <v>303</v>
      </c>
      <c r="D57" t="s">
        <v>304</v>
      </c>
      <c r="E57" t="s">
        <v>305</v>
      </c>
      <c r="F57" t="s">
        <v>306</v>
      </c>
      <c r="G57" t="s">
        <v>302</v>
      </c>
      <c r="H57" t="b">
        <v>1</v>
      </c>
      <c r="I57" t="s">
        <v>36</v>
      </c>
      <c r="J57" t="s">
        <v>307</v>
      </c>
      <c r="K57" t="s">
        <v>308</v>
      </c>
      <c r="L57">
        <v>25500</v>
      </c>
      <c r="M57">
        <v>1948</v>
      </c>
      <c r="N57">
        <v>4</v>
      </c>
      <c r="O57">
        <v>17</v>
      </c>
      <c r="P57">
        <v>151.18</v>
      </c>
      <c r="Q57">
        <v>2715518274227</v>
      </c>
      <c r="R57">
        <v>71.5</v>
      </c>
      <c r="S57">
        <v>10.199999999999999</v>
      </c>
      <c r="T57">
        <v>30.1</v>
      </c>
      <c r="U57">
        <v>270203917</v>
      </c>
      <c r="V57">
        <v>77.461111111111109</v>
      </c>
      <c r="W57" s="3">
        <v>45933</v>
      </c>
      <c r="X57" s="3">
        <v>17640</v>
      </c>
    </row>
    <row r="58" spans="1:24">
      <c r="A58">
        <v>282</v>
      </c>
      <c r="B58" t="s">
        <v>361</v>
      </c>
      <c r="C58" t="s">
        <v>1124</v>
      </c>
      <c r="D58" t="s">
        <v>42</v>
      </c>
      <c r="E58" t="s">
        <v>644</v>
      </c>
      <c r="F58" t="s">
        <v>558</v>
      </c>
      <c r="G58" t="s">
        <v>361</v>
      </c>
      <c r="H58" t="b">
        <v>1</v>
      </c>
      <c r="I58" t="s">
        <v>36</v>
      </c>
      <c r="J58" t="s">
        <v>1125</v>
      </c>
      <c r="K58" t="s">
        <v>265</v>
      </c>
      <c r="L58">
        <v>7700</v>
      </c>
      <c r="M58">
        <v>1955</v>
      </c>
      <c r="N58">
        <v>1</v>
      </c>
      <c r="O58">
        <v>3</v>
      </c>
      <c r="P58">
        <v>117.24</v>
      </c>
      <c r="Q58">
        <v>2715518274227</v>
      </c>
      <c r="R58">
        <v>78.5</v>
      </c>
      <c r="S58">
        <v>9.6</v>
      </c>
      <c r="T58">
        <v>36.6</v>
      </c>
      <c r="U58">
        <v>328239523</v>
      </c>
      <c r="V58">
        <v>70.75</v>
      </c>
      <c r="W58" s="3">
        <v>45933</v>
      </c>
      <c r="X58" s="3">
        <v>20092</v>
      </c>
    </row>
    <row r="59" spans="1:24">
      <c r="A59">
        <v>282</v>
      </c>
      <c r="B59" t="s">
        <v>48</v>
      </c>
      <c r="C59" t="s">
        <v>1121</v>
      </c>
      <c r="D59" t="s">
        <v>42</v>
      </c>
      <c r="E59" t="s">
        <v>474</v>
      </c>
      <c r="F59" t="s">
        <v>397</v>
      </c>
      <c r="G59" t="s">
        <v>48</v>
      </c>
      <c r="H59" t="b">
        <v>1</v>
      </c>
      <c r="I59" t="s">
        <v>36</v>
      </c>
      <c r="J59" t="s">
        <v>1122</v>
      </c>
      <c r="K59" t="s">
        <v>1123</v>
      </c>
      <c r="L59">
        <v>7700</v>
      </c>
      <c r="M59">
        <v>1954</v>
      </c>
      <c r="N59">
        <v>9</v>
      </c>
      <c r="O59">
        <v>20</v>
      </c>
      <c r="P59">
        <v>117.24</v>
      </c>
      <c r="Q59">
        <v>2715518274227</v>
      </c>
      <c r="R59">
        <v>78.5</v>
      </c>
      <c r="S59">
        <v>9.6</v>
      </c>
      <c r="T59">
        <v>36.6</v>
      </c>
      <c r="U59">
        <v>328239523</v>
      </c>
      <c r="V59">
        <v>71.036111111111111</v>
      </c>
      <c r="W59" s="3">
        <v>45933</v>
      </c>
      <c r="X59" s="3">
        <v>19987</v>
      </c>
    </row>
    <row r="60" spans="1:24">
      <c r="A60">
        <v>282</v>
      </c>
      <c r="B60" t="s">
        <v>391</v>
      </c>
      <c r="C60" t="s">
        <v>1119</v>
      </c>
      <c r="D60" t="s">
        <v>115</v>
      </c>
      <c r="E60" t="s">
        <v>665</v>
      </c>
      <c r="F60" t="s">
        <v>666</v>
      </c>
      <c r="G60" t="s">
        <v>391</v>
      </c>
      <c r="H60" t="b">
        <v>1</v>
      </c>
      <c r="I60" t="s">
        <v>36</v>
      </c>
      <c r="J60" t="s">
        <v>667</v>
      </c>
      <c r="K60" t="s">
        <v>1120</v>
      </c>
      <c r="L60">
        <v>7700</v>
      </c>
      <c r="M60">
        <v>1951</v>
      </c>
      <c r="N60">
        <v>9</v>
      </c>
      <c r="O60">
        <v>1</v>
      </c>
      <c r="P60">
        <v>125.08</v>
      </c>
      <c r="Q60">
        <v>2715518274227</v>
      </c>
      <c r="R60">
        <v>77</v>
      </c>
      <c r="S60">
        <v>9.4</v>
      </c>
      <c r="T60">
        <v>59.2</v>
      </c>
      <c r="U60">
        <v>1397715000</v>
      </c>
      <c r="V60">
        <v>74.088888888888889</v>
      </c>
      <c r="W60" s="3">
        <v>45933</v>
      </c>
      <c r="X60" s="3">
        <v>18872</v>
      </c>
    </row>
    <row r="61" spans="1:24">
      <c r="A61">
        <v>276</v>
      </c>
      <c r="B61" t="s">
        <v>75</v>
      </c>
      <c r="C61" t="s">
        <v>1094</v>
      </c>
      <c r="D61" t="s">
        <v>42</v>
      </c>
      <c r="E61" t="s">
        <v>1095</v>
      </c>
      <c r="F61" t="s">
        <v>75</v>
      </c>
      <c r="G61" t="s">
        <v>75</v>
      </c>
      <c r="H61" t="b">
        <v>1</v>
      </c>
      <c r="I61" t="s">
        <v>36</v>
      </c>
      <c r="J61" t="s">
        <v>1096</v>
      </c>
      <c r="K61" t="s">
        <v>1097</v>
      </c>
      <c r="L61">
        <v>7800</v>
      </c>
      <c r="M61">
        <v>1949</v>
      </c>
      <c r="N61">
        <v>11</v>
      </c>
      <c r="O61">
        <v>25</v>
      </c>
      <c r="P61">
        <v>117.24</v>
      </c>
      <c r="Q61">
        <v>2715518274227</v>
      </c>
      <c r="R61">
        <v>78.5</v>
      </c>
      <c r="S61">
        <v>9.6</v>
      </c>
      <c r="T61">
        <v>36.6</v>
      </c>
      <c r="U61">
        <v>328239523</v>
      </c>
      <c r="V61">
        <v>75.855555555555554</v>
      </c>
      <c r="W61" s="3">
        <v>45933</v>
      </c>
      <c r="X61" s="3">
        <v>18227</v>
      </c>
    </row>
    <row r="62" spans="1:24">
      <c r="A62">
        <v>268</v>
      </c>
      <c r="B62" t="s">
        <v>59</v>
      </c>
      <c r="C62" t="s">
        <v>1085</v>
      </c>
      <c r="D62" t="s">
        <v>42</v>
      </c>
      <c r="E62" t="s">
        <v>71</v>
      </c>
      <c r="F62" t="s">
        <v>214</v>
      </c>
      <c r="G62" t="s">
        <v>59</v>
      </c>
      <c r="H62" t="b">
        <v>1</v>
      </c>
      <c r="I62" t="s">
        <v>36</v>
      </c>
      <c r="J62" t="s">
        <v>1086</v>
      </c>
      <c r="K62" t="s">
        <v>147</v>
      </c>
      <c r="L62">
        <v>7900</v>
      </c>
      <c r="M62">
        <v>1951</v>
      </c>
      <c r="N62">
        <v>3</v>
      </c>
      <c r="O62">
        <v>29</v>
      </c>
      <c r="P62">
        <v>117.24</v>
      </c>
      <c r="Q62">
        <v>2715518274227</v>
      </c>
      <c r="R62">
        <v>78.5</v>
      </c>
      <c r="S62">
        <v>9.6</v>
      </c>
      <c r="T62">
        <v>36.6</v>
      </c>
      <c r="U62">
        <v>328239523</v>
      </c>
      <c r="V62">
        <v>74.511111111111106</v>
      </c>
      <c r="W62" s="3">
        <v>45933</v>
      </c>
      <c r="X62" s="3">
        <v>18716</v>
      </c>
    </row>
    <row r="63" spans="1:24">
      <c r="A63">
        <v>268</v>
      </c>
      <c r="B63" t="s">
        <v>31</v>
      </c>
      <c r="C63" t="s">
        <v>1074</v>
      </c>
      <c r="D63" t="s">
        <v>42</v>
      </c>
      <c r="E63" t="s">
        <v>1075</v>
      </c>
      <c r="F63" t="s">
        <v>134</v>
      </c>
      <c r="G63" t="s">
        <v>31</v>
      </c>
      <c r="H63" t="b">
        <v>0</v>
      </c>
      <c r="I63" t="s">
        <v>95</v>
      </c>
      <c r="J63" t="s">
        <v>1076</v>
      </c>
      <c r="K63" t="s">
        <v>1077</v>
      </c>
      <c r="L63">
        <v>7900</v>
      </c>
      <c r="M63">
        <v>1951</v>
      </c>
      <c r="N63">
        <v>5</v>
      </c>
      <c r="O63">
        <v>15</v>
      </c>
      <c r="P63">
        <v>117.24</v>
      </c>
      <c r="Q63">
        <v>2715518274227</v>
      </c>
      <c r="R63">
        <v>78.5</v>
      </c>
      <c r="S63">
        <v>9.6</v>
      </c>
      <c r="T63">
        <v>36.6</v>
      </c>
      <c r="U63">
        <v>328239523</v>
      </c>
      <c r="V63">
        <v>74.38333333333334</v>
      </c>
      <c r="W63" s="3">
        <v>45933</v>
      </c>
      <c r="X63" s="3">
        <v>18763</v>
      </c>
    </row>
    <row r="64" spans="1:24">
      <c r="A64">
        <v>256</v>
      </c>
      <c r="B64" t="s">
        <v>82</v>
      </c>
      <c r="C64" t="s">
        <v>1030</v>
      </c>
      <c r="D64" t="s">
        <v>33</v>
      </c>
      <c r="E64" t="s">
        <v>34</v>
      </c>
      <c r="F64" t="s">
        <v>82</v>
      </c>
      <c r="G64" t="s">
        <v>82</v>
      </c>
      <c r="H64" t="b">
        <v>0</v>
      </c>
      <c r="I64" t="s">
        <v>36</v>
      </c>
      <c r="J64" t="s">
        <v>1031</v>
      </c>
      <c r="K64" t="s">
        <v>1032</v>
      </c>
      <c r="L64">
        <v>8100</v>
      </c>
      <c r="M64">
        <v>1953</v>
      </c>
      <c r="N64">
        <v>7</v>
      </c>
      <c r="O64">
        <v>7</v>
      </c>
      <c r="P64">
        <v>110.05</v>
      </c>
      <c r="Q64">
        <v>2715518274227</v>
      </c>
      <c r="R64">
        <v>82.5</v>
      </c>
      <c r="S64">
        <v>24.2</v>
      </c>
      <c r="T64">
        <v>60.7</v>
      </c>
      <c r="U64">
        <v>67059887</v>
      </c>
      <c r="V64">
        <v>72.238888888888894</v>
      </c>
      <c r="W64" s="3">
        <v>45933</v>
      </c>
      <c r="X64" s="3">
        <v>19547</v>
      </c>
    </row>
    <row r="65" spans="1:24">
      <c r="A65">
        <v>249</v>
      </c>
      <c r="B65" t="s">
        <v>472</v>
      </c>
      <c r="C65" t="s">
        <v>1025</v>
      </c>
      <c r="D65" t="s">
        <v>115</v>
      </c>
      <c r="E65" t="s">
        <v>163</v>
      </c>
      <c r="F65" t="s">
        <v>475</v>
      </c>
      <c r="G65" t="s">
        <v>472</v>
      </c>
      <c r="H65" t="b">
        <v>1</v>
      </c>
      <c r="I65" t="s">
        <v>36</v>
      </c>
      <c r="J65" t="s">
        <v>394</v>
      </c>
      <c r="K65" t="s">
        <v>1026</v>
      </c>
      <c r="L65">
        <v>8200</v>
      </c>
      <c r="M65">
        <v>1954</v>
      </c>
      <c r="N65">
        <v>10</v>
      </c>
      <c r="O65">
        <v>1</v>
      </c>
      <c r="P65">
        <v>125.08</v>
      </c>
      <c r="Q65">
        <v>2715518274227</v>
      </c>
      <c r="R65">
        <v>77</v>
      </c>
      <c r="S65">
        <v>9.4</v>
      </c>
      <c r="T65">
        <v>59.2</v>
      </c>
      <c r="U65">
        <v>1397715000</v>
      </c>
      <c r="V65">
        <v>71.00555555555556</v>
      </c>
      <c r="W65" s="3">
        <v>45933</v>
      </c>
      <c r="X65" s="3">
        <v>19998</v>
      </c>
    </row>
    <row r="66" spans="1:24">
      <c r="A66">
        <v>246</v>
      </c>
      <c r="B66" t="s">
        <v>31</v>
      </c>
      <c r="C66" t="s">
        <v>1011</v>
      </c>
      <c r="D66" t="s">
        <v>42</v>
      </c>
      <c r="E66" t="s">
        <v>1012</v>
      </c>
      <c r="F66" t="s">
        <v>1013</v>
      </c>
      <c r="G66" t="s">
        <v>31</v>
      </c>
      <c r="H66" t="b">
        <v>1</v>
      </c>
      <c r="I66" t="s">
        <v>36</v>
      </c>
      <c r="J66" t="s">
        <v>1014</v>
      </c>
      <c r="K66" t="s">
        <v>200</v>
      </c>
      <c r="L66">
        <v>8300</v>
      </c>
      <c r="M66">
        <v>1948</v>
      </c>
      <c r="N66">
        <v>3</v>
      </c>
      <c r="O66">
        <v>19</v>
      </c>
      <c r="P66">
        <v>117.24</v>
      </c>
      <c r="Q66">
        <v>2715518274227</v>
      </c>
      <c r="R66">
        <v>78.5</v>
      </c>
      <c r="S66">
        <v>9.6</v>
      </c>
      <c r="T66">
        <v>36.6</v>
      </c>
      <c r="U66">
        <v>328239523</v>
      </c>
      <c r="V66">
        <v>77.538888888888891</v>
      </c>
      <c r="W66" s="3">
        <v>45933</v>
      </c>
      <c r="X66" s="3">
        <v>17611</v>
      </c>
    </row>
    <row r="67" spans="1:24">
      <c r="A67">
        <v>242</v>
      </c>
      <c r="B67" t="s">
        <v>282</v>
      </c>
      <c r="C67" t="s">
        <v>1006</v>
      </c>
      <c r="D67" t="s">
        <v>115</v>
      </c>
      <c r="E67" t="s">
        <v>1007</v>
      </c>
      <c r="F67" t="s">
        <v>1008</v>
      </c>
      <c r="G67" t="s">
        <v>282</v>
      </c>
      <c r="H67" t="b">
        <v>0</v>
      </c>
      <c r="I67" t="s">
        <v>95</v>
      </c>
      <c r="J67" t="s">
        <v>1009</v>
      </c>
      <c r="K67" t="s">
        <v>1010</v>
      </c>
      <c r="L67">
        <v>8400</v>
      </c>
      <c r="M67">
        <v>1946</v>
      </c>
      <c r="N67">
        <v>1</v>
      </c>
      <c r="O67">
        <v>1</v>
      </c>
      <c r="P67">
        <v>125.08</v>
      </c>
      <c r="Q67">
        <v>2715518274227</v>
      </c>
      <c r="R67">
        <v>77</v>
      </c>
      <c r="S67">
        <v>9.4</v>
      </c>
      <c r="T67">
        <v>59.2</v>
      </c>
      <c r="U67">
        <v>1397715000</v>
      </c>
      <c r="V67">
        <v>79.75555555555556</v>
      </c>
      <c r="W67" s="3">
        <v>45933</v>
      </c>
      <c r="X67" s="3">
        <v>16803</v>
      </c>
    </row>
    <row r="68" spans="1:24">
      <c r="A68">
        <v>67</v>
      </c>
      <c r="B68" t="s">
        <v>260</v>
      </c>
      <c r="C68" t="s">
        <v>357</v>
      </c>
      <c r="D68" t="s">
        <v>236</v>
      </c>
      <c r="E68" t="s">
        <v>237</v>
      </c>
      <c r="F68" t="s">
        <v>358</v>
      </c>
      <c r="G68" t="s">
        <v>260</v>
      </c>
      <c r="H68" t="b">
        <v>1</v>
      </c>
      <c r="I68" t="s">
        <v>36</v>
      </c>
      <c r="J68" t="s">
        <v>359</v>
      </c>
      <c r="K68" t="s">
        <v>360</v>
      </c>
      <c r="L68">
        <v>22900</v>
      </c>
      <c r="M68">
        <v>1953</v>
      </c>
      <c r="N68">
        <v>1</v>
      </c>
      <c r="O68">
        <v>1</v>
      </c>
      <c r="P68">
        <v>119.62</v>
      </c>
      <c r="Q68">
        <v>2715518274227</v>
      </c>
      <c r="R68">
        <v>81.3</v>
      </c>
      <c r="S68">
        <v>25.5</v>
      </c>
      <c r="T68">
        <v>30.6</v>
      </c>
      <c r="U68">
        <v>66834405</v>
      </c>
      <c r="V68">
        <v>72.75555555555556</v>
      </c>
      <c r="W68" s="3">
        <v>45933</v>
      </c>
      <c r="X68" s="3">
        <v>19360</v>
      </c>
    </row>
    <row r="69" spans="1:24">
      <c r="A69">
        <v>242</v>
      </c>
      <c r="B69" t="s">
        <v>69</v>
      </c>
      <c r="C69" t="s">
        <v>1002</v>
      </c>
      <c r="D69" t="s">
        <v>284</v>
      </c>
      <c r="E69" t="s">
        <v>1003</v>
      </c>
      <c r="F69" t="s">
        <v>995</v>
      </c>
      <c r="G69" t="s">
        <v>69</v>
      </c>
      <c r="H69" t="b">
        <v>0</v>
      </c>
      <c r="I69" t="s">
        <v>95</v>
      </c>
      <c r="J69" t="s">
        <v>1004</v>
      </c>
      <c r="K69" t="s">
        <v>1005</v>
      </c>
      <c r="L69">
        <v>8400</v>
      </c>
      <c r="M69">
        <v>1950</v>
      </c>
      <c r="N69">
        <v>5</v>
      </c>
      <c r="O69">
        <v>21</v>
      </c>
      <c r="P69">
        <v>119.8</v>
      </c>
      <c r="Q69">
        <v>2715518274227</v>
      </c>
      <c r="R69">
        <v>82.7</v>
      </c>
      <c r="S69">
        <v>23</v>
      </c>
      <c r="T69">
        <v>47.4</v>
      </c>
      <c r="U69">
        <v>25766605</v>
      </c>
      <c r="V69">
        <v>75.36666666666666</v>
      </c>
      <c r="W69" s="3">
        <v>45933</v>
      </c>
      <c r="X69" s="3">
        <v>18404</v>
      </c>
    </row>
    <row r="70" spans="1:24">
      <c r="A70">
        <v>242</v>
      </c>
      <c r="B70" t="s">
        <v>69</v>
      </c>
      <c r="C70" t="s">
        <v>993</v>
      </c>
      <c r="D70" t="s">
        <v>42</v>
      </c>
      <c r="E70" t="s">
        <v>994</v>
      </c>
      <c r="F70" t="s">
        <v>995</v>
      </c>
      <c r="G70" t="s">
        <v>69</v>
      </c>
      <c r="H70" t="b">
        <v>0</v>
      </c>
      <c r="I70" t="s">
        <v>36</v>
      </c>
      <c r="J70" t="s">
        <v>996</v>
      </c>
      <c r="K70" t="s">
        <v>136</v>
      </c>
      <c r="L70">
        <v>8400</v>
      </c>
      <c r="M70">
        <v>1947</v>
      </c>
      <c r="N70">
        <v>11</v>
      </c>
      <c r="O70">
        <v>29</v>
      </c>
      <c r="P70">
        <v>117.24</v>
      </c>
      <c r="Q70">
        <v>2715518274227</v>
      </c>
      <c r="R70">
        <v>78.5</v>
      </c>
      <c r="S70">
        <v>9.6</v>
      </c>
      <c r="T70">
        <v>36.6</v>
      </c>
      <c r="U70">
        <v>328239523</v>
      </c>
      <c r="V70">
        <v>77.844444444444449</v>
      </c>
      <c r="W70" s="3">
        <v>45933</v>
      </c>
      <c r="X70" s="3">
        <v>17500</v>
      </c>
    </row>
    <row r="71" spans="1:24">
      <c r="A71">
        <v>239</v>
      </c>
      <c r="B71" t="s">
        <v>31</v>
      </c>
      <c r="C71" t="s">
        <v>987</v>
      </c>
      <c r="D71" t="s">
        <v>42</v>
      </c>
      <c r="E71" t="s">
        <v>624</v>
      </c>
      <c r="F71" t="s">
        <v>134</v>
      </c>
      <c r="G71" t="s">
        <v>31</v>
      </c>
      <c r="H71" t="b">
        <v>0</v>
      </c>
      <c r="I71" t="s">
        <v>95</v>
      </c>
      <c r="J71" t="s">
        <v>626</v>
      </c>
      <c r="K71" t="s">
        <v>988</v>
      </c>
      <c r="L71">
        <v>8500</v>
      </c>
      <c r="M71">
        <v>1948</v>
      </c>
      <c r="N71">
        <v>12</v>
      </c>
      <c r="O71">
        <v>18</v>
      </c>
      <c r="P71">
        <v>117.24</v>
      </c>
      <c r="Q71">
        <v>2715518274227</v>
      </c>
      <c r="R71">
        <v>78.5</v>
      </c>
      <c r="S71">
        <v>9.6</v>
      </c>
      <c r="T71">
        <v>36.6</v>
      </c>
      <c r="U71">
        <v>328239523</v>
      </c>
      <c r="V71">
        <v>76.791666666666671</v>
      </c>
      <c r="W71" s="3">
        <v>45933</v>
      </c>
      <c r="X71" s="3">
        <v>17885</v>
      </c>
    </row>
    <row r="72" spans="1:24">
      <c r="A72">
        <v>232</v>
      </c>
      <c r="B72" t="s">
        <v>48</v>
      </c>
      <c r="C72" t="s">
        <v>982</v>
      </c>
      <c r="D72" t="s">
        <v>42</v>
      </c>
      <c r="E72" t="s">
        <v>99</v>
      </c>
      <c r="F72" t="s">
        <v>100</v>
      </c>
      <c r="G72" t="s">
        <v>48</v>
      </c>
      <c r="H72" t="b">
        <v>1</v>
      </c>
      <c r="I72" t="s">
        <v>36</v>
      </c>
      <c r="J72" t="s">
        <v>983</v>
      </c>
      <c r="K72" t="s">
        <v>662</v>
      </c>
      <c r="L72">
        <v>8600</v>
      </c>
      <c r="M72">
        <v>1955</v>
      </c>
      <c r="N72">
        <v>9</v>
      </c>
      <c r="O72">
        <v>30</v>
      </c>
      <c r="P72">
        <v>117.24</v>
      </c>
      <c r="Q72">
        <v>2715518274227</v>
      </c>
      <c r="R72">
        <v>78.5</v>
      </c>
      <c r="S72">
        <v>9.6</v>
      </c>
      <c r="T72">
        <v>36.6</v>
      </c>
      <c r="U72">
        <v>328239523</v>
      </c>
      <c r="V72">
        <v>70.00833333333334</v>
      </c>
      <c r="W72" s="3">
        <v>45933</v>
      </c>
      <c r="X72" s="3">
        <v>20362</v>
      </c>
    </row>
    <row r="73" spans="1:24">
      <c r="A73">
        <v>232</v>
      </c>
      <c r="B73" t="s">
        <v>472</v>
      </c>
      <c r="C73" t="s">
        <v>976</v>
      </c>
      <c r="D73" t="s">
        <v>977</v>
      </c>
      <c r="E73" t="s">
        <v>978</v>
      </c>
      <c r="F73" t="s">
        <v>475</v>
      </c>
      <c r="G73" t="s">
        <v>472</v>
      </c>
      <c r="H73" t="b">
        <v>1</v>
      </c>
      <c r="I73" t="s">
        <v>36</v>
      </c>
      <c r="J73" t="s">
        <v>979</v>
      </c>
      <c r="K73" t="s">
        <v>980</v>
      </c>
      <c r="L73">
        <v>8600</v>
      </c>
      <c r="M73">
        <v>1949</v>
      </c>
      <c r="N73">
        <v>12</v>
      </c>
      <c r="O73">
        <v>13</v>
      </c>
      <c r="P73">
        <v>129.61000000000001</v>
      </c>
      <c r="Q73">
        <v>2715518274227</v>
      </c>
      <c r="R73">
        <v>71.099999999999994</v>
      </c>
      <c r="S73">
        <v>14</v>
      </c>
      <c r="T73">
        <v>43.1</v>
      </c>
      <c r="U73">
        <v>108116615</v>
      </c>
      <c r="V73">
        <v>75.805555555555557</v>
      </c>
      <c r="W73" s="3">
        <v>45933</v>
      </c>
      <c r="X73" s="3">
        <v>18245</v>
      </c>
    </row>
    <row r="74" spans="1:24">
      <c r="A74">
        <v>72</v>
      </c>
      <c r="B74" t="s">
        <v>302</v>
      </c>
      <c r="C74" t="s">
        <v>384</v>
      </c>
      <c r="D74" t="s">
        <v>337</v>
      </c>
      <c r="E74" t="s">
        <v>338</v>
      </c>
      <c r="F74" t="s">
        <v>385</v>
      </c>
      <c r="G74" t="s">
        <v>302</v>
      </c>
      <c r="H74" t="b">
        <v>1</v>
      </c>
      <c r="I74" t="s">
        <v>36</v>
      </c>
      <c r="J74" t="s">
        <v>386</v>
      </c>
      <c r="K74" t="s">
        <v>387</v>
      </c>
      <c r="L74">
        <v>21600</v>
      </c>
      <c r="M74">
        <v>1955</v>
      </c>
      <c r="N74">
        <v>8</v>
      </c>
      <c r="O74">
        <v>11</v>
      </c>
      <c r="P74">
        <v>180.75</v>
      </c>
      <c r="Q74">
        <v>2715518274227</v>
      </c>
      <c r="R74">
        <v>72.7</v>
      </c>
      <c r="S74">
        <v>11.4</v>
      </c>
      <c r="T74">
        <v>46.2</v>
      </c>
      <c r="U74">
        <v>144373535</v>
      </c>
      <c r="V74">
        <v>70.144444444444446</v>
      </c>
      <c r="W74" s="3">
        <v>45933</v>
      </c>
      <c r="X74" s="3">
        <v>20312</v>
      </c>
    </row>
    <row r="75" spans="1:24">
      <c r="A75">
        <v>232</v>
      </c>
      <c r="B75" t="s">
        <v>113</v>
      </c>
      <c r="C75" t="s">
        <v>972</v>
      </c>
      <c r="D75" t="s">
        <v>180</v>
      </c>
      <c r="E75" t="s">
        <v>973</v>
      </c>
      <c r="F75" t="s">
        <v>523</v>
      </c>
      <c r="G75" t="s">
        <v>113</v>
      </c>
      <c r="H75" t="b">
        <v>1</v>
      </c>
      <c r="I75" t="s">
        <v>36</v>
      </c>
      <c r="J75" t="s">
        <v>974</v>
      </c>
      <c r="K75" t="s">
        <v>975</v>
      </c>
      <c r="L75">
        <v>8600</v>
      </c>
      <c r="M75">
        <v>1948</v>
      </c>
      <c r="N75">
        <v>1</v>
      </c>
      <c r="O75">
        <v>1</v>
      </c>
      <c r="P75">
        <v>99.55</v>
      </c>
      <c r="Q75">
        <v>2715518274227</v>
      </c>
      <c r="R75">
        <v>83.6</v>
      </c>
      <c r="S75">
        <v>10.1</v>
      </c>
      <c r="T75">
        <v>28.8</v>
      </c>
      <c r="U75">
        <v>8574832</v>
      </c>
      <c r="V75">
        <v>77.75555555555556</v>
      </c>
      <c r="W75" s="3">
        <v>45933</v>
      </c>
      <c r="X75" s="3">
        <v>17533</v>
      </c>
    </row>
    <row r="76" spans="1:24">
      <c r="A76">
        <v>232</v>
      </c>
      <c r="B76" t="s">
        <v>113</v>
      </c>
      <c r="C76" t="s">
        <v>964</v>
      </c>
      <c r="D76" t="s">
        <v>84</v>
      </c>
      <c r="E76" t="s">
        <v>298</v>
      </c>
      <c r="F76" t="s">
        <v>965</v>
      </c>
      <c r="G76" t="s">
        <v>113</v>
      </c>
      <c r="H76" t="b">
        <v>0</v>
      </c>
      <c r="I76" t="s">
        <v>36</v>
      </c>
      <c r="J76" t="s">
        <v>966</v>
      </c>
      <c r="K76" t="s">
        <v>967</v>
      </c>
      <c r="L76">
        <v>8600</v>
      </c>
      <c r="M76">
        <v>1954</v>
      </c>
      <c r="N76">
        <v>11</v>
      </c>
      <c r="O76">
        <v>28</v>
      </c>
      <c r="P76">
        <v>180.44</v>
      </c>
      <c r="Q76">
        <v>2715518274227</v>
      </c>
      <c r="R76">
        <v>69.400000000000006</v>
      </c>
      <c r="S76">
        <v>11.2</v>
      </c>
      <c r="T76">
        <v>49.7</v>
      </c>
      <c r="U76">
        <v>1366417754</v>
      </c>
      <c r="V76">
        <v>70.847222222222229</v>
      </c>
      <c r="W76" s="3">
        <v>45933</v>
      </c>
      <c r="X76" s="3">
        <v>20056</v>
      </c>
    </row>
    <row r="77" spans="1:24">
      <c r="A77">
        <v>232</v>
      </c>
      <c r="B77" t="s">
        <v>59</v>
      </c>
      <c r="C77" t="s">
        <v>958</v>
      </c>
      <c r="D77" t="s">
        <v>959</v>
      </c>
      <c r="E77" t="s">
        <v>960</v>
      </c>
      <c r="F77" t="s">
        <v>274</v>
      </c>
      <c r="G77" t="s">
        <v>59</v>
      </c>
      <c r="H77" t="b">
        <v>1</v>
      </c>
      <c r="I77" t="s">
        <v>36</v>
      </c>
      <c r="J77" t="s">
        <v>961</v>
      </c>
      <c r="K77" t="s">
        <v>962</v>
      </c>
      <c r="L77">
        <v>8600</v>
      </c>
      <c r="M77">
        <v>1955</v>
      </c>
      <c r="N77">
        <v>6</v>
      </c>
      <c r="O77">
        <v>6</v>
      </c>
      <c r="P77">
        <v>114.24</v>
      </c>
      <c r="Q77">
        <v>2715518274227</v>
      </c>
      <c r="R77">
        <v>81.900000000000006</v>
      </c>
      <c r="S77">
        <v>29</v>
      </c>
      <c r="T77">
        <v>34.6</v>
      </c>
      <c r="U77">
        <v>4841000</v>
      </c>
      <c r="V77">
        <v>70.325000000000003</v>
      </c>
      <c r="W77" s="3">
        <v>45933</v>
      </c>
      <c r="X77" s="3">
        <v>20246</v>
      </c>
    </row>
    <row r="78" spans="1:24">
      <c r="A78">
        <v>232</v>
      </c>
      <c r="B78" t="s">
        <v>59</v>
      </c>
      <c r="C78" t="s">
        <v>955</v>
      </c>
      <c r="D78" t="s">
        <v>42</v>
      </c>
      <c r="E78" t="s">
        <v>71</v>
      </c>
      <c r="F78" t="s">
        <v>812</v>
      </c>
      <c r="G78" t="s">
        <v>59</v>
      </c>
      <c r="H78" t="b">
        <v>1</v>
      </c>
      <c r="I78" t="s">
        <v>36</v>
      </c>
      <c r="J78" t="s">
        <v>956</v>
      </c>
      <c r="K78" t="s">
        <v>957</v>
      </c>
      <c r="L78">
        <v>8600</v>
      </c>
      <c r="M78">
        <v>1951</v>
      </c>
      <c r="N78">
        <v>7</v>
      </c>
      <c r="O78">
        <v>31</v>
      </c>
      <c r="P78">
        <v>117.24</v>
      </c>
      <c r="Q78">
        <v>2715518274227</v>
      </c>
      <c r="R78">
        <v>78.5</v>
      </c>
      <c r="S78">
        <v>9.6</v>
      </c>
      <c r="T78">
        <v>36.6</v>
      </c>
      <c r="U78">
        <v>328239523</v>
      </c>
      <c r="V78">
        <v>74.174999999999997</v>
      </c>
      <c r="W78" s="3">
        <v>45933</v>
      </c>
      <c r="X78" s="3">
        <v>18840</v>
      </c>
    </row>
    <row r="79" spans="1:24">
      <c r="A79">
        <v>223</v>
      </c>
      <c r="B79" t="s">
        <v>302</v>
      </c>
      <c r="C79" t="s">
        <v>947</v>
      </c>
      <c r="D79" t="s">
        <v>236</v>
      </c>
      <c r="E79" t="s">
        <v>237</v>
      </c>
      <c r="F79" t="s">
        <v>413</v>
      </c>
      <c r="G79" t="s">
        <v>302</v>
      </c>
      <c r="H79" t="b">
        <v>0</v>
      </c>
      <c r="I79" t="s">
        <v>95</v>
      </c>
      <c r="J79" t="s">
        <v>948</v>
      </c>
      <c r="K79" t="s">
        <v>949</v>
      </c>
      <c r="L79">
        <v>8800</v>
      </c>
      <c r="M79">
        <v>1951</v>
      </c>
      <c r="N79">
        <v>1</v>
      </c>
      <c r="O79">
        <v>1</v>
      </c>
      <c r="P79">
        <v>119.62</v>
      </c>
      <c r="Q79">
        <v>2715518274227</v>
      </c>
      <c r="R79">
        <v>81.3</v>
      </c>
      <c r="S79">
        <v>25.5</v>
      </c>
      <c r="T79">
        <v>30.6</v>
      </c>
      <c r="U79">
        <v>66834405</v>
      </c>
      <c r="V79">
        <v>74.75555555555556</v>
      </c>
      <c r="W79" s="3">
        <v>45933</v>
      </c>
      <c r="X79" s="3">
        <v>18629</v>
      </c>
    </row>
    <row r="80" spans="1:24">
      <c r="A80">
        <v>223</v>
      </c>
      <c r="B80" t="s">
        <v>48</v>
      </c>
      <c r="C80" t="s">
        <v>931</v>
      </c>
      <c r="D80" t="s">
        <v>42</v>
      </c>
      <c r="E80" t="s">
        <v>893</v>
      </c>
      <c r="F80" t="s">
        <v>932</v>
      </c>
      <c r="G80" t="s">
        <v>48</v>
      </c>
      <c r="H80" t="b">
        <v>1</v>
      </c>
      <c r="I80" t="s">
        <v>36</v>
      </c>
      <c r="J80" t="s">
        <v>933</v>
      </c>
      <c r="K80" t="s">
        <v>200</v>
      </c>
      <c r="L80">
        <v>8800</v>
      </c>
      <c r="M80">
        <v>1951</v>
      </c>
      <c r="N80">
        <v>6</v>
      </c>
      <c r="O80">
        <v>29</v>
      </c>
      <c r="P80">
        <v>117.24</v>
      </c>
      <c r="Q80">
        <v>2715518274227</v>
      </c>
      <c r="R80">
        <v>78.5</v>
      </c>
      <c r="S80">
        <v>9.6</v>
      </c>
      <c r="T80">
        <v>36.6</v>
      </c>
      <c r="U80">
        <v>328239523</v>
      </c>
      <c r="V80">
        <v>74.261111111111106</v>
      </c>
      <c r="W80" s="3">
        <v>45933</v>
      </c>
      <c r="X80" s="3">
        <v>18808</v>
      </c>
    </row>
    <row r="81" spans="1:24">
      <c r="A81">
        <v>80</v>
      </c>
      <c r="B81" t="s">
        <v>302</v>
      </c>
      <c r="C81" t="s">
        <v>412</v>
      </c>
      <c r="D81" t="s">
        <v>337</v>
      </c>
      <c r="E81" t="s">
        <v>338</v>
      </c>
      <c r="F81" t="s">
        <v>413</v>
      </c>
      <c r="G81" t="s">
        <v>302</v>
      </c>
      <c r="H81" t="b">
        <v>1</v>
      </c>
      <c r="I81" t="s">
        <v>36</v>
      </c>
      <c r="J81" t="s">
        <v>414</v>
      </c>
      <c r="K81" t="s">
        <v>415</v>
      </c>
      <c r="L81">
        <v>20500</v>
      </c>
      <c r="M81">
        <v>1950</v>
      </c>
      <c r="N81">
        <v>9</v>
      </c>
      <c r="O81">
        <v>1</v>
      </c>
      <c r="P81">
        <v>180.75</v>
      </c>
      <c r="Q81">
        <v>2715518274227</v>
      </c>
      <c r="R81">
        <v>72.7</v>
      </c>
      <c r="S81">
        <v>11.4</v>
      </c>
      <c r="T81">
        <v>46.2</v>
      </c>
      <c r="U81">
        <v>144373535</v>
      </c>
      <c r="V81">
        <v>75.088888888888889</v>
      </c>
      <c r="W81" s="3">
        <v>45933</v>
      </c>
      <c r="X81" s="3">
        <v>18507</v>
      </c>
    </row>
    <row r="82" spans="1:24">
      <c r="A82">
        <v>220</v>
      </c>
      <c r="B82" t="s">
        <v>113</v>
      </c>
      <c r="C82" t="s">
        <v>923</v>
      </c>
      <c r="D82" t="s">
        <v>236</v>
      </c>
      <c r="E82" t="s">
        <v>924</v>
      </c>
      <c r="F82" t="s">
        <v>917</v>
      </c>
      <c r="G82" t="s">
        <v>113</v>
      </c>
      <c r="H82" t="b">
        <v>0</v>
      </c>
      <c r="I82" t="s">
        <v>95</v>
      </c>
      <c r="J82" t="s">
        <v>918</v>
      </c>
      <c r="K82" t="s">
        <v>925</v>
      </c>
      <c r="L82">
        <v>8900</v>
      </c>
      <c r="M82">
        <v>1952</v>
      </c>
      <c r="N82">
        <v>6</v>
      </c>
      <c r="O82">
        <v>6</v>
      </c>
      <c r="P82">
        <v>119.62</v>
      </c>
      <c r="Q82">
        <v>2715518274227</v>
      </c>
      <c r="R82">
        <v>81.3</v>
      </c>
      <c r="S82">
        <v>25.5</v>
      </c>
      <c r="T82">
        <v>30.6</v>
      </c>
      <c r="U82">
        <v>66834405</v>
      </c>
      <c r="V82">
        <v>73.325000000000003</v>
      </c>
      <c r="W82" s="3">
        <v>45933</v>
      </c>
      <c r="X82" s="3">
        <v>19151</v>
      </c>
    </row>
    <row r="83" spans="1:24">
      <c r="A83">
        <v>220</v>
      </c>
      <c r="B83" t="s">
        <v>113</v>
      </c>
      <c r="C83" t="s">
        <v>916</v>
      </c>
      <c r="D83" t="s">
        <v>236</v>
      </c>
      <c r="E83" t="s">
        <v>237</v>
      </c>
      <c r="F83" t="s">
        <v>917</v>
      </c>
      <c r="G83" t="s">
        <v>113</v>
      </c>
      <c r="H83" t="b">
        <v>0</v>
      </c>
      <c r="I83" t="s">
        <v>36</v>
      </c>
      <c r="J83" t="s">
        <v>918</v>
      </c>
      <c r="K83" t="s">
        <v>919</v>
      </c>
      <c r="L83">
        <v>8900</v>
      </c>
      <c r="M83">
        <v>1955</v>
      </c>
      <c r="N83">
        <v>1</v>
      </c>
      <c r="O83">
        <v>1</v>
      </c>
      <c r="P83">
        <v>119.62</v>
      </c>
      <c r="Q83">
        <v>2715518274227</v>
      </c>
      <c r="R83">
        <v>81.3</v>
      </c>
      <c r="S83">
        <v>25.5</v>
      </c>
      <c r="T83">
        <v>30.6</v>
      </c>
      <c r="U83">
        <v>66834405</v>
      </c>
      <c r="V83">
        <v>70.75555555555556</v>
      </c>
      <c r="W83" s="3">
        <v>45933</v>
      </c>
      <c r="X83" s="3">
        <v>20090</v>
      </c>
    </row>
    <row r="84" spans="1:24">
      <c r="A84">
        <v>83</v>
      </c>
      <c r="B84" t="s">
        <v>59</v>
      </c>
      <c r="C84" t="s">
        <v>423</v>
      </c>
      <c r="D84" t="s">
        <v>42</v>
      </c>
      <c r="E84" t="s">
        <v>424</v>
      </c>
      <c r="F84" t="s">
        <v>214</v>
      </c>
      <c r="G84" t="s">
        <v>59</v>
      </c>
      <c r="H84" t="b">
        <v>1</v>
      </c>
      <c r="I84" t="s">
        <v>36</v>
      </c>
      <c r="J84" t="s">
        <v>425</v>
      </c>
      <c r="K84" t="s">
        <v>426</v>
      </c>
      <c r="L84">
        <v>19100</v>
      </c>
      <c r="M84">
        <v>1949</v>
      </c>
      <c r="N84">
        <v>8</v>
      </c>
      <c r="O84">
        <v>8</v>
      </c>
      <c r="P84">
        <v>117.24</v>
      </c>
      <c r="Q84">
        <v>2715518274227</v>
      </c>
      <c r="R84">
        <v>78.5</v>
      </c>
      <c r="S84">
        <v>9.6</v>
      </c>
      <c r="T84">
        <v>36.6</v>
      </c>
      <c r="U84">
        <v>328239523</v>
      </c>
      <c r="V84">
        <v>76.152777777777771</v>
      </c>
      <c r="W84" s="3">
        <v>45933</v>
      </c>
      <c r="X84" s="3">
        <v>18118</v>
      </c>
    </row>
    <row r="85" spans="1:24">
      <c r="A85">
        <v>215</v>
      </c>
      <c r="B85" t="s">
        <v>113</v>
      </c>
      <c r="C85" t="s">
        <v>909</v>
      </c>
      <c r="D85" t="s">
        <v>143</v>
      </c>
      <c r="E85" t="s">
        <v>855</v>
      </c>
      <c r="F85" t="s">
        <v>910</v>
      </c>
      <c r="G85" t="s">
        <v>113</v>
      </c>
      <c r="H85" t="b">
        <v>1</v>
      </c>
      <c r="I85" t="s">
        <v>36</v>
      </c>
      <c r="J85" t="s">
        <v>911</v>
      </c>
      <c r="K85" t="s">
        <v>685</v>
      </c>
      <c r="L85">
        <v>9000</v>
      </c>
      <c r="M85">
        <v>1950</v>
      </c>
      <c r="N85">
        <v>3</v>
      </c>
      <c r="O85">
        <v>10</v>
      </c>
      <c r="P85">
        <v>116.76</v>
      </c>
      <c r="Q85">
        <v>2715518274227</v>
      </c>
      <c r="R85">
        <v>81.900000000000006</v>
      </c>
      <c r="S85">
        <v>12.8</v>
      </c>
      <c r="T85">
        <v>24.5</v>
      </c>
      <c r="U85">
        <v>36991981</v>
      </c>
      <c r="V85">
        <v>75.563888888888883</v>
      </c>
      <c r="W85" s="3">
        <v>45933</v>
      </c>
      <c r="X85" s="3">
        <v>18332</v>
      </c>
    </row>
    <row r="86" spans="1:24">
      <c r="A86">
        <v>215</v>
      </c>
      <c r="B86" t="s">
        <v>48</v>
      </c>
      <c r="C86" t="s">
        <v>899</v>
      </c>
      <c r="D86" t="s">
        <v>42</v>
      </c>
      <c r="E86" t="s">
        <v>99</v>
      </c>
      <c r="F86" t="s">
        <v>100</v>
      </c>
      <c r="G86" t="s">
        <v>48</v>
      </c>
      <c r="H86" t="b">
        <v>1</v>
      </c>
      <c r="I86" t="s">
        <v>36</v>
      </c>
      <c r="J86" t="s">
        <v>900</v>
      </c>
      <c r="K86" t="s">
        <v>147</v>
      </c>
      <c r="L86">
        <v>9000</v>
      </c>
      <c r="M86">
        <v>1951</v>
      </c>
      <c r="N86">
        <v>3</v>
      </c>
      <c r="O86">
        <v>29</v>
      </c>
      <c r="P86">
        <v>117.24</v>
      </c>
      <c r="Q86">
        <v>2715518274227</v>
      </c>
      <c r="R86">
        <v>78.5</v>
      </c>
      <c r="S86">
        <v>9.6</v>
      </c>
      <c r="T86">
        <v>36.6</v>
      </c>
      <c r="U86">
        <v>328239523</v>
      </c>
      <c r="V86">
        <v>74.511111111111106</v>
      </c>
      <c r="W86" s="3">
        <v>45933</v>
      </c>
      <c r="X86" s="3">
        <v>18716</v>
      </c>
    </row>
    <row r="87" spans="1:24">
      <c r="A87">
        <v>206</v>
      </c>
      <c r="B87" t="s">
        <v>260</v>
      </c>
      <c r="C87" t="s">
        <v>870</v>
      </c>
      <c r="D87" t="s">
        <v>236</v>
      </c>
      <c r="E87" t="s">
        <v>871</v>
      </c>
      <c r="F87" t="s">
        <v>872</v>
      </c>
      <c r="G87" t="s">
        <v>260</v>
      </c>
      <c r="H87" t="b">
        <v>1</v>
      </c>
      <c r="I87" t="s">
        <v>36</v>
      </c>
      <c r="J87" t="s">
        <v>873</v>
      </c>
      <c r="K87" t="s">
        <v>360</v>
      </c>
      <c r="L87">
        <v>9300</v>
      </c>
      <c r="M87">
        <v>1947</v>
      </c>
      <c r="N87">
        <v>5</v>
      </c>
      <c r="O87">
        <v>2</v>
      </c>
      <c r="P87">
        <v>119.62</v>
      </c>
      <c r="Q87">
        <v>2715518274227</v>
      </c>
      <c r="R87">
        <v>81.3</v>
      </c>
      <c r="S87">
        <v>25.5</v>
      </c>
      <c r="T87">
        <v>30.6</v>
      </c>
      <c r="U87">
        <v>66834405</v>
      </c>
      <c r="V87">
        <v>78.419444444444451</v>
      </c>
      <c r="W87" s="3">
        <v>45933</v>
      </c>
      <c r="X87" s="3">
        <v>17289</v>
      </c>
    </row>
    <row r="88" spans="1:24">
      <c r="A88">
        <v>202</v>
      </c>
      <c r="B88" t="s">
        <v>59</v>
      </c>
      <c r="C88" t="s">
        <v>851</v>
      </c>
      <c r="D88" t="s">
        <v>33</v>
      </c>
      <c r="E88" t="s">
        <v>34</v>
      </c>
      <c r="F88" t="s">
        <v>274</v>
      </c>
      <c r="G88" t="s">
        <v>59</v>
      </c>
      <c r="H88" t="b">
        <v>0</v>
      </c>
      <c r="I88" t="s">
        <v>36</v>
      </c>
      <c r="J88" t="s">
        <v>852</v>
      </c>
      <c r="K88" t="s">
        <v>853</v>
      </c>
      <c r="L88">
        <v>9500</v>
      </c>
      <c r="M88">
        <v>1952</v>
      </c>
      <c r="N88">
        <v>4</v>
      </c>
      <c r="O88">
        <v>1</v>
      </c>
      <c r="P88">
        <v>110.05</v>
      </c>
      <c r="Q88">
        <v>2715518274227</v>
      </c>
      <c r="R88">
        <v>82.5</v>
      </c>
      <c r="S88">
        <v>24.2</v>
      </c>
      <c r="T88">
        <v>60.7</v>
      </c>
      <c r="U88">
        <v>67059887</v>
      </c>
      <c r="V88">
        <v>73.50555555555556</v>
      </c>
      <c r="W88" s="3">
        <v>45933</v>
      </c>
      <c r="X88" s="3">
        <v>19085</v>
      </c>
    </row>
    <row r="89" spans="1:24">
      <c r="A89">
        <v>89</v>
      </c>
      <c r="B89" t="s">
        <v>302</v>
      </c>
      <c r="C89" t="s">
        <v>442</v>
      </c>
      <c r="D89" t="s">
        <v>42</v>
      </c>
      <c r="E89" t="s">
        <v>443</v>
      </c>
      <c r="F89" t="s">
        <v>444</v>
      </c>
      <c r="G89" t="s">
        <v>302</v>
      </c>
      <c r="H89" t="b">
        <v>1</v>
      </c>
      <c r="I89" t="s">
        <v>36</v>
      </c>
      <c r="J89" t="s">
        <v>445</v>
      </c>
      <c r="K89" t="s">
        <v>446</v>
      </c>
      <c r="L89">
        <v>18500</v>
      </c>
      <c r="M89">
        <v>1945</v>
      </c>
      <c r="N89">
        <v>12</v>
      </c>
      <c r="O89">
        <v>11</v>
      </c>
      <c r="P89">
        <v>117.24</v>
      </c>
      <c r="Q89">
        <v>2715518274227</v>
      </c>
      <c r="R89">
        <v>78.5</v>
      </c>
      <c r="S89">
        <v>9.6</v>
      </c>
      <c r="T89">
        <v>36.6</v>
      </c>
      <c r="U89">
        <v>328239523</v>
      </c>
      <c r="V89">
        <v>79.811111111111117</v>
      </c>
      <c r="W89" s="3">
        <v>45933</v>
      </c>
      <c r="X89" s="3">
        <v>16782</v>
      </c>
    </row>
    <row r="90" spans="1:24">
      <c r="A90">
        <v>195</v>
      </c>
      <c r="B90" t="s">
        <v>302</v>
      </c>
      <c r="C90" t="s">
        <v>831</v>
      </c>
      <c r="D90" t="s">
        <v>115</v>
      </c>
      <c r="E90" t="s">
        <v>832</v>
      </c>
      <c r="F90" t="s">
        <v>833</v>
      </c>
      <c r="G90" t="s">
        <v>302</v>
      </c>
      <c r="H90" t="b">
        <v>1</v>
      </c>
      <c r="I90" t="s">
        <v>36</v>
      </c>
      <c r="J90" t="s">
        <v>834</v>
      </c>
      <c r="K90" t="s">
        <v>835</v>
      </c>
      <c r="L90">
        <v>9600</v>
      </c>
      <c r="M90">
        <v>1952</v>
      </c>
      <c r="N90">
        <v>9</v>
      </c>
      <c r="O90">
        <v>1</v>
      </c>
      <c r="P90">
        <v>125.08</v>
      </c>
      <c r="Q90">
        <v>2715518274227</v>
      </c>
      <c r="R90">
        <v>77</v>
      </c>
      <c r="S90">
        <v>9.4</v>
      </c>
      <c r="T90">
        <v>59.2</v>
      </c>
      <c r="U90">
        <v>1397715000</v>
      </c>
      <c r="V90">
        <v>73.088888888888889</v>
      </c>
      <c r="W90" s="3">
        <v>45933</v>
      </c>
      <c r="X90" s="3">
        <v>19238</v>
      </c>
    </row>
    <row r="91" spans="1:24">
      <c r="A91">
        <v>89</v>
      </c>
      <c r="B91" t="s">
        <v>302</v>
      </c>
      <c r="C91" t="s">
        <v>449</v>
      </c>
      <c r="D91" t="s">
        <v>337</v>
      </c>
      <c r="E91" t="s">
        <v>338</v>
      </c>
      <c r="F91" t="s">
        <v>450</v>
      </c>
      <c r="G91" t="s">
        <v>302</v>
      </c>
      <c r="H91" t="b">
        <v>1</v>
      </c>
      <c r="I91" t="s">
        <v>36</v>
      </c>
      <c r="J91" t="s">
        <v>451</v>
      </c>
      <c r="K91" t="s">
        <v>452</v>
      </c>
      <c r="L91">
        <v>18500</v>
      </c>
      <c r="M91">
        <v>1952</v>
      </c>
      <c r="N91">
        <v>11</v>
      </c>
      <c r="O91">
        <v>9</v>
      </c>
      <c r="P91">
        <v>180.75</v>
      </c>
      <c r="Q91">
        <v>2715518274227</v>
      </c>
      <c r="R91">
        <v>72.7</v>
      </c>
      <c r="S91">
        <v>11.4</v>
      </c>
      <c r="T91">
        <v>46.2</v>
      </c>
      <c r="U91">
        <v>144373535</v>
      </c>
      <c r="V91">
        <v>72.900000000000006</v>
      </c>
      <c r="W91" s="3">
        <v>45933</v>
      </c>
      <c r="X91" s="3">
        <v>19307</v>
      </c>
    </row>
    <row r="92" spans="1:24">
      <c r="A92">
        <v>195</v>
      </c>
      <c r="B92" t="s">
        <v>48</v>
      </c>
      <c r="C92" t="s">
        <v>827</v>
      </c>
      <c r="D92" t="s">
        <v>42</v>
      </c>
      <c r="E92" t="s">
        <v>828</v>
      </c>
      <c r="F92" t="s">
        <v>829</v>
      </c>
      <c r="G92" t="s">
        <v>48</v>
      </c>
      <c r="H92" t="b">
        <v>0</v>
      </c>
      <c r="I92" t="s">
        <v>36</v>
      </c>
      <c r="J92" t="s">
        <v>463</v>
      </c>
      <c r="K92" t="s">
        <v>830</v>
      </c>
      <c r="L92">
        <v>9600</v>
      </c>
      <c r="M92">
        <v>1952</v>
      </c>
      <c r="N92">
        <v>7</v>
      </c>
      <c r="O92">
        <v>25</v>
      </c>
      <c r="P92">
        <v>117.24</v>
      </c>
      <c r="Q92">
        <v>2715518274227</v>
      </c>
      <c r="R92">
        <v>78.5</v>
      </c>
      <c r="S92">
        <v>9.6</v>
      </c>
      <c r="T92">
        <v>36.6</v>
      </c>
      <c r="U92">
        <v>328239523</v>
      </c>
      <c r="V92">
        <v>73.188888888888883</v>
      </c>
      <c r="W92" s="3">
        <v>45933</v>
      </c>
      <c r="X92" s="3">
        <v>19200</v>
      </c>
    </row>
    <row r="93" spans="1:24">
      <c r="A93">
        <v>93</v>
      </c>
      <c r="B93" t="s">
        <v>282</v>
      </c>
      <c r="C93" t="s">
        <v>458</v>
      </c>
      <c r="D93" t="s">
        <v>236</v>
      </c>
      <c r="E93" t="s">
        <v>237</v>
      </c>
      <c r="F93" t="s">
        <v>459</v>
      </c>
      <c r="G93" t="s">
        <v>282</v>
      </c>
      <c r="H93" t="b">
        <v>0</v>
      </c>
      <c r="I93" t="s">
        <v>36</v>
      </c>
      <c r="J93" t="s">
        <v>460</v>
      </c>
      <c r="K93" t="s">
        <v>461</v>
      </c>
      <c r="L93">
        <v>17700</v>
      </c>
      <c r="M93">
        <v>1950</v>
      </c>
      <c r="N93">
        <v>6</v>
      </c>
      <c r="O93">
        <v>15</v>
      </c>
      <c r="P93">
        <v>119.62</v>
      </c>
      <c r="Q93">
        <v>2715518274227</v>
      </c>
      <c r="R93">
        <v>81.3</v>
      </c>
      <c r="S93">
        <v>25.5</v>
      </c>
      <c r="T93">
        <v>30.6</v>
      </c>
      <c r="U93">
        <v>66834405</v>
      </c>
      <c r="V93">
        <v>75.3</v>
      </c>
      <c r="W93" s="3">
        <v>45933</v>
      </c>
      <c r="X93" s="3">
        <v>18429</v>
      </c>
    </row>
    <row r="94" spans="1:24">
      <c r="A94">
        <v>190</v>
      </c>
      <c r="B94" t="s">
        <v>260</v>
      </c>
      <c r="C94" t="s">
        <v>819</v>
      </c>
      <c r="D94" t="s">
        <v>168</v>
      </c>
      <c r="E94" t="s">
        <v>820</v>
      </c>
      <c r="F94" t="s">
        <v>260</v>
      </c>
      <c r="G94" t="s">
        <v>260</v>
      </c>
      <c r="H94" t="b">
        <v>0</v>
      </c>
      <c r="I94" t="s">
        <v>36</v>
      </c>
      <c r="J94" t="s">
        <v>821</v>
      </c>
      <c r="K94" t="s">
        <v>822</v>
      </c>
      <c r="L94">
        <v>9700</v>
      </c>
      <c r="M94">
        <v>1946</v>
      </c>
      <c r="N94">
        <v>8</v>
      </c>
      <c r="O94">
        <v>15</v>
      </c>
      <c r="P94">
        <v>112.85</v>
      </c>
      <c r="Q94">
        <v>2715518274227</v>
      </c>
      <c r="R94">
        <v>80.900000000000006</v>
      </c>
      <c r="S94">
        <v>11.5</v>
      </c>
      <c r="T94">
        <v>48.8</v>
      </c>
      <c r="U94">
        <v>83132799</v>
      </c>
      <c r="V94">
        <v>79.13333333333334</v>
      </c>
      <c r="W94" s="3">
        <v>45933</v>
      </c>
      <c r="X94" s="3">
        <v>17029</v>
      </c>
    </row>
    <row r="95" spans="1:24">
      <c r="A95">
        <v>184</v>
      </c>
      <c r="B95" t="s">
        <v>59</v>
      </c>
      <c r="C95" t="s">
        <v>802</v>
      </c>
      <c r="D95" t="s">
        <v>507</v>
      </c>
      <c r="E95" t="s">
        <v>508</v>
      </c>
      <c r="F95" t="s">
        <v>274</v>
      </c>
      <c r="G95" t="s">
        <v>59</v>
      </c>
      <c r="H95" t="b">
        <v>1</v>
      </c>
      <c r="I95" t="s">
        <v>36</v>
      </c>
      <c r="J95" t="s">
        <v>803</v>
      </c>
      <c r="K95" t="s">
        <v>804</v>
      </c>
      <c r="L95">
        <v>9800</v>
      </c>
      <c r="M95">
        <v>1947</v>
      </c>
      <c r="N95">
        <v>5</v>
      </c>
      <c r="O95">
        <v>15</v>
      </c>
      <c r="P95">
        <v>110.51</v>
      </c>
      <c r="Q95">
        <v>2715518274227</v>
      </c>
      <c r="R95">
        <v>82.5</v>
      </c>
      <c r="S95">
        <v>27.9</v>
      </c>
      <c r="T95">
        <v>49.1</v>
      </c>
      <c r="U95">
        <v>10285453</v>
      </c>
      <c r="V95">
        <v>78.38333333333334</v>
      </c>
      <c r="W95" s="3">
        <v>45933</v>
      </c>
      <c r="X95" s="3">
        <v>17302</v>
      </c>
    </row>
    <row r="96" spans="1:24">
      <c r="A96">
        <v>94</v>
      </c>
      <c r="B96" t="s">
        <v>282</v>
      </c>
      <c r="C96" t="s">
        <v>468</v>
      </c>
      <c r="D96" t="s">
        <v>84</v>
      </c>
      <c r="E96" t="s">
        <v>469</v>
      </c>
      <c r="F96" t="s">
        <v>459</v>
      </c>
      <c r="G96" t="s">
        <v>282</v>
      </c>
      <c r="H96" t="b">
        <v>0</v>
      </c>
      <c r="I96" t="s">
        <v>95</v>
      </c>
      <c r="J96" t="s">
        <v>470</v>
      </c>
      <c r="K96" t="s">
        <v>471</v>
      </c>
      <c r="L96">
        <v>17500</v>
      </c>
      <c r="M96">
        <v>1950</v>
      </c>
      <c r="N96">
        <v>3</v>
      </c>
      <c r="O96">
        <v>20</v>
      </c>
      <c r="P96">
        <v>180.44</v>
      </c>
      <c r="Q96">
        <v>2715518274227</v>
      </c>
      <c r="R96">
        <v>69.400000000000006</v>
      </c>
      <c r="S96">
        <v>11.2</v>
      </c>
      <c r="T96">
        <v>49.7</v>
      </c>
      <c r="U96">
        <v>1366417754</v>
      </c>
      <c r="V96">
        <v>75.536111111111111</v>
      </c>
      <c r="W96" s="3">
        <v>45933</v>
      </c>
      <c r="X96" s="3">
        <v>18342</v>
      </c>
    </row>
    <row r="97" spans="1:24">
      <c r="A97">
        <v>184</v>
      </c>
      <c r="B97" t="s">
        <v>82</v>
      </c>
      <c r="C97" t="s">
        <v>786</v>
      </c>
      <c r="D97" t="s">
        <v>316</v>
      </c>
      <c r="E97" t="s">
        <v>655</v>
      </c>
      <c r="F97" t="s">
        <v>154</v>
      </c>
      <c r="G97" t="s">
        <v>82</v>
      </c>
      <c r="H97" t="b">
        <v>1</v>
      </c>
      <c r="I97" t="s">
        <v>36</v>
      </c>
      <c r="J97" t="s">
        <v>155</v>
      </c>
      <c r="K97" t="s">
        <v>787</v>
      </c>
      <c r="L97">
        <v>9800</v>
      </c>
      <c r="M97">
        <v>1949</v>
      </c>
      <c r="N97">
        <v>1</v>
      </c>
      <c r="O97">
        <v>10</v>
      </c>
      <c r="P97">
        <v>114.52</v>
      </c>
      <c r="Q97">
        <v>2715518274227</v>
      </c>
      <c r="R97">
        <v>77.8</v>
      </c>
      <c r="S97">
        <v>0.1</v>
      </c>
      <c r="T97">
        <v>15.9</v>
      </c>
      <c r="U97">
        <v>9770529</v>
      </c>
      <c r="V97">
        <v>76.730555555555554</v>
      </c>
      <c r="W97" s="3">
        <v>45933</v>
      </c>
      <c r="X97" s="3">
        <v>17908</v>
      </c>
    </row>
    <row r="98" spans="1:24">
      <c r="A98">
        <v>183</v>
      </c>
      <c r="B98" t="s">
        <v>391</v>
      </c>
      <c r="C98" t="s">
        <v>784</v>
      </c>
      <c r="D98" t="s">
        <v>115</v>
      </c>
      <c r="E98" t="s">
        <v>256</v>
      </c>
      <c r="F98" t="s">
        <v>82</v>
      </c>
      <c r="G98" t="s">
        <v>391</v>
      </c>
      <c r="H98" t="b">
        <v>1</v>
      </c>
      <c r="I98" t="s">
        <v>36</v>
      </c>
      <c r="J98" t="s">
        <v>667</v>
      </c>
      <c r="K98" t="s">
        <v>785</v>
      </c>
      <c r="L98">
        <v>9900</v>
      </c>
      <c r="M98">
        <v>1948</v>
      </c>
      <c r="N98">
        <v>6</v>
      </c>
      <c r="O98">
        <v>1</v>
      </c>
      <c r="P98">
        <v>125.08</v>
      </c>
      <c r="Q98">
        <v>2715518274227</v>
      </c>
      <c r="R98">
        <v>77</v>
      </c>
      <c r="S98">
        <v>9.4</v>
      </c>
      <c r="T98">
        <v>59.2</v>
      </c>
      <c r="U98">
        <v>1397715000</v>
      </c>
      <c r="V98">
        <v>77.338888888888889</v>
      </c>
      <c r="W98" s="3">
        <v>45933</v>
      </c>
      <c r="X98" s="3">
        <v>17685</v>
      </c>
    </row>
    <row r="99" spans="1:24">
      <c r="A99">
        <v>171</v>
      </c>
      <c r="B99" t="s">
        <v>31</v>
      </c>
      <c r="C99" t="s">
        <v>766</v>
      </c>
      <c r="D99" t="s">
        <v>42</v>
      </c>
      <c r="E99" t="s">
        <v>199</v>
      </c>
      <c r="F99" t="s">
        <v>134</v>
      </c>
      <c r="G99" t="s">
        <v>31</v>
      </c>
      <c r="H99" t="b">
        <v>0</v>
      </c>
      <c r="I99" t="s">
        <v>95</v>
      </c>
      <c r="J99" t="s">
        <v>135</v>
      </c>
      <c r="K99" t="s">
        <v>767</v>
      </c>
      <c r="L99">
        <v>10200</v>
      </c>
      <c r="M99">
        <v>1949</v>
      </c>
      <c r="N99">
        <v>2</v>
      </c>
      <c r="O99">
        <v>8</v>
      </c>
      <c r="P99">
        <v>117.24</v>
      </c>
      <c r="Q99">
        <v>2715518274227</v>
      </c>
      <c r="R99">
        <v>78.5</v>
      </c>
      <c r="S99">
        <v>9.6</v>
      </c>
      <c r="T99">
        <v>36.6</v>
      </c>
      <c r="U99">
        <v>328239523</v>
      </c>
      <c r="V99">
        <v>76.652777777777771</v>
      </c>
      <c r="W99" s="3">
        <v>45933</v>
      </c>
      <c r="X99" s="3">
        <v>17937</v>
      </c>
    </row>
    <row r="100" spans="1:24">
      <c r="A100">
        <v>100</v>
      </c>
      <c r="B100" t="s">
        <v>59</v>
      </c>
      <c r="C100" t="s">
        <v>486</v>
      </c>
      <c r="D100" t="s">
        <v>180</v>
      </c>
      <c r="E100" t="s">
        <v>487</v>
      </c>
      <c r="F100" t="s">
        <v>488</v>
      </c>
      <c r="G100" t="s">
        <v>59</v>
      </c>
      <c r="H100" t="b">
        <v>0</v>
      </c>
      <c r="I100" t="s">
        <v>95</v>
      </c>
      <c r="J100" t="s">
        <v>489</v>
      </c>
      <c r="K100" t="s">
        <v>490</v>
      </c>
      <c r="L100">
        <v>16700</v>
      </c>
      <c r="M100">
        <v>1953</v>
      </c>
      <c r="N100">
        <v>1</v>
      </c>
      <c r="O100">
        <v>1</v>
      </c>
      <c r="P100">
        <v>99.55</v>
      </c>
      <c r="Q100">
        <v>2715518274227</v>
      </c>
      <c r="R100">
        <v>83.6</v>
      </c>
      <c r="S100">
        <v>10.1</v>
      </c>
      <c r="T100">
        <v>28.8</v>
      </c>
      <c r="U100">
        <v>8574832</v>
      </c>
      <c r="V100">
        <v>72.75555555555556</v>
      </c>
      <c r="W100" s="3">
        <v>45933</v>
      </c>
      <c r="X100" s="3">
        <v>19360</v>
      </c>
    </row>
    <row r="101" spans="1:24">
      <c r="A101">
        <v>101</v>
      </c>
      <c r="B101" t="s">
        <v>31</v>
      </c>
      <c r="C101" t="s">
        <v>491</v>
      </c>
      <c r="D101" t="s">
        <v>168</v>
      </c>
      <c r="E101" t="s">
        <v>492</v>
      </c>
      <c r="F101" t="s">
        <v>493</v>
      </c>
      <c r="G101" t="s">
        <v>31</v>
      </c>
      <c r="H101" t="b">
        <v>0</v>
      </c>
      <c r="I101" t="s">
        <v>36</v>
      </c>
      <c r="J101" t="s">
        <v>494</v>
      </c>
      <c r="K101" t="s">
        <v>495</v>
      </c>
      <c r="L101">
        <v>16500</v>
      </c>
      <c r="M101">
        <v>1951</v>
      </c>
      <c r="N101">
        <v>1</v>
      </c>
      <c r="O101">
        <v>1</v>
      </c>
      <c r="P101">
        <v>112.85</v>
      </c>
      <c r="Q101">
        <v>2715518274227</v>
      </c>
      <c r="R101">
        <v>80.900000000000006</v>
      </c>
      <c r="S101">
        <v>11.5</v>
      </c>
      <c r="T101">
        <v>48.8</v>
      </c>
      <c r="U101">
        <v>83132799</v>
      </c>
      <c r="V101">
        <v>74.75555555555556</v>
      </c>
      <c r="W101" s="3">
        <v>45933</v>
      </c>
      <c r="X101" s="3">
        <v>18629</v>
      </c>
    </row>
    <row r="102" spans="1:24">
      <c r="A102">
        <v>171</v>
      </c>
      <c r="B102" t="s">
        <v>260</v>
      </c>
      <c r="C102" t="s">
        <v>755</v>
      </c>
      <c r="D102" t="s">
        <v>337</v>
      </c>
      <c r="E102" t="s">
        <v>756</v>
      </c>
      <c r="F102" t="s">
        <v>459</v>
      </c>
      <c r="G102" t="s">
        <v>260</v>
      </c>
      <c r="H102" t="b">
        <v>1</v>
      </c>
      <c r="I102" t="s">
        <v>36</v>
      </c>
      <c r="J102" t="s">
        <v>757</v>
      </c>
      <c r="K102" t="s">
        <v>758</v>
      </c>
      <c r="L102">
        <v>10200</v>
      </c>
      <c r="M102">
        <v>1948</v>
      </c>
      <c r="N102">
        <v>10</v>
      </c>
      <c r="O102">
        <v>13</v>
      </c>
      <c r="P102">
        <v>180.75</v>
      </c>
      <c r="Q102">
        <v>2715518274227</v>
      </c>
      <c r="R102">
        <v>72.7</v>
      </c>
      <c r="S102">
        <v>11.4</v>
      </c>
      <c r="T102">
        <v>46.2</v>
      </c>
      <c r="U102">
        <v>144373535</v>
      </c>
      <c r="V102">
        <v>76.972222222222229</v>
      </c>
      <c r="W102" s="3">
        <v>45933</v>
      </c>
      <c r="X102" s="3">
        <v>17819</v>
      </c>
    </row>
    <row r="103" spans="1:24">
      <c r="A103">
        <v>103</v>
      </c>
      <c r="B103" t="s">
        <v>361</v>
      </c>
      <c r="C103" t="s">
        <v>503</v>
      </c>
      <c r="D103" t="s">
        <v>115</v>
      </c>
      <c r="E103" t="s">
        <v>202</v>
      </c>
      <c r="F103" t="s">
        <v>504</v>
      </c>
      <c r="G103" t="s">
        <v>361</v>
      </c>
      <c r="H103" t="b">
        <v>1</v>
      </c>
      <c r="I103" t="s">
        <v>36</v>
      </c>
      <c r="J103" t="s">
        <v>429</v>
      </c>
      <c r="K103" t="s">
        <v>505</v>
      </c>
      <c r="L103">
        <v>16300</v>
      </c>
      <c r="M103">
        <v>1951</v>
      </c>
      <c r="N103">
        <v>1</v>
      </c>
      <c r="O103">
        <v>1</v>
      </c>
      <c r="P103">
        <v>125.08</v>
      </c>
      <c r="Q103">
        <v>2715518274227</v>
      </c>
      <c r="R103">
        <v>77</v>
      </c>
      <c r="S103">
        <v>9.4</v>
      </c>
      <c r="T103">
        <v>59.2</v>
      </c>
      <c r="U103">
        <v>1397715000</v>
      </c>
      <c r="V103">
        <v>74.75555555555556</v>
      </c>
      <c r="W103" s="3">
        <v>45933</v>
      </c>
      <c r="X103" s="3">
        <v>18629</v>
      </c>
    </row>
    <row r="104" spans="1:24">
      <c r="A104">
        <v>104</v>
      </c>
      <c r="B104" t="s">
        <v>31</v>
      </c>
      <c r="C104" t="s">
        <v>506</v>
      </c>
      <c r="D104" t="s">
        <v>507</v>
      </c>
      <c r="E104" t="s">
        <v>508</v>
      </c>
      <c r="F104" t="s">
        <v>509</v>
      </c>
      <c r="G104" t="s">
        <v>31</v>
      </c>
      <c r="H104" t="b">
        <v>0</v>
      </c>
      <c r="I104" t="s">
        <v>36</v>
      </c>
      <c r="J104" t="s">
        <v>510</v>
      </c>
      <c r="K104" t="s">
        <v>326</v>
      </c>
      <c r="L104">
        <v>16200</v>
      </c>
      <c r="M104">
        <v>1947</v>
      </c>
      <c r="N104">
        <v>10</v>
      </c>
      <c r="O104">
        <v>4</v>
      </c>
      <c r="P104">
        <v>110.51</v>
      </c>
      <c r="Q104">
        <v>2715518274227</v>
      </c>
      <c r="R104">
        <v>82.5</v>
      </c>
      <c r="S104">
        <v>27.9</v>
      </c>
      <c r="T104">
        <v>49.1</v>
      </c>
      <c r="U104">
        <v>10285453</v>
      </c>
      <c r="V104">
        <v>77.99722222222222</v>
      </c>
      <c r="W104" s="3">
        <v>45933</v>
      </c>
      <c r="X104" s="3">
        <v>17444</v>
      </c>
    </row>
    <row r="105" spans="1:24">
      <c r="A105">
        <v>104</v>
      </c>
      <c r="B105" t="s">
        <v>48</v>
      </c>
      <c r="C105" t="s">
        <v>512</v>
      </c>
      <c r="D105" t="s">
        <v>42</v>
      </c>
      <c r="E105" t="s">
        <v>513</v>
      </c>
      <c r="F105" t="s">
        <v>100</v>
      </c>
      <c r="G105" t="s">
        <v>48</v>
      </c>
      <c r="H105" t="b">
        <v>1</v>
      </c>
      <c r="I105" t="s">
        <v>36</v>
      </c>
      <c r="J105" t="s">
        <v>514</v>
      </c>
      <c r="K105" t="s">
        <v>430</v>
      </c>
      <c r="L105">
        <v>16200</v>
      </c>
      <c r="M105">
        <v>1955</v>
      </c>
      <c r="N105">
        <v>4</v>
      </c>
      <c r="O105">
        <v>27</v>
      </c>
      <c r="P105">
        <v>117.24</v>
      </c>
      <c r="Q105">
        <v>2715518274227</v>
      </c>
      <c r="R105">
        <v>78.5</v>
      </c>
      <c r="S105">
        <v>9.6</v>
      </c>
      <c r="T105">
        <v>36.6</v>
      </c>
      <c r="U105">
        <v>328239523</v>
      </c>
      <c r="V105">
        <v>70.433333333333337</v>
      </c>
      <c r="W105" s="3">
        <v>45933</v>
      </c>
      <c r="X105" s="3">
        <v>20206</v>
      </c>
    </row>
    <row r="106" spans="1:24">
      <c r="A106">
        <v>170</v>
      </c>
      <c r="B106" t="s">
        <v>59</v>
      </c>
      <c r="C106" t="s">
        <v>737</v>
      </c>
      <c r="D106" t="s">
        <v>42</v>
      </c>
      <c r="E106" t="s">
        <v>602</v>
      </c>
      <c r="F106" t="s">
        <v>738</v>
      </c>
      <c r="G106" t="s">
        <v>59</v>
      </c>
      <c r="H106" t="b">
        <v>1</v>
      </c>
      <c r="I106" t="s">
        <v>36</v>
      </c>
      <c r="J106" t="s">
        <v>739</v>
      </c>
      <c r="K106" t="s">
        <v>422</v>
      </c>
      <c r="L106">
        <v>10300</v>
      </c>
      <c r="M106">
        <v>1952</v>
      </c>
      <c r="N106">
        <v>11</v>
      </c>
      <c r="O106">
        <v>29</v>
      </c>
      <c r="P106">
        <v>117.24</v>
      </c>
      <c r="Q106">
        <v>2715518274227</v>
      </c>
      <c r="R106">
        <v>78.5</v>
      </c>
      <c r="S106">
        <v>9.6</v>
      </c>
      <c r="T106">
        <v>36.6</v>
      </c>
      <c r="U106">
        <v>328239523</v>
      </c>
      <c r="V106">
        <v>72.844444444444449</v>
      </c>
      <c r="W106" s="3">
        <v>45933</v>
      </c>
      <c r="X106" s="3">
        <v>19327</v>
      </c>
    </row>
    <row r="107" spans="1:24">
      <c r="A107">
        <v>165</v>
      </c>
      <c r="B107" t="s">
        <v>113</v>
      </c>
      <c r="C107" t="s">
        <v>721</v>
      </c>
      <c r="D107" t="s">
        <v>722</v>
      </c>
      <c r="E107" t="s">
        <v>723</v>
      </c>
      <c r="F107" t="s">
        <v>523</v>
      </c>
      <c r="G107" t="s">
        <v>113</v>
      </c>
      <c r="H107" t="b">
        <v>1</v>
      </c>
      <c r="I107" t="s">
        <v>36</v>
      </c>
      <c r="J107" t="s">
        <v>724</v>
      </c>
      <c r="K107" t="s">
        <v>725</v>
      </c>
      <c r="L107">
        <v>10600</v>
      </c>
      <c r="M107">
        <v>1950</v>
      </c>
      <c r="N107">
        <v>1</v>
      </c>
      <c r="O107">
        <v>1</v>
      </c>
      <c r="P107">
        <v>167.4</v>
      </c>
      <c r="Q107">
        <v>2715518274227</v>
      </c>
      <c r="R107">
        <v>75.7</v>
      </c>
      <c r="S107">
        <v>14.2</v>
      </c>
      <c r="T107">
        <v>65.099999999999994</v>
      </c>
      <c r="U107">
        <v>212559417</v>
      </c>
      <c r="V107">
        <v>75.75555555555556</v>
      </c>
      <c r="W107" s="3">
        <v>45933</v>
      </c>
      <c r="X107" s="3">
        <v>18264</v>
      </c>
    </row>
    <row r="108" spans="1:24">
      <c r="A108">
        <v>157</v>
      </c>
      <c r="B108" t="s">
        <v>31</v>
      </c>
      <c r="C108" t="s">
        <v>695</v>
      </c>
      <c r="D108" t="s">
        <v>696</v>
      </c>
      <c r="E108" t="s">
        <v>697</v>
      </c>
      <c r="F108" t="s">
        <v>175</v>
      </c>
      <c r="G108" t="s">
        <v>31</v>
      </c>
      <c r="H108" t="b">
        <v>0</v>
      </c>
      <c r="I108" t="s">
        <v>36</v>
      </c>
      <c r="J108" t="s">
        <v>485</v>
      </c>
      <c r="K108" t="s">
        <v>698</v>
      </c>
      <c r="L108">
        <v>11100</v>
      </c>
      <c r="M108">
        <v>1950</v>
      </c>
      <c r="N108">
        <v>6</v>
      </c>
      <c r="O108">
        <v>1</v>
      </c>
      <c r="P108">
        <v>158.93</v>
      </c>
      <c r="Q108">
        <v>2715518274227</v>
      </c>
      <c r="R108">
        <v>63.9</v>
      </c>
      <c r="S108">
        <v>27.5</v>
      </c>
      <c r="T108">
        <v>29.2</v>
      </c>
      <c r="U108">
        <v>58558270</v>
      </c>
      <c r="V108">
        <v>75.338888888888889</v>
      </c>
      <c r="W108" s="3">
        <v>45933</v>
      </c>
      <c r="X108" s="3">
        <v>18415</v>
      </c>
    </row>
    <row r="109" spans="1:24">
      <c r="A109">
        <v>112</v>
      </c>
      <c r="B109" t="s">
        <v>361</v>
      </c>
      <c r="C109" t="s">
        <v>526</v>
      </c>
      <c r="D109" t="s">
        <v>84</v>
      </c>
      <c r="E109" t="s">
        <v>85</v>
      </c>
      <c r="F109" t="s">
        <v>527</v>
      </c>
      <c r="G109" t="s">
        <v>361</v>
      </c>
      <c r="H109" t="b">
        <v>1</v>
      </c>
      <c r="I109" t="s">
        <v>36</v>
      </c>
      <c r="J109" t="s">
        <v>528</v>
      </c>
      <c r="K109" t="s">
        <v>529</v>
      </c>
      <c r="L109">
        <v>15600</v>
      </c>
      <c r="M109">
        <v>1955</v>
      </c>
      <c r="N109">
        <v>10</v>
      </c>
      <c r="O109">
        <v>1</v>
      </c>
      <c r="P109">
        <v>180.44</v>
      </c>
      <c r="Q109">
        <v>2715518274227</v>
      </c>
      <c r="R109">
        <v>69.400000000000006</v>
      </c>
      <c r="S109">
        <v>11.2</v>
      </c>
      <c r="T109">
        <v>49.7</v>
      </c>
      <c r="U109">
        <v>1366417754</v>
      </c>
      <c r="V109">
        <v>70.00555555555556</v>
      </c>
      <c r="W109" s="3">
        <v>45933</v>
      </c>
      <c r="X109" s="3">
        <v>20363</v>
      </c>
    </row>
    <row r="110" spans="1:24">
      <c r="A110">
        <v>153</v>
      </c>
      <c r="B110" t="s">
        <v>260</v>
      </c>
      <c r="C110" t="s">
        <v>676</v>
      </c>
      <c r="D110" t="s">
        <v>675</v>
      </c>
      <c r="E110" t="s">
        <v>677</v>
      </c>
      <c r="F110" t="s">
        <v>678</v>
      </c>
      <c r="G110" t="s">
        <v>260</v>
      </c>
      <c r="H110" t="b">
        <v>1</v>
      </c>
      <c r="I110" t="s">
        <v>36</v>
      </c>
      <c r="J110" t="s">
        <v>679</v>
      </c>
      <c r="K110" t="s">
        <v>680</v>
      </c>
      <c r="L110">
        <v>11300</v>
      </c>
      <c r="M110">
        <v>1953</v>
      </c>
      <c r="N110">
        <v>9</v>
      </c>
      <c r="O110">
        <v>8</v>
      </c>
      <c r="P110">
        <v>108.15</v>
      </c>
      <c r="Q110">
        <v>2715518274227</v>
      </c>
      <c r="R110">
        <v>82.8</v>
      </c>
      <c r="S110">
        <v>23.1</v>
      </c>
      <c r="T110">
        <v>25.3</v>
      </c>
      <c r="U110">
        <v>9053300</v>
      </c>
      <c r="V110">
        <v>72.069444444444443</v>
      </c>
      <c r="W110" s="3">
        <v>45933</v>
      </c>
      <c r="X110" s="3">
        <v>19610</v>
      </c>
    </row>
    <row r="111" spans="1:24">
      <c r="A111">
        <v>114</v>
      </c>
      <c r="B111" t="s">
        <v>31</v>
      </c>
      <c r="C111" t="s">
        <v>535</v>
      </c>
      <c r="D111" t="s">
        <v>84</v>
      </c>
      <c r="E111" t="s">
        <v>85</v>
      </c>
      <c r="F111" t="s">
        <v>536</v>
      </c>
      <c r="G111" t="s">
        <v>31</v>
      </c>
      <c r="H111" t="b">
        <v>1</v>
      </c>
      <c r="I111" t="s">
        <v>36</v>
      </c>
      <c r="J111" t="s">
        <v>537</v>
      </c>
      <c r="K111" t="s">
        <v>538</v>
      </c>
      <c r="L111">
        <v>15300</v>
      </c>
      <c r="M111">
        <v>1955</v>
      </c>
      <c r="N111">
        <v>1</v>
      </c>
      <c r="O111">
        <v>1</v>
      </c>
      <c r="P111">
        <v>180.44</v>
      </c>
      <c r="Q111">
        <v>2715518274227</v>
      </c>
      <c r="R111">
        <v>69.400000000000006</v>
      </c>
      <c r="S111">
        <v>11.2</v>
      </c>
      <c r="T111">
        <v>49.7</v>
      </c>
      <c r="U111">
        <v>1366417754</v>
      </c>
      <c r="V111">
        <v>70.75555555555556</v>
      </c>
      <c r="W111" s="3">
        <v>45933</v>
      </c>
      <c r="X111" s="3">
        <v>20090</v>
      </c>
    </row>
    <row r="112" spans="1:24">
      <c r="A112">
        <v>153</v>
      </c>
      <c r="B112" t="s">
        <v>59</v>
      </c>
      <c r="C112" t="s">
        <v>673</v>
      </c>
      <c r="D112" t="s">
        <v>42</v>
      </c>
      <c r="E112" t="s">
        <v>71</v>
      </c>
      <c r="F112" t="s">
        <v>214</v>
      </c>
      <c r="G112" t="s">
        <v>59</v>
      </c>
      <c r="H112" t="b">
        <v>1</v>
      </c>
      <c r="I112" t="s">
        <v>36</v>
      </c>
      <c r="J112" t="s">
        <v>674</v>
      </c>
      <c r="K112" t="s">
        <v>675</v>
      </c>
      <c r="L112">
        <v>11300</v>
      </c>
      <c r="M112">
        <v>1948</v>
      </c>
      <c r="N112">
        <v>9</v>
      </c>
      <c r="O112">
        <v>30</v>
      </c>
      <c r="P112">
        <v>117.24</v>
      </c>
      <c r="Q112">
        <v>2715518274227</v>
      </c>
      <c r="R112">
        <v>78.5</v>
      </c>
      <c r="S112">
        <v>9.6</v>
      </c>
      <c r="T112">
        <v>36.6</v>
      </c>
      <c r="U112">
        <v>328239523</v>
      </c>
      <c r="V112">
        <v>77.00833333333334</v>
      </c>
      <c r="W112" s="3">
        <v>45933</v>
      </c>
      <c r="X112" s="3">
        <v>17806</v>
      </c>
    </row>
    <row r="113" spans="1:24">
      <c r="A113">
        <v>148</v>
      </c>
      <c r="B113" t="s">
        <v>361</v>
      </c>
      <c r="C113" t="s">
        <v>663</v>
      </c>
      <c r="D113" t="s">
        <v>168</v>
      </c>
      <c r="E113" t="s">
        <v>660</v>
      </c>
      <c r="F113" t="s">
        <v>527</v>
      </c>
      <c r="G113" t="s">
        <v>361</v>
      </c>
      <c r="H113" t="b">
        <v>1</v>
      </c>
      <c r="I113" t="s">
        <v>36</v>
      </c>
      <c r="J113" t="s">
        <v>661</v>
      </c>
      <c r="K113" t="s">
        <v>314</v>
      </c>
      <c r="L113">
        <v>11500</v>
      </c>
      <c r="M113">
        <v>1950</v>
      </c>
      <c r="N113">
        <v>2</v>
      </c>
      <c r="O113">
        <v>16</v>
      </c>
      <c r="P113">
        <v>112.85</v>
      </c>
      <c r="Q113">
        <v>2715518274227</v>
      </c>
      <c r="R113">
        <v>80.900000000000006</v>
      </c>
      <c r="S113">
        <v>11.5</v>
      </c>
      <c r="T113">
        <v>48.8</v>
      </c>
      <c r="U113">
        <v>83132799</v>
      </c>
      <c r="V113">
        <v>75.63055555555556</v>
      </c>
      <c r="W113" s="3">
        <v>45933</v>
      </c>
      <c r="X113" s="3">
        <v>18310</v>
      </c>
    </row>
    <row r="114" spans="1:24">
      <c r="A114">
        <v>148</v>
      </c>
      <c r="B114" t="s">
        <v>361</v>
      </c>
      <c r="C114" t="s">
        <v>659</v>
      </c>
      <c r="D114" t="s">
        <v>168</v>
      </c>
      <c r="E114" t="s">
        <v>660</v>
      </c>
      <c r="F114" t="s">
        <v>527</v>
      </c>
      <c r="G114" t="s">
        <v>361</v>
      </c>
      <c r="H114" t="b">
        <v>1</v>
      </c>
      <c r="I114" t="s">
        <v>36</v>
      </c>
      <c r="J114" t="s">
        <v>661</v>
      </c>
      <c r="K114" t="s">
        <v>662</v>
      </c>
      <c r="L114">
        <v>11500</v>
      </c>
      <c r="M114">
        <v>1950</v>
      </c>
      <c r="N114">
        <v>2</v>
      </c>
      <c r="O114">
        <v>16</v>
      </c>
      <c r="P114">
        <v>112.85</v>
      </c>
      <c r="Q114">
        <v>2715518274227</v>
      </c>
      <c r="R114">
        <v>80.900000000000006</v>
      </c>
      <c r="S114">
        <v>11.5</v>
      </c>
      <c r="T114">
        <v>48.8</v>
      </c>
      <c r="U114">
        <v>83132799</v>
      </c>
      <c r="V114">
        <v>75.63055555555556</v>
      </c>
      <c r="W114" s="3">
        <v>45933</v>
      </c>
      <c r="X114" s="3">
        <v>18310</v>
      </c>
    </row>
    <row r="115" spans="1:24">
      <c r="A115">
        <v>144</v>
      </c>
      <c r="B115" t="s">
        <v>40</v>
      </c>
      <c r="C115" t="s">
        <v>643</v>
      </c>
      <c r="D115" t="s">
        <v>42</v>
      </c>
      <c r="E115" t="s">
        <v>644</v>
      </c>
      <c r="F115" t="s">
        <v>645</v>
      </c>
      <c r="G115" t="s">
        <v>40</v>
      </c>
      <c r="H115" t="b">
        <v>1</v>
      </c>
      <c r="I115" t="s">
        <v>36</v>
      </c>
      <c r="J115" t="s">
        <v>646</v>
      </c>
      <c r="K115" t="s">
        <v>647</v>
      </c>
      <c r="L115">
        <v>12100</v>
      </c>
      <c r="M115">
        <v>1950</v>
      </c>
      <c r="N115">
        <v>7</v>
      </c>
      <c r="O115">
        <v>18</v>
      </c>
      <c r="P115">
        <v>117.24</v>
      </c>
      <c r="Q115">
        <v>2715518274227</v>
      </c>
      <c r="R115">
        <v>78.5</v>
      </c>
      <c r="S115">
        <v>9.6</v>
      </c>
      <c r="T115">
        <v>36.6</v>
      </c>
      <c r="U115">
        <v>328239523</v>
      </c>
      <c r="V115">
        <v>75.208333333333329</v>
      </c>
      <c r="W115" s="3">
        <v>45933</v>
      </c>
      <c r="X115" s="3">
        <v>18462</v>
      </c>
    </row>
    <row r="116" spans="1:24">
      <c r="A116">
        <v>119</v>
      </c>
      <c r="B116" t="s">
        <v>113</v>
      </c>
      <c r="C116" t="s">
        <v>553</v>
      </c>
      <c r="D116" t="s">
        <v>236</v>
      </c>
      <c r="E116" t="s">
        <v>237</v>
      </c>
      <c r="F116" t="s">
        <v>554</v>
      </c>
      <c r="G116" t="s">
        <v>113</v>
      </c>
      <c r="H116" t="b">
        <v>0</v>
      </c>
      <c r="I116" t="s">
        <v>95</v>
      </c>
      <c r="J116" t="s">
        <v>555</v>
      </c>
      <c r="K116" t="s">
        <v>556</v>
      </c>
      <c r="L116">
        <v>14700</v>
      </c>
      <c r="M116">
        <v>1954</v>
      </c>
      <c r="N116">
        <v>6</v>
      </c>
      <c r="O116">
        <v>30</v>
      </c>
      <c r="P116">
        <v>119.62</v>
      </c>
      <c r="Q116">
        <v>2715518274227</v>
      </c>
      <c r="R116">
        <v>81.3</v>
      </c>
      <c r="S116">
        <v>25.5</v>
      </c>
      <c r="T116">
        <v>30.6</v>
      </c>
      <c r="U116">
        <v>66834405</v>
      </c>
      <c r="V116">
        <v>71.25833333333334</v>
      </c>
      <c r="W116" s="3">
        <v>45933</v>
      </c>
      <c r="X116" s="3">
        <v>19905</v>
      </c>
    </row>
    <row r="117" spans="1:24">
      <c r="A117">
        <v>142</v>
      </c>
      <c r="B117" t="s">
        <v>361</v>
      </c>
      <c r="C117" t="s">
        <v>639</v>
      </c>
      <c r="D117" t="s">
        <v>115</v>
      </c>
      <c r="E117" t="s">
        <v>640</v>
      </c>
      <c r="F117" t="s">
        <v>364</v>
      </c>
      <c r="G117" t="s">
        <v>361</v>
      </c>
      <c r="H117" t="b">
        <v>1</v>
      </c>
      <c r="I117" t="s">
        <v>36</v>
      </c>
      <c r="J117" t="s">
        <v>641</v>
      </c>
      <c r="K117" t="s">
        <v>642</v>
      </c>
      <c r="L117">
        <v>12200</v>
      </c>
      <c r="M117">
        <v>1953</v>
      </c>
      <c r="N117">
        <v>10</v>
      </c>
      <c r="O117">
        <v>8</v>
      </c>
      <c r="P117">
        <v>125.08</v>
      </c>
      <c r="Q117">
        <v>2715518274227</v>
      </c>
      <c r="R117">
        <v>77</v>
      </c>
      <c r="S117">
        <v>9.4</v>
      </c>
      <c r="T117">
        <v>59.2</v>
      </c>
      <c r="U117">
        <v>1397715000</v>
      </c>
      <c r="V117">
        <v>71.986111111111114</v>
      </c>
      <c r="W117" s="3">
        <v>45933</v>
      </c>
      <c r="X117" s="3">
        <v>19640</v>
      </c>
    </row>
    <row r="118" spans="1:24">
      <c r="A118">
        <v>138</v>
      </c>
      <c r="B118" t="s">
        <v>600</v>
      </c>
      <c r="C118" t="s">
        <v>623</v>
      </c>
      <c r="D118" t="s">
        <v>42</v>
      </c>
      <c r="E118" t="s">
        <v>624</v>
      </c>
      <c r="F118" t="s">
        <v>625</v>
      </c>
      <c r="G118" t="s">
        <v>600</v>
      </c>
      <c r="H118" t="b">
        <v>1</v>
      </c>
      <c r="I118" t="s">
        <v>36</v>
      </c>
      <c r="J118" t="s">
        <v>626</v>
      </c>
      <c r="K118" t="s">
        <v>627</v>
      </c>
      <c r="L118">
        <v>12900</v>
      </c>
      <c r="M118">
        <v>1947</v>
      </c>
      <c r="N118">
        <v>7</v>
      </c>
      <c r="O118">
        <v>29</v>
      </c>
      <c r="P118">
        <v>117.24</v>
      </c>
      <c r="Q118">
        <v>2715518274227</v>
      </c>
      <c r="R118">
        <v>78.5</v>
      </c>
      <c r="S118">
        <v>9.6</v>
      </c>
      <c r="T118">
        <v>36.6</v>
      </c>
      <c r="U118">
        <v>328239523</v>
      </c>
      <c r="V118">
        <v>78.177777777777777</v>
      </c>
      <c r="W118" s="3">
        <v>45933</v>
      </c>
      <c r="X118" s="3">
        <v>17377</v>
      </c>
    </row>
    <row r="119" spans="1:24">
      <c r="A119">
        <v>130</v>
      </c>
      <c r="B119" t="s">
        <v>590</v>
      </c>
      <c r="C119" t="s">
        <v>591</v>
      </c>
      <c r="D119" t="s">
        <v>42</v>
      </c>
      <c r="E119" t="s">
        <v>592</v>
      </c>
      <c r="F119" t="s">
        <v>593</v>
      </c>
      <c r="G119" t="s">
        <v>590</v>
      </c>
      <c r="H119" t="b">
        <v>1</v>
      </c>
      <c r="I119" t="s">
        <v>95</v>
      </c>
      <c r="J119" t="s">
        <v>594</v>
      </c>
      <c r="K119" t="s">
        <v>595</v>
      </c>
      <c r="L119">
        <v>13700</v>
      </c>
      <c r="M119">
        <v>1947</v>
      </c>
      <c r="N119">
        <v>3</v>
      </c>
      <c r="O119">
        <v>2</v>
      </c>
      <c r="P119">
        <v>117.24</v>
      </c>
      <c r="Q119">
        <v>2715518274227</v>
      </c>
      <c r="R119">
        <v>78.5</v>
      </c>
      <c r="S119">
        <v>9.6</v>
      </c>
      <c r="T119">
        <v>36.6</v>
      </c>
      <c r="U119">
        <v>328239523</v>
      </c>
      <c r="V119">
        <v>78.586111111111109</v>
      </c>
      <c r="W119" s="3">
        <v>45933</v>
      </c>
      <c r="X119" s="3">
        <v>17228</v>
      </c>
    </row>
    <row r="120" spans="1:24">
      <c r="A120">
        <v>127</v>
      </c>
      <c r="B120" t="s">
        <v>82</v>
      </c>
      <c r="C120" t="s">
        <v>581</v>
      </c>
      <c r="D120" t="s">
        <v>236</v>
      </c>
      <c r="E120" t="s">
        <v>237</v>
      </c>
      <c r="F120" t="s">
        <v>182</v>
      </c>
      <c r="G120" t="s">
        <v>82</v>
      </c>
      <c r="H120" t="b">
        <v>0</v>
      </c>
      <c r="I120" t="s">
        <v>36</v>
      </c>
      <c r="J120" t="s">
        <v>582</v>
      </c>
      <c r="K120" t="s">
        <v>583</v>
      </c>
      <c r="L120">
        <v>14000</v>
      </c>
      <c r="M120">
        <v>1955</v>
      </c>
      <c r="N120">
        <v>10</v>
      </c>
      <c r="O120">
        <v>2</v>
      </c>
      <c r="P120">
        <v>119.62</v>
      </c>
      <c r="Q120">
        <v>2715518274227</v>
      </c>
      <c r="R120">
        <v>81.3</v>
      </c>
      <c r="S120">
        <v>25.5</v>
      </c>
      <c r="T120">
        <v>30.6</v>
      </c>
      <c r="U120">
        <v>66834405</v>
      </c>
      <c r="V120">
        <v>70.00277777777778</v>
      </c>
      <c r="W120" s="3">
        <v>45933</v>
      </c>
      <c r="X120" s="3">
        <v>20364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E4DF7-EF66-4C1A-8D56-F5B73AD64E7B}">
  <dimension ref="A1:X7"/>
  <sheetViews>
    <sheetView workbookViewId="0">
      <selection activeCell="A2" sqref="A2"/>
    </sheetView>
  </sheetViews>
  <sheetFormatPr defaultRowHeight="15.6"/>
  <cols>
    <col min="1" max="1" width="8.8984375" bestFit="1" customWidth="1"/>
    <col min="2" max="2" width="15.19921875" bestFit="1" customWidth="1"/>
    <col min="3" max="3" width="14.8984375" bestFit="1" customWidth="1"/>
    <col min="4" max="4" width="12.19921875" bestFit="1" customWidth="1"/>
    <col min="5" max="5" width="12.09765625" bestFit="1" customWidth="1"/>
    <col min="6" max="6" width="16.8984375" bestFit="1" customWidth="1"/>
    <col min="7" max="7" width="15.19921875" bestFit="1" customWidth="1"/>
    <col min="8" max="8" width="10.59765625" bestFit="1" customWidth="1"/>
    <col min="9" max="9" width="8.8984375" bestFit="1" customWidth="1"/>
    <col min="10" max="10" width="10.796875" bestFit="1" customWidth="1"/>
    <col min="11" max="11" width="11.09765625" bestFit="1" customWidth="1"/>
    <col min="12" max="12" width="12" bestFit="1" customWidth="1"/>
    <col min="13" max="13" width="10.69921875" bestFit="1" customWidth="1"/>
    <col min="14" max="14" width="12.69921875" bestFit="1" customWidth="1"/>
    <col min="15" max="15" width="10.19921875" bestFit="1" customWidth="1"/>
    <col min="16" max="16" width="12.69921875" bestFit="1" customWidth="1"/>
    <col min="17" max="17" width="13.3984375" bestFit="1" customWidth="1"/>
    <col min="18" max="18" width="23.5" bestFit="1" customWidth="1"/>
    <col min="19" max="19" width="28.5" bestFit="1" customWidth="1"/>
    <col min="20" max="20" width="22.5" bestFit="1" customWidth="1"/>
    <col min="21" max="21" width="19.796875" bestFit="1" customWidth="1"/>
    <col min="22" max="22" width="8.8984375" bestFit="1" customWidth="1"/>
    <col min="23" max="23" width="13.296875" bestFit="1" customWidth="1"/>
    <col min="24" max="24" width="11.296875" bestFit="1" customWidth="1"/>
  </cols>
  <sheetData>
    <row r="1" spans="1:24">
      <c r="A1" s="30" t="s">
        <v>1832</v>
      </c>
    </row>
    <row r="3" spans="1:24">
      <c r="A3" t="s">
        <v>7</v>
      </c>
      <c r="B3" t="s">
        <v>8</v>
      </c>
      <c r="C3" t="s">
        <v>9</v>
      </c>
      <c r="D3" t="s">
        <v>10</v>
      </c>
      <c r="E3" t="s">
        <v>11</v>
      </c>
      <c r="F3" t="s">
        <v>12</v>
      </c>
      <c r="G3" t="s">
        <v>13</v>
      </c>
      <c r="H3" t="s">
        <v>14</v>
      </c>
      <c r="I3" t="s">
        <v>15</v>
      </c>
      <c r="J3" t="s">
        <v>16</v>
      </c>
      <c r="K3" t="s">
        <v>17</v>
      </c>
      <c r="L3" t="s">
        <v>18</v>
      </c>
      <c r="M3" t="s">
        <v>19</v>
      </c>
      <c r="N3" t="s">
        <v>20</v>
      </c>
      <c r="O3" t="s">
        <v>21</v>
      </c>
      <c r="P3" t="s">
        <v>22</v>
      </c>
      <c r="Q3" t="s">
        <v>23</v>
      </c>
      <c r="R3" t="s">
        <v>24</v>
      </c>
      <c r="S3" t="s">
        <v>25</v>
      </c>
      <c r="T3" t="s">
        <v>26</v>
      </c>
      <c r="U3" t="s">
        <v>27</v>
      </c>
      <c r="V3" t="s">
        <v>30</v>
      </c>
      <c r="W3" t="s">
        <v>28</v>
      </c>
      <c r="X3" t="s">
        <v>29</v>
      </c>
    </row>
    <row r="4" spans="1:24">
      <c r="A4">
        <v>466</v>
      </c>
      <c r="B4" t="s">
        <v>48</v>
      </c>
      <c r="C4" t="s">
        <v>1679</v>
      </c>
      <c r="D4" t="s">
        <v>42</v>
      </c>
      <c r="E4" t="s">
        <v>866</v>
      </c>
      <c r="F4" t="s">
        <v>1680</v>
      </c>
      <c r="G4" t="s">
        <v>48</v>
      </c>
      <c r="H4" t="b">
        <v>1</v>
      </c>
      <c r="I4" t="s">
        <v>36</v>
      </c>
      <c r="J4" t="s">
        <v>1678</v>
      </c>
      <c r="K4" t="s">
        <v>1059</v>
      </c>
      <c r="L4">
        <v>5500</v>
      </c>
      <c r="M4">
        <v>1988</v>
      </c>
      <c r="N4">
        <v>9</v>
      </c>
      <c r="O4">
        <v>9</v>
      </c>
      <c r="P4">
        <v>117.24</v>
      </c>
      <c r="Q4">
        <v>2715518274227</v>
      </c>
      <c r="R4">
        <v>78.5</v>
      </c>
      <c r="S4">
        <v>9.6</v>
      </c>
      <c r="T4">
        <v>36.6</v>
      </c>
      <c r="U4">
        <v>328239523</v>
      </c>
      <c r="V4">
        <v>37.06666666666667</v>
      </c>
      <c r="W4" s="3">
        <v>45933</v>
      </c>
      <c r="X4" s="3">
        <v>32395</v>
      </c>
    </row>
    <row r="5" spans="1:24">
      <c r="A5">
        <v>466</v>
      </c>
      <c r="B5" t="s">
        <v>48</v>
      </c>
      <c r="C5" t="s">
        <v>1676</v>
      </c>
      <c r="D5" t="s">
        <v>42</v>
      </c>
      <c r="E5" t="s">
        <v>866</v>
      </c>
      <c r="F5" t="s">
        <v>1677</v>
      </c>
      <c r="G5" t="s">
        <v>48</v>
      </c>
      <c r="H5" t="b">
        <v>1</v>
      </c>
      <c r="I5" t="s">
        <v>36</v>
      </c>
      <c r="J5" t="s">
        <v>1678</v>
      </c>
      <c r="K5" t="s">
        <v>200</v>
      </c>
      <c r="L5">
        <v>5500</v>
      </c>
      <c r="M5">
        <v>1990</v>
      </c>
      <c r="N5">
        <v>8</v>
      </c>
      <c r="O5">
        <v>6</v>
      </c>
      <c r="P5">
        <v>117.24</v>
      </c>
      <c r="Q5">
        <v>2715518274227</v>
      </c>
      <c r="R5">
        <v>78.5</v>
      </c>
      <c r="S5">
        <v>9.6</v>
      </c>
      <c r="T5">
        <v>36.6</v>
      </c>
      <c r="U5">
        <v>328239523</v>
      </c>
      <c r="V5">
        <v>35.158333333333331</v>
      </c>
      <c r="W5" s="3">
        <v>45933</v>
      </c>
      <c r="X5" s="3">
        <v>33091</v>
      </c>
    </row>
    <row r="6" spans="1:24">
      <c r="A6">
        <v>74</v>
      </c>
      <c r="B6" t="s">
        <v>31</v>
      </c>
      <c r="C6" t="s">
        <v>388</v>
      </c>
      <c r="D6" t="s">
        <v>42</v>
      </c>
      <c r="E6" t="s">
        <v>389</v>
      </c>
      <c r="F6" t="s">
        <v>134</v>
      </c>
      <c r="G6" t="s">
        <v>31</v>
      </c>
      <c r="H6" t="b">
        <v>0</v>
      </c>
      <c r="I6" t="s">
        <v>36</v>
      </c>
      <c r="J6" t="s">
        <v>135</v>
      </c>
      <c r="K6" t="s">
        <v>390</v>
      </c>
      <c r="L6">
        <v>21200</v>
      </c>
      <c r="M6">
        <v>1986</v>
      </c>
      <c r="N6">
        <v>9</v>
      </c>
      <c r="O6">
        <v>19</v>
      </c>
      <c r="P6">
        <v>117.24</v>
      </c>
      <c r="Q6">
        <v>2715518274227</v>
      </c>
      <c r="R6">
        <v>78.5</v>
      </c>
      <c r="S6">
        <v>9.6</v>
      </c>
      <c r="T6">
        <v>36.6</v>
      </c>
      <c r="U6">
        <v>328239523</v>
      </c>
      <c r="V6">
        <v>39.038888888888891</v>
      </c>
      <c r="W6" s="3">
        <v>45933</v>
      </c>
      <c r="X6" s="3">
        <v>31674</v>
      </c>
    </row>
    <row r="7" spans="1:24">
      <c r="A7">
        <v>37</v>
      </c>
      <c r="B7" t="s">
        <v>113</v>
      </c>
      <c r="C7" t="s">
        <v>217</v>
      </c>
      <c r="D7" t="s">
        <v>218</v>
      </c>
      <c r="E7" t="s">
        <v>219</v>
      </c>
      <c r="F7" t="s">
        <v>220</v>
      </c>
      <c r="G7" t="s">
        <v>113</v>
      </c>
      <c r="H7" t="b">
        <v>0</v>
      </c>
      <c r="I7" t="s">
        <v>36</v>
      </c>
      <c r="J7" t="s">
        <v>221</v>
      </c>
      <c r="K7" t="s">
        <v>124</v>
      </c>
      <c r="L7">
        <v>34700</v>
      </c>
      <c r="M7">
        <v>1992</v>
      </c>
      <c r="N7">
        <v>5</v>
      </c>
      <c r="O7">
        <v>7</v>
      </c>
      <c r="P7">
        <v>118.06</v>
      </c>
      <c r="Q7">
        <v>2715518274227</v>
      </c>
      <c r="R7">
        <v>81.599999999999994</v>
      </c>
      <c r="S7">
        <v>25.4</v>
      </c>
      <c r="T7">
        <v>51.4</v>
      </c>
      <c r="U7">
        <v>8877067</v>
      </c>
      <c r="V7">
        <v>33.405555555555559</v>
      </c>
      <c r="W7" s="3">
        <v>45933</v>
      </c>
      <c r="X7" s="3">
        <v>33731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A201C-CAFE-4D07-A7CF-44B31E1AD9FB}">
  <dimension ref="A1:X13"/>
  <sheetViews>
    <sheetView workbookViewId="0">
      <selection activeCell="C19" sqref="C19"/>
    </sheetView>
  </sheetViews>
  <sheetFormatPr defaultRowHeight="15.6"/>
  <cols>
    <col min="1" max="1" width="8.8984375" bestFit="1" customWidth="1"/>
    <col min="2" max="2" width="20.09765625" bestFit="1" customWidth="1"/>
    <col min="3" max="3" width="25.296875" bestFit="1" customWidth="1"/>
    <col min="4" max="4" width="14.5" bestFit="1" customWidth="1"/>
    <col min="5" max="5" width="13.5" bestFit="1" customWidth="1"/>
    <col min="6" max="6" width="25.69921875" bestFit="1" customWidth="1"/>
    <col min="7" max="7" width="20.09765625" bestFit="1" customWidth="1"/>
    <col min="8" max="8" width="10.59765625" bestFit="1" customWidth="1"/>
    <col min="9" max="9" width="8.8984375" bestFit="1" customWidth="1"/>
    <col min="10" max="10" width="15.19921875" bestFit="1" customWidth="1"/>
    <col min="11" max="11" width="11.8984375" bestFit="1" customWidth="1"/>
    <col min="12" max="12" width="12" bestFit="1" customWidth="1"/>
    <col min="13" max="13" width="10.69921875" bestFit="1" customWidth="1"/>
    <col min="14" max="14" width="12.69921875" bestFit="1" customWidth="1"/>
    <col min="15" max="15" width="10.19921875" bestFit="1" customWidth="1"/>
    <col min="16" max="16" width="12.69921875" bestFit="1" customWidth="1"/>
    <col min="17" max="17" width="13.3984375" bestFit="1" customWidth="1"/>
    <col min="18" max="18" width="23.5" bestFit="1" customWidth="1"/>
    <col min="19" max="19" width="28.5" bestFit="1" customWidth="1"/>
    <col min="20" max="20" width="22.5" bestFit="1" customWidth="1"/>
    <col min="21" max="21" width="19.796875" bestFit="1" customWidth="1"/>
    <col min="22" max="22" width="8.8984375" bestFit="1" customWidth="1"/>
    <col min="23" max="23" width="13.296875" bestFit="1" customWidth="1"/>
    <col min="24" max="24" width="11.296875" bestFit="1" customWidth="1"/>
  </cols>
  <sheetData>
    <row r="1" spans="1:24">
      <c r="A1" s="30" t="s">
        <v>1833</v>
      </c>
    </row>
    <row r="3" spans="1:24">
      <c r="A3" t="s">
        <v>7</v>
      </c>
      <c r="B3" t="s">
        <v>8</v>
      </c>
      <c r="C3" t="s">
        <v>9</v>
      </c>
      <c r="D3" t="s">
        <v>10</v>
      </c>
      <c r="E3" t="s">
        <v>11</v>
      </c>
      <c r="F3" t="s">
        <v>12</v>
      </c>
      <c r="G3" t="s">
        <v>13</v>
      </c>
      <c r="H3" t="s">
        <v>14</v>
      </c>
      <c r="I3" t="s">
        <v>15</v>
      </c>
      <c r="J3" t="s">
        <v>16</v>
      </c>
      <c r="K3" t="s">
        <v>17</v>
      </c>
      <c r="L3" t="s">
        <v>18</v>
      </c>
      <c r="M3" t="s">
        <v>19</v>
      </c>
      <c r="N3" t="s">
        <v>20</v>
      </c>
      <c r="O3" t="s">
        <v>21</v>
      </c>
      <c r="P3" t="s">
        <v>22</v>
      </c>
      <c r="Q3" t="s">
        <v>23</v>
      </c>
      <c r="R3" t="s">
        <v>24</v>
      </c>
      <c r="S3" t="s">
        <v>25</v>
      </c>
      <c r="T3" t="s">
        <v>26</v>
      </c>
      <c r="U3" t="s">
        <v>27</v>
      </c>
      <c r="V3" t="s">
        <v>30</v>
      </c>
      <c r="W3" t="s">
        <v>28</v>
      </c>
      <c r="X3" t="s">
        <v>29</v>
      </c>
    </row>
    <row r="4" spans="1:24">
      <c r="A4">
        <v>466</v>
      </c>
      <c r="B4" t="s">
        <v>82</v>
      </c>
      <c r="C4" t="s">
        <v>1723</v>
      </c>
      <c r="D4" t="s">
        <v>115</v>
      </c>
      <c r="E4" t="s">
        <v>163</v>
      </c>
      <c r="F4" t="s">
        <v>1663</v>
      </c>
      <c r="G4" t="s">
        <v>82</v>
      </c>
      <c r="H4" t="b">
        <v>1</v>
      </c>
      <c r="I4" t="s">
        <v>95</v>
      </c>
      <c r="J4" t="s">
        <v>735</v>
      </c>
      <c r="K4" t="s">
        <v>1724</v>
      </c>
      <c r="L4">
        <v>5500</v>
      </c>
      <c r="M4">
        <v>1967</v>
      </c>
      <c r="N4">
        <v>1</v>
      </c>
      <c r="O4">
        <v>1</v>
      </c>
      <c r="P4">
        <v>125.08</v>
      </c>
      <c r="Q4">
        <v>2715518274227</v>
      </c>
      <c r="R4">
        <v>77</v>
      </c>
      <c r="S4">
        <v>9.4</v>
      </c>
      <c r="T4">
        <v>59.2</v>
      </c>
      <c r="U4">
        <v>1397715000</v>
      </c>
      <c r="V4">
        <v>58.755555555555553</v>
      </c>
      <c r="W4" s="3">
        <v>45933</v>
      </c>
      <c r="X4" s="3">
        <v>24473</v>
      </c>
    </row>
    <row r="5" spans="1:24">
      <c r="A5">
        <v>365</v>
      </c>
      <c r="B5" t="s">
        <v>260</v>
      </c>
      <c r="C5" t="s">
        <v>1397</v>
      </c>
      <c r="D5" t="s">
        <v>180</v>
      </c>
      <c r="E5" t="s">
        <v>1398</v>
      </c>
      <c r="F5" t="s">
        <v>358</v>
      </c>
      <c r="G5" t="s">
        <v>260</v>
      </c>
      <c r="H5" t="b">
        <v>0</v>
      </c>
      <c r="I5" t="s">
        <v>95</v>
      </c>
      <c r="J5" t="s">
        <v>1399</v>
      </c>
      <c r="K5" t="s">
        <v>1400</v>
      </c>
      <c r="L5">
        <v>6700</v>
      </c>
      <c r="M5">
        <v>1969</v>
      </c>
      <c r="N5">
        <v>1</v>
      </c>
      <c r="O5">
        <v>1</v>
      </c>
      <c r="P5">
        <v>99.55</v>
      </c>
      <c r="Q5">
        <v>2715518274227</v>
      </c>
      <c r="R5">
        <v>83.6</v>
      </c>
      <c r="S5">
        <v>10.1</v>
      </c>
      <c r="T5">
        <v>28.8</v>
      </c>
      <c r="U5">
        <v>8574832</v>
      </c>
      <c r="V5">
        <v>56.755555555555553</v>
      </c>
      <c r="W5" s="3">
        <v>45933</v>
      </c>
      <c r="X5" s="3">
        <v>25204</v>
      </c>
    </row>
    <row r="6" spans="1:24">
      <c r="A6">
        <v>352</v>
      </c>
      <c r="B6" t="s">
        <v>302</v>
      </c>
      <c r="C6" t="s">
        <v>1345</v>
      </c>
      <c r="D6" t="s">
        <v>42</v>
      </c>
      <c r="E6" t="s">
        <v>752</v>
      </c>
      <c r="F6" t="s">
        <v>1229</v>
      </c>
      <c r="G6" t="s">
        <v>302</v>
      </c>
      <c r="H6" t="b">
        <v>0</v>
      </c>
      <c r="I6" t="s">
        <v>95</v>
      </c>
      <c r="J6" t="s">
        <v>1346</v>
      </c>
      <c r="K6" t="s">
        <v>1347</v>
      </c>
      <c r="L6">
        <v>6800</v>
      </c>
      <c r="M6">
        <v>1969</v>
      </c>
      <c r="N6">
        <v>8</v>
      </c>
      <c r="O6">
        <v>12</v>
      </c>
      <c r="P6">
        <v>117.24</v>
      </c>
      <c r="Q6">
        <v>2715518274227</v>
      </c>
      <c r="R6">
        <v>78.5</v>
      </c>
      <c r="S6">
        <v>9.6</v>
      </c>
      <c r="T6">
        <v>36.6</v>
      </c>
      <c r="U6">
        <v>328239523</v>
      </c>
      <c r="V6">
        <v>56.141666666666666</v>
      </c>
      <c r="W6" s="3">
        <v>45933</v>
      </c>
      <c r="X6" s="3">
        <v>25427</v>
      </c>
    </row>
    <row r="7" spans="1:24">
      <c r="A7">
        <v>352</v>
      </c>
      <c r="B7" t="s">
        <v>206</v>
      </c>
      <c r="C7" t="s">
        <v>1338</v>
      </c>
      <c r="D7" t="s">
        <v>236</v>
      </c>
      <c r="E7" t="s">
        <v>1339</v>
      </c>
      <c r="F7" t="s">
        <v>1340</v>
      </c>
      <c r="G7" t="s">
        <v>206</v>
      </c>
      <c r="H7" t="b">
        <v>1</v>
      </c>
      <c r="I7" t="s">
        <v>95</v>
      </c>
      <c r="J7" t="s">
        <v>1341</v>
      </c>
      <c r="K7" t="s">
        <v>1342</v>
      </c>
      <c r="L7">
        <v>6800</v>
      </c>
      <c r="M7">
        <v>1967</v>
      </c>
      <c r="N7">
        <v>9</v>
      </c>
      <c r="O7">
        <v>26</v>
      </c>
      <c r="P7">
        <v>119.62</v>
      </c>
      <c r="Q7">
        <v>2715518274227</v>
      </c>
      <c r="R7">
        <v>81.3</v>
      </c>
      <c r="S7">
        <v>25.5</v>
      </c>
      <c r="T7">
        <v>30.6</v>
      </c>
      <c r="U7">
        <v>66834405</v>
      </c>
      <c r="V7">
        <v>58.019444444444446</v>
      </c>
      <c r="W7" s="3">
        <v>45933</v>
      </c>
      <c r="X7" s="3">
        <v>24741</v>
      </c>
    </row>
    <row r="8" spans="1:24">
      <c r="A8">
        <v>344</v>
      </c>
      <c r="B8" t="s">
        <v>31</v>
      </c>
      <c r="C8" t="s">
        <v>1324</v>
      </c>
      <c r="D8" t="s">
        <v>103</v>
      </c>
      <c r="E8" t="s">
        <v>104</v>
      </c>
      <c r="F8" t="s">
        <v>105</v>
      </c>
      <c r="G8" t="s">
        <v>31</v>
      </c>
      <c r="H8" t="b">
        <v>0</v>
      </c>
      <c r="I8" t="s">
        <v>95</v>
      </c>
      <c r="J8" t="s">
        <v>1325</v>
      </c>
      <c r="K8" t="s">
        <v>1326</v>
      </c>
      <c r="L8">
        <v>6900</v>
      </c>
      <c r="M8">
        <v>1968</v>
      </c>
      <c r="N8">
        <v>7</v>
      </c>
      <c r="O8">
        <v>9</v>
      </c>
      <c r="P8">
        <v>110.96</v>
      </c>
      <c r="Q8">
        <v>2715518274227</v>
      </c>
      <c r="R8">
        <v>83.3</v>
      </c>
      <c r="S8">
        <v>14.2</v>
      </c>
      <c r="T8">
        <v>47</v>
      </c>
      <c r="U8">
        <v>47076781</v>
      </c>
      <c r="V8">
        <v>57.233333333333334</v>
      </c>
      <c r="W8" s="3">
        <v>45933</v>
      </c>
      <c r="X8" s="3">
        <v>25028</v>
      </c>
    </row>
    <row r="9" spans="1:24">
      <c r="A9">
        <v>332</v>
      </c>
      <c r="B9" t="s">
        <v>82</v>
      </c>
      <c r="C9" t="s">
        <v>1289</v>
      </c>
      <c r="D9" t="s">
        <v>84</v>
      </c>
      <c r="E9" t="s">
        <v>85</v>
      </c>
      <c r="F9" t="s">
        <v>82</v>
      </c>
      <c r="G9" t="s">
        <v>82</v>
      </c>
      <c r="H9" t="b">
        <v>0</v>
      </c>
      <c r="I9" t="s">
        <v>95</v>
      </c>
      <c r="J9" t="s">
        <v>1290</v>
      </c>
      <c r="K9" t="s">
        <v>1291</v>
      </c>
      <c r="L9">
        <v>7000</v>
      </c>
      <c r="M9">
        <v>1967</v>
      </c>
      <c r="N9">
        <v>6</v>
      </c>
      <c r="O9">
        <v>6</v>
      </c>
      <c r="P9">
        <v>180.44</v>
      </c>
      <c r="Q9">
        <v>2715518274227</v>
      </c>
      <c r="R9">
        <v>69.400000000000006</v>
      </c>
      <c r="S9">
        <v>11.2</v>
      </c>
      <c r="T9">
        <v>49.7</v>
      </c>
      <c r="U9">
        <v>1366417754</v>
      </c>
      <c r="V9">
        <v>58.325000000000003</v>
      </c>
      <c r="W9" s="3">
        <v>45933</v>
      </c>
      <c r="X9" s="3">
        <v>24629</v>
      </c>
    </row>
    <row r="10" spans="1:24">
      <c r="A10">
        <v>312</v>
      </c>
      <c r="B10" t="s">
        <v>48</v>
      </c>
      <c r="C10" t="s">
        <v>1214</v>
      </c>
      <c r="D10" t="s">
        <v>115</v>
      </c>
      <c r="E10" t="s">
        <v>202</v>
      </c>
      <c r="F10" t="s">
        <v>1215</v>
      </c>
      <c r="G10" t="s">
        <v>48</v>
      </c>
      <c r="H10" t="b">
        <v>1</v>
      </c>
      <c r="I10" t="s">
        <v>95</v>
      </c>
      <c r="J10" t="s">
        <v>394</v>
      </c>
      <c r="K10" t="s">
        <v>1216</v>
      </c>
      <c r="L10">
        <v>7300</v>
      </c>
      <c r="M10">
        <v>1967</v>
      </c>
      <c r="N10">
        <v>6</v>
      </c>
      <c r="O10">
        <v>3</v>
      </c>
      <c r="P10">
        <v>125.08</v>
      </c>
      <c r="Q10">
        <v>2715518274227</v>
      </c>
      <c r="R10">
        <v>77</v>
      </c>
      <c r="S10">
        <v>9.4</v>
      </c>
      <c r="T10">
        <v>59.2</v>
      </c>
      <c r="U10">
        <v>1397715000</v>
      </c>
      <c r="V10">
        <v>58.333333333333336</v>
      </c>
      <c r="W10" s="3">
        <v>45933</v>
      </c>
      <c r="X10" s="3">
        <v>24626</v>
      </c>
    </row>
    <row r="11" spans="1:24">
      <c r="A11">
        <v>184</v>
      </c>
      <c r="B11" t="s">
        <v>178</v>
      </c>
      <c r="C11" t="s">
        <v>799</v>
      </c>
      <c r="D11" t="s">
        <v>33</v>
      </c>
      <c r="E11" t="s">
        <v>794</v>
      </c>
      <c r="F11" t="s">
        <v>182</v>
      </c>
      <c r="G11" t="s">
        <v>178</v>
      </c>
      <c r="H11" t="b">
        <v>0</v>
      </c>
      <c r="I11" t="s">
        <v>95</v>
      </c>
      <c r="J11" t="s">
        <v>800</v>
      </c>
      <c r="K11" t="s">
        <v>801</v>
      </c>
      <c r="L11">
        <v>9800</v>
      </c>
      <c r="M11">
        <v>1968</v>
      </c>
      <c r="N11">
        <v>2</v>
      </c>
      <c r="O11">
        <v>1</v>
      </c>
      <c r="P11">
        <v>110.05</v>
      </c>
      <c r="Q11">
        <v>2715518274227</v>
      </c>
      <c r="R11">
        <v>82.5</v>
      </c>
      <c r="S11">
        <v>24.2</v>
      </c>
      <c r="T11">
        <v>60.7</v>
      </c>
      <c r="U11">
        <v>67059887</v>
      </c>
      <c r="V11">
        <v>57.672222222222224</v>
      </c>
      <c r="W11" s="3">
        <v>45933</v>
      </c>
      <c r="X11" s="3">
        <v>24869</v>
      </c>
    </row>
    <row r="12" spans="1:24">
      <c r="A12">
        <v>101</v>
      </c>
      <c r="B12" t="s">
        <v>59</v>
      </c>
      <c r="C12" t="s">
        <v>496</v>
      </c>
      <c r="D12" t="s">
        <v>497</v>
      </c>
      <c r="E12" t="s">
        <v>498</v>
      </c>
      <c r="F12" t="s">
        <v>499</v>
      </c>
      <c r="G12" t="s">
        <v>59</v>
      </c>
      <c r="H12" t="b">
        <v>0</v>
      </c>
      <c r="I12" t="s">
        <v>95</v>
      </c>
      <c r="J12" t="s">
        <v>500</v>
      </c>
      <c r="K12" t="s">
        <v>501</v>
      </c>
      <c r="L12">
        <v>16500</v>
      </c>
      <c r="M12">
        <v>1967</v>
      </c>
      <c r="N12">
        <v>7</v>
      </c>
      <c r="O12">
        <v>4</v>
      </c>
      <c r="P12">
        <v>116.48</v>
      </c>
      <c r="Q12">
        <v>2715518274227</v>
      </c>
      <c r="R12">
        <v>79</v>
      </c>
      <c r="S12">
        <v>14.9</v>
      </c>
      <c r="T12">
        <v>46.1</v>
      </c>
      <c r="U12">
        <v>10669709</v>
      </c>
      <c r="V12">
        <v>58.24722222222222</v>
      </c>
      <c r="W12" s="3">
        <v>45933</v>
      </c>
      <c r="X12" s="3">
        <v>24657</v>
      </c>
    </row>
    <row r="13" spans="1:24">
      <c r="A13">
        <v>60</v>
      </c>
      <c r="B13" t="s">
        <v>48</v>
      </c>
      <c r="C13" t="s">
        <v>327</v>
      </c>
      <c r="D13" t="s">
        <v>42</v>
      </c>
      <c r="E13" t="s">
        <v>328</v>
      </c>
      <c r="F13" t="s">
        <v>51</v>
      </c>
      <c r="G13" t="s">
        <v>48</v>
      </c>
      <c r="H13" t="b">
        <v>0</v>
      </c>
      <c r="I13" t="s">
        <v>95</v>
      </c>
      <c r="J13" t="s">
        <v>329</v>
      </c>
      <c r="K13" t="s">
        <v>330</v>
      </c>
      <c r="L13">
        <v>24400</v>
      </c>
      <c r="M13">
        <v>1970</v>
      </c>
      <c r="N13">
        <v>4</v>
      </c>
      <c r="O13">
        <v>7</v>
      </c>
      <c r="P13">
        <v>117.24</v>
      </c>
      <c r="Q13">
        <v>2715518274227</v>
      </c>
      <c r="R13">
        <v>78.5</v>
      </c>
      <c r="S13">
        <v>9.6</v>
      </c>
      <c r="T13">
        <v>36.6</v>
      </c>
      <c r="U13">
        <v>328239523</v>
      </c>
      <c r="V13">
        <v>55.488888888888887</v>
      </c>
      <c r="W13" s="3">
        <v>45933</v>
      </c>
      <c r="X13" s="3">
        <v>25665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7592D-C761-4952-AF5F-F6C29CFC3234}">
  <dimension ref="A3:B24"/>
  <sheetViews>
    <sheetView tabSelected="1" workbookViewId="0">
      <selection activeCell="B19" sqref="B19"/>
    </sheetView>
  </sheetViews>
  <sheetFormatPr defaultRowHeight="15.6"/>
  <cols>
    <col min="1" max="1" width="34" bestFit="1" customWidth="1"/>
    <col min="2" max="2" width="16.3984375" bestFit="1" customWidth="1"/>
  </cols>
  <sheetData>
    <row r="3" spans="1:2">
      <c r="A3" s="28" t="s">
        <v>1822</v>
      </c>
      <c r="B3" t="s">
        <v>1821</v>
      </c>
    </row>
    <row r="4" spans="1:2">
      <c r="A4" s="29" t="s">
        <v>93</v>
      </c>
      <c r="B4" s="23">
        <v>80500</v>
      </c>
    </row>
    <row r="5" spans="1:2">
      <c r="A5" s="29" t="s">
        <v>130</v>
      </c>
      <c r="B5" s="23">
        <v>59000</v>
      </c>
    </row>
    <row r="6" spans="1:2">
      <c r="A6" s="29" t="s">
        <v>139</v>
      </c>
      <c r="B6" s="23">
        <v>56700</v>
      </c>
    </row>
    <row r="7" spans="1:2">
      <c r="A7" s="29" t="s">
        <v>193</v>
      </c>
      <c r="B7" s="23">
        <v>38300</v>
      </c>
    </row>
    <row r="8" spans="1:2">
      <c r="A8" s="29" t="s">
        <v>207</v>
      </c>
      <c r="B8" s="23">
        <v>35000</v>
      </c>
    </row>
    <row r="9" spans="1:2">
      <c r="A9" s="29" t="s">
        <v>252</v>
      </c>
      <c r="B9" s="23">
        <v>31200</v>
      </c>
    </row>
    <row r="10" spans="1:2">
      <c r="A10" s="29" t="s">
        <v>277</v>
      </c>
      <c r="B10" s="23">
        <v>27400</v>
      </c>
    </row>
    <row r="11" spans="1:2">
      <c r="A11" s="29" t="s">
        <v>283</v>
      </c>
      <c r="B11" s="23">
        <v>27000</v>
      </c>
    </row>
    <row r="12" spans="1:2">
      <c r="A12" s="29" t="s">
        <v>327</v>
      </c>
      <c r="B12" s="23">
        <v>24400</v>
      </c>
    </row>
    <row r="13" spans="1:2">
      <c r="A13" s="29" t="s">
        <v>350</v>
      </c>
      <c r="B13" s="23">
        <v>23100</v>
      </c>
    </row>
    <row r="14" spans="1:2">
      <c r="A14" s="29" t="s">
        <v>1823</v>
      </c>
      <c r="B14" s="23">
        <v>402600</v>
      </c>
    </row>
    <row r="17" spans="1:2">
      <c r="A17" s="28" t="s">
        <v>1822</v>
      </c>
      <c r="B17" t="s">
        <v>1824</v>
      </c>
    </row>
    <row r="18" spans="1:2">
      <c r="A18" s="29" t="s">
        <v>1825</v>
      </c>
      <c r="B18" s="23">
        <v>7</v>
      </c>
    </row>
    <row r="19" spans="1:2">
      <c r="A19" s="29" t="s">
        <v>1826</v>
      </c>
      <c r="B19" s="23">
        <v>10</v>
      </c>
    </row>
    <row r="20" spans="1:2">
      <c r="A20" s="29" t="s">
        <v>1827</v>
      </c>
      <c r="B20" s="23">
        <v>20</v>
      </c>
    </row>
    <row r="21" spans="1:2">
      <c r="A21" s="29" t="s">
        <v>1828</v>
      </c>
      <c r="B21" s="23">
        <v>18</v>
      </c>
    </row>
    <row r="22" spans="1:2">
      <c r="A22" s="29" t="s">
        <v>1829</v>
      </c>
      <c r="B22" s="23">
        <v>11</v>
      </c>
    </row>
    <row r="23" spans="1:2">
      <c r="A23" s="29" t="s">
        <v>1830</v>
      </c>
      <c r="B23" s="23">
        <v>2</v>
      </c>
    </row>
    <row r="24" spans="1:2">
      <c r="A24" s="29" t="s">
        <v>1823</v>
      </c>
      <c r="B24" s="23">
        <v>68</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476"/>
  <sheetViews>
    <sheetView zoomScale="107" zoomScaleNormal="107" workbookViewId="0">
      <selection activeCell="E6" sqref="E6"/>
    </sheetView>
  </sheetViews>
  <sheetFormatPr defaultColWidth="10.69921875" defaultRowHeight="15.6"/>
  <cols>
    <col min="1" max="1" width="4.69921875" customWidth="1"/>
    <col min="8" max="8" width="11" customWidth="1"/>
    <col min="12" max="16" width="11" customWidth="1"/>
    <col min="17" max="17" width="21.59765625" customWidth="1"/>
    <col min="18" max="20" width="11" customWidth="1"/>
    <col min="21" max="21" width="18.296875" customWidth="1"/>
    <col min="22" max="23" width="11.59765625" customWidth="1"/>
    <col min="24" max="24" width="11.5" customWidth="1"/>
    <col min="27" max="27" width="19.796875" bestFit="1" customWidth="1"/>
  </cols>
  <sheetData>
    <row r="1" spans="1:27" s="1" customFormat="1">
      <c r="A1" s="1" t="s">
        <v>7</v>
      </c>
      <c r="B1" s="1" t="s">
        <v>8</v>
      </c>
      <c r="C1" s="1" t="s">
        <v>9</v>
      </c>
      <c r="D1" s="1" t="s">
        <v>10</v>
      </c>
      <c r="E1" s="1" t="s">
        <v>11</v>
      </c>
      <c r="F1" s="1" t="s">
        <v>12</v>
      </c>
      <c r="G1" s="1" t="s">
        <v>13</v>
      </c>
      <c r="H1" s="1" t="s">
        <v>14</v>
      </c>
      <c r="I1" s="1" t="s">
        <v>15</v>
      </c>
      <c r="J1" s="1" t="s">
        <v>16</v>
      </c>
      <c r="K1" s="1" t="s">
        <v>17</v>
      </c>
      <c r="L1" s="1" t="s">
        <v>18</v>
      </c>
      <c r="M1" s="1" t="s">
        <v>19</v>
      </c>
      <c r="N1" s="1" t="s">
        <v>20</v>
      </c>
      <c r="O1" s="1" t="s">
        <v>21</v>
      </c>
      <c r="P1" s="1" t="s">
        <v>22</v>
      </c>
      <c r="Q1" s="1" t="s">
        <v>23</v>
      </c>
      <c r="R1" s="1" t="s">
        <v>24</v>
      </c>
      <c r="S1" s="1" t="s">
        <v>25</v>
      </c>
      <c r="T1" s="1" t="s">
        <v>26</v>
      </c>
      <c r="U1" s="1" t="s">
        <v>27</v>
      </c>
      <c r="V1" s="1" t="s">
        <v>30</v>
      </c>
      <c r="W1" s="1" t="s">
        <v>28</v>
      </c>
      <c r="X1" s="1" t="s">
        <v>29</v>
      </c>
    </row>
    <row r="2" spans="1:27">
      <c r="A2">
        <v>1</v>
      </c>
      <c r="B2" t="s">
        <v>31</v>
      </c>
      <c r="C2" t="s">
        <v>32</v>
      </c>
      <c r="D2" t="s">
        <v>33</v>
      </c>
      <c r="E2" t="s">
        <v>34</v>
      </c>
      <c r="F2" t="s">
        <v>35</v>
      </c>
      <c r="G2" t="s">
        <v>31</v>
      </c>
      <c r="H2" t="b">
        <v>0</v>
      </c>
      <c r="I2" t="s">
        <v>36</v>
      </c>
      <c r="J2" t="s">
        <v>37</v>
      </c>
      <c r="K2" t="s">
        <v>38</v>
      </c>
      <c r="L2">
        <v>211000</v>
      </c>
      <c r="M2">
        <v>1949</v>
      </c>
      <c r="N2">
        <v>3</v>
      </c>
      <c r="O2">
        <v>5</v>
      </c>
      <c r="P2">
        <v>110.05</v>
      </c>
      <c r="Q2" s="24">
        <v>2715518274227</v>
      </c>
      <c r="R2">
        <v>82.5</v>
      </c>
      <c r="S2">
        <v>24.2</v>
      </c>
      <c r="T2">
        <v>60.7</v>
      </c>
      <c r="U2">
        <v>67059887</v>
      </c>
      <c r="V2">
        <f ca="1">YEARFRAC(X2,W2)</f>
        <v>76.577777777777783</v>
      </c>
      <c r="W2" s="3">
        <f ca="1">TODAY()</f>
        <v>45933</v>
      </c>
      <c r="X2" s="3">
        <f>DATE(M2,N2,O2)</f>
        <v>17962</v>
      </c>
    </row>
    <row r="3" spans="1:27">
      <c r="A3">
        <v>2</v>
      </c>
      <c r="B3" t="s">
        <v>40</v>
      </c>
      <c r="C3" t="s">
        <v>41</v>
      </c>
      <c r="D3" t="s">
        <v>42</v>
      </c>
      <c r="E3" t="s">
        <v>43</v>
      </c>
      <c r="F3" t="s">
        <v>44</v>
      </c>
      <c r="G3" t="s">
        <v>40</v>
      </c>
      <c r="H3" t="b">
        <v>1</v>
      </c>
      <c r="I3" t="s">
        <v>36</v>
      </c>
      <c r="J3" t="s">
        <v>45</v>
      </c>
      <c r="K3" t="s">
        <v>46</v>
      </c>
      <c r="L3">
        <v>180000</v>
      </c>
      <c r="M3">
        <v>1971</v>
      </c>
      <c r="N3">
        <v>6</v>
      </c>
      <c r="O3">
        <v>28</v>
      </c>
      <c r="P3">
        <v>117.24</v>
      </c>
      <c r="Q3" s="24">
        <v>2715518274227</v>
      </c>
      <c r="R3">
        <v>78.5</v>
      </c>
      <c r="S3">
        <v>9.6</v>
      </c>
      <c r="T3">
        <v>36.6</v>
      </c>
      <c r="U3">
        <v>328239523</v>
      </c>
      <c r="V3">
        <f ca="1">YEARFRAC(X3,W3)</f>
        <v>54.263888888888886</v>
      </c>
      <c r="W3" s="3">
        <f t="shared" ref="W3:W12" ca="1" si="0">TODAY()</f>
        <v>45933</v>
      </c>
      <c r="X3" s="3">
        <f t="shared" ref="X3:X66" si="1">DATE(M3,N3,O3)</f>
        <v>26112</v>
      </c>
      <c r="AA3" s="22"/>
    </row>
    <row r="4" spans="1:27">
      <c r="A4">
        <v>3</v>
      </c>
      <c r="B4" t="s">
        <v>48</v>
      </c>
      <c r="C4" t="s">
        <v>49</v>
      </c>
      <c r="D4" t="s">
        <v>42</v>
      </c>
      <c r="E4" t="s">
        <v>50</v>
      </c>
      <c r="F4" t="s">
        <v>51</v>
      </c>
      <c r="G4" t="s">
        <v>48</v>
      </c>
      <c r="H4" t="b">
        <v>1</v>
      </c>
      <c r="I4" t="s">
        <v>36</v>
      </c>
      <c r="J4" t="s">
        <v>52</v>
      </c>
      <c r="K4" t="s">
        <v>53</v>
      </c>
      <c r="L4">
        <v>114000</v>
      </c>
      <c r="M4">
        <v>1964</v>
      </c>
      <c r="N4">
        <v>1</v>
      </c>
      <c r="O4">
        <v>12</v>
      </c>
      <c r="P4">
        <v>117.24</v>
      </c>
      <c r="Q4" s="24">
        <v>2715518274227</v>
      </c>
      <c r="R4">
        <v>78.5</v>
      </c>
      <c r="S4">
        <v>9.6</v>
      </c>
      <c r="T4">
        <v>36.6</v>
      </c>
      <c r="U4">
        <v>328239523</v>
      </c>
      <c r="V4">
        <f ca="1">YEARFRAC(X4,W4)</f>
        <v>61.725000000000001</v>
      </c>
      <c r="W4" s="3">
        <f t="shared" ca="1" si="0"/>
        <v>45933</v>
      </c>
      <c r="X4" s="3">
        <f t="shared" si="1"/>
        <v>23388</v>
      </c>
    </row>
    <row r="5" spans="1:27">
      <c r="A5">
        <v>4</v>
      </c>
      <c r="B5" t="s">
        <v>48</v>
      </c>
      <c r="C5" t="s">
        <v>54</v>
      </c>
      <c r="D5" t="s">
        <v>42</v>
      </c>
      <c r="E5" t="s">
        <v>55</v>
      </c>
      <c r="F5" t="s">
        <v>56</v>
      </c>
      <c r="G5" t="s">
        <v>48</v>
      </c>
      <c r="H5" t="b">
        <v>1</v>
      </c>
      <c r="I5" t="s">
        <v>36</v>
      </c>
      <c r="J5" t="s">
        <v>57</v>
      </c>
      <c r="K5" t="s">
        <v>58</v>
      </c>
      <c r="L5">
        <v>107000</v>
      </c>
      <c r="M5">
        <v>1944</v>
      </c>
      <c r="N5">
        <v>8</v>
      </c>
      <c r="O5">
        <v>17</v>
      </c>
      <c r="P5">
        <v>117.24</v>
      </c>
      <c r="Q5" s="24">
        <v>2715518274227</v>
      </c>
      <c r="R5">
        <v>78.5</v>
      </c>
      <c r="S5">
        <v>9.6</v>
      </c>
      <c r="T5">
        <v>36.6</v>
      </c>
      <c r="U5">
        <v>328239523</v>
      </c>
      <c r="V5">
        <f ca="1">YEARFRAC(X5,W5)</f>
        <v>81.12777777777778</v>
      </c>
      <c r="W5" s="3">
        <f t="shared" ca="1" si="0"/>
        <v>45933</v>
      </c>
      <c r="X5" s="3">
        <f t="shared" si="1"/>
        <v>16301</v>
      </c>
    </row>
    <row r="6" spans="1:27">
      <c r="A6">
        <v>5</v>
      </c>
      <c r="B6" t="s">
        <v>59</v>
      </c>
      <c r="C6" t="s">
        <v>60</v>
      </c>
      <c r="D6" t="s">
        <v>42</v>
      </c>
      <c r="E6" t="s">
        <v>61</v>
      </c>
      <c r="F6" t="s">
        <v>62</v>
      </c>
      <c r="G6" t="s">
        <v>59</v>
      </c>
      <c r="H6" t="b">
        <v>1</v>
      </c>
      <c r="I6" t="s">
        <v>36</v>
      </c>
      <c r="J6" t="s">
        <v>63</v>
      </c>
      <c r="K6" t="s">
        <v>64</v>
      </c>
      <c r="L6">
        <v>106000</v>
      </c>
      <c r="M6">
        <v>1930</v>
      </c>
      <c r="N6">
        <v>8</v>
      </c>
      <c r="O6">
        <v>30</v>
      </c>
      <c r="P6">
        <v>117.24</v>
      </c>
      <c r="Q6" s="24">
        <v>2715518274227</v>
      </c>
      <c r="R6">
        <v>78.5</v>
      </c>
      <c r="S6">
        <v>9.6</v>
      </c>
      <c r="T6">
        <v>36.6</v>
      </c>
      <c r="U6">
        <v>328239523</v>
      </c>
      <c r="V6">
        <f ca="1">YEARFRAC(X6,W6)</f>
        <v>95.091666666666669</v>
      </c>
      <c r="W6" s="3">
        <f t="shared" ca="1" si="0"/>
        <v>45933</v>
      </c>
      <c r="X6" s="3">
        <f t="shared" si="1"/>
        <v>11200</v>
      </c>
    </row>
    <row r="7" spans="1:27">
      <c r="A7">
        <v>6</v>
      </c>
      <c r="B7" t="s">
        <v>48</v>
      </c>
      <c r="C7" t="s">
        <v>65</v>
      </c>
      <c r="D7" t="s">
        <v>42</v>
      </c>
      <c r="E7" t="s">
        <v>50</v>
      </c>
      <c r="F7" t="s">
        <v>66</v>
      </c>
      <c r="G7" t="s">
        <v>48</v>
      </c>
      <c r="H7" t="b">
        <v>1</v>
      </c>
      <c r="I7" t="s">
        <v>36</v>
      </c>
      <c r="J7" t="s">
        <v>67</v>
      </c>
      <c r="K7" t="s">
        <v>68</v>
      </c>
      <c r="L7">
        <v>104000</v>
      </c>
      <c r="M7">
        <v>1955</v>
      </c>
      <c r="N7">
        <v>10</v>
      </c>
      <c r="O7">
        <v>28</v>
      </c>
      <c r="P7">
        <v>117.24</v>
      </c>
      <c r="Q7" s="24">
        <v>2715518274227</v>
      </c>
      <c r="R7">
        <v>78.5</v>
      </c>
      <c r="S7">
        <v>9.6</v>
      </c>
      <c r="T7">
        <v>36.6</v>
      </c>
      <c r="U7">
        <v>328239523</v>
      </c>
      <c r="V7">
        <f ca="1">YEARFRAC(X7,W7)</f>
        <v>69.930555555555557</v>
      </c>
      <c r="W7" s="3">
        <f t="shared" ca="1" si="0"/>
        <v>45933</v>
      </c>
      <c r="X7" s="3">
        <f t="shared" si="1"/>
        <v>20390</v>
      </c>
    </row>
    <row r="8" spans="1:27">
      <c r="A8">
        <v>7</v>
      </c>
      <c r="B8" t="s">
        <v>69</v>
      </c>
      <c r="C8" t="s">
        <v>70</v>
      </c>
      <c r="D8" t="s">
        <v>42</v>
      </c>
      <c r="E8" t="s">
        <v>71</v>
      </c>
      <c r="F8" t="s">
        <v>72</v>
      </c>
      <c r="G8" t="s">
        <v>69</v>
      </c>
      <c r="H8" t="b">
        <v>1</v>
      </c>
      <c r="I8" t="s">
        <v>36</v>
      </c>
      <c r="J8" t="s">
        <v>73</v>
      </c>
      <c r="K8" t="s">
        <v>74</v>
      </c>
      <c r="L8">
        <v>94500</v>
      </c>
      <c r="M8">
        <v>1942</v>
      </c>
      <c r="N8">
        <v>2</v>
      </c>
      <c r="O8">
        <v>14</v>
      </c>
      <c r="P8">
        <v>117.24</v>
      </c>
      <c r="Q8" s="24">
        <v>2715518274227</v>
      </c>
      <c r="R8">
        <v>78.5</v>
      </c>
      <c r="S8">
        <v>9.6</v>
      </c>
      <c r="T8">
        <v>36.6</v>
      </c>
      <c r="U8">
        <v>328239523</v>
      </c>
      <c r="V8">
        <f ca="1">YEARFRAC(X8,W8)</f>
        <v>83.636111111111106</v>
      </c>
      <c r="W8" s="3">
        <f t="shared" ca="1" si="0"/>
        <v>45933</v>
      </c>
      <c r="X8" s="3">
        <f t="shared" si="1"/>
        <v>15386</v>
      </c>
    </row>
    <row r="9" spans="1:27">
      <c r="A9">
        <v>8</v>
      </c>
      <c r="B9" t="s">
        <v>75</v>
      </c>
      <c r="C9" t="s">
        <v>76</v>
      </c>
      <c r="D9" t="s">
        <v>77</v>
      </c>
      <c r="E9" t="s">
        <v>78</v>
      </c>
      <c r="F9" t="s">
        <v>75</v>
      </c>
      <c r="G9" t="s">
        <v>75</v>
      </c>
      <c r="H9" t="b">
        <v>1</v>
      </c>
      <c r="I9" t="s">
        <v>36</v>
      </c>
      <c r="J9" t="s">
        <v>79</v>
      </c>
      <c r="K9" t="s">
        <v>80</v>
      </c>
      <c r="L9">
        <v>93000</v>
      </c>
      <c r="M9">
        <v>1940</v>
      </c>
      <c r="N9">
        <v>1</v>
      </c>
      <c r="O9">
        <v>28</v>
      </c>
      <c r="P9">
        <v>141.54</v>
      </c>
      <c r="Q9" s="24">
        <v>2715518274227</v>
      </c>
      <c r="R9">
        <v>75</v>
      </c>
      <c r="S9">
        <v>13.1</v>
      </c>
      <c r="T9">
        <v>55.1</v>
      </c>
      <c r="U9">
        <v>126014024</v>
      </c>
      <c r="V9">
        <f ca="1">YEARFRAC(X9,W9)</f>
        <v>85.680555555555557</v>
      </c>
      <c r="W9" s="3">
        <f t="shared" ca="1" si="0"/>
        <v>45933</v>
      </c>
      <c r="X9" s="3">
        <f t="shared" si="1"/>
        <v>14638</v>
      </c>
    </row>
    <row r="10" spans="1:27">
      <c r="A10">
        <v>9</v>
      </c>
      <c r="B10" t="s">
        <v>82</v>
      </c>
      <c r="C10" t="s">
        <v>83</v>
      </c>
      <c r="D10" t="s">
        <v>84</v>
      </c>
      <c r="E10" t="s">
        <v>85</v>
      </c>
      <c r="F10" t="s">
        <v>82</v>
      </c>
      <c r="G10" t="s">
        <v>82</v>
      </c>
      <c r="H10" t="b">
        <v>0</v>
      </c>
      <c r="I10" t="s">
        <v>36</v>
      </c>
      <c r="J10" t="s">
        <v>86</v>
      </c>
      <c r="K10" t="s">
        <v>87</v>
      </c>
      <c r="L10">
        <v>83400</v>
      </c>
      <c r="M10">
        <v>1957</v>
      </c>
      <c r="N10">
        <v>4</v>
      </c>
      <c r="O10">
        <v>19</v>
      </c>
      <c r="P10">
        <v>180.44</v>
      </c>
      <c r="Q10" s="24">
        <v>2715518274227</v>
      </c>
      <c r="R10">
        <v>69.400000000000006</v>
      </c>
      <c r="S10">
        <v>11.2</v>
      </c>
      <c r="T10">
        <v>49.7</v>
      </c>
      <c r="U10">
        <v>1366417754</v>
      </c>
      <c r="V10">
        <f ca="1">YEARFRAC(X10,W10)</f>
        <v>68.455555555555549</v>
      </c>
      <c r="W10" s="3">
        <f t="shared" ca="1" si="0"/>
        <v>45933</v>
      </c>
      <c r="X10" s="3">
        <f t="shared" si="1"/>
        <v>20929</v>
      </c>
    </row>
    <row r="11" spans="1:27">
      <c r="A11">
        <v>10</v>
      </c>
      <c r="B11" t="s">
        <v>48</v>
      </c>
      <c r="C11" t="s">
        <v>89</v>
      </c>
      <c r="D11" t="s">
        <v>42</v>
      </c>
      <c r="E11" t="s">
        <v>90</v>
      </c>
      <c r="F11" t="s">
        <v>66</v>
      </c>
      <c r="G11" t="s">
        <v>48</v>
      </c>
      <c r="H11" t="b">
        <v>1</v>
      </c>
      <c r="I11" t="s">
        <v>36</v>
      </c>
      <c r="J11" t="s">
        <v>91</v>
      </c>
      <c r="K11" t="s">
        <v>92</v>
      </c>
      <c r="L11">
        <v>80700</v>
      </c>
      <c r="M11">
        <v>1956</v>
      </c>
      <c r="N11">
        <v>3</v>
      </c>
      <c r="O11">
        <v>24</v>
      </c>
      <c r="P11">
        <v>117.24</v>
      </c>
      <c r="Q11" s="24">
        <v>2715518274227</v>
      </c>
      <c r="R11">
        <v>78.5</v>
      </c>
      <c r="S11">
        <v>9.6</v>
      </c>
      <c r="T11">
        <v>36.6</v>
      </c>
      <c r="U11">
        <v>328239523</v>
      </c>
      <c r="V11">
        <f ca="1">YEARFRAC(X11,W11)</f>
        <v>69.525000000000006</v>
      </c>
      <c r="W11" s="3">
        <f t="shared" ca="1" si="0"/>
        <v>45933</v>
      </c>
      <c r="X11" s="3">
        <f t="shared" si="1"/>
        <v>20538</v>
      </c>
    </row>
    <row r="12" spans="1:27">
      <c r="A12">
        <v>11</v>
      </c>
      <c r="B12" t="s">
        <v>31</v>
      </c>
      <c r="C12" t="s">
        <v>93</v>
      </c>
      <c r="D12" t="s">
        <v>33</v>
      </c>
      <c r="E12" t="s">
        <v>34</v>
      </c>
      <c r="F12" t="s">
        <v>94</v>
      </c>
      <c r="G12" t="s">
        <v>31</v>
      </c>
      <c r="H12" t="b">
        <v>0</v>
      </c>
      <c r="I12" t="s">
        <v>95</v>
      </c>
      <c r="J12" t="s">
        <v>96</v>
      </c>
      <c r="K12" t="s">
        <v>97</v>
      </c>
      <c r="L12">
        <v>80500</v>
      </c>
      <c r="M12">
        <v>1953</v>
      </c>
      <c r="N12">
        <v>7</v>
      </c>
      <c r="O12">
        <v>10</v>
      </c>
      <c r="P12">
        <v>110.05</v>
      </c>
      <c r="Q12" s="24">
        <v>2715518274227</v>
      </c>
      <c r="R12">
        <v>82.5</v>
      </c>
      <c r="S12">
        <v>24.2</v>
      </c>
      <c r="T12">
        <v>60.7</v>
      </c>
      <c r="U12">
        <v>67059887</v>
      </c>
      <c r="V12">
        <f ca="1">YEARFRAC(X12,W12)</f>
        <v>72.230555555555554</v>
      </c>
      <c r="W12" s="3">
        <f t="shared" ca="1" si="0"/>
        <v>45933</v>
      </c>
      <c r="X12" s="3">
        <f t="shared" si="1"/>
        <v>19550</v>
      </c>
    </row>
    <row r="13" spans="1:27">
      <c r="A13">
        <v>12</v>
      </c>
      <c r="B13" t="s">
        <v>48</v>
      </c>
      <c r="C13" t="s">
        <v>98</v>
      </c>
      <c r="D13" t="s">
        <v>42</v>
      </c>
      <c r="E13" t="s">
        <v>99</v>
      </c>
      <c r="F13" t="s">
        <v>100</v>
      </c>
      <c r="G13" t="s">
        <v>48</v>
      </c>
      <c r="H13" t="b">
        <v>1</v>
      </c>
      <c r="I13" t="s">
        <v>36</v>
      </c>
      <c r="J13" t="s">
        <v>101</v>
      </c>
      <c r="K13" t="s">
        <v>58</v>
      </c>
      <c r="L13">
        <v>79200</v>
      </c>
      <c r="M13">
        <v>1973</v>
      </c>
      <c r="N13">
        <v>3</v>
      </c>
      <c r="O13">
        <v>26</v>
      </c>
      <c r="P13">
        <v>117.24</v>
      </c>
      <c r="Q13" s="24">
        <v>2715518274227</v>
      </c>
      <c r="R13">
        <v>78.5</v>
      </c>
      <c r="S13">
        <v>9.6</v>
      </c>
      <c r="T13">
        <v>36.6</v>
      </c>
      <c r="U13">
        <v>328239523</v>
      </c>
      <c r="V13">
        <f ca="1">YEARFRAC(X13,W13)</f>
        <v>52.519444444444446</v>
      </c>
      <c r="W13" s="3">
        <f t="shared" ref="W13:W22" ca="1" si="2">TODAY()</f>
        <v>45933</v>
      </c>
      <c r="X13" s="3">
        <f t="shared" si="1"/>
        <v>26749</v>
      </c>
    </row>
    <row r="14" spans="1:27">
      <c r="A14">
        <v>13</v>
      </c>
      <c r="B14" t="s">
        <v>31</v>
      </c>
      <c r="C14" t="s">
        <v>102</v>
      </c>
      <c r="D14" t="s">
        <v>103</v>
      </c>
      <c r="E14" t="s">
        <v>104</v>
      </c>
      <c r="F14" t="s">
        <v>105</v>
      </c>
      <c r="G14" t="s">
        <v>31</v>
      </c>
      <c r="H14" t="b">
        <v>1</v>
      </c>
      <c r="I14" t="s">
        <v>36</v>
      </c>
      <c r="J14" t="s">
        <v>106</v>
      </c>
      <c r="K14" t="s">
        <v>107</v>
      </c>
      <c r="L14">
        <v>77300</v>
      </c>
      <c r="M14">
        <v>1936</v>
      </c>
      <c r="N14">
        <v>3</v>
      </c>
      <c r="O14">
        <v>28</v>
      </c>
      <c r="P14">
        <v>110.96</v>
      </c>
      <c r="Q14" s="24">
        <v>2715518274227</v>
      </c>
      <c r="R14">
        <v>83.3</v>
      </c>
      <c r="S14">
        <v>14.2</v>
      </c>
      <c r="T14">
        <v>47</v>
      </c>
      <c r="U14">
        <v>47076781</v>
      </c>
      <c r="V14">
        <f ca="1">YEARFRAC(X14,W14)</f>
        <v>89.513888888888886</v>
      </c>
      <c r="W14" s="3">
        <f t="shared" ca="1" si="2"/>
        <v>45933</v>
      </c>
      <c r="X14" s="3">
        <f t="shared" si="1"/>
        <v>13237</v>
      </c>
    </row>
    <row r="15" spans="1:27">
      <c r="A15">
        <v>14</v>
      </c>
      <c r="B15" t="s">
        <v>48</v>
      </c>
      <c r="C15" t="s">
        <v>109</v>
      </c>
      <c r="D15" t="s">
        <v>42</v>
      </c>
      <c r="E15" t="s">
        <v>110</v>
      </c>
      <c r="F15" t="s">
        <v>100</v>
      </c>
      <c r="G15" t="s">
        <v>48</v>
      </c>
      <c r="H15" t="b">
        <v>1</v>
      </c>
      <c r="I15" t="s">
        <v>36</v>
      </c>
      <c r="J15" t="s">
        <v>111</v>
      </c>
      <c r="K15" t="s">
        <v>112</v>
      </c>
      <c r="L15">
        <v>76000</v>
      </c>
      <c r="M15">
        <v>1973</v>
      </c>
      <c r="N15">
        <v>8</v>
      </c>
      <c r="O15">
        <v>21</v>
      </c>
      <c r="P15">
        <v>117.24</v>
      </c>
      <c r="Q15" s="24">
        <v>2715518274227</v>
      </c>
      <c r="R15">
        <v>78.5</v>
      </c>
      <c r="S15">
        <v>9.6</v>
      </c>
      <c r="T15">
        <v>36.6</v>
      </c>
      <c r="U15">
        <v>328239523</v>
      </c>
      <c r="V15">
        <f ca="1">YEARFRAC(X15,W15)</f>
        <v>52.116666666666667</v>
      </c>
      <c r="W15" s="3">
        <f t="shared" ca="1" si="2"/>
        <v>45933</v>
      </c>
      <c r="X15" s="3">
        <f t="shared" si="1"/>
        <v>26897</v>
      </c>
    </row>
    <row r="16" spans="1:27">
      <c r="A16">
        <v>15</v>
      </c>
      <c r="B16" t="s">
        <v>113</v>
      </c>
      <c r="C16" t="s">
        <v>114</v>
      </c>
      <c r="D16" t="s">
        <v>115</v>
      </c>
      <c r="E16" t="s">
        <v>116</v>
      </c>
      <c r="F16" t="s">
        <v>117</v>
      </c>
      <c r="G16" t="s">
        <v>113</v>
      </c>
      <c r="H16" t="b">
        <v>1</v>
      </c>
      <c r="I16" t="s">
        <v>36</v>
      </c>
      <c r="J16" t="s">
        <v>118</v>
      </c>
      <c r="K16" t="s">
        <v>119</v>
      </c>
      <c r="L16">
        <v>68000</v>
      </c>
      <c r="M16">
        <v>1954</v>
      </c>
      <c r="N16">
        <v>12</v>
      </c>
      <c r="O16">
        <v>1</v>
      </c>
      <c r="P16">
        <v>125.08</v>
      </c>
      <c r="Q16" s="24">
        <v>2715518274227</v>
      </c>
      <c r="R16">
        <v>77</v>
      </c>
      <c r="S16">
        <v>9.4</v>
      </c>
      <c r="T16">
        <v>59.2</v>
      </c>
      <c r="U16">
        <v>1397715000</v>
      </c>
      <c r="V16">
        <f ca="1">YEARFRAC(X16,W16)</f>
        <v>70.838888888888889</v>
      </c>
      <c r="W16" s="3">
        <f t="shared" ca="1" si="2"/>
        <v>45933</v>
      </c>
      <c r="X16" s="3">
        <f t="shared" si="1"/>
        <v>20059</v>
      </c>
    </row>
    <row r="17" spans="1:24">
      <c r="A17">
        <v>16</v>
      </c>
      <c r="B17" t="s">
        <v>48</v>
      </c>
      <c r="C17" t="s">
        <v>121</v>
      </c>
      <c r="D17" t="s">
        <v>42</v>
      </c>
      <c r="E17" t="s">
        <v>99</v>
      </c>
      <c r="F17" t="s">
        <v>122</v>
      </c>
      <c r="G17" t="s">
        <v>48</v>
      </c>
      <c r="H17" t="b">
        <v>1</v>
      </c>
      <c r="I17" t="s">
        <v>36</v>
      </c>
      <c r="J17" t="s">
        <v>123</v>
      </c>
      <c r="K17" t="s">
        <v>124</v>
      </c>
      <c r="L17">
        <v>64400</v>
      </c>
      <c r="M17">
        <v>1984</v>
      </c>
      <c r="N17">
        <v>5</v>
      </c>
      <c r="O17">
        <v>14</v>
      </c>
      <c r="P17">
        <v>117.24</v>
      </c>
      <c r="Q17" s="24">
        <v>2715518274227</v>
      </c>
      <c r="R17">
        <v>78.5</v>
      </c>
      <c r="S17">
        <v>9.6</v>
      </c>
      <c r="T17">
        <v>36.6</v>
      </c>
      <c r="U17">
        <v>328239523</v>
      </c>
      <c r="V17">
        <f ca="1">YEARFRAC(X17,W17)</f>
        <v>41.386111111111113</v>
      </c>
      <c r="W17" s="3">
        <f t="shared" ca="1" si="2"/>
        <v>45933</v>
      </c>
      <c r="X17" s="3">
        <f t="shared" si="1"/>
        <v>30816</v>
      </c>
    </row>
    <row r="18" spans="1:24">
      <c r="A18">
        <v>17</v>
      </c>
      <c r="B18" t="s">
        <v>82</v>
      </c>
      <c r="C18" t="s">
        <v>125</v>
      </c>
      <c r="D18" t="s">
        <v>42</v>
      </c>
      <c r="E18" t="s">
        <v>126</v>
      </c>
      <c r="F18" t="s">
        <v>127</v>
      </c>
      <c r="G18" t="s">
        <v>82</v>
      </c>
      <c r="H18" t="b">
        <v>0</v>
      </c>
      <c r="I18" t="s">
        <v>36</v>
      </c>
      <c r="J18" t="s">
        <v>128</v>
      </c>
      <c r="K18" t="s">
        <v>129</v>
      </c>
      <c r="L18">
        <v>59000</v>
      </c>
      <c r="M18">
        <v>1935</v>
      </c>
      <c r="N18">
        <v>11</v>
      </c>
      <c r="O18">
        <v>1</v>
      </c>
      <c r="P18">
        <v>117.24</v>
      </c>
      <c r="Q18" s="24">
        <v>2715518274227</v>
      </c>
      <c r="R18">
        <v>78.5</v>
      </c>
      <c r="S18">
        <v>9.6</v>
      </c>
      <c r="T18">
        <v>36.6</v>
      </c>
      <c r="U18">
        <v>328239523</v>
      </c>
      <c r="V18">
        <f ca="1">YEARFRAC(X18,W18)</f>
        <v>89.922222222222217</v>
      </c>
      <c r="W18" s="3">
        <f t="shared" ca="1" si="2"/>
        <v>45933</v>
      </c>
      <c r="X18" s="3">
        <f t="shared" si="1"/>
        <v>13089</v>
      </c>
    </row>
    <row r="19" spans="1:24">
      <c r="A19">
        <v>17</v>
      </c>
      <c r="B19" t="s">
        <v>82</v>
      </c>
      <c r="C19" t="s">
        <v>130</v>
      </c>
      <c r="D19" t="s">
        <v>42</v>
      </c>
      <c r="E19" t="s">
        <v>71</v>
      </c>
      <c r="F19" t="s">
        <v>127</v>
      </c>
      <c r="G19" t="s">
        <v>82</v>
      </c>
      <c r="H19" t="b">
        <v>0</v>
      </c>
      <c r="I19" t="s">
        <v>95</v>
      </c>
      <c r="J19" t="s">
        <v>128</v>
      </c>
      <c r="K19" t="s">
        <v>131</v>
      </c>
      <c r="L19">
        <v>59000</v>
      </c>
      <c r="M19">
        <v>1962</v>
      </c>
      <c r="N19">
        <v>4</v>
      </c>
      <c r="O19">
        <v>12</v>
      </c>
      <c r="P19">
        <v>117.24</v>
      </c>
      <c r="Q19" s="24">
        <v>2715518274227</v>
      </c>
      <c r="R19">
        <v>78.5</v>
      </c>
      <c r="S19">
        <v>9.6</v>
      </c>
      <c r="T19">
        <v>36.6</v>
      </c>
      <c r="U19">
        <v>328239523</v>
      </c>
      <c r="V19">
        <f ca="1">YEARFRAC(X19,W19)</f>
        <v>63.475000000000001</v>
      </c>
      <c r="W19" s="3">
        <f t="shared" ca="1" si="2"/>
        <v>45933</v>
      </c>
      <c r="X19" s="3">
        <f t="shared" si="1"/>
        <v>22748</v>
      </c>
    </row>
    <row r="20" spans="1:24">
      <c r="A20">
        <v>19</v>
      </c>
      <c r="B20" t="s">
        <v>31</v>
      </c>
      <c r="C20" t="s">
        <v>132</v>
      </c>
      <c r="D20" t="s">
        <v>42</v>
      </c>
      <c r="E20" t="s">
        <v>133</v>
      </c>
      <c r="F20" t="s">
        <v>134</v>
      </c>
      <c r="G20" t="s">
        <v>31</v>
      </c>
      <c r="H20" t="b">
        <v>0</v>
      </c>
      <c r="I20" t="s">
        <v>36</v>
      </c>
      <c r="J20" t="s">
        <v>135</v>
      </c>
      <c r="K20" t="s">
        <v>136</v>
      </c>
      <c r="L20">
        <v>58800</v>
      </c>
      <c r="M20">
        <v>1948</v>
      </c>
      <c r="N20">
        <v>6</v>
      </c>
      <c r="O20">
        <v>7</v>
      </c>
      <c r="P20">
        <v>117.24</v>
      </c>
      <c r="Q20" s="24">
        <v>2715518274227</v>
      </c>
      <c r="R20">
        <v>78.5</v>
      </c>
      <c r="S20">
        <v>9.6</v>
      </c>
      <c r="T20">
        <v>36.6</v>
      </c>
      <c r="U20">
        <v>328239523</v>
      </c>
      <c r="V20">
        <f ca="1">YEARFRAC(X20,W20)</f>
        <v>77.322222222222223</v>
      </c>
      <c r="W20" s="3">
        <f t="shared" ca="1" si="2"/>
        <v>45933</v>
      </c>
      <c r="X20" s="3">
        <f t="shared" si="1"/>
        <v>17691</v>
      </c>
    </row>
    <row r="21" spans="1:24">
      <c r="A21">
        <v>20</v>
      </c>
      <c r="B21" t="s">
        <v>31</v>
      </c>
      <c r="C21" t="s">
        <v>137</v>
      </c>
      <c r="D21" t="s">
        <v>42</v>
      </c>
      <c r="E21" t="s">
        <v>133</v>
      </c>
      <c r="F21" t="s">
        <v>134</v>
      </c>
      <c r="G21" t="s">
        <v>31</v>
      </c>
      <c r="H21" t="b">
        <v>0</v>
      </c>
      <c r="I21" t="s">
        <v>36</v>
      </c>
      <c r="J21" t="s">
        <v>135</v>
      </c>
      <c r="K21" t="s">
        <v>138</v>
      </c>
      <c r="L21">
        <v>57600</v>
      </c>
      <c r="M21">
        <v>1944</v>
      </c>
      <c r="N21">
        <v>10</v>
      </c>
      <c r="O21">
        <v>27</v>
      </c>
      <c r="P21">
        <v>117.24</v>
      </c>
      <c r="Q21" s="24">
        <v>2715518274227</v>
      </c>
      <c r="R21">
        <v>78.5</v>
      </c>
      <c r="S21">
        <v>9.6</v>
      </c>
      <c r="T21">
        <v>36.6</v>
      </c>
      <c r="U21">
        <v>328239523</v>
      </c>
      <c r="V21">
        <f ca="1">YEARFRAC(X21,W21)</f>
        <v>80.933333333333337</v>
      </c>
      <c r="W21" s="3">
        <f t="shared" ca="1" si="2"/>
        <v>45933</v>
      </c>
      <c r="X21" s="3">
        <f t="shared" si="1"/>
        <v>16372</v>
      </c>
    </row>
    <row r="22" spans="1:24">
      <c r="A22">
        <v>21</v>
      </c>
      <c r="B22" t="s">
        <v>31</v>
      </c>
      <c r="C22" t="s">
        <v>139</v>
      </c>
      <c r="D22" t="s">
        <v>42</v>
      </c>
      <c r="E22" t="s">
        <v>140</v>
      </c>
      <c r="F22" t="s">
        <v>134</v>
      </c>
      <c r="G22" t="s">
        <v>31</v>
      </c>
      <c r="H22" t="b">
        <v>0</v>
      </c>
      <c r="I22" t="s">
        <v>95</v>
      </c>
      <c r="J22" t="s">
        <v>135</v>
      </c>
      <c r="K22" t="s">
        <v>141</v>
      </c>
      <c r="L22">
        <v>56700</v>
      </c>
      <c r="M22">
        <v>1949</v>
      </c>
      <c r="N22">
        <v>10</v>
      </c>
      <c r="O22">
        <v>7</v>
      </c>
      <c r="P22">
        <v>117.24</v>
      </c>
      <c r="Q22" s="24">
        <v>2715518274227</v>
      </c>
      <c r="R22">
        <v>78.5</v>
      </c>
      <c r="S22">
        <v>9.6</v>
      </c>
      <c r="T22">
        <v>36.6</v>
      </c>
      <c r="U22">
        <v>328239523</v>
      </c>
      <c r="V22">
        <f ca="1">YEARFRAC(X22,W22)</f>
        <v>75.988888888888894</v>
      </c>
      <c r="W22" s="3">
        <f t="shared" ca="1" si="2"/>
        <v>45933</v>
      </c>
      <c r="X22" s="3">
        <f t="shared" si="1"/>
        <v>18178</v>
      </c>
    </row>
    <row r="23" spans="1:24">
      <c r="A23">
        <v>22</v>
      </c>
      <c r="B23" t="s">
        <v>69</v>
      </c>
      <c r="C23" t="s">
        <v>142</v>
      </c>
      <c r="D23" t="s">
        <v>143</v>
      </c>
      <c r="E23" t="s">
        <v>144</v>
      </c>
      <c r="F23" t="s">
        <v>145</v>
      </c>
      <c r="G23" t="s">
        <v>69</v>
      </c>
      <c r="H23" t="b">
        <v>0</v>
      </c>
      <c r="I23" t="s">
        <v>36</v>
      </c>
      <c r="J23" t="s">
        <v>146</v>
      </c>
      <c r="K23" t="s">
        <v>147</v>
      </c>
      <c r="L23">
        <v>54400</v>
      </c>
      <c r="M23">
        <v>1957</v>
      </c>
      <c r="N23">
        <v>6</v>
      </c>
      <c r="O23">
        <v>12</v>
      </c>
      <c r="P23">
        <v>116.76</v>
      </c>
      <c r="Q23" s="24">
        <v>2715518274227</v>
      </c>
      <c r="R23">
        <v>81.900000000000006</v>
      </c>
      <c r="S23">
        <v>12.8</v>
      </c>
      <c r="T23">
        <v>24.5</v>
      </c>
      <c r="U23">
        <v>36991981</v>
      </c>
      <c r="V23">
        <f ca="1">YEARFRAC(X23,W23)</f>
        <v>68.308333333333337</v>
      </c>
      <c r="W23" s="3">
        <f t="shared" ref="W23:W32" ca="1" si="3">TODAY()</f>
        <v>45933</v>
      </c>
      <c r="X23" s="3">
        <f t="shared" si="1"/>
        <v>20983</v>
      </c>
    </row>
    <row r="24" spans="1:24">
      <c r="A24">
        <v>23</v>
      </c>
      <c r="B24" t="s">
        <v>48</v>
      </c>
      <c r="C24" t="s">
        <v>149</v>
      </c>
      <c r="D24" t="s">
        <v>42</v>
      </c>
      <c r="E24" t="s">
        <v>43</v>
      </c>
      <c r="F24" t="s">
        <v>150</v>
      </c>
      <c r="G24" t="s">
        <v>48</v>
      </c>
      <c r="H24" t="b">
        <v>1</v>
      </c>
      <c r="I24" t="s">
        <v>36</v>
      </c>
      <c r="J24" t="s">
        <v>151</v>
      </c>
      <c r="K24" t="s">
        <v>74</v>
      </c>
      <c r="L24">
        <v>50100</v>
      </c>
      <c r="M24">
        <v>1965</v>
      </c>
      <c r="N24">
        <v>2</v>
      </c>
      <c r="O24">
        <v>23</v>
      </c>
      <c r="P24">
        <v>117.24</v>
      </c>
      <c r="Q24" s="24">
        <v>2715518274227</v>
      </c>
      <c r="R24">
        <v>78.5</v>
      </c>
      <c r="S24">
        <v>9.6</v>
      </c>
      <c r="T24">
        <v>36.6</v>
      </c>
      <c r="U24">
        <v>328239523</v>
      </c>
      <c r="V24">
        <f ca="1">YEARFRAC(X24,W24)</f>
        <v>60.611111111111114</v>
      </c>
      <c r="W24" s="3">
        <f t="shared" ca="1" si="3"/>
        <v>45933</v>
      </c>
      <c r="X24" s="3">
        <f t="shared" si="1"/>
        <v>23796</v>
      </c>
    </row>
    <row r="25" spans="1:24">
      <c r="A25">
        <v>24</v>
      </c>
      <c r="B25" t="s">
        <v>82</v>
      </c>
      <c r="C25" t="s">
        <v>152</v>
      </c>
      <c r="D25" t="s">
        <v>84</v>
      </c>
      <c r="E25" t="s">
        <v>153</v>
      </c>
      <c r="F25" t="s">
        <v>154</v>
      </c>
      <c r="G25" t="s">
        <v>82</v>
      </c>
      <c r="H25" t="b">
        <v>1</v>
      </c>
      <c r="I25" t="s">
        <v>36</v>
      </c>
      <c r="J25" t="s">
        <v>155</v>
      </c>
      <c r="K25" t="s">
        <v>156</v>
      </c>
      <c r="L25">
        <v>47200</v>
      </c>
      <c r="M25">
        <v>1962</v>
      </c>
      <c r="N25">
        <v>6</v>
      </c>
      <c r="O25">
        <v>24</v>
      </c>
      <c r="P25">
        <v>180.44</v>
      </c>
      <c r="Q25" s="24">
        <v>2715518274227</v>
      </c>
      <c r="R25">
        <v>69.400000000000006</v>
      </c>
      <c r="S25">
        <v>11.2</v>
      </c>
      <c r="T25">
        <v>49.7</v>
      </c>
      <c r="U25">
        <v>1366417754</v>
      </c>
      <c r="V25">
        <f ca="1">YEARFRAC(X25,W25)</f>
        <v>63.274999999999999</v>
      </c>
      <c r="W25" s="3">
        <f t="shared" ca="1" si="3"/>
        <v>45933</v>
      </c>
      <c r="X25" s="3">
        <f t="shared" si="1"/>
        <v>22821</v>
      </c>
    </row>
    <row r="26" spans="1:24">
      <c r="A26">
        <v>25</v>
      </c>
      <c r="B26" t="s">
        <v>31</v>
      </c>
      <c r="C26" t="s">
        <v>157</v>
      </c>
      <c r="D26" t="s">
        <v>42</v>
      </c>
      <c r="E26" t="s">
        <v>158</v>
      </c>
      <c r="F26" t="s">
        <v>159</v>
      </c>
      <c r="G26" t="s">
        <v>31</v>
      </c>
      <c r="H26" t="b">
        <v>1</v>
      </c>
      <c r="I26" t="s">
        <v>36</v>
      </c>
      <c r="J26" t="s">
        <v>160</v>
      </c>
      <c r="K26" t="s">
        <v>161</v>
      </c>
      <c r="L26">
        <v>45100</v>
      </c>
      <c r="M26">
        <v>1938</v>
      </c>
      <c r="N26">
        <v>2</v>
      </c>
      <c r="O26">
        <v>24</v>
      </c>
      <c r="P26">
        <v>117.24</v>
      </c>
      <c r="Q26" s="24">
        <v>2715518274227</v>
      </c>
      <c r="R26">
        <v>78.5</v>
      </c>
      <c r="S26">
        <v>9.6</v>
      </c>
      <c r="T26">
        <v>36.6</v>
      </c>
      <c r="U26">
        <v>328239523</v>
      </c>
      <c r="V26">
        <f ca="1">YEARFRAC(X26,W26)</f>
        <v>87.608333333333334</v>
      </c>
      <c r="W26" s="3">
        <f t="shared" ca="1" si="3"/>
        <v>45933</v>
      </c>
      <c r="X26" s="3">
        <f t="shared" si="1"/>
        <v>13935</v>
      </c>
    </row>
    <row r="27" spans="1:24">
      <c r="A27">
        <v>26</v>
      </c>
      <c r="B27" t="s">
        <v>48</v>
      </c>
      <c r="C27" t="s">
        <v>162</v>
      </c>
      <c r="D27" t="s">
        <v>115</v>
      </c>
      <c r="E27" t="s">
        <v>163</v>
      </c>
      <c r="F27" t="s">
        <v>164</v>
      </c>
      <c r="G27" t="s">
        <v>48</v>
      </c>
      <c r="H27" t="b">
        <v>1</v>
      </c>
      <c r="I27" t="s">
        <v>36</v>
      </c>
      <c r="J27" t="s">
        <v>165</v>
      </c>
      <c r="K27" t="s">
        <v>166</v>
      </c>
      <c r="L27">
        <v>45000</v>
      </c>
      <c r="M27">
        <v>1984</v>
      </c>
      <c r="N27">
        <v>1</v>
      </c>
      <c r="O27">
        <v>1</v>
      </c>
      <c r="P27">
        <v>125.08</v>
      </c>
      <c r="Q27" s="24">
        <v>2715518274227</v>
      </c>
      <c r="R27">
        <v>77</v>
      </c>
      <c r="S27">
        <v>9.4</v>
      </c>
      <c r="T27">
        <v>59.2</v>
      </c>
      <c r="U27">
        <v>1397715000</v>
      </c>
      <c r="V27">
        <f ca="1">YEARFRAC(X27,W27)</f>
        <v>41.755555555555553</v>
      </c>
      <c r="W27" s="3">
        <f t="shared" ca="1" si="3"/>
        <v>45933</v>
      </c>
      <c r="X27" s="3">
        <f t="shared" si="1"/>
        <v>30682</v>
      </c>
    </row>
    <row r="28" spans="1:24">
      <c r="A28">
        <v>27</v>
      </c>
      <c r="B28" t="s">
        <v>31</v>
      </c>
      <c r="C28" t="s">
        <v>167</v>
      </c>
      <c r="D28" t="s">
        <v>168</v>
      </c>
      <c r="E28" t="s">
        <v>169</v>
      </c>
      <c r="F28" t="s">
        <v>170</v>
      </c>
      <c r="G28" t="s">
        <v>31</v>
      </c>
      <c r="H28" t="b">
        <v>0</v>
      </c>
      <c r="I28" t="s">
        <v>36</v>
      </c>
      <c r="J28" t="s">
        <v>171</v>
      </c>
      <c r="K28" t="s">
        <v>172</v>
      </c>
      <c r="L28">
        <v>42900</v>
      </c>
      <c r="M28">
        <v>1939</v>
      </c>
      <c r="N28">
        <v>9</v>
      </c>
      <c r="O28">
        <v>24</v>
      </c>
      <c r="P28">
        <v>112.85</v>
      </c>
      <c r="Q28" s="24">
        <v>2715518274227</v>
      </c>
      <c r="R28">
        <v>80.900000000000006</v>
      </c>
      <c r="S28">
        <v>11.5</v>
      </c>
      <c r="T28">
        <v>48.8</v>
      </c>
      <c r="U28">
        <v>83132799</v>
      </c>
      <c r="V28">
        <f ca="1">YEARFRAC(X28,W28)</f>
        <v>86.025000000000006</v>
      </c>
      <c r="W28" s="3">
        <f t="shared" ca="1" si="3"/>
        <v>45933</v>
      </c>
      <c r="X28" s="3">
        <f t="shared" si="1"/>
        <v>14512</v>
      </c>
    </row>
    <row r="29" spans="1:24">
      <c r="A29">
        <v>28</v>
      </c>
      <c r="B29" t="s">
        <v>31</v>
      </c>
      <c r="C29" t="s">
        <v>174</v>
      </c>
      <c r="D29" t="s">
        <v>33</v>
      </c>
      <c r="E29" t="s">
        <v>34</v>
      </c>
      <c r="F29" t="s">
        <v>175</v>
      </c>
      <c r="G29" t="s">
        <v>31</v>
      </c>
      <c r="H29" t="b">
        <v>1</v>
      </c>
      <c r="I29" t="s">
        <v>36</v>
      </c>
      <c r="J29" t="s">
        <v>176</v>
      </c>
      <c r="K29" t="s">
        <v>177</v>
      </c>
      <c r="L29">
        <v>40100</v>
      </c>
      <c r="M29">
        <v>1936</v>
      </c>
      <c r="N29">
        <v>8</v>
      </c>
      <c r="O29">
        <v>21</v>
      </c>
      <c r="P29">
        <v>110.05</v>
      </c>
      <c r="Q29" s="24">
        <v>2715518274227</v>
      </c>
      <c r="R29">
        <v>82.5</v>
      </c>
      <c r="S29">
        <v>24.2</v>
      </c>
      <c r="T29">
        <v>60.7</v>
      </c>
      <c r="U29">
        <v>67059887</v>
      </c>
      <c r="V29">
        <f ca="1">YEARFRAC(X29,W29)</f>
        <v>89.11666666666666</v>
      </c>
      <c r="W29" s="3">
        <f t="shared" ca="1" si="3"/>
        <v>45933</v>
      </c>
      <c r="X29" s="3">
        <f t="shared" si="1"/>
        <v>13383</v>
      </c>
    </row>
    <row r="30" spans="1:24">
      <c r="A30">
        <v>29</v>
      </c>
      <c r="B30" t="s">
        <v>178</v>
      </c>
      <c r="C30" t="s">
        <v>179</v>
      </c>
      <c r="D30" t="s">
        <v>180</v>
      </c>
      <c r="E30" t="s">
        <v>181</v>
      </c>
      <c r="F30" t="s">
        <v>182</v>
      </c>
      <c r="G30" t="s">
        <v>178</v>
      </c>
      <c r="H30" t="b">
        <v>0</v>
      </c>
      <c r="I30" t="s">
        <v>36</v>
      </c>
      <c r="J30" t="s">
        <v>183</v>
      </c>
      <c r="K30" t="s">
        <v>184</v>
      </c>
      <c r="L30">
        <v>39100</v>
      </c>
      <c r="M30">
        <v>1937</v>
      </c>
      <c r="N30">
        <v>6</v>
      </c>
      <c r="O30">
        <v>2</v>
      </c>
      <c r="P30">
        <v>99.55</v>
      </c>
      <c r="Q30" s="24">
        <v>2715518274227</v>
      </c>
      <c r="R30">
        <v>83.6</v>
      </c>
      <c r="S30">
        <v>10.1</v>
      </c>
      <c r="T30">
        <v>28.8</v>
      </c>
      <c r="U30">
        <v>8574832</v>
      </c>
      <c r="V30">
        <f ca="1">YEARFRAC(X30,W30)</f>
        <v>88.336111111111109</v>
      </c>
      <c r="W30" s="3">
        <f t="shared" ca="1" si="3"/>
        <v>45933</v>
      </c>
      <c r="X30" s="3">
        <f t="shared" si="1"/>
        <v>13668</v>
      </c>
    </row>
    <row r="31" spans="1:24">
      <c r="A31">
        <v>30</v>
      </c>
      <c r="B31" t="s">
        <v>113</v>
      </c>
      <c r="C31" t="s">
        <v>186</v>
      </c>
      <c r="D31" t="s">
        <v>187</v>
      </c>
      <c r="E31" t="s">
        <v>188</v>
      </c>
      <c r="F31" t="s">
        <v>189</v>
      </c>
      <c r="G31" t="s">
        <v>113</v>
      </c>
      <c r="H31" t="b">
        <v>0</v>
      </c>
      <c r="I31" t="s">
        <v>36</v>
      </c>
      <c r="J31" t="s">
        <v>190</v>
      </c>
      <c r="K31" t="s">
        <v>191</v>
      </c>
      <c r="L31">
        <v>38900</v>
      </c>
      <c r="M31">
        <v>1964</v>
      </c>
      <c r="N31">
        <v>9</v>
      </c>
      <c r="O31">
        <v>21</v>
      </c>
      <c r="P31">
        <v>117.11</v>
      </c>
      <c r="Q31" s="24">
        <v>2715518274227</v>
      </c>
      <c r="R31">
        <v>81.599999999999994</v>
      </c>
      <c r="S31">
        <v>24</v>
      </c>
      <c r="T31">
        <v>55.4</v>
      </c>
      <c r="U31">
        <v>11484055</v>
      </c>
      <c r="V31">
        <f ca="1">YEARFRAC(X31,W31)</f>
        <v>61.033333333333331</v>
      </c>
      <c r="W31" s="3">
        <f t="shared" ca="1" si="3"/>
        <v>45933</v>
      </c>
      <c r="X31" s="3">
        <f t="shared" si="1"/>
        <v>23641</v>
      </c>
    </row>
    <row r="32" spans="1:24">
      <c r="A32">
        <v>31</v>
      </c>
      <c r="B32" t="s">
        <v>113</v>
      </c>
      <c r="C32" t="s">
        <v>193</v>
      </c>
      <c r="D32" t="s">
        <v>42</v>
      </c>
      <c r="E32" t="s">
        <v>194</v>
      </c>
      <c r="F32" t="s">
        <v>195</v>
      </c>
      <c r="G32" t="s">
        <v>113</v>
      </c>
      <c r="H32" t="b">
        <v>0</v>
      </c>
      <c r="I32" t="s">
        <v>95</v>
      </c>
      <c r="J32" t="s">
        <v>196</v>
      </c>
      <c r="K32" t="s">
        <v>197</v>
      </c>
      <c r="L32">
        <v>38300</v>
      </c>
      <c r="M32">
        <v>1939</v>
      </c>
      <c r="N32">
        <v>10</v>
      </c>
      <c r="O32">
        <v>10</v>
      </c>
      <c r="P32">
        <v>117.24</v>
      </c>
      <c r="Q32" s="24">
        <v>2715518274227</v>
      </c>
      <c r="R32">
        <v>78.5</v>
      </c>
      <c r="S32">
        <v>9.6</v>
      </c>
      <c r="T32">
        <v>36.6</v>
      </c>
      <c r="U32">
        <v>328239523</v>
      </c>
      <c r="V32">
        <f ca="1">YEARFRAC(X32,W32)</f>
        <v>85.980555555555554</v>
      </c>
      <c r="W32" s="3">
        <f t="shared" ca="1" si="3"/>
        <v>45933</v>
      </c>
      <c r="X32" s="3">
        <f t="shared" si="1"/>
        <v>14528</v>
      </c>
    </row>
    <row r="33" spans="1:24">
      <c r="A33">
        <v>31</v>
      </c>
      <c r="B33" t="s">
        <v>113</v>
      </c>
      <c r="C33" t="s">
        <v>198</v>
      </c>
      <c r="D33" t="s">
        <v>42</v>
      </c>
      <c r="E33" t="s">
        <v>199</v>
      </c>
      <c r="F33" t="s">
        <v>195</v>
      </c>
      <c r="G33" t="s">
        <v>113</v>
      </c>
      <c r="H33" t="b">
        <v>0</v>
      </c>
      <c r="I33" t="s">
        <v>36</v>
      </c>
      <c r="J33" t="s">
        <v>196</v>
      </c>
      <c r="K33" t="s">
        <v>200</v>
      </c>
      <c r="L33">
        <v>38300</v>
      </c>
      <c r="M33">
        <v>1935</v>
      </c>
      <c r="N33">
        <v>10</v>
      </c>
      <c r="O33">
        <v>15</v>
      </c>
      <c r="P33">
        <v>117.24</v>
      </c>
      <c r="Q33" s="24">
        <v>2715518274227</v>
      </c>
      <c r="R33">
        <v>78.5</v>
      </c>
      <c r="S33">
        <v>9.6</v>
      </c>
      <c r="T33">
        <v>36.6</v>
      </c>
      <c r="U33">
        <v>328239523</v>
      </c>
      <c r="V33">
        <f ca="1">YEARFRAC(X33,W33)</f>
        <v>89.966666666666669</v>
      </c>
      <c r="W33" s="3">
        <f t="shared" ref="W33:W42" ca="1" si="4">TODAY()</f>
        <v>45933</v>
      </c>
      <c r="X33" s="3">
        <f t="shared" si="1"/>
        <v>13072</v>
      </c>
    </row>
    <row r="34" spans="1:24">
      <c r="A34">
        <v>34</v>
      </c>
      <c r="B34" t="s">
        <v>48</v>
      </c>
      <c r="C34" t="s">
        <v>201</v>
      </c>
      <c r="D34" t="s">
        <v>115</v>
      </c>
      <c r="E34" t="s">
        <v>202</v>
      </c>
      <c r="F34" t="s">
        <v>203</v>
      </c>
      <c r="G34" t="s">
        <v>48</v>
      </c>
      <c r="H34" t="b">
        <v>1</v>
      </c>
      <c r="I34" t="s">
        <v>36</v>
      </c>
      <c r="J34" t="s">
        <v>204</v>
      </c>
      <c r="K34" t="s">
        <v>205</v>
      </c>
      <c r="L34">
        <v>35300</v>
      </c>
      <c r="M34">
        <v>1971</v>
      </c>
      <c r="N34">
        <v>10</v>
      </c>
      <c r="O34">
        <v>29</v>
      </c>
      <c r="P34">
        <v>125.08</v>
      </c>
      <c r="Q34" s="24">
        <v>2715518274227</v>
      </c>
      <c r="R34">
        <v>77</v>
      </c>
      <c r="S34">
        <v>9.4</v>
      </c>
      <c r="T34">
        <v>59.2</v>
      </c>
      <c r="U34">
        <v>1397715000</v>
      </c>
      <c r="V34">
        <f ca="1">YEARFRAC(X34,W34)</f>
        <v>53.927777777777777</v>
      </c>
      <c r="W34" s="3">
        <f t="shared" ca="1" si="4"/>
        <v>45933</v>
      </c>
      <c r="X34" s="3">
        <f t="shared" si="1"/>
        <v>26235</v>
      </c>
    </row>
    <row r="35" spans="1:24">
      <c r="A35">
        <v>35</v>
      </c>
      <c r="B35" t="s">
        <v>206</v>
      </c>
      <c r="C35" t="s">
        <v>207</v>
      </c>
      <c r="D35" t="s">
        <v>42</v>
      </c>
      <c r="E35" t="s">
        <v>208</v>
      </c>
      <c r="F35" t="s">
        <v>209</v>
      </c>
      <c r="G35" t="s">
        <v>206</v>
      </c>
      <c r="H35" t="b">
        <v>0</v>
      </c>
      <c r="I35" t="s">
        <v>95</v>
      </c>
      <c r="J35" t="s">
        <v>210</v>
      </c>
      <c r="K35" t="s">
        <v>211</v>
      </c>
      <c r="L35">
        <v>35000</v>
      </c>
      <c r="M35">
        <v>1945</v>
      </c>
      <c r="N35">
        <v>10</v>
      </c>
      <c r="O35">
        <v>10</v>
      </c>
      <c r="P35">
        <v>117.24</v>
      </c>
      <c r="Q35" s="24">
        <v>2715518274227</v>
      </c>
      <c r="R35">
        <v>78.5</v>
      </c>
      <c r="S35">
        <v>9.6</v>
      </c>
      <c r="T35">
        <v>36.6</v>
      </c>
      <c r="U35">
        <v>328239523</v>
      </c>
      <c r="V35">
        <f ca="1">YEARFRAC(X35,W35)</f>
        <v>79.980555555555554</v>
      </c>
      <c r="W35" s="3">
        <f t="shared" ca="1" si="4"/>
        <v>45933</v>
      </c>
      <c r="X35" s="3">
        <f t="shared" si="1"/>
        <v>16720</v>
      </c>
    </row>
    <row r="36" spans="1:24">
      <c r="A36">
        <v>35</v>
      </c>
      <c r="B36" t="s">
        <v>59</v>
      </c>
      <c r="C36" t="s">
        <v>212</v>
      </c>
      <c r="D36" t="s">
        <v>42</v>
      </c>
      <c r="E36" t="s">
        <v>213</v>
      </c>
      <c r="F36" t="s">
        <v>214</v>
      </c>
      <c r="G36" t="s">
        <v>59</v>
      </c>
      <c r="H36" t="b">
        <v>1</v>
      </c>
      <c r="I36" t="s">
        <v>36</v>
      </c>
      <c r="J36" t="s">
        <v>215</v>
      </c>
      <c r="K36" t="s">
        <v>216</v>
      </c>
      <c r="L36">
        <v>35000</v>
      </c>
      <c r="M36">
        <v>1968</v>
      </c>
      <c r="N36">
        <v>10</v>
      </c>
      <c r="O36">
        <v>15</v>
      </c>
      <c r="P36">
        <v>117.24</v>
      </c>
      <c r="Q36" s="24">
        <v>2715518274227</v>
      </c>
      <c r="R36">
        <v>78.5</v>
      </c>
      <c r="S36">
        <v>9.6</v>
      </c>
      <c r="T36">
        <v>36.6</v>
      </c>
      <c r="U36">
        <v>328239523</v>
      </c>
      <c r="V36">
        <f ca="1">YEARFRAC(X36,W36)</f>
        <v>56.966666666666669</v>
      </c>
      <c r="W36" s="3">
        <f t="shared" ca="1" si="4"/>
        <v>45933</v>
      </c>
      <c r="X36" s="3">
        <f t="shared" si="1"/>
        <v>25126</v>
      </c>
    </row>
    <row r="37" spans="1:24">
      <c r="A37">
        <v>37</v>
      </c>
      <c r="B37" t="s">
        <v>113</v>
      </c>
      <c r="C37" t="s">
        <v>217</v>
      </c>
      <c r="D37" t="s">
        <v>218</v>
      </c>
      <c r="E37" t="s">
        <v>219</v>
      </c>
      <c r="F37" t="s">
        <v>220</v>
      </c>
      <c r="G37" t="s">
        <v>113</v>
      </c>
      <c r="H37" t="b">
        <v>0</v>
      </c>
      <c r="I37" t="s">
        <v>36</v>
      </c>
      <c r="J37" t="s">
        <v>221</v>
      </c>
      <c r="K37" t="s">
        <v>124</v>
      </c>
      <c r="L37">
        <v>34700</v>
      </c>
      <c r="M37">
        <v>1992</v>
      </c>
      <c r="N37">
        <v>5</v>
      </c>
      <c r="O37">
        <v>7</v>
      </c>
      <c r="P37">
        <v>118.06</v>
      </c>
      <c r="Q37" s="24">
        <v>2715518274227</v>
      </c>
      <c r="R37">
        <v>81.599999999999994</v>
      </c>
      <c r="S37">
        <v>25.4</v>
      </c>
      <c r="T37">
        <v>51.4</v>
      </c>
      <c r="U37">
        <v>8877067</v>
      </c>
      <c r="V37">
        <f ca="1">YEARFRAC(X37,W37)</f>
        <v>33.405555555555559</v>
      </c>
      <c r="W37" s="3">
        <f t="shared" ca="1" si="4"/>
        <v>45933</v>
      </c>
      <c r="X37" s="3">
        <f t="shared" si="1"/>
        <v>33731</v>
      </c>
    </row>
    <row r="38" spans="1:24">
      <c r="A38">
        <v>38</v>
      </c>
      <c r="B38" t="s">
        <v>40</v>
      </c>
      <c r="C38" t="s">
        <v>223</v>
      </c>
      <c r="D38" t="s">
        <v>115</v>
      </c>
      <c r="E38" t="s">
        <v>224</v>
      </c>
      <c r="F38" t="s">
        <v>225</v>
      </c>
      <c r="G38" t="s">
        <v>40</v>
      </c>
      <c r="H38" t="b">
        <v>1</v>
      </c>
      <c r="I38" t="s">
        <v>36</v>
      </c>
      <c r="J38" t="s">
        <v>226</v>
      </c>
      <c r="K38" t="s">
        <v>227</v>
      </c>
      <c r="L38">
        <v>33400</v>
      </c>
      <c r="M38">
        <v>1969</v>
      </c>
      <c r="N38">
        <v>1</v>
      </c>
      <c r="O38">
        <v>1</v>
      </c>
      <c r="P38">
        <v>125.08</v>
      </c>
      <c r="Q38" s="24">
        <v>2715518274227</v>
      </c>
      <c r="R38">
        <v>77</v>
      </c>
      <c r="S38">
        <v>9.4</v>
      </c>
      <c r="T38">
        <v>59.2</v>
      </c>
      <c r="U38">
        <v>1397715000</v>
      </c>
      <c r="V38">
        <f ca="1">YEARFRAC(X38,W38)</f>
        <v>56.755555555555553</v>
      </c>
      <c r="W38" s="3">
        <f t="shared" ca="1" si="4"/>
        <v>45933</v>
      </c>
      <c r="X38" s="3">
        <f t="shared" si="1"/>
        <v>25204</v>
      </c>
    </row>
    <row r="39" spans="1:24">
      <c r="A39">
        <v>39</v>
      </c>
      <c r="B39" t="s">
        <v>31</v>
      </c>
      <c r="C39" t="s">
        <v>228</v>
      </c>
      <c r="D39" t="s">
        <v>229</v>
      </c>
      <c r="E39" t="s">
        <v>230</v>
      </c>
      <c r="F39" t="s">
        <v>231</v>
      </c>
      <c r="G39" t="s">
        <v>31</v>
      </c>
      <c r="H39" t="b">
        <v>1</v>
      </c>
      <c r="I39" t="s">
        <v>36</v>
      </c>
      <c r="J39" t="s">
        <v>232</v>
      </c>
      <c r="K39" t="s">
        <v>233</v>
      </c>
      <c r="L39">
        <v>32600</v>
      </c>
      <c r="M39">
        <v>1949</v>
      </c>
      <c r="N39">
        <v>2</v>
      </c>
      <c r="O39">
        <v>7</v>
      </c>
      <c r="P39">
        <v>105.48</v>
      </c>
      <c r="Q39" s="24">
        <v>2715518274227</v>
      </c>
      <c r="R39">
        <v>84.2</v>
      </c>
      <c r="S39">
        <v>11.9</v>
      </c>
      <c r="T39">
        <v>46.7</v>
      </c>
      <c r="U39">
        <v>126226568</v>
      </c>
      <c r="V39">
        <f ca="1">YEARFRAC(X39,W39)</f>
        <v>76.655555555555551</v>
      </c>
      <c r="W39" s="3">
        <f t="shared" ca="1" si="4"/>
        <v>45933</v>
      </c>
      <c r="X39" s="3">
        <f t="shared" si="1"/>
        <v>17936</v>
      </c>
    </row>
    <row r="40" spans="1:24">
      <c r="A40">
        <v>40</v>
      </c>
      <c r="B40" t="s">
        <v>82</v>
      </c>
      <c r="C40" t="s">
        <v>235</v>
      </c>
      <c r="D40" t="s">
        <v>236</v>
      </c>
      <c r="E40" t="s">
        <v>237</v>
      </c>
      <c r="F40" t="s">
        <v>238</v>
      </c>
      <c r="G40" t="s">
        <v>82</v>
      </c>
      <c r="H40" t="b">
        <v>1</v>
      </c>
      <c r="I40" t="s">
        <v>36</v>
      </c>
      <c r="J40" t="s">
        <v>239</v>
      </c>
      <c r="K40" t="s">
        <v>240</v>
      </c>
      <c r="L40">
        <v>32100</v>
      </c>
      <c r="M40">
        <v>1957</v>
      </c>
      <c r="N40">
        <v>6</v>
      </c>
      <c r="O40">
        <v>1</v>
      </c>
      <c r="P40">
        <v>119.62</v>
      </c>
      <c r="Q40" s="24">
        <v>2715518274227</v>
      </c>
      <c r="R40">
        <v>81.3</v>
      </c>
      <c r="S40">
        <v>25.5</v>
      </c>
      <c r="T40">
        <v>30.6</v>
      </c>
      <c r="U40">
        <v>66834405</v>
      </c>
      <c r="V40">
        <f ca="1">YEARFRAC(X40,W40)</f>
        <v>68.338888888888889</v>
      </c>
      <c r="W40" s="3">
        <f t="shared" ca="1" si="4"/>
        <v>45933</v>
      </c>
      <c r="X40" s="3">
        <f t="shared" si="1"/>
        <v>20972</v>
      </c>
    </row>
    <row r="41" spans="1:24">
      <c r="A41">
        <v>41</v>
      </c>
      <c r="B41" t="s">
        <v>31</v>
      </c>
      <c r="C41" t="s">
        <v>242</v>
      </c>
      <c r="D41" t="s">
        <v>42</v>
      </c>
      <c r="E41" t="s">
        <v>71</v>
      </c>
      <c r="F41" t="s">
        <v>243</v>
      </c>
      <c r="G41" t="s">
        <v>31</v>
      </c>
      <c r="H41" t="b">
        <v>0</v>
      </c>
      <c r="I41" t="s">
        <v>36</v>
      </c>
      <c r="J41" t="s">
        <v>244</v>
      </c>
      <c r="K41" t="s">
        <v>245</v>
      </c>
      <c r="L41">
        <v>31600</v>
      </c>
      <c r="M41">
        <v>1948</v>
      </c>
      <c r="N41">
        <v>8</v>
      </c>
      <c r="O41">
        <v>28</v>
      </c>
      <c r="P41">
        <v>117.24</v>
      </c>
      <c r="Q41" s="24">
        <v>2715518274227</v>
      </c>
      <c r="R41">
        <v>78.5</v>
      </c>
      <c r="S41">
        <v>9.6</v>
      </c>
      <c r="T41">
        <v>36.6</v>
      </c>
      <c r="U41">
        <v>328239523</v>
      </c>
      <c r="V41">
        <f ca="1">YEARFRAC(X41,W41)</f>
        <v>77.097222222222229</v>
      </c>
      <c r="W41" s="3">
        <f t="shared" ca="1" si="4"/>
        <v>45933</v>
      </c>
      <c r="X41" s="3">
        <f t="shared" si="1"/>
        <v>17773</v>
      </c>
    </row>
    <row r="42" spans="1:24">
      <c r="A42">
        <v>41</v>
      </c>
      <c r="B42" t="s">
        <v>31</v>
      </c>
      <c r="C42" t="s">
        <v>246</v>
      </c>
      <c r="D42" t="s">
        <v>42</v>
      </c>
      <c r="E42" t="s">
        <v>71</v>
      </c>
      <c r="F42" t="s">
        <v>243</v>
      </c>
      <c r="G42" t="s">
        <v>31</v>
      </c>
      <c r="H42" t="b">
        <v>0</v>
      </c>
      <c r="I42" t="s">
        <v>36</v>
      </c>
      <c r="J42" t="s">
        <v>244</v>
      </c>
      <c r="K42" t="s">
        <v>247</v>
      </c>
      <c r="L42">
        <v>31600</v>
      </c>
      <c r="M42">
        <v>1951</v>
      </c>
      <c r="N42">
        <v>1</v>
      </c>
      <c r="O42">
        <v>9</v>
      </c>
      <c r="P42">
        <v>117.24</v>
      </c>
      <c r="Q42" s="24">
        <v>2715518274227</v>
      </c>
      <c r="R42">
        <v>78.5</v>
      </c>
      <c r="S42">
        <v>9.6</v>
      </c>
      <c r="T42">
        <v>36.6</v>
      </c>
      <c r="U42">
        <v>328239523</v>
      </c>
      <c r="V42">
        <f ca="1">YEARFRAC(X42,W42)</f>
        <v>74.733333333333334</v>
      </c>
      <c r="W42" s="3">
        <f t="shared" ca="1" si="4"/>
        <v>45933</v>
      </c>
      <c r="X42" s="3">
        <f t="shared" si="1"/>
        <v>18637</v>
      </c>
    </row>
    <row r="43" spans="1:24">
      <c r="A43">
        <v>43</v>
      </c>
      <c r="B43" t="s">
        <v>178</v>
      </c>
      <c r="C43" t="s">
        <v>248</v>
      </c>
      <c r="D43" t="s">
        <v>180</v>
      </c>
      <c r="E43" t="s">
        <v>249</v>
      </c>
      <c r="F43" t="s">
        <v>182</v>
      </c>
      <c r="G43" t="s">
        <v>178</v>
      </c>
      <c r="H43" t="b">
        <v>1</v>
      </c>
      <c r="I43" t="s">
        <v>36</v>
      </c>
      <c r="J43" t="s">
        <v>250</v>
      </c>
      <c r="K43" t="s">
        <v>251</v>
      </c>
      <c r="L43">
        <v>31200</v>
      </c>
      <c r="M43">
        <v>1940</v>
      </c>
      <c r="N43">
        <v>6</v>
      </c>
      <c r="O43">
        <v>27</v>
      </c>
      <c r="P43">
        <v>99.55</v>
      </c>
      <c r="Q43" s="24">
        <v>2715518274227</v>
      </c>
      <c r="R43">
        <v>83.6</v>
      </c>
      <c r="S43">
        <v>10.1</v>
      </c>
      <c r="T43">
        <v>28.8</v>
      </c>
      <c r="U43">
        <v>8574832</v>
      </c>
      <c r="V43">
        <f ca="1">YEARFRAC(X43,W43)</f>
        <v>85.266666666666666</v>
      </c>
      <c r="W43" s="3">
        <f t="shared" ref="W43:W52" ca="1" si="5">TODAY()</f>
        <v>45933</v>
      </c>
      <c r="X43" s="3">
        <f t="shared" si="1"/>
        <v>14789</v>
      </c>
    </row>
    <row r="44" spans="1:24">
      <c r="A44">
        <v>43</v>
      </c>
      <c r="B44" t="s">
        <v>178</v>
      </c>
      <c r="C44" t="s">
        <v>252</v>
      </c>
      <c r="D44" t="s">
        <v>180</v>
      </c>
      <c r="E44" t="s">
        <v>249</v>
      </c>
      <c r="F44" t="s">
        <v>182</v>
      </c>
      <c r="G44" t="s">
        <v>178</v>
      </c>
      <c r="H44" t="b">
        <v>1</v>
      </c>
      <c r="I44" t="s">
        <v>95</v>
      </c>
      <c r="J44" t="s">
        <v>253</v>
      </c>
      <c r="K44" t="s">
        <v>254</v>
      </c>
      <c r="L44">
        <v>31200</v>
      </c>
      <c r="M44">
        <v>1945</v>
      </c>
      <c r="N44">
        <v>3</v>
      </c>
      <c r="O44">
        <v>26</v>
      </c>
      <c r="P44">
        <v>99.55</v>
      </c>
      <c r="Q44" s="24">
        <v>2715518274227</v>
      </c>
      <c r="R44">
        <v>83.6</v>
      </c>
      <c r="S44">
        <v>10.1</v>
      </c>
      <c r="T44">
        <v>28.8</v>
      </c>
      <c r="U44">
        <v>8574832</v>
      </c>
      <c r="V44">
        <f ca="1">YEARFRAC(X44,W44)</f>
        <v>80.519444444444446</v>
      </c>
      <c r="W44" s="3">
        <f t="shared" ca="1" si="5"/>
        <v>45933</v>
      </c>
      <c r="X44" s="3">
        <f t="shared" si="1"/>
        <v>16522</v>
      </c>
    </row>
    <row r="45" spans="1:24">
      <c r="A45">
        <v>45</v>
      </c>
      <c r="B45" t="s">
        <v>48</v>
      </c>
      <c r="C45" t="s">
        <v>255</v>
      </c>
      <c r="D45" t="s">
        <v>115</v>
      </c>
      <c r="E45" t="s">
        <v>256</v>
      </c>
      <c r="F45" t="s">
        <v>257</v>
      </c>
      <c r="G45" t="s">
        <v>48</v>
      </c>
      <c r="H45" t="b">
        <v>1</v>
      </c>
      <c r="I45" t="s">
        <v>36</v>
      </c>
      <c r="J45" t="s">
        <v>258</v>
      </c>
      <c r="K45" t="s">
        <v>259</v>
      </c>
      <c r="L45">
        <v>30200</v>
      </c>
      <c r="M45">
        <v>1980</v>
      </c>
      <c r="N45">
        <v>2</v>
      </c>
      <c r="O45">
        <v>2</v>
      </c>
      <c r="P45">
        <v>125.08</v>
      </c>
      <c r="Q45" s="24">
        <v>2715518274227</v>
      </c>
      <c r="R45">
        <v>77</v>
      </c>
      <c r="S45">
        <v>9.4</v>
      </c>
      <c r="T45">
        <v>59.2</v>
      </c>
      <c r="U45">
        <v>1397715000</v>
      </c>
      <c r="V45">
        <f ca="1">YEARFRAC(X45,W45)</f>
        <v>45.669444444444444</v>
      </c>
      <c r="W45" s="3">
        <f t="shared" ca="1" si="5"/>
        <v>45933</v>
      </c>
      <c r="X45" s="3">
        <f t="shared" si="1"/>
        <v>29253</v>
      </c>
    </row>
    <row r="46" spans="1:24">
      <c r="A46">
        <v>46</v>
      </c>
      <c r="B46" t="s">
        <v>260</v>
      </c>
      <c r="C46" t="s">
        <v>261</v>
      </c>
      <c r="D46" t="s">
        <v>168</v>
      </c>
      <c r="E46" t="s">
        <v>262</v>
      </c>
      <c r="F46" t="s">
        <v>263</v>
      </c>
      <c r="G46" t="s">
        <v>260</v>
      </c>
      <c r="H46" t="b">
        <v>1</v>
      </c>
      <c r="I46" t="s">
        <v>36</v>
      </c>
      <c r="J46" t="s">
        <v>264</v>
      </c>
      <c r="K46" t="s">
        <v>265</v>
      </c>
      <c r="L46">
        <v>29700</v>
      </c>
      <c r="M46">
        <v>1935</v>
      </c>
      <c r="N46">
        <v>4</v>
      </c>
      <c r="O46">
        <v>20</v>
      </c>
      <c r="P46">
        <v>112.85</v>
      </c>
      <c r="Q46" s="24">
        <v>2715518274227</v>
      </c>
      <c r="R46">
        <v>80.900000000000006</v>
      </c>
      <c r="S46">
        <v>11.5</v>
      </c>
      <c r="T46">
        <v>48.8</v>
      </c>
      <c r="U46">
        <v>83132799</v>
      </c>
      <c r="V46">
        <f ca="1">YEARFRAC(X46,W46)</f>
        <v>90.452777777777783</v>
      </c>
      <c r="W46" s="3">
        <f t="shared" ca="1" si="5"/>
        <v>45933</v>
      </c>
      <c r="X46" s="3">
        <f t="shared" si="1"/>
        <v>12894</v>
      </c>
    </row>
    <row r="47" spans="1:24">
      <c r="A47">
        <v>48</v>
      </c>
      <c r="B47" t="s">
        <v>59</v>
      </c>
      <c r="C47" t="s">
        <v>266</v>
      </c>
      <c r="D47" t="s">
        <v>42</v>
      </c>
      <c r="E47" t="s">
        <v>267</v>
      </c>
      <c r="F47" t="s">
        <v>268</v>
      </c>
      <c r="G47" t="s">
        <v>59</v>
      </c>
      <c r="H47" t="b">
        <v>1</v>
      </c>
      <c r="I47" t="s">
        <v>36</v>
      </c>
      <c r="J47" t="s">
        <v>269</v>
      </c>
      <c r="K47" t="s">
        <v>53</v>
      </c>
      <c r="L47">
        <v>28500</v>
      </c>
      <c r="M47">
        <v>1958</v>
      </c>
      <c r="N47">
        <v>7</v>
      </c>
      <c r="O47">
        <v>17</v>
      </c>
      <c r="P47">
        <v>117.24</v>
      </c>
      <c r="Q47" s="24">
        <v>2715518274227</v>
      </c>
      <c r="R47">
        <v>78.5</v>
      </c>
      <c r="S47">
        <v>9.6</v>
      </c>
      <c r="T47">
        <v>36.6</v>
      </c>
      <c r="U47">
        <v>328239523</v>
      </c>
      <c r="V47">
        <f ca="1">YEARFRAC(X47,W47)</f>
        <v>67.211111111111109</v>
      </c>
      <c r="W47" s="3">
        <f t="shared" ca="1" si="5"/>
        <v>45933</v>
      </c>
      <c r="X47" s="3">
        <f t="shared" si="1"/>
        <v>21383</v>
      </c>
    </row>
    <row r="48" spans="1:24">
      <c r="A48">
        <v>49</v>
      </c>
      <c r="B48" t="s">
        <v>59</v>
      </c>
      <c r="C48" t="s">
        <v>270</v>
      </c>
      <c r="D48" t="s">
        <v>42</v>
      </c>
      <c r="E48" t="s">
        <v>271</v>
      </c>
      <c r="F48" t="s">
        <v>214</v>
      </c>
      <c r="G48" t="s">
        <v>59</v>
      </c>
      <c r="H48" t="b">
        <v>1</v>
      </c>
      <c r="I48" t="s">
        <v>36</v>
      </c>
      <c r="J48" t="s">
        <v>272</v>
      </c>
      <c r="K48" t="s">
        <v>136</v>
      </c>
      <c r="L48">
        <v>28100</v>
      </c>
      <c r="M48">
        <v>1938</v>
      </c>
      <c r="N48">
        <v>4</v>
      </c>
      <c r="O48">
        <v>25</v>
      </c>
      <c r="P48">
        <v>117.24</v>
      </c>
      <c r="Q48" s="24">
        <v>2715518274227</v>
      </c>
      <c r="R48">
        <v>78.5</v>
      </c>
      <c r="S48">
        <v>9.6</v>
      </c>
      <c r="T48">
        <v>36.6</v>
      </c>
      <c r="U48">
        <v>328239523</v>
      </c>
      <c r="V48">
        <f ca="1">YEARFRAC(X48,W48)</f>
        <v>87.438888888888883</v>
      </c>
      <c r="W48" s="3">
        <f t="shared" ca="1" si="5"/>
        <v>45933</v>
      </c>
      <c r="X48" s="3">
        <f t="shared" si="1"/>
        <v>13995</v>
      </c>
    </row>
    <row r="49" spans="1:24">
      <c r="A49">
        <v>50</v>
      </c>
      <c r="B49" t="s">
        <v>59</v>
      </c>
      <c r="C49" t="s">
        <v>273</v>
      </c>
      <c r="D49" t="s">
        <v>42</v>
      </c>
      <c r="E49" t="s">
        <v>71</v>
      </c>
      <c r="F49" t="s">
        <v>274</v>
      </c>
      <c r="G49" t="s">
        <v>59</v>
      </c>
      <c r="H49" t="b">
        <v>1</v>
      </c>
      <c r="I49" t="s">
        <v>36</v>
      </c>
      <c r="J49" t="s">
        <v>275</v>
      </c>
      <c r="K49" t="s">
        <v>276</v>
      </c>
      <c r="L49">
        <v>27800</v>
      </c>
      <c r="M49">
        <v>1947</v>
      </c>
      <c r="N49">
        <v>2</v>
      </c>
      <c r="O49">
        <v>14</v>
      </c>
      <c r="P49">
        <v>117.24</v>
      </c>
      <c r="Q49" s="24">
        <v>2715518274227</v>
      </c>
      <c r="R49">
        <v>78.5</v>
      </c>
      <c r="S49">
        <v>9.6</v>
      </c>
      <c r="T49">
        <v>36.6</v>
      </c>
      <c r="U49">
        <v>328239523</v>
      </c>
      <c r="V49">
        <f ca="1">YEARFRAC(X49,W49)</f>
        <v>78.636111111111106</v>
      </c>
      <c r="W49" s="3">
        <f t="shared" ca="1" si="5"/>
        <v>45933</v>
      </c>
      <c r="X49" s="3">
        <f t="shared" si="1"/>
        <v>17212</v>
      </c>
    </row>
    <row r="50" spans="1:24">
      <c r="A50">
        <v>51</v>
      </c>
      <c r="B50" t="s">
        <v>40</v>
      </c>
      <c r="C50" t="s">
        <v>277</v>
      </c>
      <c r="D50" t="s">
        <v>168</v>
      </c>
      <c r="E50" t="s">
        <v>278</v>
      </c>
      <c r="F50" t="s">
        <v>279</v>
      </c>
      <c r="G50" t="s">
        <v>40</v>
      </c>
      <c r="H50" t="b">
        <v>0</v>
      </c>
      <c r="I50" t="s">
        <v>95</v>
      </c>
      <c r="J50" t="s">
        <v>280</v>
      </c>
      <c r="K50" t="s">
        <v>281</v>
      </c>
      <c r="L50">
        <v>27400</v>
      </c>
      <c r="M50">
        <v>1962</v>
      </c>
      <c r="N50">
        <v>4</v>
      </c>
      <c r="O50">
        <v>28</v>
      </c>
      <c r="P50">
        <v>112.85</v>
      </c>
      <c r="Q50" s="24">
        <v>2715518274227</v>
      </c>
      <c r="R50">
        <v>80.900000000000006</v>
      </c>
      <c r="S50">
        <v>11.5</v>
      </c>
      <c r="T50">
        <v>48.8</v>
      </c>
      <c r="U50">
        <v>83132799</v>
      </c>
      <c r="V50">
        <f ca="1">YEARFRAC(X50,W50)</f>
        <v>63.430555555555557</v>
      </c>
      <c r="W50" s="3">
        <f t="shared" ca="1" si="5"/>
        <v>45933</v>
      </c>
      <c r="X50" s="3">
        <f t="shared" si="1"/>
        <v>22764</v>
      </c>
    </row>
    <row r="51" spans="1:24">
      <c r="A51">
        <v>52</v>
      </c>
      <c r="B51" t="s">
        <v>282</v>
      </c>
      <c r="C51" t="s">
        <v>283</v>
      </c>
      <c r="D51" t="s">
        <v>284</v>
      </c>
      <c r="E51" t="s">
        <v>285</v>
      </c>
      <c r="F51" t="s">
        <v>286</v>
      </c>
      <c r="G51" t="s">
        <v>282</v>
      </c>
      <c r="H51" t="b">
        <v>0</v>
      </c>
      <c r="I51" t="s">
        <v>95</v>
      </c>
      <c r="J51" t="s">
        <v>287</v>
      </c>
      <c r="K51" t="s">
        <v>288</v>
      </c>
      <c r="L51">
        <v>27000</v>
      </c>
      <c r="M51">
        <v>1954</v>
      </c>
      <c r="N51">
        <v>2</v>
      </c>
      <c r="O51">
        <v>9</v>
      </c>
      <c r="P51">
        <v>119.8</v>
      </c>
      <c r="Q51" s="24">
        <v>2715518274227</v>
      </c>
      <c r="R51">
        <v>82.7</v>
      </c>
      <c r="S51">
        <v>23</v>
      </c>
      <c r="T51">
        <v>47.4</v>
      </c>
      <c r="U51">
        <v>25766605</v>
      </c>
      <c r="V51">
        <f ca="1">YEARFRAC(X51,W51)</f>
        <v>71.650000000000006</v>
      </c>
      <c r="W51" s="3">
        <f t="shared" ca="1" si="5"/>
        <v>45933</v>
      </c>
      <c r="X51" s="3">
        <f t="shared" si="1"/>
        <v>19764</v>
      </c>
    </row>
    <row r="52" spans="1:24">
      <c r="A52">
        <v>53</v>
      </c>
      <c r="B52" t="s">
        <v>48</v>
      </c>
      <c r="C52" t="s">
        <v>290</v>
      </c>
      <c r="D52" t="s">
        <v>115</v>
      </c>
      <c r="E52" t="s">
        <v>116</v>
      </c>
      <c r="F52" t="s">
        <v>291</v>
      </c>
      <c r="G52" t="s">
        <v>48</v>
      </c>
      <c r="H52" t="b">
        <v>1</v>
      </c>
      <c r="I52" t="s">
        <v>36</v>
      </c>
      <c r="J52" t="s">
        <v>292</v>
      </c>
      <c r="K52" t="s">
        <v>293</v>
      </c>
      <c r="L52">
        <v>26700</v>
      </c>
      <c r="M52">
        <v>1971</v>
      </c>
      <c r="N52">
        <v>10</v>
      </c>
      <c r="O52">
        <v>1</v>
      </c>
      <c r="P52">
        <v>125.08</v>
      </c>
      <c r="Q52" s="24">
        <v>2715518274227</v>
      </c>
      <c r="R52">
        <v>77</v>
      </c>
      <c r="S52">
        <v>9.4</v>
      </c>
      <c r="T52">
        <v>59.2</v>
      </c>
      <c r="U52">
        <v>1397715000</v>
      </c>
      <c r="V52">
        <f ca="1">YEARFRAC(X52,W52)</f>
        <v>54.005555555555553</v>
      </c>
      <c r="W52" s="3">
        <f t="shared" ca="1" si="5"/>
        <v>45933</v>
      </c>
      <c r="X52" s="3">
        <f t="shared" si="1"/>
        <v>26207</v>
      </c>
    </row>
    <row r="53" spans="1:24">
      <c r="A53">
        <v>54</v>
      </c>
      <c r="B53" t="s">
        <v>282</v>
      </c>
      <c r="C53" t="s">
        <v>294</v>
      </c>
      <c r="D53" t="s">
        <v>77</v>
      </c>
      <c r="E53" t="s">
        <v>78</v>
      </c>
      <c r="F53" t="s">
        <v>286</v>
      </c>
      <c r="G53" t="s">
        <v>282</v>
      </c>
      <c r="H53" t="b">
        <v>0</v>
      </c>
      <c r="I53" t="s">
        <v>36</v>
      </c>
      <c r="J53" t="s">
        <v>295</v>
      </c>
      <c r="K53" t="s">
        <v>296</v>
      </c>
      <c r="L53">
        <v>26600</v>
      </c>
      <c r="M53">
        <v>1953</v>
      </c>
      <c r="N53">
        <v>10</v>
      </c>
      <c r="O53">
        <v>26</v>
      </c>
      <c r="P53">
        <v>141.54</v>
      </c>
      <c r="Q53" s="24">
        <v>2715518274227</v>
      </c>
      <c r="R53">
        <v>75</v>
      </c>
      <c r="S53">
        <v>13.1</v>
      </c>
      <c r="T53">
        <v>55.1</v>
      </c>
      <c r="U53">
        <v>126014024</v>
      </c>
      <c r="V53">
        <f ca="1">YEARFRAC(X53,W53)</f>
        <v>71.936111111111117</v>
      </c>
      <c r="W53" s="3">
        <f t="shared" ref="W53:W62" ca="1" si="6">TODAY()</f>
        <v>45933</v>
      </c>
      <c r="X53" s="3">
        <f t="shared" si="1"/>
        <v>19658</v>
      </c>
    </row>
    <row r="54" spans="1:24">
      <c r="A54">
        <v>55</v>
      </c>
      <c r="B54" t="s">
        <v>48</v>
      </c>
      <c r="C54" t="s">
        <v>297</v>
      </c>
      <c r="D54" t="s">
        <v>84</v>
      </c>
      <c r="E54" t="s">
        <v>298</v>
      </c>
      <c r="F54" t="s">
        <v>299</v>
      </c>
      <c r="G54" t="s">
        <v>48</v>
      </c>
      <c r="H54" t="b">
        <v>1</v>
      </c>
      <c r="I54" t="s">
        <v>36</v>
      </c>
      <c r="J54" t="s">
        <v>300</v>
      </c>
      <c r="K54" t="s">
        <v>301</v>
      </c>
      <c r="L54">
        <v>25600</v>
      </c>
      <c r="M54">
        <v>1945</v>
      </c>
      <c r="N54">
        <v>7</v>
      </c>
      <c r="O54">
        <v>18</v>
      </c>
      <c r="P54">
        <v>180.44</v>
      </c>
      <c r="Q54" s="24">
        <v>2715518274227</v>
      </c>
      <c r="R54">
        <v>69.400000000000006</v>
      </c>
      <c r="S54">
        <v>11.2</v>
      </c>
      <c r="T54">
        <v>49.7</v>
      </c>
      <c r="U54">
        <v>1366417754</v>
      </c>
      <c r="V54">
        <f ca="1">YEARFRAC(X54,W54)</f>
        <v>80.208333333333329</v>
      </c>
      <c r="W54" s="3">
        <f t="shared" ca="1" si="6"/>
        <v>45933</v>
      </c>
      <c r="X54" s="3">
        <f t="shared" si="1"/>
        <v>16636</v>
      </c>
    </row>
    <row r="55" spans="1:24">
      <c r="A55">
        <v>56</v>
      </c>
      <c r="B55" t="s">
        <v>302</v>
      </c>
      <c r="C55" t="s">
        <v>303</v>
      </c>
      <c r="D55" t="s">
        <v>304</v>
      </c>
      <c r="E55" t="s">
        <v>305</v>
      </c>
      <c r="F55" t="s">
        <v>306</v>
      </c>
      <c r="G55" t="s">
        <v>302</v>
      </c>
      <c r="H55" t="b">
        <v>1</v>
      </c>
      <c r="I55" t="s">
        <v>36</v>
      </c>
      <c r="J55" t="s">
        <v>307</v>
      </c>
      <c r="K55" t="s">
        <v>308</v>
      </c>
      <c r="L55">
        <v>25500</v>
      </c>
      <c r="M55">
        <v>1948</v>
      </c>
      <c r="N55">
        <v>4</v>
      </c>
      <c r="O55">
        <v>17</v>
      </c>
      <c r="P55">
        <v>151.18</v>
      </c>
      <c r="Q55" s="24">
        <v>2715518274227</v>
      </c>
      <c r="R55">
        <v>71.5</v>
      </c>
      <c r="S55">
        <v>10.199999999999999</v>
      </c>
      <c r="T55">
        <v>30.1</v>
      </c>
      <c r="U55">
        <v>270203917</v>
      </c>
      <c r="V55">
        <f ca="1">YEARFRAC(X55,W55)</f>
        <v>77.461111111111109</v>
      </c>
      <c r="W55" s="3">
        <f t="shared" ca="1" si="6"/>
        <v>45933</v>
      </c>
      <c r="X55" s="3">
        <f t="shared" si="1"/>
        <v>17640</v>
      </c>
    </row>
    <row r="56" spans="1:24">
      <c r="A56">
        <v>57</v>
      </c>
      <c r="B56" t="s">
        <v>59</v>
      </c>
      <c r="C56" t="s">
        <v>310</v>
      </c>
      <c r="D56" t="s">
        <v>42</v>
      </c>
      <c r="E56" t="s">
        <v>311</v>
      </c>
      <c r="F56" t="s">
        <v>312</v>
      </c>
      <c r="G56" t="s">
        <v>59</v>
      </c>
      <c r="H56" t="b">
        <v>1</v>
      </c>
      <c r="I56" t="s">
        <v>36</v>
      </c>
      <c r="J56" t="s">
        <v>313</v>
      </c>
      <c r="K56" t="s">
        <v>314</v>
      </c>
      <c r="L56">
        <v>25300</v>
      </c>
      <c r="M56">
        <v>1944</v>
      </c>
      <c r="N56">
        <v>9</v>
      </c>
      <c r="O56">
        <v>30</v>
      </c>
      <c r="P56">
        <v>117.24</v>
      </c>
      <c r="Q56" s="24">
        <v>2715518274227</v>
      </c>
      <c r="R56">
        <v>78.5</v>
      </c>
      <c r="S56">
        <v>9.6</v>
      </c>
      <c r="T56">
        <v>36.6</v>
      </c>
      <c r="U56">
        <v>328239523</v>
      </c>
      <c r="V56">
        <f ca="1">YEARFRAC(X56,W56)</f>
        <v>81.00833333333334</v>
      </c>
      <c r="W56" s="3">
        <f t="shared" ca="1" si="6"/>
        <v>45933</v>
      </c>
      <c r="X56" s="3">
        <f t="shared" si="1"/>
        <v>16345</v>
      </c>
    </row>
    <row r="57" spans="1:24">
      <c r="A57">
        <v>58</v>
      </c>
      <c r="B57" t="s">
        <v>282</v>
      </c>
      <c r="C57" t="s">
        <v>315</v>
      </c>
      <c r="D57" t="s">
        <v>316</v>
      </c>
      <c r="E57" t="s">
        <v>317</v>
      </c>
      <c r="F57" t="s">
        <v>318</v>
      </c>
      <c r="G57" t="s">
        <v>282</v>
      </c>
      <c r="H57" t="b">
        <v>1</v>
      </c>
      <c r="I57" t="s">
        <v>36</v>
      </c>
      <c r="J57" t="s">
        <v>319</v>
      </c>
      <c r="K57" t="s">
        <v>320</v>
      </c>
      <c r="L57">
        <v>25200</v>
      </c>
      <c r="M57">
        <v>1972</v>
      </c>
      <c r="N57">
        <v>3</v>
      </c>
      <c r="O57">
        <v>8</v>
      </c>
      <c r="P57">
        <v>114.52</v>
      </c>
      <c r="Q57" s="24">
        <v>2715518274227</v>
      </c>
      <c r="R57">
        <v>77.8</v>
      </c>
      <c r="S57">
        <v>0.1</v>
      </c>
      <c r="T57">
        <v>15.9</v>
      </c>
      <c r="U57">
        <v>9770529</v>
      </c>
      <c r="V57">
        <f ca="1">YEARFRAC(X57,W57)</f>
        <v>53.569444444444443</v>
      </c>
      <c r="W57" s="3">
        <f t="shared" ca="1" si="6"/>
        <v>45933</v>
      </c>
      <c r="X57" s="3">
        <f t="shared" si="1"/>
        <v>26366</v>
      </c>
    </row>
    <row r="58" spans="1:24">
      <c r="A58">
        <v>59</v>
      </c>
      <c r="B58" t="s">
        <v>40</v>
      </c>
      <c r="C58" t="s">
        <v>322</v>
      </c>
      <c r="D58" t="s">
        <v>168</v>
      </c>
      <c r="E58" t="s">
        <v>323</v>
      </c>
      <c r="F58" t="s">
        <v>324</v>
      </c>
      <c r="G58" t="s">
        <v>40</v>
      </c>
      <c r="H58" t="b">
        <v>0</v>
      </c>
      <c r="I58" t="s">
        <v>36</v>
      </c>
      <c r="J58" t="s">
        <v>325</v>
      </c>
      <c r="K58" t="s">
        <v>326</v>
      </c>
      <c r="L58">
        <v>24600</v>
      </c>
      <c r="M58">
        <v>1966</v>
      </c>
      <c r="N58">
        <v>5</v>
      </c>
      <c r="O58">
        <v>9</v>
      </c>
      <c r="P58">
        <v>112.85</v>
      </c>
      <c r="Q58" s="24">
        <v>2715518274227</v>
      </c>
      <c r="R58">
        <v>80.900000000000006</v>
      </c>
      <c r="S58">
        <v>11.5</v>
      </c>
      <c r="T58">
        <v>48.8</v>
      </c>
      <c r="U58">
        <v>83132799</v>
      </c>
      <c r="V58">
        <f ca="1">YEARFRAC(X58,W58)</f>
        <v>59.4</v>
      </c>
      <c r="W58" s="3">
        <f t="shared" ca="1" si="6"/>
        <v>45933</v>
      </c>
      <c r="X58" s="3">
        <f t="shared" si="1"/>
        <v>24236</v>
      </c>
    </row>
    <row r="59" spans="1:24">
      <c r="A59">
        <v>60</v>
      </c>
      <c r="B59" t="s">
        <v>48</v>
      </c>
      <c r="C59" t="s">
        <v>327</v>
      </c>
      <c r="D59" t="s">
        <v>42</v>
      </c>
      <c r="E59" t="s">
        <v>328</v>
      </c>
      <c r="F59" t="s">
        <v>51</v>
      </c>
      <c r="G59" t="s">
        <v>48</v>
      </c>
      <c r="H59" t="b">
        <v>0</v>
      </c>
      <c r="I59" t="s">
        <v>95</v>
      </c>
      <c r="J59" t="s">
        <v>329</v>
      </c>
      <c r="K59" t="s">
        <v>330</v>
      </c>
      <c r="L59">
        <v>24400</v>
      </c>
      <c r="M59">
        <v>1970</v>
      </c>
      <c r="N59">
        <v>4</v>
      </c>
      <c r="O59">
        <v>7</v>
      </c>
      <c r="P59">
        <v>117.24</v>
      </c>
      <c r="Q59" s="24">
        <v>2715518274227</v>
      </c>
      <c r="R59">
        <v>78.5</v>
      </c>
      <c r="S59">
        <v>9.6</v>
      </c>
      <c r="T59">
        <v>36.6</v>
      </c>
      <c r="U59">
        <v>328239523</v>
      </c>
      <c r="V59">
        <f ca="1">YEARFRAC(X59,W59)</f>
        <v>55.488888888888887</v>
      </c>
      <c r="W59" s="3">
        <f t="shared" ca="1" si="6"/>
        <v>45933</v>
      </c>
      <c r="X59" s="3">
        <f t="shared" si="1"/>
        <v>25665</v>
      </c>
    </row>
    <row r="60" spans="1:24">
      <c r="A60">
        <v>61</v>
      </c>
      <c r="B60" t="s">
        <v>59</v>
      </c>
      <c r="C60" t="s">
        <v>331</v>
      </c>
      <c r="D60" t="s">
        <v>304</v>
      </c>
      <c r="E60" t="s">
        <v>332</v>
      </c>
      <c r="F60" t="s">
        <v>333</v>
      </c>
      <c r="G60" t="s">
        <v>59</v>
      </c>
      <c r="H60" t="b">
        <v>0</v>
      </c>
      <c r="I60" t="s">
        <v>36</v>
      </c>
      <c r="J60" t="s">
        <v>334</v>
      </c>
      <c r="K60" t="s">
        <v>335</v>
      </c>
      <c r="L60">
        <v>24200</v>
      </c>
      <c r="M60">
        <v>1941</v>
      </c>
      <c r="N60">
        <v>1</v>
      </c>
      <c r="O60">
        <v>1</v>
      </c>
      <c r="P60">
        <v>151.18</v>
      </c>
      <c r="Q60" s="24">
        <v>2715518274227</v>
      </c>
      <c r="R60">
        <v>71.5</v>
      </c>
      <c r="S60">
        <v>10.199999999999999</v>
      </c>
      <c r="T60">
        <v>30.1</v>
      </c>
      <c r="U60">
        <v>270203917</v>
      </c>
      <c r="V60">
        <f ca="1">YEARFRAC(X60,W60)</f>
        <v>84.75555555555556</v>
      </c>
      <c r="W60" s="3">
        <f t="shared" ca="1" si="6"/>
        <v>45933</v>
      </c>
      <c r="X60" s="3">
        <f t="shared" si="1"/>
        <v>14977</v>
      </c>
    </row>
    <row r="61" spans="1:24">
      <c r="A61">
        <v>62</v>
      </c>
      <c r="B61" t="s">
        <v>282</v>
      </c>
      <c r="C61" t="s">
        <v>336</v>
      </c>
      <c r="D61" t="s">
        <v>337</v>
      </c>
      <c r="E61" t="s">
        <v>338</v>
      </c>
      <c r="F61" t="s">
        <v>339</v>
      </c>
      <c r="G61" t="s">
        <v>282</v>
      </c>
      <c r="H61" t="b">
        <v>1</v>
      </c>
      <c r="I61" t="s">
        <v>36</v>
      </c>
      <c r="J61" t="s">
        <v>340</v>
      </c>
      <c r="K61" t="s">
        <v>341</v>
      </c>
      <c r="L61">
        <v>23700</v>
      </c>
      <c r="M61">
        <v>1961</v>
      </c>
      <c r="N61">
        <v>1</v>
      </c>
      <c r="O61">
        <v>3</v>
      </c>
      <c r="P61">
        <v>180.75</v>
      </c>
      <c r="Q61" s="24">
        <v>2715518274227</v>
      </c>
      <c r="R61">
        <v>72.7</v>
      </c>
      <c r="S61">
        <v>11.4</v>
      </c>
      <c r="T61">
        <v>46.2</v>
      </c>
      <c r="U61">
        <v>144373535</v>
      </c>
      <c r="V61">
        <f ca="1">YEARFRAC(X61,W61)</f>
        <v>64.75</v>
      </c>
      <c r="W61" s="3">
        <f t="shared" ca="1" si="6"/>
        <v>45933</v>
      </c>
      <c r="X61" s="3">
        <f t="shared" si="1"/>
        <v>22284</v>
      </c>
    </row>
    <row r="62" spans="1:24">
      <c r="A62">
        <v>63</v>
      </c>
      <c r="B62" t="s">
        <v>48</v>
      </c>
      <c r="C62" t="s">
        <v>343</v>
      </c>
      <c r="D62" t="s">
        <v>115</v>
      </c>
      <c r="E62" t="s">
        <v>116</v>
      </c>
      <c r="F62" t="s">
        <v>257</v>
      </c>
      <c r="G62" t="s">
        <v>48</v>
      </c>
      <c r="H62" t="b">
        <v>1</v>
      </c>
      <c r="I62" t="s">
        <v>36</v>
      </c>
      <c r="J62" t="s">
        <v>204</v>
      </c>
      <c r="K62" t="s">
        <v>344</v>
      </c>
      <c r="L62">
        <v>23500</v>
      </c>
      <c r="M62">
        <v>1964</v>
      </c>
      <c r="N62">
        <v>9</v>
      </c>
      <c r="O62">
        <v>10</v>
      </c>
      <c r="P62">
        <v>125.08</v>
      </c>
      <c r="Q62" s="24">
        <v>2715518274227</v>
      </c>
      <c r="R62">
        <v>77</v>
      </c>
      <c r="S62">
        <v>9.4</v>
      </c>
      <c r="T62">
        <v>59.2</v>
      </c>
      <c r="U62">
        <v>1397715000</v>
      </c>
      <c r="V62">
        <f ca="1">YEARFRAC(X62,W62)</f>
        <v>61.06388888888889</v>
      </c>
      <c r="W62" s="3">
        <f t="shared" ca="1" si="6"/>
        <v>45933</v>
      </c>
      <c r="X62" s="3">
        <f t="shared" si="1"/>
        <v>23630</v>
      </c>
    </row>
    <row r="63" spans="1:24">
      <c r="A63">
        <v>64</v>
      </c>
      <c r="B63" t="s">
        <v>260</v>
      </c>
      <c r="C63" t="s">
        <v>345</v>
      </c>
      <c r="D63" t="s">
        <v>115</v>
      </c>
      <c r="E63" t="s">
        <v>346</v>
      </c>
      <c r="F63" t="s">
        <v>347</v>
      </c>
      <c r="G63" t="s">
        <v>260</v>
      </c>
      <c r="H63" t="b">
        <v>1</v>
      </c>
      <c r="I63" t="s">
        <v>36</v>
      </c>
      <c r="J63" t="s">
        <v>348</v>
      </c>
      <c r="K63" t="s">
        <v>349</v>
      </c>
      <c r="L63">
        <v>23400</v>
      </c>
      <c r="M63">
        <v>1942</v>
      </c>
      <c r="N63">
        <v>8</v>
      </c>
      <c r="O63">
        <v>11</v>
      </c>
      <c r="P63">
        <v>125.08</v>
      </c>
      <c r="Q63" s="24">
        <v>2715518274227</v>
      </c>
      <c r="R63">
        <v>77</v>
      </c>
      <c r="S63">
        <v>9.4</v>
      </c>
      <c r="T63">
        <v>59.2</v>
      </c>
      <c r="U63">
        <v>1397715000</v>
      </c>
      <c r="V63">
        <f ca="1">YEARFRAC(X63,W63)</f>
        <v>83.144444444444446</v>
      </c>
      <c r="W63" s="3">
        <f t="shared" ref="W63:W72" ca="1" si="7">TODAY()</f>
        <v>45933</v>
      </c>
      <c r="X63" s="3">
        <f t="shared" si="1"/>
        <v>15564</v>
      </c>
    </row>
    <row r="64" spans="1:24">
      <c r="A64">
        <v>65</v>
      </c>
      <c r="B64" t="s">
        <v>282</v>
      </c>
      <c r="C64" t="s">
        <v>350</v>
      </c>
      <c r="D64" t="s">
        <v>351</v>
      </c>
      <c r="E64" t="s">
        <v>352</v>
      </c>
      <c r="F64" t="s">
        <v>286</v>
      </c>
      <c r="G64" t="s">
        <v>282</v>
      </c>
      <c r="H64" t="b">
        <v>0</v>
      </c>
      <c r="I64" t="s">
        <v>95</v>
      </c>
      <c r="J64" t="s">
        <v>353</v>
      </c>
      <c r="K64" t="s">
        <v>354</v>
      </c>
      <c r="L64">
        <v>23100</v>
      </c>
      <c r="M64">
        <v>1943</v>
      </c>
      <c r="N64">
        <v>1</v>
      </c>
      <c r="O64">
        <v>1</v>
      </c>
      <c r="P64">
        <v>131.91</v>
      </c>
      <c r="Q64" s="24">
        <v>2715518274227</v>
      </c>
      <c r="R64">
        <v>80</v>
      </c>
      <c r="S64">
        <v>18.2</v>
      </c>
      <c r="T64">
        <v>34</v>
      </c>
      <c r="U64">
        <v>18952038</v>
      </c>
      <c r="V64">
        <f ca="1">YEARFRAC(X64,W64)</f>
        <v>82.75555555555556</v>
      </c>
      <c r="W64" s="3">
        <f t="shared" ca="1" si="7"/>
        <v>45933</v>
      </c>
      <c r="X64" s="3">
        <f t="shared" si="1"/>
        <v>15707</v>
      </c>
    </row>
    <row r="65" spans="1:24">
      <c r="A65">
        <v>65</v>
      </c>
      <c r="B65" t="s">
        <v>260</v>
      </c>
      <c r="C65" t="s">
        <v>356</v>
      </c>
      <c r="D65" t="s">
        <v>304</v>
      </c>
      <c r="E65" t="s">
        <v>332</v>
      </c>
      <c r="F65" t="s">
        <v>333</v>
      </c>
      <c r="G65" t="s">
        <v>260</v>
      </c>
      <c r="H65" t="b">
        <v>0</v>
      </c>
      <c r="I65" t="s">
        <v>36</v>
      </c>
      <c r="J65" t="s">
        <v>334</v>
      </c>
      <c r="K65" t="s">
        <v>74</v>
      </c>
      <c r="L65">
        <v>23100</v>
      </c>
      <c r="M65">
        <v>1939</v>
      </c>
      <c r="N65">
        <v>10</v>
      </c>
      <c r="O65">
        <v>2</v>
      </c>
      <c r="P65">
        <v>151.18</v>
      </c>
      <c r="Q65" s="24">
        <v>2715518274227</v>
      </c>
      <c r="R65">
        <v>71.5</v>
      </c>
      <c r="S65">
        <v>10.199999999999999</v>
      </c>
      <c r="T65">
        <v>30.1</v>
      </c>
      <c r="U65">
        <v>270203917</v>
      </c>
      <c r="V65">
        <f ca="1">YEARFRAC(X65,W65)</f>
        <v>86.00277777777778</v>
      </c>
      <c r="W65" s="3">
        <f t="shared" ca="1" si="7"/>
        <v>45933</v>
      </c>
      <c r="X65" s="3">
        <f t="shared" si="1"/>
        <v>14520</v>
      </c>
    </row>
    <row r="66" spans="1:24">
      <c r="A66">
        <v>67</v>
      </c>
      <c r="B66" t="s">
        <v>260</v>
      </c>
      <c r="C66" t="s">
        <v>357</v>
      </c>
      <c r="D66" t="s">
        <v>236</v>
      </c>
      <c r="E66" t="s">
        <v>237</v>
      </c>
      <c r="F66" t="s">
        <v>358</v>
      </c>
      <c r="G66" t="s">
        <v>260</v>
      </c>
      <c r="H66" t="b">
        <v>1</v>
      </c>
      <c r="I66" t="s">
        <v>36</v>
      </c>
      <c r="J66" t="s">
        <v>359</v>
      </c>
      <c r="K66" t="s">
        <v>360</v>
      </c>
      <c r="L66">
        <v>22900</v>
      </c>
      <c r="M66">
        <v>1953</v>
      </c>
      <c r="N66">
        <v>1</v>
      </c>
      <c r="O66">
        <v>1</v>
      </c>
      <c r="P66">
        <v>119.62</v>
      </c>
      <c r="Q66" s="24">
        <v>2715518274227</v>
      </c>
      <c r="R66">
        <v>81.3</v>
      </c>
      <c r="S66">
        <v>25.5</v>
      </c>
      <c r="T66">
        <v>30.6</v>
      </c>
      <c r="U66">
        <v>66834405</v>
      </c>
      <c r="V66">
        <f ca="1">YEARFRAC(X66,W66)</f>
        <v>72.75555555555556</v>
      </c>
      <c r="W66" s="3">
        <f t="shared" ca="1" si="7"/>
        <v>45933</v>
      </c>
      <c r="X66" s="3">
        <f t="shared" si="1"/>
        <v>19360</v>
      </c>
    </row>
    <row r="67" spans="1:24">
      <c r="A67">
        <v>68</v>
      </c>
      <c r="B67" t="s">
        <v>361</v>
      </c>
      <c r="C67" t="s">
        <v>362</v>
      </c>
      <c r="D67" t="s">
        <v>84</v>
      </c>
      <c r="E67" t="s">
        <v>363</v>
      </c>
      <c r="F67" t="s">
        <v>364</v>
      </c>
      <c r="G67" t="s">
        <v>361</v>
      </c>
      <c r="H67" t="b">
        <v>0</v>
      </c>
      <c r="I67" t="s">
        <v>36</v>
      </c>
      <c r="J67" t="s">
        <v>365</v>
      </c>
      <c r="K67" t="s">
        <v>366</v>
      </c>
      <c r="L67">
        <v>22600</v>
      </c>
      <c r="M67">
        <v>1941</v>
      </c>
      <c r="N67">
        <v>5</v>
      </c>
      <c r="O67">
        <v>11</v>
      </c>
      <c r="P67">
        <v>180.44</v>
      </c>
      <c r="Q67" s="24">
        <v>2715518274227</v>
      </c>
      <c r="R67">
        <v>69.400000000000006</v>
      </c>
      <c r="S67">
        <v>11.2</v>
      </c>
      <c r="T67">
        <v>49.7</v>
      </c>
      <c r="U67">
        <v>1366417754</v>
      </c>
      <c r="V67">
        <f ca="1">YEARFRAC(X67,W67)</f>
        <v>84.394444444444446</v>
      </c>
      <c r="W67" s="3">
        <f t="shared" ca="1" si="7"/>
        <v>45933</v>
      </c>
      <c r="X67" s="3">
        <f t="shared" ref="X67:X130" si="8">DATE(M67,N67,O67)</f>
        <v>15107</v>
      </c>
    </row>
    <row r="68" spans="1:24">
      <c r="A68">
        <v>69</v>
      </c>
      <c r="B68" t="s">
        <v>75</v>
      </c>
      <c r="C68" t="s">
        <v>367</v>
      </c>
      <c r="D68" t="s">
        <v>229</v>
      </c>
      <c r="E68" t="s">
        <v>230</v>
      </c>
      <c r="F68" t="s">
        <v>368</v>
      </c>
      <c r="G68" t="s">
        <v>75</v>
      </c>
      <c r="H68" t="b">
        <v>1</v>
      </c>
      <c r="I68" t="s">
        <v>36</v>
      </c>
      <c r="J68" t="s">
        <v>369</v>
      </c>
      <c r="K68" t="s">
        <v>370</v>
      </c>
      <c r="L68">
        <v>22400</v>
      </c>
      <c r="M68">
        <v>1957</v>
      </c>
      <c r="N68">
        <v>8</v>
      </c>
      <c r="O68">
        <v>11</v>
      </c>
      <c r="P68">
        <v>105.48</v>
      </c>
      <c r="Q68" s="24">
        <v>2715518274227</v>
      </c>
      <c r="R68">
        <v>84.2</v>
      </c>
      <c r="S68">
        <v>11.9</v>
      </c>
      <c r="T68">
        <v>46.7</v>
      </c>
      <c r="U68">
        <v>126226568</v>
      </c>
      <c r="V68">
        <f ca="1">YEARFRAC(X68,W68)</f>
        <v>68.144444444444446</v>
      </c>
      <c r="W68" s="3">
        <f t="shared" ca="1" si="7"/>
        <v>45933</v>
      </c>
      <c r="X68" s="3">
        <f t="shared" si="8"/>
        <v>21043</v>
      </c>
    </row>
    <row r="69" spans="1:24">
      <c r="A69">
        <v>70</v>
      </c>
      <c r="B69" t="s">
        <v>282</v>
      </c>
      <c r="C69" t="s">
        <v>371</v>
      </c>
      <c r="D69" t="s">
        <v>337</v>
      </c>
      <c r="E69" t="s">
        <v>338</v>
      </c>
      <c r="F69" t="s">
        <v>372</v>
      </c>
      <c r="G69" t="s">
        <v>282</v>
      </c>
      <c r="H69" t="b">
        <v>1</v>
      </c>
      <c r="I69" t="s">
        <v>36</v>
      </c>
      <c r="J69" t="s">
        <v>373</v>
      </c>
      <c r="K69" t="s">
        <v>341</v>
      </c>
      <c r="L69">
        <v>22100</v>
      </c>
      <c r="M69">
        <v>1956</v>
      </c>
      <c r="N69">
        <v>5</v>
      </c>
      <c r="O69">
        <v>7</v>
      </c>
      <c r="P69">
        <v>180.75</v>
      </c>
      <c r="Q69" s="24">
        <v>2715518274227</v>
      </c>
      <c r="R69">
        <v>72.7</v>
      </c>
      <c r="S69">
        <v>11.4</v>
      </c>
      <c r="T69">
        <v>46.2</v>
      </c>
      <c r="U69">
        <v>144373535</v>
      </c>
      <c r="V69">
        <f ca="1">YEARFRAC(X69,W69)</f>
        <v>69.405555555555551</v>
      </c>
      <c r="W69" s="3">
        <f t="shared" ca="1" si="7"/>
        <v>45933</v>
      </c>
      <c r="X69" s="3">
        <f t="shared" si="8"/>
        <v>20582</v>
      </c>
    </row>
    <row r="70" spans="1:24">
      <c r="A70">
        <v>71</v>
      </c>
      <c r="B70" t="s">
        <v>113</v>
      </c>
      <c r="C70" t="s">
        <v>374</v>
      </c>
      <c r="D70" t="s">
        <v>33</v>
      </c>
      <c r="E70" t="s">
        <v>375</v>
      </c>
      <c r="F70" t="s">
        <v>376</v>
      </c>
      <c r="G70" t="s">
        <v>113</v>
      </c>
      <c r="H70" t="b">
        <v>0</v>
      </c>
      <c r="I70" t="s">
        <v>36</v>
      </c>
      <c r="J70" t="s">
        <v>377</v>
      </c>
      <c r="K70" t="s">
        <v>378</v>
      </c>
      <c r="L70">
        <v>22000</v>
      </c>
      <c r="M70">
        <v>1970</v>
      </c>
      <c r="N70">
        <v>9</v>
      </c>
      <c r="O70">
        <v>18</v>
      </c>
      <c r="P70">
        <v>110.05</v>
      </c>
      <c r="Q70" s="24">
        <v>2715518274227</v>
      </c>
      <c r="R70">
        <v>82.5</v>
      </c>
      <c r="S70">
        <v>24.2</v>
      </c>
      <c r="T70">
        <v>60.7</v>
      </c>
      <c r="U70">
        <v>67059887</v>
      </c>
      <c r="V70">
        <f ca="1">YEARFRAC(X70,W70)</f>
        <v>55.041666666666664</v>
      </c>
      <c r="W70" s="3">
        <f t="shared" ca="1" si="7"/>
        <v>45933</v>
      </c>
      <c r="X70" s="3">
        <f t="shared" si="8"/>
        <v>25829</v>
      </c>
    </row>
    <row r="71" spans="1:24">
      <c r="A71">
        <v>72</v>
      </c>
      <c r="B71" t="s">
        <v>59</v>
      </c>
      <c r="C71" t="s">
        <v>379</v>
      </c>
      <c r="D71" t="s">
        <v>42</v>
      </c>
      <c r="E71" t="s">
        <v>380</v>
      </c>
      <c r="F71" t="s">
        <v>381</v>
      </c>
      <c r="G71" t="s">
        <v>59</v>
      </c>
      <c r="H71" t="b">
        <v>0</v>
      </c>
      <c r="I71" t="s">
        <v>95</v>
      </c>
      <c r="J71" t="s">
        <v>382</v>
      </c>
      <c r="K71" t="s">
        <v>383</v>
      </c>
      <c r="L71">
        <v>21600</v>
      </c>
      <c r="M71">
        <v>1961</v>
      </c>
      <c r="N71">
        <v>12</v>
      </c>
      <c r="O71">
        <v>19</v>
      </c>
      <c r="P71">
        <v>117.24</v>
      </c>
      <c r="Q71" s="24">
        <v>2715518274227</v>
      </c>
      <c r="R71">
        <v>78.5</v>
      </c>
      <c r="S71">
        <v>9.6</v>
      </c>
      <c r="T71">
        <v>36.6</v>
      </c>
      <c r="U71">
        <v>328239523</v>
      </c>
      <c r="V71">
        <f ca="1">YEARFRAC(X71,W71)</f>
        <v>63.788888888888891</v>
      </c>
      <c r="W71" s="3">
        <f t="shared" ca="1" si="7"/>
        <v>45933</v>
      </c>
      <c r="X71" s="3">
        <f t="shared" si="8"/>
        <v>22634</v>
      </c>
    </row>
    <row r="72" spans="1:24">
      <c r="A72">
        <v>72</v>
      </c>
      <c r="B72" t="s">
        <v>302</v>
      </c>
      <c r="C72" t="s">
        <v>384</v>
      </c>
      <c r="D72" t="s">
        <v>337</v>
      </c>
      <c r="E72" t="s">
        <v>338</v>
      </c>
      <c r="F72" t="s">
        <v>385</v>
      </c>
      <c r="G72" t="s">
        <v>302</v>
      </c>
      <c r="H72" t="b">
        <v>1</v>
      </c>
      <c r="I72" t="s">
        <v>36</v>
      </c>
      <c r="J72" t="s">
        <v>386</v>
      </c>
      <c r="K72" t="s">
        <v>387</v>
      </c>
      <c r="L72">
        <v>21600</v>
      </c>
      <c r="M72">
        <v>1955</v>
      </c>
      <c r="N72">
        <v>8</v>
      </c>
      <c r="O72">
        <v>11</v>
      </c>
      <c r="P72">
        <v>180.75</v>
      </c>
      <c r="Q72" s="24">
        <v>2715518274227</v>
      </c>
      <c r="R72">
        <v>72.7</v>
      </c>
      <c r="S72">
        <v>11.4</v>
      </c>
      <c r="T72">
        <v>46.2</v>
      </c>
      <c r="U72">
        <v>144373535</v>
      </c>
      <c r="V72">
        <f ca="1">YEARFRAC(X72,W72)</f>
        <v>70.144444444444446</v>
      </c>
      <c r="W72" s="3">
        <f t="shared" ca="1" si="7"/>
        <v>45933</v>
      </c>
      <c r="X72" s="3">
        <f t="shared" si="8"/>
        <v>20312</v>
      </c>
    </row>
    <row r="73" spans="1:24">
      <c r="A73">
        <v>74</v>
      </c>
      <c r="B73" t="s">
        <v>31</v>
      </c>
      <c r="C73" t="s">
        <v>388</v>
      </c>
      <c r="D73" t="s">
        <v>42</v>
      </c>
      <c r="E73" t="s">
        <v>389</v>
      </c>
      <c r="F73" t="s">
        <v>134</v>
      </c>
      <c r="G73" t="s">
        <v>31</v>
      </c>
      <c r="H73" t="b">
        <v>0</v>
      </c>
      <c r="I73" t="s">
        <v>36</v>
      </c>
      <c r="J73" t="s">
        <v>135</v>
      </c>
      <c r="K73" t="s">
        <v>390</v>
      </c>
      <c r="L73">
        <v>21200</v>
      </c>
      <c r="M73">
        <v>1986</v>
      </c>
      <c r="N73">
        <v>9</v>
      </c>
      <c r="O73">
        <v>19</v>
      </c>
      <c r="P73">
        <v>117.24</v>
      </c>
      <c r="Q73" s="24">
        <v>2715518274227</v>
      </c>
      <c r="R73">
        <v>78.5</v>
      </c>
      <c r="S73">
        <v>9.6</v>
      </c>
      <c r="T73">
        <v>36.6</v>
      </c>
      <c r="U73">
        <v>328239523</v>
      </c>
      <c r="V73">
        <f ca="1">YEARFRAC(X73,W73)</f>
        <v>39.038888888888891</v>
      </c>
      <c r="W73" s="3">
        <f t="shared" ref="W73:W82" ca="1" si="9">TODAY()</f>
        <v>45933</v>
      </c>
      <c r="X73" s="3">
        <f t="shared" si="8"/>
        <v>31674</v>
      </c>
    </row>
    <row r="74" spans="1:24">
      <c r="A74">
        <v>74</v>
      </c>
      <c r="B74" t="s">
        <v>391</v>
      </c>
      <c r="C74" t="s">
        <v>392</v>
      </c>
      <c r="D74" t="s">
        <v>115</v>
      </c>
      <c r="E74" t="s">
        <v>202</v>
      </c>
      <c r="F74" t="s">
        <v>393</v>
      </c>
      <c r="G74" t="s">
        <v>391</v>
      </c>
      <c r="H74" t="b">
        <v>1</v>
      </c>
      <c r="I74" t="s">
        <v>36</v>
      </c>
      <c r="J74" t="s">
        <v>394</v>
      </c>
      <c r="K74" t="s">
        <v>395</v>
      </c>
      <c r="L74">
        <v>21200</v>
      </c>
      <c r="M74">
        <v>1970</v>
      </c>
      <c r="N74">
        <v>10</v>
      </c>
      <c r="O74">
        <v>1</v>
      </c>
      <c r="P74">
        <v>125.08</v>
      </c>
      <c r="Q74" s="24">
        <v>2715518274227</v>
      </c>
      <c r="R74">
        <v>77</v>
      </c>
      <c r="S74">
        <v>9.4</v>
      </c>
      <c r="T74">
        <v>59.2</v>
      </c>
      <c r="U74">
        <v>1397715000</v>
      </c>
      <c r="V74">
        <f ca="1">YEARFRAC(X74,W74)</f>
        <v>55.005555555555553</v>
      </c>
      <c r="W74" s="3">
        <f t="shared" ca="1" si="9"/>
        <v>45933</v>
      </c>
      <c r="X74" s="3">
        <f t="shared" si="8"/>
        <v>25842</v>
      </c>
    </row>
    <row r="75" spans="1:24">
      <c r="A75">
        <v>76</v>
      </c>
      <c r="B75" t="s">
        <v>48</v>
      </c>
      <c r="C75" t="s">
        <v>396</v>
      </c>
      <c r="D75" t="s">
        <v>42</v>
      </c>
      <c r="E75" t="s">
        <v>110</v>
      </c>
      <c r="F75" t="s">
        <v>397</v>
      </c>
      <c r="G75" t="s">
        <v>48</v>
      </c>
      <c r="H75" t="b">
        <v>1</v>
      </c>
      <c r="I75" t="s">
        <v>36</v>
      </c>
      <c r="J75" t="s">
        <v>258</v>
      </c>
      <c r="K75" t="s">
        <v>398</v>
      </c>
      <c r="L75">
        <v>21100</v>
      </c>
      <c r="M75">
        <v>1963</v>
      </c>
      <c r="N75">
        <v>2</v>
      </c>
      <c r="O75">
        <v>17</v>
      </c>
      <c r="P75">
        <v>117.24</v>
      </c>
      <c r="Q75" s="24">
        <v>2715518274227</v>
      </c>
      <c r="R75">
        <v>78.5</v>
      </c>
      <c r="S75">
        <v>9.6</v>
      </c>
      <c r="T75">
        <v>36.6</v>
      </c>
      <c r="U75">
        <v>328239523</v>
      </c>
      <c r="V75">
        <f ca="1">YEARFRAC(X75,W75)</f>
        <v>62.62777777777778</v>
      </c>
      <c r="W75" s="3">
        <f t="shared" ca="1" si="9"/>
        <v>45933</v>
      </c>
      <c r="X75" s="3">
        <f t="shared" si="8"/>
        <v>23059</v>
      </c>
    </row>
    <row r="76" spans="1:24">
      <c r="A76">
        <v>77</v>
      </c>
      <c r="B76" t="s">
        <v>31</v>
      </c>
      <c r="C76" t="s">
        <v>399</v>
      </c>
      <c r="D76" t="s">
        <v>42</v>
      </c>
      <c r="E76" t="s">
        <v>71</v>
      </c>
      <c r="F76" t="s">
        <v>400</v>
      </c>
      <c r="G76" t="s">
        <v>31</v>
      </c>
      <c r="H76" t="b">
        <v>0</v>
      </c>
      <c r="I76" t="s">
        <v>36</v>
      </c>
      <c r="J76" t="s">
        <v>401</v>
      </c>
      <c r="K76" t="s">
        <v>402</v>
      </c>
      <c r="L76">
        <v>21000</v>
      </c>
      <c r="M76">
        <v>1933</v>
      </c>
      <c r="N76">
        <v>3</v>
      </c>
      <c r="O76">
        <v>19</v>
      </c>
      <c r="P76">
        <v>117.24</v>
      </c>
      <c r="Q76" s="24">
        <v>2715518274227</v>
      </c>
      <c r="R76">
        <v>78.5</v>
      </c>
      <c r="S76">
        <v>9.6</v>
      </c>
      <c r="T76">
        <v>36.6</v>
      </c>
      <c r="U76">
        <v>328239523</v>
      </c>
      <c r="V76">
        <f ca="1">YEARFRAC(X76,W76)</f>
        <v>92.538888888888891</v>
      </c>
      <c r="W76" s="3">
        <f t="shared" ca="1" si="9"/>
        <v>45933</v>
      </c>
      <c r="X76" s="3">
        <f t="shared" si="8"/>
        <v>12132</v>
      </c>
    </row>
    <row r="77" spans="1:24">
      <c r="A77">
        <v>77</v>
      </c>
      <c r="B77" t="s">
        <v>260</v>
      </c>
      <c r="C77" t="s">
        <v>403</v>
      </c>
      <c r="D77" t="s">
        <v>229</v>
      </c>
      <c r="E77" t="s">
        <v>404</v>
      </c>
      <c r="F77" t="s">
        <v>405</v>
      </c>
      <c r="G77" t="s">
        <v>260</v>
      </c>
      <c r="H77" t="b">
        <v>1</v>
      </c>
      <c r="I77" t="s">
        <v>36</v>
      </c>
      <c r="J77" t="s">
        <v>406</v>
      </c>
      <c r="K77" t="s">
        <v>407</v>
      </c>
      <c r="L77">
        <v>21000</v>
      </c>
      <c r="M77">
        <v>1945</v>
      </c>
      <c r="N77">
        <v>6</v>
      </c>
      <c r="O77">
        <v>10</v>
      </c>
      <c r="P77">
        <v>105.48</v>
      </c>
      <c r="Q77" s="24">
        <v>2715518274227</v>
      </c>
      <c r="R77">
        <v>84.2</v>
      </c>
      <c r="S77">
        <v>11.9</v>
      </c>
      <c r="T77">
        <v>46.7</v>
      </c>
      <c r="U77">
        <v>126226568</v>
      </c>
      <c r="V77">
        <f ca="1">YEARFRAC(X77,W77)</f>
        <v>80.313888888888883</v>
      </c>
      <c r="W77" s="3">
        <f t="shared" ca="1" si="9"/>
        <v>45933</v>
      </c>
      <c r="X77" s="3">
        <f t="shared" si="8"/>
        <v>16598</v>
      </c>
    </row>
    <row r="78" spans="1:24">
      <c r="A78">
        <v>79</v>
      </c>
      <c r="B78" t="s">
        <v>282</v>
      </c>
      <c r="C78" t="s">
        <v>408</v>
      </c>
      <c r="D78" t="s">
        <v>337</v>
      </c>
      <c r="E78" t="s">
        <v>338</v>
      </c>
      <c r="F78" t="s">
        <v>409</v>
      </c>
      <c r="G78" t="s">
        <v>282</v>
      </c>
      <c r="H78" t="b">
        <v>1</v>
      </c>
      <c r="I78" t="s">
        <v>36</v>
      </c>
      <c r="J78" t="s">
        <v>410</v>
      </c>
      <c r="K78" t="s">
        <v>411</v>
      </c>
      <c r="L78">
        <v>20900</v>
      </c>
      <c r="M78">
        <v>1965</v>
      </c>
      <c r="N78">
        <v>9</v>
      </c>
      <c r="O78">
        <v>26</v>
      </c>
      <c r="P78">
        <v>180.75</v>
      </c>
      <c r="Q78" s="24">
        <v>2715518274227</v>
      </c>
      <c r="R78">
        <v>72.7</v>
      </c>
      <c r="S78">
        <v>11.4</v>
      </c>
      <c r="T78">
        <v>46.2</v>
      </c>
      <c r="U78">
        <v>144373535</v>
      </c>
      <c r="V78">
        <f ca="1">YEARFRAC(X78,W78)</f>
        <v>60.019444444444446</v>
      </c>
      <c r="W78" s="3">
        <f t="shared" ca="1" si="9"/>
        <v>45933</v>
      </c>
      <c r="X78" s="3">
        <f t="shared" si="8"/>
        <v>24011</v>
      </c>
    </row>
    <row r="79" spans="1:24">
      <c r="A79">
        <v>80</v>
      </c>
      <c r="B79" t="s">
        <v>302</v>
      </c>
      <c r="C79" t="s">
        <v>412</v>
      </c>
      <c r="D79" t="s">
        <v>337</v>
      </c>
      <c r="E79" t="s">
        <v>338</v>
      </c>
      <c r="F79" t="s">
        <v>413</v>
      </c>
      <c r="G79" t="s">
        <v>302</v>
      </c>
      <c r="H79" t="b">
        <v>1</v>
      </c>
      <c r="I79" t="s">
        <v>36</v>
      </c>
      <c r="J79" t="s">
        <v>414</v>
      </c>
      <c r="K79" t="s">
        <v>415</v>
      </c>
      <c r="L79">
        <v>20500</v>
      </c>
      <c r="M79">
        <v>1950</v>
      </c>
      <c r="N79">
        <v>9</v>
      </c>
      <c r="O79">
        <v>1</v>
      </c>
      <c r="P79">
        <v>180.75</v>
      </c>
      <c r="Q79" s="24">
        <v>2715518274227</v>
      </c>
      <c r="R79">
        <v>72.7</v>
      </c>
      <c r="S79">
        <v>11.4</v>
      </c>
      <c r="T79">
        <v>46.2</v>
      </c>
      <c r="U79">
        <v>144373535</v>
      </c>
      <c r="V79">
        <f ca="1">YEARFRAC(X79,W79)</f>
        <v>75.088888888888889</v>
      </c>
      <c r="W79" s="3">
        <f t="shared" ca="1" si="9"/>
        <v>45933</v>
      </c>
      <c r="X79" s="3">
        <f t="shared" si="8"/>
        <v>18507</v>
      </c>
    </row>
    <row r="80" spans="1:24">
      <c r="A80">
        <v>81</v>
      </c>
      <c r="B80" t="s">
        <v>361</v>
      </c>
      <c r="C80" t="s">
        <v>416</v>
      </c>
      <c r="D80" t="s">
        <v>42</v>
      </c>
      <c r="E80" t="s">
        <v>417</v>
      </c>
      <c r="F80" t="s">
        <v>418</v>
      </c>
      <c r="G80" t="s">
        <v>361</v>
      </c>
      <c r="H80" t="b">
        <v>1</v>
      </c>
      <c r="I80" t="s">
        <v>36</v>
      </c>
      <c r="J80" t="s">
        <v>419</v>
      </c>
      <c r="K80" t="s">
        <v>314</v>
      </c>
      <c r="L80">
        <v>20200</v>
      </c>
      <c r="M80">
        <v>1938</v>
      </c>
      <c r="N80">
        <v>8</v>
      </c>
      <c r="O80">
        <v>12</v>
      </c>
      <c r="P80">
        <v>117.24</v>
      </c>
      <c r="Q80" s="24">
        <v>2715518274227</v>
      </c>
      <c r="R80">
        <v>78.5</v>
      </c>
      <c r="S80">
        <v>9.6</v>
      </c>
      <c r="T80">
        <v>36.6</v>
      </c>
      <c r="U80">
        <v>328239523</v>
      </c>
      <c r="V80">
        <f ca="1">YEARFRAC(X80,W80)</f>
        <v>87.141666666666666</v>
      </c>
      <c r="W80" s="3">
        <f t="shared" ca="1" si="9"/>
        <v>45933</v>
      </c>
      <c r="X80" s="3">
        <f t="shared" si="8"/>
        <v>14104</v>
      </c>
    </row>
    <row r="81" spans="1:24">
      <c r="A81">
        <v>82</v>
      </c>
      <c r="B81" t="s">
        <v>282</v>
      </c>
      <c r="C81" t="s">
        <v>420</v>
      </c>
      <c r="D81" t="s">
        <v>284</v>
      </c>
      <c r="E81" t="s">
        <v>285</v>
      </c>
      <c r="F81" t="s">
        <v>286</v>
      </c>
      <c r="G81" t="s">
        <v>282</v>
      </c>
      <c r="H81" t="b">
        <v>1</v>
      </c>
      <c r="I81" t="s">
        <v>36</v>
      </c>
      <c r="J81" t="s">
        <v>421</v>
      </c>
      <c r="K81" t="s">
        <v>422</v>
      </c>
      <c r="L81">
        <v>19600</v>
      </c>
      <c r="M81">
        <v>1961</v>
      </c>
      <c r="N81">
        <v>11</v>
      </c>
      <c r="O81">
        <v>18</v>
      </c>
      <c r="P81">
        <v>119.8</v>
      </c>
      <c r="Q81" s="24">
        <v>2715518274227</v>
      </c>
      <c r="R81">
        <v>82.7</v>
      </c>
      <c r="S81">
        <v>23</v>
      </c>
      <c r="T81">
        <v>47.4</v>
      </c>
      <c r="U81">
        <v>25766605</v>
      </c>
      <c r="V81">
        <f ca="1">YEARFRAC(X81,W81)</f>
        <v>63.875</v>
      </c>
      <c r="W81" s="3">
        <f t="shared" ca="1" si="9"/>
        <v>45933</v>
      </c>
      <c r="X81" s="3">
        <f t="shared" si="8"/>
        <v>22603</v>
      </c>
    </row>
    <row r="82" spans="1:24">
      <c r="A82">
        <v>83</v>
      </c>
      <c r="B82" t="s">
        <v>59</v>
      </c>
      <c r="C82" t="s">
        <v>423</v>
      </c>
      <c r="D82" t="s">
        <v>42</v>
      </c>
      <c r="E82" t="s">
        <v>424</v>
      </c>
      <c r="F82" t="s">
        <v>214</v>
      </c>
      <c r="G82" t="s">
        <v>59</v>
      </c>
      <c r="H82" t="b">
        <v>1</v>
      </c>
      <c r="I82" t="s">
        <v>36</v>
      </c>
      <c r="J82" t="s">
        <v>425</v>
      </c>
      <c r="K82" t="s">
        <v>426</v>
      </c>
      <c r="L82">
        <v>19100</v>
      </c>
      <c r="M82">
        <v>1949</v>
      </c>
      <c r="N82">
        <v>8</v>
      </c>
      <c r="O82">
        <v>8</v>
      </c>
      <c r="P82">
        <v>117.24</v>
      </c>
      <c r="Q82" s="24">
        <v>2715518274227</v>
      </c>
      <c r="R82">
        <v>78.5</v>
      </c>
      <c r="S82">
        <v>9.6</v>
      </c>
      <c r="T82">
        <v>36.6</v>
      </c>
      <c r="U82">
        <v>328239523</v>
      </c>
      <c r="V82">
        <f ca="1">YEARFRAC(X82,W82)</f>
        <v>76.152777777777771</v>
      </c>
      <c r="W82" s="3">
        <f t="shared" ca="1" si="9"/>
        <v>45933</v>
      </c>
      <c r="X82" s="3">
        <f t="shared" si="8"/>
        <v>18118</v>
      </c>
    </row>
    <row r="83" spans="1:24">
      <c r="A83">
        <v>84</v>
      </c>
      <c r="B83" t="s">
        <v>40</v>
      </c>
      <c r="C83" t="s">
        <v>427</v>
      </c>
      <c r="D83" t="s">
        <v>115</v>
      </c>
      <c r="E83" t="s">
        <v>116</v>
      </c>
      <c r="F83" t="s">
        <v>428</v>
      </c>
      <c r="G83" t="s">
        <v>40</v>
      </c>
      <c r="H83" t="b">
        <v>1</v>
      </c>
      <c r="I83" t="s">
        <v>36</v>
      </c>
      <c r="J83" t="s">
        <v>429</v>
      </c>
      <c r="K83" t="s">
        <v>430</v>
      </c>
      <c r="L83">
        <v>19000</v>
      </c>
      <c r="M83">
        <v>1963</v>
      </c>
      <c r="N83">
        <v>6</v>
      </c>
      <c r="O83">
        <v>1</v>
      </c>
      <c r="P83">
        <v>125.08</v>
      </c>
      <c r="Q83" s="24">
        <v>2715518274227</v>
      </c>
      <c r="R83">
        <v>77</v>
      </c>
      <c r="S83">
        <v>9.4</v>
      </c>
      <c r="T83">
        <v>59.2</v>
      </c>
      <c r="U83">
        <v>1397715000</v>
      </c>
      <c r="V83">
        <f ca="1">YEARFRAC(X83,W83)</f>
        <v>62.338888888888889</v>
      </c>
      <c r="W83" s="3">
        <f t="shared" ref="W83:W92" ca="1" si="10">TODAY()</f>
        <v>45933</v>
      </c>
      <c r="X83" s="3">
        <f t="shared" si="8"/>
        <v>23163</v>
      </c>
    </row>
    <row r="84" spans="1:24">
      <c r="A84">
        <v>84</v>
      </c>
      <c r="B84" t="s">
        <v>282</v>
      </c>
      <c r="C84" t="s">
        <v>431</v>
      </c>
      <c r="D84" t="s">
        <v>115</v>
      </c>
      <c r="E84" t="s">
        <v>202</v>
      </c>
      <c r="F84" t="s">
        <v>432</v>
      </c>
      <c r="G84" t="s">
        <v>282</v>
      </c>
      <c r="H84" t="b">
        <v>1</v>
      </c>
      <c r="I84" t="s">
        <v>36</v>
      </c>
      <c r="J84" t="s">
        <v>394</v>
      </c>
      <c r="K84" t="s">
        <v>433</v>
      </c>
      <c r="L84">
        <v>19000</v>
      </c>
      <c r="M84">
        <v>1968</v>
      </c>
      <c r="N84">
        <v>3</v>
      </c>
      <c r="O84">
        <v>1</v>
      </c>
      <c r="P84">
        <v>125.08</v>
      </c>
      <c r="Q84" s="24">
        <v>2715518274227</v>
      </c>
      <c r="R84">
        <v>77</v>
      </c>
      <c r="S84">
        <v>9.4</v>
      </c>
      <c r="T84">
        <v>59.2</v>
      </c>
      <c r="U84">
        <v>1397715000</v>
      </c>
      <c r="V84">
        <f ca="1">YEARFRAC(X84,W84)</f>
        <v>57.588888888888889</v>
      </c>
      <c r="W84" s="3">
        <f t="shared" ca="1" si="10"/>
        <v>45933</v>
      </c>
      <c r="X84" s="3">
        <f t="shared" si="8"/>
        <v>24898</v>
      </c>
    </row>
    <row r="85" spans="1:24">
      <c r="A85">
        <v>86</v>
      </c>
      <c r="B85" t="s">
        <v>113</v>
      </c>
      <c r="C85" t="s">
        <v>434</v>
      </c>
      <c r="D85" t="s">
        <v>115</v>
      </c>
      <c r="E85" t="s">
        <v>435</v>
      </c>
      <c r="F85" t="s">
        <v>436</v>
      </c>
      <c r="G85" t="s">
        <v>113</v>
      </c>
      <c r="H85" t="b">
        <v>1</v>
      </c>
      <c r="I85" t="s">
        <v>36</v>
      </c>
      <c r="J85" t="s">
        <v>437</v>
      </c>
      <c r="K85" t="s">
        <v>438</v>
      </c>
      <c r="L85">
        <v>18900</v>
      </c>
      <c r="M85">
        <v>1965</v>
      </c>
      <c r="N85">
        <v>4</v>
      </c>
      <c r="O85">
        <v>17</v>
      </c>
      <c r="P85">
        <v>125.08</v>
      </c>
      <c r="Q85" s="24">
        <v>2715518274227</v>
      </c>
      <c r="R85">
        <v>77</v>
      </c>
      <c r="S85">
        <v>9.4</v>
      </c>
      <c r="T85">
        <v>59.2</v>
      </c>
      <c r="U85">
        <v>1397715000</v>
      </c>
      <c r="V85">
        <f ca="1">YEARFRAC(X85,W85)</f>
        <v>60.461111111111109</v>
      </c>
      <c r="W85" s="3">
        <f t="shared" ca="1" si="10"/>
        <v>45933</v>
      </c>
      <c r="X85" s="3">
        <f t="shared" si="8"/>
        <v>23849</v>
      </c>
    </row>
    <row r="86" spans="1:24">
      <c r="A86">
        <v>88</v>
      </c>
      <c r="B86" t="s">
        <v>40</v>
      </c>
      <c r="C86" t="s">
        <v>439</v>
      </c>
      <c r="D86" t="s">
        <v>115</v>
      </c>
      <c r="E86" t="s">
        <v>202</v>
      </c>
      <c r="F86" t="s">
        <v>440</v>
      </c>
      <c r="G86" t="s">
        <v>40</v>
      </c>
      <c r="H86" t="b">
        <v>1</v>
      </c>
      <c r="I86" t="s">
        <v>36</v>
      </c>
      <c r="J86" t="s">
        <v>394</v>
      </c>
      <c r="K86" t="s">
        <v>441</v>
      </c>
      <c r="L86">
        <v>18700</v>
      </c>
      <c r="M86">
        <v>1966</v>
      </c>
      <c r="N86">
        <v>2</v>
      </c>
      <c r="O86">
        <v>15</v>
      </c>
      <c r="P86">
        <v>125.08</v>
      </c>
      <c r="Q86" s="24">
        <v>2715518274227</v>
      </c>
      <c r="R86">
        <v>77</v>
      </c>
      <c r="S86">
        <v>9.4</v>
      </c>
      <c r="T86">
        <v>59.2</v>
      </c>
      <c r="U86">
        <v>1397715000</v>
      </c>
      <c r="V86">
        <f ca="1">YEARFRAC(X86,W86)</f>
        <v>59.633333333333333</v>
      </c>
      <c r="W86" s="3">
        <f t="shared" ca="1" si="10"/>
        <v>45933</v>
      </c>
      <c r="X86" s="3">
        <f t="shared" si="8"/>
        <v>24153</v>
      </c>
    </row>
    <row r="87" spans="1:24">
      <c r="A87">
        <v>89</v>
      </c>
      <c r="B87" t="s">
        <v>302</v>
      </c>
      <c r="C87" t="s">
        <v>442</v>
      </c>
      <c r="D87" t="s">
        <v>42</v>
      </c>
      <c r="E87" t="s">
        <v>443</v>
      </c>
      <c r="F87" t="s">
        <v>444</v>
      </c>
      <c r="G87" t="s">
        <v>302</v>
      </c>
      <c r="H87" t="b">
        <v>1</v>
      </c>
      <c r="I87" t="s">
        <v>36</v>
      </c>
      <c r="J87" t="s">
        <v>445</v>
      </c>
      <c r="K87" t="s">
        <v>446</v>
      </c>
      <c r="L87">
        <v>18500</v>
      </c>
      <c r="M87">
        <v>1945</v>
      </c>
      <c r="N87">
        <v>12</v>
      </c>
      <c r="O87">
        <v>11</v>
      </c>
      <c r="P87">
        <v>117.24</v>
      </c>
      <c r="Q87" s="24">
        <v>2715518274227</v>
      </c>
      <c r="R87">
        <v>78.5</v>
      </c>
      <c r="S87">
        <v>9.6</v>
      </c>
      <c r="T87">
        <v>36.6</v>
      </c>
      <c r="U87">
        <v>328239523</v>
      </c>
      <c r="V87">
        <f ca="1">YEARFRAC(X87,W87)</f>
        <v>79.811111111111117</v>
      </c>
      <c r="W87" s="3">
        <f t="shared" ca="1" si="10"/>
        <v>45933</v>
      </c>
      <c r="X87" s="3">
        <f t="shared" si="8"/>
        <v>16782</v>
      </c>
    </row>
    <row r="88" spans="1:24">
      <c r="A88">
        <v>89</v>
      </c>
      <c r="B88" t="s">
        <v>59</v>
      </c>
      <c r="C88" t="s">
        <v>447</v>
      </c>
      <c r="D88" t="s">
        <v>42</v>
      </c>
      <c r="E88" t="s">
        <v>311</v>
      </c>
      <c r="F88" t="s">
        <v>214</v>
      </c>
      <c r="G88" t="s">
        <v>59</v>
      </c>
      <c r="H88" t="b">
        <v>1</v>
      </c>
      <c r="I88" t="s">
        <v>36</v>
      </c>
      <c r="J88" t="s">
        <v>448</v>
      </c>
      <c r="K88" t="s">
        <v>147</v>
      </c>
      <c r="L88">
        <v>18500</v>
      </c>
      <c r="M88">
        <v>1957</v>
      </c>
      <c r="N88">
        <v>9</v>
      </c>
      <c r="O88">
        <v>11</v>
      </c>
      <c r="P88">
        <v>117.24</v>
      </c>
      <c r="Q88" s="24">
        <v>2715518274227</v>
      </c>
      <c r="R88">
        <v>78.5</v>
      </c>
      <c r="S88">
        <v>9.6</v>
      </c>
      <c r="T88">
        <v>36.6</v>
      </c>
      <c r="U88">
        <v>328239523</v>
      </c>
      <c r="V88">
        <f ca="1">YEARFRAC(X88,W88)</f>
        <v>68.061111111111117</v>
      </c>
      <c r="W88" s="3">
        <f t="shared" ca="1" si="10"/>
        <v>45933</v>
      </c>
      <c r="X88" s="3">
        <f t="shared" si="8"/>
        <v>21074</v>
      </c>
    </row>
    <row r="89" spans="1:24">
      <c r="A89">
        <v>89</v>
      </c>
      <c r="B89" t="s">
        <v>302</v>
      </c>
      <c r="C89" t="s">
        <v>449</v>
      </c>
      <c r="D89" t="s">
        <v>337</v>
      </c>
      <c r="E89" t="s">
        <v>338</v>
      </c>
      <c r="F89" t="s">
        <v>450</v>
      </c>
      <c r="G89" t="s">
        <v>302</v>
      </c>
      <c r="H89" t="b">
        <v>1</v>
      </c>
      <c r="I89" t="s">
        <v>36</v>
      </c>
      <c r="J89" t="s">
        <v>451</v>
      </c>
      <c r="K89" t="s">
        <v>452</v>
      </c>
      <c r="L89">
        <v>18500</v>
      </c>
      <c r="M89">
        <v>1952</v>
      </c>
      <c r="N89">
        <v>11</v>
      </c>
      <c r="O89">
        <v>9</v>
      </c>
      <c r="P89">
        <v>180.75</v>
      </c>
      <c r="Q89" s="24">
        <v>2715518274227</v>
      </c>
      <c r="R89">
        <v>72.7</v>
      </c>
      <c r="S89">
        <v>11.4</v>
      </c>
      <c r="T89">
        <v>46.2</v>
      </c>
      <c r="U89">
        <v>144373535</v>
      </c>
      <c r="V89">
        <f ca="1">YEARFRAC(X89,W89)</f>
        <v>72.900000000000006</v>
      </c>
      <c r="W89" s="3">
        <f t="shared" ca="1" si="10"/>
        <v>45933</v>
      </c>
      <c r="X89" s="3">
        <f t="shared" si="8"/>
        <v>19307</v>
      </c>
    </row>
    <row r="90" spans="1:24">
      <c r="A90">
        <v>92</v>
      </c>
      <c r="B90" t="s">
        <v>59</v>
      </c>
      <c r="C90" t="s">
        <v>453</v>
      </c>
      <c r="D90" t="s">
        <v>42</v>
      </c>
      <c r="E90" t="s">
        <v>454</v>
      </c>
      <c r="F90" t="s">
        <v>455</v>
      </c>
      <c r="G90" t="s">
        <v>59</v>
      </c>
      <c r="H90" t="b">
        <v>1</v>
      </c>
      <c r="I90" t="s">
        <v>36</v>
      </c>
      <c r="J90" t="s">
        <v>456</v>
      </c>
      <c r="K90" t="s">
        <v>457</v>
      </c>
      <c r="L90">
        <v>18000</v>
      </c>
      <c r="M90">
        <v>1962</v>
      </c>
      <c r="N90">
        <v>1</v>
      </c>
      <c r="O90">
        <v>17</v>
      </c>
      <c r="P90">
        <v>117.24</v>
      </c>
      <c r="Q90" s="24">
        <v>2715518274227</v>
      </c>
      <c r="R90">
        <v>78.5</v>
      </c>
      <c r="S90">
        <v>9.6</v>
      </c>
      <c r="T90">
        <v>36.6</v>
      </c>
      <c r="U90">
        <v>328239523</v>
      </c>
      <c r="V90">
        <f ca="1">YEARFRAC(X90,W90)</f>
        <v>63.711111111111109</v>
      </c>
      <c r="W90" s="3">
        <f t="shared" ca="1" si="10"/>
        <v>45933</v>
      </c>
      <c r="X90" s="3">
        <f t="shared" si="8"/>
        <v>22663</v>
      </c>
    </row>
    <row r="91" spans="1:24">
      <c r="A91">
        <v>93</v>
      </c>
      <c r="B91" t="s">
        <v>282</v>
      </c>
      <c r="C91" t="s">
        <v>458</v>
      </c>
      <c r="D91" t="s">
        <v>236</v>
      </c>
      <c r="E91" t="s">
        <v>237</v>
      </c>
      <c r="F91" t="s">
        <v>459</v>
      </c>
      <c r="G91" t="s">
        <v>282</v>
      </c>
      <c r="H91" t="b">
        <v>0</v>
      </c>
      <c r="I91" t="s">
        <v>36</v>
      </c>
      <c r="J91" t="s">
        <v>460</v>
      </c>
      <c r="K91" t="s">
        <v>461</v>
      </c>
      <c r="L91">
        <v>17700</v>
      </c>
      <c r="M91">
        <v>1950</v>
      </c>
      <c r="N91">
        <v>6</v>
      </c>
      <c r="O91">
        <v>15</v>
      </c>
      <c r="P91">
        <v>119.62</v>
      </c>
      <c r="Q91" s="24">
        <v>2715518274227</v>
      </c>
      <c r="R91">
        <v>81.3</v>
      </c>
      <c r="S91">
        <v>25.5</v>
      </c>
      <c r="T91">
        <v>30.6</v>
      </c>
      <c r="U91">
        <v>66834405</v>
      </c>
      <c r="V91">
        <f ca="1">YEARFRAC(X91,W91)</f>
        <v>75.3</v>
      </c>
      <c r="W91" s="3">
        <f t="shared" ca="1" si="10"/>
        <v>45933</v>
      </c>
      <c r="X91" s="3">
        <f t="shared" si="8"/>
        <v>18429</v>
      </c>
    </row>
    <row r="92" spans="1:24">
      <c r="A92">
        <v>94</v>
      </c>
      <c r="B92" t="s">
        <v>59</v>
      </c>
      <c r="C92" t="s">
        <v>462</v>
      </c>
      <c r="D92" t="s">
        <v>42</v>
      </c>
      <c r="E92" t="s">
        <v>424</v>
      </c>
      <c r="F92" t="s">
        <v>214</v>
      </c>
      <c r="G92" t="s">
        <v>59</v>
      </c>
      <c r="H92" t="b">
        <v>1</v>
      </c>
      <c r="I92" t="s">
        <v>36</v>
      </c>
      <c r="J92" t="s">
        <v>463</v>
      </c>
      <c r="K92" t="s">
        <v>92</v>
      </c>
      <c r="L92">
        <v>17500</v>
      </c>
      <c r="M92">
        <v>1956</v>
      </c>
      <c r="N92">
        <v>6</v>
      </c>
      <c r="O92">
        <v>11</v>
      </c>
      <c r="P92">
        <v>117.24</v>
      </c>
      <c r="Q92" s="24">
        <v>2715518274227</v>
      </c>
      <c r="R92">
        <v>78.5</v>
      </c>
      <c r="S92">
        <v>9.6</v>
      </c>
      <c r="T92">
        <v>36.6</v>
      </c>
      <c r="U92">
        <v>328239523</v>
      </c>
      <c r="V92">
        <f ca="1">YEARFRAC(X92,W92)</f>
        <v>69.311111111111117</v>
      </c>
      <c r="W92" s="3">
        <f t="shared" ca="1" si="10"/>
        <v>45933</v>
      </c>
      <c r="X92" s="3">
        <f t="shared" si="8"/>
        <v>20617</v>
      </c>
    </row>
    <row r="93" spans="1:24">
      <c r="A93">
        <v>94</v>
      </c>
      <c r="B93" t="s">
        <v>59</v>
      </c>
      <c r="C93" t="s">
        <v>464</v>
      </c>
      <c r="D93" t="s">
        <v>42</v>
      </c>
      <c r="E93" t="s">
        <v>465</v>
      </c>
      <c r="F93" t="s">
        <v>274</v>
      </c>
      <c r="G93" t="s">
        <v>59</v>
      </c>
      <c r="H93" t="b">
        <v>1</v>
      </c>
      <c r="I93" t="s">
        <v>36</v>
      </c>
      <c r="J93" t="s">
        <v>466</v>
      </c>
      <c r="K93" t="s">
        <v>467</v>
      </c>
      <c r="L93">
        <v>17500</v>
      </c>
      <c r="M93">
        <v>1936</v>
      </c>
      <c r="N93">
        <v>2</v>
      </c>
      <c r="O93">
        <v>16</v>
      </c>
      <c r="P93">
        <v>117.24</v>
      </c>
      <c r="Q93" s="24">
        <v>2715518274227</v>
      </c>
      <c r="R93">
        <v>78.5</v>
      </c>
      <c r="S93">
        <v>9.6</v>
      </c>
      <c r="T93">
        <v>36.6</v>
      </c>
      <c r="U93">
        <v>328239523</v>
      </c>
      <c r="V93">
        <f ca="1">YEARFRAC(X93,W93)</f>
        <v>89.63055555555556</v>
      </c>
      <c r="W93" s="3">
        <f t="shared" ref="W93:W102" ca="1" si="11">TODAY()</f>
        <v>45933</v>
      </c>
      <c r="X93" s="3">
        <f t="shared" si="8"/>
        <v>13196</v>
      </c>
    </row>
    <row r="94" spans="1:24">
      <c r="A94">
        <v>94</v>
      </c>
      <c r="B94" t="s">
        <v>282</v>
      </c>
      <c r="C94" t="s">
        <v>468</v>
      </c>
      <c r="D94" t="s">
        <v>84</v>
      </c>
      <c r="E94" t="s">
        <v>469</v>
      </c>
      <c r="F94" t="s">
        <v>459</v>
      </c>
      <c r="G94" t="s">
        <v>282</v>
      </c>
      <c r="H94" t="b">
        <v>0</v>
      </c>
      <c r="I94" t="s">
        <v>95</v>
      </c>
      <c r="J94" t="s">
        <v>470</v>
      </c>
      <c r="K94" t="s">
        <v>471</v>
      </c>
      <c r="L94">
        <v>17500</v>
      </c>
      <c r="M94">
        <v>1950</v>
      </c>
      <c r="N94">
        <v>3</v>
      </c>
      <c r="O94">
        <v>20</v>
      </c>
      <c r="P94">
        <v>180.44</v>
      </c>
      <c r="Q94" s="24">
        <v>2715518274227</v>
      </c>
      <c r="R94">
        <v>69.400000000000006</v>
      </c>
      <c r="S94">
        <v>11.2</v>
      </c>
      <c r="T94">
        <v>49.7</v>
      </c>
      <c r="U94">
        <v>1366417754</v>
      </c>
      <c r="V94">
        <f ca="1">YEARFRAC(X94,W94)</f>
        <v>75.536111111111111</v>
      </c>
      <c r="W94" s="3">
        <f t="shared" ca="1" si="11"/>
        <v>45933</v>
      </c>
      <c r="X94" s="3">
        <f t="shared" si="8"/>
        <v>18342</v>
      </c>
    </row>
    <row r="95" spans="1:24">
      <c r="A95">
        <v>97</v>
      </c>
      <c r="B95" t="s">
        <v>472</v>
      </c>
      <c r="C95" t="s">
        <v>473</v>
      </c>
      <c r="D95" t="s">
        <v>42</v>
      </c>
      <c r="E95" t="s">
        <v>474</v>
      </c>
      <c r="F95" t="s">
        <v>475</v>
      </c>
      <c r="G95" t="s">
        <v>472</v>
      </c>
      <c r="H95" t="b">
        <v>1</v>
      </c>
      <c r="I95" t="s">
        <v>36</v>
      </c>
      <c r="J95" t="s">
        <v>476</v>
      </c>
      <c r="K95" t="s">
        <v>477</v>
      </c>
      <c r="L95">
        <v>17400</v>
      </c>
      <c r="M95">
        <v>1932</v>
      </c>
      <c r="N95">
        <v>5</v>
      </c>
      <c r="O95">
        <v>11</v>
      </c>
      <c r="P95">
        <v>117.24</v>
      </c>
      <c r="Q95" s="24">
        <v>2715518274227</v>
      </c>
      <c r="R95">
        <v>78.5</v>
      </c>
      <c r="S95">
        <v>9.6</v>
      </c>
      <c r="T95">
        <v>36.6</v>
      </c>
      <c r="U95">
        <v>328239523</v>
      </c>
      <c r="V95">
        <f ca="1">YEARFRAC(X95,W95)</f>
        <v>93.394444444444446</v>
      </c>
      <c r="W95" s="3">
        <f t="shared" ca="1" si="11"/>
        <v>45933</v>
      </c>
      <c r="X95" s="3">
        <f t="shared" si="8"/>
        <v>11820</v>
      </c>
    </row>
    <row r="96" spans="1:24">
      <c r="A96">
        <v>97</v>
      </c>
      <c r="B96" t="s">
        <v>31</v>
      </c>
      <c r="C96" t="s">
        <v>478</v>
      </c>
      <c r="D96" t="s">
        <v>42</v>
      </c>
      <c r="E96" t="s">
        <v>479</v>
      </c>
      <c r="F96" t="s">
        <v>480</v>
      </c>
      <c r="G96" t="s">
        <v>31</v>
      </c>
      <c r="H96" t="b">
        <v>1</v>
      </c>
      <c r="I96" t="s">
        <v>36</v>
      </c>
      <c r="J96" t="s">
        <v>481</v>
      </c>
      <c r="K96" t="s">
        <v>200</v>
      </c>
      <c r="L96">
        <v>17400</v>
      </c>
      <c r="M96">
        <v>1940</v>
      </c>
      <c r="N96">
        <v>1</v>
      </c>
      <c r="O96">
        <v>22</v>
      </c>
      <c r="P96">
        <v>117.24</v>
      </c>
      <c r="Q96" s="24">
        <v>2715518274227</v>
      </c>
      <c r="R96">
        <v>78.5</v>
      </c>
      <c r="S96">
        <v>9.6</v>
      </c>
      <c r="T96">
        <v>36.6</v>
      </c>
      <c r="U96">
        <v>328239523</v>
      </c>
      <c r="V96">
        <f ca="1">YEARFRAC(X96,W96)</f>
        <v>85.697222222222223</v>
      </c>
      <c r="W96" s="3">
        <f t="shared" ca="1" si="11"/>
        <v>45933</v>
      </c>
      <c r="X96" s="3">
        <f t="shared" si="8"/>
        <v>14632</v>
      </c>
    </row>
    <row r="97" spans="1:24">
      <c r="A97">
        <v>99</v>
      </c>
      <c r="B97" t="s">
        <v>69</v>
      </c>
      <c r="C97" t="s">
        <v>482</v>
      </c>
      <c r="D97" t="s">
        <v>42</v>
      </c>
      <c r="E97" t="s">
        <v>71</v>
      </c>
      <c r="F97" t="s">
        <v>483</v>
      </c>
      <c r="G97" t="s">
        <v>69</v>
      </c>
      <c r="H97" t="b">
        <v>0</v>
      </c>
      <c r="I97" t="s">
        <v>36</v>
      </c>
      <c r="J97" t="s">
        <v>484</v>
      </c>
      <c r="K97" t="s">
        <v>485</v>
      </c>
      <c r="L97">
        <v>17100</v>
      </c>
      <c r="M97">
        <v>1931</v>
      </c>
      <c r="N97">
        <v>3</v>
      </c>
      <c r="O97">
        <v>11</v>
      </c>
      <c r="P97">
        <v>117.24</v>
      </c>
      <c r="Q97" s="24">
        <v>2715518274227</v>
      </c>
      <c r="R97">
        <v>78.5</v>
      </c>
      <c r="S97">
        <v>9.6</v>
      </c>
      <c r="T97">
        <v>36.6</v>
      </c>
      <c r="U97">
        <v>328239523</v>
      </c>
      <c r="V97">
        <f ca="1">YEARFRAC(X97,W97)</f>
        <v>94.561111111111117</v>
      </c>
      <c r="W97" s="3">
        <f t="shared" ca="1" si="11"/>
        <v>45933</v>
      </c>
      <c r="X97" s="3">
        <f t="shared" si="8"/>
        <v>11393</v>
      </c>
    </row>
    <row r="98" spans="1:24">
      <c r="A98">
        <v>100</v>
      </c>
      <c r="B98" t="s">
        <v>59</v>
      </c>
      <c r="C98" t="s">
        <v>486</v>
      </c>
      <c r="D98" t="s">
        <v>180</v>
      </c>
      <c r="E98" t="s">
        <v>487</v>
      </c>
      <c r="F98" t="s">
        <v>488</v>
      </c>
      <c r="G98" t="s">
        <v>59</v>
      </c>
      <c r="H98" t="b">
        <v>0</v>
      </c>
      <c r="I98" t="s">
        <v>95</v>
      </c>
      <c r="J98" t="s">
        <v>489</v>
      </c>
      <c r="K98" t="s">
        <v>490</v>
      </c>
      <c r="L98">
        <v>16700</v>
      </c>
      <c r="M98">
        <v>1953</v>
      </c>
      <c r="N98">
        <v>1</v>
      </c>
      <c r="O98">
        <v>1</v>
      </c>
      <c r="P98">
        <v>99.55</v>
      </c>
      <c r="Q98" s="24">
        <v>2715518274227</v>
      </c>
      <c r="R98">
        <v>83.6</v>
      </c>
      <c r="S98">
        <v>10.1</v>
      </c>
      <c r="T98">
        <v>28.8</v>
      </c>
      <c r="U98">
        <v>8574832</v>
      </c>
      <c r="V98">
        <f ca="1">YEARFRAC(X98,W98)</f>
        <v>72.75555555555556</v>
      </c>
      <c r="W98" s="3">
        <f t="shared" ca="1" si="11"/>
        <v>45933</v>
      </c>
      <c r="X98" s="3">
        <f t="shared" si="8"/>
        <v>19360</v>
      </c>
    </row>
    <row r="99" spans="1:24">
      <c r="A99">
        <v>101</v>
      </c>
      <c r="B99" t="s">
        <v>31</v>
      </c>
      <c r="C99" t="s">
        <v>491</v>
      </c>
      <c r="D99" t="s">
        <v>168</v>
      </c>
      <c r="E99" t="s">
        <v>492</v>
      </c>
      <c r="F99" t="s">
        <v>493</v>
      </c>
      <c r="G99" t="s">
        <v>31</v>
      </c>
      <c r="H99" t="b">
        <v>0</v>
      </c>
      <c r="I99" t="s">
        <v>36</v>
      </c>
      <c r="J99" t="s">
        <v>494</v>
      </c>
      <c r="K99" t="s">
        <v>495</v>
      </c>
      <c r="L99">
        <v>16500</v>
      </c>
      <c r="M99">
        <v>1951</v>
      </c>
      <c r="N99">
        <v>1</v>
      </c>
      <c r="O99">
        <v>1</v>
      </c>
      <c r="P99">
        <v>112.85</v>
      </c>
      <c r="Q99" s="24">
        <v>2715518274227</v>
      </c>
      <c r="R99">
        <v>80.900000000000006</v>
      </c>
      <c r="S99">
        <v>11.5</v>
      </c>
      <c r="T99">
        <v>48.8</v>
      </c>
      <c r="U99">
        <v>83132799</v>
      </c>
      <c r="V99">
        <f ca="1">YEARFRAC(X99,W99)</f>
        <v>74.75555555555556</v>
      </c>
      <c r="W99" s="3">
        <f t="shared" ca="1" si="11"/>
        <v>45933</v>
      </c>
      <c r="X99" s="3">
        <f t="shared" si="8"/>
        <v>18629</v>
      </c>
    </row>
    <row r="100" spans="1:24">
      <c r="A100">
        <v>101</v>
      </c>
      <c r="B100" t="s">
        <v>59</v>
      </c>
      <c r="C100" t="s">
        <v>496</v>
      </c>
      <c r="D100" t="s">
        <v>497</v>
      </c>
      <c r="E100" t="s">
        <v>498</v>
      </c>
      <c r="F100" t="s">
        <v>499</v>
      </c>
      <c r="G100" t="s">
        <v>59</v>
      </c>
      <c r="H100" t="b">
        <v>0</v>
      </c>
      <c r="I100" t="s">
        <v>95</v>
      </c>
      <c r="J100" t="s">
        <v>500</v>
      </c>
      <c r="K100" t="s">
        <v>501</v>
      </c>
      <c r="L100">
        <v>16500</v>
      </c>
      <c r="M100">
        <v>1967</v>
      </c>
      <c r="N100">
        <v>7</v>
      </c>
      <c r="O100">
        <v>4</v>
      </c>
      <c r="P100">
        <v>116.48</v>
      </c>
      <c r="Q100" s="24">
        <v>2715518274227</v>
      </c>
      <c r="R100">
        <v>79</v>
      </c>
      <c r="S100">
        <v>14.9</v>
      </c>
      <c r="T100">
        <v>46.1</v>
      </c>
      <c r="U100">
        <v>10669709</v>
      </c>
      <c r="V100">
        <f ca="1">YEARFRAC(X100,W100)</f>
        <v>58.24722222222222</v>
      </c>
      <c r="W100" s="3">
        <f t="shared" ca="1" si="11"/>
        <v>45933</v>
      </c>
      <c r="X100" s="3">
        <f t="shared" si="8"/>
        <v>24657</v>
      </c>
    </row>
    <row r="101" spans="1:24">
      <c r="A101">
        <v>103</v>
      </c>
      <c r="B101" t="s">
        <v>361</v>
      </c>
      <c r="C101" t="s">
        <v>503</v>
      </c>
      <c r="D101" t="s">
        <v>115</v>
      </c>
      <c r="E101" t="s">
        <v>202</v>
      </c>
      <c r="F101" t="s">
        <v>504</v>
      </c>
      <c r="G101" t="s">
        <v>361</v>
      </c>
      <c r="H101" t="b">
        <v>1</v>
      </c>
      <c r="I101" t="s">
        <v>36</v>
      </c>
      <c r="J101" t="s">
        <v>429</v>
      </c>
      <c r="K101" t="s">
        <v>505</v>
      </c>
      <c r="L101">
        <v>16300</v>
      </c>
      <c r="M101">
        <v>1951</v>
      </c>
      <c r="N101">
        <v>1</v>
      </c>
      <c r="O101">
        <v>1</v>
      </c>
      <c r="P101">
        <v>125.08</v>
      </c>
      <c r="Q101" s="24">
        <v>2715518274227</v>
      </c>
      <c r="R101">
        <v>77</v>
      </c>
      <c r="S101">
        <v>9.4</v>
      </c>
      <c r="T101">
        <v>59.2</v>
      </c>
      <c r="U101">
        <v>1397715000</v>
      </c>
      <c r="V101">
        <f ca="1">YEARFRAC(X101,W101)</f>
        <v>74.75555555555556</v>
      </c>
      <c r="W101" s="3">
        <f t="shared" ca="1" si="11"/>
        <v>45933</v>
      </c>
      <c r="X101" s="3">
        <f t="shared" si="8"/>
        <v>18629</v>
      </c>
    </row>
    <row r="102" spans="1:24">
      <c r="A102">
        <v>104</v>
      </c>
      <c r="B102" t="s">
        <v>31</v>
      </c>
      <c r="C102" t="s">
        <v>506</v>
      </c>
      <c r="D102" t="s">
        <v>507</v>
      </c>
      <c r="E102" t="s">
        <v>508</v>
      </c>
      <c r="F102" t="s">
        <v>509</v>
      </c>
      <c r="G102" t="s">
        <v>31</v>
      </c>
      <c r="H102" t="b">
        <v>0</v>
      </c>
      <c r="I102" t="s">
        <v>36</v>
      </c>
      <c r="J102" t="s">
        <v>510</v>
      </c>
      <c r="K102" t="s">
        <v>326</v>
      </c>
      <c r="L102">
        <v>16200</v>
      </c>
      <c r="M102">
        <v>1947</v>
      </c>
      <c r="N102">
        <v>10</v>
      </c>
      <c r="O102">
        <v>4</v>
      </c>
      <c r="P102">
        <v>110.51</v>
      </c>
      <c r="Q102" s="24">
        <v>2715518274227</v>
      </c>
      <c r="R102">
        <v>82.5</v>
      </c>
      <c r="S102">
        <v>27.9</v>
      </c>
      <c r="T102">
        <v>49.1</v>
      </c>
      <c r="U102">
        <v>10285453</v>
      </c>
      <c r="V102">
        <f ca="1">YEARFRAC(X102,W102)</f>
        <v>77.99722222222222</v>
      </c>
      <c r="W102" s="3">
        <f t="shared" ca="1" si="11"/>
        <v>45933</v>
      </c>
      <c r="X102" s="3">
        <f t="shared" si="8"/>
        <v>17444</v>
      </c>
    </row>
    <row r="103" spans="1:24">
      <c r="A103">
        <v>104</v>
      </c>
      <c r="B103" t="s">
        <v>48</v>
      </c>
      <c r="C103" t="s">
        <v>512</v>
      </c>
      <c r="D103" t="s">
        <v>42</v>
      </c>
      <c r="E103" t="s">
        <v>513</v>
      </c>
      <c r="F103" t="s">
        <v>100</v>
      </c>
      <c r="G103" t="s">
        <v>48</v>
      </c>
      <c r="H103" t="b">
        <v>1</v>
      </c>
      <c r="I103" t="s">
        <v>36</v>
      </c>
      <c r="J103" t="s">
        <v>514</v>
      </c>
      <c r="K103" t="s">
        <v>430</v>
      </c>
      <c r="L103">
        <v>16200</v>
      </c>
      <c r="M103">
        <v>1955</v>
      </c>
      <c r="N103">
        <v>4</v>
      </c>
      <c r="O103">
        <v>27</v>
      </c>
      <c r="P103">
        <v>117.24</v>
      </c>
      <c r="Q103" s="24">
        <v>2715518274227</v>
      </c>
      <c r="R103">
        <v>78.5</v>
      </c>
      <c r="S103">
        <v>9.6</v>
      </c>
      <c r="T103">
        <v>36.6</v>
      </c>
      <c r="U103">
        <v>328239523</v>
      </c>
      <c r="V103">
        <f ca="1">YEARFRAC(X103,W103)</f>
        <v>70.433333333333337</v>
      </c>
      <c r="W103" s="3">
        <f t="shared" ref="W103:W112" ca="1" si="12">TODAY()</f>
        <v>45933</v>
      </c>
      <c r="X103" s="3">
        <f t="shared" si="8"/>
        <v>20206</v>
      </c>
    </row>
    <row r="104" spans="1:24">
      <c r="A104">
        <v>106</v>
      </c>
      <c r="B104" t="s">
        <v>59</v>
      </c>
      <c r="C104" t="s">
        <v>515</v>
      </c>
      <c r="D104" t="s">
        <v>180</v>
      </c>
      <c r="E104" t="s">
        <v>249</v>
      </c>
      <c r="F104" t="s">
        <v>214</v>
      </c>
      <c r="G104" t="s">
        <v>59</v>
      </c>
      <c r="H104" t="b">
        <v>1</v>
      </c>
      <c r="I104" t="s">
        <v>36</v>
      </c>
      <c r="J104" t="s">
        <v>516</v>
      </c>
      <c r="K104" t="s">
        <v>74</v>
      </c>
      <c r="L104">
        <v>16000</v>
      </c>
      <c r="M104">
        <v>1968</v>
      </c>
      <c r="N104">
        <v>3</v>
      </c>
      <c r="O104">
        <v>18</v>
      </c>
      <c r="P104">
        <v>99.55</v>
      </c>
      <c r="Q104" s="24">
        <v>2715518274227</v>
      </c>
      <c r="R104">
        <v>83.6</v>
      </c>
      <c r="S104">
        <v>10.1</v>
      </c>
      <c r="T104">
        <v>28.8</v>
      </c>
      <c r="U104">
        <v>8574832</v>
      </c>
      <c r="V104">
        <f ca="1">YEARFRAC(X104,W104)</f>
        <v>57.541666666666664</v>
      </c>
      <c r="W104" s="3">
        <f t="shared" ca="1" si="12"/>
        <v>45933</v>
      </c>
      <c r="X104" s="3">
        <f t="shared" si="8"/>
        <v>24915</v>
      </c>
    </row>
    <row r="105" spans="1:24">
      <c r="A105">
        <v>107</v>
      </c>
      <c r="B105" t="s">
        <v>113</v>
      </c>
      <c r="C105" t="s">
        <v>517</v>
      </c>
      <c r="D105" t="s">
        <v>115</v>
      </c>
      <c r="E105" t="s">
        <v>346</v>
      </c>
      <c r="F105" t="s">
        <v>518</v>
      </c>
      <c r="G105" t="s">
        <v>113</v>
      </c>
      <c r="H105" t="b">
        <v>1</v>
      </c>
      <c r="I105" t="s">
        <v>36</v>
      </c>
      <c r="J105" t="s">
        <v>519</v>
      </c>
      <c r="K105" t="s">
        <v>520</v>
      </c>
      <c r="L105">
        <v>15900</v>
      </c>
      <c r="M105">
        <v>1956</v>
      </c>
      <c r="N105">
        <v>1</v>
      </c>
      <c r="O105">
        <v>19</v>
      </c>
      <c r="P105">
        <v>125.08</v>
      </c>
      <c r="Q105" s="24">
        <v>2715518274227</v>
      </c>
      <c r="R105">
        <v>77</v>
      </c>
      <c r="S105">
        <v>9.4</v>
      </c>
      <c r="T105">
        <v>59.2</v>
      </c>
      <c r="U105">
        <v>1397715000</v>
      </c>
      <c r="V105">
        <f ca="1">YEARFRAC(X105,W105)</f>
        <v>69.705555555555549</v>
      </c>
      <c r="W105" s="3">
        <f t="shared" ca="1" si="12"/>
        <v>45933</v>
      </c>
      <c r="X105" s="3">
        <f t="shared" si="8"/>
        <v>20473</v>
      </c>
    </row>
    <row r="106" spans="1:24">
      <c r="A106">
        <v>108</v>
      </c>
      <c r="B106" t="s">
        <v>113</v>
      </c>
      <c r="C106" t="s">
        <v>521</v>
      </c>
      <c r="D106" t="s">
        <v>180</v>
      </c>
      <c r="E106" t="s">
        <v>522</v>
      </c>
      <c r="F106" t="s">
        <v>523</v>
      </c>
      <c r="G106" t="s">
        <v>113</v>
      </c>
      <c r="H106" t="b">
        <v>1</v>
      </c>
      <c r="I106" t="s">
        <v>36</v>
      </c>
      <c r="J106" t="s">
        <v>524</v>
      </c>
      <c r="K106" t="s">
        <v>525</v>
      </c>
      <c r="L106">
        <v>15800</v>
      </c>
      <c r="M106">
        <v>1939</v>
      </c>
      <c r="N106">
        <v>8</v>
      </c>
      <c r="O106">
        <v>26</v>
      </c>
      <c r="P106">
        <v>99.55</v>
      </c>
      <c r="Q106" s="24">
        <v>2715518274227</v>
      </c>
      <c r="R106">
        <v>83.6</v>
      </c>
      <c r="S106">
        <v>10.1</v>
      </c>
      <c r="T106">
        <v>28.8</v>
      </c>
      <c r="U106">
        <v>8574832</v>
      </c>
      <c r="V106">
        <f ca="1">YEARFRAC(X106,W106)</f>
        <v>86.102777777777774</v>
      </c>
      <c r="W106" s="3">
        <f t="shared" ca="1" si="12"/>
        <v>45933</v>
      </c>
      <c r="X106" s="3">
        <f t="shared" si="8"/>
        <v>14483</v>
      </c>
    </row>
    <row r="107" spans="1:24">
      <c r="A107">
        <v>112</v>
      </c>
      <c r="B107" t="s">
        <v>361</v>
      </c>
      <c r="C107" t="s">
        <v>526</v>
      </c>
      <c r="D107" t="s">
        <v>84</v>
      </c>
      <c r="E107" t="s">
        <v>85</v>
      </c>
      <c r="F107" t="s">
        <v>527</v>
      </c>
      <c r="G107" t="s">
        <v>361</v>
      </c>
      <c r="H107" t="b">
        <v>1</v>
      </c>
      <c r="I107" t="s">
        <v>36</v>
      </c>
      <c r="J107" t="s">
        <v>528</v>
      </c>
      <c r="K107" t="s">
        <v>529</v>
      </c>
      <c r="L107">
        <v>15600</v>
      </c>
      <c r="M107">
        <v>1955</v>
      </c>
      <c r="N107">
        <v>10</v>
      </c>
      <c r="O107">
        <v>1</v>
      </c>
      <c r="P107">
        <v>180.44</v>
      </c>
      <c r="Q107" s="24">
        <v>2715518274227</v>
      </c>
      <c r="R107">
        <v>69.400000000000006</v>
      </c>
      <c r="S107">
        <v>11.2</v>
      </c>
      <c r="T107">
        <v>49.7</v>
      </c>
      <c r="U107">
        <v>1366417754</v>
      </c>
      <c r="V107">
        <f ca="1">YEARFRAC(X107,W107)</f>
        <v>70.00555555555556</v>
      </c>
      <c r="W107" s="3">
        <f t="shared" ca="1" si="12"/>
        <v>45933</v>
      </c>
      <c r="X107" s="3">
        <f t="shared" si="8"/>
        <v>20363</v>
      </c>
    </row>
    <row r="108" spans="1:24">
      <c r="A108">
        <v>113</v>
      </c>
      <c r="B108" t="s">
        <v>48</v>
      </c>
      <c r="C108" t="s">
        <v>530</v>
      </c>
      <c r="D108" t="s">
        <v>42</v>
      </c>
      <c r="E108" t="s">
        <v>531</v>
      </c>
      <c r="F108" t="s">
        <v>532</v>
      </c>
      <c r="G108" t="s">
        <v>48</v>
      </c>
      <c r="H108" t="b">
        <v>1</v>
      </c>
      <c r="I108" t="s">
        <v>36</v>
      </c>
      <c r="J108" t="s">
        <v>533</v>
      </c>
      <c r="K108" t="s">
        <v>534</v>
      </c>
      <c r="L108">
        <v>15500</v>
      </c>
      <c r="M108">
        <v>1978</v>
      </c>
      <c r="N108">
        <v>3</v>
      </c>
      <c r="O108">
        <v>10</v>
      </c>
      <c r="P108">
        <v>117.24</v>
      </c>
      <c r="Q108" s="24">
        <v>2715518274227</v>
      </c>
      <c r="R108">
        <v>78.5</v>
      </c>
      <c r="S108">
        <v>9.6</v>
      </c>
      <c r="T108">
        <v>36.6</v>
      </c>
      <c r="U108">
        <v>328239523</v>
      </c>
      <c r="V108">
        <f ca="1">YEARFRAC(X108,W108)</f>
        <v>47.56388888888889</v>
      </c>
      <c r="W108" s="3">
        <f t="shared" ca="1" si="12"/>
        <v>45933</v>
      </c>
      <c r="X108" s="3">
        <f t="shared" si="8"/>
        <v>28559</v>
      </c>
    </row>
    <row r="109" spans="1:24">
      <c r="A109">
        <v>114</v>
      </c>
      <c r="B109" t="s">
        <v>31</v>
      </c>
      <c r="C109" t="s">
        <v>535</v>
      </c>
      <c r="D109" t="s">
        <v>84</v>
      </c>
      <c r="E109" t="s">
        <v>85</v>
      </c>
      <c r="F109" t="s">
        <v>536</v>
      </c>
      <c r="G109" t="s">
        <v>31</v>
      </c>
      <c r="H109" t="b">
        <v>1</v>
      </c>
      <c r="I109" t="s">
        <v>36</v>
      </c>
      <c r="J109" t="s">
        <v>537</v>
      </c>
      <c r="K109" t="s">
        <v>538</v>
      </c>
      <c r="L109">
        <v>15300</v>
      </c>
      <c r="M109">
        <v>1955</v>
      </c>
      <c r="N109">
        <v>1</v>
      </c>
      <c r="O109">
        <v>1</v>
      </c>
      <c r="P109">
        <v>180.44</v>
      </c>
      <c r="Q109" s="24">
        <v>2715518274227</v>
      </c>
      <c r="R109">
        <v>69.400000000000006</v>
      </c>
      <c r="S109">
        <v>11.2</v>
      </c>
      <c r="T109">
        <v>49.7</v>
      </c>
      <c r="U109">
        <v>1366417754</v>
      </c>
      <c r="V109">
        <f ca="1">YEARFRAC(X109,W109)</f>
        <v>70.75555555555556</v>
      </c>
      <c r="W109" s="3">
        <f t="shared" ca="1" si="12"/>
        <v>45933</v>
      </c>
      <c r="X109" s="3">
        <f t="shared" si="8"/>
        <v>20090</v>
      </c>
    </row>
    <row r="110" spans="1:24">
      <c r="A110">
        <v>115</v>
      </c>
      <c r="B110" t="s">
        <v>40</v>
      </c>
      <c r="C110" t="s">
        <v>539</v>
      </c>
      <c r="D110" t="s">
        <v>115</v>
      </c>
      <c r="E110" t="s">
        <v>224</v>
      </c>
      <c r="F110" t="s">
        <v>225</v>
      </c>
      <c r="G110" t="s">
        <v>40</v>
      </c>
      <c r="H110" t="b">
        <v>1</v>
      </c>
      <c r="I110" t="s">
        <v>36</v>
      </c>
      <c r="J110" t="s">
        <v>258</v>
      </c>
      <c r="K110" t="s">
        <v>540</v>
      </c>
      <c r="L110">
        <v>15200</v>
      </c>
      <c r="M110">
        <v>1967</v>
      </c>
      <c r="N110">
        <v>1</v>
      </c>
      <c r="O110">
        <v>1</v>
      </c>
      <c r="P110">
        <v>125.08</v>
      </c>
      <c r="Q110" s="24">
        <v>2715518274227</v>
      </c>
      <c r="R110">
        <v>77</v>
      </c>
      <c r="S110">
        <v>9.4</v>
      </c>
      <c r="T110">
        <v>59.2</v>
      </c>
      <c r="U110">
        <v>1397715000</v>
      </c>
      <c r="V110">
        <f ca="1">YEARFRAC(X110,W110)</f>
        <v>58.755555555555553</v>
      </c>
      <c r="W110" s="3">
        <f t="shared" ca="1" si="12"/>
        <v>45933</v>
      </c>
      <c r="X110" s="3">
        <f t="shared" si="8"/>
        <v>24473</v>
      </c>
    </row>
    <row r="111" spans="1:24">
      <c r="A111">
        <v>116</v>
      </c>
      <c r="B111" t="s">
        <v>82</v>
      </c>
      <c r="C111" t="s">
        <v>541</v>
      </c>
      <c r="D111" t="s">
        <v>542</v>
      </c>
      <c r="E111" t="s">
        <v>543</v>
      </c>
      <c r="F111" t="s">
        <v>82</v>
      </c>
      <c r="G111" t="s">
        <v>82</v>
      </c>
      <c r="H111" t="b">
        <v>0</v>
      </c>
      <c r="I111" t="s">
        <v>36</v>
      </c>
      <c r="J111" t="s">
        <v>544</v>
      </c>
      <c r="K111" t="s">
        <v>545</v>
      </c>
      <c r="L111">
        <v>14900</v>
      </c>
      <c r="M111">
        <v>1939</v>
      </c>
      <c r="N111">
        <v>4</v>
      </c>
      <c r="O111">
        <v>19</v>
      </c>
      <c r="P111">
        <v>113.27</v>
      </c>
      <c r="Q111" s="24">
        <v>2715518274227</v>
      </c>
      <c r="R111">
        <v>76.900000000000006</v>
      </c>
      <c r="S111">
        <v>14.9</v>
      </c>
      <c r="T111">
        <v>29.5</v>
      </c>
      <c r="U111">
        <v>69625582</v>
      </c>
      <c r="V111">
        <f ca="1">YEARFRAC(X111,W111)</f>
        <v>86.455555555555549</v>
      </c>
      <c r="W111" s="3">
        <f t="shared" ca="1" si="12"/>
        <v>45933</v>
      </c>
      <c r="X111" s="3">
        <f t="shared" si="8"/>
        <v>14354</v>
      </c>
    </row>
    <row r="112" spans="1:24">
      <c r="A112">
        <v>116</v>
      </c>
      <c r="B112" t="s">
        <v>31</v>
      </c>
      <c r="C112" t="s">
        <v>547</v>
      </c>
      <c r="D112" t="s">
        <v>42</v>
      </c>
      <c r="E112" t="s">
        <v>443</v>
      </c>
      <c r="F112" t="s">
        <v>170</v>
      </c>
      <c r="G112" t="s">
        <v>31</v>
      </c>
      <c r="H112" t="b">
        <v>1</v>
      </c>
      <c r="I112" t="s">
        <v>36</v>
      </c>
      <c r="J112" t="s">
        <v>548</v>
      </c>
      <c r="K112" t="s">
        <v>147</v>
      </c>
      <c r="L112">
        <v>14900</v>
      </c>
      <c r="M112">
        <v>1941</v>
      </c>
      <c r="N112">
        <v>11</v>
      </c>
      <c r="O112">
        <v>13</v>
      </c>
      <c r="P112">
        <v>117.24</v>
      </c>
      <c r="Q112" s="24">
        <v>2715518274227</v>
      </c>
      <c r="R112">
        <v>78.5</v>
      </c>
      <c r="S112">
        <v>9.6</v>
      </c>
      <c r="T112">
        <v>36.6</v>
      </c>
      <c r="U112">
        <v>328239523</v>
      </c>
      <c r="V112">
        <f ca="1">YEARFRAC(X112,W112)</f>
        <v>83.888888888888886</v>
      </c>
      <c r="W112" s="3">
        <f t="shared" ca="1" si="12"/>
        <v>45933</v>
      </c>
      <c r="X112" s="3">
        <f t="shared" si="8"/>
        <v>15293</v>
      </c>
    </row>
    <row r="113" spans="1:24">
      <c r="A113">
        <v>118</v>
      </c>
      <c r="B113" t="s">
        <v>113</v>
      </c>
      <c r="C113" t="s">
        <v>549</v>
      </c>
      <c r="D113" t="s">
        <v>542</v>
      </c>
      <c r="E113" t="s">
        <v>543</v>
      </c>
      <c r="F113" t="s">
        <v>550</v>
      </c>
      <c r="G113" t="s">
        <v>113</v>
      </c>
      <c r="H113" t="b">
        <v>1</v>
      </c>
      <c r="I113" t="s">
        <v>36</v>
      </c>
      <c r="J113" t="s">
        <v>551</v>
      </c>
      <c r="K113" t="s">
        <v>552</v>
      </c>
      <c r="L113">
        <v>14800</v>
      </c>
      <c r="M113">
        <v>1944</v>
      </c>
      <c r="N113">
        <v>5</v>
      </c>
      <c r="O113">
        <v>2</v>
      </c>
      <c r="P113">
        <v>113.27</v>
      </c>
      <c r="Q113" s="24">
        <v>2715518274227</v>
      </c>
      <c r="R113">
        <v>76.900000000000006</v>
      </c>
      <c r="S113">
        <v>14.9</v>
      </c>
      <c r="T113">
        <v>29.5</v>
      </c>
      <c r="U113">
        <v>69625582</v>
      </c>
      <c r="V113">
        <f ca="1">YEARFRAC(X113,W113)</f>
        <v>81.419444444444451</v>
      </c>
      <c r="W113" s="3">
        <f t="shared" ref="W113:W122" ca="1" si="13">TODAY()</f>
        <v>45933</v>
      </c>
      <c r="X113" s="3">
        <f t="shared" si="8"/>
        <v>16194</v>
      </c>
    </row>
    <row r="114" spans="1:24">
      <c r="A114">
        <v>119</v>
      </c>
      <c r="B114" t="s">
        <v>113</v>
      </c>
      <c r="C114" t="s">
        <v>553</v>
      </c>
      <c r="D114" t="s">
        <v>236</v>
      </c>
      <c r="E114" t="s">
        <v>237</v>
      </c>
      <c r="F114" t="s">
        <v>554</v>
      </c>
      <c r="G114" t="s">
        <v>113</v>
      </c>
      <c r="H114" t="b">
        <v>0</v>
      </c>
      <c r="I114" t="s">
        <v>95</v>
      </c>
      <c r="J114" t="s">
        <v>555</v>
      </c>
      <c r="K114" t="s">
        <v>556</v>
      </c>
      <c r="L114">
        <v>14700</v>
      </c>
      <c r="M114">
        <v>1954</v>
      </c>
      <c r="N114">
        <v>6</v>
      </c>
      <c r="O114">
        <v>30</v>
      </c>
      <c r="P114">
        <v>119.62</v>
      </c>
      <c r="Q114" s="24">
        <v>2715518274227</v>
      </c>
      <c r="R114">
        <v>81.3</v>
      </c>
      <c r="S114">
        <v>25.5</v>
      </c>
      <c r="T114">
        <v>30.6</v>
      </c>
      <c r="U114">
        <v>66834405</v>
      </c>
      <c r="V114">
        <f ca="1">YEARFRAC(X114,W114)</f>
        <v>71.25833333333334</v>
      </c>
      <c r="W114" s="3">
        <f t="shared" ca="1" si="13"/>
        <v>45933</v>
      </c>
      <c r="X114" s="3">
        <f t="shared" si="8"/>
        <v>19905</v>
      </c>
    </row>
    <row r="115" spans="1:24">
      <c r="A115">
        <v>120</v>
      </c>
      <c r="B115" t="s">
        <v>361</v>
      </c>
      <c r="C115" t="s">
        <v>557</v>
      </c>
      <c r="D115" t="s">
        <v>115</v>
      </c>
      <c r="E115" t="s">
        <v>202</v>
      </c>
      <c r="F115" t="s">
        <v>558</v>
      </c>
      <c r="G115" t="s">
        <v>361</v>
      </c>
      <c r="H115" t="b">
        <v>1</v>
      </c>
      <c r="I115" t="s">
        <v>36</v>
      </c>
      <c r="J115" t="s">
        <v>559</v>
      </c>
      <c r="K115" t="s">
        <v>560</v>
      </c>
      <c r="L115">
        <v>14600</v>
      </c>
      <c r="M115">
        <v>1962</v>
      </c>
      <c r="N115">
        <v>5</v>
      </c>
      <c r="O115">
        <v>22</v>
      </c>
      <c r="P115">
        <v>125.08</v>
      </c>
      <c r="Q115" s="24">
        <v>2715518274227</v>
      </c>
      <c r="R115">
        <v>77</v>
      </c>
      <c r="S115">
        <v>9.4</v>
      </c>
      <c r="T115">
        <v>59.2</v>
      </c>
      <c r="U115">
        <v>1397715000</v>
      </c>
      <c r="V115">
        <f ca="1">YEARFRAC(X115,W115)</f>
        <v>63.363888888888887</v>
      </c>
      <c r="W115" s="3">
        <f t="shared" ca="1" si="13"/>
        <v>45933</v>
      </c>
      <c r="X115" s="3">
        <f t="shared" si="8"/>
        <v>22788</v>
      </c>
    </row>
    <row r="116" spans="1:24">
      <c r="A116">
        <v>121</v>
      </c>
      <c r="B116" t="s">
        <v>40</v>
      </c>
      <c r="C116" t="s">
        <v>561</v>
      </c>
      <c r="D116" t="s">
        <v>115</v>
      </c>
      <c r="E116" t="s">
        <v>562</v>
      </c>
      <c r="F116" t="s">
        <v>428</v>
      </c>
      <c r="G116" t="s">
        <v>40</v>
      </c>
      <c r="H116" t="b">
        <v>1</v>
      </c>
      <c r="I116" t="s">
        <v>36</v>
      </c>
      <c r="J116" t="s">
        <v>395</v>
      </c>
      <c r="K116" t="s">
        <v>563</v>
      </c>
      <c r="L116">
        <v>14500</v>
      </c>
      <c r="M116">
        <v>1964</v>
      </c>
      <c r="N116">
        <v>3</v>
      </c>
      <c r="O116">
        <v>1</v>
      </c>
      <c r="P116">
        <v>125.08</v>
      </c>
      <c r="Q116" s="24">
        <v>2715518274227</v>
      </c>
      <c r="R116">
        <v>77</v>
      </c>
      <c r="S116">
        <v>9.4</v>
      </c>
      <c r="T116">
        <v>59.2</v>
      </c>
      <c r="U116">
        <v>1397715000</v>
      </c>
      <c r="V116">
        <f ca="1">YEARFRAC(X116,W116)</f>
        <v>61.588888888888889</v>
      </c>
      <c r="W116" s="3">
        <f t="shared" ca="1" si="13"/>
        <v>45933</v>
      </c>
      <c r="X116" s="3">
        <f t="shared" si="8"/>
        <v>23437</v>
      </c>
    </row>
    <row r="117" spans="1:24">
      <c r="A117">
        <v>123</v>
      </c>
      <c r="B117" t="s">
        <v>260</v>
      </c>
      <c r="C117" t="s">
        <v>564</v>
      </c>
      <c r="D117" t="s">
        <v>565</v>
      </c>
      <c r="E117" t="s">
        <v>565</v>
      </c>
      <c r="F117" t="s">
        <v>566</v>
      </c>
      <c r="G117" t="s">
        <v>260</v>
      </c>
      <c r="H117" t="b">
        <v>1</v>
      </c>
      <c r="I117" t="s">
        <v>36</v>
      </c>
      <c r="J117" t="s">
        <v>567</v>
      </c>
      <c r="K117" t="s">
        <v>568</v>
      </c>
      <c r="L117">
        <v>14300</v>
      </c>
      <c r="M117">
        <v>1927</v>
      </c>
      <c r="N117">
        <v>6</v>
      </c>
      <c r="O117">
        <v>27</v>
      </c>
      <c r="P117">
        <v>114.41</v>
      </c>
      <c r="Q117" s="24">
        <v>2715518274227</v>
      </c>
      <c r="R117">
        <v>83.1</v>
      </c>
      <c r="S117">
        <v>13.1</v>
      </c>
      <c r="T117">
        <v>21</v>
      </c>
      <c r="U117">
        <v>5703569</v>
      </c>
      <c r="V117">
        <f ca="1">YEARFRAC(X117,W117)</f>
        <v>98.266666666666666</v>
      </c>
      <c r="W117" s="3">
        <f t="shared" ca="1" si="13"/>
        <v>45933</v>
      </c>
      <c r="X117" s="3">
        <f t="shared" si="8"/>
        <v>10040</v>
      </c>
    </row>
    <row r="118" spans="1:24">
      <c r="A118">
        <v>124</v>
      </c>
      <c r="B118" t="s">
        <v>82</v>
      </c>
      <c r="C118" t="s">
        <v>570</v>
      </c>
      <c r="D118" t="s">
        <v>84</v>
      </c>
      <c r="E118" t="s">
        <v>85</v>
      </c>
      <c r="F118" t="s">
        <v>571</v>
      </c>
      <c r="G118" t="s">
        <v>82</v>
      </c>
      <c r="H118" t="b">
        <v>0</v>
      </c>
      <c r="I118" t="s">
        <v>36</v>
      </c>
      <c r="J118" t="s">
        <v>572</v>
      </c>
      <c r="K118" t="s">
        <v>573</v>
      </c>
      <c r="L118">
        <v>14200</v>
      </c>
      <c r="M118">
        <v>1967</v>
      </c>
      <c r="N118">
        <v>6</v>
      </c>
      <c r="O118">
        <v>14</v>
      </c>
      <c r="P118">
        <v>180.44</v>
      </c>
      <c r="Q118" s="24">
        <v>2715518274227</v>
      </c>
      <c r="R118">
        <v>69.400000000000006</v>
      </c>
      <c r="S118">
        <v>11.2</v>
      </c>
      <c r="T118">
        <v>49.7</v>
      </c>
      <c r="U118">
        <v>1366417754</v>
      </c>
      <c r="V118">
        <f ca="1">YEARFRAC(X118,W118)</f>
        <v>58.302777777777777</v>
      </c>
      <c r="W118" s="3">
        <f t="shared" ca="1" si="13"/>
        <v>45933</v>
      </c>
      <c r="X118" s="3">
        <f t="shared" si="8"/>
        <v>24637</v>
      </c>
    </row>
    <row r="119" spans="1:24">
      <c r="A119">
        <v>124</v>
      </c>
      <c r="B119" t="s">
        <v>260</v>
      </c>
      <c r="C119" t="s">
        <v>574</v>
      </c>
      <c r="D119" t="s">
        <v>575</v>
      </c>
      <c r="E119" t="s">
        <v>576</v>
      </c>
      <c r="F119" t="s">
        <v>577</v>
      </c>
      <c r="G119" t="s">
        <v>260</v>
      </c>
      <c r="H119" t="b">
        <v>1</v>
      </c>
      <c r="I119" t="s">
        <v>36</v>
      </c>
      <c r="J119" t="s">
        <v>578</v>
      </c>
      <c r="K119" t="s">
        <v>579</v>
      </c>
      <c r="L119">
        <v>14200</v>
      </c>
      <c r="M119">
        <v>1957</v>
      </c>
      <c r="N119">
        <v>4</v>
      </c>
      <c r="O119">
        <v>10</v>
      </c>
      <c r="P119">
        <v>267.51</v>
      </c>
      <c r="Q119" s="24">
        <v>2715518274227</v>
      </c>
      <c r="R119">
        <v>54.3</v>
      </c>
      <c r="S119">
        <v>1.5</v>
      </c>
      <c r="T119">
        <v>34.799999999999997</v>
      </c>
      <c r="U119">
        <v>200963599</v>
      </c>
      <c r="V119">
        <f ca="1">YEARFRAC(X119,W119)</f>
        <v>68.480555555555554</v>
      </c>
      <c r="W119" s="3">
        <f t="shared" ca="1" si="13"/>
        <v>45933</v>
      </c>
      <c r="X119" s="3">
        <f t="shared" si="8"/>
        <v>20920</v>
      </c>
    </row>
    <row r="120" spans="1:24">
      <c r="A120">
        <v>127</v>
      </c>
      <c r="B120" t="s">
        <v>82</v>
      </c>
      <c r="C120" t="s">
        <v>581</v>
      </c>
      <c r="D120" t="s">
        <v>236</v>
      </c>
      <c r="E120" t="s">
        <v>237</v>
      </c>
      <c r="F120" t="s">
        <v>182</v>
      </c>
      <c r="G120" t="s">
        <v>82</v>
      </c>
      <c r="H120" t="b">
        <v>0</v>
      </c>
      <c r="I120" t="s">
        <v>36</v>
      </c>
      <c r="J120" t="s">
        <v>582</v>
      </c>
      <c r="K120" t="s">
        <v>583</v>
      </c>
      <c r="L120">
        <v>14000</v>
      </c>
      <c r="M120">
        <v>1955</v>
      </c>
      <c r="N120">
        <v>10</v>
      </c>
      <c r="O120">
        <v>2</v>
      </c>
      <c r="P120">
        <v>119.62</v>
      </c>
      <c r="Q120" s="24">
        <v>2715518274227</v>
      </c>
      <c r="R120">
        <v>81.3</v>
      </c>
      <c r="S120">
        <v>25.5</v>
      </c>
      <c r="T120">
        <v>30.6</v>
      </c>
      <c r="U120">
        <v>66834405</v>
      </c>
      <c r="V120">
        <f ca="1">YEARFRAC(X120,W120)</f>
        <v>70.00277777777778</v>
      </c>
      <c r="W120" s="3">
        <f t="shared" ca="1" si="13"/>
        <v>45933</v>
      </c>
      <c r="X120" s="3">
        <f t="shared" si="8"/>
        <v>20364</v>
      </c>
    </row>
    <row r="121" spans="1:24">
      <c r="A121">
        <v>128</v>
      </c>
      <c r="B121" t="s">
        <v>361</v>
      </c>
      <c r="C121" t="s">
        <v>584</v>
      </c>
      <c r="D121" t="s">
        <v>115</v>
      </c>
      <c r="E121" t="s">
        <v>585</v>
      </c>
      <c r="F121" t="s">
        <v>418</v>
      </c>
      <c r="G121" t="s">
        <v>361</v>
      </c>
      <c r="H121" t="b">
        <v>1</v>
      </c>
      <c r="I121" t="s">
        <v>36</v>
      </c>
      <c r="J121" t="s">
        <v>586</v>
      </c>
      <c r="K121" t="s">
        <v>587</v>
      </c>
      <c r="L121">
        <v>13900</v>
      </c>
      <c r="M121">
        <v>1965</v>
      </c>
      <c r="N121">
        <v>9</v>
      </c>
      <c r="O121">
        <v>1</v>
      </c>
      <c r="P121">
        <v>125.08</v>
      </c>
      <c r="Q121" s="24">
        <v>2715518274227</v>
      </c>
      <c r="R121">
        <v>77</v>
      </c>
      <c r="S121">
        <v>9.4</v>
      </c>
      <c r="T121">
        <v>59.2</v>
      </c>
      <c r="U121">
        <v>1397715000</v>
      </c>
      <c r="V121">
        <f ca="1">YEARFRAC(X121,W121)</f>
        <v>60.088888888888889</v>
      </c>
      <c r="W121" s="3">
        <f t="shared" ca="1" si="13"/>
        <v>45933</v>
      </c>
      <c r="X121" s="3">
        <f t="shared" si="8"/>
        <v>23986</v>
      </c>
    </row>
    <row r="122" spans="1:24">
      <c r="A122">
        <v>130</v>
      </c>
      <c r="B122" t="s">
        <v>178</v>
      </c>
      <c r="C122" t="s">
        <v>588</v>
      </c>
      <c r="D122" t="s">
        <v>236</v>
      </c>
      <c r="E122" t="s">
        <v>237</v>
      </c>
      <c r="F122" t="s">
        <v>182</v>
      </c>
      <c r="G122" t="s">
        <v>178</v>
      </c>
      <c r="H122" t="b">
        <v>1</v>
      </c>
      <c r="I122" t="s">
        <v>36</v>
      </c>
      <c r="J122" t="s">
        <v>589</v>
      </c>
      <c r="K122" t="s">
        <v>200</v>
      </c>
      <c r="L122">
        <v>13700</v>
      </c>
      <c r="M122">
        <v>1945</v>
      </c>
      <c r="N122">
        <v>2</v>
      </c>
      <c r="O122">
        <v>1</v>
      </c>
      <c r="P122">
        <v>119.62</v>
      </c>
      <c r="Q122" s="24">
        <v>2715518274227</v>
      </c>
      <c r="R122">
        <v>81.3</v>
      </c>
      <c r="S122">
        <v>25.5</v>
      </c>
      <c r="T122">
        <v>30.6</v>
      </c>
      <c r="U122">
        <v>66834405</v>
      </c>
      <c r="V122">
        <f ca="1">YEARFRAC(X122,W122)</f>
        <v>80.672222222222217</v>
      </c>
      <c r="W122" s="3">
        <f t="shared" ca="1" si="13"/>
        <v>45933</v>
      </c>
      <c r="X122" s="3">
        <f t="shared" si="8"/>
        <v>16469</v>
      </c>
    </row>
    <row r="123" spans="1:24">
      <c r="A123">
        <v>130</v>
      </c>
      <c r="B123" t="s">
        <v>590</v>
      </c>
      <c r="C123" t="s">
        <v>591</v>
      </c>
      <c r="D123" t="s">
        <v>42</v>
      </c>
      <c r="E123" t="s">
        <v>592</v>
      </c>
      <c r="F123" t="s">
        <v>593</v>
      </c>
      <c r="G123" t="s">
        <v>590</v>
      </c>
      <c r="H123" t="b">
        <v>1</v>
      </c>
      <c r="I123" t="s">
        <v>95</v>
      </c>
      <c r="J123" t="s">
        <v>594</v>
      </c>
      <c r="K123" t="s">
        <v>595</v>
      </c>
      <c r="L123">
        <v>13700</v>
      </c>
      <c r="M123">
        <v>1947</v>
      </c>
      <c r="N123">
        <v>3</v>
      </c>
      <c r="O123">
        <v>2</v>
      </c>
      <c r="P123">
        <v>117.24</v>
      </c>
      <c r="Q123" s="24">
        <v>2715518274227</v>
      </c>
      <c r="R123">
        <v>78.5</v>
      </c>
      <c r="S123">
        <v>9.6</v>
      </c>
      <c r="T123">
        <v>36.6</v>
      </c>
      <c r="U123">
        <v>328239523</v>
      </c>
      <c r="V123">
        <f ca="1">YEARFRAC(X123,W123)</f>
        <v>78.586111111111109</v>
      </c>
      <c r="W123" s="3">
        <f t="shared" ref="W123:W132" ca="1" si="14">TODAY()</f>
        <v>45933</v>
      </c>
      <c r="X123" s="3">
        <f t="shared" si="8"/>
        <v>17228</v>
      </c>
    </row>
    <row r="124" spans="1:24">
      <c r="A124">
        <v>130</v>
      </c>
      <c r="B124" t="s">
        <v>48</v>
      </c>
      <c r="C124" t="s">
        <v>596</v>
      </c>
      <c r="D124" t="s">
        <v>42</v>
      </c>
      <c r="E124" t="s">
        <v>513</v>
      </c>
      <c r="F124" t="s">
        <v>597</v>
      </c>
      <c r="G124" t="s">
        <v>48</v>
      </c>
      <c r="H124" t="b">
        <v>1</v>
      </c>
      <c r="I124" t="s">
        <v>36</v>
      </c>
      <c r="J124" t="s">
        <v>598</v>
      </c>
      <c r="K124" t="s">
        <v>599</v>
      </c>
      <c r="L124">
        <v>13700</v>
      </c>
      <c r="M124">
        <v>1976</v>
      </c>
      <c r="N124">
        <v>2</v>
      </c>
      <c r="O124">
        <v>24</v>
      </c>
      <c r="P124">
        <v>117.24</v>
      </c>
      <c r="Q124" s="24">
        <v>2715518274227</v>
      </c>
      <c r="R124">
        <v>78.5</v>
      </c>
      <c r="S124">
        <v>9.6</v>
      </c>
      <c r="T124">
        <v>36.6</v>
      </c>
      <c r="U124">
        <v>328239523</v>
      </c>
      <c r="V124">
        <f ca="1">YEARFRAC(X124,W124)</f>
        <v>49.608333333333334</v>
      </c>
      <c r="W124" s="3">
        <f t="shared" ca="1" si="14"/>
        <v>45933</v>
      </c>
      <c r="X124" s="3">
        <f t="shared" si="8"/>
        <v>27814</v>
      </c>
    </row>
    <row r="125" spans="1:24">
      <c r="A125">
        <v>133</v>
      </c>
      <c r="B125" t="s">
        <v>600</v>
      </c>
      <c r="C125" t="s">
        <v>601</v>
      </c>
      <c r="D125" t="s">
        <v>42</v>
      </c>
      <c r="E125" t="s">
        <v>602</v>
      </c>
      <c r="F125" t="s">
        <v>603</v>
      </c>
      <c r="G125" t="s">
        <v>600</v>
      </c>
      <c r="H125" t="b">
        <v>1</v>
      </c>
      <c r="I125" t="s">
        <v>36</v>
      </c>
      <c r="J125" t="s">
        <v>604</v>
      </c>
      <c r="K125" t="s">
        <v>605</v>
      </c>
      <c r="L125">
        <v>13300</v>
      </c>
      <c r="M125">
        <v>1942</v>
      </c>
      <c r="N125">
        <v>10</v>
      </c>
      <c r="O125">
        <v>13</v>
      </c>
      <c r="P125">
        <v>117.24</v>
      </c>
      <c r="Q125" s="24">
        <v>2715518274227</v>
      </c>
      <c r="R125">
        <v>78.5</v>
      </c>
      <c r="S125">
        <v>9.6</v>
      </c>
      <c r="T125">
        <v>36.6</v>
      </c>
      <c r="U125">
        <v>328239523</v>
      </c>
      <c r="V125">
        <f ca="1">YEARFRAC(X125,W125)</f>
        <v>82.972222222222229</v>
      </c>
      <c r="W125" s="3">
        <f t="shared" ca="1" si="14"/>
        <v>45933</v>
      </c>
      <c r="X125" s="3">
        <f t="shared" si="8"/>
        <v>15627</v>
      </c>
    </row>
    <row r="126" spans="1:24">
      <c r="A126">
        <v>133</v>
      </c>
      <c r="B126" t="s">
        <v>302</v>
      </c>
      <c r="C126" t="s">
        <v>606</v>
      </c>
      <c r="D126" t="s">
        <v>42</v>
      </c>
      <c r="E126" t="s">
        <v>607</v>
      </c>
      <c r="F126" t="s">
        <v>608</v>
      </c>
      <c r="G126" t="s">
        <v>302</v>
      </c>
      <c r="H126" t="b">
        <v>0</v>
      </c>
      <c r="I126" t="s">
        <v>36</v>
      </c>
      <c r="J126" t="s">
        <v>609</v>
      </c>
      <c r="K126" t="s">
        <v>610</v>
      </c>
      <c r="L126">
        <v>13300</v>
      </c>
      <c r="M126">
        <v>1942</v>
      </c>
      <c r="N126">
        <v>7</v>
      </c>
      <c r="O126">
        <v>29</v>
      </c>
      <c r="P126">
        <v>117.24</v>
      </c>
      <c r="Q126" s="24">
        <v>2715518274227</v>
      </c>
      <c r="R126">
        <v>78.5</v>
      </c>
      <c r="S126">
        <v>9.6</v>
      </c>
      <c r="T126">
        <v>36.6</v>
      </c>
      <c r="U126">
        <v>328239523</v>
      </c>
      <c r="V126">
        <f ca="1">YEARFRAC(X126,W126)</f>
        <v>83.177777777777777</v>
      </c>
      <c r="W126" s="3">
        <f t="shared" ca="1" si="14"/>
        <v>45933</v>
      </c>
      <c r="X126" s="3">
        <f t="shared" si="8"/>
        <v>15551</v>
      </c>
    </row>
    <row r="127" spans="1:24">
      <c r="A127">
        <v>136</v>
      </c>
      <c r="B127" t="s">
        <v>40</v>
      </c>
      <c r="C127" t="s">
        <v>611</v>
      </c>
      <c r="D127" t="s">
        <v>115</v>
      </c>
      <c r="E127" t="s">
        <v>612</v>
      </c>
      <c r="F127" t="s">
        <v>613</v>
      </c>
      <c r="G127" t="s">
        <v>40</v>
      </c>
      <c r="H127" t="b">
        <v>1</v>
      </c>
      <c r="I127" t="s">
        <v>36</v>
      </c>
      <c r="J127" t="s">
        <v>614</v>
      </c>
      <c r="K127" t="s">
        <v>615</v>
      </c>
      <c r="L127">
        <v>13200</v>
      </c>
      <c r="M127">
        <v>1962</v>
      </c>
      <c r="N127">
        <v>12</v>
      </c>
      <c r="O127">
        <v>28</v>
      </c>
      <c r="P127">
        <v>125.08</v>
      </c>
      <c r="Q127" s="24">
        <v>2715518274227</v>
      </c>
      <c r="R127">
        <v>77</v>
      </c>
      <c r="S127">
        <v>9.4</v>
      </c>
      <c r="T127">
        <v>59.2</v>
      </c>
      <c r="U127">
        <v>1397715000</v>
      </c>
      <c r="V127">
        <f ca="1">YEARFRAC(X127,W127)</f>
        <v>62.763888888888886</v>
      </c>
      <c r="W127" s="3">
        <f t="shared" ca="1" si="14"/>
        <v>45933</v>
      </c>
      <c r="X127" s="3">
        <f t="shared" si="8"/>
        <v>23008</v>
      </c>
    </row>
    <row r="128" spans="1:24">
      <c r="A128">
        <v>137</v>
      </c>
      <c r="B128" t="s">
        <v>472</v>
      </c>
      <c r="C128" t="s">
        <v>616</v>
      </c>
      <c r="D128" t="s">
        <v>284</v>
      </c>
      <c r="E128" t="s">
        <v>617</v>
      </c>
      <c r="F128" t="s">
        <v>475</v>
      </c>
      <c r="G128" t="s">
        <v>472</v>
      </c>
      <c r="H128" t="b">
        <v>1</v>
      </c>
      <c r="I128" t="s">
        <v>36</v>
      </c>
      <c r="J128" t="s">
        <v>618</v>
      </c>
      <c r="K128" t="s">
        <v>619</v>
      </c>
      <c r="L128">
        <v>13100</v>
      </c>
      <c r="M128">
        <v>1933</v>
      </c>
      <c r="N128">
        <v>3</v>
      </c>
      <c r="O128">
        <v>3</v>
      </c>
      <c r="P128">
        <v>119.8</v>
      </c>
      <c r="Q128" s="24">
        <v>2715518274227</v>
      </c>
      <c r="R128">
        <v>82.7</v>
      </c>
      <c r="S128">
        <v>23</v>
      </c>
      <c r="T128">
        <v>47.4</v>
      </c>
      <c r="U128">
        <v>25766605</v>
      </c>
      <c r="V128">
        <f ca="1">YEARFRAC(X128,W128)</f>
        <v>92.583333333333329</v>
      </c>
      <c r="W128" s="3">
        <f t="shared" ca="1" si="14"/>
        <v>45933</v>
      </c>
      <c r="X128" s="3">
        <f t="shared" si="8"/>
        <v>12116</v>
      </c>
    </row>
    <row r="129" spans="1:24">
      <c r="A129">
        <v>138</v>
      </c>
      <c r="B129" t="s">
        <v>59</v>
      </c>
      <c r="C129" t="s">
        <v>620</v>
      </c>
      <c r="D129" t="s">
        <v>84</v>
      </c>
      <c r="E129" t="s">
        <v>85</v>
      </c>
      <c r="F129" t="s">
        <v>488</v>
      </c>
      <c r="G129" t="s">
        <v>59</v>
      </c>
      <c r="H129" t="b">
        <v>1</v>
      </c>
      <c r="I129" t="s">
        <v>36</v>
      </c>
      <c r="J129" t="s">
        <v>621</v>
      </c>
      <c r="K129" t="s">
        <v>622</v>
      </c>
      <c r="L129">
        <v>12900</v>
      </c>
      <c r="M129">
        <v>1959</v>
      </c>
      <c r="N129">
        <v>3</v>
      </c>
      <c r="O129">
        <v>15</v>
      </c>
      <c r="P129">
        <v>180.44</v>
      </c>
      <c r="Q129" s="24">
        <v>2715518274227</v>
      </c>
      <c r="R129">
        <v>69.400000000000006</v>
      </c>
      <c r="S129">
        <v>11.2</v>
      </c>
      <c r="T129">
        <v>49.7</v>
      </c>
      <c r="U129">
        <v>1366417754</v>
      </c>
      <c r="V129">
        <f ca="1">YEARFRAC(X129,W129)</f>
        <v>66.55</v>
      </c>
      <c r="W129" s="3">
        <f t="shared" ca="1" si="14"/>
        <v>45933</v>
      </c>
      <c r="X129" s="3">
        <f t="shared" si="8"/>
        <v>21624</v>
      </c>
    </row>
    <row r="130" spans="1:24">
      <c r="A130">
        <v>138</v>
      </c>
      <c r="B130" t="s">
        <v>600</v>
      </c>
      <c r="C130" t="s">
        <v>623</v>
      </c>
      <c r="D130" t="s">
        <v>42</v>
      </c>
      <c r="E130" t="s">
        <v>624</v>
      </c>
      <c r="F130" t="s">
        <v>625</v>
      </c>
      <c r="G130" t="s">
        <v>600</v>
      </c>
      <c r="H130" t="b">
        <v>1</v>
      </c>
      <c r="I130" t="s">
        <v>36</v>
      </c>
      <c r="J130" t="s">
        <v>626</v>
      </c>
      <c r="K130" t="s">
        <v>627</v>
      </c>
      <c r="L130">
        <v>12900</v>
      </c>
      <c r="M130">
        <v>1947</v>
      </c>
      <c r="N130">
        <v>7</v>
      </c>
      <c r="O130">
        <v>29</v>
      </c>
      <c r="P130">
        <v>117.24</v>
      </c>
      <c r="Q130" s="24">
        <v>2715518274227</v>
      </c>
      <c r="R130">
        <v>78.5</v>
      </c>
      <c r="S130">
        <v>9.6</v>
      </c>
      <c r="T130">
        <v>36.6</v>
      </c>
      <c r="U130">
        <v>328239523</v>
      </c>
      <c r="V130">
        <f ca="1">YEARFRAC(X130,W130)</f>
        <v>78.177777777777777</v>
      </c>
      <c r="W130" s="3">
        <f t="shared" ca="1" si="14"/>
        <v>45933</v>
      </c>
      <c r="X130" s="3">
        <f t="shared" si="8"/>
        <v>17377</v>
      </c>
    </row>
    <row r="131" spans="1:24">
      <c r="A131">
        <v>140</v>
      </c>
      <c r="B131" t="s">
        <v>302</v>
      </c>
      <c r="C131" t="s">
        <v>628</v>
      </c>
      <c r="D131" t="s">
        <v>236</v>
      </c>
      <c r="E131" t="s">
        <v>237</v>
      </c>
      <c r="F131" t="s">
        <v>629</v>
      </c>
      <c r="G131" t="s">
        <v>302</v>
      </c>
      <c r="H131" t="b">
        <v>1</v>
      </c>
      <c r="I131" t="s">
        <v>36</v>
      </c>
      <c r="J131" t="s">
        <v>630</v>
      </c>
      <c r="K131" t="s">
        <v>631</v>
      </c>
      <c r="L131">
        <v>12600</v>
      </c>
      <c r="M131">
        <v>1964</v>
      </c>
      <c r="N131">
        <v>4</v>
      </c>
      <c r="O131">
        <v>21</v>
      </c>
      <c r="P131">
        <v>119.62</v>
      </c>
      <c r="Q131" s="24">
        <v>2715518274227</v>
      </c>
      <c r="R131">
        <v>81.3</v>
      </c>
      <c r="S131">
        <v>25.5</v>
      </c>
      <c r="T131">
        <v>30.6</v>
      </c>
      <c r="U131">
        <v>66834405</v>
      </c>
      <c r="V131">
        <f ca="1">YEARFRAC(X131,W131)</f>
        <v>61.45</v>
      </c>
      <c r="W131" s="3">
        <f t="shared" ca="1" si="14"/>
        <v>45933</v>
      </c>
      <c r="X131" s="3">
        <f t="shared" ref="X131:X194" si="15">DATE(M131,N131,O131)</f>
        <v>23488</v>
      </c>
    </row>
    <row r="132" spans="1:24">
      <c r="A132">
        <v>141</v>
      </c>
      <c r="B132" t="s">
        <v>302</v>
      </c>
      <c r="C132" t="s">
        <v>632</v>
      </c>
      <c r="D132" t="s">
        <v>542</v>
      </c>
      <c r="E132" t="s">
        <v>543</v>
      </c>
      <c r="F132" t="s">
        <v>302</v>
      </c>
      <c r="G132" t="s">
        <v>302</v>
      </c>
      <c r="H132" t="b">
        <v>1</v>
      </c>
      <c r="I132" t="s">
        <v>36</v>
      </c>
      <c r="J132" t="s">
        <v>633</v>
      </c>
      <c r="K132" t="s">
        <v>634</v>
      </c>
      <c r="L132">
        <v>12300</v>
      </c>
      <c r="M132">
        <v>1965</v>
      </c>
      <c r="N132">
        <v>7</v>
      </c>
      <c r="O132">
        <v>12</v>
      </c>
      <c r="P132">
        <v>113.27</v>
      </c>
      <c r="Q132" s="24">
        <v>2715518274227</v>
      </c>
      <c r="R132">
        <v>76.900000000000006</v>
      </c>
      <c r="S132">
        <v>14.9</v>
      </c>
      <c r="T132">
        <v>29.5</v>
      </c>
      <c r="U132">
        <v>69625582</v>
      </c>
      <c r="V132">
        <f ca="1">YEARFRAC(X132,W132)</f>
        <v>60.225000000000001</v>
      </c>
      <c r="W132" s="3">
        <f t="shared" ca="1" si="14"/>
        <v>45933</v>
      </c>
      <c r="X132" s="3">
        <f t="shared" si="15"/>
        <v>23935</v>
      </c>
    </row>
    <row r="133" spans="1:24">
      <c r="A133">
        <v>142</v>
      </c>
      <c r="B133" t="s">
        <v>282</v>
      </c>
      <c r="C133" t="s">
        <v>635</v>
      </c>
      <c r="D133" t="s">
        <v>115</v>
      </c>
      <c r="E133" t="s">
        <v>636</v>
      </c>
      <c r="F133" t="s">
        <v>306</v>
      </c>
      <c r="G133" t="s">
        <v>282</v>
      </c>
      <c r="H133" t="b">
        <v>1</v>
      </c>
      <c r="I133" t="s">
        <v>36</v>
      </c>
      <c r="J133" t="s">
        <v>637</v>
      </c>
      <c r="K133" t="s">
        <v>638</v>
      </c>
      <c r="L133">
        <v>12200</v>
      </c>
      <c r="M133">
        <v>1973</v>
      </c>
      <c r="N133">
        <v>2</v>
      </c>
      <c r="O133">
        <v>1</v>
      </c>
      <c r="P133">
        <v>125.08</v>
      </c>
      <c r="Q133" s="24">
        <v>2715518274227</v>
      </c>
      <c r="R133">
        <v>77</v>
      </c>
      <c r="S133">
        <v>9.4</v>
      </c>
      <c r="T133">
        <v>59.2</v>
      </c>
      <c r="U133">
        <v>1397715000</v>
      </c>
      <c r="V133">
        <f ca="1">YEARFRAC(X133,W133)</f>
        <v>52.672222222222224</v>
      </c>
      <c r="W133" s="3">
        <f t="shared" ref="W133:W142" ca="1" si="16">TODAY()</f>
        <v>45933</v>
      </c>
      <c r="X133" s="3">
        <f t="shared" si="15"/>
        <v>26696</v>
      </c>
    </row>
    <row r="134" spans="1:24">
      <c r="A134">
        <v>142</v>
      </c>
      <c r="B134" t="s">
        <v>361</v>
      </c>
      <c r="C134" t="s">
        <v>639</v>
      </c>
      <c r="D134" t="s">
        <v>115</v>
      </c>
      <c r="E134" t="s">
        <v>640</v>
      </c>
      <c r="F134" t="s">
        <v>364</v>
      </c>
      <c r="G134" t="s">
        <v>361</v>
      </c>
      <c r="H134" t="b">
        <v>1</v>
      </c>
      <c r="I134" t="s">
        <v>36</v>
      </c>
      <c r="J134" t="s">
        <v>641</v>
      </c>
      <c r="K134" t="s">
        <v>642</v>
      </c>
      <c r="L134">
        <v>12200</v>
      </c>
      <c r="M134">
        <v>1953</v>
      </c>
      <c r="N134">
        <v>10</v>
      </c>
      <c r="O134">
        <v>8</v>
      </c>
      <c r="P134">
        <v>125.08</v>
      </c>
      <c r="Q134" s="24">
        <v>2715518274227</v>
      </c>
      <c r="R134">
        <v>77</v>
      </c>
      <c r="S134">
        <v>9.4</v>
      </c>
      <c r="T134">
        <v>59.2</v>
      </c>
      <c r="U134">
        <v>1397715000</v>
      </c>
      <c r="V134">
        <f ca="1">YEARFRAC(X134,W134)</f>
        <v>71.986111111111114</v>
      </c>
      <c r="W134" s="3">
        <f t="shared" ca="1" si="16"/>
        <v>45933</v>
      </c>
      <c r="X134" s="3">
        <f t="shared" si="15"/>
        <v>19640</v>
      </c>
    </row>
    <row r="135" spans="1:24">
      <c r="A135">
        <v>144</v>
      </c>
      <c r="B135" t="s">
        <v>40</v>
      </c>
      <c r="C135" t="s">
        <v>643</v>
      </c>
      <c r="D135" t="s">
        <v>42</v>
      </c>
      <c r="E135" t="s">
        <v>644</v>
      </c>
      <c r="F135" t="s">
        <v>645</v>
      </c>
      <c r="G135" t="s">
        <v>40</v>
      </c>
      <c r="H135" t="b">
        <v>1</v>
      </c>
      <c r="I135" t="s">
        <v>36</v>
      </c>
      <c r="J135" t="s">
        <v>646</v>
      </c>
      <c r="K135" t="s">
        <v>647</v>
      </c>
      <c r="L135">
        <v>12100</v>
      </c>
      <c r="M135">
        <v>1950</v>
      </c>
      <c r="N135">
        <v>7</v>
      </c>
      <c r="O135">
        <v>18</v>
      </c>
      <c r="P135">
        <v>117.24</v>
      </c>
      <c r="Q135" s="24">
        <v>2715518274227</v>
      </c>
      <c r="R135">
        <v>78.5</v>
      </c>
      <c r="S135">
        <v>9.6</v>
      </c>
      <c r="T135">
        <v>36.6</v>
      </c>
      <c r="U135">
        <v>328239523</v>
      </c>
      <c r="V135">
        <f ca="1">YEARFRAC(X135,W135)</f>
        <v>75.208333333333329</v>
      </c>
      <c r="W135" s="3">
        <f t="shared" ca="1" si="16"/>
        <v>45933</v>
      </c>
      <c r="X135" s="3">
        <f t="shared" si="15"/>
        <v>18462</v>
      </c>
    </row>
    <row r="136" spans="1:24">
      <c r="A136">
        <v>145</v>
      </c>
      <c r="B136" t="s">
        <v>48</v>
      </c>
      <c r="C136" t="s">
        <v>648</v>
      </c>
      <c r="D136" t="s">
        <v>42</v>
      </c>
      <c r="E136" t="s">
        <v>99</v>
      </c>
      <c r="F136" t="s">
        <v>649</v>
      </c>
      <c r="G136" t="s">
        <v>48</v>
      </c>
      <c r="H136" t="b">
        <v>0</v>
      </c>
      <c r="I136" t="s">
        <v>95</v>
      </c>
      <c r="J136" t="s">
        <v>650</v>
      </c>
      <c r="K136" t="s">
        <v>651</v>
      </c>
      <c r="L136">
        <v>12000</v>
      </c>
      <c r="M136">
        <v>1963</v>
      </c>
      <c r="N136">
        <v>11</v>
      </c>
      <c r="O136">
        <v>6</v>
      </c>
      <c r="P136">
        <v>117.24</v>
      </c>
      <c r="Q136" s="24">
        <v>2715518274227</v>
      </c>
      <c r="R136">
        <v>78.5</v>
      </c>
      <c r="S136">
        <v>9.6</v>
      </c>
      <c r="T136">
        <v>36.6</v>
      </c>
      <c r="U136">
        <v>328239523</v>
      </c>
      <c r="V136">
        <f ca="1">YEARFRAC(X136,W136)</f>
        <v>61.908333333333331</v>
      </c>
      <c r="W136" s="3">
        <f t="shared" ca="1" si="16"/>
        <v>45933</v>
      </c>
      <c r="X136" s="3">
        <f t="shared" si="15"/>
        <v>23321</v>
      </c>
    </row>
    <row r="137" spans="1:24">
      <c r="A137">
        <v>147</v>
      </c>
      <c r="B137" t="s">
        <v>472</v>
      </c>
      <c r="C137" t="s">
        <v>652</v>
      </c>
      <c r="D137" t="s">
        <v>42</v>
      </c>
      <c r="E137" t="s">
        <v>71</v>
      </c>
      <c r="F137" t="s">
        <v>475</v>
      </c>
      <c r="G137" t="s">
        <v>472</v>
      </c>
      <c r="H137" t="b">
        <v>1</v>
      </c>
      <c r="I137" t="s">
        <v>36</v>
      </c>
      <c r="J137" t="s">
        <v>653</v>
      </c>
      <c r="K137" t="s">
        <v>276</v>
      </c>
      <c r="L137">
        <v>11600</v>
      </c>
      <c r="M137">
        <v>1940</v>
      </c>
      <c r="N137">
        <v>5</v>
      </c>
      <c r="O137">
        <v>10</v>
      </c>
      <c r="P137">
        <v>117.24</v>
      </c>
      <c r="Q137" s="24">
        <v>2715518274227</v>
      </c>
      <c r="R137">
        <v>78.5</v>
      </c>
      <c r="S137">
        <v>9.6</v>
      </c>
      <c r="T137">
        <v>36.6</v>
      </c>
      <c r="U137">
        <v>328239523</v>
      </c>
      <c r="V137">
        <f ca="1">YEARFRAC(X137,W137)</f>
        <v>85.397222222222226</v>
      </c>
      <c r="W137" s="3">
        <f t="shared" ca="1" si="16"/>
        <v>45933</v>
      </c>
      <c r="X137" s="3">
        <f t="shared" si="15"/>
        <v>14741</v>
      </c>
    </row>
    <row r="138" spans="1:24">
      <c r="A138">
        <v>148</v>
      </c>
      <c r="B138" t="s">
        <v>48</v>
      </c>
      <c r="C138" t="s">
        <v>654</v>
      </c>
      <c r="D138" t="s">
        <v>316</v>
      </c>
      <c r="E138" t="s">
        <v>655</v>
      </c>
      <c r="F138" t="s">
        <v>656</v>
      </c>
      <c r="G138" t="s">
        <v>48</v>
      </c>
      <c r="H138" t="b">
        <v>1</v>
      </c>
      <c r="I138" t="s">
        <v>36</v>
      </c>
      <c r="J138" t="s">
        <v>657</v>
      </c>
      <c r="K138" t="s">
        <v>658</v>
      </c>
      <c r="L138">
        <v>11500</v>
      </c>
      <c r="M138">
        <v>1984</v>
      </c>
      <c r="N138">
        <v>10</v>
      </c>
      <c r="O138">
        <v>10</v>
      </c>
      <c r="P138">
        <v>114.52</v>
      </c>
      <c r="Q138" s="24">
        <v>2715518274227</v>
      </c>
      <c r="R138">
        <v>77.8</v>
      </c>
      <c r="S138">
        <v>0.1</v>
      </c>
      <c r="T138">
        <v>15.9</v>
      </c>
      <c r="U138">
        <v>9770529</v>
      </c>
      <c r="V138">
        <f ca="1">YEARFRAC(X138,W138)</f>
        <v>40.980555555555554</v>
      </c>
      <c r="W138" s="3">
        <f t="shared" ca="1" si="16"/>
        <v>45933</v>
      </c>
      <c r="X138" s="3">
        <f t="shared" si="15"/>
        <v>30965</v>
      </c>
    </row>
    <row r="139" spans="1:24">
      <c r="A139">
        <v>148</v>
      </c>
      <c r="B139" t="s">
        <v>361</v>
      </c>
      <c r="C139" t="s">
        <v>659</v>
      </c>
      <c r="D139" t="s">
        <v>168</v>
      </c>
      <c r="E139" t="s">
        <v>660</v>
      </c>
      <c r="F139" t="s">
        <v>527</v>
      </c>
      <c r="G139" t="s">
        <v>361</v>
      </c>
      <c r="H139" t="b">
        <v>1</v>
      </c>
      <c r="I139" t="s">
        <v>36</v>
      </c>
      <c r="J139" t="s">
        <v>661</v>
      </c>
      <c r="K139" t="s">
        <v>662</v>
      </c>
      <c r="L139">
        <v>11500</v>
      </c>
      <c r="M139">
        <v>1950</v>
      </c>
      <c r="N139">
        <v>2</v>
      </c>
      <c r="O139">
        <v>16</v>
      </c>
      <c r="P139">
        <v>112.85</v>
      </c>
      <c r="Q139" s="24">
        <v>2715518274227</v>
      </c>
      <c r="R139">
        <v>80.900000000000006</v>
      </c>
      <c r="S139">
        <v>11.5</v>
      </c>
      <c r="T139">
        <v>48.8</v>
      </c>
      <c r="U139">
        <v>83132799</v>
      </c>
      <c r="V139">
        <f ca="1">YEARFRAC(X139,W139)</f>
        <v>75.63055555555556</v>
      </c>
      <c r="W139" s="3">
        <f t="shared" ca="1" si="16"/>
        <v>45933</v>
      </c>
      <c r="X139" s="3">
        <f t="shared" si="15"/>
        <v>18310</v>
      </c>
    </row>
    <row r="140" spans="1:24">
      <c r="A140">
        <v>148</v>
      </c>
      <c r="B140" t="s">
        <v>361</v>
      </c>
      <c r="C140" t="s">
        <v>663</v>
      </c>
      <c r="D140" t="s">
        <v>168</v>
      </c>
      <c r="E140" t="s">
        <v>660</v>
      </c>
      <c r="F140" t="s">
        <v>527</v>
      </c>
      <c r="G140" t="s">
        <v>361</v>
      </c>
      <c r="H140" t="b">
        <v>1</v>
      </c>
      <c r="I140" t="s">
        <v>36</v>
      </c>
      <c r="J140" t="s">
        <v>661</v>
      </c>
      <c r="K140" t="s">
        <v>314</v>
      </c>
      <c r="L140">
        <v>11500</v>
      </c>
      <c r="M140">
        <v>1950</v>
      </c>
      <c r="N140">
        <v>2</v>
      </c>
      <c r="O140">
        <v>16</v>
      </c>
      <c r="P140">
        <v>112.85</v>
      </c>
      <c r="Q140" s="24">
        <v>2715518274227</v>
      </c>
      <c r="R140">
        <v>80.900000000000006</v>
      </c>
      <c r="S140">
        <v>11.5</v>
      </c>
      <c r="T140">
        <v>48.8</v>
      </c>
      <c r="U140">
        <v>83132799</v>
      </c>
      <c r="V140">
        <f ca="1">YEARFRAC(X140,W140)</f>
        <v>75.63055555555556</v>
      </c>
      <c r="W140" s="3">
        <f t="shared" ca="1" si="16"/>
        <v>45933</v>
      </c>
      <c r="X140" s="3">
        <f t="shared" si="15"/>
        <v>18310</v>
      </c>
    </row>
    <row r="141" spans="1:24">
      <c r="A141">
        <v>151</v>
      </c>
      <c r="B141" t="s">
        <v>113</v>
      </c>
      <c r="C141" t="s">
        <v>664</v>
      </c>
      <c r="D141" t="s">
        <v>115</v>
      </c>
      <c r="E141" t="s">
        <v>665</v>
      </c>
      <c r="F141" t="s">
        <v>666</v>
      </c>
      <c r="G141" t="s">
        <v>113</v>
      </c>
      <c r="H141" t="b">
        <v>1</v>
      </c>
      <c r="I141" t="s">
        <v>36</v>
      </c>
      <c r="J141" t="s">
        <v>667</v>
      </c>
      <c r="K141" t="s">
        <v>668</v>
      </c>
      <c r="L141">
        <v>11400</v>
      </c>
      <c r="M141">
        <v>1964</v>
      </c>
      <c r="N141">
        <v>1</v>
      </c>
      <c r="O141">
        <v>1</v>
      </c>
      <c r="P141">
        <v>125.08</v>
      </c>
      <c r="Q141" s="24">
        <v>2715518274227</v>
      </c>
      <c r="R141">
        <v>77</v>
      </c>
      <c r="S141">
        <v>9.4</v>
      </c>
      <c r="T141">
        <v>59.2</v>
      </c>
      <c r="U141">
        <v>1397715000</v>
      </c>
      <c r="V141">
        <f ca="1">YEARFRAC(X141,W141)</f>
        <v>61.755555555555553</v>
      </c>
      <c r="W141" s="3">
        <f t="shared" ca="1" si="16"/>
        <v>45933</v>
      </c>
      <c r="X141" s="3">
        <f t="shared" si="15"/>
        <v>23377</v>
      </c>
    </row>
    <row r="142" spans="1:24">
      <c r="A142">
        <v>151</v>
      </c>
      <c r="B142" t="s">
        <v>31</v>
      </c>
      <c r="C142" t="s">
        <v>669</v>
      </c>
      <c r="D142" t="s">
        <v>42</v>
      </c>
      <c r="E142" t="s">
        <v>670</v>
      </c>
      <c r="F142" t="s">
        <v>671</v>
      </c>
      <c r="G142" t="s">
        <v>31</v>
      </c>
      <c r="H142" t="b">
        <v>1</v>
      </c>
      <c r="I142" t="s">
        <v>36</v>
      </c>
      <c r="J142" t="s">
        <v>672</v>
      </c>
      <c r="K142" t="s">
        <v>74</v>
      </c>
      <c r="L142">
        <v>11400</v>
      </c>
      <c r="M142">
        <v>1972</v>
      </c>
      <c r="N142">
        <v>7</v>
      </c>
      <c r="O142">
        <v>21</v>
      </c>
      <c r="P142">
        <v>117.24</v>
      </c>
      <c r="Q142" s="24">
        <v>2715518274227</v>
      </c>
      <c r="R142">
        <v>78.5</v>
      </c>
      <c r="S142">
        <v>9.6</v>
      </c>
      <c r="T142">
        <v>36.6</v>
      </c>
      <c r="U142">
        <v>328239523</v>
      </c>
      <c r="V142">
        <f ca="1">YEARFRAC(X142,W142)</f>
        <v>53.2</v>
      </c>
      <c r="W142" s="3">
        <f t="shared" ca="1" si="16"/>
        <v>45933</v>
      </c>
      <c r="X142" s="3">
        <f t="shared" si="15"/>
        <v>26501</v>
      </c>
    </row>
    <row r="143" spans="1:24">
      <c r="A143">
        <v>153</v>
      </c>
      <c r="B143" t="s">
        <v>59</v>
      </c>
      <c r="C143" t="s">
        <v>673</v>
      </c>
      <c r="D143" t="s">
        <v>42</v>
      </c>
      <c r="E143" t="s">
        <v>71</v>
      </c>
      <c r="F143" t="s">
        <v>214</v>
      </c>
      <c r="G143" t="s">
        <v>59</v>
      </c>
      <c r="H143" t="b">
        <v>1</v>
      </c>
      <c r="I143" t="s">
        <v>36</v>
      </c>
      <c r="J143" t="s">
        <v>674</v>
      </c>
      <c r="K143" t="s">
        <v>675</v>
      </c>
      <c r="L143">
        <v>11300</v>
      </c>
      <c r="M143">
        <v>1948</v>
      </c>
      <c r="N143">
        <v>9</v>
      </c>
      <c r="O143">
        <v>30</v>
      </c>
      <c r="P143">
        <v>117.24</v>
      </c>
      <c r="Q143" s="24">
        <v>2715518274227</v>
      </c>
      <c r="R143">
        <v>78.5</v>
      </c>
      <c r="S143">
        <v>9.6</v>
      </c>
      <c r="T143">
        <v>36.6</v>
      </c>
      <c r="U143">
        <v>328239523</v>
      </c>
      <c r="V143">
        <f ca="1">YEARFRAC(X143,W143)</f>
        <v>77.00833333333334</v>
      </c>
      <c r="W143" s="3">
        <f t="shared" ref="W143:W152" ca="1" si="17">TODAY()</f>
        <v>45933</v>
      </c>
      <c r="X143" s="3">
        <f t="shared" si="15"/>
        <v>17806</v>
      </c>
    </row>
    <row r="144" spans="1:24">
      <c r="A144">
        <v>153</v>
      </c>
      <c r="B144" t="s">
        <v>260</v>
      </c>
      <c r="C144" t="s">
        <v>676</v>
      </c>
      <c r="D144" t="s">
        <v>675</v>
      </c>
      <c r="E144" t="s">
        <v>677</v>
      </c>
      <c r="F144" t="s">
        <v>678</v>
      </c>
      <c r="G144" t="s">
        <v>260</v>
      </c>
      <c r="H144" t="b">
        <v>1</v>
      </c>
      <c r="I144" t="s">
        <v>36</v>
      </c>
      <c r="J144" t="s">
        <v>679</v>
      </c>
      <c r="K144" t="s">
        <v>680</v>
      </c>
      <c r="L144">
        <v>11300</v>
      </c>
      <c r="M144">
        <v>1953</v>
      </c>
      <c r="N144">
        <v>9</v>
      </c>
      <c r="O144">
        <v>8</v>
      </c>
      <c r="P144">
        <v>108.15</v>
      </c>
      <c r="Q144" s="24">
        <v>2715518274227</v>
      </c>
      <c r="R144">
        <v>82.8</v>
      </c>
      <c r="S144">
        <v>23.1</v>
      </c>
      <c r="T144">
        <v>25.3</v>
      </c>
      <c r="U144">
        <v>9053300</v>
      </c>
      <c r="V144">
        <f ca="1">YEARFRAC(X144,W144)</f>
        <v>72.069444444444443</v>
      </c>
      <c r="W144" s="3">
        <f t="shared" ca="1" si="17"/>
        <v>45933</v>
      </c>
      <c r="X144" s="3">
        <f t="shared" si="15"/>
        <v>19610</v>
      </c>
    </row>
    <row r="145" spans="1:24">
      <c r="A145">
        <v>153</v>
      </c>
      <c r="B145" t="s">
        <v>260</v>
      </c>
      <c r="C145" t="s">
        <v>682</v>
      </c>
      <c r="D145" t="s">
        <v>284</v>
      </c>
      <c r="E145" t="s">
        <v>683</v>
      </c>
      <c r="F145" t="s">
        <v>260</v>
      </c>
      <c r="G145" t="s">
        <v>260</v>
      </c>
      <c r="H145" t="b">
        <v>0</v>
      </c>
      <c r="I145" t="s">
        <v>36</v>
      </c>
      <c r="J145" t="s">
        <v>684</v>
      </c>
      <c r="K145" t="s">
        <v>685</v>
      </c>
      <c r="L145">
        <v>11300</v>
      </c>
      <c r="M145">
        <v>1960</v>
      </c>
      <c r="N145">
        <v>4</v>
      </c>
      <c r="O145">
        <v>11</v>
      </c>
      <c r="P145">
        <v>119.8</v>
      </c>
      <c r="Q145" s="24">
        <v>2715518274227</v>
      </c>
      <c r="R145">
        <v>82.7</v>
      </c>
      <c r="S145">
        <v>23</v>
      </c>
      <c r="T145">
        <v>47.4</v>
      </c>
      <c r="U145">
        <v>25766605</v>
      </c>
      <c r="V145">
        <f ca="1">YEARFRAC(X145,W145)</f>
        <v>65.477777777777774</v>
      </c>
      <c r="W145" s="3">
        <f t="shared" ca="1" si="17"/>
        <v>45933</v>
      </c>
      <c r="X145" s="3">
        <f t="shared" si="15"/>
        <v>22017</v>
      </c>
    </row>
    <row r="146" spans="1:24">
      <c r="A146">
        <v>153</v>
      </c>
      <c r="B146" t="s">
        <v>59</v>
      </c>
      <c r="C146" t="s">
        <v>686</v>
      </c>
      <c r="D146" t="s">
        <v>180</v>
      </c>
      <c r="E146" t="s">
        <v>687</v>
      </c>
      <c r="F146" t="s">
        <v>274</v>
      </c>
      <c r="G146" t="s">
        <v>59</v>
      </c>
      <c r="H146" t="b">
        <v>1</v>
      </c>
      <c r="I146" t="s">
        <v>36</v>
      </c>
      <c r="J146" t="s">
        <v>688</v>
      </c>
      <c r="K146" t="s">
        <v>631</v>
      </c>
      <c r="L146">
        <v>11300</v>
      </c>
      <c r="M146">
        <v>1965</v>
      </c>
      <c r="N146">
        <v>5</v>
      </c>
      <c r="O146">
        <v>3</v>
      </c>
      <c r="P146">
        <v>99.55</v>
      </c>
      <c r="Q146" s="24">
        <v>2715518274227</v>
      </c>
      <c r="R146">
        <v>83.6</v>
      </c>
      <c r="S146">
        <v>10.1</v>
      </c>
      <c r="T146">
        <v>28.8</v>
      </c>
      <c r="U146">
        <v>8574832</v>
      </c>
      <c r="V146">
        <f ca="1">YEARFRAC(X146,W146)</f>
        <v>60.416666666666664</v>
      </c>
      <c r="W146" s="3">
        <f t="shared" ca="1" si="17"/>
        <v>45933</v>
      </c>
      <c r="X146" s="3">
        <f t="shared" si="15"/>
        <v>23865</v>
      </c>
    </row>
    <row r="147" spans="1:24">
      <c r="A147">
        <v>157</v>
      </c>
      <c r="B147" t="s">
        <v>31</v>
      </c>
      <c r="C147" t="s">
        <v>689</v>
      </c>
      <c r="D147" t="s">
        <v>690</v>
      </c>
      <c r="E147" t="s">
        <v>691</v>
      </c>
      <c r="F147" t="s">
        <v>175</v>
      </c>
      <c r="G147" t="s">
        <v>31</v>
      </c>
      <c r="H147" t="b">
        <v>1</v>
      </c>
      <c r="I147" t="s">
        <v>36</v>
      </c>
      <c r="J147" t="s">
        <v>692</v>
      </c>
      <c r="K147" t="s">
        <v>693</v>
      </c>
      <c r="L147">
        <v>11100</v>
      </c>
      <c r="M147">
        <v>1934</v>
      </c>
      <c r="N147">
        <v>7</v>
      </c>
      <c r="O147">
        <v>11</v>
      </c>
      <c r="P147">
        <v>110.62</v>
      </c>
      <c r="Q147" s="24">
        <v>2715518274227</v>
      </c>
      <c r="R147">
        <v>82.9</v>
      </c>
      <c r="S147">
        <v>24.3</v>
      </c>
      <c r="T147">
        <v>59.1</v>
      </c>
      <c r="U147">
        <v>60297396</v>
      </c>
      <c r="V147">
        <f ca="1">YEARFRAC(X147,W147)</f>
        <v>91.227777777777774</v>
      </c>
      <c r="W147" s="3">
        <f t="shared" ca="1" si="17"/>
        <v>45933</v>
      </c>
      <c r="X147" s="3">
        <f t="shared" si="15"/>
        <v>12611</v>
      </c>
    </row>
    <row r="148" spans="1:24">
      <c r="A148">
        <v>157</v>
      </c>
      <c r="B148" t="s">
        <v>31</v>
      </c>
      <c r="C148" t="s">
        <v>695</v>
      </c>
      <c r="D148" t="s">
        <v>696</v>
      </c>
      <c r="E148" t="s">
        <v>697</v>
      </c>
      <c r="F148" t="s">
        <v>175</v>
      </c>
      <c r="G148" t="s">
        <v>31</v>
      </c>
      <c r="H148" t="b">
        <v>0</v>
      </c>
      <c r="I148" t="s">
        <v>36</v>
      </c>
      <c r="J148" t="s">
        <v>485</v>
      </c>
      <c r="K148" t="s">
        <v>698</v>
      </c>
      <c r="L148">
        <v>11100</v>
      </c>
      <c r="M148">
        <v>1950</v>
      </c>
      <c r="N148">
        <v>6</v>
      </c>
      <c r="O148">
        <v>1</v>
      </c>
      <c r="P148">
        <v>158.93</v>
      </c>
      <c r="Q148" s="24">
        <v>2715518274227</v>
      </c>
      <c r="R148">
        <v>63.9</v>
      </c>
      <c r="S148">
        <v>27.5</v>
      </c>
      <c r="T148">
        <v>29.2</v>
      </c>
      <c r="U148">
        <v>58558270</v>
      </c>
      <c r="V148">
        <f ca="1">YEARFRAC(X148,W148)</f>
        <v>75.338888888888889</v>
      </c>
      <c r="W148" s="3">
        <f t="shared" ca="1" si="17"/>
        <v>45933</v>
      </c>
      <c r="X148" s="3">
        <f t="shared" si="15"/>
        <v>18415</v>
      </c>
    </row>
    <row r="149" spans="1:24">
      <c r="A149">
        <v>159</v>
      </c>
      <c r="B149" t="s">
        <v>48</v>
      </c>
      <c r="C149" t="s">
        <v>700</v>
      </c>
      <c r="D149" t="s">
        <v>115</v>
      </c>
      <c r="E149" t="s">
        <v>202</v>
      </c>
      <c r="F149" t="s">
        <v>203</v>
      </c>
      <c r="G149" t="s">
        <v>48</v>
      </c>
      <c r="H149" t="b">
        <v>1</v>
      </c>
      <c r="I149" t="s">
        <v>36</v>
      </c>
      <c r="J149" t="s">
        <v>165</v>
      </c>
      <c r="K149" t="s">
        <v>701</v>
      </c>
      <c r="L149">
        <v>11000</v>
      </c>
      <c r="M149">
        <v>1972</v>
      </c>
      <c r="N149">
        <v>1</v>
      </c>
      <c r="O149">
        <v>1</v>
      </c>
      <c r="P149">
        <v>125.08</v>
      </c>
      <c r="Q149" s="24">
        <v>2715518274227</v>
      </c>
      <c r="R149">
        <v>77</v>
      </c>
      <c r="S149">
        <v>9.4</v>
      </c>
      <c r="T149">
        <v>59.2</v>
      </c>
      <c r="U149">
        <v>1397715000</v>
      </c>
      <c r="V149">
        <f ca="1">YEARFRAC(X149,W149)</f>
        <v>53.755555555555553</v>
      </c>
      <c r="W149" s="3">
        <f t="shared" ca="1" si="17"/>
        <v>45933</v>
      </c>
      <c r="X149" s="3">
        <f t="shared" si="15"/>
        <v>26299</v>
      </c>
    </row>
    <row r="150" spans="1:24">
      <c r="A150">
        <v>161</v>
      </c>
      <c r="B150" t="s">
        <v>59</v>
      </c>
      <c r="C150" t="s">
        <v>702</v>
      </c>
      <c r="D150" t="s">
        <v>42</v>
      </c>
      <c r="E150" t="s">
        <v>703</v>
      </c>
      <c r="F150" t="s">
        <v>704</v>
      </c>
      <c r="G150" t="s">
        <v>59</v>
      </c>
      <c r="H150" t="b">
        <v>0</v>
      </c>
      <c r="I150" t="s">
        <v>36</v>
      </c>
      <c r="J150" t="s">
        <v>705</v>
      </c>
      <c r="K150" t="s">
        <v>706</v>
      </c>
      <c r="L150">
        <v>10900</v>
      </c>
      <c r="M150">
        <v>1939</v>
      </c>
      <c r="N150">
        <v>12</v>
      </c>
      <c r="O150">
        <v>28</v>
      </c>
      <c r="P150">
        <v>117.24</v>
      </c>
      <c r="Q150" s="24">
        <v>2715518274227</v>
      </c>
      <c r="R150">
        <v>78.5</v>
      </c>
      <c r="S150">
        <v>9.6</v>
      </c>
      <c r="T150">
        <v>36.6</v>
      </c>
      <c r="U150">
        <v>328239523</v>
      </c>
      <c r="V150">
        <f ca="1">YEARFRAC(X150,W150)</f>
        <v>85.763888888888886</v>
      </c>
      <c r="W150" s="3">
        <f t="shared" ca="1" si="17"/>
        <v>45933</v>
      </c>
      <c r="X150" s="3">
        <f t="shared" si="15"/>
        <v>14607</v>
      </c>
    </row>
    <row r="151" spans="1:24">
      <c r="A151">
        <v>161</v>
      </c>
      <c r="B151" t="s">
        <v>31</v>
      </c>
      <c r="C151" t="s">
        <v>707</v>
      </c>
      <c r="D151" t="s">
        <v>42</v>
      </c>
      <c r="E151" t="s">
        <v>443</v>
      </c>
      <c r="F151" t="s">
        <v>708</v>
      </c>
      <c r="G151" t="s">
        <v>31</v>
      </c>
      <c r="H151" t="b">
        <v>1</v>
      </c>
      <c r="I151" t="s">
        <v>95</v>
      </c>
      <c r="J151" t="s">
        <v>709</v>
      </c>
      <c r="K151" t="s">
        <v>710</v>
      </c>
      <c r="L151">
        <v>10900</v>
      </c>
      <c r="M151">
        <v>1937</v>
      </c>
      <c r="N151">
        <v>6</v>
      </c>
      <c r="O151">
        <v>17</v>
      </c>
      <c r="P151">
        <v>117.24</v>
      </c>
      <c r="Q151" s="24">
        <v>2715518274227</v>
      </c>
      <c r="R151">
        <v>78.5</v>
      </c>
      <c r="S151">
        <v>9.6</v>
      </c>
      <c r="T151">
        <v>36.6</v>
      </c>
      <c r="U151">
        <v>328239523</v>
      </c>
      <c r="V151">
        <f ca="1">YEARFRAC(X151,W151)</f>
        <v>88.294444444444451</v>
      </c>
      <c r="W151" s="3">
        <f t="shared" ca="1" si="17"/>
        <v>45933</v>
      </c>
      <c r="X151" s="3">
        <f t="shared" si="15"/>
        <v>13683</v>
      </c>
    </row>
    <row r="152" spans="1:24">
      <c r="A152">
        <v>161</v>
      </c>
      <c r="B152" t="s">
        <v>31</v>
      </c>
      <c r="C152" t="s">
        <v>711</v>
      </c>
      <c r="D152" t="s">
        <v>77</v>
      </c>
      <c r="E152" t="s">
        <v>78</v>
      </c>
      <c r="F152" t="s">
        <v>712</v>
      </c>
      <c r="G152" t="s">
        <v>31</v>
      </c>
      <c r="H152" t="b">
        <v>0</v>
      </c>
      <c r="I152" t="s">
        <v>36</v>
      </c>
      <c r="J152" t="s">
        <v>713</v>
      </c>
      <c r="K152" t="s">
        <v>714</v>
      </c>
      <c r="L152">
        <v>10900</v>
      </c>
      <c r="M152">
        <v>1955</v>
      </c>
      <c r="N152">
        <v>10</v>
      </c>
      <c r="O152">
        <v>19</v>
      </c>
      <c r="P152">
        <v>141.54</v>
      </c>
      <c r="Q152" s="24">
        <v>2715518274227</v>
      </c>
      <c r="R152">
        <v>75</v>
      </c>
      <c r="S152">
        <v>13.1</v>
      </c>
      <c r="T152">
        <v>55.1</v>
      </c>
      <c r="U152">
        <v>126014024</v>
      </c>
      <c r="V152">
        <f ca="1">YEARFRAC(X152,W152)</f>
        <v>69.955555555555549</v>
      </c>
      <c r="W152" s="3">
        <f t="shared" ca="1" si="17"/>
        <v>45933</v>
      </c>
      <c r="X152" s="3">
        <f t="shared" si="15"/>
        <v>20381</v>
      </c>
    </row>
    <row r="153" spans="1:24">
      <c r="A153">
        <v>164</v>
      </c>
      <c r="B153" t="s">
        <v>69</v>
      </c>
      <c r="C153" t="s">
        <v>715</v>
      </c>
      <c r="D153" t="s">
        <v>42</v>
      </c>
      <c r="E153" t="s">
        <v>71</v>
      </c>
      <c r="F153" t="s">
        <v>145</v>
      </c>
      <c r="G153" t="s">
        <v>69</v>
      </c>
      <c r="H153" t="b">
        <v>0</v>
      </c>
      <c r="I153" t="s">
        <v>36</v>
      </c>
      <c r="J153" t="s">
        <v>716</v>
      </c>
      <c r="K153" t="s">
        <v>477</v>
      </c>
      <c r="L153">
        <v>10700</v>
      </c>
      <c r="M153">
        <v>1929</v>
      </c>
      <c r="N153">
        <v>8</v>
      </c>
      <c r="O153">
        <v>5</v>
      </c>
      <c r="P153">
        <v>117.24</v>
      </c>
      <c r="Q153" s="24">
        <v>2715518274227</v>
      </c>
      <c r="R153">
        <v>78.5</v>
      </c>
      <c r="S153">
        <v>9.6</v>
      </c>
      <c r="T153">
        <v>36.6</v>
      </c>
      <c r="U153">
        <v>328239523</v>
      </c>
      <c r="V153">
        <f ca="1">YEARFRAC(X153,W153)</f>
        <v>96.161111111111111</v>
      </c>
      <c r="W153" s="3">
        <f t="shared" ref="W153:W162" ca="1" si="18">TODAY()</f>
        <v>45933</v>
      </c>
      <c r="X153" s="3">
        <f t="shared" si="15"/>
        <v>10810</v>
      </c>
    </row>
    <row r="154" spans="1:24">
      <c r="A154">
        <v>165</v>
      </c>
      <c r="B154" t="s">
        <v>600</v>
      </c>
      <c r="C154" t="s">
        <v>717</v>
      </c>
      <c r="D154" t="s">
        <v>42</v>
      </c>
      <c r="E154" t="s">
        <v>718</v>
      </c>
      <c r="F154" t="s">
        <v>719</v>
      </c>
      <c r="G154" t="s">
        <v>600</v>
      </c>
      <c r="H154" t="b">
        <v>1</v>
      </c>
      <c r="I154" t="s">
        <v>36</v>
      </c>
      <c r="J154" t="s">
        <v>720</v>
      </c>
      <c r="K154" t="s">
        <v>534</v>
      </c>
      <c r="L154">
        <v>10600</v>
      </c>
      <c r="M154">
        <v>1941</v>
      </c>
      <c r="N154">
        <v>6</v>
      </c>
      <c r="O154">
        <v>5</v>
      </c>
      <c r="P154">
        <v>117.24</v>
      </c>
      <c r="Q154" s="24">
        <v>2715518274227</v>
      </c>
      <c r="R154">
        <v>78.5</v>
      </c>
      <c r="S154">
        <v>9.6</v>
      </c>
      <c r="T154">
        <v>36.6</v>
      </c>
      <c r="U154">
        <v>328239523</v>
      </c>
      <c r="V154">
        <f ca="1">YEARFRAC(X154,W154)</f>
        <v>84.327777777777783</v>
      </c>
      <c r="W154" s="3">
        <f t="shared" ca="1" si="18"/>
        <v>45933</v>
      </c>
      <c r="X154" s="3">
        <f t="shared" si="15"/>
        <v>15132</v>
      </c>
    </row>
    <row r="155" spans="1:24">
      <c r="A155">
        <v>165</v>
      </c>
      <c r="B155" t="s">
        <v>113</v>
      </c>
      <c r="C155" t="s">
        <v>721</v>
      </c>
      <c r="D155" t="s">
        <v>722</v>
      </c>
      <c r="E155" t="s">
        <v>723</v>
      </c>
      <c r="F155" t="s">
        <v>523</v>
      </c>
      <c r="G155" t="s">
        <v>113</v>
      </c>
      <c r="H155" t="b">
        <v>1</v>
      </c>
      <c r="I155" t="s">
        <v>36</v>
      </c>
      <c r="J155" t="s">
        <v>724</v>
      </c>
      <c r="K155" t="s">
        <v>725</v>
      </c>
      <c r="L155">
        <v>10600</v>
      </c>
      <c r="M155">
        <v>1950</v>
      </c>
      <c r="N155">
        <v>1</v>
      </c>
      <c r="O155">
        <v>1</v>
      </c>
      <c r="P155">
        <v>167.4</v>
      </c>
      <c r="Q155" s="24">
        <v>2715518274227</v>
      </c>
      <c r="R155">
        <v>75.7</v>
      </c>
      <c r="S155">
        <v>14.2</v>
      </c>
      <c r="T155">
        <v>65.099999999999994</v>
      </c>
      <c r="U155">
        <v>212559417</v>
      </c>
      <c r="V155">
        <f ca="1">YEARFRAC(X155,W155)</f>
        <v>75.75555555555556</v>
      </c>
      <c r="W155" s="3">
        <f t="shared" ca="1" si="18"/>
        <v>45933</v>
      </c>
      <c r="X155" s="3">
        <f t="shared" si="15"/>
        <v>18264</v>
      </c>
    </row>
    <row r="156" spans="1:24">
      <c r="A156">
        <v>167</v>
      </c>
      <c r="B156" t="s">
        <v>59</v>
      </c>
      <c r="C156" t="s">
        <v>727</v>
      </c>
      <c r="D156" t="s">
        <v>337</v>
      </c>
      <c r="E156" t="s">
        <v>338</v>
      </c>
      <c r="F156" t="s">
        <v>728</v>
      </c>
      <c r="G156" t="s">
        <v>59</v>
      </c>
      <c r="H156" t="b">
        <v>1</v>
      </c>
      <c r="I156" t="s">
        <v>36</v>
      </c>
      <c r="J156" t="s">
        <v>729</v>
      </c>
      <c r="K156" t="s">
        <v>730</v>
      </c>
      <c r="L156">
        <v>10500</v>
      </c>
      <c r="M156">
        <v>1966</v>
      </c>
      <c r="N156">
        <v>3</v>
      </c>
      <c r="O156">
        <v>12</v>
      </c>
      <c r="P156">
        <v>180.75</v>
      </c>
      <c r="Q156" s="24">
        <v>2715518274227</v>
      </c>
      <c r="R156">
        <v>72.7</v>
      </c>
      <c r="S156">
        <v>11.4</v>
      </c>
      <c r="T156">
        <v>46.2</v>
      </c>
      <c r="U156">
        <v>144373535</v>
      </c>
      <c r="V156">
        <f ca="1">YEARFRAC(X156,W156)</f>
        <v>59.55833333333333</v>
      </c>
      <c r="W156" s="3">
        <f t="shared" ca="1" si="18"/>
        <v>45933</v>
      </c>
      <c r="X156" s="3">
        <f t="shared" si="15"/>
        <v>24178</v>
      </c>
    </row>
    <row r="157" spans="1:24">
      <c r="A157">
        <v>167</v>
      </c>
      <c r="B157" t="s">
        <v>31</v>
      </c>
      <c r="C157" t="s">
        <v>731</v>
      </c>
      <c r="D157" t="s">
        <v>115</v>
      </c>
      <c r="E157" t="s">
        <v>612</v>
      </c>
      <c r="F157" t="s">
        <v>257</v>
      </c>
      <c r="G157" t="s">
        <v>31</v>
      </c>
      <c r="H157" t="b">
        <v>1</v>
      </c>
      <c r="I157" t="s">
        <v>36</v>
      </c>
      <c r="J157" t="s">
        <v>559</v>
      </c>
      <c r="K157" t="s">
        <v>732</v>
      </c>
      <c r="L157">
        <v>10500</v>
      </c>
      <c r="M157">
        <v>1984</v>
      </c>
      <c r="N157">
        <v>1</v>
      </c>
      <c r="O157">
        <v>1</v>
      </c>
      <c r="P157">
        <v>125.08</v>
      </c>
      <c r="Q157" s="24">
        <v>2715518274227</v>
      </c>
      <c r="R157">
        <v>77</v>
      </c>
      <c r="S157">
        <v>9.4</v>
      </c>
      <c r="T157">
        <v>59.2</v>
      </c>
      <c r="U157">
        <v>1397715000</v>
      </c>
      <c r="V157">
        <f ca="1">YEARFRAC(X157,W157)</f>
        <v>41.755555555555553</v>
      </c>
      <c r="W157" s="3">
        <f t="shared" ca="1" si="18"/>
        <v>45933</v>
      </c>
      <c r="X157" s="3">
        <f t="shared" si="15"/>
        <v>30682</v>
      </c>
    </row>
    <row r="158" spans="1:24">
      <c r="A158">
        <v>167</v>
      </c>
      <c r="B158" t="s">
        <v>59</v>
      </c>
      <c r="C158" t="s">
        <v>733</v>
      </c>
      <c r="D158" t="s">
        <v>316</v>
      </c>
      <c r="E158" t="s">
        <v>655</v>
      </c>
      <c r="F158" t="s">
        <v>734</v>
      </c>
      <c r="G158" t="s">
        <v>59</v>
      </c>
      <c r="H158" t="b">
        <v>1</v>
      </c>
      <c r="I158" t="s">
        <v>36</v>
      </c>
      <c r="J158" t="s">
        <v>735</v>
      </c>
      <c r="K158" t="s">
        <v>736</v>
      </c>
      <c r="L158">
        <v>10500</v>
      </c>
      <c r="M158">
        <v>1977</v>
      </c>
      <c r="N158">
        <v>9</v>
      </c>
      <c r="O158">
        <v>10</v>
      </c>
      <c r="P158">
        <v>114.52</v>
      </c>
      <c r="Q158" s="24">
        <v>2715518274227</v>
      </c>
      <c r="R158">
        <v>77.8</v>
      </c>
      <c r="S158">
        <v>0.1</v>
      </c>
      <c r="T158">
        <v>15.9</v>
      </c>
      <c r="U158">
        <v>9770529</v>
      </c>
      <c r="V158">
        <f ca="1">YEARFRAC(X158,W158)</f>
        <v>48.06388888888889</v>
      </c>
      <c r="W158" s="3">
        <f t="shared" ca="1" si="18"/>
        <v>45933</v>
      </c>
      <c r="X158" s="3">
        <f t="shared" si="15"/>
        <v>28378</v>
      </c>
    </row>
    <row r="159" spans="1:24">
      <c r="A159">
        <v>170</v>
      </c>
      <c r="B159" t="s">
        <v>59</v>
      </c>
      <c r="C159" t="s">
        <v>737</v>
      </c>
      <c r="D159" t="s">
        <v>42</v>
      </c>
      <c r="E159" t="s">
        <v>602</v>
      </c>
      <c r="F159" t="s">
        <v>738</v>
      </c>
      <c r="G159" t="s">
        <v>59</v>
      </c>
      <c r="H159" t="b">
        <v>1</v>
      </c>
      <c r="I159" t="s">
        <v>36</v>
      </c>
      <c r="J159" t="s">
        <v>739</v>
      </c>
      <c r="K159" t="s">
        <v>422</v>
      </c>
      <c r="L159">
        <v>10300</v>
      </c>
      <c r="M159">
        <v>1952</v>
      </c>
      <c r="N159">
        <v>11</v>
      </c>
      <c r="O159">
        <v>29</v>
      </c>
      <c r="P159">
        <v>117.24</v>
      </c>
      <c r="Q159" s="24">
        <v>2715518274227</v>
      </c>
      <c r="R159">
        <v>78.5</v>
      </c>
      <c r="S159">
        <v>9.6</v>
      </c>
      <c r="T159">
        <v>36.6</v>
      </c>
      <c r="U159">
        <v>328239523</v>
      </c>
      <c r="V159">
        <f ca="1">YEARFRAC(X159,W159)</f>
        <v>72.844444444444449</v>
      </c>
      <c r="W159" s="3">
        <f t="shared" ca="1" si="18"/>
        <v>45933</v>
      </c>
      <c r="X159" s="3">
        <f t="shared" si="15"/>
        <v>19327</v>
      </c>
    </row>
    <row r="160" spans="1:24">
      <c r="A160">
        <v>171</v>
      </c>
      <c r="B160" t="s">
        <v>48</v>
      </c>
      <c r="C160" t="s">
        <v>740</v>
      </c>
      <c r="D160" t="s">
        <v>284</v>
      </c>
      <c r="E160" t="s">
        <v>617</v>
      </c>
      <c r="F160" t="s">
        <v>741</v>
      </c>
      <c r="G160" t="s">
        <v>48</v>
      </c>
      <c r="H160" t="b">
        <v>1</v>
      </c>
      <c r="I160" t="s">
        <v>36</v>
      </c>
      <c r="J160" t="s">
        <v>742</v>
      </c>
      <c r="K160" t="s">
        <v>743</v>
      </c>
      <c r="L160">
        <v>10200</v>
      </c>
      <c r="M160">
        <v>1979</v>
      </c>
      <c r="N160">
        <v>11</v>
      </c>
      <c r="O160">
        <v>17</v>
      </c>
      <c r="P160">
        <v>119.8</v>
      </c>
      <c r="Q160" s="24">
        <v>2715518274227</v>
      </c>
      <c r="R160">
        <v>82.7</v>
      </c>
      <c r="S160">
        <v>23</v>
      </c>
      <c r="T160">
        <v>47.4</v>
      </c>
      <c r="U160">
        <v>25766605</v>
      </c>
      <c r="V160">
        <f ca="1">YEARFRAC(X160,W160)</f>
        <v>45.87777777777778</v>
      </c>
      <c r="W160" s="3">
        <f t="shared" ca="1" si="18"/>
        <v>45933</v>
      </c>
      <c r="X160" s="3">
        <f t="shared" si="15"/>
        <v>29176</v>
      </c>
    </row>
    <row r="161" spans="1:24">
      <c r="A161">
        <v>171</v>
      </c>
      <c r="B161" t="s">
        <v>361</v>
      </c>
      <c r="C161" t="s">
        <v>744</v>
      </c>
      <c r="D161" t="s">
        <v>42</v>
      </c>
      <c r="E161" t="s">
        <v>745</v>
      </c>
      <c r="F161" t="s">
        <v>558</v>
      </c>
      <c r="G161" t="s">
        <v>361</v>
      </c>
      <c r="H161" t="b">
        <v>0</v>
      </c>
      <c r="I161" t="s">
        <v>36</v>
      </c>
      <c r="J161" t="s">
        <v>746</v>
      </c>
      <c r="K161" t="s">
        <v>467</v>
      </c>
      <c r="L161">
        <v>10200</v>
      </c>
      <c r="M161">
        <v>1962</v>
      </c>
      <c r="N161">
        <v>8</v>
      </c>
      <c r="O161">
        <v>19</v>
      </c>
      <c r="P161">
        <v>117.24</v>
      </c>
      <c r="Q161" s="24">
        <v>2715518274227</v>
      </c>
      <c r="R161">
        <v>78.5</v>
      </c>
      <c r="S161">
        <v>9.6</v>
      </c>
      <c r="T161">
        <v>36.6</v>
      </c>
      <c r="U161">
        <v>328239523</v>
      </c>
      <c r="V161">
        <f ca="1">YEARFRAC(X161,W161)</f>
        <v>63.12222222222222</v>
      </c>
      <c r="W161" s="3">
        <f t="shared" ca="1" si="18"/>
        <v>45933</v>
      </c>
      <c r="X161" s="3">
        <f t="shared" si="15"/>
        <v>22877</v>
      </c>
    </row>
    <row r="162" spans="1:24">
      <c r="A162">
        <v>171</v>
      </c>
      <c r="B162" t="s">
        <v>48</v>
      </c>
      <c r="C162" t="s">
        <v>747</v>
      </c>
      <c r="D162" t="s">
        <v>42</v>
      </c>
      <c r="E162" t="s">
        <v>748</v>
      </c>
      <c r="F162" t="s">
        <v>749</v>
      </c>
      <c r="G162" t="s">
        <v>48</v>
      </c>
      <c r="H162" t="b">
        <v>1</v>
      </c>
      <c r="I162" t="s">
        <v>36</v>
      </c>
      <c r="J162" t="s">
        <v>750</v>
      </c>
      <c r="K162" t="s">
        <v>147</v>
      </c>
      <c r="L162">
        <v>10200</v>
      </c>
      <c r="M162">
        <v>1940</v>
      </c>
      <c r="N162">
        <v>9</v>
      </c>
      <c r="O162">
        <v>21</v>
      </c>
      <c r="P162">
        <v>117.24</v>
      </c>
      <c r="Q162" s="24">
        <v>2715518274227</v>
      </c>
      <c r="R162">
        <v>78.5</v>
      </c>
      <c r="S162">
        <v>9.6</v>
      </c>
      <c r="T162">
        <v>36.6</v>
      </c>
      <c r="U162">
        <v>328239523</v>
      </c>
      <c r="V162">
        <f ca="1">YEARFRAC(X162,W162)</f>
        <v>85.033333333333331</v>
      </c>
      <c r="W162" s="3">
        <f t="shared" ca="1" si="18"/>
        <v>45933</v>
      </c>
      <c r="X162" s="3">
        <f t="shared" si="15"/>
        <v>14875</v>
      </c>
    </row>
    <row r="163" spans="1:24">
      <c r="A163">
        <v>171</v>
      </c>
      <c r="B163" t="s">
        <v>302</v>
      </c>
      <c r="C163" t="s">
        <v>751</v>
      </c>
      <c r="D163" t="s">
        <v>42</v>
      </c>
      <c r="E163" t="s">
        <v>752</v>
      </c>
      <c r="F163" t="s">
        <v>413</v>
      </c>
      <c r="G163" t="s">
        <v>302</v>
      </c>
      <c r="H163" t="b">
        <v>1</v>
      </c>
      <c r="I163" t="s">
        <v>36</v>
      </c>
      <c r="J163" t="s">
        <v>753</v>
      </c>
      <c r="K163" t="s">
        <v>754</v>
      </c>
      <c r="L163">
        <v>10200</v>
      </c>
      <c r="M163">
        <v>1959</v>
      </c>
      <c r="N163">
        <v>3</v>
      </c>
      <c r="O163">
        <v>5</v>
      </c>
      <c r="P163">
        <v>117.24</v>
      </c>
      <c r="Q163" s="24">
        <v>2715518274227</v>
      </c>
      <c r="R163">
        <v>78.5</v>
      </c>
      <c r="S163">
        <v>9.6</v>
      </c>
      <c r="T163">
        <v>36.6</v>
      </c>
      <c r="U163">
        <v>328239523</v>
      </c>
      <c r="V163">
        <f ca="1">YEARFRAC(X163,W163)</f>
        <v>66.577777777777783</v>
      </c>
      <c r="W163" s="3">
        <f t="shared" ref="W163:W172" ca="1" si="19">TODAY()</f>
        <v>45933</v>
      </c>
      <c r="X163" s="3">
        <f t="shared" si="15"/>
        <v>21614</v>
      </c>
    </row>
    <row r="164" spans="1:24">
      <c r="A164">
        <v>171</v>
      </c>
      <c r="B164" t="s">
        <v>260</v>
      </c>
      <c r="C164" t="s">
        <v>755</v>
      </c>
      <c r="D164" t="s">
        <v>337</v>
      </c>
      <c r="E164" t="s">
        <v>756</v>
      </c>
      <c r="F164" t="s">
        <v>459</v>
      </c>
      <c r="G164" t="s">
        <v>260</v>
      </c>
      <c r="H164" t="b">
        <v>1</v>
      </c>
      <c r="I164" t="s">
        <v>36</v>
      </c>
      <c r="J164" t="s">
        <v>757</v>
      </c>
      <c r="K164" t="s">
        <v>758</v>
      </c>
      <c r="L164">
        <v>10200</v>
      </c>
      <c r="M164">
        <v>1948</v>
      </c>
      <c r="N164">
        <v>10</v>
      </c>
      <c r="O164">
        <v>13</v>
      </c>
      <c r="P164">
        <v>180.75</v>
      </c>
      <c r="Q164" s="24">
        <v>2715518274227</v>
      </c>
      <c r="R164">
        <v>72.7</v>
      </c>
      <c r="S164">
        <v>11.4</v>
      </c>
      <c r="T164">
        <v>46.2</v>
      </c>
      <c r="U164">
        <v>144373535</v>
      </c>
      <c r="V164">
        <f ca="1">YEARFRAC(X164,W164)</f>
        <v>76.972222222222229</v>
      </c>
      <c r="W164" s="3">
        <f t="shared" ca="1" si="19"/>
        <v>45933</v>
      </c>
      <c r="X164" s="3">
        <f t="shared" si="15"/>
        <v>17819</v>
      </c>
    </row>
    <row r="165" spans="1:24">
      <c r="A165">
        <v>171</v>
      </c>
      <c r="B165" t="s">
        <v>48</v>
      </c>
      <c r="C165" t="s">
        <v>759</v>
      </c>
      <c r="D165" t="s">
        <v>565</v>
      </c>
      <c r="E165" t="s">
        <v>565</v>
      </c>
      <c r="F165" t="s">
        <v>122</v>
      </c>
      <c r="G165" t="s">
        <v>48</v>
      </c>
      <c r="H165" t="b">
        <v>1</v>
      </c>
      <c r="I165" t="s">
        <v>36</v>
      </c>
      <c r="J165" t="s">
        <v>760</v>
      </c>
      <c r="K165" t="s">
        <v>761</v>
      </c>
      <c r="L165">
        <v>10200</v>
      </c>
      <c r="M165">
        <v>1982</v>
      </c>
      <c r="N165">
        <v>3</v>
      </c>
      <c r="O165">
        <v>19</v>
      </c>
      <c r="P165">
        <v>114.41</v>
      </c>
      <c r="Q165" s="24">
        <v>2715518274227</v>
      </c>
      <c r="R165">
        <v>83.1</v>
      </c>
      <c r="S165">
        <v>13.1</v>
      </c>
      <c r="T165">
        <v>21</v>
      </c>
      <c r="U165">
        <v>5703569</v>
      </c>
      <c r="V165">
        <f ca="1">YEARFRAC(X165,W165)</f>
        <v>43.538888888888891</v>
      </c>
      <c r="W165" s="3">
        <f t="shared" ca="1" si="19"/>
        <v>45933</v>
      </c>
      <c r="X165" s="3">
        <f t="shared" si="15"/>
        <v>30029</v>
      </c>
    </row>
    <row r="166" spans="1:24">
      <c r="A166">
        <v>171</v>
      </c>
      <c r="B166" t="s">
        <v>40</v>
      </c>
      <c r="C166" t="s">
        <v>762</v>
      </c>
      <c r="D166" t="s">
        <v>168</v>
      </c>
      <c r="E166" t="s">
        <v>763</v>
      </c>
      <c r="F166" t="s">
        <v>645</v>
      </c>
      <c r="G166" t="s">
        <v>40</v>
      </c>
      <c r="H166" t="b">
        <v>0</v>
      </c>
      <c r="I166" t="s">
        <v>36</v>
      </c>
      <c r="J166" t="s">
        <v>764</v>
      </c>
      <c r="K166" t="s">
        <v>765</v>
      </c>
      <c r="L166">
        <v>10200</v>
      </c>
      <c r="M166">
        <v>1964</v>
      </c>
      <c r="N166">
        <v>10</v>
      </c>
      <c r="O166">
        <v>19</v>
      </c>
      <c r="P166">
        <v>112.85</v>
      </c>
      <c r="Q166" s="24">
        <v>2715518274227</v>
      </c>
      <c r="R166">
        <v>80.900000000000006</v>
      </c>
      <c r="S166">
        <v>11.5</v>
      </c>
      <c r="T166">
        <v>48.8</v>
      </c>
      <c r="U166">
        <v>83132799</v>
      </c>
      <c r="V166">
        <f ca="1">YEARFRAC(X166,W166)</f>
        <v>60.955555555555556</v>
      </c>
      <c r="W166" s="3">
        <f t="shared" ca="1" si="19"/>
        <v>45933</v>
      </c>
      <c r="X166" s="3">
        <f t="shared" si="15"/>
        <v>23669</v>
      </c>
    </row>
    <row r="167" spans="1:24">
      <c r="A167">
        <v>171</v>
      </c>
      <c r="B167" t="s">
        <v>31</v>
      </c>
      <c r="C167" t="s">
        <v>766</v>
      </c>
      <c r="D167" t="s">
        <v>42</v>
      </c>
      <c r="E167" t="s">
        <v>199</v>
      </c>
      <c r="F167" t="s">
        <v>134</v>
      </c>
      <c r="G167" t="s">
        <v>31</v>
      </c>
      <c r="H167" t="b">
        <v>0</v>
      </c>
      <c r="I167" t="s">
        <v>95</v>
      </c>
      <c r="J167" t="s">
        <v>135</v>
      </c>
      <c r="K167" t="s">
        <v>767</v>
      </c>
      <c r="L167">
        <v>10200</v>
      </c>
      <c r="M167">
        <v>1949</v>
      </c>
      <c r="N167">
        <v>2</v>
      </c>
      <c r="O167">
        <v>8</v>
      </c>
      <c r="P167">
        <v>117.24</v>
      </c>
      <c r="Q167" s="24">
        <v>2715518274227</v>
      </c>
      <c r="R167">
        <v>78.5</v>
      </c>
      <c r="S167">
        <v>9.6</v>
      </c>
      <c r="T167">
        <v>36.6</v>
      </c>
      <c r="U167">
        <v>328239523</v>
      </c>
      <c r="V167">
        <f ca="1">YEARFRAC(X167,W167)</f>
        <v>76.652777777777771</v>
      </c>
      <c r="W167" s="3">
        <f t="shared" ca="1" si="19"/>
        <v>45933</v>
      </c>
      <c r="X167" s="3">
        <f t="shared" si="15"/>
        <v>17937</v>
      </c>
    </row>
    <row r="168" spans="1:24">
      <c r="A168">
        <v>179</v>
      </c>
      <c r="B168" t="s">
        <v>48</v>
      </c>
      <c r="C168" t="s">
        <v>768</v>
      </c>
      <c r="D168" t="s">
        <v>284</v>
      </c>
      <c r="E168" t="s">
        <v>617</v>
      </c>
      <c r="F168" t="s">
        <v>741</v>
      </c>
      <c r="G168" t="s">
        <v>48</v>
      </c>
      <c r="H168" t="b">
        <v>1</v>
      </c>
      <c r="I168" t="s">
        <v>36</v>
      </c>
      <c r="J168" t="s">
        <v>769</v>
      </c>
      <c r="K168" t="s">
        <v>329</v>
      </c>
      <c r="L168">
        <v>10100</v>
      </c>
      <c r="M168">
        <v>1979</v>
      </c>
      <c r="N168">
        <v>12</v>
      </c>
      <c r="O168">
        <v>17</v>
      </c>
      <c r="P168">
        <v>119.8</v>
      </c>
      <c r="Q168" s="24">
        <v>2715518274227</v>
      </c>
      <c r="R168">
        <v>82.7</v>
      </c>
      <c r="S168">
        <v>23</v>
      </c>
      <c r="T168">
        <v>47.4</v>
      </c>
      <c r="U168">
        <v>25766605</v>
      </c>
      <c r="V168">
        <f ca="1">YEARFRAC(X168,W168)</f>
        <v>45.794444444444444</v>
      </c>
      <c r="W168" s="3">
        <f t="shared" ca="1" si="19"/>
        <v>45933</v>
      </c>
      <c r="X168" s="3">
        <f t="shared" si="15"/>
        <v>29206</v>
      </c>
    </row>
    <row r="169" spans="1:24">
      <c r="A169">
        <v>179</v>
      </c>
      <c r="B169" t="s">
        <v>82</v>
      </c>
      <c r="C169" t="s">
        <v>770</v>
      </c>
      <c r="D169" t="s">
        <v>771</v>
      </c>
      <c r="E169" t="s">
        <v>772</v>
      </c>
      <c r="F169" t="s">
        <v>773</v>
      </c>
      <c r="G169" t="s">
        <v>82</v>
      </c>
      <c r="H169" t="b">
        <v>0</v>
      </c>
      <c r="I169" t="s">
        <v>36</v>
      </c>
      <c r="J169" t="s">
        <v>774</v>
      </c>
      <c r="K169" t="s">
        <v>775</v>
      </c>
      <c r="L169">
        <v>10100</v>
      </c>
      <c r="M169">
        <v>1941</v>
      </c>
      <c r="N169">
        <v>8</v>
      </c>
      <c r="O169">
        <v>12</v>
      </c>
      <c r="P169">
        <v>121.46</v>
      </c>
      <c r="Q169" s="24">
        <v>2715518274227</v>
      </c>
      <c r="R169">
        <v>76</v>
      </c>
      <c r="S169">
        <v>12</v>
      </c>
      <c r="T169">
        <v>38.700000000000003</v>
      </c>
      <c r="U169">
        <v>32447385</v>
      </c>
      <c r="V169">
        <f ca="1">YEARFRAC(X169,W169)</f>
        <v>84.141666666666666</v>
      </c>
      <c r="W169" s="3">
        <f t="shared" ca="1" si="19"/>
        <v>45933</v>
      </c>
      <c r="X169" s="3">
        <f t="shared" si="15"/>
        <v>15200</v>
      </c>
    </row>
    <row r="170" spans="1:24">
      <c r="A170">
        <v>179</v>
      </c>
      <c r="B170" t="s">
        <v>472</v>
      </c>
      <c r="C170" t="s">
        <v>777</v>
      </c>
      <c r="D170" t="s">
        <v>115</v>
      </c>
      <c r="E170" t="s">
        <v>163</v>
      </c>
      <c r="F170" t="s">
        <v>475</v>
      </c>
      <c r="G170" t="s">
        <v>472</v>
      </c>
      <c r="H170" t="b">
        <v>1</v>
      </c>
      <c r="I170" t="s">
        <v>95</v>
      </c>
      <c r="J170" t="s">
        <v>778</v>
      </c>
      <c r="K170" t="s">
        <v>779</v>
      </c>
      <c r="L170">
        <v>10100</v>
      </c>
      <c r="M170">
        <v>1964</v>
      </c>
      <c r="N170">
        <v>1</v>
      </c>
      <c r="O170">
        <v>1</v>
      </c>
      <c r="P170">
        <v>125.08</v>
      </c>
      <c r="Q170" s="24">
        <v>2715518274227</v>
      </c>
      <c r="R170">
        <v>77</v>
      </c>
      <c r="S170">
        <v>9.4</v>
      </c>
      <c r="T170">
        <v>59.2</v>
      </c>
      <c r="U170">
        <v>1397715000</v>
      </c>
      <c r="V170">
        <f ca="1">YEARFRAC(X170,W170)</f>
        <v>61.755555555555553</v>
      </c>
      <c r="W170" s="3">
        <f t="shared" ca="1" si="19"/>
        <v>45933</v>
      </c>
      <c r="X170" s="3">
        <f t="shared" si="15"/>
        <v>23377</v>
      </c>
    </row>
    <row r="171" spans="1:24">
      <c r="A171">
        <v>182</v>
      </c>
      <c r="B171" t="s">
        <v>302</v>
      </c>
      <c r="C171" t="s">
        <v>780</v>
      </c>
      <c r="D171" t="s">
        <v>42</v>
      </c>
      <c r="E171" t="s">
        <v>781</v>
      </c>
      <c r="F171" t="s">
        <v>413</v>
      </c>
      <c r="G171" t="s">
        <v>302</v>
      </c>
      <c r="H171" t="b">
        <v>1</v>
      </c>
      <c r="I171" t="s">
        <v>36</v>
      </c>
      <c r="J171" t="s">
        <v>782</v>
      </c>
      <c r="K171" t="s">
        <v>783</v>
      </c>
      <c r="L171">
        <v>10000</v>
      </c>
      <c r="M171">
        <v>1938</v>
      </c>
      <c r="N171">
        <v>3</v>
      </c>
      <c r="O171">
        <v>8</v>
      </c>
      <c r="P171">
        <v>117.24</v>
      </c>
      <c r="Q171" s="24">
        <v>2715518274227</v>
      </c>
      <c r="R171">
        <v>78.5</v>
      </c>
      <c r="S171">
        <v>9.6</v>
      </c>
      <c r="T171">
        <v>36.6</v>
      </c>
      <c r="U171">
        <v>328239523</v>
      </c>
      <c r="V171">
        <f ca="1">YEARFRAC(X171,W171)</f>
        <v>87.569444444444443</v>
      </c>
      <c r="W171" s="3">
        <f t="shared" ca="1" si="19"/>
        <v>45933</v>
      </c>
      <c r="X171" s="3">
        <f t="shared" si="15"/>
        <v>13947</v>
      </c>
    </row>
    <row r="172" spans="1:24">
      <c r="A172">
        <v>183</v>
      </c>
      <c r="B172" t="s">
        <v>391</v>
      </c>
      <c r="C172" t="s">
        <v>784</v>
      </c>
      <c r="D172" t="s">
        <v>115</v>
      </c>
      <c r="E172" t="s">
        <v>256</v>
      </c>
      <c r="F172" t="s">
        <v>82</v>
      </c>
      <c r="G172" t="s">
        <v>391</v>
      </c>
      <c r="H172" t="b">
        <v>1</v>
      </c>
      <c r="I172" t="s">
        <v>36</v>
      </c>
      <c r="J172" t="s">
        <v>667</v>
      </c>
      <c r="K172" t="s">
        <v>785</v>
      </c>
      <c r="L172">
        <v>9900</v>
      </c>
      <c r="M172">
        <v>1948</v>
      </c>
      <c r="N172">
        <v>6</v>
      </c>
      <c r="O172">
        <v>1</v>
      </c>
      <c r="P172">
        <v>125.08</v>
      </c>
      <c r="Q172" s="24">
        <v>2715518274227</v>
      </c>
      <c r="R172">
        <v>77</v>
      </c>
      <c r="S172">
        <v>9.4</v>
      </c>
      <c r="T172">
        <v>59.2</v>
      </c>
      <c r="U172">
        <v>1397715000</v>
      </c>
      <c r="V172">
        <f ca="1">YEARFRAC(X172,W172)</f>
        <v>77.338888888888889</v>
      </c>
      <c r="W172" s="3">
        <f t="shared" ca="1" si="19"/>
        <v>45933</v>
      </c>
      <c r="X172" s="3">
        <f t="shared" si="15"/>
        <v>17685</v>
      </c>
    </row>
    <row r="173" spans="1:24">
      <c r="A173">
        <v>184</v>
      </c>
      <c r="B173" t="s">
        <v>82</v>
      </c>
      <c r="C173" t="s">
        <v>786</v>
      </c>
      <c r="D173" t="s">
        <v>316</v>
      </c>
      <c r="E173" t="s">
        <v>655</v>
      </c>
      <c r="F173" t="s">
        <v>154</v>
      </c>
      <c r="G173" t="s">
        <v>82</v>
      </c>
      <c r="H173" t="b">
        <v>1</v>
      </c>
      <c r="I173" t="s">
        <v>36</v>
      </c>
      <c r="J173" t="s">
        <v>155</v>
      </c>
      <c r="K173" t="s">
        <v>787</v>
      </c>
      <c r="L173">
        <v>9800</v>
      </c>
      <c r="M173">
        <v>1949</v>
      </c>
      <c r="N173">
        <v>1</v>
      </c>
      <c r="O173">
        <v>10</v>
      </c>
      <c r="P173">
        <v>114.52</v>
      </c>
      <c r="Q173" s="24">
        <v>2715518274227</v>
      </c>
      <c r="R173">
        <v>77.8</v>
      </c>
      <c r="S173">
        <v>0.1</v>
      </c>
      <c r="T173">
        <v>15.9</v>
      </c>
      <c r="U173">
        <v>9770529</v>
      </c>
      <c r="V173">
        <f ca="1">YEARFRAC(X173,W173)</f>
        <v>76.730555555555554</v>
      </c>
      <c r="W173" s="3">
        <f t="shared" ref="W173:W182" ca="1" si="20">TODAY()</f>
        <v>45933</v>
      </c>
      <c r="X173" s="3">
        <f t="shared" si="15"/>
        <v>17908</v>
      </c>
    </row>
    <row r="174" spans="1:24">
      <c r="A174">
        <v>184</v>
      </c>
      <c r="B174" t="s">
        <v>31</v>
      </c>
      <c r="C174" t="s">
        <v>788</v>
      </c>
      <c r="D174" t="s">
        <v>180</v>
      </c>
      <c r="E174" t="s">
        <v>789</v>
      </c>
      <c r="F174" t="s">
        <v>790</v>
      </c>
      <c r="G174" t="s">
        <v>31</v>
      </c>
      <c r="H174" t="b">
        <v>0</v>
      </c>
      <c r="I174" t="s">
        <v>36</v>
      </c>
      <c r="J174" t="s">
        <v>791</v>
      </c>
      <c r="K174" t="s">
        <v>792</v>
      </c>
      <c r="L174">
        <v>9800</v>
      </c>
      <c r="M174">
        <v>1943</v>
      </c>
      <c r="N174">
        <v>1</v>
      </c>
      <c r="O174">
        <v>29</v>
      </c>
      <c r="P174">
        <v>99.55</v>
      </c>
      <c r="Q174" s="24">
        <v>2715518274227</v>
      </c>
      <c r="R174">
        <v>83.6</v>
      </c>
      <c r="S174">
        <v>10.1</v>
      </c>
      <c r="T174">
        <v>28.8</v>
      </c>
      <c r="U174">
        <v>8574832</v>
      </c>
      <c r="V174">
        <f ca="1">YEARFRAC(X174,W174)</f>
        <v>82.677777777777777</v>
      </c>
      <c r="W174" s="3">
        <f t="shared" ca="1" si="20"/>
        <v>45933</v>
      </c>
      <c r="X174" s="3">
        <f t="shared" si="15"/>
        <v>15735</v>
      </c>
    </row>
    <row r="175" spans="1:24">
      <c r="A175">
        <v>184</v>
      </c>
      <c r="B175" t="s">
        <v>178</v>
      </c>
      <c r="C175" t="s">
        <v>793</v>
      </c>
      <c r="D175" t="s">
        <v>33</v>
      </c>
      <c r="E175" t="s">
        <v>794</v>
      </c>
      <c r="F175" t="s">
        <v>182</v>
      </c>
      <c r="G175" t="s">
        <v>178</v>
      </c>
      <c r="H175" t="b">
        <v>0</v>
      </c>
      <c r="I175" t="s">
        <v>36</v>
      </c>
      <c r="J175" t="s">
        <v>795</v>
      </c>
      <c r="K175" t="s">
        <v>796</v>
      </c>
      <c r="L175">
        <v>9800</v>
      </c>
      <c r="M175">
        <v>1971</v>
      </c>
      <c r="N175">
        <v>8</v>
      </c>
      <c r="O175">
        <v>10</v>
      </c>
      <c r="P175">
        <v>110.05</v>
      </c>
      <c r="Q175" s="24">
        <v>2715518274227</v>
      </c>
      <c r="R175">
        <v>82.5</v>
      </c>
      <c r="S175">
        <v>24.2</v>
      </c>
      <c r="T175">
        <v>60.7</v>
      </c>
      <c r="U175">
        <v>67059887</v>
      </c>
      <c r="V175">
        <f ca="1">YEARFRAC(X175,W175)</f>
        <v>54.147222222222226</v>
      </c>
      <c r="W175" s="3">
        <f t="shared" ca="1" si="20"/>
        <v>45933</v>
      </c>
      <c r="X175" s="3">
        <f t="shared" si="15"/>
        <v>26155</v>
      </c>
    </row>
    <row r="176" spans="1:24">
      <c r="A176">
        <v>184</v>
      </c>
      <c r="B176" t="s">
        <v>178</v>
      </c>
      <c r="C176" t="s">
        <v>797</v>
      </c>
      <c r="D176" t="s">
        <v>33</v>
      </c>
      <c r="E176" t="s">
        <v>794</v>
      </c>
      <c r="F176" t="s">
        <v>182</v>
      </c>
      <c r="G176" t="s">
        <v>178</v>
      </c>
      <c r="H176" t="b">
        <v>0</v>
      </c>
      <c r="I176" t="s">
        <v>36</v>
      </c>
      <c r="J176" t="s">
        <v>795</v>
      </c>
      <c r="K176" t="s">
        <v>798</v>
      </c>
      <c r="L176">
        <v>9800</v>
      </c>
      <c r="M176">
        <v>1970</v>
      </c>
      <c r="N176">
        <v>3</v>
      </c>
      <c r="O176">
        <v>3</v>
      </c>
      <c r="P176">
        <v>110.05</v>
      </c>
      <c r="Q176" s="24">
        <v>2715518274227</v>
      </c>
      <c r="R176">
        <v>82.5</v>
      </c>
      <c r="S176">
        <v>24.2</v>
      </c>
      <c r="T176">
        <v>60.7</v>
      </c>
      <c r="U176">
        <v>67059887</v>
      </c>
      <c r="V176">
        <f ca="1">YEARFRAC(X176,W176)</f>
        <v>55.583333333333336</v>
      </c>
      <c r="W176" s="3">
        <f t="shared" ca="1" si="20"/>
        <v>45933</v>
      </c>
      <c r="X176" s="3">
        <f t="shared" si="15"/>
        <v>25630</v>
      </c>
    </row>
    <row r="177" spans="1:24">
      <c r="A177">
        <v>184</v>
      </c>
      <c r="B177" t="s">
        <v>178</v>
      </c>
      <c r="C177" t="s">
        <v>799</v>
      </c>
      <c r="D177" t="s">
        <v>33</v>
      </c>
      <c r="E177" t="s">
        <v>794</v>
      </c>
      <c r="F177" t="s">
        <v>182</v>
      </c>
      <c r="G177" t="s">
        <v>178</v>
      </c>
      <c r="H177" t="b">
        <v>0</v>
      </c>
      <c r="I177" t="s">
        <v>95</v>
      </c>
      <c r="J177" t="s">
        <v>800</v>
      </c>
      <c r="K177" t="s">
        <v>801</v>
      </c>
      <c r="L177">
        <v>9800</v>
      </c>
      <c r="M177">
        <v>1968</v>
      </c>
      <c r="N177">
        <v>2</v>
      </c>
      <c r="O177">
        <v>1</v>
      </c>
      <c r="P177">
        <v>110.05</v>
      </c>
      <c r="Q177" s="24">
        <v>2715518274227</v>
      </c>
      <c r="R177">
        <v>82.5</v>
      </c>
      <c r="S177">
        <v>24.2</v>
      </c>
      <c r="T177">
        <v>60.7</v>
      </c>
      <c r="U177">
        <v>67059887</v>
      </c>
      <c r="V177">
        <f ca="1">YEARFRAC(X177,W177)</f>
        <v>57.672222222222224</v>
      </c>
      <c r="W177" s="3">
        <f t="shared" ca="1" si="20"/>
        <v>45933</v>
      </c>
      <c r="X177" s="3">
        <f t="shared" si="15"/>
        <v>24869</v>
      </c>
    </row>
    <row r="178" spans="1:24">
      <c r="A178">
        <v>184</v>
      </c>
      <c r="B178" t="s">
        <v>59</v>
      </c>
      <c r="C178" t="s">
        <v>802</v>
      </c>
      <c r="D178" t="s">
        <v>507</v>
      </c>
      <c r="E178" t="s">
        <v>508</v>
      </c>
      <c r="F178" t="s">
        <v>274</v>
      </c>
      <c r="G178" t="s">
        <v>59</v>
      </c>
      <c r="H178" t="b">
        <v>1</v>
      </c>
      <c r="I178" t="s">
        <v>36</v>
      </c>
      <c r="J178" t="s">
        <v>803</v>
      </c>
      <c r="K178" t="s">
        <v>804</v>
      </c>
      <c r="L178">
        <v>9800</v>
      </c>
      <c r="M178">
        <v>1947</v>
      </c>
      <c r="N178">
        <v>5</v>
      </c>
      <c r="O178">
        <v>15</v>
      </c>
      <c r="P178">
        <v>110.51</v>
      </c>
      <c r="Q178" s="24">
        <v>2715518274227</v>
      </c>
      <c r="R178">
        <v>82.5</v>
      </c>
      <c r="S178">
        <v>27.9</v>
      </c>
      <c r="T178">
        <v>49.1</v>
      </c>
      <c r="U178">
        <v>10285453</v>
      </c>
      <c r="V178">
        <f ca="1">YEARFRAC(X178,W178)</f>
        <v>78.38333333333334</v>
      </c>
      <c r="W178" s="3">
        <f t="shared" ca="1" si="20"/>
        <v>45933</v>
      </c>
      <c r="X178" s="3">
        <f t="shared" si="15"/>
        <v>17302</v>
      </c>
    </row>
    <row r="179" spans="1:24">
      <c r="A179">
        <v>190</v>
      </c>
      <c r="B179" t="s">
        <v>260</v>
      </c>
      <c r="C179" t="s">
        <v>805</v>
      </c>
      <c r="D179" t="s">
        <v>337</v>
      </c>
      <c r="E179" t="s">
        <v>338</v>
      </c>
      <c r="F179" t="s">
        <v>806</v>
      </c>
      <c r="G179" t="s">
        <v>260</v>
      </c>
      <c r="H179" t="b">
        <v>1</v>
      </c>
      <c r="I179" t="s">
        <v>36</v>
      </c>
      <c r="J179" t="s">
        <v>807</v>
      </c>
      <c r="K179" t="s">
        <v>808</v>
      </c>
      <c r="L179">
        <v>9700</v>
      </c>
      <c r="M179">
        <v>1960</v>
      </c>
      <c r="N179">
        <v>3</v>
      </c>
      <c r="O179">
        <v>24</v>
      </c>
      <c r="P179">
        <v>180.75</v>
      </c>
      <c r="Q179" s="24">
        <v>2715518274227</v>
      </c>
      <c r="R179">
        <v>72.7</v>
      </c>
      <c r="S179">
        <v>11.4</v>
      </c>
      <c r="T179">
        <v>46.2</v>
      </c>
      <c r="U179">
        <v>144373535</v>
      </c>
      <c r="V179">
        <f ca="1">YEARFRAC(X179,W179)</f>
        <v>65.525000000000006</v>
      </c>
      <c r="W179" s="3">
        <f t="shared" ca="1" si="20"/>
        <v>45933</v>
      </c>
      <c r="X179" s="3">
        <f t="shared" si="15"/>
        <v>21999</v>
      </c>
    </row>
    <row r="180" spans="1:24">
      <c r="A180">
        <v>190</v>
      </c>
      <c r="B180" t="s">
        <v>59</v>
      </c>
      <c r="C180" t="s">
        <v>809</v>
      </c>
      <c r="D180" t="s">
        <v>810</v>
      </c>
      <c r="E180" t="s">
        <v>811</v>
      </c>
      <c r="F180" t="s">
        <v>812</v>
      </c>
      <c r="G180" t="s">
        <v>59</v>
      </c>
      <c r="H180" t="b">
        <v>1</v>
      </c>
      <c r="I180" t="s">
        <v>36</v>
      </c>
      <c r="J180" t="s">
        <v>813</v>
      </c>
      <c r="K180" t="s">
        <v>74</v>
      </c>
      <c r="L180">
        <v>9700</v>
      </c>
      <c r="M180">
        <v>1963</v>
      </c>
      <c r="N180">
        <v>10</v>
      </c>
      <c r="O180">
        <v>1</v>
      </c>
      <c r="P180">
        <v>115.16</v>
      </c>
      <c r="Q180" s="24">
        <v>2715518274227</v>
      </c>
      <c r="R180">
        <v>82.6</v>
      </c>
      <c r="S180">
        <v>15.6</v>
      </c>
      <c r="T180">
        <v>33.200000000000003</v>
      </c>
      <c r="U180">
        <v>51709098</v>
      </c>
      <c r="V180">
        <f ca="1">YEARFRAC(X180,W180)</f>
        <v>62.005555555555553</v>
      </c>
      <c r="W180" s="3">
        <f t="shared" ca="1" si="20"/>
        <v>45933</v>
      </c>
      <c r="X180" s="3">
        <f t="shared" si="15"/>
        <v>23285</v>
      </c>
    </row>
    <row r="181" spans="1:24">
      <c r="A181">
        <v>190</v>
      </c>
      <c r="B181" t="s">
        <v>48</v>
      </c>
      <c r="C181" t="s">
        <v>815</v>
      </c>
      <c r="D181" t="s">
        <v>115</v>
      </c>
      <c r="E181" t="s">
        <v>163</v>
      </c>
      <c r="F181" t="s">
        <v>816</v>
      </c>
      <c r="G181" t="s">
        <v>48</v>
      </c>
      <c r="H181" t="b">
        <v>1</v>
      </c>
      <c r="I181" t="s">
        <v>36</v>
      </c>
      <c r="J181" t="s">
        <v>817</v>
      </c>
      <c r="K181" t="s">
        <v>818</v>
      </c>
      <c r="L181">
        <v>9700</v>
      </c>
      <c r="M181">
        <v>1969</v>
      </c>
      <c r="N181">
        <v>12</v>
      </c>
      <c r="O181">
        <v>16</v>
      </c>
      <c r="P181">
        <v>125.08</v>
      </c>
      <c r="Q181" s="24">
        <v>2715518274227</v>
      </c>
      <c r="R181">
        <v>77</v>
      </c>
      <c r="S181">
        <v>9.4</v>
      </c>
      <c r="T181">
        <v>59.2</v>
      </c>
      <c r="U181">
        <v>1397715000</v>
      </c>
      <c r="V181">
        <f ca="1">YEARFRAC(X181,W181)</f>
        <v>55.797222222222224</v>
      </c>
      <c r="W181" s="3">
        <f t="shared" ca="1" si="20"/>
        <v>45933</v>
      </c>
      <c r="X181" s="3">
        <f t="shared" si="15"/>
        <v>25553</v>
      </c>
    </row>
    <row r="182" spans="1:24">
      <c r="A182">
        <v>190</v>
      </c>
      <c r="B182" t="s">
        <v>260</v>
      </c>
      <c r="C182" t="s">
        <v>819</v>
      </c>
      <c r="D182" t="s">
        <v>168</v>
      </c>
      <c r="E182" t="s">
        <v>820</v>
      </c>
      <c r="F182" t="s">
        <v>260</v>
      </c>
      <c r="G182" t="s">
        <v>260</v>
      </c>
      <c r="H182" t="b">
        <v>0</v>
      </c>
      <c r="I182" t="s">
        <v>36</v>
      </c>
      <c r="J182" t="s">
        <v>821</v>
      </c>
      <c r="K182" t="s">
        <v>822</v>
      </c>
      <c r="L182">
        <v>9700</v>
      </c>
      <c r="M182">
        <v>1946</v>
      </c>
      <c r="N182">
        <v>8</v>
      </c>
      <c r="O182">
        <v>15</v>
      </c>
      <c r="P182">
        <v>112.85</v>
      </c>
      <c r="Q182" s="24">
        <v>2715518274227</v>
      </c>
      <c r="R182">
        <v>80.900000000000006</v>
      </c>
      <c r="S182">
        <v>11.5</v>
      </c>
      <c r="T182">
        <v>48.8</v>
      </c>
      <c r="U182">
        <v>83132799</v>
      </c>
      <c r="V182">
        <f ca="1">YEARFRAC(X182,W182)</f>
        <v>79.13333333333334</v>
      </c>
      <c r="W182" s="3">
        <f t="shared" ca="1" si="20"/>
        <v>45933</v>
      </c>
      <c r="X182" s="3">
        <f t="shared" si="15"/>
        <v>17029</v>
      </c>
    </row>
    <row r="183" spans="1:24">
      <c r="A183">
        <v>190</v>
      </c>
      <c r="B183" t="s">
        <v>361</v>
      </c>
      <c r="C183" t="s">
        <v>823</v>
      </c>
      <c r="D183" t="s">
        <v>115</v>
      </c>
      <c r="E183" t="s">
        <v>824</v>
      </c>
      <c r="F183" t="s">
        <v>527</v>
      </c>
      <c r="G183" t="s">
        <v>361</v>
      </c>
      <c r="H183" t="b">
        <v>1</v>
      </c>
      <c r="I183" t="s">
        <v>36</v>
      </c>
      <c r="J183" t="s">
        <v>825</v>
      </c>
      <c r="K183" t="s">
        <v>826</v>
      </c>
      <c r="L183">
        <v>9700</v>
      </c>
      <c r="M183">
        <v>1958</v>
      </c>
      <c r="N183">
        <v>9</v>
      </c>
      <c r="O183">
        <v>1</v>
      </c>
      <c r="P183">
        <v>125.08</v>
      </c>
      <c r="Q183" s="24">
        <v>2715518274227</v>
      </c>
      <c r="R183">
        <v>77</v>
      </c>
      <c r="S183">
        <v>9.4</v>
      </c>
      <c r="T183">
        <v>59.2</v>
      </c>
      <c r="U183">
        <v>1397715000</v>
      </c>
      <c r="V183">
        <f ca="1">YEARFRAC(X183,W183)</f>
        <v>67.088888888888889</v>
      </c>
      <c r="W183" s="3">
        <f t="shared" ref="W183:W192" ca="1" si="21">TODAY()</f>
        <v>45933</v>
      </c>
      <c r="X183" s="3">
        <f t="shared" si="15"/>
        <v>21429</v>
      </c>
    </row>
    <row r="184" spans="1:24">
      <c r="A184">
        <v>195</v>
      </c>
      <c r="B184" t="s">
        <v>48</v>
      </c>
      <c r="C184" t="s">
        <v>827</v>
      </c>
      <c r="D184" t="s">
        <v>42</v>
      </c>
      <c r="E184" t="s">
        <v>828</v>
      </c>
      <c r="F184" t="s">
        <v>829</v>
      </c>
      <c r="G184" t="s">
        <v>48</v>
      </c>
      <c r="H184" t="b">
        <v>0</v>
      </c>
      <c r="I184" t="s">
        <v>36</v>
      </c>
      <c r="J184" t="s">
        <v>463</v>
      </c>
      <c r="K184" t="s">
        <v>830</v>
      </c>
      <c r="L184">
        <v>9600</v>
      </c>
      <c r="M184">
        <v>1952</v>
      </c>
      <c r="N184">
        <v>7</v>
      </c>
      <c r="O184">
        <v>25</v>
      </c>
      <c r="P184">
        <v>117.24</v>
      </c>
      <c r="Q184" s="24">
        <v>2715518274227</v>
      </c>
      <c r="R184">
        <v>78.5</v>
      </c>
      <c r="S184">
        <v>9.6</v>
      </c>
      <c r="T184">
        <v>36.6</v>
      </c>
      <c r="U184">
        <v>328239523</v>
      </c>
      <c r="V184">
        <f ca="1">YEARFRAC(X184,W184)</f>
        <v>73.188888888888883</v>
      </c>
      <c r="W184" s="3">
        <f t="shared" ca="1" si="21"/>
        <v>45933</v>
      </c>
      <c r="X184" s="3">
        <f t="shared" si="15"/>
        <v>19200</v>
      </c>
    </row>
    <row r="185" spans="1:24">
      <c r="A185">
        <v>195</v>
      </c>
      <c r="B185" t="s">
        <v>302</v>
      </c>
      <c r="C185" t="s">
        <v>831</v>
      </c>
      <c r="D185" t="s">
        <v>115</v>
      </c>
      <c r="E185" t="s">
        <v>832</v>
      </c>
      <c r="F185" t="s">
        <v>833</v>
      </c>
      <c r="G185" t="s">
        <v>302</v>
      </c>
      <c r="H185" t="b">
        <v>1</v>
      </c>
      <c r="I185" t="s">
        <v>36</v>
      </c>
      <c r="J185" t="s">
        <v>834</v>
      </c>
      <c r="K185" t="s">
        <v>835</v>
      </c>
      <c r="L185">
        <v>9600</v>
      </c>
      <c r="M185">
        <v>1952</v>
      </c>
      <c r="N185">
        <v>9</v>
      </c>
      <c r="O185">
        <v>1</v>
      </c>
      <c r="P185">
        <v>125.08</v>
      </c>
      <c r="Q185" s="24">
        <v>2715518274227</v>
      </c>
      <c r="R185">
        <v>77</v>
      </c>
      <c r="S185">
        <v>9.4</v>
      </c>
      <c r="T185">
        <v>59.2</v>
      </c>
      <c r="U185">
        <v>1397715000</v>
      </c>
      <c r="V185">
        <f ca="1">YEARFRAC(X185,W185)</f>
        <v>73.088888888888889</v>
      </c>
      <c r="W185" s="3">
        <f t="shared" ca="1" si="21"/>
        <v>45933</v>
      </c>
      <c r="X185" s="3">
        <f t="shared" si="15"/>
        <v>19238</v>
      </c>
    </row>
    <row r="186" spans="1:24">
      <c r="A186">
        <v>195</v>
      </c>
      <c r="B186" t="s">
        <v>260</v>
      </c>
      <c r="C186" t="s">
        <v>836</v>
      </c>
      <c r="D186" t="s">
        <v>115</v>
      </c>
      <c r="E186" t="s">
        <v>837</v>
      </c>
      <c r="F186" t="s">
        <v>358</v>
      </c>
      <c r="G186" t="s">
        <v>260</v>
      </c>
      <c r="H186" t="b">
        <v>1</v>
      </c>
      <c r="I186" t="s">
        <v>36</v>
      </c>
      <c r="J186" t="s">
        <v>838</v>
      </c>
      <c r="K186" t="s">
        <v>839</v>
      </c>
      <c r="L186">
        <v>9600</v>
      </c>
      <c r="M186">
        <v>1956</v>
      </c>
      <c r="N186">
        <v>3</v>
      </c>
      <c r="O186">
        <v>1</v>
      </c>
      <c r="P186">
        <v>125.08</v>
      </c>
      <c r="Q186" s="24">
        <v>2715518274227</v>
      </c>
      <c r="R186">
        <v>77</v>
      </c>
      <c r="S186">
        <v>9.4</v>
      </c>
      <c r="T186">
        <v>59.2</v>
      </c>
      <c r="U186">
        <v>1397715000</v>
      </c>
      <c r="V186">
        <f ca="1">YEARFRAC(X186,W186)</f>
        <v>69.588888888888889</v>
      </c>
      <c r="W186" s="3">
        <f t="shared" ca="1" si="21"/>
        <v>45933</v>
      </c>
      <c r="X186" s="3">
        <f t="shared" si="15"/>
        <v>20515</v>
      </c>
    </row>
    <row r="187" spans="1:24">
      <c r="A187">
        <v>195</v>
      </c>
      <c r="B187" t="s">
        <v>113</v>
      </c>
      <c r="C187" t="s">
        <v>840</v>
      </c>
      <c r="D187" t="s">
        <v>42</v>
      </c>
      <c r="E187" t="s">
        <v>841</v>
      </c>
      <c r="F187" t="s">
        <v>195</v>
      </c>
      <c r="G187" t="s">
        <v>113</v>
      </c>
      <c r="H187" t="b">
        <v>0</v>
      </c>
      <c r="I187" t="s">
        <v>95</v>
      </c>
      <c r="J187" t="s">
        <v>196</v>
      </c>
      <c r="K187" t="s">
        <v>842</v>
      </c>
      <c r="L187">
        <v>9600</v>
      </c>
      <c r="M187">
        <v>1964</v>
      </c>
      <c r="N187">
        <v>7</v>
      </c>
      <c r="O187">
        <v>28</v>
      </c>
      <c r="P187">
        <v>117.24</v>
      </c>
      <c r="Q187" s="24">
        <v>2715518274227</v>
      </c>
      <c r="R187">
        <v>78.5</v>
      </c>
      <c r="S187">
        <v>9.6</v>
      </c>
      <c r="T187">
        <v>36.6</v>
      </c>
      <c r="U187">
        <v>328239523</v>
      </c>
      <c r="V187">
        <f ca="1">YEARFRAC(X187,W187)</f>
        <v>61.180555555555557</v>
      </c>
      <c r="W187" s="3">
        <f t="shared" ca="1" si="21"/>
        <v>45933</v>
      </c>
      <c r="X187" s="3">
        <f t="shared" si="15"/>
        <v>23586</v>
      </c>
    </row>
    <row r="188" spans="1:24">
      <c r="A188">
        <v>195</v>
      </c>
      <c r="B188" t="s">
        <v>113</v>
      </c>
      <c r="C188" t="s">
        <v>843</v>
      </c>
      <c r="D188" t="s">
        <v>42</v>
      </c>
      <c r="E188" t="s">
        <v>844</v>
      </c>
      <c r="F188" t="s">
        <v>195</v>
      </c>
      <c r="G188" t="s">
        <v>113</v>
      </c>
      <c r="H188" t="b">
        <v>0</v>
      </c>
      <c r="I188" t="s">
        <v>95</v>
      </c>
      <c r="J188" t="s">
        <v>196</v>
      </c>
      <c r="K188" t="s">
        <v>845</v>
      </c>
      <c r="L188">
        <v>9600</v>
      </c>
      <c r="M188">
        <v>1960</v>
      </c>
      <c r="N188">
        <v>8</v>
      </c>
      <c r="O188">
        <v>1</v>
      </c>
      <c r="P188">
        <v>117.24</v>
      </c>
      <c r="Q188" s="24">
        <v>2715518274227</v>
      </c>
      <c r="R188">
        <v>78.5</v>
      </c>
      <c r="S188">
        <v>9.6</v>
      </c>
      <c r="T188">
        <v>36.6</v>
      </c>
      <c r="U188">
        <v>328239523</v>
      </c>
      <c r="V188">
        <f ca="1">YEARFRAC(X188,W188)</f>
        <v>65.172222222222217</v>
      </c>
      <c r="W188" s="3">
        <f t="shared" ca="1" si="21"/>
        <v>45933</v>
      </c>
      <c r="X188" s="3">
        <f t="shared" si="15"/>
        <v>22129</v>
      </c>
    </row>
    <row r="189" spans="1:24">
      <c r="A189">
        <v>195</v>
      </c>
      <c r="B189" t="s">
        <v>113</v>
      </c>
      <c r="C189" t="s">
        <v>846</v>
      </c>
      <c r="D189" t="s">
        <v>42</v>
      </c>
      <c r="E189" t="s">
        <v>71</v>
      </c>
      <c r="F189" t="s">
        <v>195</v>
      </c>
      <c r="G189" t="s">
        <v>113</v>
      </c>
      <c r="H189" t="b">
        <v>0</v>
      </c>
      <c r="I189" t="s">
        <v>95</v>
      </c>
      <c r="J189" t="s">
        <v>196</v>
      </c>
      <c r="K189" t="s">
        <v>847</v>
      </c>
      <c r="L189">
        <v>9600</v>
      </c>
      <c r="M189">
        <v>1959</v>
      </c>
      <c r="N189">
        <v>1</v>
      </c>
      <c r="O189">
        <v>26</v>
      </c>
      <c r="P189">
        <v>117.24</v>
      </c>
      <c r="Q189" s="24">
        <v>2715518274227</v>
      </c>
      <c r="R189">
        <v>78.5</v>
      </c>
      <c r="S189">
        <v>9.6</v>
      </c>
      <c r="T189">
        <v>36.6</v>
      </c>
      <c r="U189">
        <v>328239523</v>
      </c>
      <c r="V189">
        <f ca="1">YEARFRAC(X189,W189)</f>
        <v>66.686111111111117</v>
      </c>
      <c r="W189" s="3">
        <f t="shared" ca="1" si="21"/>
        <v>45933</v>
      </c>
      <c r="X189" s="3">
        <f t="shared" si="15"/>
        <v>21576</v>
      </c>
    </row>
    <row r="190" spans="1:24">
      <c r="A190">
        <v>195</v>
      </c>
      <c r="B190" t="s">
        <v>113</v>
      </c>
      <c r="C190" t="s">
        <v>848</v>
      </c>
      <c r="D190" t="s">
        <v>42</v>
      </c>
      <c r="E190" t="s">
        <v>849</v>
      </c>
      <c r="F190" t="s">
        <v>195</v>
      </c>
      <c r="G190" t="s">
        <v>113</v>
      </c>
      <c r="H190" t="b">
        <v>0</v>
      </c>
      <c r="I190" t="s">
        <v>95</v>
      </c>
      <c r="J190" t="s">
        <v>196</v>
      </c>
      <c r="K190" t="s">
        <v>850</v>
      </c>
      <c r="L190">
        <v>9600</v>
      </c>
      <c r="M190">
        <v>1956</v>
      </c>
      <c r="N190">
        <v>12</v>
      </c>
      <c r="O190">
        <v>15</v>
      </c>
      <c r="P190">
        <v>117.24</v>
      </c>
      <c r="Q190" s="24">
        <v>2715518274227</v>
      </c>
      <c r="R190">
        <v>78.5</v>
      </c>
      <c r="S190">
        <v>9.6</v>
      </c>
      <c r="T190">
        <v>36.6</v>
      </c>
      <c r="U190">
        <v>328239523</v>
      </c>
      <c r="V190">
        <f ca="1">YEARFRAC(X190,W190)</f>
        <v>68.8</v>
      </c>
      <c r="W190" s="3">
        <f t="shared" ca="1" si="21"/>
        <v>45933</v>
      </c>
      <c r="X190" s="3">
        <f t="shared" si="15"/>
        <v>20804</v>
      </c>
    </row>
    <row r="191" spans="1:24">
      <c r="A191">
        <v>202</v>
      </c>
      <c r="B191" t="s">
        <v>59</v>
      </c>
      <c r="C191" t="s">
        <v>851</v>
      </c>
      <c r="D191" t="s">
        <v>33</v>
      </c>
      <c r="E191" t="s">
        <v>34</v>
      </c>
      <c r="F191" t="s">
        <v>274</v>
      </c>
      <c r="G191" t="s">
        <v>59</v>
      </c>
      <c r="H191" t="b">
        <v>0</v>
      </c>
      <c r="I191" t="s">
        <v>36</v>
      </c>
      <c r="J191" t="s">
        <v>852</v>
      </c>
      <c r="K191" t="s">
        <v>853</v>
      </c>
      <c r="L191">
        <v>9500</v>
      </c>
      <c r="M191">
        <v>1952</v>
      </c>
      <c r="N191">
        <v>4</v>
      </c>
      <c r="O191">
        <v>1</v>
      </c>
      <c r="P191">
        <v>110.05</v>
      </c>
      <c r="Q191" s="24">
        <v>2715518274227</v>
      </c>
      <c r="R191">
        <v>82.5</v>
      </c>
      <c r="S191">
        <v>24.2</v>
      </c>
      <c r="T191">
        <v>60.7</v>
      </c>
      <c r="U191">
        <v>67059887</v>
      </c>
      <c r="V191">
        <f ca="1">YEARFRAC(X191,W191)</f>
        <v>73.50555555555556</v>
      </c>
      <c r="W191" s="3">
        <f t="shared" ca="1" si="21"/>
        <v>45933</v>
      </c>
      <c r="X191" s="3">
        <f t="shared" si="15"/>
        <v>19085</v>
      </c>
    </row>
    <row r="192" spans="1:24">
      <c r="A192">
        <v>202</v>
      </c>
      <c r="B192" t="s">
        <v>82</v>
      </c>
      <c r="C192" t="s">
        <v>854</v>
      </c>
      <c r="D192" t="s">
        <v>143</v>
      </c>
      <c r="E192" t="s">
        <v>855</v>
      </c>
      <c r="F192" t="s">
        <v>82</v>
      </c>
      <c r="G192" t="s">
        <v>82</v>
      </c>
      <c r="H192" t="b">
        <v>1</v>
      </c>
      <c r="I192" t="s">
        <v>36</v>
      </c>
      <c r="J192" t="s">
        <v>856</v>
      </c>
      <c r="K192" t="s">
        <v>136</v>
      </c>
      <c r="L192">
        <v>9500</v>
      </c>
      <c r="M192">
        <v>1928</v>
      </c>
      <c r="N192">
        <v>10</v>
      </c>
      <c r="O192">
        <v>1</v>
      </c>
      <c r="P192">
        <v>116.76</v>
      </c>
      <c r="Q192" s="24">
        <v>2715518274227</v>
      </c>
      <c r="R192">
        <v>81.900000000000006</v>
      </c>
      <c r="S192">
        <v>12.8</v>
      </c>
      <c r="T192">
        <v>24.5</v>
      </c>
      <c r="U192">
        <v>36991981</v>
      </c>
      <c r="V192">
        <f ca="1">YEARFRAC(X192,W192)</f>
        <v>97.00555555555556</v>
      </c>
      <c r="W192" s="3">
        <f t="shared" ca="1" si="21"/>
        <v>45933</v>
      </c>
      <c r="X192" s="3">
        <f t="shared" si="15"/>
        <v>10502</v>
      </c>
    </row>
    <row r="193" spans="1:24">
      <c r="A193">
        <v>204</v>
      </c>
      <c r="B193" t="s">
        <v>361</v>
      </c>
      <c r="C193" t="s">
        <v>857</v>
      </c>
      <c r="D193" t="s">
        <v>180</v>
      </c>
      <c r="E193" t="s">
        <v>858</v>
      </c>
      <c r="F193" t="s">
        <v>859</v>
      </c>
      <c r="G193" t="s">
        <v>361</v>
      </c>
      <c r="H193" t="b">
        <v>0</v>
      </c>
      <c r="I193" t="s">
        <v>36</v>
      </c>
      <c r="J193" t="s">
        <v>860</v>
      </c>
      <c r="K193" t="s">
        <v>861</v>
      </c>
      <c r="L193">
        <v>9400</v>
      </c>
      <c r="M193">
        <v>1965</v>
      </c>
      <c r="N193">
        <v>9</v>
      </c>
      <c r="O193">
        <v>22</v>
      </c>
      <c r="P193">
        <v>99.55</v>
      </c>
      <c r="Q193" s="24">
        <v>2715518274227</v>
      </c>
      <c r="R193">
        <v>83.6</v>
      </c>
      <c r="S193">
        <v>10.1</v>
      </c>
      <c r="T193">
        <v>28.8</v>
      </c>
      <c r="U193">
        <v>8574832</v>
      </c>
      <c r="V193">
        <f ca="1">YEARFRAC(X193,W193)</f>
        <v>60.030555555555559</v>
      </c>
      <c r="W193" s="3">
        <f t="shared" ref="W193:W202" ca="1" si="22">TODAY()</f>
        <v>45933</v>
      </c>
      <c r="X193" s="3">
        <f t="shared" si="15"/>
        <v>24007</v>
      </c>
    </row>
    <row r="194" spans="1:24">
      <c r="A194">
        <v>204</v>
      </c>
      <c r="B194" t="s">
        <v>48</v>
      </c>
      <c r="C194" t="s">
        <v>862</v>
      </c>
      <c r="D194" t="s">
        <v>115</v>
      </c>
      <c r="E194" t="s">
        <v>163</v>
      </c>
      <c r="F194" t="s">
        <v>863</v>
      </c>
      <c r="G194" t="s">
        <v>48</v>
      </c>
      <c r="H194" t="b">
        <v>1</v>
      </c>
      <c r="I194" t="s">
        <v>36</v>
      </c>
      <c r="J194" t="s">
        <v>394</v>
      </c>
      <c r="K194" t="s">
        <v>864</v>
      </c>
      <c r="L194">
        <v>9400</v>
      </c>
      <c r="M194">
        <v>1979</v>
      </c>
      <c r="N194">
        <v>2</v>
      </c>
      <c r="O194">
        <v>18</v>
      </c>
      <c r="P194">
        <v>125.08</v>
      </c>
      <c r="Q194" s="24">
        <v>2715518274227</v>
      </c>
      <c r="R194">
        <v>77</v>
      </c>
      <c r="S194">
        <v>9.4</v>
      </c>
      <c r="T194">
        <v>59.2</v>
      </c>
      <c r="U194">
        <v>1397715000</v>
      </c>
      <c r="V194">
        <f ca="1">YEARFRAC(X194,W194)</f>
        <v>46.625</v>
      </c>
      <c r="W194" s="3">
        <f t="shared" ca="1" si="22"/>
        <v>45933</v>
      </c>
      <c r="X194" s="3">
        <f t="shared" si="15"/>
        <v>28904</v>
      </c>
    </row>
    <row r="195" spans="1:24">
      <c r="A195">
        <v>206</v>
      </c>
      <c r="B195" t="s">
        <v>48</v>
      </c>
      <c r="C195" t="s">
        <v>865</v>
      </c>
      <c r="D195" t="s">
        <v>42</v>
      </c>
      <c r="E195" t="s">
        <v>866</v>
      </c>
      <c r="F195" t="s">
        <v>867</v>
      </c>
      <c r="G195" t="s">
        <v>48</v>
      </c>
      <c r="H195" t="b">
        <v>1</v>
      </c>
      <c r="I195" t="s">
        <v>36</v>
      </c>
      <c r="J195" t="s">
        <v>868</v>
      </c>
      <c r="K195" t="s">
        <v>869</v>
      </c>
      <c r="L195">
        <v>9300</v>
      </c>
      <c r="M195">
        <v>1981</v>
      </c>
      <c r="N195">
        <v>8</v>
      </c>
      <c r="O195">
        <v>29</v>
      </c>
      <c r="P195">
        <v>117.24</v>
      </c>
      <c r="Q195" s="24">
        <v>2715518274227</v>
      </c>
      <c r="R195">
        <v>78.5</v>
      </c>
      <c r="S195">
        <v>9.6</v>
      </c>
      <c r="T195">
        <v>36.6</v>
      </c>
      <c r="U195">
        <v>328239523</v>
      </c>
      <c r="V195">
        <f ca="1">YEARFRAC(X195,W195)</f>
        <v>44.094444444444441</v>
      </c>
      <c r="W195" s="3">
        <f t="shared" ca="1" si="22"/>
        <v>45933</v>
      </c>
      <c r="X195" s="3">
        <f t="shared" ref="X195:X258" si="23">DATE(M195,N195,O195)</f>
        <v>29827</v>
      </c>
    </row>
    <row r="196" spans="1:24">
      <c r="A196">
        <v>206</v>
      </c>
      <c r="B196" t="s">
        <v>260</v>
      </c>
      <c r="C196" t="s">
        <v>870</v>
      </c>
      <c r="D196" t="s">
        <v>236</v>
      </c>
      <c r="E196" t="s">
        <v>871</v>
      </c>
      <c r="F196" t="s">
        <v>872</v>
      </c>
      <c r="G196" t="s">
        <v>260</v>
      </c>
      <c r="H196" t="b">
        <v>1</v>
      </c>
      <c r="I196" t="s">
        <v>36</v>
      </c>
      <c r="J196" t="s">
        <v>873</v>
      </c>
      <c r="K196" t="s">
        <v>360</v>
      </c>
      <c r="L196">
        <v>9300</v>
      </c>
      <c r="M196">
        <v>1947</v>
      </c>
      <c r="N196">
        <v>5</v>
      </c>
      <c r="O196">
        <v>2</v>
      </c>
      <c r="P196">
        <v>119.62</v>
      </c>
      <c r="Q196" s="24">
        <v>2715518274227</v>
      </c>
      <c r="R196">
        <v>81.3</v>
      </c>
      <c r="S196">
        <v>25.5</v>
      </c>
      <c r="T196">
        <v>30.6</v>
      </c>
      <c r="U196">
        <v>66834405</v>
      </c>
      <c r="V196">
        <f ca="1">YEARFRAC(X196,W196)</f>
        <v>78.419444444444451</v>
      </c>
      <c r="W196" s="3">
        <f t="shared" ca="1" si="22"/>
        <v>45933</v>
      </c>
      <c r="X196" s="3">
        <f t="shared" si="23"/>
        <v>17289</v>
      </c>
    </row>
    <row r="197" spans="1:24">
      <c r="A197">
        <v>208</v>
      </c>
      <c r="B197" t="s">
        <v>82</v>
      </c>
      <c r="C197" t="s">
        <v>874</v>
      </c>
      <c r="D197" t="s">
        <v>337</v>
      </c>
      <c r="E197" t="s">
        <v>338</v>
      </c>
      <c r="F197" t="s">
        <v>409</v>
      </c>
      <c r="G197" t="s">
        <v>82</v>
      </c>
      <c r="H197" t="b">
        <v>1</v>
      </c>
      <c r="I197" t="s">
        <v>36</v>
      </c>
      <c r="J197" t="s">
        <v>875</v>
      </c>
      <c r="K197" t="s">
        <v>876</v>
      </c>
      <c r="L197">
        <v>9200</v>
      </c>
      <c r="M197">
        <v>1966</v>
      </c>
      <c r="N197">
        <v>10</v>
      </c>
      <c r="O197">
        <v>24</v>
      </c>
      <c r="P197">
        <v>180.75</v>
      </c>
      <c r="Q197" s="24">
        <v>2715518274227</v>
      </c>
      <c r="R197">
        <v>72.7</v>
      </c>
      <c r="S197">
        <v>11.4</v>
      </c>
      <c r="T197">
        <v>46.2</v>
      </c>
      <c r="U197">
        <v>144373535</v>
      </c>
      <c r="V197">
        <f ca="1">YEARFRAC(X197,W197)</f>
        <v>58.94166666666667</v>
      </c>
      <c r="W197" s="3">
        <f t="shared" ca="1" si="22"/>
        <v>45933</v>
      </c>
      <c r="X197" s="3">
        <f t="shared" si="23"/>
        <v>24404</v>
      </c>
    </row>
    <row r="198" spans="1:24">
      <c r="A198">
        <v>208</v>
      </c>
      <c r="B198" t="s">
        <v>82</v>
      </c>
      <c r="C198" t="s">
        <v>877</v>
      </c>
      <c r="D198" t="s">
        <v>507</v>
      </c>
      <c r="E198" t="s">
        <v>508</v>
      </c>
      <c r="F198" t="s">
        <v>82</v>
      </c>
      <c r="G198" t="s">
        <v>82</v>
      </c>
      <c r="H198" t="b">
        <v>0</v>
      </c>
      <c r="I198" t="s">
        <v>95</v>
      </c>
      <c r="J198" t="s">
        <v>878</v>
      </c>
      <c r="K198" t="s">
        <v>879</v>
      </c>
      <c r="L198">
        <v>9200</v>
      </c>
      <c r="M198">
        <v>1943</v>
      </c>
      <c r="N198">
        <v>9</v>
      </c>
      <c r="O198">
        <v>6</v>
      </c>
      <c r="P198">
        <v>110.51</v>
      </c>
      <c r="Q198" s="24">
        <v>2715518274227</v>
      </c>
      <c r="R198">
        <v>82.5</v>
      </c>
      <c r="S198">
        <v>27.9</v>
      </c>
      <c r="T198">
        <v>49.1</v>
      </c>
      <c r="U198">
        <v>10285453</v>
      </c>
      <c r="V198">
        <f ca="1">YEARFRAC(X198,W198)</f>
        <v>82.075000000000003</v>
      </c>
      <c r="W198" s="3">
        <f t="shared" ca="1" si="22"/>
        <v>45933</v>
      </c>
      <c r="X198" s="3">
        <f t="shared" si="23"/>
        <v>15955</v>
      </c>
    </row>
    <row r="199" spans="1:24">
      <c r="A199">
        <v>208</v>
      </c>
      <c r="B199" t="s">
        <v>302</v>
      </c>
      <c r="C199" t="s">
        <v>880</v>
      </c>
      <c r="D199" t="s">
        <v>497</v>
      </c>
      <c r="E199" t="s">
        <v>498</v>
      </c>
      <c r="F199" t="s">
        <v>881</v>
      </c>
      <c r="G199" t="s">
        <v>302</v>
      </c>
      <c r="H199" t="b">
        <v>1</v>
      </c>
      <c r="I199" t="s">
        <v>36</v>
      </c>
      <c r="J199" t="s">
        <v>882</v>
      </c>
      <c r="K199" t="s">
        <v>457</v>
      </c>
      <c r="L199">
        <v>9200</v>
      </c>
      <c r="M199">
        <v>1975</v>
      </c>
      <c r="N199">
        <v>7</v>
      </c>
      <c r="O199">
        <v>9</v>
      </c>
      <c r="P199">
        <v>116.48</v>
      </c>
      <c r="Q199" s="24">
        <v>2715518274227</v>
      </c>
      <c r="R199">
        <v>79</v>
      </c>
      <c r="S199">
        <v>14.9</v>
      </c>
      <c r="T199">
        <v>46.1</v>
      </c>
      <c r="U199">
        <v>10669709</v>
      </c>
      <c r="V199">
        <f ca="1">YEARFRAC(X199,W199)</f>
        <v>50.233333333333334</v>
      </c>
      <c r="W199" s="3">
        <f t="shared" ca="1" si="22"/>
        <v>45933</v>
      </c>
      <c r="X199" s="3">
        <f t="shared" si="23"/>
        <v>27584</v>
      </c>
    </row>
    <row r="200" spans="1:24">
      <c r="A200">
        <v>208</v>
      </c>
      <c r="B200" t="s">
        <v>69</v>
      </c>
      <c r="C200" t="s">
        <v>883</v>
      </c>
      <c r="D200" t="s">
        <v>42</v>
      </c>
      <c r="E200" t="s">
        <v>884</v>
      </c>
      <c r="F200" t="s">
        <v>885</v>
      </c>
      <c r="G200" t="s">
        <v>69</v>
      </c>
      <c r="H200" t="b">
        <v>1</v>
      </c>
      <c r="I200" t="s">
        <v>36</v>
      </c>
      <c r="J200" t="s">
        <v>886</v>
      </c>
      <c r="K200" t="s">
        <v>200</v>
      </c>
      <c r="L200">
        <v>9200</v>
      </c>
      <c r="M200">
        <v>1941</v>
      </c>
      <c r="N200">
        <v>3</v>
      </c>
      <c r="O200">
        <v>7</v>
      </c>
      <c r="P200">
        <v>117.24</v>
      </c>
      <c r="Q200" s="24">
        <v>2715518274227</v>
      </c>
      <c r="R200">
        <v>78.5</v>
      </c>
      <c r="S200">
        <v>9.6</v>
      </c>
      <c r="T200">
        <v>36.6</v>
      </c>
      <c r="U200">
        <v>328239523</v>
      </c>
      <c r="V200">
        <f ca="1">YEARFRAC(X200,W200)</f>
        <v>84.572222222222223</v>
      </c>
      <c r="W200" s="3">
        <f t="shared" ca="1" si="22"/>
        <v>45933</v>
      </c>
      <c r="X200" s="3">
        <f t="shared" si="23"/>
        <v>15042</v>
      </c>
    </row>
    <row r="201" spans="1:24">
      <c r="A201">
        <v>208</v>
      </c>
      <c r="B201" t="s">
        <v>48</v>
      </c>
      <c r="C201" t="s">
        <v>887</v>
      </c>
      <c r="D201" t="s">
        <v>84</v>
      </c>
      <c r="E201" t="s">
        <v>888</v>
      </c>
      <c r="F201" t="s">
        <v>889</v>
      </c>
      <c r="G201" t="s">
        <v>48</v>
      </c>
      <c r="H201" t="b">
        <v>0</v>
      </c>
      <c r="I201" t="s">
        <v>36</v>
      </c>
      <c r="J201" t="s">
        <v>890</v>
      </c>
      <c r="K201" t="s">
        <v>891</v>
      </c>
      <c r="L201">
        <v>9200</v>
      </c>
      <c r="M201">
        <v>1945</v>
      </c>
      <c r="N201">
        <v>7</v>
      </c>
      <c r="O201">
        <v>24</v>
      </c>
      <c r="P201">
        <v>180.44</v>
      </c>
      <c r="Q201" s="24">
        <v>2715518274227</v>
      </c>
      <c r="R201">
        <v>69.400000000000006</v>
      </c>
      <c r="S201">
        <v>11.2</v>
      </c>
      <c r="T201">
        <v>49.7</v>
      </c>
      <c r="U201">
        <v>1366417754</v>
      </c>
      <c r="V201">
        <f ca="1">YEARFRAC(X201,W201)</f>
        <v>80.191666666666663</v>
      </c>
      <c r="W201" s="3">
        <f t="shared" ca="1" si="22"/>
        <v>45933</v>
      </c>
      <c r="X201" s="3">
        <f t="shared" si="23"/>
        <v>16642</v>
      </c>
    </row>
    <row r="202" spans="1:24">
      <c r="A202">
        <v>208</v>
      </c>
      <c r="B202" t="s">
        <v>59</v>
      </c>
      <c r="C202" t="s">
        <v>892</v>
      </c>
      <c r="D202" t="s">
        <v>42</v>
      </c>
      <c r="E202" t="s">
        <v>893</v>
      </c>
      <c r="F202" t="s">
        <v>312</v>
      </c>
      <c r="G202" t="s">
        <v>59</v>
      </c>
      <c r="H202" t="b">
        <v>1</v>
      </c>
      <c r="I202" t="s">
        <v>36</v>
      </c>
      <c r="J202" t="s">
        <v>894</v>
      </c>
      <c r="K202" t="s">
        <v>129</v>
      </c>
      <c r="L202">
        <v>9200</v>
      </c>
      <c r="M202">
        <v>1937</v>
      </c>
      <c r="N202">
        <v>7</v>
      </c>
      <c r="O202">
        <v>29</v>
      </c>
      <c r="P202">
        <v>117.24</v>
      </c>
      <c r="Q202" s="24">
        <v>2715518274227</v>
      </c>
      <c r="R202">
        <v>78.5</v>
      </c>
      <c r="S202">
        <v>9.6</v>
      </c>
      <c r="T202">
        <v>36.6</v>
      </c>
      <c r="U202">
        <v>328239523</v>
      </c>
      <c r="V202">
        <f ca="1">YEARFRAC(X202,W202)</f>
        <v>88.177777777777777</v>
      </c>
      <c r="W202" s="3">
        <f t="shared" ca="1" si="22"/>
        <v>45933</v>
      </c>
      <c r="X202" s="3">
        <f t="shared" si="23"/>
        <v>13725</v>
      </c>
    </row>
    <row r="203" spans="1:24">
      <c r="A203">
        <v>208</v>
      </c>
      <c r="B203" t="s">
        <v>31</v>
      </c>
      <c r="C203" t="s">
        <v>895</v>
      </c>
      <c r="D203" t="s">
        <v>42</v>
      </c>
      <c r="E203" t="s">
        <v>896</v>
      </c>
      <c r="F203" t="s">
        <v>897</v>
      </c>
      <c r="G203" t="s">
        <v>31</v>
      </c>
      <c r="H203" t="b">
        <v>1</v>
      </c>
      <c r="I203" t="s">
        <v>36</v>
      </c>
      <c r="J203" t="s">
        <v>898</v>
      </c>
      <c r="K203" t="s">
        <v>430</v>
      </c>
      <c r="L203">
        <v>9200</v>
      </c>
      <c r="M203">
        <v>1960</v>
      </c>
      <c r="N203">
        <v>1</v>
      </c>
      <c r="O203">
        <v>1</v>
      </c>
      <c r="P203">
        <v>117.24</v>
      </c>
      <c r="Q203" s="24">
        <v>2715518274227</v>
      </c>
      <c r="R203">
        <v>78.5</v>
      </c>
      <c r="S203">
        <v>9.6</v>
      </c>
      <c r="T203">
        <v>36.6</v>
      </c>
      <c r="U203">
        <v>328239523</v>
      </c>
      <c r="V203">
        <f ca="1">YEARFRAC(X203,W203)</f>
        <v>65.75555555555556</v>
      </c>
      <c r="W203" s="3">
        <f t="shared" ref="W203:W212" ca="1" si="24">TODAY()</f>
        <v>45933</v>
      </c>
      <c r="X203" s="3">
        <f t="shared" si="23"/>
        <v>21916</v>
      </c>
    </row>
    <row r="204" spans="1:24">
      <c r="A204">
        <v>215</v>
      </c>
      <c r="B204" t="s">
        <v>48</v>
      </c>
      <c r="C204" t="s">
        <v>899</v>
      </c>
      <c r="D204" t="s">
        <v>42</v>
      </c>
      <c r="E204" t="s">
        <v>99</v>
      </c>
      <c r="F204" t="s">
        <v>100</v>
      </c>
      <c r="G204" t="s">
        <v>48</v>
      </c>
      <c r="H204" t="b">
        <v>1</v>
      </c>
      <c r="I204" t="s">
        <v>36</v>
      </c>
      <c r="J204" t="s">
        <v>900</v>
      </c>
      <c r="K204" t="s">
        <v>147</v>
      </c>
      <c r="L204">
        <v>9000</v>
      </c>
      <c r="M204">
        <v>1951</v>
      </c>
      <c r="N204">
        <v>3</v>
      </c>
      <c r="O204">
        <v>29</v>
      </c>
      <c r="P204">
        <v>117.24</v>
      </c>
      <c r="Q204" s="24">
        <v>2715518274227</v>
      </c>
      <c r="R204">
        <v>78.5</v>
      </c>
      <c r="S204">
        <v>9.6</v>
      </c>
      <c r="T204">
        <v>36.6</v>
      </c>
      <c r="U204">
        <v>328239523</v>
      </c>
      <c r="V204">
        <f ca="1">YEARFRAC(X204,W204)</f>
        <v>74.511111111111106</v>
      </c>
      <c r="W204" s="3">
        <f t="shared" ca="1" si="24"/>
        <v>45933</v>
      </c>
      <c r="X204" s="3">
        <f t="shared" si="23"/>
        <v>18716</v>
      </c>
    </row>
    <row r="205" spans="1:24">
      <c r="A205">
        <v>215</v>
      </c>
      <c r="B205" t="s">
        <v>282</v>
      </c>
      <c r="C205" t="s">
        <v>901</v>
      </c>
      <c r="D205" t="s">
        <v>180</v>
      </c>
      <c r="E205" t="s">
        <v>902</v>
      </c>
      <c r="F205" t="s">
        <v>286</v>
      </c>
      <c r="G205" t="s">
        <v>282</v>
      </c>
      <c r="H205" t="b">
        <v>1</v>
      </c>
      <c r="I205" t="s">
        <v>36</v>
      </c>
      <c r="J205" t="s">
        <v>903</v>
      </c>
      <c r="K205" t="s">
        <v>904</v>
      </c>
      <c r="L205">
        <v>9000</v>
      </c>
      <c r="M205">
        <v>1957</v>
      </c>
      <c r="N205">
        <v>1</v>
      </c>
      <c r="O205">
        <v>7</v>
      </c>
      <c r="P205">
        <v>99.55</v>
      </c>
      <c r="Q205" s="24">
        <v>2715518274227</v>
      </c>
      <c r="R205">
        <v>83.6</v>
      </c>
      <c r="S205">
        <v>10.1</v>
      </c>
      <c r="T205">
        <v>28.8</v>
      </c>
      <c r="U205">
        <v>8574832</v>
      </c>
      <c r="V205">
        <f ca="1">YEARFRAC(X205,W205)</f>
        <v>68.738888888888894</v>
      </c>
      <c r="W205" s="3">
        <f t="shared" ca="1" si="24"/>
        <v>45933</v>
      </c>
      <c r="X205" s="3">
        <f t="shared" si="23"/>
        <v>20827</v>
      </c>
    </row>
    <row r="206" spans="1:24">
      <c r="A206">
        <v>215</v>
      </c>
      <c r="B206" t="s">
        <v>472</v>
      </c>
      <c r="C206" t="s">
        <v>905</v>
      </c>
      <c r="D206" t="s">
        <v>168</v>
      </c>
      <c r="E206" t="s">
        <v>906</v>
      </c>
      <c r="F206" t="s">
        <v>475</v>
      </c>
      <c r="G206" t="s">
        <v>472</v>
      </c>
      <c r="H206" t="b">
        <v>0</v>
      </c>
      <c r="I206" t="s">
        <v>36</v>
      </c>
      <c r="J206" t="s">
        <v>907</v>
      </c>
      <c r="K206" t="s">
        <v>908</v>
      </c>
      <c r="L206">
        <v>9000</v>
      </c>
      <c r="M206">
        <v>1967</v>
      </c>
      <c r="N206">
        <v>7</v>
      </c>
      <c r="O206">
        <v>7</v>
      </c>
      <c r="P206">
        <v>112.85</v>
      </c>
      <c r="Q206" s="24">
        <v>2715518274227</v>
      </c>
      <c r="R206">
        <v>80.900000000000006</v>
      </c>
      <c r="S206">
        <v>11.5</v>
      </c>
      <c r="T206">
        <v>48.8</v>
      </c>
      <c r="U206">
        <v>83132799</v>
      </c>
      <c r="V206">
        <f ca="1">YEARFRAC(X206,W206)</f>
        <v>58.238888888888887</v>
      </c>
      <c r="W206" s="3">
        <f t="shared" ca="1" si="24"/>
        <v>45933</v>
      </c>
      <c r="X206" s="3">
        <f t="shared" si="23"/>
        <v>24660</v>
      </c>
    </row>
    <row r="207" spans="1:24">
      <c r="A207">
        <v>215</v>
      </c>
      <c r="B207" t="s">
        <v>113</v>
      </c>
      <c r="C207" t="s">
        <v>909</v>
      </c>
      <c r="D207" t="s">
        <v>143</v>
      </c>
      <c r="E207" t="s">
        <v>855</v>
      </c>
      <c r="F207" t="s">
        <v>910</v>
      </c>
      <c r="G207" t="s">
        <v>113</v>
      </c>
      <c r="H207" t="b">
        <v>1</v>
      </c>
      <c r="I207" t="s">
        <v>36</v>
      </c>
      <c r="J207" t="s">
        <v>911</v>
      </c>
      <c r="K207" t="s">
        <v>685</v>
      </c>
      <c r="L207">
        <v>9000</v>
      </c>
      <c r="M207">
        <v>1950</v>
      </c>
      <c r="N207">
        <v>3</v>
      </c>
      <c r="O207">
        <v>10</v>
      </c>
      <c r="P207">
        <v>116.76</v>
      </c>
      <c r="Q207" s="24">
        <v>2715518274227</v>
      </c>
      <c r="R207">
        <v>81.900000000000006</v>
      </c>
      <c r="S207">
        <v>12.8</v>
      </c>
      <c r="T207">
        <v>24.5</v>
      </c>
      <c r="U207">
        <v>36991981</v>
      </c>
      <c r="V207">
        <f ca="1">YEARFRAC(X207,W207)</f>
        <v>75.563888888888883</v>
      </c>
      <c r="W207" s="3">
        <f t="shared" ca="1" si="24"/>
        <v>45933</v>
      </c>
      <c r="X207" s="3">
        <f t="shared" si="23"/>
        <v>18332</v>
      </c>
    </row>
    <row r="208" spans="1:24">
      <c r="A208">
        <v>215</v>
      </c>
      <c r="B208" t="s">
        <v>260</v>
      </c>
      <c r="C208" t="s">
        <v>912</v>
      </c>
      <c r="D208" t="s">
        <v>115</v>
      </c>
      <c r="E208" t="s">
        <v>913</v>
      </c>
      <c r="F208" t="s">
        <v>914</v>
      </c>
      <c r="G208" t="s">
        <v>260</v>
      </c>
      <c r="H208" t="b">
        <v>1</v>
      </c>
      <c r="I208" t="s">
        <v>36</v>
      </c>
      <c r="J208" t="s">
        <v>394</v>
      </c>
      <c r="K208" t="s">
        <v>915</v>
      </c>
      <c r="L208">
        <v>9000</v>
      </c>
      <c r="M208">
        <v>1966</v>
      </c>
      <c r="N208">
        <v>2</v>
      </c>
      <c r="O208">
        <v>24</v>
      </c>
      <c r="P208">
        <v>125.08</v>
      </c>
      <c r="Q208" s="24">
        <v>2715518274227</v>
      </c>
      <c r="R208">
        <v>77</v>
      </c>
      <c r="S208">
        <v>9.4</v>
      </c>
      <c r="T208">
        <v>59.2</v>
      </c>
      <c r="U208">
        <v>1397715000</v>
      </c>
      <c r="V208">
        <f ca="1">YEARFRAC(X208,W208)</f>
        <v>59.608333333333334</v>
      </c>
      <c r="W208" s="3">
        <f t="shared" ca="1" si="24"/>
        <v>45933</v>
      </c>
      <c r="X208" s="3">
        <f t="shared" si="23"/>
        <v>24162</v>
      </c>
    </row>
    <row r="209" spans="1:24">
      <c r="A209">
        <v>220</v>
      </c>
      <c r="B209" t="s">
        <v>113</v>
      </c>
      <c r="C209" t="s">
        <v>916</v>
      </c>
      <c r="D209" t="s">
        <v>236</v>
      </c>
      <c r="E209" t="s">
        <v>237</v>
      </c>
      <c r="F209" t="s">
        <v>917</v>
      </c>
      <c r="G209" t="s">
        <v>113</v>
      </c>
      <c r="H209" t="b">
        <v>0</v>
      </c>
      <c r="I209" t="s">
        <v>36</v>
      </c>
      <c r="J209" t="s">
        <v>918</v>
      </c>
      <c r="K209" t="s">
        <v>919</v>
      </c>
      <c r="L209">
        <v>8900</v>
      </c>
      <c r="M209">
        <v>1955</v>
      </c>
      <c r="N209">
        <v>1</v>
      </c>
      <c r="O209">
        <v>1</v>
      </c>
      <c r="P209">
        <v>119.62</v>
      </c>
      <c r="Q209" s="24">
        <v>2715518274227</v>
      </c>
      <c r="R209">
        <v>81.3</v>
      </c>
      <c r="S209">
        <v>25.5</v>
      </c>
      <c r="T209">
        <v>30.6</v>
      </c>
      <c r="U209">
        <v>66834405</v>
      </c>
      <c r="V209">
        <f ca="1">YEARFRAC(X209,W209)</f>
        <v>70.75555555555556</v>
      </c>
      <c r="W209" s="3">
        <f t="shared" ca="1" si="24"/>
        <v>45933</v>
      </c>
      <c r="X209" s="3">
        <f t="shared" si="23"/>
        <v>20090</v>
      </c>
    </row>
    <row r="210" spans="1:24">
      <c r="A210">
        <v>220</v>
      </c>
      <c r="B210" t="s">
        <v>113</v>
      </c>
      <c r="C210" t="s">
        <v>920</v>
      </c>
      <c r="D210" t="s">
        <v>236</v>
      </c>
      <c r="E210" t="s">
        <v>921</v>
      </c>
      <c r="F210" t="s">
        <v>917</v>
      </c>
      <c r="G210" t="s">
        <v>113</v>
      </c>
      <c r="H210" t="b">
        <v>0</v>
      </c>
      <c r="I210" t="s">
        <v>36</v>
      </c>
      <c r="J210" t="s">
        <v>918</v>
      </c>
      <c r="K210" t="s">
        <v>922</v>
      </c>
      <c r="L210">
        <v>8900</v>
      </c>
      <c r="M210">
        <v>1960</v>
      </c>
      <c r="N210">
        <v>1</v>
      </c>
      <c r="O210">
        <v>1</v>
      </c>
      <c r="P210">
        <v>119.62</v>
      </c>
      <c r="Q210" s="24">
        <v>2715518274227</v>
      </c>
      <c r="R210">
        <v>81.3</v>
      </c>
      <c r="S210">
        <v>25.5</v>
      </c>
      <c r="T210">
        <v>30.6</v>
      </c>
      <c r="U210">
        <v>66834405</v>
      </c>
      <c r="V210">
        <f ca="1">YEARFRAC(X210,W210)</f>
        <v>65.75555555555556</v>
      </c>
      <c r="W210" s="3">
        <f t="shared" ca="1" si="24"/>
        <v>45933</v>
      </c>
      <c r="X210" s="3">
        <f t="shared" si="23"/>
        <v>21916</v>
      </c>
    </row>
    <row r="211" spans="1:24">
      <c r="A211">
        <v>220</v>
      </c>
      <c r="B211" t="s">
        <v>113</v>
      </c>
      <c r="C211" t="s">
        <v>923</v>
      </c>
      <c r="D211" t="s">
        <v>236</v>
      </c>
      <c r="E211" t="s">
        <v>924</v>
      </c>
      <c r="F211" t="s">
        <v>917</v>
      </c>
      <c r="G211" t="s">
        <v>113</v>
      </c>
      <c r="H211" t="b">
        <v>0</v>
      </c>
      <c r="I211" t="s">
        <v>95</v>
      </c>
      <c r="J211" t="s">
        <v>918</v>
      </c>
      <c r="K211" t="s">
        <v>925</v>
      </c>
      <c r="L211">
        <v>8900</v>
      </c>
      <c r="M211">
        <v>1952</v>
      </c>
      <c r="N211">
        <v>6</v>
      </c>
      <c r="O211">
        <v>6</v>
      </c>
      <c r="P211">
        <v>119.62</v>
      </c>
      <c r="Q211" s="24">
        <v>2715518274227</v>
      </c>
      <c r="R211">
        <v>81.3</v>
      </c>
      <c r="S211">
        <v>25.5</v>
      </c>
      <c r="T211">
        <v>30.6</v>
      </c>
      <c r="U211">
        <v>66834405</v>
      </c>
      <c r="V211">
        <f ca="1">YEARFRAC(X211,W211)</f>
        <v>73.325000000000003</v>
      </c>
      <c r="W211" s="3">
        <f t="shared" ca="1" si="24"/>
        <v>45933</v>
      </c>
      <c r="X211" s="3">
        <f t="shared" si="23"/>
        <v>19151</v>
      </c>
    </row>
    <row r="212" spans="1:24">
      <c r="A212">
        <v>223</v>
      </c>
      <c r="B212" t="s">
        <v>31</v>
      </c>
      <c r="C212" t="s">
        <v>926</v>
      </c>
      <c r="D212" t="s">
        <v>337</v>
      </c>
      <c r="E212" t="s">
        <v>927</v>
      </c>
      <c r="F212" t="s">
        <v>928</v>
      </c>
      <c r="G212" t="s">
        <v>31</v>
      </c>
      <c r="H212" t="b">
        <v>1</v>
      </c>
      <c r="I212" t="s">
        <v>95</v>
      </c>
      <c r="J212" t="s">
        <v>929</v>
      </c>
      <c r="K212" t="s">
        <v>930</v>
      </c>
      <c r="L212">
        <v>8800</v>
      </c>
      <c r="M212">
        <v>1975</v>
      </c>
      <c r="N212">
        <v>10</v>
      </c>
      <c r="O212">
        <v>16</v>
      </c>
      <c r="P212">
        <v>180.75</v>
      </c>
      <c r="Q212" s="24">
        <v>2715518274227</v>
      </c>
      <c r="R212">
        <v>72.7</v>
      </c>
      <c r="S212">
        <v>11.4</v>
      </c>
      <c r="T212">
        <v>46.2</v>
      </c>
      <c r="U212">
        <v>144373535</v>
      </c>
      <c r="V212">
        <f ca="1">YEARFRAC(X212,W212)</f>
        <v>49.963888888888889</v>
      </c>
      <c r="W212" s="3">
        <f t="shared" ca="1" si="24"/>
        <v>45933</v>
      </c>
      <c r="X212" s="3">
        <f t="shared" si="23"/>
        <v>27683</v>
      </c>
    </row>
    <row r="213" spans="1:24">
      <c r="A213">
        <v>223</v>
      </c>
      <c r="B213" t="s">
        <v>48</v>
      </c>
      <c r="C213" t="s">
        <v>931</v>
      </c>
      <c r="D213" t="s">
        <v>42</v>
      </c>
      <c r="E213" t="s">
        <v>893</v>
      </c>
      <c r="F213" t="s">
        <v>932</v>
      </c>
      <c r="G213" t="s">
        <v>48</v>
      </c>
      <c r="H213" t="b">
        <v>1</v>
      </c>
      <c r="I213" t="s">
        <v>36</v>
      </c>
      <c r="J213" t="s">
        <v>933</v>
      </c>
      <c r="K213" t="s">
        <v>200</v>
      </c>
      <c r="L213">
        <v>8800</v>
      </c>
      <c r="M213">
        <v>1951</v>
      </c>
      <c r="N213">
        <v>6</v>
      </c>
      <c r="O213">
        <v>29</v>
      </c>
      <c r="P213">
        <v>117.24</v>
      </c>
      <c r="Q213" s="24">
        <v>2715518274227</v>
      </c>
      <c r="R213">
        <v>78.5</v>
      </c>
      <c r="S213">
        <v>9.6</v>
      </c>
      <c r="T213">
        <v>36.6</v>
      </c>
      <c r="U213">
        <v>328239523</v>
      </c>
      <c r="V213">
        <f ca="1">YEARFRAC(X213,W213)</f>
        <v>74.261111111111106</v>
      </c>
      <c r="W213" s="3">
        <f t="shared" ref="W213:W222" ca="1" si="25">TODAY()</f>
        <v>45933</v>
      </c>
      <c r="X213" s="3">
        <f t="shared" si="23"/>
        <v>18808</v>
      </c>
    </row>
    <row r="214" spans="1:24">
      <c r="A214">
        <v>223</v>
      </c>
      <c r="B214" t="s">
        <v>48</v>
      </c>
      <c r="C214" t="s">
        <v>934</v>
      </c>
      <c r="D214" t="s">
        <v>115</v>
      </c>
      <c r="E214" t="s">
        <v>163</v>
      </c>
      <c r="F214" t="s">
        <v>257</v>
      </c>
      <c r="G214" t="s">
        <v>48</v>
      </c>
      <c r="H214" t="b">
        <v>1</v>
      </c>
      <c r="I214" t="s">
        <v>36</v>
      </c>
      <c r="J214" t="s">
        <v>667</v>
      </c>
      <c r="K214" t="s">
        <v>935</v>
      </c>
      <c r="L214">
        <v>8800</v>
      </c>
      <c r="M214">
        <v>1974</v>
      </c>
      <c r="N214">
        <v>3</v>
      </c>
      <c r="O214">
        <v>10</v>
      </c>
      <c r="P214">
        <v>125.08</v>
      </c>
      <c r="Q214" s="24">
        <v>2715518274227</v>
      </c>
      <c r="R214">
        <v>77</v>
      </c>
      <c r="S214">
        <v>9.4</v>
      </c>
      <c r="T214">
        <v>59.2</v>
      </c>
      <c r="U214">
        <v>1397715000</v>
      </c>
      <c r="V214">
        <f ca="1">YEARFRAC(X214,W214)</f>
        <v>51.56388888888889</v>
      </c>
      <c r="W214" s="3">
        <f t="shared" ca="1" si="25"/>
        <v>45933</v>
      </c>
      <c r="X214" s="3">
        <f t="shared" si="23"/>
        <v>27098</v>
      </c>
    </row>
    <row r="215" spans="1:24">
      <c r="A215">
        <v>223</v>
      </c>
      <c r="B215" t="s">
        <v>48</v>
      </c>
      <c r="C215" t="s">
        <v>936</v>
      </c>
      <c r="D215" t="s">
        <v>42</v>
      </c>
      <c r="E215" t="s">
        <v>866</v>
      </c>
      <c r="F215" t="s">
        <v>122</v>
      </c>
      <c r="G215" t="s">
        <v>48</v>
      </c>
      <c r="H215" t="b">
        <v>1</v>
      </c>
      <c r="I215" t="s">
        <v>36</v>
      </c>
      <c r="J215" t="s">
        <v>937</v>
      </c>
      <c r="K215" t="s">
        <v>938</v>
      </c>
      <c r="L215">
        <v>8800</v>
      </c>
      <c r="M215">
        <v>1984</v>
      </c>
      <c r="N215">
        <v>5</v>
      </c>
      <c r="O215">
        <v>22</v>
      </c>
      <c r="P215">
        <v>117.24</v>
      </c>
      <c r="Q215" s="24">
        <v>2715518274227</v>
      </c>
      <c r="R215">
        <v>78.5</v>
      </c>
      <c r="S215">
        <v>9.6</v>
      </c>
      <c r="T215">
        <v>36.6</v>
      </c>
      <c r="U215">
        <v>328239523</v>
      </c>
      <c r="V215">
        <f ca="1">YEARFRAC(X215,W215)</f>
        <v>41.363888888888887</v>
      </c>
      <c r="W215" s="3">
        <f t="shared" ca="1" si="25"/>
        <v>45933</v>
      </c>
      <c r="X215" s="3">
        <f t="shared" si="23"/>
        <v>30824</v>
      </c>
    </row>
    <row r="216" spans="1:24">
      <c r="A216">
        <v>223</v>
      </c>
      <c r="B216" t="s">
        <v>48</v>
      </c>
      <c r="C216" t="s">
        <v>939</v>
      </c>
      <c r="D216" t="s">
        <v>42</v>
      </c>
      <c r="E216" t="s">
        <v>940</v>
      </c>
      <c r="F216" t="s">
        <v>941</v>
      </c>
      <c r="G216" t="s">
        <v>48</v>
      </c>
      <c r="H216" t="b">
        <v>1</v>
      </c>
      <c r="I216" t="s">
        <v>36</v>
      </c>
      <c r="J216" t="s">
        <v>942</v>
      </c>
      <c r="K216" t="s">
        <v>943</v>
      </c>
      <c r="L216">
        <v>8800</v>
      </c>
      <c r="M216">
        <v>1967</v>
      </c>
      <c r="N216">
        <v>6</v>
      </c>
      <c r="O216">
        <v>21</v>
      </c>
      <c r="P216">
        <v>117.24</v>
      </c>
      <c r="Q216" s="24">
        <v>2715518274227</v>
      </c>
      <c r="R216">
        <v>78.5</v>
      </c>
      <c r="S216">
        <v>9.6</v>
      </c>
      <c r="T216">
        <v>36.6</v>
      </c>
      <c r="U216">
        <v>328239523</v>
      </c>
      <c r="V216">
        <f ca="1">YEARFRAC(X216,W216)</f>
        <v>58.283333333333331</v>
      </c>
      <c r="W216" s="3">
        <f t="shared" ca="1" si="25"/>
        <v>45933</v>
      </c>
      <c r="X216" s="3">
        <f t="shared" si="23"/>
        <v>24644</v>
      </c>
    </row>
    <row r="217" spans="1:24">
      <c r="A217">
        <v>223</v>
      </c>
      <c r="B217" t="s">
        <v>302</v>
      </c>
      <c r="C217" t="s">
        <v>944</v>
      </c>
      <c r="D217" t="s">
        <v>115</v>
      </c>
      <c r="E217" t="s">
        <v>224</v>
      </c>
      <c r="F217" t="s">
        <v>225</v>
      </c>
      <c r="G217" t="s">
        <v>302</v>
      </c>
      <c r="H217" t="b">
        <v>1</v>
      </c>
      <c r="I217" t="s">
        <v>36</v>
      </c>
      <c r="J217" t="s">
        <v>945</v>
      </c>
      <c r="K217" t="s">
        <v>946</v>
      </c>
      <c r="L217">
        <v>8800</v>
      </c>
      <c r="M217">
        <v>1959</v>
      </c>
      <c r="N217">
        <v>1</v>
      </c>
      <c r="O217">
        <v>1</v>
      </c>
      <c r="P217">
        <v>125.08</v>
      </c>
      <c r="Q217" s="24">
        <v>2715518274227</v>
      </c>
      <c r="R217">
        <v>77</v>
      </c>
      <c r="S217">
        <v>9.4</v>
      </c>
      <c r="T217">
        <v>59.2</v>
      </c>
      <c r="U217">
        <v>1397715000</v>
      </c>
      <c r="V217">
        <f ca="1">YEARFRAC(X217,W217)</f>
        <v>66.75555555555556</v>
      </c>
      <c r="W217" s="3">
        <f t="shared" ca="1" si="25"/>
        <v>45933</v>
      </c>
      <c r="X217" s="3">
        <f t="shared" si="23"/>
        <v>21551</v>
      </c>
    </row>
    <row r="218" spans="1:24">
      <c r="A218">
        <v>223</v>
      </c>
      <c r="B218" t="s">
        <v>302</v>
      </c>
      <c r="C218" t="s">
        <v>947</v>
      </c>
      <c r="D218" t="s">
        <v>236</v>
      </c>
      <c r="E218" t="s">
        <v>237</v>
      </c>
      <c r="F218" t="s">
        <v>413</v>
      </c>
      <c r="G218" t="s">
        <v>302</v>
      </c>
      <c r="H218" t="b">
        <v>0</v>
      </c>
      <c r="I218" t="s">
        <v>95</v>
      </c>
      <c r="J218" t="s">
        <v>948</v>
      </c>
      <c r="K218" t="s">
        <v>949</v>
      </c>
      <c r="L218">
        <v>8800</v>
      </c>
      <c r="M218">
        <v>1951</v>
      </c>
      <c r="N218">
        <v>1</v>
      </c>
      <c r="O218">
        <v>1</v>
      </c>
      <c r="P218">
        <v>119.62</v>
      </c>
      <c r="Q218" s="24">
        <v>2715518274227</v>
      </c>
      <c r="R218">
        <v>81.3</v>
      </c>
      <c r="S218">
        <v>25.5</v>
      </c>
      <c r="T218">
        <v>30.6</v>
      </c>
      <c r="U218">
        <v>66834405</v>
      </c>
      <c r="V218">
        <f ca="1">YEARFRAC(X218,W218)</f>
        <v>74.75555555555556</v>
      </c>
      <c r="W218" s="3">
        <f t="shared" ca="1" si="25"/>
        <v>45933</v>
      </c>
      <c r="X218" s="3">
        <f t="shared" si="23"/>
        <v>18629</v>
      </c>
    </row>
    <row r="219" spans="1:24">
      <c r="A219">
        <v>230</v>
      </c>
      <c r="B219" t="s">
        <v>260</v>
      </c>
      <c r="C219" t="s">
        <v>950</v>
      </c>
      <c r="D219" t="s">
        <v>115</v>
      </c>
      <c r="E219" t="s">
        <v>951</v>
      </c>
      <c r="F219" t="s">
        <v>358</v>
      </c>
      <c r="G219" t="s">
        <v>260</v>
      </c>
      <c r="H219" t="b">
        <v>1</v>
      </c>
      <c r="I219" t="s">
        <v>36</v>
      </c>
      <c r="J219" t="s">
        <v>586</v>
      </c>
      <c r="K219" t="s">
        <v>952</v>
      </c>
      <c r="L219">
        <v>8700</v>
      </c>
      <c r="M219">
        <v>1971</v>
      </c>
      <c r="N219">
        <v>1</v>
      </c>
      <c r="O219">
        <v>1</v>
      </c>
      <c r="P219">
        <v>125.08</v>
      </c>
      <c r="Q219" s="24">
        <v>2715518274227</v>
      </c>
      <c r="R219">
        <v>77</v>
      </c>
      <c r="S219">
        <v>9.4</v>
      </c>
      <c r="T219">
        <v>59.2</v>
      </c>
      <c r="U219">
        <v>1397715000</v>
      </c>
      <c r="V219">
        <f ca="1">YEARFRAC(X219,W219)</f>
        <v>54.755555555555553</v>
      </c>
      <c r="W219" s="3">
        <f t="shared" ca="1" si="25"/>
        <v>45933</v>
      </c>
      <c r="X219" s="3">
        <f t="shared" si="23"/>
        <v>25934</v>
      </c>
    </row>
    <row r="220" spans="1:24">
      <c r="A220">
        <v>230</v>
      </c>
      <c r="B220" t="s">
        <v>31</v>
      </c>
      <c r="C220" t="s">
        <v>953</v>
      </c>
      <c r="D220" t="s">
        <v>168</v>
      </c>
      <c r="E220" t="s">
        <v>906</v>
      </c>
      <c r="F220" t="s">
        <v>954</v>
      </c>
      <c r="G220" t="s">
        <v>31</v>
      </c>
      <c r="H220" t="b">
        <v>0</v>
      </c>
      <c r="I220" t="s">
        <v>36</v>
      </c>
      <c r="J220" t="s">
        <v>907</v>
      </c>
      <c r="K220" t="s">
        <v>74</v>
      </c>
      <c r="L220">
        <v>8700</v>
      </c>
      <c r="M220">
        <v>1943</v>
      </c>
      <c r="N220">
        <v>4</v>
      </c>
      <c r="O220">
        <v>12</v>
      </c>
      <c r="P220">
        <v>112.85</v>
      </c>
      <c r="Q220" s="24">
        <v>2715518274227</v>
      </c>
      <c r="R220">
        <v>80.900000000000006</v>
      </c>
      <c r="S220">
        <v>11.5</v>
      </c>
      <c r="T220">
        <v>48.8</v>
      </c>
      <c r="U220">
        <v>83132799</v>
      </c>
      <c r="V220">
        <f ca="1">YEARFRAC(X220,W220)</f>
        <v>82.474999999999994</v>
      </c>
      <c r="W220" s="3">
        <f t="shared" ca="1" si="25"/>
        <v>45933</v>
      </c>
      <c r="X220" s="3">
        <f t="shared" si="23"/>
        <v>15808</v>
      </c>
    </row>
    <row r="221" spans="1:24">
      <c r="A221">
        <v>232</v>
      </c>
      <c r="B221" t="s">
        <v>59</v>
      </c>
      <c r="C221" t="s">
        <v>955</v>
      </c>
      <c r="D221" t="s">
        <v>42</v>
      </c>
      <c r="E221" t="s">
        <v>71</v>
      </c>
      <c r="F221" t="s">
        <v>812</v>
      </c>
      <c r="G221" t="s">
        <v>59</v>
      </c>
      <c r="H221" t="b">
        <v>1</v>
      </c>
      <c r="I221" t="s">
        <v>36</v>
      </c>
      <c r="J221" t="s">
        <v>956</v>
      </c>
      <c r="K221" t="s">
        <v>957</v>
      </c>
      <c r="L221">
        <v>8600</v>
      </c>
      <c r="M221">
        <v>1951</v>
      </c>
      <c r="N221">
        <v>7</v>
      </c>
      <c r="O221">
        <v>31</v>
      </c>
      <c r="P221">
        <v>117.24</v>
      </c>
      <c r="Q221" s="24">
        <v>2715518274227</v>
      </c>
      <c r="R221">
        <v>78.5</v>
      </c>
      <c r="S221">
        <v>9.6</v>
      </c>
      <c r="T221">
        <v>36.6</v>
      </c>
      <c r="U221">
        <v>328239523</v>
      </c>
      <c r="V221">
        <f ca="1">YEARFRAC(X221,W221)</f>
        <v>74.174999999999997</v>
      </c>
      <c r="W221" s="3">
        <f t="shared" ca="1" si="25"/>
        <v>45933</v>
      </c>
      <c r="X221" s="3">
        <f t="shared" si="23"/>
        <v>18840</v>
      </c>
    </row>
    <row r="222" spans="1:24">
      <c r="A222">
        <v>232</v>
      </c>
      <c r="B222" t="s">
        <v>59</v>
      </c>
      <c r="C222" t="s">
        <v>958</v>
      </c>
      <c r="D222" t="s">
        <v>959</v>
      </c>
      <c r="E222" t="s">
        <v>960</v>
      </c>
      <c r="F222" t="s">
        <v>274</v>
      </c>
      <c r="G222" t="s">
        <v>59</v>
      </c>
      <c r="H222" t="b">
        <v>1</v>
      </c>
      <c r="I222" t="s">
        <v>36</v>
      </c>
      <c r="J222" t="s">
        <v>961</v>
      </c>
      <c r="K222" t="s">
        <v>962</v>
      </c>
      <c r="L222">
        <v>8600</v>
      </c>
      <c r="M222">
        <v>1955</v>
      </c>
      <c r="N222">
        <v>6</v>
      </c>
      <c r="O222">
        <v>6</v>
      </c>
      <c r="P222">
        <v>114.24</v>
      </c>
      <c r="Q222" s="24">
        <v>2715518274227</v>
      </c>
      <c r="R222">
        <v>81.900000000000006</v>
      </c>
      <c r="S222">
        <v>29</v>
      </c>
      <c r="T222">
        <v>34.6</v>
      </c>
      <c r="U222">
        <v>4841000</v>
      </c>
      <c r="V222">
        <f ca="1">YEARFRAC(X222,W222)</f>
        <v>70.325000000000003</v>
      </c>
      <c r="W222" s="3">
        <f t="shared" ca="1" si="25"/>
        <v>45933</v>
      </c>
      <c r="X222" s="3">
        <f t="shared" si="23"/>
        <v>20246</v>
      </c>
    </row>
    <row r="223" spans="1:24">
      <c r="A223">
        <v>232</v>
      </c>
      <c r="B223" t="s">
        <v>113</v>
      </c>
      <c r="C223" t="s">
        <v>964</v>
      </c>
      <c r="D223" t="s">
        <v>84</v>
      </c>
      <c r="E223" t="s">
        <v>298</v>
      </c>
      <c r="F223" t="s">
        <v>965</v>
      </c>
      <c r="G223" t="s">
        <v>113</v>
      </c>
      <c r="H223" t="b">
        <v>0</v>
      </c>
      <c r="I223" t="s">
        <v>36</v>
      </c>
      <c r="J223" t="s">
        <v>966</v>
      </c>
      <c r="K223" t="s">
        <v>967</v>
      </c>
      <c r="L223">
        <v>8600</v>
      </c>
      <c r="M223">
        <v>1954</v>
      </c>
      <c r="N223">
        <v>11</v>
      </c>
      <c r="O223">
        <v>28</v>
      </c>
      <c r="P223">
        <v>180.44</v>
      </c>
      <c r="Q223" s="24">
        <v>2715518274227</v>
      </c>
      <c r="R223">
        <v>69.400000000000006</v>
      </c>
      <c r="S223">
        <v>11.2</v>
      </c>
      <c r="T223">
        <v>49.7</v>
      </c>
      <c r="U223">
        <v>1366417754</v>
      </c>
      <c r="V223">
        <f ca="1">YEARFRAC(X223,W223)</f>
        <v>70.847222222222229</v>
      </c>
      <c r="W223" s="3">
        <f t="shared" ref="W223:W232" ca="1" si="26">TODAY()</f>
        <v>45933</v>
      </c>
      <c r="X223" s="3">
        <f t="shared" si="23"/>
        <v>20056</v>
      </c>
    </row>
    <row r="224" spans="1:24">
      <c r="A224">
        <v>232</v>
      </c>
      <c r="B224" t="s">
        <v>48</v>
      </c>
      <c r="C224" t="s">
        <v>968</v>
      </c>
      <c r="D224" t="s">
        <v>168</v>
      </c>
      <c r="E224" t="s">
        <v>969</v>
      </c>
      <c r="F224" t="s">
        <v>741</v>
      </c>
      <c r="G224" t="s">
        <v>48</v>
      </c>
      <c r="H224" t="b">
        <v>1</v>
      </c>
      <c r="I224" t="s">
        <v>36</v>
      </c>
      <c r="J224" t="s">
        <v>970</v>
      </c>
      <c r="K224" t="s">
        <v>971</v>
      </c>
      <c r="L224">
        <v>8600</v>
      </c>
      <c r="M224">
        <v>1944</v>
      </c>
      <c r="N224">
        <v>1</v>
      </c>
      <c r="O224">
        <v>21</v>
      </c>
      <c r="P224">
        <v>112.85</v>
      </c>
      <c r="Q224" s="24">
        <v>2715518274227</v>
      </c>
      <c r="R224">
        <v>80.900000000000006</v>
      </c>
      <c r="S224">
        <v>11.5</v>
      </c>
      <c r="T224">
        <v>48.8</v>
      </c>
      <c r="U224">
        <v>83132799</v>
      </c>
      <c r="V224">
        <f ca="1">YEARFRAC(X224,W224)</f>
        <v>81.7</v>
      </c>
      <c r="W224" s="3">
        <f t="shared" ca="1" si="26"/>
        <v>45933</v>
      </c>
      <c r="X224" s="3">
        <f t="shared" si="23"/>
        <v>16092</v>
      </c>
    </row>
    <row r="225" spans="1:24">
      <c r="A225">
        <v>232</v>
      </c>
      <c r="B225" t="s">
        <v>113</v>
      </c>
      <c r="C225" t="s">
        <v>972</v>
      </c>
      <c r="D225" t="s">
        <v>180</v>
      </c>
      <c r="E225" t="s">
        <v>973</v>
      </c>
      <c r="F225" t="s">
        <v>523</v>
      </c>
      <c r="G225" t="s">
        <v>113</v>
      </c>
      <c r="H225" t="b">
        <v>1</v>
      </c>
      <c r="I225" t="s">
        <v>36</v>
      </c>
      <c r="J225" t="s">
        <v>974</v>
      </c>
      <c r="K225" t="s">
        <v>975</v>
      </c>
      <c r="L225">
        <v>8600</v>
      </c>
      <c r="M225">
        <v>1948</v>
      </c>
      <c r="N225">
        <v>1</v>
      </c>
      <c r="O225">
        <v>1</v>
      </c>
      <c r="P225">
        <v>99.55</v>
      </c>
      <c r="Q225" s="24">
        <v>2715518274227</v>
      </c>
      <c r="R225">
        <v>83.6</v>
      </c>
      <c r="S225">
        <v>10.1</v>
      </c>
      <c r="T225">
        <v>28.8</v>
      </c>
      <c r="U225">
        <v>8574832</v>
      </c>
      <c r="V225">
        <f ca="1">YEARFRAC(X225,W225)</f>
        <v>77.75555555555556</v>
      </c>
      <c r="W225" s="3">
        <f t="shared" ca="1" si="26"/>
        <v>45933</v>
      </c>
      <c r="X225" s="3">
        <f t="shared" si="23"/>
        <v>17533</v>
      </c>
    </row>
    <row r="226" spans="1:24">
      <c r="A226">
        <v>232</v>
      </c>
      <c r="B226" t="s">
        <v>472</v>
      </c>
      <c r="C226" t="s">
        <v>976</v>
      </c>
      <c r="D226" t="s">
        <v>977</v>
      </c>
      <c r="E226" t="s">
        <v>978</v>
      </c>
      <c r="F226" t="s">
        <v>475</v>
      </c>
      <c r="G226" t="s">
        <v>472</v>
      </c>
      <c r="H226" t="b">
        <v>1</v>
      </c>
      <c r="I226" t="s">
        <v>36</v>
      </c>
      <c r="J226" t="s">
        <v>979</v>
      </c>
      <c r="K226" t="s">
        <v>980</v>
      </c>
      <c r="L226">
        <v>8600</v>
      </c>
      <c r="M226">
        <v>1949</v>
      </c>
      <c r="N226">
        <v>12</v>
      </c>
      <c r="O226">
        <v>13</v>
      </c>
      <c r="P226">
        <v>129.61000000000001</v>
      </c>
      <c r="Q226" s="24">
        <v>2715518274227</v>
      </c>
      <c r="R226">
        <v>71.099999999999994</v>
      </c>
      <c r="S226">
        <v>14</v>
      </c>
      <c r="T226">
        <v>43.1</v>
      </c>
      <c r="U226">
        <v>108116615</v>
      </c>
      <c r="V226">
        <f ca="1">YEARFRAC(X226,W226)</f>
        <v>75.805555555555557</v>
      </c>
      <c r="W226" s="3">
        <f t="shared" ca="1" si="26"/>
        <v>45933</v>
      </c>
      <c r="X226" s="3">
        <f t="shared" si="23"/>
        <v>18245</v>
      </c>
    </row>
    <row r="227" spans="1:24">
      <c r="A227">
        <v>232</v>
      </c>
      <c r="B227" t="s">
        <v>48</v>
      </c>
      <c r="C227" t="s">
        <v>982</v>
      </c>
      <c r="D227" t="s">
        <v>42</v>
      </c>
      <c r="E227" t="s">
        <v>99</v>
      </c>
      <c r="F227" t="s">
        <v>100</v>
      </c>
      <c r="G227" t="s">
        <v>48</v>
      </c>
      <c r="H227" t="b">
        <v>1</v>
      </c>
      <c r="I227" t="s">
        <v>36</v>
      </c>
      <c r="J227" t="s">
        <v>983</v>
      </c>
      <c r="K227" t="s">
        <v>662</v>
      </c>
      <c r="L227">
        <v>8600</v>
      </c>
      <c r="M227">
        <v>1955</v>
      </c>
      <c r="N227">
        <v>9</v>
      </c>
      <c r="O227">
        <v>30</v>
      </c>
      <c r="P227">
        <v>117.24</v>
      </c>
      <c r="Q227" s="24">
        <v>2715518274227</v>
      </c>
      <c r="R227">
        <v>78.5</v>
      </c>
      <c r="S227">
        <v>9.6</v>
      </c>
      <c r="T227">
        <v>36.6</v>
      </c>
      <c r="U227">
        <v>328239523</v>
      </c>
      <c r="V227">
        <f ca="1">YEARFRAC(X227,W227)</f>
        <v>70.00833333333334</v>
      </c>
      <c r="W227" s="3">
        <f t="shared" ca="1" si="26"/>
        <v>45933</v>
      </c>
      <c r="X227" s="3">
        <f t="shared" si="23"/>
        <v>20362</v>
      </c>
    </row>
    <row r="228" spans="1:24">
      <c r="A228">
        <v>239</v>
      </c>
      <c r="B228" t="s">
        <v>59</v>
      </c>
      <c r="C228" t="s">
        <v>984</v>
      </c>
      <c r="D228" t="s">
        <v>42</v>
      </c>
      <c r="E228" t="s">
        <v>71</v>
      </c>
      <c r="F228" t="s">
        <v>274</v>
      </c>
      <c r="G228" t="s">
        <v>59</v>
      </c>
      <c r="H228" t="b">
        <v>1</v>
      </c>
      <c r="I228" t="s">
        <v>36</v>
      </c>
      <c r="J228" t="s">
        <v>985</v>
      </c>
      <c r="K228" t="s">
        <v>986</v>
      </c>
      <c r="L228">
        <v>8500</v>
      </c>
      <c r="M228">
        <v>1975</v>
      </c>
      <c r="N228">
        <v>6</v>
      </c>
      <c r="O228">
        <v>21</v>
      </c>
      <c r="P228">
        <v>117.24</v>
      </c>
      <c r="Q228" s="24">
        <v>2715518274227</v>
      </c>
      <c r="R228">
        <v>78.5</v>
      </c>
      <c r="S228">
        <v>9.6</v>
      </c>
      <c r="T228">
        <v>36.6</v>
      </c>
      <c r="U228">
        <v>328239523</v>
      </c>
      <c r="V228">
        <f ca="1">YEARFRAC(X228,W228)</f>
        <v>50.283333333333331</v>
      </c>
      <c r="W228" s="3">
        <f t="shared" ca="1" si="26"/>
        <v>45933</v>
      </c>
      <c r="X228" s="3">
        <f t="shared" si="23"/>
        <v>27566</v>
      </c>
    </row>
    <row r="229" spans="1:24">
      <c r="A229">
        <v>239</v>
      </c>
      <c r="B229" t="s">
        <v>31</v>
      </c>
      <c r="C229" t="s">
        <v>987</v>
      </c>
      <c r="D229" t="s">
        <v>42</v>
      </c>
      <c r="E229" t="s">
        <v>624</v>
      </c>
      <c r="F229" t="s">
        <v>134</v>
      </c>
      <c r="G229" t="s">
        <v>31</v>
      </c>
      <c r="H229" t="b">
        <v>0</v>
      </c>
      <c r="I229" t="s">
        <v>95</v>
      </c>
      <c r="J229" t="s">
        <v>626</v>
      </c>
      <c r="K229" t="s">
        <v>988</v>
      </c>
      <c r="L229">
        <v>8500</v>
      </c>
      <c r="M229">
        <v>1948</v>
      </c>
      <c r="N229">
        <v>12</v>
      </c>
      <c r="O229">
        <v>18</v>
      </c>
      <c r="P229">
        <v>117.24</v>
      </c>
      <c r="Q229" s="24">
        <v>2715518274227</v>
      </c>
      <c r="R229">
        <v>78.5</v>
      </c>
      <c r="S229">
        <v>9.6</v>
      </c>
      <c r="T229">
        <v>36.6</v>
      </c>
      <c r="U229">
        <v>328239523</v>
      </c>
      <c r="V229">
        <f ca="1">YEARFRAC(X229,W229)</f>
        <v>76.791666666666671</v>
      </c>
      <c r="W229" s="3">
        <f t="shared" ca="1" si="26"/>
        <v>45933</v>
      </c>
      <c r="X229" s="3">
        <f t="shared" si="23"/>
        <v>17885</v>
      </c>
    </row>
    <row r="230" spans="1:24">
      <c r="A230">
        <v>239</v>
      </c>
      <c r="B230" t="s">
        <v>260</v>
      </c>
      <c r="C230" t="s">
        <v>989</v>
      </c>
      <c r="D230" t="s">
        <v>115</v>
      </c>
      <c r="E230" t="s">
        <v>990</v>
      </c>
      <c r="F230" t="s">
        <v>991</v>
      </c>
      <c r="G230" t="s">
        <v>260</v>
      </c>
      <c r="H230" t="b">
        <v>1</v>
      </c>
      <c r="I230" t="s">
        <v>36</v>
      </c>
      <c r="J230" t="s">
        <v>429</v>
      </c>
      <c r="K230" t="s">
        <v>992</v>
      </c>
      <c r="L230">
        <v>8500</v>
      </c>
      <c r="M230">
        <v>1968</v>
      </c>
      <c r="N230">
        <v>1</v>
      </c>
      <c r="O230">
        <v>1</v>
      </c>
      <c r="P230">
        <v>125.08</v>
      </c>
      <c r="Q230" s="24">
        <v>2715518274227</v>
      </c>
      <c r="R230">
        <v>77</v>
      </c>
      <c r="S230">
        <v>9.4</v>
      </c>
      <c r="T230">
        <v>59.2</v>
      </c>
      <c r="U230">
        <v>1397715000</v>
      </c>
      <c r="V230">
        <f ca="1">YEARFRAC(X230,W230)</f>
        <v>57.755555555555553</v>
      </c>
      <c r="W230" s="3">
        <f t="shared" ca="1" si="26"/>
        <v>45933</v>
      </c>
      <c r="X230" s="3">
        <f t="shared" si="23"/>
        <v>24838</v>
      </c>
    </row>
    <row r="231" spans="1:24">
      <c r="A231">
        <v>242</v>
      </c>
      <c r="B231" t="s">
        <v>69</v>
      </c>
      <c r="C231" t="s">
        <v>993</v>
      </c>
      <c r="D231" t="s">
        <v>42</v>
      </c>
      <c r="E231" t="s">
        <v>994</v>
      </c>
      <c r="F231" t="s">
        <v>995</v>
      </c>
      <c r="G231" t="s">
        <v>69</v>
      </c>
      <c r="H231" t="b">
        <v>0</v>
      </c>
      <c r="I231" t="s">
        <v>36</v>
      </c>
      <c r="J231" t="s">
        <v>996</v>
      </c>
      <c r="K231" t="s">
        <v>136</v>
      </c>
      <c r="L231">
        <v>8400</v>
      </c>
      <c r="M231">
        <v>1947</v>
      </c>
      <c r="N231">
        <v>11</v>
      </c>
      <c r="O231">
        <v>29</v>
      </c>
      <c r="P231">
        <v>117.24</v>
      </c>
      <c r="Q231" s="24">
        <v>2715518274227</v>
      </c>
      <c r="R231">
        <v>78.5</v>
      </c>
      <c r="S231">
        <v>9.6</v>
      </c>
      <c r="T231">
        <v>36.6</v>
      </c>
      <c r="U231">
        <v>328239523</v>
      </c>
      <c r="V231">
        <f ca="1">YEARFRAC(X231,W231)</f>
        <v>77.844444444444449</v>
      </c>
      <c r="W231" s="3">
        <f t="shared" ca="1" si="26"/>
        <v>45933</v>
      </c>
      <c r="X231" s="3">
        <f t="shared" si="23"/>
        <v>17500</v>
      </c>
    </row>
    <row r="232" spans="1:24">
      <c r="A232">
        <v>242</v>
      </c>
      <c r="B232" t="s">
        <v>282</v>
      </c>
      <c r="C232" t="s">
        <v>997</v>
      </c>
      <c r="D232" t="s">
        <v>696</v>
      </c>
      <c r="E232" t="s">
        <v>998</v>
      </c>
      <c r="F232" t="s">
        <v>999</v>
      </c>
      <c r="G232" t="s">
        <v>282</v>
      </c>
      <c r="H232" t="b">
        <v>0</v>
      </c>
      <c r="I232" t="s">
        <v>36</v>
      </c>
      <c r="J232" t="s">
        <v>1000</v>
      </c>
      <c r="K232" t="s">
        <v>1001</v>
      </c>
      <c r="L232">
        <v>8400</v>
      </c>
      <c r="M232">
        <v>1945</v>
      </c>
      <c r="N232">
        <v>6</v>
      </c>
      <c r="O232">
        <v>8</v>
      </c>
      <c r="P232">
        <v>158.93</v>
      </c>
      <c r="Q232" s="24">
        <v>2715518274227</v>
      </c>
      <c r="R232">
        <v>63.9</v>
      </c>
      <c r="S232">
        <v>27.5</v>
      </c>
      <c r="T232">
        <v>29.2</v>
      </c>
      <c r="U232">
        <v>58558270</v>
      </c>
      <c r="V232">
        <f ca="1">YEARFRAC(X232,W232)</f>
        <v>80.319444444444443</v>
      </c>
      <c r="W232" s="3">
        <f t="shared" ca="1" si="26"/>
        <v>45933</v>
      </c>
      <c r="X232" s="3">
        <f t="shared" si="23"/>
        <v>16596</v>
      </c>
    </row>
    <row r="233" spans="1:24">
      <c r="A233">
        <v>242</v>
      </c>
      <c r="B233" t="s">
        <v>69</v>
      </c>
      <c r="C233" t="s">
        <v>1002</v>
      </c>
      <c r="D233" t="s">
        <v>284</v>
      </c>
      <c r="E233" t="s">
        <v>1003</v>
      </c>
      <c r="F233" t="s">
        <v>995</v>
      </c>
      <c r="G233" t="s">
        <v>69</v>
      </c>
      <c r="H233" t="b">
        <v>0</v>
      </c>
      <c r="I233" t="s">
        <v>95</v>
      </c>
      <c r="J233" t="s">
        <v>1004</v>
      </c>
      <c r="K233" t="s">
        <v>1005</v>
      </c>
      <c r="L233">
        <v>8400</v>
      </c>
      <c r="M233">
        <v>1950</v>
      </c>
      <c r="N233">
        <v>5</v>
      </c>
      <c r="O233">
        <v>21</v>
      </c>
      <c r="P233">
        <v>119.8</v>
      </c>
      <c r="Q233" s="24">
        <v>2715518274227</v>
      </c>
      <c r="R233">
        <v>82.7</v>
      </c>
      <c r="S233">
        <v>23</v>
      </c>
      <c r="T233">
        <v>47.4</v>
      </c>
      <c r="U233">
        <v>25766605</v>
      </c>
      <c r="V233">
        <f ca="1">YEARFRAC(X233,W233)</f>
        <v>75.36666666666666</v>
      </c>
      <c r="W233" s="3">
        <f t="shared" ref="W233:W242" ca="1" si="27">TODAY()</f>
        <v>45933</v>
      </c>
      <c r="X233" s="3">
        <f t="shared" si="23"/>
        <v>18404</v>
      </c>
    </row>
    <row r="234" spans="1:24">
      <c r="A234">
        <v>242</v>
      </c>
      <c r="B234" t="s">
        <v>282</v>
      </c>
      <c r="C234" t="s">
        <v>1006</v>
      </c>
      <c r="D234" t="s">
        <v>115</v>
      </c>
      <c r="E234" t="s">
        <v>1007</v>
      </c>
      <c r="F234" t="s">
        <v>1008</v>
      </c>
      <c r="G234" t="s">
        <v>282</v>
      </c>
      <c r="H234" t="b">
        <v>0</v>
      </c>
      <c r="I234" t="s">
        <v>95</v>
      </c>
      <c r="J234" t="s">
        <v>1009</v>
      </c>
      <c r="K234" t="s">
        <v>1010</v>
      </c>
      <c r="L234">
        <v>8400</v>
      </c>
      <c r="M234">
        <v>1946</v>
      </c>
      <c r="N234">
        <v>1</v>
      </c>
      <c r="O234">
        <v>1</v>
      </c>
      <c r="P234">
        <v>125.08</v>
      </c>
      <c r="Q234" s="24">
        <v>2715518274227</v>
      </c>
      <c r="R234">
        <v>77</v>
      </c>
      <c r="S234">
        <v>9.4</v>
      </c>
      <c r="T234">
        <v>59.2</v>
      </c>
      <c r="U234">
        <v>1397715000</v>
      </c>
      <c r="V234">
        <f ca="1">YEARFRAC(X234,W234)</f>
        <v>79.75555555555556</v>
      </c>
      <c r="W234" s="3">
        <f t="shared" ca="1" si="27"/>
        <v>45933</v>
      </c>
      <c r="X234" s="3">
        <f t="shared" si="23"/>
        <v>16803</v>
      </c>
    </row>
    <row r="235" spans="1:24">
      <c r="A235">
        <v>246</v>
      </c>
      <c r="B235" t="s">
        <v>31</v>
      </c>
      <c r="C235" t="s">
        <v>1011</v>
      </c>
      <c r="D235" t="s">
        <v>42</v>
      </c>
      <c r="E235" t="s">
        <v>1012</v>
      </c>
      <c r="F235" t="s">
        <v>1013</v>
      </c>
      <c r="G235" t="s">
        <v>31</v>
      </c>
      <c r="H235" t="b">
        <v>1</v>
      </c>
      <c r="I235" t="s">
        <v>36</v>
      </c>
      <c r="J235" t="s">
        <v>1014</v>
      </c>
      <c r="K235" t="s">
        <v>200</v>
      </c>
      <c r="L235">
        <v>8300</v>
      </c>
      <c r="M235">
        <v>1948</v>
      </c>
      <c r="N235">
        <v>3</v>
      </c>
      <c r="O235">
        <v>19</v>
      </c>
      <c r="P235">
        <v>117.24</v>
      </c>
      <c r="Q235" s="24">
        <v>2715518274227</v>
      </c>
      <c r="R235">
        <v>78.5</v>
      </c>
      <c r="S235">
        <v>9.6</v>
      </c>
      <c r="T235">
        <v>36.6</v>
      </c>
      <c r="U235">
        <v>328239523</v>
      </c>
      <c r="V235">
        <f ca="1">YEARFRAC(X235,W235)</f>
        <v>77.538888888888891</v>
      </c>
      <c r="W235" s="3">
        <f t="shared" ca="1" si="27"/>
        <v>45933</v>
      </c>
      <c r="X235" s="3">
        <f t="shared" si="23"/>
        <v>17611</v>
      </c>
    </row>
    <row r="236" spans="1:24">
      <c r="A236">
        <v>249</v>
      </c>
      <c r="B236" t="s">
        <v>302</v>
      </c>
      <c r="C236" t="s">
        <v>1015</v>
      </c>
      <c r="D236" t="s">
        <v>337</v>
      </c>
      <c r="E236" t="s">
        <v>338</v>
      </c>
      <c r="F236" t="s">
        <v>629</v>
      </c>
      <c r="G236" t="s">
        <v>302</v>
      </c>
      <c r="H236" t="b">
        <v>1</v>
      </c>
      <c r="I236" t="s">
        <v>36</v>
      </c>
      <c r="J236" t="s">
        <v>646</v>
      </c>
      <c r="K236" t="s">
        <v>1016</v>
      </c>
      <c r="L236">
        <v>8200</v>
      </c>
      <c r="M236">
        <v>1961</v>
      </c>
      <c r="N236">
        <v>10</v>
      </c>
      <c r="O236">
        <v>24</v>
      </c>
      <c r="P236">
        <v>180.75</v>
      </c>
      <c r="Q236" s="24">
        <v>2715518274227</v>
      </c>
      <c r="R236">
        <v>72.7</v>
      </c>
      <c r="S236">
        <v>11.4</v>
      </c>
      <c r="T236">
        <v>46.2</v>
      </c>
      <c r="U236">
        <v>144373535</v>
      </c>
      <c r="V236">
        <f ca="1">YEARFRAC(X236,W236)</f>
        <v>63.94166666666667</v>
      </c>
      <c r="W236" s="3">
        <f t="shared" ca="1" si="27"/>
        <v>45933</v>
      </c>
      <c r="X236" s="3">
        <f t="shared" si="23"/>
        <v>22578</v>
      </c>
    </row>
    <row r="237" spans="1:24">
      <c r="A237">
        <v>249</v>
      </c>
      <c r="B237" t="s">
        <v>82</v>
      </c>
      <c r="C237" t="s">
        <v>1017</v>
      </c>
      <c r="D237" t="s">
        <v>575</v>
      </c>
      <c r="E237" t="s">
        <v>576</v>
      </c>
      <c r="F237" t="s">
        <v>577</v>
      </c>
      <c r="G237" t="s">
        <v>82</v>
      </c>
      <c r="H237" t="b">
        <v>0</v>
      </c>
      <c r="I237" t="s">
        <v>36</v>
      </c>
      <c r="J237" t="s">
        <v>1018</v>
      </c>
      <c r="K237" t="s">
        <v>1019</v>
      </c>
      <c r="L237">
        <v>8200</v>
      </c>
      <c r="M237">
        <v>1960</v>
      </c>
      <c r="N237">
        <v>8</v>
      </c>
      <c r="O237">
        <v>4</v>
      </c>
      <c r="P237">
        <v>267.51</v>
      </c>
      <c r="Q237" s="24">
        <v>2715518274227</v>
      </c>
      <c r="R237">
        <v>54.3</v>
      </c>
      <c r="S237">
        <v>1.5</v>
      </c>
      <c r="T237">
        <v>34.799999999999997</v>
      </c>
      <c r="U237">
        <v>200963599</v>
      </c>
      <c r="V237">
        <f ca="1">YEARFRAC(X237,W237)</f>
        <v>65.163888888888891</v>
      </c>
      <c r="W237" s="3">
        <f t="shared" ca="1" si="27"/>
        <v>45933</v>
      </c>
      <c r="X237" s="3">
        <f t="shared" si="23"/>
        <v>22132</v>
      </c>
    </row>
    <row r="238" spans="1:24">
      <c r="A238">
        <v>249</v>
      </c>
      <c r="B238" t="s">
        <v>59</v>
      </c>
      <c r="C238" t="s">
        <v>1020</v>
      </c>
      <c r="D238" t="s">
        <v>42</v>
      </c>
      <c r="E238" t="s">
        <v>513</v>
      </c>
      <c r="F238" t="s">
        <v>812</v>
      </c>
      <c r="G238" t="s">
        <v>59</v>
      </c>
      <c r="H238" t="b">
        <v>1</v>
      </c>
      <c r="I238" t="s">
        <v>36</v>
      </c>
      <c r="J238" t="s">
        <v>1021</v>
      </c>
      <c r="K238" t="s">
        <v>610</v>
      </c>
      <c r="L238">
        <v>8200</v>
      </c>
      <c r="M238">
        <v>1943</v>
      </c>
      <c r="N238">
        <v>9</v>
      </c>
      <c r="O238">
        <v>14</v>
      </c>
      <c r="P238">
        <v>117.24</v>
      </c>
      <c r="Q238" s="24">
        <v>2715518274227</v>
      </c>
      <c r="R238">
        <v>78.5</v>
      </c>
      <c r="S238">
        <v>9.6</v>
      </c>
      <c r="T238">
        <v>36.6</v>
      </c>
      <c r="U238">
        <v>328239523</v>
      </c>
      <c r="V238">
        <f ca="1">YEARFRAC(X238,W238)</f>
        <v>82.052777777777777</v>
      </c>
      <c r="W238" s="3">
        <f t="shared" ca="1" si="27"/>
        <v>45933</v>
      </c>
      <c r="X238" s="3">
        <f t="shared" si="23"/>
        <v>15963</v>
      </c>
    </row>
    <row r="239" spans="1:24">
      <c r="A239">
        <v>249</v>
      </c>
      <c r="B239" t="s">
        <v>472</v>
      </c>
      <c r="C239" t="s">
        <v>1022</v>
      </c>
      <c r="D239" t="s">
        <v>84</v>
      </c>
      <c r="E239" t="s">
        <v>298</v>
      </c>
      <c r="F239" t="s">
        <v>475</v>
      </c>
      <c r="G239" t="s">
        <v>472</v>
      </c>
      <c r="H239" t="b">
        <v>0</v>
      </c>
      <c r="I239" t="s">
        <v>36</v>
      </c>
      <c r="J239" t="s">
        <v>1023</v>
      </c>
      <c r="K239" t="s">
        <v>1024</v>
      </c>
      <c r="L239">
        <v>8200</v>
      </c>
      <c r="M239">
        <v>1931</v>
      </c>
      <c r="N239">
        <v>8</v>
      </c>
      <c r="O239">
        <v>15</v>
      </c>
      <c r="P239">
        <v>180.44</v>
      </c>
      <c r="Q239" s="24">
        <v>2715518274227</v>
      </c>
      <c r="R239">
        <v>69.400000000000006</v>
      </c>
      <c r="S239">
        <v>11.2</v>
      </c>
      <c r="T239">
        <v>49.7</v>
      </c>
      <c r="U239">
        <v>1366417754</v>
      </c>
      <c r="V239">
        <f ca="1">YEARFRAC(X239,W239)</f>
        <v>94.13333333333334</v>
      </c>
      <c r="W239" s="3">
        <f t="shared" ca="1" si="27"/>
        <v>45933</v>
      </c>
      <c r="X239" s="3">
        <f t="shared" si="23"/>
        <v>11550</v>
      </c>
    </row>
    <row r="240" spans="1:24">
      <c r="A240">
        <v>249</v>
      </c>
      <c r="B240" t="s">
        <v>472</v>
      </c>
      <c r="C240" t="s">
        <v>1025</v>
      </c>
      <c r="D240" t="s">
        <v>115</v>
      </c>
      <c r="E240" t="s">
        <v>163</v>
      </c>
      <c r="F240" t="s">
        <v>475</v>
      </c>
      <c r="G240" t="s">
        <v>472</v>
      </c>
      <c r="H240" t="b">
        <v>1</v>
      </c>
      <c r="I240" t="s">
        <v>36</v>
      </c>
      <c r="J240" t="s">
        <v>394</v>
      </c>
      <c r="K240" t="s">
        <v>1026</v>
      </c>
      <c r="L240">
        <v>8200</v>
      </c>
      <c r="M240">
        <v>1954</v>
      </c>
      <c r="N240">
        <v>10</v>
      </c>
      <c r="O240">
        <v>1</v>
      </c>
      <c r="P240">
        <v>125.08</v>
      </c>
      <c r="Q240" s="24">
        <v>2715518274227</v>
      </c>
      <c r="R240">
        <v>77</v>
      </c>
      <c r="S240">
        <v>9.4</v>
      </c>
      <c r="T240">
        <v>59.2</v>
      </c>
      <c r="U240">
        <v>1397715000</v>
      </c>
      <c r="V240">
        <f ca="1">YEARFRAC(X240,W240)</f>
        <v>71.00555555555556</v>
      </c>
      <c r="W240" s="3">
        <f t="shared" ca="1" si="27"/>
        <v>45933</v>
      </c>
      <c r="X240" s="3">
        <f t="shared" si="23"/>
        <v>19998</v>
      </c>
    </row>
    <row r="241" spans="1:24">
      <c r="A241">
        <v>249</v>
      </c>
      <c r="B241" t="s">
        <v>472</v>
      </c>
      <c r="C241" t="s">
        <v>1027</v>
      </c>
      <c r="D241" t="s">
        <v>115</v>
      </c>
      <c r="E241" t="s">
        <v>346</v>
      </c>
      <c r="F241" t="s">
        <v>475</v>
      </c>
      <c r="G241" t="s">
        <v>472</v>
      </c>
      <c r="H241" t="b">
        <v>0</v>
      </c>
      <c r="I241" t="s">
        <v>95</v>
      </c>
      <c r="J241" t="s">
        <v>1028</v>
      </c>
      <c r="K241" t="s">
        <v>1029</v>
      </c>
      <c r="L241">
        <v>8200</v>
      </c>
      <c r="M241">
        <v>1981</v>
      </c>
      <c r="N241">
        <v>9</v>
      </c>
      <c r="O241">
        <v>27</v>
      </c>
      <c r="P241">
        <v>125.08</v>
      </c>
      <c r="Q241" s="24">
        <v>2715518274227</v>
      </c>
      <c r="R241">
        <v>77</v>
      </c>
      <c r="S241">
        <v>9.4</v>
      </c>
      <c r="T241">
        <v>59.2</v>
      </c>
      <c r="U241">
        <v>1397715000</v>
      </c>
      <c r="V241">
        <f ca="1">YEARFRAC(X241,W241)</f>
        <v>44.016666666666666</v>
      </c>
      <c r="W241" s="3">
        <f t="shared" ca="1" si="27"/>
        <v>45933</v>
      </c>
      <c r="X241" s="3">
        <f t="shared" si="23"/>
        <v>29856</v>
      </c>
    </row>
    <row r="242" spans="1:24">
      <c r="A242">
        <v>256</v>
      </c>
      <c r="B242" t="s">
        <v>82</v>
      </c>
      <c r="C242" t="s">
        <v>1030</v>
      </c>
      <c r="D242" t="s">
        <v>33</v>
      </c>
      <c r="E242" t="s">
        <v>34</v>
      </c>
      <c r="F242" t="s">
        <v>82</v>
      </c>
      <c r="G242" t="s">
        <v>82</v>
      </c>
      <c r="H242" t="b">
        <v>0</v>
      </c>
      <c r="I242" t="s">
        <v>36</v>
      </c>
      <c r="J242" t="s">
        <v>1031</v>
      </c>
      <c r="K242" t="s">
        <v>1032</v>
      </c>
      <c r="L242">
        <v>8100</v>
      </c>
      <c r="M242">
        <v>1953</v>
      </c>
      <c r="N242">
        <v>7</v>
      </c>
      <c r="O242">
        <v>7</v>
      </c>
      <c r="P242">
        <v>110.05</v>
      </c>
      <c r="Q242" s="24">
        <v>2715518274227</v>
      </c>
      <c r="R242">
        <v>82.5</v>
      </c>
      <c r="S242">
        <v>24.2</v>
      </c>
      <c r="T242">
        <v>60.7</v>
      </c>
      <c r="U242">
        <v>67059887</v>
      </c>
      <c r="V242">
        <f ca="1">YEARFRAC(X242,W242)</f>
        <v>72.238888888888894</v>
      </c>
      <c r="W242" s="3">
        <f t="shared" ca="1" si="27"/>
        <v>45933</v>
      </c>
      <c r="X242" s="3">
        <f t="shared" si="23"/>
        <v>19547</v>
      </c>
    </row>
    <row r="243" spans="1:24">
      <c r="A243">
        <v>256</v>
      </c>
      <c r="B243" t="s">
        <v>82</v>
      </c>
      <c r="C243" t="s">
        <v>1033</v>
      </c>
      <c r="D243" t="s">
        <v>33</v>
      </c>
      <c r="E243" t="s">
        <v>34</v>
      </c>
      <c r="F243" t="s">
        <v>82</v>
      </c>
      <c r="G243" t="s">
        <v>82</v>
      </c>
      <c r="H243" t="b">
        <v>0</v>
      </c>
      <c r="I243" t="s">
        <v>36</v>
      </c>
      <c r="J243" t="s">
        <v>1031</v>
      </c>
      <c r="K243" t="s">
        <v>1034</v>
      </c>
      <c r="L243">
        <v>8100</v>
      </c>
      <c r="M243">
        <v>1957</v>
      </c>
      <c r="N243">
        <v>3</v>
      </c>
      <c r="O243">
        <v>26</v>
      </c>
      <c r="P243">
        <v>110.05</v>
      </c>
      <c r="Q243" s="24">
        <v>2715518274227</v>
      </c>
      <c r="R243">
        <v>82.5</v>
      </c>
      <c r="S243">
        <v>24.2</v>
      </c>
      <c r="T243">
        <v>60.7</v>
      </c>
      <c r="U243">
        <v>67059887</v>
      </c>
      <c r="V243">
        <f ca="1">YEARFRAC(X243,W243)</f>
        <v>68.519444444444446</v>
      </c>
      <c r="W243" s="3">
        <f t="shared" ref="W243:W252" ca="1" si="28">TODAY()</f>
        <v>45933</v>
      </c>
      <c r="X243" s="3">
        <f t="shared" si="23"/>
        <v>20905</v>
      </c>
    </row>
    <row r="244" spans="1:24">
      <c r="A244">
        <v>256</v>
      </c>
      <c r="B244" t="s">
        <v>113</v>
      </c>
      <c r="C244" t="s">
        <v>1035</v>
      </c>
      <c r="D244" t="s">
        <v>42</v>
      </c>
      <c r="E244" t="s">
        <v>752</v>
      </c>
      <c r="F244" t="s">
        <v>1036</v>
      </c>
      <c r="G244" t="s">
        <v>113</v>
      </c>
      <c r="H244" t="b">
        <v>1</v>
      </c>
      <c r="I244" t="s">
        <v>36</v>
      </c>
      <c r="J244" t="s">
        <v>1037</v>
      </c>
      <c r="K244" t="s">
        <v>1038</v>
      </c>
      <c r="L244">
        <v>8100</v>
      </c>
      <c r="M244">
        <v>1957</v>
      </c>
      <c r="N244">
        <v>6</v>
      </c>
      <c r="O244">
        <v>25</v>
      </c>
      <c r="P244">
        <v>117.24</v>
      </c>
      <c r="Q244" s="24">
        <v>2715518274227</v>
      </c>
      <c r="R244">
        <v>78.5</v>
      </c>
      <c r="S244">
        <v>9.6</v>
      </c>
      <c r="T244">
        <v>36.6</v>
      </c>
      <c r="U244">
        <v>328239523</v>
      </c>
      <c r="V244">
        <f ca="1">YEARFRAC(X244,W244)</f>
        <v>68.272222222222226</v>
      </c>
      <c r="W244" s="3">
        <f t="shared" ca="1" si="28"/>
        <v>45933</v>
      </c>
      <c r="X244" s="3">
        <f t="shared" si="23"/>
        <v>20996</v>
      </c>
    </row>
    <row r="245" spans="1:24">
      <c r="A245">
        <v>256</v>
      </c>
      <c r="B245" t="s">
        <v>82</v>
      </c>
      <c r="C245" t="s">
        <v>1039</v>
      </c>
      <c r="D245" t="s">
        <v>33</v>
      </c>
      <c r="E245" t="s">
        <v>34</v>
      </c>
      <c r="F245" t="s">
        <v>82</v>
      </c>
      <c r="G245" t="s">
        <v>82</v>
      </c>
      <c r="H245" t="b">
        <v>0</v>
      </c>
      <c r="I245" t="s">
        <v>95</v>
      </c>
      <c r="J245" t="s">
        <v>1040</v>
      </c>
      <c r="K245" t="s">
        <v>1041</v>
      </c>
      <c r="L245">
        <v>8100</v>
      </c>
      <c r="M245">
        <v>1965</v>
      </c>
      <c r="N245">
        <v>4</v>
      </c>
      <c r="O245">
        <v>4</v>
      </c>
      <c r="P245">
        <v>110.05</v>
      </c>
      <c r="Q245" s="24">
        <v>2715518274227</v>
      </c>
      <c r="R245">
        <v>82.5</v>
      </c>
      <c r="S245">
        <v>24.2</v>
      </c>
      <c r="T245">
        <v>60.7</v>
      </c>
      <c r="U245">
        <v>67059887</v>
      </c>
      <c r="V245">
        <f ca="1">YEARFRAC(X245,W245)</f>
        <v>60.49722222222222</v>
      </c>
      <c r="W245" s="3">
        <f t="shared" ca="1" si="28"/>
        <v>45933</v>
      </c>
      <c r="X245" s="3">
        <f t="shared" si="23"/>
        <v>23836</v>
      </c>
    </row>
    <row r="246" spans="1:24">
      <c r="A246">
        <v>256</v>
      </c>
      <c r="B246" t="s">
        <v>206</v>
      </c>
      <c r="C246" t="s">
        <v>1042</v>
      </c>
      <c r="D246" t="s">
        <v>180</v>
      </c>
      <c r="E246" t="s">
        <v>1043</v>
      </c>
      <c r="F246" t="s">
        <v>1044</v>
      </c>
      <c r="G246" t="s">
        <v>206</v>
      </c>
      <c r="H246" t="b">
        <v>1</v>
      </c>
      <c r="I246" t="s">
        <v>36</v>
      </c>
      <c r="J246" t="s">
        <v>1045</v>
      </c>
      <c r="K246" t="s">
        <v>1046</v>
      </c>
      <c r="L246">
        <v>8100</v>
      </c>
      <c r="M246">
        <v>1969</v>
      </c>
      <c r="N246">
        <v>3</v>
      </c>
      <c r="O246">
        <v>15</v>
      </c>
      <c r="P246">
        <v>99.55</v>
      </c>
      <c r="Q246" s="24">
        <v>2715518274227</v>
      </c>
      <c r="R246">
        <v>83.6</v>
      </c>
      <c r="S246">
        <v>10.1</v>
      </c>
      <c r="T246">
        <v>28.8</v>
      </c>
      <c r="U246">
        <v>8574832</v>
      </c>
      <c r="V246">
        <f ca="1">YEARFRAC(X246,W246)</f>
        <v>56.55</v>
      </c>
      <c r="W246" s="3">
        <f t="shared" ca="1" si="28"/>
        <v>45933</v>
      </c>
      <c r="X246" s="3">
        <f t="shared" si="23"/>
        <v>25277</v>
      </c>
    </row>
    <row r="247" spans="1:24">
      <c r="A247">
        <v>261</v>
      </c>
      <c r="B247" t="s">
        <v>48</v>
      </c>
      <c r="C247" t="s">
        <v>1047</v>
      </c>
      <c r="D247" t="s">
        <v>42</v>
      </c>
      <c r="E247" t="s">
        <v>866</v>
      </c>
      <c r="F247" t="s">
        <v>867</v>
      </c>
      <c r="G247" t="s">
        <v>48</v>
      </c>
      <c r="H247" t="b">
        <v>1</v>
      </c>
      <c r="I247" t="s">
        <v>36</v>
      </c>
      <c r="J247" t="s">
        <v>1048</v>
      </c>
      <c r="K247" t="s">
        <v>1049</v>
      </c>
      <c r="L247">
        <v>8000</v>
      </c>
      <c r="M247">
        <v>1983</v>
      </c>
      <c r="N247">
        <v>6</v>
      </c>
      <c r="O247">
        <v>11</v>
      </c>
      <c r="P247">
        <v>117.24</v>
      </c>
      <c r="Q247" s="24">
        <v>2715518274227</v>
      </c>
      <c r="R247">
        <v>78.5</v>
      </c>
      <c r="S247">
        <v>9.6</v>
      </c>
      <c r="T247">
        <v>36.6</v>
      </c>
      <c r="U247">
        <v>328239523</v>
      </c>
      <c r="V247">
        <f ca="1">YEARFRAC(X247,W247)</f>
        <v>42.31111111111111</v>
      </c>
      <c r="W247" s="3">
        <f t="shared" ca="1" si="28"/>
        <v>45933</v>
      </c>
      <c r="X247" s="3">
        <f t="shared" si="23"/>
        <v>30478</v>
      </c>
    </row>
    <row r="248" spans="1:24">
      <c r="A248">
        <v>261</v>
      </c>
      <c r="B248" t="s">
        <v>302</v>
      </c>
      <c r="C248" t="s">
        <v>1050</v>
      </c>
      <c r="D248" t="s">
        <v>337</v>
      </c>
      <c r="E248" t="s">
        <v>338</v>
      </c>
      <c r="F248" t="s">
        <v>413</v>
      </c>
      <c r="G248" t="s">
        <v>302</v>
      </c>
      <c r="H248" t="b">
        <v>1</v>
      </c>
      <c r="I248" t="s">
        <v>36</v>
      </c>
      <c r="J248" t="s">
        <v>1051</v>
      </c>
      <c r="K248" t="s">
        <v>387</v>
      </c>
      <c r="L248">
        <v>8000</v>
      </c>
      <c r="M248">
        <v>1956</v>
      </c>
      <c r="N248">
        <v>4</v>
      </c>
      <c r="O248">
        <v>5</v>
      </c>
      <c r="P248">
        <v>180.75</v>
      </c>
      <c r="Q248" s="24">
        <v>2715518274227</v>
      </c>
      <c r="R248">
        <v>72.7</v>
      </c>
      <c r="S248">
        <v>11.4</v>
      </c>
      <c r="T248">
        <v>46.2</v>
      </c>
      <c r="U248">
        <v>144373535</v>
      </c>
      <c r="V248">
        <f ca="1">YEARFRAC(X248,W248)</f>
        <v>69.49444444444444</v>
      </c>
      <c r="W248" s="3">
        <f t="shared" ca="1" si="28"/>
        <v>45933</v>
      </c>
      <c r="X248" s="3">
        <f t="shared" si="23"/>
        <v>20550</v>
      </c>
    </row>
    <row r="249" spans="1:24">
      <c r="A249">
        <v>261</v>
      </c>
      <c r="B249" t="s">
        <v>31</v>
      </c>
      <c r="C249" t="s">
        <v>1052</v>
      </c>
      <c r="D249" t="s">
        <v>42</v>
      </c>
      <c r="E249" t="s">
        <v>994</v>
      </c>
      <c r="F249" t="s">
        <v>1053</v>
      </c>
      <c r="G249" t="s">
        <v>31</v>
      </c>
      <c r="H249" t="b">
        <v>1</v>
      </c>
      <c r="I249" t="s">
        <v>36</v>
      </c>
      <c r="J249" t="s">
        <v>1054</v>
      </c>
      <c r="K249" t="s">
        <v>38</v>
      </c>
      <c r="L249">
        <v>8000</v>
      </c>
      <c r="M249">
        <v>1929</v>
      </c>
      <c r="N249">
        <v>5</v>
      </c>
      <c r="O249">
        <v>12</v>
      </c>
      <c r="P249">
        <v>117.24</v>
      </c>
      <c r="Q249" s="24">
        <v>2715518274227</v>
      </c>
      <c r="R249">
        <v>78.5</v>
      </c>
      <c r="S249">
        <v>9.6</v>
      </c>
      <c r="T249">
        <v>36.6</v>
      </c>
      <c r="U249">
        <v>328239523</v>
      </c>
      <c r="V249">
        <f ca="1">YEARFRAC(X249,W249)</f>
        <v>96.391666666666666</v>
      </c>
      <c r="W249" s="3">
        <f t="shared" ca="1" si="28"/>
        <v>45933</v>
      </c>
      <c r="X249" s="3">
        <f t="shared" si="23"/>
        <v>10725</v>
      </c>
    </row>
    <row r="250" spans="1:24">
      <c r="A250">
        <v>261</v>
      </c>
      <c r="B250" t="s">
        <v>59</v>
      </c>
      <c r="C250" t="s">
        <v>1055</v>
      </c>
      <c r="D250" t="s">
        <v>42</v>
      </c>
      <c r="E250" t="s">
        <v>1056</v>
      </c>
      <c r="F250" t="s">
        <v>1057</v>
      </c>
      <c r="G250" t="s">
        <v>59</v>
      </c>
      <c r="H250" t="b">
        <v>1</v>
      </c>
      <c r="I250" t="s">
        <v>36</v>
      </c>
      <c r="J250" t="s">
        <v>1058</v>
      </c>
      <c r="K250" t="s">
        <v>1059</v>
      </c>
      <c r="L250">
        <v>8000</v>
      </c>
      <c r="M250">
        <v>1937</v>
      </c>
      <c r="N250">
        <v>5</v>
      </c>
      <c r="O250">
        <v>15</v>
      </c>
      <c r="P250">
        <v>117.24</v>
      </c>
      <c r="Q250" s="24">
        <v>2715518274227</v>
      </c>
      <c r="R250">
        <v>78.5</v>
      </c>
      <c r="S250">
        <v>9.6</v>
      </c>
      <c r="T250">
        <v>36.6</v>
      </c>
      <c r="U250">
        <v>328239523</v>
      </c>
      <c r="V250">
        <f ca="1">YEARFRAC(X250,W250)</f>
        <v>88.38333333333334</v>
      </c>
      <c r="W250" s="3">
        <f t="shared" ca="1" si="28"/>
        <v>45933</v>
      </c>
      <c r="X250" s="3">
        <f t="shared" si="23"/>
        <v>13650</v>
      </c>
    </row>
    <row r="251" spans="1:24">
      <c r="A251">
        <v>261</v>
      </c>
      <c r="B251" t="s">
        <v>59</v>
      </c>
      <c r="C251" t="s">
        <v>1060</v>
      </c>
      <c r="D251" t="s">
        <v>42</v>
      </c>
      <c r="E251" t="s">
        <v>43</v>
      </c>
      <c r="F251" t="s">
        <v>812</v>
      </c>
      <c r="G251" t="s">
        <v>59</v>
      </c>
      <c r="H251" t="b">
        <v>1</v>
      </c>
      <c r="I251" t="s">
        <v>36</v>
      </c>
      <c r="J251" t="s">
        <v>1061</v>
      </c>
      <c r="K251" t="s">
        <v>1062</v>
      </c>
      <c r="L251">
        <v>8000</v>
      </c>
      <c r="M251">
        <v>1962</v>
      </c>
      <c r="N251">
        <v>12</v>
      </c>
      <c r="O251">
        <v>1</v>
      </c>
      <c r="P251">
        <v>117.24</v>
      </c>
      <c r="Q251" s="24">
        <v>2715518274227</v>
      </c>
      <c r="R251">
        <v>78.5</v>
      </c>
      <c r="S251">
        <v>9.6</v>
      </c>
      <c r="T251">
        <v>36.6</v>
      </c>
      <c r="U251">
        <v>328239523</v>
      </c>
      <c r="V251">
        <f ca="1">YEARFRAC(X251,W251)</f>
        <v>62.838888888888889</v>
      </c>
      <c r="W251" s="3">
        <f t="shared" ca="1" si="28"/>
        <v>45933</v>
      </c>
      <c r="X251" s="3">
        <f t="shared" si="23"/>
        <v>22981</v>
      </c>
    </row>
    <row r="252" spans="1:24">
      <c r="A252">
        <v>261</v>
      </c>
      <c r="B252" t="s">
        <v>282</v>
      </c>
      <c r="C252" t="s">
        <v>1063</v>
      </c>
      <c r="D252" t="s">
        <v>497</v>
      </c>
      <c r="E252" t="s">
        <v>498</v>
      </c>
      <c r="F252" t="s">
        <v>1064</v>
      </c>
      <c r="G252" t="s">
        <v>282</v>
      </c>
      <c r="H252" t="b">
        <v>1</v>
      </c>
      <c r="I252" t="s">
        <v>36</v>
      </c>
      <c r="J252" t="s">
        <v>1065</v>
      </c>
      <c r="K252" t="s">
        <v>658</v>
      </c>
      <c r="L252">
        <v>8000</v>
      </c>
      <c r="M252">
        <v>1964</v>
      </c>
      <c r="N252">
        <v>5</v>
      </c>
      <c r="O252">
        <v>15</v>
      </c>
      <c r="P252">
        <v>116.48</v>
      </c>
      <c r="Q252" s="24">
        <v>2715518274227</v>
      </c>
      <c r="R252">
        <v>79</v>
      </c>
      <c r="S252">
        <v>14.9</v>
      </c>
      <c r="T252">
        <v>46.1</v>
      </c>
      <c r="U252">
        <v>10669709</v>
      </c>
      <c r="V252">
        <f ca="1">YEARFRAC(X252,W252)</f>
        <v>61.383333333333333</v>
      </c>
      <c r="W252" s="3">
        <f t="shared" ca="1" si="28"/>
        <v>45933</v>
      </c>
      <c r="X252" s="3">
        <f t="shared" si="23"/>
        <v>23512</v>
      </c>
    </row>
    <row r="253" spans="1:24">
      <c r="A253">
        <v>268</v>
      </c>
      <c r="B253" t="s">
        <v>59</v>
      </c>
      <c r="C253" t="s">
        <v>1066</v>
      </c>
      <c r="D253" t="s">
        <v>42</v>
      </c>
      <c r="E253" t="s">
        <v>1067</v>
      </c>
      <c r="F253" t="s">
        <v>812</v>
      </c>
      <c r="G253" t="s">
        <v>59</v>
      </c>
      <c r="H253" t="b">
        <v>1</v>
      </c>
      <c r="I253" t="s">
        <v>36</v>
      </c>
      <c r="J253" t="s">
        <v>1068</v>
      </c>
      <c r="K253" t="s">
        <v>1069</v>
      </c>
      <c r="L253">
        <v>7900</v>
      </c>
      <c r="M253">
        <v>1970</v>
      </c>
      <c r="N253">
        <v>9</v>
      </c>
      <c r="O253">
        <v>23</v>
      </c>
      <c r="P253">
        <v>117.24</v>
      </c>
      <c r="Q253" s="24">
        <v>2715518274227</v>
      </c>
      <c r="R253">
        <v>78.5</v>
      </c>
      <c r="S253">
        <v>9.6</v>
      </c>
      <c r="T253">
        <v>36.6</v>
      </c>
      <c r="U253">
        <v>328239523</v>
      </c>
      <c r="V253">
        <f ca="1">YEARFRAC(X253,W253)</f>
        <v>55.027777777777779</v>
      </c>
      <c r="W253" s="3">
        <f t="shared" ref="W253:W262" ca="1" si="29">TODAY()</f>
        <v>45933</v>
      </c>
      <c r="X253" s="3">
        <f t="shared" si="23"/>
        <v>25834</v>
      </c>
    </row>
    <row r="254" spans="1:24">
      <c r="A254">
        <v>268</v>
      </c>
      <c r="B254" t="s">
        <v>31</v>
      </c>
      <c r="C254" t="s">
        <v>1070</v>
      </c>
      <c r="D254" t="s">
        <v>115</v>
      </c>
      <c r="E254" t="s">
        <v>1071</v>
      </c>
      <c r="F254" t="s">
        <v>1072</v>
      </c>
      <c r="G254" t="s">
        <v>31</v>
      </c>
      <c r="H254" t="b">
        <v>1</v>
      </c>
      <c r="I254" t="s">
        <v>36</v>
      </c>
      <c r="J254" t="s">
        <v>292</v>
      </c>
      <c r="K254" t="s">
        <v>1073</v>
      </c>
      <c r="L254">
        <v>7900</v>
      </c>
      <c r="M254">
        <v>1970</v>
      </c>
      <c r="N254">
        <v>12</v>
      </c>
      <c r="O254">
        <v>1</v>
      </c>
      <c r="P254">
        <v>125.08</v>
      </c>
      <c r="Q254" s="24">
        <v>2715518274227</v>
      </c>
      <c r="R254">
        <v>77</v>
      </c>
      <c r="S254">
        <v>9.4</v>
      </c>
      <c r="T254">
        <v>59.2</v>
      </c>
      <c r="U254">
        <v>1397715000</v>
      </c>
      <c r="V254">
        <f ca="1">YEARFRAC(X254,W254)</f>
        <v>54.838888888888889</v>
      </c>
      <c r="W254" s="3">
        <f t="shared" ca="1" si="29"/>
        <v>45933</v>
      </c>
      <c r="X254" s="3">
        <f t="shared" si="23"/>
        <v>25903</v>
      </c>
    </row>
    <row r="255" spans="1:24">
      <c r="A255">
        <v>268</v>
      </c>
      <c r="B255" t="s">
        <v>31</v>
      </c>
      <c r="C255" t="s">
        <v>1074</v>
      </c>
      <c r="D255" t="s">
        <v>42</v>
      </c>
      <c r="E255" t="s">
        <v>1075</v>
      </c>
      <c r="F255" t="s">
        <v>134</v>
      </c>
      <c r="G255" t="s">
        <v>31</v>
      </c>
      <c r="H255" t="b">
        <v>0</v>
      </c>
      <c r="I255" t="s">
        <v>95</v>
      </c>
      <c r="J255" t="s">
        <v>1076</v>
      </c>
      <c r="K255" t="s">
        <v>1077</v>
      </c>
      <c r="L255">
        <v>7900</v>
      </c>
      <c r="M255">
        <v>1951</v>
      </c>
      <c r="N255">
        <v>5</v>
      </c>
      <c r="O255">
        <v>15</v>
      </c>
      <c r="P255">
        <v>117.24</v>
      </c>
      <c r="Q255" s="24">
        <v>2715518274227</v>
      </c>
      <c r="R255">
        <v>78.5</v>
      </c>
      <c r="S255">
        <v>9.6</v>
      </c>
      <c r="T255">
        <v>36.6</v>
      </c>
      <c r="U255">
        <v>328239523</v>
      </c>
      <c r="V255">
        <f ca="1">YEARFRAC(X255,W255)</f>
        <v>74.38333333333334</v>
      </c>
      <c r="W255" s="3">
        <f t="shared" ca="1" si="29"/>
        <v>45933</v>
      </c>
      <c r="X255" s="3">
        <f t="shared" si="23"/>
        <v>18763</v>
      </c>
    </row>
    <row r="256" spans="1:24">
      <c r="A256">
        <v>268</v>
      </c>
      <c r="B256" t="s">
        <v>48</v>
      </c>
      <c r="C256" t="s">
        <v>1078</v>
      </c>
      <c r="D256" t="s">
        <v>810</v>
      </c>
      <c r="E256" t="s">
        <v>811</v>
      </c>
      <c r="F256" t="s">
        <v>1079</v>
      </c>
      <c r="G256" t="s">
        <v>48</v>
      </c>
      <c r="H256" t="b">
        <v>0</v>
      </c>
      <c r="I256" t="s">
        <v>36</v>
      </c>
      <c r="J256" t="s">
        <v>1080</v>
      </c>
      <c r="K256" t="s">
        <v>1081</v>
      </c>
      <c r="L256">
        <v>7900</v>
      </c>
      <c r="M256">
        <v>1968</v>
      </c>
      <c r="N256">
        <v>6</v>
      </c>
      <c r="O256">
        <v>23</v>
      </c>
      <c r="P256">
        <v>115.16</v>
      </c>
      <c r="Q256" s="24">
        <v>2715518274227</v>
      </c>
      <c r="R256">
        <v>82.6</v>
      </c>
      <c r="S256">
        <v>15.6</v>
      </c>
      <c r="T256">
        <v>33.200000000000003</v>
      </c>
      <c r="U256">
        <v>51709098</v>
      </c>
      <c r="V256">
        <f ca="1">YEARFRAC(X256,W256)</f>
        <v>57.277777777777779</v>
      </c>
      <c r="W256" s="3">
        <f t="shared" ca="1" si="29"/>
        <v>45933</v>
      </c>
      <c r="X256" s="3">
        <f t="shared" si="23"/>
        <v>25012</v>
      </c>
    </row>
    <row r="257" spans="1:24">
      <c r="A257">
        <v>268</v>
      </c>
      <c r="B257" t="s">
        <v>59</v>
      </c>
      <c r="C257" t="s">
        <v>1082</v>
      </c>
      <c r="D257" t="s">
        <v>42</v>
      </c>
      <c r="E257" t="s">
        <v>71</v>
      </c>
      <c r="F257" t="s">
        <v>812</v>
      </c>
      <c r="G257" t="s">
        <v>59</v>
      </c>
      <c r="H257" t="b">
        <v>1</v>
      </c>
      <c r="I257" t="s">
        <v>36</v>
      </c>
      <c r="J257" t="s">
        <v>1083</v>
      </c>
      <c r="K257" t="s">
        <v>1084</v>
      </c>
      <c r="L257">
        <v>7900</v>
      </c>
      <c r="M257">
        <v>1968</v>
      </c>
      <c r="N257">
        <v>9</v>
      </c>
      <c r="O257">
        <v>17</v>
      </c>
      <c r="P257">
        <v>117.24</v>
      </c>
      <c r="Q257" s="24">
        <v>2715518274227</v>
      </c>
      <c r="R257">
        <v>78.5</v>
      </c>
      <c r="S257">
        <v>9.6</v>
      </c>
      <c r="T257">
        <v>36.6</v>
      </c>
      <c r="U257">
        <v>328239523</v>
      </c>
      <c r="V257">
        <f ca="1">YEARFRAC(X257,W257)</f>
        <v>57.044444444444444</v>
      </c>
      <c r="W257" s="3">
        <f t="shared" ca="1" si="29"/>
        <v>45933</v>
      </c>
      <c r="X257" s="3">
        <f t="shared" si="23"/>
        <v>25098</v>
      </c>
    </row>
    <row r="258" spans="1:24">
      <c r="A258">
        <v>268</v>
      </c>
      <c r="B258" t="s">
        <v>59</v>
      </c>
      <c r="C258" t="s">
        <v>1085</v>
      </c>
      <c r="D258" t="s">
        <v>42</v>
      </c>
      <c r="E258" t="s">
        <v>71</v>
      </c>
      <c r="F258" t="s">
        <v>214</v>
      </c>
      <c r="G258" t="s">
        <v>59</v>
      </c>
      <c r="H258" t="b">
        <v>1</v>
      </c>
      <c r="I258" t="s">
        <v>36</v>
      </c>
      <c r="J258" t="s">
        <v>1086</v>
      </c>
      <c r="K258" t="s">
        <v>147</v>
      </c>
      <c r="L258">
        <v>7900</v>
      </c>
      <c r="M258">
        <v>1951</v>
      </c>
      <c r="N258">
        <v>3</v>
      </c>
      <c r="O258">
        <v>29</v>
      </c>
      <c r="P258">
        <v>117.24</v>
      </c>
      <c r="Q258" s="24">
        <v>2715518274227</v>
      </c>
      <c r="R258">
        <v>78.5</v>
      </c>
      <c r="S258">
        <v>9.6</v>
      </c>
      <c r="T258">
        <v>36.6</v>
      </c>
      <c r="U258">
        <v>328239523</v>
      </c>
      <c r="V258">
        <f ca="1">YEARFRAC(X258,W258)</f>
        <v>74.511111111111106</v>
      </c>
      <c r="W258" s="3">
        <f t="shared" ca="1" si="29"/>
        <v>45933</v>
      </c>
      <c r="X258" s="3">
        <f t="shared" si="23"/>
        <v>18716</v>
      </c>
    </row>
    <row r="259" spans="1:24">
      <c r="A259">
        <v>268</v>
      </c>
      <c r="B259" t="s">
        <v>282</v>
      </c>
      <c r="C259" t="s">
        <v>1087</v>
      </c>
      <c r="D259" t="s">
        <v>337</v>
      </c>
      <c r="E259" t="s">
        <v>338</v>
      </c>
      <c r="F259" t="s">
        <v>1088</v>
      </c>
      <c r="G259" t="s">
        <v>282</v>
      </c>
      <c r="H259" t="b">
        <v>1</v>
      </c>
      <c r="I259" t="s">
        <v>36</v>
      </c>
      <c r="J259" t="s">
        <v>1089</v>
      </c>
      <c r="K259" t="s">
        <v>808</v>
      </c>
      <c r="L259">
        <v>7900</v>
      </c>
      <c r="M259">
        <v>1966</v>
      </c>
      <c r="N259">
        <v>1</v>
      </c>
      <c r="O259">
        <v>30</v>
      </c>
      <c r="P259">
        <v>180.75</v>
      </c>
      <c r="Q259" s="24">
        <v>2715518274227</v>
      </c>
      <c r="R259">
        <v>72.7</v>
      </c>
      <c r="S259">
        <v>11.4</v>
      </c>
      <c r="T259">
        <v>46.2</v>
      </c>
      <c r="U259">
        <v>144373535</v>
      </c>
      <c r="V259">
        <f ca="1">YEARFRAC(X259,W259)</f>
        <v>59.674999999999997</v>
      </c>
      <c r="W259" s="3">
        <f t="shared" ca="1" si="29"/>
        <v>45933</v>
      </c>
      <c r="X259" s="3">
        <f t="shared" ref="X259:X289" si="30">DATE(M259,N259,O259)</f>
        <v>24137</v>
      </c>
    </row>
    <row r="260" spans="1:24">
      <c r="A260">
        <v>268</v>
      </c>
      <c r="B260" t="s">
        <v>82</v>
      </c>
      <c r="C260" t="s">
        <v>1090</v>
      </c>
      <c r="D260" t="s">
        <v>218</v>
      </c>
      <c r="E260" t="s">
        <v>1091</v>
      </c>
      <c r="F260" t="s">
        <v>1092</v>
      </c>
      <c r="G260" t="s">
        <v>82</v>
      </c>
      <c r="H260" t="b">
        <v>1</v>
      </c>
      <c r="I260" t="s">
        <v>36</v>
      </c>
      <c r="J260" t="s">
        <v>1093</v>
      </c>
      <c r="K260" t="s">
        <v>765</v>
      </c>
      <c r="L260">
        <v>7900</v>
      </c>
      <c r="M260">
        <v>1972</v>
      </c>
      <c r="N260">
        <v>9</v>
      </c>
      <c r="O260">
        <v>14</v>
      </c>
      <c r="P260">
        <v>118.06</v>
      </c>
      <c r="Q260" s="24">
        <v>2715518274227</v>
      </c>
      <c r="R260">
        <v>81.599999999999994</v>
      </c>
      <c r="S260">
        <v>25.4</v>
      </c>
      <c r="T260">
        <v>51.4</v>
      </c>
      <c r="U260">
        <v>8877067</v>
      </c>
      <c r="V260">
        <f ca="1">YEARFRAC(X260,W260)</f>
        <v>53.052777777777777</v>
      </c>
      <c r="W260" s="3">
        <f t="shared" ca="1" si="29"/>
        <v>45933</v>
      </c>
      <c r="X260" s="3">
        <f t="shared" si="30"/>
        <v>26556</v>
      </c>
    </row>
    <row r="261" spans="1:24">
      <c r="A261">
        <v>276</v>
      </c>
      <c r="B261" t="s">
        <v>75</v>
      </c>
      <c r="C261" t="s">
        <v>1094</v>
      </c>
      <c r="D261" t="s">
        <v>42</v>
      </c>
      <c r="E261" t="s">
        <v>1095</v>
      </c>
      <c r="F261" t="s">
        <v>75</v>
      </c>
      <c r="G261" t="s">
        <v>75</v>
      </c>
      <c r="H261" t="b">
        <v>1</v>
      </c>
      <c r="I261" t="s">
        <v>36</v>
      </c>
      <c r="J261" t="s">
        <v>1096</v>
      </c>
      <c r="K261" t="s">
        <v>1097</v>
      </c>
      <c r="L261">
        <v>7800</v>
      </c>
      <c r="M261">
        <v>1949</v>
      </c>
      <c r="N261">
        <v>11</v>
      </c>
      <c r="O261">
        <v>25</v>
      </c>
      <c r="P261">
        <v>117.24</v>
      </c>
      <c r="Q261" s="24">
        <v>2715518274227</v>
      </c>
      <c r="R261">
        <v>78.5</v>
      </c>
      <c r="S261">
        <v>9.6</v>
      </c>
      <c r="T261">
        <v>36.6</v>
      </c>
      <c r="U261">
        <v>328239523</v>
      </c>
      <c r="V261">
        <f ca="1">YEARFRAC(X261,W261)</f>
        <v>75.855555555555554</v>
      </c>
      <c r="W261" s="3">
        <f t="shared" ca="1" si="29"/>
        <v>45933</v>
      </c>
      <c r="X261" s="3">
        <f t="shared" si="30"/>
        <v>18227</v>
      </c>
    </row>
    <row r="262" spans="1:24">
      <c r="A262">
        <v>276</v>
      </c>
      <c r="B262" t="s">
        <v>260</v>
      </c>
      <c r="C262" t="s">
        <v>1098</v>
      </c>
      <c r="D262" t="s">
        <v>115</v>
      </c>
      <c r="E262" t="s">
        <v>116</v>
      </c>
      <c r="F262" t="s">
        <v>1099</v>
      </c>
      <c r="G262" t="s">
        <v>260</v>
      </c>
      <c r="H262" t="b">
        <v>1</v>
      </c>
      <c r="I262" t="s">
        <v>36</v>
      </c>
      <c r="J262" t="s">
        <v>429</v>
      </c>
      <c r="K262" t="s">
        <v>1100</v>
      </c>
      <c r="L262">
        <v>7800</v>
      </c>
      <c r="M262">
        <v>1956</v>
      </c>
      <c r="N262">
        <v>7</v>
      </c>
      <c r="O262">
        <v>1</v>
      </c>
      <c r="P262">
        <v>125.08</v>
      </c>
      <c r="Q262" s="24">
        <v>2715518274227</v>
      </c>
      <c r="R262">
        <v>77</v>
      </c>
      <c r="S262">
        <v>9.4</v>
      </c>
      <c r="T262">
        <v>59.2</v>
      </c>
      <c r="U262">
        <v>1397715000</v>
      </c>
      <c r="V262">
        <f ca="1">YEARFRAC(X262,W262)</f>
        <v>69.25555555555556</v>
      </c>
      <c r="W262" s="3">
        <f t="shared" ca="1" si="29"/>
        <v>45933</v>
      </c>
      <c r="X262" s="3">
        <f t="shared" si="30"/>
        <v>20637</v>
      </c>
    </row>
    <row r="263" spans="1:24">
      <c r="A263">
        <v>276</v>
      </c>
      <c r="B263" t="s">
        <v>48</v>
      </c>
      <c r="C263" t="s">
        <v>1101</v>
      </c>
      <c r="D263" t="s">
        <v>115</v>
      </c>
      <c r="E263" t="s">
        <v>256</v>
      </c>
      <c r="F263" t="s">
        <v>1102</v>
      </c>
      <c r="G263" t="s">
        <v>48</v>
      </c>
      <c r="H263" t="b">
        <v>1</v>
      </c>
      <c r="I263" t="s">
        <v>36</v>
      </c>
      <c r="J263" t="s">
        <v>1103</v>
      </c>
      <c r="K263" t="s">
        <v>1104</v>
      </c>
      <c r="L263">
        <v>7800</v>
      </c>
      <c r="M263">
        <v>1970</v>
      </c>
      <c r="N263">
        <v>1</v>
      </c>
      <c r="O263">
        <v>3</v>
      </c>
      <c r="P263">
        <v>125.08</v>
      </c>
      <c r="Q263" s="24">
        <v>2715518274227</v>
      </c>
      <c r="R263">
        <v>77</v>
      </c>
      <c r="S263">
        <v>9.4</v>
      </c>
      <c r="T263">
        <v>59.2</v>
      </c>
      <c r="U263">
        <v>1397715000</v>
      </c>
      <c r="V263">
        <f ca="1">YEARFRAC(X263,W263)</f>
        <v>55.75</v>
      </c>
      <c r="W263" s="3">
        <f t="shared" ref="W263:W272" ca="1" si="31">TODAY()</f>
        <v>45933</v>
      </c>
      <c r="X263" s="3">
        <f t="shared" si="30"/>
        <v>25571</v>
      </c>
    </row>
    <row r="264" spans="1:24">
      <c r="A264">
        <v>276</v>
      </c>
      <c r="B264" t="s">
        <v>260</v>
      </c>
      <c r="C264" t="s">
        <v>1105</v>
      </c>
      <c r="D264" t="s">
        <v>115</v>
      </c>
      <c r="E264" t="s">
        <v>612</v>
      </c>
      <c r="F264" t="s">
        <v>1106</v>
      </c>
      <c r="G264" t="s">
        <v>260</v>
      </c>
      <c r="H264" t="b">
        <v>1</v>
      </c>
      <c r="I264" t="s">
        <v>36</v>
      </c>
      <c r="J264" t="s">
        <v>1107</v>
      </c>
      <c r="K264" t="s">
        <v>1108</v>
      </c>
      <c r="L264">
        <v>7800</v>
      </c>
      <c r="M264">
        <v>1964</v>
      </c>
      <c r="N264">
        <v>8</v>
      </c>
      <c r="O264">
        <v>1</v>
      </c>
      <c r="P264">
        <v>125.08</v>
      </c>
      <c r="Q264" s="24">
        <v>2715518274227</v>
      </c>
      <c r="R264">
        <v>77</v>
      </c>
      <c r="S264">
        <v>9.4</v>
      </c>
      <c r="T264">
        <v>59.2</v>
      </c>
      <c r="U264">
        <v>1397715000</v>
      </c>
      <c r="V264">
        <f ca="1">YEARFRAC(X264,W264)</f>
        <v>61.172222222222224</v>
      </c>
      <c r="W264" s="3">
        <f t="shared" ca="1" si="31"/>
        <v>45933</v>
      </c>
      <c r="X264" s="3">
        <f t="shared" si="30"/>
        <v>23590</v>
      </c>
    </row>
    <row r="265" spans="1:24">
      <c r="A265">
        <v>282</v>
      </c>
      <c r="B265" t="s">
        <v>113</v>
      </c>
      <c r="C265" t="s">
        <v>1109</v>
      </c>
      <c r="D265" t="s">
        <v>33</v>
      </c>
      <c r="E265" t="s">
        <v>375</v>
      </c>
      <c r="F265" t="s">
        <v>376</v>
      </c>
      <c r="G265" t="s">
        <v>113</v>
      </c>
      <c r="H265" t="b">
        <v>0</v>
      </c>
      <c r="I265" t="s">
        <v>36</v>
      </c>
      <c r="J265" t="s">
        <v>377</v>
      </c>
      <c r="K265" t="s">
        <v>1110</v>
      </c>
      <c r="L265">
        <v>7700</v>
      </c>
      <c r="M265">
        <v>1967</v>
      </c>
      <c r="N265">
        <v>6</v>
      </c>
      <c r="O265">
        <v>5</v>
      </c>
      <c r="P265">
        <v>110.05</v>
      </c>
      <c r="Q265" s="24">
        <v>2715518274227</v>
      </c>
      <c r="R265">
        <v>82.5</v>
      </c>
      <c r="S265">
        <v>24.2</v>
      </c>
      <c r="T265">
        <v>60.7</v>
      </c>
      <c r="U265">
        <v>67059887</v>
      </c>
      <c r="V265">
        <f ca="1">YEARFRAC(X265,W265)</f>
        <v>58.327777777777776</v>
      </c>
      <c r="W265" s="3">
        <f t="shared" ca="1" si="31"/>
        <v>45933</v>
      </c>
      <c r="X265" s="3">
        <f t="shared" si="30"/>
        <v>24628</v>
      </c>
    </row>
    <row r="266" spans="1:24">
      <c r="A266">
        <v>282</v>
      </c>
      <c r="B266" t="s">
        <v>113</v>
      </c>
      <c r="C266" t="s">
        <v>1111</v>
      </c>
      <c r="D266" t="s">
        <v>33</v>
      </c>
      <c r="E266" t="s">
        <v>375</v>
      </c>
      <c r="F266" t="s">
        <v>376</v>
      </c>
      <c r="G266" t="s">
        <v>113</v>
      </c>
      <c r="H266" t="b">
        <v>0</v>
      </c>
      <c r="I266" t="s">
        <v>95</v>
      </c>
      <c r="J266" t="s">
        <v>1112</v>
      </c>
      <c r="K266" t="s">
        <v>1113</v>
      </c>
      <c r="L266">
        <v>7700</v>
      </c>
      <c r="M266">
        <v>1980</v>
      </c>
      <c r="N266">
        <v>7</v>
      </c>
      <c r="O266">
        <v>30</v>
      </c>
      <c r="P266">
        <v>110.05</v>
      </c>
      <c r="Q266" s="24">
        <v>2715518274227</v>
      </c>
      <c r="R266">
        <v>82.5</v>
      </c>
      <c r="S266">
        <v>24.2</v>
      </c>
      <c r="T266">
        <v>60.7</v>
      </c>
      <c r="U266">
        <v>67059887</v>
      </c>
      <c r="V266">
        <f ca="1">YEARFRAC(X266,W266)</f>
        <v>45.174999999999997</v>
      </c>
      <c r="W266" s="3">
        <f t="shared" ca="1" si="31"/>
        <v>45933</v>
      </c>
      <c r="X266" s="3">
        <f t="shared" si="30"/>
        <v>29432</v>
      </c>
    </row>
    <row r="267" spans="1:24">
      <c r="A267">
        <v>282</v>
      </c>
      <c r="B267" t="s">
        <v>69</v>
      </c>
      <c r="C267" t="s">
        <v>1114</v>
      </c>
      <c r="D267" t="s">
        <v>42</v>
      </c>
      <c r="E267" t="s">
        <v>896</v>
      </c>
      <c r="F267" t="s">
        <v>1115</v>
      </c>
      <c r="G267" t="s">
        <v>69</v>
      </c>
      <c r="H267" t="b">
        <v>1</v>
      </c>
      <c r="I267" t="s">
        <v>36</v>
      </c>
      <c r="J267" t="s">
        <v>1116</v>
      </c>
      <c r="K267" t="s">
        <v>147</v>
      </c>
      <c r="L267">
        <v>7700</v>
      </c>
      <c r="M267">
        <v>1943</v>
      </c>
      <c r="N267">
        <v>2</v>
      </c>
      <c r="O267">
        <v>21</v>
      </c>
      <c r="P267">
        <v>117.24</v>
      </c>
      <c r="Q267" s="24">
        <v>2715518274227</v>
      </c>
      <c r="R267">
        <v>78.5</v>
      </c>
      <c r="S267">
        <v>9.6</v>
      </c>
      <c r="T267">
        <v>36.6</v>
      </c>
      <c r="U267">
        <v>328239523</v>
      </c>
      <c r="V267">
        <f ca="1">YEARFRAC(X267,W267)</f>
        <v>82.61666666666666</v>
      </c>
      <c r="W267" s="3">
        <f t="shared" ca="1" si="31"/>
        <v>45933</v>
      </c>
      <c r="X267" s="3">
        <f t="shared" si="30"/>
        <v>15758</v>
      </c>
    </row>
    <row r="268" spans="1:24">
      <c r="A268">
        <v>282</v>
      </c>
      <c r="B268" t="s">
        <v>48</v>
      </c>
      <c r="C268" t="s">
        <v>1117</v>
      </c>
      <c r="D268" t="s">
        <v>115</v>
      </c>
      <c r="E268" t="s">
        <v>163</v>
      </c>
      <c r="F268" t="s">
        <v>1118</v>
      </c>
      <c r="G268" t="s">
        <v>48</v>
      </c>
      <c r="H268" t="b">
        <v>1</v>
      </c>
      <c r="I268" t="s">
        <v>36</v>
      </c>
      <c r="J268" t="s">
        <v>429</v>
      </c>
      <c r="K268" t="s">
        <v>227</v>
      </c>
      <c r="L268">
        <v>7700</v>
      </c>
      <c r="M268">
        <v>1968</v>
      </c>
      <c r="N268">
        <v>11</v>
      </c>
      <c r="O268">
        <v>17</v>
      </c>
      <c r="P268">
        <v>125.08</v>
      </c>
      <c r="Q268" s="24">
        <v>2715518274227</v>
      </c>
      <c r="R268">
        <v>77</v>
      </c>
      <c r="S268">
        <v>9.4</v>
      </c>
      <c r="T268">
        <v>59.2</v>
      </c>
      <c r="U268">
        <v>1397715000</v>
      </c>
      <c r="V268">
        <f ca="1">YEARFRAC(X268,W268)</f>
        <v>56.87777777777778</v>
      </c>
      <c r="W268" s="3">
        <f t="shared" ca="1" si="31"/>
        <v>45933</v>
      </c>
      <c r="X268" s="3">
        <f t="shared" si="30"/>
        <v>25159</v>
      </c>
    </row>
    <row r="269" spans="1:24">
      <c r="A269">
        <v>282</v>
      </c>
      <c r="B269" t="s">
        <v>391</v>
      </c>
      <c r="C269" t="s">
        <v>1119</v>
      </c>
      <c r="D269" t="s">
        <v>115</v>
      </c>
      <c r="E269" t="s">
        <v>665</v>
      </c>
      <c r="F269" t="s">
        <v>666</v>
      </c>
      <c r="G269" t="s">
        <v>391</v>
      </c>
      <c r="H269" t="b">
        <v>1</v>
      </c>
      <c r="I269" t="s">
        <v>36</v>
      </c>
      <c r="J269" t="s">
        <v>667</v>
      </c>
      <c r="K269" t="s">
        <v>1120</v>
      </c>
      <c r="L269">
        <v>7700</v>
      </c>
      <c r="M269">
        <v>1951</v>
      </c>
      <c r="N269">
        <v>9</v>
      </c>
      <c r="O269">
        <v>1</v>
      </c>
      <c r="P269">
        <v>125.08</v>
      </c>
      <c r="Q269" s="24">
        <v>2715518274227</v>
      </c>
      <c r="R269">
        <v>77</v>
      </c>
      <c r="S269">
        <v>9.4</v>
      </c>
      <c r="T269">
        <v>59.2</v>
      </c>
      <c r="U269">
        <v>1397715000</v>
      </c>
      <c r="V269">
        <f ca="1">YEARFRAC(X269,W269)</f>
        <v>74.088888888888889</v>
      </c>
      <c r="W269" s="3">
        <f t="shared" ca="1" si="31"/>
        <v>45933</v>
      </c>
      <c r="X269" s="3">
        <f t="shared" si="30"/>
        <v>18872</v>
      </c>
    </row>
    <row r="270" spans="1:24">
      <c r="A270">
        <v>282</v>
      </c>
      <c r="B270" t="s">
        <v>48</v>
      </c>
      <c r="C270" t="s">
        <v>1121</v>
      </c>
      <c r="D270" t="s">
        <v>42</v>
      </c>
      <c r="E270" t="s">
        <v>474</v>
      </c>
      <c r="F270" t="s">
        <v>397</v>
      </c>
      <c r="G270" t="s">
        <v>48</v>
      </c>
      <c r="H270" t="b">
        <v>1</v>
      </c>
      <c r="I270" t="s">
        <v>36</v>
      </c>
      <c r="J270" t="s">
        <v>1122</v>
      </c>
      <c r="K270" t="s">
        <v>1123</v>
      </c>
      <c r="L270">
        <v>7700</v>
      </c>
      <c r="M270">
        <v>1954</v>
      </c>
      <c r="N270">
        <v>9</v>
      </c>
      <c r="O270">
        <v>20</v>
      </c>
      <c r="P270">
        <v>117.24</v>
      </c>
      <c r="Q270" s="24">
        <v>2715518274227</v>
      </c>
      <c r="R270">
        <v>78.5</v>
      </c>
      <c r="S270">
        <v>9.6</v>
      </c>
      <c r="T270">
        <v>36.6</v>
      </c>
      <c r="U270">
        <v>328239523</v>
      </c>
      <c r="V270">
        <f ca="1">YEARFRAC(X270,W270)</f>
        <v>71.036111111111111</v>
      </c>
      <c r="W270" s="3">
        <f t="shared" ca="1" si="31"/>
        <v>45933</v>
      </c>
      <c r="X270" s="3">
        <f t="shared" si="30"/>
        <v>19987</v>
      </c>
    </row>
    <row r="271" spans="1:24">
      <c r="A271">
        <v>282</v>
      </c>
      <c r="B271" t="s">
        <v>361</v>
      </c>
      <c r="C271" t="s">
        <v>1124</v>
      </c>
      <c r="D271" t="s">
        <v>42</v>
      </c>
      <c r="E271" t="s">
        <v>644</v>
      </c>
      <c r="F271" t="s">
        <v>558</v>
      </c>
      <c r="G271" t="s">
        <v>361</v>
      </c>
      <c r="H271" t="b">
        <v>1</v>
      </c>
      <c r="I271" t="s">
        <v>36</v>
      </c>
      <c r="J271" t="s">
        <v>1125</v>
      </c>
      <c r="K271" t="s">
        <v>265</v>
      </c>
      <c r="L271">
        <v>7700</v>
      </c>
      <c r="M271">
        <v>1955</v>
      </c>
      <c r="N271">
        <v>1</v>
      </c>
      <c r="O271">
        <v>3</v>
      </c>
      <c r="P271">
        <v>117.24</v>
      </c>
      <c r="Q271" s="24">
        <v>2715518274227</v>
      </c>
      <c r="R271">
        <v>78.5</v>
      </c>
      <c r="S271">
        <v>9.6</v>
      </c>
      <c r="T271">
        <v>36.6</v>
      </c>
      <c r="U271">
        <v>328239523</v>
      </c>
      <c r="V271">
        <f ca="1">YEARFRAC(X271,W271)</f>
        <v>70.75</v>
      </c>
      <c r="W271" s="3">
        <f t="shared" ca="1" si="31"/>
        <v>45933</v>
      </c>
      <c r="X271" s="3">
        <f t="shared" si="30"/>
        <v>20092</v>
      </c>
    </row>
    <row r="272" spans="1:24">
      <c r="A272">
        <v>282</v>
      </c>
      <c r="B272" t="s">
        <v>472</v>
      </c>
      <c r="C272" t="s">
        <v>1126</v>
      </c>
      <c r="D272" t="s">
        <v>1127</v>
      </c>
      <c r="E272" t="s">
        <v>1128</v>
      </c>
      <c r="F272" t="s">
        <v>475</v>
      </c>
      <c r="G272" t="s">
        <v>472</v>
      </c>
      <c r="H272" t="b">
        <v>1</v>
      </c>
      <c r="I272" t="s">
        <v>36</v>
      </c>
      <c r="J272" t="s">
        <v>1129</v>
      </c>
      <c r="K272" t="s">
        <v>1130</v>
      </c>
      <c r="L272">
        <v>7700</v>
      </c>
      <c r="M272">
        <v>1961</v>
      </c>
      <c r="N272">
        <v>6</v>
      </c>
      <c r="O272">
        <v>23</v>
      </c>
      <c r="P272">
        <v>120.27</v>
      </c>
      <c r="Q272" s="24">
        <v>2715518274227</v>
      </c>
      <c r="R272">
        <v>82.8</v>
      </c>
      <c r="S272">
        <v>23.9</v>
      </c>
      <c r="T272">
        <v>36.200000000000003</v>
      </c>
      <c r="U272">
        <v>5347896</v>
      </c>
      <c r="V272">
        <f ca="1">YEARFRAC(X272,W272)</f>
        <v>64.277777777777771</v>
      </c>
      <c r="W272" s="3">
        <f t="shared" ca="1" si="31"/>
        <v>45933</v>
      </c>
      <c r="X272" s="3">
        <f t="shared" si="30"/>
        <v>22455</v>
      </c>
    </row>
    <row r="273" spans="1:24">
      <c r="A273">
        <v>290</v>
      </c>
      <c r="B273" t="s">
        <v>302</v>
      </c>
      <c r="C273" t="s">
        <v>1132</v>
      </c>
      <c r="D273" t="s">
        <v>115</v>
      </c>
      <c r="E273" t="s">
        <v>1133</v>
      </c>
      <c r="F273" t="s">
        <v>1134</v>
      </c>
      <c r="G273" t="s">
        <v>302</v>
      </c>
      <c r="H273" t="b">
        <v>1</v>
      </c>
      <c r="I273" t="s">
        <v>36</v>
      </c>
      <c r="J273" t="s">
        <v>1135</v>
      </c>
      <c r="K273" t="s">
        <v>1136</v>
      </c>
      <c r="L273">
        <v>7600</v>
      </c>
      <c r="M273">
        <v>1968</v>
      </c>
      <c r="N273">
        <v>7</v>
      </c>
      <c r="O273">
        <v>24</v>
      </c>
      <c r="P273">
        <v>125.08</v>
      </c>
      <c r="Q273" s="24">
        <v>2715518274227</v>
      </c>
      <c r="R273">
        <v>77</v>
      </c>
      <c r="S273">
        <v>9.4</v>
      </c>
      <c r="T273">
        <v>59.2</v>
      </c>
      <c r="U273">
        <v>1397715000</v>
      </c>
      <c r="V273">
        <f ca="1">YEARFRAC(X273,W273)</f>
        <v>57.19166666666667</v>
      </c>
      <c r="W273" s="3">
        <f t="shared" ref="W273:W282" ca="1" si="32">TODAY()</f>
        <v>45933</v>
      </c>
      <c r="X273" s="3">
        <f t="shared" si="30"/>
        <v>25043</v>
      </c>
    </row>
    <row r="274" spans="1:24">
      <c r="A274">
        <v>290</v>
      </c>
      <c r="B274" t="s">
        <v>361</v>
      </c>
      <c r="C274" t="s">
        <v>1137</v>
      </c>
      <c r="D274" t="s">
        <v>84</v>
      </c>
      <c r="E274" t="s">
        <v>153</v>
      </c>
      <c r="F274" t="s">
        <v>527</v>
      </c>
      <c r="G274" t="s">
        <v>361</v>
      </c>
      <c r="H274" t="b">
        <v>1</v>
      </c>
      <c r="I274" t="s">
        <v>36</v>
      </c>
      <c r="J274" t="s">
        <v>1138</v>
      </c>
      <c r="K274" t="s">
        <v>1139</v>
      </c>
      <c r="L274">
        <v>7600</v>
      </c>
      <c r="M274">
        <v>1933</v>
      </c>
      <c r="N274">
        <v>9</v>
      </c>
      <c r="O274">
        <v>19</v>
      </c>
      <c r="P274">
        <v>180.44</v>
      </c>
      <c r="Q274" s="24">
        <v>2715518274227</v>
      </c>
      <c r="R274">
        <v>69.400000000000006</v>
      </c>
      <c r="S274">
        <v>11.2</v>
      </c>
      <c r="T274">
        <v>49.7</v>
      </c>
      <c r="U274">
        <v>1366417754</v>
      </c>
      <c r="V274">
        <f ca="1">YEARFRAC(X274,W274)</f>
        <v>92.038888888888891</v>
      </c>
      <c r="W274" s="3">
        <f t="shared" ca="1" si="32"/>
        <v>45933</v>
      </c>
      <c r="X274" s="3">
        <f t="shared" si="30"/>
        <v>12316</v>
      </c>
    </row>
    <row r="275" spans="1:24">
      <c r="A275">
        <v>290</v>
      </c>
      <c r="B275" t="s">
        <v>260</v>
      </c>
      <c r="C275" t="s">
        <v>1140</v>
      </c>
      <c r="D275" t="s">
        <v>236</v>
      </c>
      <c r="E275" t="s">
        <v>237</v>
      </c>
      <c r="F275" t="s">
        <v>358</v>
      </c>
      <c r="G275" t="s">
        <v>260</v>
      </c>
      <c r="H275" t="b">
        <v>1</v>
      </c>
      <c r="I275" t="s">
        <v>36</v>
      </c>
      <c r="J275" t="s">
        <v>1141</v>
      </c>
      <c r="K275" t="s">
        <v>422</v>
      </c>
      <c r="L275">
        <v>7600</v>
      </c>
      <c r="M275">
        <v>1955</v>
      </c>
      <c r="N275">
        <v>12</v>
      </c>
      <c r="O275">
        <v>4</v>
      </c>
      <c r="P275">
        <v>119.62</v>
      </c>
      <c r="Q275" s="24">
        <v>2715518274227</v>
      </c>
      <c r="R275">
        <v>81.3</v>
      </c>
      <c r="S275">
        <v>25.5</v>
      </c>
      <c r="T275">
        <v>30.6</v>
      </c>
      <c r="U275">
        <v>66834405</v>
      </c>
      <c r="V275">
        <f ca="1">YEARFRAC(X275,W275)</f>
        <v>69.830555555555549</v>
      </c>
      <c r="W275" s="3">
        <f t="shared" ca="1" si="32"/>
        <v>45933</v>
      </c>
      <c r="X275" s="3">
        <f t="shared" si="30"/>
        <v>20427</v>
      </c>
    </row>
    <row r="276" spans="1:24">
      <c r="A276">
        <v>290</v>
      </c>
      <c r="B276" t="s">
        <v>48</v>
      </c>
      <c r="C276" t="s">
        <v>1142</v>
      </c>
      <c r="D276" t="s">
        <v>42</v>
      </c>
      <c r="E276" t="s">
        <v>43</v>
      </c>
      <c r="F276" t="s">
        <v>867</v>
      </c>
      <c r="G276" t="s">
        <v>48</v>
      </c>
      <c r="H276" t="b">
        <v>1</v>
      </c>
      <c r="I276" t="s">
        <v>36</v>
      </c>
      <c r="J276" t="s">
        <v>1143</v>
      </c>
      <c r="K276" t="s">
        <v>1144</v>
      </c>
      <c r="L276">
        <v>7600</v>
      </c>
      <c r="M276">
        <v>1981</v>
      </c>
      <c r="N276">
        <v>8</v>
      </c>
      <c r="O276">
        <v>21</v>
      </c>
      <c r="P276">
        <v>117.24</v>
      </c>
      <c r="Q276" s="24">
        <v>2715518274227</v>
      </c>
      <c r="R276">
        <v>78.5</v>
      </c>
      <c r="S276">
        <v>9.6</v>
      </c>
      <c r="T276">
        <v>36.6</v>
      </c>
      <c r="U276">
        <v>328239523</v>
      </c>
      <c r="V276">
        <f ca="1">YEARFRAC(X276,W276)</f>
        <v>44.116666666666667</v>
      </c>
      <c r="W276" s="3">
        <f t="shared" ca="1" si="32"/>
        <v>45933</v>
      </c>
      <c r="X276" s="3">
        <f t="shared" si="30"/>
        <v>29819</v>
      </c>
    </row>
    <row r="277" spans="1:24">
      <c r="A277">
        <v>290</v>
      </c>
      <c r="B277" t="s">
        <v>472</v>
      </c>
      <c r="C277" t="s">
        <v>1145</v>
      </c>
      <c r="D277" t="s">
        <v>565</v>
      </c>
      <c r="E277" t="s">
        <v>565</v>
      </c>
      <c r="F277" t="s">
        <v>472</v>
      </c>
      <c r="G277" t="s">
        <v>472</v>
      </c>
      <c r="H277" t="b">
        <v>0</v>
      </c>
      <c r="I277" t="s">
        <v>36</v>
      </c>
      <c r="J277" t="s">
        <v>1146</v>
      </c>
      <c r="K277" t="s">
        <v>706</v>
      </c>
      <c r="L277">
        <v>7600</v>
      </c>
      <c r="M277">
        <v>1959</v>
      </c>
      <c r="N277">
        <v>1</v>
      </c>
      <c r="O277">
        <v>1</v>
      </c>
      <c r="P277">
        <v>114.41</v>
      </c>
      <c r="Q277" s="24">
        <v>2715518274227</v>
      </c>
      <c r="R277">
        <v>83.1</v>
      </c>
      <c r="S277">
        <v>13.1</v>
      </c>
      <c r="T277">
        <v>21</v>
      </c>
      <c r="U277">
        <v>5703569</v>
      </c>
      <c r="V277">
        <f ca="1">YEARFRAC(X277,W277)</f>
        <v>66.75555555555556</v>
      </c>
      <c r="W277" s="3">
        <f t="shared" ca="1" si="32"/>
        <v>45933</v>
      </c>
      <c r="X277" s="3">
        <f t="shared" si="30"/>
        <v>21551</v>
      </c>
    </row>
    <row r="278" spans="1:24">
      <c r="A278">
        <v>290</v>
      </c>
      <c r="B278" t="s">
        <v>260</v>
      </c>
      <c r="C278" t="s">
        <v>1147</v>
      </c>
      <c r="D278" t="s">
        <v>236</v>
      </c>
      <c r="E278" t="s">
        <v>237</v>
      </c>
      <c r="F278" t="s">
        <v>358</v>
      </c>
      <c r="G278" t="s">
        <v>260</v>
      </c>
      <c r="H278" t="b">
        <v>1</v>
      </c>
      <c r="I278" t="s">
        <v>36</v>
      </c>
      <c r="J278" t="s">
        <v>1148</v>
      </c>
      <c r="K278" t="s">
        <v>200</v>
      </c>
      <c r="L278">
        <v>7600</v>
      </c>
      <c r="M278">
        <v>1957</v>
      </c>
      <c r="N278">
        <v>3</v>
      </c>
      <c r="O278">
        <v>7</v>
      </c>
      <c r="P278">
        <v>119.62</v>
      </c>
      <c r="Q278" s="24">
        <v>2715518274227</v>
      </c>
      <c r="R278">
        <v>81.3</v>
      </c>
      <c r="S278">
        <v>25.5</v>
      </c>
      <c r="T278">
        <v>30.6</v>
      </c>
      <c r="U278">
        <v>66834405</v>
      </c>
      <c r="V278">
        <f ca="1">YEARFRAC(X278,W278)</f>
        <v>68.572222222222223</v>
      </c>
      <c r="W278" s="3">
        <f t="shared" ca="1" si="32"/>
        <v>45933</v>
      </c>
      <c r="X278" s="3">
        <f t="shared" si="30"/>
        <v>20886</v>
      </c>
    </row>
    <row r="279" spans="1:24">
      <c r="A279">
        <v>290</v>
      </c>
      <c r="B279" t="s">
        <v>472</v>
      </c>
      <c r="C279" t="s">
        <v>1149</v>
      </c>
      <c r="D279" t="s">
        <v>42</v>
      </c>
      <c r="E279" t="s">
        <v>71</v>
      </c>
      <c r="F279" t="s">
        <v>475</v>
      </c>
      <c r="G279" t="s">
        <v>472</v>
      </c>
      <c r="H279" t="b">
        <v>0</v>
      </c>
      <c r="I279" t="s">
        <v>36</v>
      </c>
      <c r="J279" t="s">
        <v>1150</v>
      </c>
      <c r="K279" t="s">
        <v>402</v>
      </c>
      <c r="L279">
        <v>7600</v>
      </c>
      <c r="M279">
        <v>1938</v>
      </c>
      <c r="N279">
        <v>3</v>
      </c>
      <c r="O279">
        <v>28</v>
      </c>
      <c r="P279">
        <v>117.24</v>
      </c>
      <c r="Q279" s="24">
        <v>2715518274227</v>
      </c>
      <c r="R279">
        <v>78.5</v>
      </c>
      <c r="S279">
        <v>9.6</v>
      </c>
      <c r="T279">
        <v>36.6</v>
      </c>
      <c r="U279">
        <v>328239523</v>
      </c>
      <c r="V279">
        <f ca="1">YEARFRAC(X279,W279)</f>
        <v>87.513888888888886</v>
      </c>
      <c r="W279" s="3">
        <f t="shared" ca="1" si="32"/>
        <v>45933</v>
      </c>
      <c r="X279" s="3">
        <f t="shared" si="30"/>
        <v>13967</v>
      </c>
    </row>
    <row r="280" spans="1:24">
      <c r="A280">
        <v>290</v>
      </c>
      <c r="B280" t="s">
        <v>361</v>
      </c>
      <c r="C280" t="s">
        <v>1151</v>
      </c>
      <c r="D280" t="s">
        <v>115</v>
      </c>
      <c r="E280" t="s">
        <v>256</v>
      </c>
      <c r="F280" t="s">
        <v>527</v>
      </c>
      <c r="G280" t="s">
        <v>361</v>
      </c>
      <c r="H280" t="b">
        <v>1</v>
      </c>
      <c r="I280" t="s">
        <v>95</v>
      </c>
      <c r="J280" t="s">
        <v>118</v>
      </c>
      <c r="K280" t="s">
        <v>1152</v>
      </c>
      <c r="L280">
        <v>7600</v>
      </c>
      <c r="M280">
        <v>1961</v>
      </c>
      <c r="N280">
        <v>1</v>
      </c>
      <c r="O280">
        <v>1</v>
      </c>
      <c r="P280">
        <v>125.08</v>
      </c>
      <c r="Q280" s="24">
        <v>2715518274227</v>
      </c>
      <c r="R280">
        <v>77</v>
      </c>
      <c r="S280">
        <v>9.4</v>
      </c>
      <c r="T280">
        <v>59.2</v>
      </c>
      <c r="U280">
        <v>1397715000</v>
      </c>
      <c r="V280">
        <f ca="1">YEARFRAC(X280,W280)</f>
        <v>64.75555555555556</v>
      </c>
      <c r="W280" s="3">
        <f t="shared" ca="1" si="32"/>
        <v>45933</v>
      </c>
      <c r="X280" s="3">
        <f t="shared" si="30"/>
        <v>22282</v>
      </c>
    </row>
    <row r="281" spans="1:24">
      <c r="A281">
        <v>299</v>
      </c>
      <c r="B281" t="s">
        <v>600</v>
      </c>
      <c r="C281" t="s">
        <v>1153</v>
      </c>
      <c r="D281" t="s">
        <v>42</v>
      </c>
      <c r="E281" t="s">
        <v>994</v>
      </c>
      <c r="F281" t="s">
        <v>1053</v>
      </c>
      <c r="G281" t="s">
        <v>600</v>
      </c>
      <c r="H281" t="b">
        <v>1</v>
      </c>
      <c r="I281" t="s">
        <v>36</v>
      </c>
      <c r="J281" t="s">
        <v>1154</v>
      </c>
      <c r="K281" t="s">
        <v>1155</v>
      </c>
      <c r="L281">
        <v>7500</v>
      </c>
      <c r="M281">
        <v>1942</v>
      </c>
      <c r="N281">
        <v>9</v>
      </c>
      <c r="O281">
        <v>27</v>
      </c>
      <c r="P281">
        <v>117.24</v>
      </c>
      <c r="Q281" s="24">
        <v>2715518274227</v>
      </c>
      <c r="R281">
        <v>78.5</v>
      </c>
      <c r="S281">
        <v>9.6</v>
      </c>
      <c r="T281">
        <v>36.6</v>
      </c>
      <c r="U281">
        <v>328239523</v>
      </c>
      <c r="V281">
        <f ca="1">YEARFRAC(X281,W281)</f>
        <v>83.016666666666666</v>
      </c>
      <c r="W281" s="3">
        <f t="shared" ca="1" si="32"/>
        <v>45933</v>
      </c>
      <c r="X281" s="3">
        <f t="shared" si="30"/>
        <v>15611</v>
      </c>
    </row>
    <row r="282" spans="1:24">
      <c r="A282">
        <v>299</v>
      </c>
      <c r="B282" t="s">
        <v>31</v>
      </c>
      <c r="C282" t="s">
        <v>1156</v>
      </c>
      <c r="D282" t="s">
        <v>42</v>
      </c>
      <c r="E282" t="s">
        <v>1157</v>
      </c>
      <c r="F282" t="s">
        <v>1158</v>
      </c>
      <c r="G282" t="s">
        <v>31</v>
      </c>
      <c r="H282" t="b">
        <v>0</v>
      </c>
      <c r="I282" t="s">
        <v>36</v>
      </c>
      <c r="J282" t="s">
        <v>1159</v>
      </c>
      <c r="K282" t="s">
        <v>129</v>
      </c>
      <c r="L282">
        <v>7500</v>
      </c>
      <c r="M282">
        <v>1938</v>
      </c>
      <c r="N282">
        <v>2</v>
      </c>
      <c r="O282">
        <v>3</v>
      </c>
      <c r="P282">
        <v>117.24</v>
      </c>
      <c r="Q282" s="24">
        <v>2715518274227</v>
      </c>
      <c r="R282">
        <v>78.5</v>
      </c>
      <c r="S282">
        <v>9.6</v>
      </c>
      <c r="T282">
        <v>36.6</v>
      </c>
      <c r="U282">
        <v>328239523</v>
      </c>
      <c r="V282">
        <f ca="1">YEARFRAC(X282,W282)</f>
        <v>87.666666666666671</v>
      </c>
      <c r="W282" s="3">
        <f t="shared" ca="1" si="32"/>
        <v>45933</v>
      </c>
      <c r="X282" s="3">
        <f t="shared" si="30"/>
        <v>13914</v>
      </c>
    </row>
    <row r="283" spans="1:24">
      <c r="A283">
        <v>299</v>
      </c>
      <c r="B283" t="s">
        <v>31</v>
      </c>
      <c r="C283" t="s">
        <v>1160</v>
      </c>
      <c r="D283" t="s">
        <v>115</v>
      </c>
      <c r="E283" t="s">
        <v>1071</v>
      </c>
      <c r="F283" t="s">
        <v>1072</v>
      </c>
      <c r="G283" t="s">
        <v>31</v>
      </c>
      <c r="H283" t="b">
        <v>1</v>
      </c>
      <c r="I283" t="s">
        <v>36</v>
      </c>
      <c r="J283" t="s">
        <v>292</v>
      </c>
      <c r="K283" t="s">
        <v>1161</v>
      </c>
      <c r="L283">
        <v>7500</v>
      </c>
      <c r="M283">
        <v>1964</v>
      </c>
      <c r="N283">
        <v>1</v>
      </c>
      <c r="O283">
        <v>1</v>
      </c>
      <c r="P283">
        <v>125.08</v>
      </c>
      <c r="Q283" s="24">
        <v>2715518274227</v>
      </c>
      <c r="R283">
        <v>77</v>
      </c>
      <c r="S283">
        <v>9.4</v>
      </c>
      <c r="T283">
        <v>59.2</v>
      </c>
      <c r="U283">
        <v>1397715000</v>
      </c>
      <c r="V283">
        <f ca="1">YEARFRAC(X283,W283)</f>
        <v>61.755555555555553</v>
      </c>
      <c r="W283" s="3">
        <f t="shared" ref="W283:W292" ca="1" si="33">TODAY()</f>
        <v>45933</v>
      </c>
      <c r="X283" s="3">
        <f t="shared" si="30"/>
        <v>23377</v>
      </c>
    </row>
    <row r="284" spans="1:24">
      <c r="A284">
        <v>299</v>
      </c>
      <c r="B284" t="s">
        <v>59</v>
      </c>
      <c r="C284" t="s">
        <v>1162</v>
      </c>
      <c r="D284" t="s">
        <v>42</v>
      </c>
      <c r="E284" t="s">
        <v>311</v>
      </c>
      <c r="F284" t="s">
        <v>214</v>
      </c>
      <c r="G284" t="s">
        <v>59</v>
      </c>
      <c r="H284" t="b">
        <v>1</v>
      </c>
      <c r="I284" t="s">
        <v>36</v>
      </c>
      <c r="J284" t="s">
        <v>604</v>
      </c>
      <c r="K284" t="s">
        <v>1163</v>
      </c>
      <c r="L284">
        <v>7500</v>
      </c>
      <c r="M284">
        <v>1954</v>
      </c>
      <c r="N284">
        <v>9</v>
      </c>
      <c r="O284">
        <v>28</v>
      </c>
      <c r="P284">
        <v>117.24</v>
      </c>
      <c r="Q284" s="24">
        <v>2715518274227</v>
      </c>
      <c r="R284">
        <v>78.5</v>
      </c>
      <c r="S284">
        <v>9.6</v>
      </c>
      <c r="T284">
        <v>36.6</v>
      </c>
      <c r="U284">
        <v>328239523</v>
      </c>
      <c r="V284">
        <f ca="1">YEARFRAC(X284,W284)</f>
        <v>71.013888888888886</v>
      </c>
      <c r="W284" s="3">
        <f t="shared" ca="1" si="33"/>
        <v>45933</v>
      </c>
      <c r="X284" s="3">
        <f t="shared" si="30"/>
        <v>19995</v>
      </c>
    </row>
    <row r="285" spans="1:24">
      <c r="A285">
        <v>299</v>
      </c>
      <c r="B285" t="s">
        <v>59</v>
      </c>
      <c r="C285" t="s">
        <v>1164</v>
      </c>
      <c r="D285" t="s">
        <v>42</v>
      </c>
      <c r="E285" t="s">
        <v>71</v>
      </c>
      <c r="F285" t="s">
        <v>812</v>
      </c>
      <c r="G285" t="s">
        <v>59</v>
      </c>
      <c r="H285" t="b">
        <v>1</v>
      </c>
      <c r="I285" t="s">
        <v>36</v>
      </c>
      <c r="J285" t="s">
        <v>1165</v>
      </c>
      <c r="K285" t="s">
        <v>1123</v>
      </c>
      <c r="L285">
        <v>7500</v>
      </c>
      <c r="M285">
        <v>1944</v>
      </c>
      <c r="N285">
        <v>1</v>
      </c>
      <c r="O285">
        <v>6</v>
      </c>
      <c r="P285">
        <v>117.24</v>
      </c>
      <c r="Q285" s="24">
        <v>2715518274227</v>
      </c>
      <c r="R285">
        <v>78.5</v>
      </c>
      <c r="S285">
        <v>9.6</v>
      </c>
      <c r="T285">
        <v>36.6</v>
      </c>
      <c r="U285">
        <v>328239523</v>
      </c>
      <c r="V285">
        <f ca="1">YEARFRAC(X285,W285)</f>
        <v>81.74166666666666</v>
      </c>
      <c r="W285" s="3">
        <f t="shared" ca="1" si="33"/>
        <v>45933</v>
      </c>
      <c r="X285" s="3">
        <f t="shared" si="30"/>
        <v>16077</v>
      </c>
    </row>
    <row r="286" spans="1:24">
      <c r="A286">
        <v>299</v>
      </c>
      <c r="B286" t="s">
        <v>113</v>
      </c>
      <c r="C286" t="s">
        <v>1166</v>
      </c>
      <c r="D286" t="s">
        <v>565</v>
      </c>
      <c r="E286" t="s">
        <v>565</v>
      </c>
      <c r="F286" t="s">
        <v>1167</v>
      </c>
      <c r="G286" t="s">
        <v>113</v>
      </c>
      <c r="H286" t="b">
        <v>1</v>
      </c>
      <c r="I286" t="s">
        <v>36</v>
      </c>
      <c r="J286" t="s">
        <v>165</v>
      </c>
      <c r="K286" t="s">
        <v>1168</v>
      </c>
      <c r="L286">
        <v>7500</v>
      </c>
      <c r="M286">
        <v>1970</v>
      </c>
      <c r="N286">
        <v>7</v>
      </c>
      <c r="O286">
        <v>1</v>
      </c>
      <c r="P286">
        <v>114.41</v>
      </c>
      <c r="Q286" s="24">
        <v>2715518274227</v>
      </c>
      <c r="R286">
        <v>83.1</v>
      </c>
      <c r="S286">
        <v>13.1</v>
      </c>
      <c r="T286">
        <v>21</v>
      </c>
      <c r="U286">
        <v>5703569</v>
      </c>
      <c r="V286">
        <f ca="1">YEARFRAC(X286,W286)</f>
        <v>55.255555555555553</v>
      </c>
      <c r="W286" s="3">
        <f t="shared" ca="1" si="33"/>
        <v>45933</v>
      </c>
      <c r="X286" s="3">
        <f t="shared" si="30"/>
        <v>25750</v>
      </c>
    </row>
    <row r="287" spans="1:24">
      <c r="A287">
        <v>305</v>
      </c>
      <c r="B287" t="s">
        <v>48</v>
      </c>
      <c r="C287" t="s">
        <v>1169</v>
      </c>
      <c r="D287" t="s">
        <v>42</v>
      </c>
      <c r="E287" t="s">
        <v>1170</v>
      </c>
      <c r="F287" t="s">
        <v>741</v>
      </c>
      <c r="G287" t="s">
        <v>48</v>
      </c>
      <c r="H287" t="b">
        <v>1</v>
      </c>
      <c r="I287" t="s">
        <v>36</v>
      </c>
      <c r="J287" t="s">
        <v>1171</v>
      </c>
      <c r="K287" t="s">
        <v>360</v>
      </c>
      <c r="L287">
        <v>7400</v>
      </c>
      <c r="M287">
        <v>1943</v>
      </c>
      <c r="N287">
        <v>1</v>
      </c>
      <c r="O287">
        <v>6</v>
      </c>
      <c r="P287">
        <v>117.24</v>
      </c>
      <c r="Q287" s="24">
        <v>2715518274227</v>
      </c>
      <c r="R287">
        <v>78.5</v>
      </c>
      <c r="S287">
        <v>9.6</v>
      </c>
      <c r="T287">
        <v>36.6</v>
      </c>
      <c r="U287">
        <v>328239523</v>
      </c>
      <c r="V287">
        <f ca="1">YEARFRAC(X287,W287)</f>
        <v>82.74166666666666</v>
      </c>
      <c r="W287" s="3">
        <f t="shared" ca="1" si="33"/>
        <v>45933</v>
      </c>
      <c r="X287" s="3">
        <f t="shared" si="30"/>
        <v>15712</v>
      </c>
    </row>
    <row r="288" spans="1:24">
      <c r="A288">
        <v>305</v>
      </c>
      <c r="B288" t="s">
        <v>260</v>
      </c>
      <c r="C288" t="s">
        <v>1172</v>
      </c>
      <c r="D288" t="s">
        <v>236</v>
      </c>
      <c r="E288" t="s">
        <v>237</v>
      </c>
      <c r="F288" t="s">
        <v>1099</v>
      </c>
      <c r="G288" t="s">
        <v>260</v>
      </c>
      <c r="H288" t="b">
        <v>0</v>
      </c>
      <c r="I288" t="s">
        <v>36</v>
      </c>
      <c r="J288" t="s">
        <v>1173</v>
      </c>
      <c r="K288" t="s">
        <v>1174</v>
      </c>
      <c r="L288">
        <v>7400</v>
      </c>
      <c r="M288">
        <v>1952</v>
      </c>
      <c r="N288">
        <v>8</v>
      </c>
      <c r="O288">
        <v>11</v>
      </c>
      <c r="P288">
        <v>119.62</v>
      </c>
      <c r="Q288" s="24">
        <v>2715518274227</v>
      </c>
      <c r="R288">
        <v>81.3</v>
      </c>
      <c r="S288">
        <v>25.5</v>
      </c>
      <c r="T288">
        <v>30.6</v>
      </c>
      <c r="U288">
        <v>66834405</v>
      </c>
      <c r="V288">
        <f ca="1">YEARFRAC(X288,W288)</f>
        <v>73.144444444444446</v>
      </c>
      <c r="W288" s="3">
        <f t="shared" ca="1" si="33"/>
        <v>45933</v>
      </c>
      <c r="X288" s="3">
        <f t="shared" si="30"/>
        <v>19217</v>
      </c>
    </row>
    <row r="289" spans="1:24">
      <c r="A289">
        <v>305</v>
      </c>
      <c r="B289" t="s">
        <v>31</v>
      </c>
      <c r="C289" t="s">
        <v>1175</v>
      </c>
      <c r="D289" t="s">
        <v>115</v>
      </c>
      <c r="E289" t="s">
        <v>837</v>
      </c>
      <c r="F289" t="s">
        <v>1176</v>
      </c>
      <c r="G289" t="s">
        <v>31</v>
      </c>
      <c r="H289" t="b">
        <v>1</v>
      </c>
      <c r="I289" t="s">
        <v>36</v>
      </c>
      <c r="J289" t="s">
        <v>204</v>
      </c>
      <c r="K289" t="s">
        <v>1177</v>
      </c>
      <c r="L289">
        <v>7400</v>
      </c>
      <c r="M289">
        <v>1964</v>
      </c>
      <c r="N289">
        <v>1</v>
      </c>
      <c r="O289">
        <v>1</v>
      </c>
      <c r="P289">
        <v>125.08</v>
      </c>
      <c r="Q289" s="24">
        <v>2715518274227</v>
      </c>
      <c r="R289">
        <v>77</v>
      </c>
      <c r="S289">
        <v>9.4</v>
      </c>
      <c r="T289">
        <v>59.2</v>
      </c>
      <c r="U289">
        <v>1397715000</v>
      </c>
      <c r="V289">
        <f ca="1">YEARFRAC(X289,W289)</f>
        <v>61.755555555555553</v>
      </c>
      <c r="W289" s="3">
        <f t="shared" ca="1" si="33"/>
        <v>45933</v>
      </c>
      <c r="X289" s="3">
        <f t="shared" si="30"/>
        <v>23377</v>
      </c>
    </row>
    <row r="290" spans="1:24">
      <c r="A290">
        <v>305</v>
      </c>
      <c r="B290" t="s">
        <v>472</v>
      </c>
      <c r="C290" t="s">
        <v>1178</v>
      </c>
      <c r="D290" t="s">
        <v>565</v>
      </c>
      <c r="E290" t="s">
        <v>565</v>
      </c>
      <c r="F290" t="s">
        <v>475</v>
      </c>
      <c r="G290" t="s">
        <v>472</v>
      </c>
      <c r="H290" t="b">
        <v>0</v>
      </c>
      <c r="I290" t="s">
        <v>36</v>
      </c>
      <c r="J290" t="s">
        <v>1146</v>
      </c>
      <c r="K290" t="s">
        <v>534</v>
      </c>
      <c r="L290">
        <v>7400</v>
      </c>
      <c r="M290">
        <v>1952</v>
      </c>
      <c r="N290">
        <v>1</v>
      </c>
      <c r="O290">
        <v>1</v>
      </c>
      <c r="P290">
        <v>114.41</v>
      </c>
      <c r="Q290" s="24">
        <v>2715518274227</v>
      </c>
      <c r="R290">
        <v>83.1</v>
      </c>
      <c r="S290">
        <v>13.1</v>
      </c>
      <c r="T290">
        <v>21</v>
      </c>
      <c r="U290">
        <v>5703569</v>
      </c>
      <c r="V290">
        <f ca="1">YEARFRAC(X290,W290)</f>
        <v>73.75555555555556</v>
      </c>
      <c r="W290" s="3">
        <f t="shared" ca="1" si="33"/>
        <v>45933</v>
      </c>
      <c r="X290" s="3">
        <f t="shared" ref="X290:X321" si="34">DATE(M290,N290,O290)</f>
        <v>18994</v>
      </c>
    </row>
    <row r="291" spans="1:24">
      <c r="A291">
        <v>305</v>
      </c>
      <c r="B291" t="s">
        <v>260</v>
      </c>
      <c r="C291" t="s">
        <v>1179</v>
      </c>
      <c r="D291" t="s">
        <v>42</v>
      </c>
      <c r="E291" t="s">
        <v>1180</v>
      </c>
      <c r="F291" t="s">
        <v>1181</v>
      </c>
      <c r="G291" t="s">
        <v>260</v>
      </c>
      <c r="H291" t="b">
        <v>1</v>
      </c>
      <c r="I291" t="s">
        <v>36</v>
      </c>
      <c r="J291" t="s">
        <v>1182</v>
      </c>
      <c r="K291" t="s">
        <v>1183</v>
      </c>
      <c r="L291">
        <v>7400</v>
      </c>
      <c r="M291">
        <v>1951</v>
      </c>
      <c r="N291">
        <v>3</v>
      </c>
      <c r="O291">
        <v>31</v>
      </c>
      <c r="P291">
        <v>117.24</v>
      </c>
      <c r="Q291" s="24">
        <v>2715518274227</v>
      </c>
      <c r="R291">
        <v>78.5</v>
      </c>
      <c r="S291">
        <v>9.6</v>
      </c>
      <c r="T291">
        <v>36.6</v>
      </c>
      <c r="U291">
        <v>328239523</v>
      </c>
      <c r="V291">
        <f ca="1">YEARFRAC(X291,W291)</f>
        <v>74.50833333333334</v>
      </c>
      <c r="W291" s="3">
        <f t="shared" ca="1" si="33"/>
        <v>45933</v>
      </c>
      <c r="X291" s="3">
        <f t="shared" si="34"/>
        <v>18718</v>
      </c>
    </row>
    <row r="292" spans="1:24">
      <c r="A292">
        <v>305</v>
      </c>
      <c r="B292" t="s">
        <v>590</v>
      </c>
      <c r="C292" t="s">
        <v>1184</v>
      </c>
      <c r="D292" t="s">
        <v>1185</v>
      </c>
      <c r="E292" t="s">
        <v>1186</v>
      </c>
      <c r="F292" t="s">
        <v>1187</v>
      </c>
      <c r="G292" t="s">
        <v>590</v>
      </c>
      <c r="H292" t="b">
        <v>0</v>
      </c>
      <c r="I292" t="s">
        <v>36</v>
      </c>
      <c r="J292" t="s">
        <v>1188</v>
      </c>
      <c r="K292" t="s">
        <v>1189</v>
      </c>
      <c r="L292">
        <v>7400</v>
      </c>
      <c r="M292">
        <v>1961</v>
      </c>
      <c r="N292">
        <v>1</v>
      </c>
      <c r="O292">
        <v>19</v>
      </c>
      <c r="P292">
        <v>288.57</v>
      </c>
      <c r="Q292" s="24">
        <v>2715518274227</v>
      </c>
      <c r="R292">
        <v>71.8</v>
      </c>
      <c r="S292">
        <v>12.5</v>
      </c>
      <c r="T292">
        <v>44.4</v>
      </c>
      <c r="U292">
        <v>100388073</v>
      </c>
      <c r="V292">
        <f ca="1">YEARFRAC(X292,W292)</f>
        <v>64.705555555555549</v>
      </c>
      <c r="W292" s="3">
        <f t="shared" ca="1" si="33"/>
        <v>45933</v>
      </c>
      <c r="X292" s="3">
        <f t="shared" si="34"/>
        <v>22300</v>
      </c>
    </row>
    <row r="293" spans="1:24">
      <c r="A293">
        <v>305</v>
      </c>
      <c r="B293" t="s">
        <v>113</v>
      </c>
      <c r="C293" t="s">
        <v>1191</v>
      </c>
      <c r="D293" t="s">
        <v>42</v>
      </c>
      <c r="E293" t="s">
        <v>1192</v>
      </c>
      <c r="F293" t="s">
        <v>1193</v>
      </c>
      <c r="G293" t="s">
        <v>113</v>
      </c>
      <c r="H293" t="b">
        <v>1</v>
      </c>
      <c r="I293" t="s">
        <v>36</v>
      </c>
      <c r="J293" t="s">
        <v>1194</v>
      </c>
      <c r="K293" t="s">
        <v>619</v>
      </c>
      <c r="L293">
        <v>7400</v>
      </c>
      <c r="M293">
        <v>1941</v>
      </c>
      <c r="N293">
        <v>11</v>
      </c>
      <c r="O293">
        <v>30</v>
      </c>
      <c r="P293">
        <v>117.24</v>
      </c>
      <c r="Q293" s="24">
        <v>2715518274227</v>
      </c>
      <c r="R293">
        <v>78.5</v>
      </c>
      <c r="S293">
        <v>9.6</v>
      </c>
      <c r="T293">
        <v>36.6</v>
      </c>
      <c r="U293">
        <v>328239523</v>
      </c>
      <c r="V293">
        <f ca="1">YEARFRAC(X293,W293)</f>
        <v>83.841666666666669</v>
      </c>
      <c r="W293" s="3">
        <f t="shared" ref="W293:W302" ca="1" si="35">TODAY()</f>
        <v>45933</v>
      </c>
      <c r="X293" s="3">
        <f t="shared" si="34"/>
        <v>15310</v>
      </c>
    </row>
    <row r="294" spans="1:24">
      <c r="A294">
        <v>312</v>
      </c>
      <c r="B294" t="s">
        <v>260</v>
      </c>
      <c r="C294" t="s">
        <v>1195</v>
      </c>
      <c r="D294" t="s">
        <v>84</v>
      </c>
      <c r="E294" t="s">
        <v>1196</v>
      </c>
      <c r="F294" t="s">
        <v>1197</v>
      </c>
      <c r="G294" t="s">
        <v>260</v>
      </c>
      <c r="H294" t="b">
        <v>0</v>
      </c>
      <c r="I294" t="s">
        <v>36</v>
      </c>
      <c r="J294" t="s">
        <v>1198</v>
      </c>
      <c r="K294" t="s">
        <v>1199</v>
      </c>
      <c r="L294">
        <v>7300</v>
      </c>
      <c r="M294">
        <v>1931</v>
      </c>
      <c r="N294">
        <v>6</v>
      </c>
      <c r="O294">
        <v>1</v>
      </c>
      <c r="P294">
        <v>180.44</v>
      </c>
      <c r="Q294" s="24">
        <v>2715518274227</v>
      </c>
      <c r="R294">
        <v>69.400000000000006</v>
      </c>
      <c r="S294">
        <v>11.2</v>
      </c>
      <c r="T294">
        <v>49.7</v>
      </c>
      <c r="U294">
        <v>1366417754</v>
      </c>
      <c r="V294">
        <f ca="1">YEARFRAC(X294,W294)</f>
        <v>94.338888888888889</v>
      </c>
      <c r="W294" s="3">
        <f t="shared" ca="1" si="35"/>
        <v>45933</v>
      </c>
      <c r="X294" s="3">
        <f t="shared" si="34"/>
        <v>11475</v>
      </c>
    </row>
    <row r="295" spans="1:24">
      <c r="A295">
        <v>312</v>
      </c>
      <c r="B295" t="s">
        <v>282</v>
      </c>
      <c r="C295" t="s">
        <v>1200</v>
      </c>
      <c r="D295" t="s">
        <v>337</v>
      </c>
      <c r="E295" t="s">
        <v>338</v>
      </c>
      <c r="F295" t="s">
        <v>1201</v>
      </c>
      <c r="G295" t="s">
        <v>282</v>
      </c>
      <c r="H295" t="b">
        <v>1</v>
      </c>
      <c r="I295" t="s">
        <v>36</v>
      </c>
      <c r="J295" t="s">
        <v>1202</v>
      </c>
      <c r="K295" t="s">
        <v>1203</v>
      </c>
      <c r="L295">
        <v>7300</v>
      </c>
      <c r="M295">
        <v>1963</v>
      </c>
      <c r="N295">
        <v>12</v>
      </c>
      <c r="O295">
        <v>5</v>
      </c>
      <c r="P295">
        <v>180.75</v>
      </c>
      <c r="Q295" s="24">
        <v>2715518274227</v>
      </c>
      <c r="R295">
        <v>72.7</v>
      </c>
      <c r="S295">
        <v>11.4</v>
      </c>
      <c r="T295">
        <v>46.2</v>
      </c>
      <c r="U295">
        <v>144373535</v>
      </c>
      <c r="V295">
        <f ca="1">YEARFRAC(X295,W295)</f>
        <v>61.827777777777776</v>
      </c>
      <c r="W295" s="3">
        <f t="shared" ca="1" si="35"/>
        <v>45933</v>
      </c>
      <c r="X295" s="3">
        <f t="shared" si="34"/>
        <v>23350</v>
      </c>
    </row>
    <row r="296" spans="1:24">
      <c r="A296">
        <v>312</v>
      </c>
      <c r="B296" t="s">
        <v>31</v>
      </c>
      <c r="C296" t="s">
        <v>1204</v>
      </c>
      <c r="D296" t="s">
        <v>1205</v>
      </c>
      <c r="E296" t="s">
        <v>1206</v>
      </c>
      <c r="F296" t="s">
        <v>231</v>
      </c>
      <c r="G296" t="s">
        <v>31</v>
      </c>
      <c r="H296" t="b">
        <v>0</v>
      </c>
      <c r="I296" t="s">
        <v>36</v>
      </c>
      <c r="J296" t="s">
        <v>1207</v>
      </c>
      <c r="K296" t="s">
        <v>1208</v>
      </c>
      <c r="L296">
        <v>7300</v>
      </c>
      <c r="M296">
        <v>1972</v>
      </c>
      <c r="N296">
        <v>11</v>
      </c>
      <c r="O296">
        <v>4</v>
      </c>
      <c r="P296">
        <v>110.35</v>
      </c>
      <c r="Q296" s="24">
        <v>2715518274227</v>
      </c>
      <c r="R296">
        <v>81</v>
      </c>
      <c r="S296">
        <v>32.4</v>
      </c>
      <c r="T296">
        <v>23.8</v>
      </c>
      <c r="U296">
        <v>5818553</v>
      </c>
      <c r="V296">
        <f ca="1">YEARFRAC(X296,W296)</f>
        <v>52.913888888888891</v>
      </c>
      <c r="W296" s="3">
        <f t="shared" ca="1" si="35"/>
        <v>45933</v>
      </c>
      <c r="X296" s="3">
        <f t="shared" si="34"/>
        <v>26607</v>
      </c>
    </row>
    <row r="297" spans="1:24">
      <c r="A297">
        <v>312</v>
      </c>
      <c r="B297" t="s">
        <v>178</v>
      </c>
      <c r="C297" t="s">
        <v>1210</v>
      </c>
      <c r="D297" t="s">
        <v>977</v>
      </c>
      <c r="E297" t="s">
        <v>978</v>
      </c>
      <c r="F297" t="s">
        <v>1211</v>
      </c>
      <c r="G297" t="s">
        <v>178</v>
      </c>
      <c r="H297" t="b">
        <v>0</v>
      </c>
      <c r="I297" t="s">
        <v>36</v>
      </c>
      <c r="J297" t="s">
        <v>1212</v>
      </c>
      <c r="K297" t="s">
        <v>1213</v>
      </c>
      <c r="L297">
        <v>7300</v>
      </c>
      <c r="M297">
        <v>1960</v>
      </c>
      <c r="N297">
        <v>3</v>
      </c>
      <c r="O297">
        <v>3</v>
      </c>
      <c r="P297">
        <v>129.61000000000001</v>
      </c>
      <c r="Q297" s="24">
        <v>2715518274227</v>
      </c>
      <c r="R297">
        <v>71.099999999999994</v>
      </c>
      <c r="S297">
        <v>14</v>
      </c>
      <c r="T297">
        <v>43.1</v>
      </c>
      <c r="U297">
        <v>108116615</v>
      </c>
      <c r="V297">
        <f ca="1">YEARFRAC(X297,W297)</f>
        <v>65.583333333333329</v>
      </c>
      <c r="W297" s="3">
        <f t="shared" ca="1" si="35"/>
        <v>45933</v>
      </c>
      <c r="X297" s="3">
        <f t="shared" si="34"/>
        <v>21978</v>
      </c>
    </row>
    <row r="298" spans="1:24">
      <c r="A298">
        <v>312</v>
      </c>
      <c r="B298" t="s">
        <v>48</v>
      </c>
      <c r="C298" t="s">
        <v>1214</v>
      </c>
      <c r="D298" t="s">
        <v>115</v>
      </c>
      <c r="E298" t="s">
        <v>202</v>
      </c>
      <c r="F298" t="s">
        <v>1215</v>
      </c>
      <c r="G298" t="s">
        <v>48</v>
      </c>
      <c r="H298" t="b">
        <v>1</v>
      </c>
      <c r="I298" t="s">
        <v>95</v>
      </c>
      <c r="J298" t="s">
        <v>394</v>
      </c>
      <c r="K298" t="s">
        <v>1216</v>
      </c>
      <c r="L298">
        <v>7300</v>
      </c>
      <c r="M298">
        <v>1967</v>
      </c>
      <c r="N298">
        <v>6</v>
      </c>
      <c r="O298">
        <v>3</v>
      </c>
      <c r="P298">
        <v>125.08</v>
      </c>
      <c r="Q298" s="24">
        <v>2715518274227</v>
      </c>
      <c r="R298">
        <v>77</v>
      </c>
      <c r="S298">
        <v>9.4</v>
      </c>
      <c r="T298">
        <v>59.2</v>
      </c>
      <c r="U298">
        <v>1397715000</v>
      </c>
      <c r="V298">
        <f ca="1">YEARFRAC(X298,W298)</f>
        <v>58.333333333333336</v>
      </c>
      <c r="W298" s="3">
        <f t="shared" ca="1" si="35"/>
        <v>45933</v>
      </c>
      <c r="X298" s="3">
        <f t="shared" si="34"/>
        <v>24626</v>
      </c>
    </row>
    <row r="299" spans="1:24">
      <c r="A299">
        <v>317</v>
      </c>
      <c r="B299" t="s">
        <v>59</v>
      </c>
      <c r="C299" t="s">
        <v>1217</v>
      </c>
      <c r="D299" t="s">
        <v>42</v>
      </c>
      <c r="E299" t="s">
        <v>1218</v>
      </c>
      <c r="F299" t="s">
        <v>268</v>
      </c>
      <c r="G299" t="s">
        <v>59</v>
      </c>
      <c r="H299" t="b">
        <v>1</v>
      </c>
      <c r="I299" t="s">
        <v>36</v>
      </c>
      <c r="J299" t="s">
        <v>1219</v>
      </c>
      <c r="K299" t="s">
        <v>1155</v>
      </c>
      <c r="L299">
        <v>7200</v>
      </c>
      <c r="M299">
        <v>1957</v>
      </c>
      <c r="N299">
        <v>11</v>
      </c>
      <c r="O299">
        <v>25</v>
      </c>
      <c r="P299">
        <v>117.24</v>
      </c>
      <c r="Q299" s="24">
        <v>2715518274227</v>
      </c>
      <c r="R299">
        <v>78.5</v>
      </c>
      <c r="S299">
        <v>9.6</v>
      </c>
      <c r="T299">
        <v>36.6</v>
      </c>
      <c r="U299">
        <v>328239523</v>
      </c>
      <c r="V299">
        <f ca="1">YEARFRAC(X299,W299)</f>
        <v>67.855555555555554</v>
      </c>
      <c r="W299" s="3">
        <f t="shared" ca="1" si="35"/>
        <v>45933</v>
      </c>
      <c r="X299" s="3">
        <f t="shared" si="34"/>
        <v>21149</v>
      </c>
    </row>
    <row r="300" spans="1:24">
      <c r="A300">
        <v>317</v>
      </c>
      <c r="B300" t="s">
        <v>472</v>
      </c>
      <c r="C300" t="s">
        <v>1220</v>
      </c>
      <c r="D300" t="s">
        <v>42</v>
      </c>
      <c r="E300" t="s">
        <v>311</v>
      </c>
      <c r="F300" t="s">
        <v>1221</v>
      </c>
      <c r="G300" t="s">
        <v>472</v>
      </c>
      <c r="H300" t="b">
        <v>1</v>
      </c>
      <c r="I300" t="s">
        <v>36</v>
      </c>
      <c r="J300" t="s">
        <v>1222</v>
      </c>
      <c r="K300" t="s">
        <v>53</v>
      </c>
      <c r="L300">
        <v>7200</v>
      </c>
      <c r="M300">
        <v>1954</v>
      </c>
      <c r="N300">
        <v>12</v>
      </c>
      <c r="O300">
        <v>10</v>
      </c>
      <c r="P300">
        <v>117.24</v>
      </c>
      <c r="Q300" s="24">
        <v>2715518274227</v>
      </c>
      <c r="R300">
        <v>78.5</v>
      </c>
      <c r="S300">
        <v>9.6</v>
      </c>
      <c r="T300">
        <v>36.6</v>
      </c>
      <c r="U300">
        <v>328239523</v>
      </c>
      <c r="V300">
        <f ca="1">YEARFRAC(X300,W300)</f>
        <v>70.813888888888883</v>
      </c>
      <c r="W300" s="3">
        <f t="shared" ca="1" si="35"/>
        <v>45933</v>
      </c>
      <c r="X300" s="3">
        <f t="shared" si="34"/>
        <v>20068</v>
      </c>
    </row>
    <row r="301" spans="1:24">
      <c r="A301">
        <v>317</v>
      </c>
      <c r="B301" t="s">
        <v>59</v>
      </c>
      <c r="C301" t="s">
        <v>1223</v>
      </c>
      <c r="D301" t="s">
        <v>42</v>
      </c>
      <c r="E301" t="s">
        <v>1224</v>
      </c>
      <c r="F301" t="s">
        <v>1225</v>
      </c>
      <c r="G301" t="s">
        <v>59</v>
      </c>
      <c r="H301" t="b">
        <v>1</v>
      </c>
      <c r="I301" t="s">
        <v>36</v>
      </c>
      <c r="J301" t="s">
        <v>1226</v>
      </c>
      <c r="K301" t="s">
        <v>1227</v>
      </c>
      <c r="L301">
        <v>7200</v>
      </c>
      <c r="M301">
        <v>1943</v>
      </c>
      <c r="N301">
        <v>6</v>
      </c>
      <c r="O301">
        <v>13</v>
      </c>
      <c r="P301">
        <v>117.24</v>
      </c>
      <c r="Q301" s="24">
        <v>2715518274227</v>
      </c>
      <c r="R301">
        <v>78.5</v>
      </c>
      <c r="S301">
        <v>9.6</v>
      </c>
      <c r="T301">
        <v>36.6</v>
      </c>
      <c r="U301">
        <v>328239523</v>
      </c>
      <c r="V301">
        <f ca="1">YEARFRAC(X301,W301)</f>
        <v>82.305555555555557</v>
      </c>
      <c r="W301" s="3">
        <f t="shared" ca="1" si="35"/>
        <v>45933</v>
      </c>
      <c r="X301" s="3">
        <f t="shared" si="34"/>
        <v>15870</v>
      </c>
    </row>
    <row r="302" spans="1:24">
      <c r="A302">
        <v>317</v>
      </c>
      <c r="B302" t="s">
        <v>302</v>
      </c>
      <c r="C302" t="s">
        <v>1228</v>
      </c>
      <c r="D302" t="s">
        <v>42</v>
      </c>
      <c r="E302" t="s">
        <v>752</v>
      </c>
      <c r="F302" t="s">
        <v>1229</v>
      </c>
      <c r="G302" t="s">
        <v>302</v>
      </c>
      <c r="H302" t="b">
        <v>1</v>
      </c>
      <c r="I302" t="s">
        <v>36</v>
      </c>
      <c r="J302" t="s">
        <v>1230</v>
      </c>
      <c r="K302" t="s">
        <v>935</v>
      </c>
      <c r="L302">
        <v>7200</v>
      </c>
      <c r="M302">
        <v>1944</v>
      </c>
      <c r="N302">
        <v>10</v>
      </c>
      <c r="O302">
        <v>19</v>
      </c>
      <c r="P302">
        <v>117.24</v>
      </c>
      <c r="Q302" s="24">
        <v>2715518274227</v>
      </c>
      <c r="R302">
        <v>78.5</v>
      </c>
      <c r="S302">
        <v>9.6</v>
      </c>
      <c r="T302">
        <v>36.6</v>
      </c>
      <c r="U302">
        <v>328239523</v>
      </c>
      <c r="V302">
        <f ca="1">YEARFRAC(X302,W302)</f>
        <v>80.955555555555549</v>
      </c>
      <c r="W302" s="3">
        <f t="shared" ca="1" si="35"/>
        <v>45933</v>
      </c>
      <c r="X302" s="3">
        <f t="shared" si="34"/>
        <v>16364</v>
      </c>
    </row>
    <row r="303" spans="1:24">
      <c r="A303">
        <v>317</v>
      </c>
      <c r="B303" t="s">
        <v>59</v>
      </c>
      <c r="C303" t="s">
        <v>1231</v>
      </c>
      <c r="D303" t="s">
        <v>316</v>
      </c>
      <c r="E303" t="s">
        <v>655</v>
      </c>
      <c r="F303" t="s">
        <v>1232</v>
      </c>
      <c r="G303" t="s">
        <v>59</v>
      </c>
      <c r="H303" t="b">
        <v>1</v>
      </c>
      <c r="I303" t="s">
        <v>36</v>
      </c>
      <c r="J303" t="s">
        <v>1233</v>
      </c>
      <c r="K303" t="s">
        <v>1234</v>
      </c>
      <c r="L303">
        <v>7200</v>
      </c>
      <c r="M303">
        <v>1981</v>
      </c>
      <c r="N303">
        <v>8</v>
      </c>
      <c r="O303">
        <v>15</v>
      </c>
      <c r="P303">
        <v>114.52</v>
      </c>
      <c r="Q303" s="24">
        <v>2715518274227</v>
      </c>
      <c r="R303">
        <v>77.8</v>
      </c>
      <c r="S303">
        <v>0.1</v>
      </c>
      <c r="T303">
        <v>15.9</v>
      </c>
      <c r="U303">
        <v>9770529</v>
      </c>
      <c r="V303">
        <f ca="1">YEARFRAC(X303,W303)</f>
        <v>44.133333333333333</v>
      </c>
      <c r="W303" s="3">
        <f t="shared" ref="W303:W312" ca="1" si="36">TODAY()</f>
        <v>45933</v>
      </c>
      <c r="X303" s="3">
        <f t="shared" si="34"/>
        <v>29813</v>
      </c>
    </row>
    <row r="304" spans="1:24">
      <c r="A304">
        <v>317</v>
      </c>
      <c r="B304" t="s">
        <v>31</v>
      </c>
      <c r="C304" t="s">
        <v>1235</v>
      </c>
      <c r="D304" t="s">
        <v>229</v>
      </c>
      <c r="E304" t="s">
        <v>230</v>
      </c>
      <c r="F304" t="s">
        <v>1236</v>
      </c>
      <c r="G304" t="s">
        <v>31</v>
      </c>
      <c r="H304" t="b">
        <v>0</v>
      </c>
      <c r="I304" t="s">
        <v>36</v>
      </c>
      <c r="J304" t="s">
        <v>1237</v>
      </c>
      <c r="K304" t="s">
        <v>1238</v>
      </c>
      <c r="L304">
        <v>7200</v>
      </c>
      <c r="M304">
        <v>1961</v>
      </c>
      <c r="N304">
        <v>7</v>
      </c>
      <c r="O304">
        <v>12</v>
      </c>
      <c r="P304">
        <v>105.48</v>
      </c>
      <c r="Q304" s="24">
        <v>2715518274227</v>
      </c>
      <c r="R304">
        <v>84.2</v>
      </c>
      <c r="S304">
        <v>11.9</v>
      </c>
      <c r="T304">
        <v>46.7</v>
      </c>
      <c r="U304">
        <v>126226568</v>
      </c>
      <c r="V304">
        <f ca="1">YEARFRAC(X304,W304)</f>
        <v>64.224999999999994</v>
      </c>
      <c r="W304" s="3">
        <f t="shared" ca="1" si="36"/>
        <v>45933</v>
      </c>
      <c r="X304" s="3">
        <f t="shared" si="34"/>
        <v>22474</v>
      </c>
    </row>
    <row r="305" spans="1:24">
      <c r="A305">
        <v>317</v>
      </c>
      <c r="B305" t="s">
        <v>113</v>
      </c>
      <c r="C305" t="s">
        <v>1239</v>
      </c>
      <c r="D305" t="s">
        <v>115</v>
      </c>
      <c r="E305" t="s">
        <v>116</v>
      </c>
      <c r="F305" t="s">
        <v>1240</v>
      </c>
      <c r="G305" t="s">
        <v>113</v>
      </c>
      <c r="H305" t="b">
        <v>1</v>
      </c>
      <c r="I305" t="s">
        <v>36</v>
      </c>
      <c r="J305" t="s">
        <v>1241</v>
      </c>
      <c r="K305" t="s">
        <v>1242</v>
      </c>
      <c r="L305">
        <v>7200</v>
      </c>
      <c r="M305">
        <v>1945</v>
      </c>
      <c r="N305">
        <v>10</v>
      </c>
      <c r="O305">
        <v>1</v>
      </c>
      <c r="P305">
        <v>125.08</v>
      </c>
      <c r="Q305" s="24">
        <v>2715518274227</v>
      </c>
      <c r="R305">
        <v>77</v>
      </c>
      <c r="S305">
        <v>9.4</v>
      </c>
      <c r="T305">
        <v>59.2</v>
      </c>
      <c r="U305">
        <v>1397715000</v>
      </c>
      <c r="V305">
        <f ca="1">YEARFRAC(X305,W305)</f>
        <v>80.00555555555556</v>
      </c>
      <c r="W305" s="3">
        <f t="shared" ca="1" si="36"/>
        <v>45933</v>
      </c>
      <c r="X305" s="3">
        <f t="shared" si="34"/>
        <v>16711</v>
      </c>
    </row>
    <row r="306" spans="1:24">
      <c r="A306">
        <v>325</v>
      </c>
      <c r="B306" t="s">
        <v>48</v>
      </c>
      <c r="C306" t="s">
        <v>1243</v>
      </c>
      <c r="D306" t="s">
        <v>42</v>
      </c>
      <c r="E306" t="s">
        <v>1244</v>
      </c>
      <c r="F306" t="s">
        <v>1245</v>
      </c>
      <c r="G306" t="s">
        <v>48</v>
      </c>
      <c r="H306" t="b">
        <v>1</v>
      </c>
      <c r="I306" t="s">
        <v>95</v>
      </c>
      <c r="J306" t="s">
        <v>1246</v>
      </c>
      <c r="K306" t="s">
        <v>710</v>
      </c>
      <c r="L306">
        <v>7100</v>
      </c>
      <c r="M306">
        <v>1943</v>
      </c>
      <c r="N306">
        <v>8</v>
      </c>
      <c r="O306">
        <v>1</v>
      </c>
      <c r="P306">
        <v>117.24</v>
      </c>
      <c r="Q306" s="24">
        <v>2715518274227</v>
      </c>
      <c r="R306">
        <v>78.5</v>
      </c>
      <c r="S306">
        <v>9.6</v>
      </c>
      <c r="T306">
        <v>36.6</v>
      </c>
      <c r="U306">
        <v>328239523</v>
      </c>
      <c r="V306">
        <f ca="1">YEARFRAC(X306,W306)</f>
        <v>82.172222222222217</v>
      </c>
      <c r="W306" s="3">
        <f t="shared" ca="1" si="36"/>
        <v>45933</v>
      </c>
      <c r="X306" s="3">
        <f t="shared" si="34"/>
        <v>15919</v>
      </c>
    </row>
    <row r="307" spans="1:24">
      <c r="A307">
        <v>325</v>
      </c>
      <c r="B307" t="s">
        <v>206</v>
      </c>
      <c r="C307" t="s">
        <v>1247</v>
      </c>
      <c r="D307" t="s">
        <v>218</v>
      </c>
      <c r="E307" t="s">
        <v>1091</v>
      </c>
      <c r="F307" t="s">
        <v>1248</v>
      </c>
      <c r="G307" t="s">
        <v>206</v>
      </c>
      <c r="H307" t="b">
        <v>1</v>
      </c>
      <c r="I307" t="s">
        <v>36</v>
      </c>
      <c r="J307" t="s">
        <v>1249</v>
      </c>
      <c r="K307" t="s">
        <v>698</v>
      </c>
      <c r="L307">
        <v>7100</v>
      </c>
      <c r="M307">
        <v>1947</v>
      </c>
      <c r="N307">
        <v>1</v>
      </c>
      <c r="O307">
        <v>3</v>
      </c>
      <c r="P307">
        <v>118.06</v>
      </c>
      <c r="Q307" s="24">
        <v>2715518274227</v>
      </c>
      <c r="R307">
        <v>81.599999999999994</v>
      </c>
      <c r="S307">
        <v>25.4</v>
      </c>
      <c r="T307">
        <v>51.4</v>
      </c>
      <c r="U307">
        <v>8877067</v>
      </c>
      <c r="V307">
        <f ca="1">YEARFRAC(X307,W307)</f>
        <v>78.75</v>
      </c>
      <c r="W307" s="3">
        <f t="shared" ca="1" si="36"/>
        <v>45933</v>
      </c>
      <c r="X307" s="3">
        <f t="shared" si="34"/>
        <v>17170</v>
      </c>
    </row>
    <row r="308" spans="1:24">
      <c r="A308">
        <v>325</v>
      </c>
      <c r="B308" t="s">
        <v>391</v>
      </c>
      <c r="C308" t="s">
        <v>1250</v>
      </c>
      <c r="D308" t="s">
        <v>42</v>
      </c>
      <c r="E308" t="s">
        <v>1251</v>
      </c>
      <c r="F308" t="s">
        <v>1252</v>
      </c>
      <c r="G308" t="s">
        <v>391</v>
      </c>
      <c r="H308" t="b">
        <v>0</v>
      </c>
      <c r="I308" t="s">
        <v>95</v>
      </c>
      <c r="J308" t="s">
        <v>1253</v>
      </c>
      <c r="K308" t="s">
        <v>1254</v>
      </c>
      <c r="L308">
        <v>7100</v>
      </c>
      <c r="M308">
        <v>1961</v>
      </c>
      <c r="N308">
        <v>11</v>
      </c>
      <c r="O308">
        <v>16</v>
      </c>
      <c r="P308">
        <v>117.24</v>
      </c>
      <c r="Q308" s="24">
        <v>2715518274227</v>
      </c>
      <c r="R308">
        <v>78.5</v>
      </c>
      <c r="S308">
        <v>9.6</v>
      </c>
      <c r="T308">
        <v>36.6</v>
      </c>
      <c r="U308">
        <v>328239523</v>
      </c>
      <c r="V308">
        <f ca="1">YEARFRAC(X308,W308)</f>
        <v>63.880555555555553</v>
      </c>
      <c r="W308" s="3">
        <f t="shared" ca="1" si="36"/>
        <v>45933</v>
      </c>
      <c r="X308" s="3">
        <f t="shared" si="34"/>
        <v>22601</v>
      </c>
    </row>
    <row r="309" spans="1:24">
      <c r="A309">
        <v>325</v>
      </c>
      <c r="B309" t="s">
        <v>260</v>
      </c>
      <c r="C309" t="s">
        <v>1255</v>
      </c>
      <c r="D309" t="s">
        <v>115</v>
      </c>
      <c r="E309" t="s">
        <v>585</v>
      </c>
      <c r="F309" t="s">
        <v>1256</v>
      </c>
      <c r="G309" t="s">
        <v>260</v>
      </c>
      <c r="H309" t="b">
        <v>1</v>
      </c>
      <c r="I309" t="s">
        <v>36</v>
      </c>
      <c r="J309" t="s">
        <v>1257</v>
      </c>
      <c r="K309" t="s">
        <v>1258</v>
      </c>
      <c r="L309">
        <v>7100</v>
      </c>
      <c r="M309">
        <v>1956</v>
      </c>
      <c r="N309">
        <v>12</v>
      </c>
      <c r="O309">
        <v>14</v>
      </c>
      <c r="P309">
        <v>125.08</v>
      </c>
      <c r="Q309" s="24">
        <v>2715518274227</v>
      </c>
      <c r="R309">
        <v>77</v>
      </c>
      <c r="S309">
        <v>9.4</v>
      </c>
      <c r="T309">
        <v>59.2</v>
      </c>
      <c r="U309">
        <v>1397715000</v>
      </c>
      <c r="V309">
        <f ca="1">YEARFRAC(X309,W309)</f>
        <v>68.802777777777777</v>
      </c>
      <c r="W309" s="3">
        <f t="shared" ca="1" si="36"/>
        <v>45933</v>
      </c>
      <c r="X309" s="3">
        <f t="shared" si="34"/>
        <v>20803</v>
      </c>
    </row>
    <row r="310" spans="1:24">
      <c r="A310">
        <v>325</v>
      </c>
      <c r="B310" t="s">
        <v>361</v>
      </c>
      <c r="C310" t="s">
        <v>1259</v>
      </c>
      <c r="D310" t="s">
        <v>180</v>
      </c>
      <c r="E310" t="s">
        <v>1260</v>
      </c>
      <c r="F310" t="s">
        <v>1261</v>
      </c>
      <c r="G310" t="s">
        <v>361</v>
      </c>
      <c r="H310" t="b">
        <v>0</v>
      </c>
      <c r="I310" t="s">
        <v>36</v>
      </c>
      <c r="J310" t="s">
        <v>1262</v>
      </c>
      <c r="K310" t="s">
        <v>1263</v>
      </c>
      <c r="L310">
        <v>7100</v>
      </c>
      <c r="M310">
        <v>1950</v>
      </c>
      <c r="N310">
        <v>10</v>
      </c>
      <c r="O310">
        <v>30</v>
      </c>
      <c r="P310">
        <v>99.55</v>
      </c>
      <c r="Q310" s="24">
        <v>2715518274227</v>
      </c>
      <c r="R310">
        <v>83.6</v>
      </c>
      <c r="S310">
        <v>10.1</v>
      </c>
      <c r="T310">
        <v>28.8</v>
      </c>
      <c r="U310">
        <v>8574832</v>
      </c>
      <c r="V310">
        <f ca="1">YEARFRAC(X310,W310)</f>
        <v>74.924999999999997</v>
      </c>
      <c r="W310" s="3">
        <f t="shared" ca="1" si="36"/>
        <v>45933</v>
      </c>
      <c r="X310" s="3">
        <f t="shared" si="34"/>
        <v>18566</v>
      </c>
    </row>
    <row r="311" spans="1:24">
      <c r="A311">
        <v>325</v>
      </c>
      <c r="B311" t="s">
        <v>59</v>
      </c>
      <c r="C311" t="s">
        <v>1264</v>
      </c>
      <c r="D311" t="s">
        <v>565</v>
      </c>
      <c r="E311" t="s">
        <v>565</v>
      </c>
      <c r="F311" t="s">
        <v>488</v>
      </c>
      <c r="G311" t="s">
        <v>59</v>
      </c>
      <c r="H311" t="b">
        <v>0</v>
      </c>
      <c r="I311" t="s">
        <v>36</v>
      </c>
      <c r="J311" t="s">
        <v>1265</v>
      </c>
      <c r="K311" t="s">
        <v>1266</v>
      </c>
      <c r="L311">
        <v>7100</v>
      </c>
      <c r="M311">
        <v>1929</v>
      </c>
      <c r="N311">
        <v>1</v>
      </c>
      <c r="O311">
        <v>10</v>
      </c>
      <c r="P311">
        <v>114.41</v>
      </c>
      <c r="Q311" s="24">
        <v>2715518274227</v>
      </c>
      <c r="R311">
        <v>83.1</v>
      </c>
      <c r="S311">
        <v>13.1</v>
      </c>
      <c r="T311">
        <v>21</v>
      </c>
      <c r="U311">
        <v>5703569</v>
      </c>
      <c r="V311">
        <f ca="1">YEARFRAC(X311,W311)</f>
        <v>96.730555555555554</v>
      </c>
      <c r="W311" s="3">
        <f t="shared" ca="1" si="36"/>
        <v>45933</v>
      </c>
      <c r="X311" s="3">
        <f t="shared" si="34"/>
        <v>10603</v>
      </c>
    </row>
    <row r="312" spans="1:24">
      <c r="A312">
        <v>325</v>
      </c>
      <c r="B312" t="s">
        <v>260</v>
      </c>
      <c r="C312" t="s">
        <v>1267</v>
      </c>
      <c r="D312" t="s">
        <v>115</v>
      </c>
      <c r="E312" t="s">
        <v>837</v>
      </c>
      <c r="F312" t="s">
        <v>1268</v>
      </c>
      <c r="G312" t="s">
        <v>260</v>
      </c>
      <c r="H312" t="b">
        <v>1</v>
      </c>
      <c r="I312" t="s">
        <v>36</v>
      </c>
      <c r="J312" t="s">
        <v>165</v>
      </c>
      <c r="K312" t="s">
        <v>1269</v>
      </c>
      <c r="L312">
        <v>7100</v>
      </c>
      <c r="M312">
        <v>1952</v>
      </c>
      <c r="N312">
        <v>1</v>
      </c>
      <c r="O312">
        <v>1</v>
      </c>
      <c r="P312">
        <v>125.08</v>
      </c>
      <c r="Q312" s="24">
        <v>2715518274227</v>
      </c>
      <c r="R312">
        <v>77</v>
      </c>
      <c r="S312">
        <v>9.4</v>
      </c>
      <c r="T312">
        <v>59.2</v>
      </c>
      <c r="U312">
        <v>1397715000</v>
      </c>
      <c r="V312">
        <f ca="1">YEARFRAC(X312,W312)</f>
        <v>73.75555555555556</v>
      </c>
      <c r="W312" s="3">
        <f t="shared" ca="1" si="36"/>
        <v>45933</v>
      </c>
      <c r="X312" s="3">
        <f t="shared" si="34"/>
        <v>18994</v>
      </c>
    </row>
    <row r="313" spans="1:24">
      <c r="A313">
        <v>332</v>
      </c>
      <c r="B313" t="s">
        <v>48</v>
      </c>
      <c r="C313" t="s">
        <v>1270</v>
      </c>
      <c r="D313" t="s">
        <v>42</v>
      </c>
      <c r="E313" t="s">
        <v>866</v>
      </c>
      <c r="F313" t="s">
        <v>749</v>
      </c>
      <c r="G313" t="s">
        <v>48</v>
      </c>
      <c r="H313" t="b">
        <v>1</v>
      </c>
      <c r="I313" t="s">
        <v>36</v>
      </c>
      <c r="J313" t="s">
        <v>1271</v>
      </c>
      <c r="K313" t="s">
        <v>1272</v>
      </c>
      <c r="L313">
        <v>7000</v>
      </c>
      <c r="M313">
        <v>1964</v>
      </c>
      <c r="N313">
        <v>9</v>
      </c>
      <c r="O313">
        <v>25</v>
      </c>
      <c r="P313">
        <v>117.24</v>
      </c>
      <c r="Q313" s="24">
        <v>2715518274227</v>
      </c>
      <c r="R313">
        <v>78.5</v>
      </c>
      <c r="S313">
        <v>9.6</v>
      </c>
      <c r="T313">
        <v>36.6</v>
      </c>
      <c r="U313">
        <v>328239523</v>
      </c>
      <c r="V313">
        <f ca="1">YEARFRAC(X313,W313)</f>
        <v>61.022222222222226</v>
      </c>
      <c r="W313" s="3">
        <f t="shared" ref="W313:W322" ca="1" si="37">TODAY()</f>
        <v>45933</v>
      </c>
      <c r="X313" s="3">
        <f t="shared" si="34"/>
        <v>23645</v>
      </c>
    </row>
    <row r="314" spans="1:24">
      <c r="A314">
        <v>332</v>
      </c>
      <c r="B314" t="s">
        <v>69</v>
      </c>
      <c r="C314" t="s">
        <v>1273</v>
      </c>
      <c r="D314" t="s">
        <v>236</v>
      </c>
      <c r="E314" t="s">
        <v>237</v>
      </c>
      <c r="F314" t="s">
        <v>291</v>
      </c>
      <c r="G314" t="s">
        <v>69</v>
      </c>
      <c r="H314" t="b">
        <v>1</v>
      </c>
      <c r="I314" t="s">
        <v>36</v>
      </c>
      <c r="J314" t="s">
        <v>1274</v>
      </c>
      <c r="K314" t="s">
        <v>1275</v>
      </c>
      <c r="L314">
        <v>7000</v>
      </c>
      <c r="M314">
        <v>1985</v>
      </c>
      <c r="N314">
        <v>5</v>
      </c>
      <c r="O314">
        <v>27</v>
      </c>
      <c r="P314">
        <v>119.62</v>
      </c>
      <c r="Q314" s="24">
        <v>2715518274227</v>
      </c>
      <c r="R314">
        <v>81.3</v>
      </c>
      <c r="S314">
        <v>25.5</v>
      </c>
      <c r="T314">
        <v>30.6</v>
      </c>
      <c r="U314">
        <v>66834405</v>
      </c>
      <c r="V314">
        <f ca="1">YEARFRAC(X314,W314)</f>
        <v>40.35</v>
      </c>
      <c r="W314" s="3">
        <f t="shared" ca="1" si="37"/>
        <v>45933</v>
      </c>
      <c r="X314" s="3">
        <f t="shared" si="34"/>
        <v>31194</v>
      </c>
    </row>
    <row r="315" spans="1:24">
      <c r="A315">
        <v>332</v>
      </c>
      <c r="B315" t="s">
        <v>69</v>
      </c>
      <c r="C315" t="s">
        <v>1276</v>
      </c>
      <c r="D315" t="s">
        <v>236</v>
      </c>
      <c r="E315" t="s">
        <v>237</v>
      </c>
      <c r="F315" t="s">
        <v>291</v>
      </c>
      <c r="G315" t="s">
        <v>69</v>
      </c>
      <c r="H315" t="b">
        <v>1</v>
      </c>
      <c r="I315" t="s">
        <v>36</v>
      </c>
      <c r="J315" t="s">
        <v>1274</v>
      </c>
      <c r="K315" t="s">
        <v>1277</v>
      </c>
      <c r="L315">
        <v>7000</v>
      </c>
      <c r="M315">
        <v>1982</v>
      </c>
      <c r="N315">
        <v>3</v>
      </c>
      <c r="O315">
        <v>29</v>
      </c>
      <c r="P315">
        <v>119.62</v>
      </c>
      <c r="Q315" s="24">
        <v>2715518274227</v>
      </c>
      <c r="R315">
        <v>81.3</v>
      </c>
      <c r="S315">
        <v>25.5</v>
      </c>
      <c r="T315">
        <v>30.6</v>
      </c>
      <c r="U315">
        <v>66834405</v>
      </c>
      <c r="V315">
        <f ca="1">YEARFRAC(X315,W315)</f>
        <v>43.511111111111113</v>
      </c>
      <c r="W315" s="3">
        <f t="shared" ca="1" si="37"/>
        <v>45933</v>
      </c>
      <c r="X315" s="3">
        <f t="shared" si="34"/>
        <v>30039</v>
      </c>
    </row>
    <row r="316" spans="1:24">
      <c r="A316">
        <v>332</v>
      </c>
      <c r="B316" t="s">
        <v>48</v>
      </c>
      <c r="C316" t="s">
        <v>1278</v>
      </c>
      <c r="D316" t="s">
        <v>42</v>
      </c>
      <c r="E316" t="s">
        <v>1279</v>
      </c>
      <c r="F316" t="s">
        <v>1280</v>
      </c>
      <c r="G316" t="s">
        <v>48</v>
      </c>
      <c r="H316" t="b">
        <v>1</v>
      </c>
      <c r="I316" t="s">
        <v>36</v>
      </c>
      <c r="J316" t="s">
        <v>1281</v>
      </c>
      <c r="K316" t="s">
        <v>344</v>
      </c>
      <c r="L316">
        <v>7000</v>
      </c>
      <c r="M316">
        <v>1945</v>
      </c>
      <c r="N316">
        <v>7</v>
      </c>
      <c r="O316">
        <v>23</v>
      </c>
      <c r="P316">
        <v>117.24</v>
      </c>
      <c r="Q316" s="24">
        <v>2715518274227</v>
      </c>
      <c r="R316">
        <v>78.5</v>
      </c>
      <c r="S316">
        <v>9.6</v>
      </c>
      <c r="T316">
        <v>36.6</v>
      </c>
      <c r="U316">
        <v>328239523</v>
      </c>
      <c r="V316">
        <f ca="1">YEARFRAC(X316,W316)</f>
        <v>80.194444444444443</v>
      </c>
      <c r="W316" s="3">
        <f t="shared" ca="1" si="37"/>
        <v>45933</v>
      </c>
      <c r="X316" s="3">
        <f t="shared" si="34"/>
        <v>16641</v>
      </c>
    </row>
    <row r="317" spans="1:24">
      <c r="A317">
        <v>332</v>
      </c>
      <c r="B317" t="s">
        <v>260</v>
      </c>
      <c r="C317" t="s">
        <v>1282</v>
      </c>
      <c r="D317" t="s">
        <v>84</v>
      </c>
      <c r="E317" t="s">
        <v>85</v>
      </c>
      <c r="F317" t="s">
        <v>566</v>
      </c>
      <c r="G317" t="s">
        <v>260</v>
      </c>
      <c r="H317" t="b">
        <v>0</v>
      </c>
      <c r="I317" t="s">
        <v>36</v>
      </c>
      <c r="J317" t="s">
        <v>1283</v>
      </c>
      <c r="K317" t="s">
        <v>1284</v>
      </c>
      <c r="L317">
        <v>7000</v>
      </c>
      <c r="M317">
        <v>1942</v>
      </c>
      <c r="N317">
        <v>10</v>
      </c>
      <c r="O317">
        <v>24</v>
      </c>
      <c r="P317">
        <v>180.44</v>
      </c>
      <c r="Q317" s="24">
        <v>2715518274227</v>
      </c>
      <c r="R317">
        <v>69.400000000000006</v>
      </c>
      <c r="S317">
        <v>11.2</v>
      </c>
      <c r="T317">
        <v>49.7</v>
      </c>
      <c r="U317">
        <v>1366417754</v>
      </c>
      <c r="V317">
        <f ca="1">YEARFRAC(X317,W317)</f>
        <v>82.941666666666663</v>
      </c>
      <c r="W317" s="3">
        <f t="shared" ca="1" si="37"/>
        <v>45933</v>
      </c>
      <c r="X317" s="3">
        <f t="shared" si="34"/>
        <v>15638</v>
      </c>
    </row>
    <row r="318" spans="1:24">
      <c r="A318">
        <v>332</v>
      </c>
      <c r="B318" t="s">
        <v>31</v>
      </c>
      <c r="C318" t="s">
        <v>1285</v>
      </c>
      <c r="D318" t="s">
        <v>42</v>
      </c>
      <c r="E318" t="s">
        <v>71</v>
      </c>
      <c r="F318" t="s">
        <v>1286</v>
      </c>
      <c r="G318" t="s">
        <v>31</v>
      </c>
      <c r="H318" t="b">
        <v>1</v>
      </c>
      <c r="I318" t="s">
        <v>36</v>
      </c>
      <c r="J318" t="s">
        <v>1287</v>
      </c>
      <c r="K318" t="s">
        <v>1288</v>
      </c>
      <c r="L318">
        <v>7000</v>
      </c>
      <c r="M318">
        <v>1939</v>
      </c>
      <c r="N318">
        <v>10</v>
      </c>
      <c r="O318">
        <v>14</v>
      </c>
      <c r="P318">
        <v>117.24</v>
      </c>
      <c r="Q318" s="24">
        <v>2715518274227</v>
      </c>
      <c r="R318">
        <v>78.5</v>
      </c>
      <c r="S318">
        <v>9.6</v>
      </c>
      <c r="T318">
        <v>36.6</v>
      </c>
      <c r="U318">
        <v>328239523</v>
      </c>
      <c r="V318">
        <f ca="1">YEARFRAC(X318,W318)</f>
        <v>85.969444444444449</v>
      </c>
      <c r="W318" s="3">
        <f t="shared" ca="1" si="37"/>
        <v>45933</v>
      </c>
      <c r="X318" s="3">
        <f t="shared" si="34"/>
        <v>14532</v>
      </c>
    </row>
    <row r="319" spans="1:24">
      <c r="A319">
        <v>332</v>
      </c>
      <c r="B319" t="s">
        <v>82</v>
      </c>
      <c r="C319" t="s">
        <v>1289</v>
      </c>
      <c r="D319" t="s">
        <v>84</v>
      </c>
      <c r="E319" t="s">
        <v>85</v>
      </c>
      <c r="F319" t="s">
        <v>82</v>
      </c>
      <c r="G319" t="s">
        <v>82</v>
      </c>
      <c r="H319" t="b">
        <v>0</v>
      </c>
      <c r="I319" t="s">
        <v>95</v>
      </c>
      <c r="J319" t="s">
        <v>1290</v>
      </c>
      <c r="K319" t="s">
        <v>1291</v>
      </c>
      <c r="L319">
        <v>7000</v>
      </c>
      <c r="M319">
        <v>1967</v>
      </c>
      <c r="N319">
        <v>6</v>
      </c>
      <c r="O319">
        <v>6</v>
      </c>
      <c r="P319">
        <v>180.44</v>
      </c>
      <c r="Q319" s="24">
        <v>2715518274227</v>
      </c>
      <c r="R319">
        <v>69.400000000000006</v>
      </c>
      <c r="S319">
        <v>11.2</v>
      </c>
      <c r="T319">
        <v>49.7</v>
      </c>
      <c r="U319">
        <v>1366417754</v>
      </c>
      <c r="V319">
        <f ca="1">YEARFRAC(X319,W319)</f>
        <v>58.325000000000003</v>
      </c>
      <c r="W319" s="3">
        <f t="shared" ca="1" si="37"/>
        <v>45933</v>
      </c>
      <c r="X319" s="3">
        <f t="shared" si="34"/>
        <v>24629</v>
      </c>
    </row>
    <row r="320" spans="1:24">
      <c r="A320">
        <v>332</v>
      </c>
      <c r="B320" t="s">
        <v>82</v>
      </c>
      <c r="C320" t="s">
        <v>1292</v>
      </c>
      <c r="D320" t="s">
        <v>84</v>
      </c>
      <c r="E320" t="s">
        <v>85</v>
      </c>
      <c r="F320" t="s">
        <v>82</v>
      </c>
      <c r="G320" t="s">
        <v>82</v>
      </c>
      <c r="H320" t="b">
        <v>0</v>
      </c>
      <c r="I320" t="s">
        <v>36</v>
      </c>
      <c r="J320" t="s">
        <v>1290</v>
      </c>
      <c r="K320" t="s">
        <v>1293</v>
      </c>
      <c r="L320">
        <v>7000</v>
      </c>
      <c r="M320">
        <v>1964</v>
      </c>
      <c r="N320">
        <v>9</v>
      </c>
      <c r="O320">
        <v>6</v>
      </c>
      <c r="P320">
        <v>180.44</v>
      </c>
      <c r="Q320" s="24">
        <v>2715518274227</v>
      </c>
      <c r="R320">
        <v>69.400000000000006</v>
      </c>
      <c r="S320">
        <v>11.2</v>
      </c>
      <c r="T320">
        <v>49.7</v>
      </c>
      <c r="U320">
        <v>1366417754</v>
      </c>
      <c r="V320">
        <f ca="1">YEARFRAC(X320,W320)</f>
        <v>61.075000000000003</v>
      </c>
      <c r="W320" s="3">
        <f t="shared" ca="1" si="37"/>
        <v>45933</v>
      </c>
      <c r="X320" s="3">
        <f t="shared" si="34"/>
        <v>23626</v>
      </c>
    </row>
    <row r="321" spans="1:24">
      <c r="A321">
        <v>332</v>
      </c>
      <c r="B321" t="s">
        <v>113</v>
      </c>
      <c r="C321" t="s">
        <v>1294</v>
      </c>
      <c r="D321" t="s">
        <v>42</v>
      </c>
      <c r="E321" t="s">
        <v>1295</v>
      </c>
      <c r="F321" t="s">
        <v>1296</v>
      </c>
      <c r="G321" t="s">
        <v>113</v>
      </c>
      <c r="H321" t="b">
        <v>1</v>
      </c>
      <c r="I321" t="s">
        <v>36</v>
      </c>
      <c r="J321" t="s">
        <v>1297</v>
      </c>
      <c r="K321" t="s">
        <v>1298</v>
      </c>
      <c r="L321">
        <v>7000</v>
      </c>
      <c r="M321">
        <v>1953</v>
      </c>
      <c r="N321">
        <v>12</v>
      </c>
      <c r="O321">
        <v>29</v>
      </c>
      <c r="P321">
        <v>117.24</v>
      </c>
      <c r="Q321" s="24">
        <v>2715518274227</v>
      </c>
      <c r="R321">
        <v>78.5</v>
      </c>
      <c r="S321">
        <v>9.6</v>
      </c>
      <c r="T321">
        <v>36.6</v>
      </c>
      <c r="U321">
        <v>328239523</v>
      </c>
      <c r="V321">
        <f ca="1">YEARFRAC(X321,W321)</f>
        <v>71.761111111111106</v>
      </c>
      <c r="W321" s="3">
        <f t="shared" ca="1" si="37"/>
        <v>45933</v>
      </c>
      <c r="X321" s="3">
        <f t="shared" si="34"/>
        <v>19722</v>
      </c>
    </row>
    <row r="322" spans="1:24">
      <c r="A322">
        <v>332</v>
      </c>
      <c r="B322" t="s">
        <v>113</v>
      </c>
      <c r="C322" t="s">
        <v>1299</v>
      </c>
      <c r="D322" t="s">
        <v>42</v>
      </c>
      <c r="E322" t="s">
        <v>311</v>
      </c>
      <c r="F322" t="s">
        <v>1296</v>
      </c>
      <c r="G322" t="s">
        <v>113</v>
      </c>
      <c r="H322" t="b">
        <v>1</v>
      </c>
      <c r="I322" t="s">
        <v>36</v>
      </c>
      <c r="J322" t="s">
        <v>1297</v>
      </c>
      <c r="K322" t="s">
        <v>1300</v>
      </c>
      <c r="L322">
        <v>7000</v>
      </c>
      <c r="M322">
        <v>1955</v>
      </c>
      <c r="N322">
        <v>9</v>
      </c>
      <c r="O322">
        <v>16</v>
      </c>
      <c r="P322">
        <v>117.24</v>
      </c>
      <c r="Q322" s="24">
        <v>2715518274227</v>
      </c>
      <c r="R322">
        <v>78.5</v>
      </c>
      <c r="S322">
        <v>9.6</v>
      </c>
      <c r="T322">
        <v>36.6</v>
      </c>
      <c r="U322">
        <v>328239523</v>
      </c>
      <c r="V322">
        <f ca="1">YEARFRAC(X322,W322)</f>
        <v>70.047222222222217</v>
      </c>
      <c r="W322" s="3">
        <f t="shared" ca="1" si="37"/>
        <v>45933</v>
      </c>
      <c r="X322" s="3">
        <f t="shared" ref="X322:X353" si="38">DATE(M322,N322,O322)</f>
        <v>20348</v>
      </c>
    </row>
    <row r="323" spans="1:24">
      <c r="A323">
        <v>332</v>
      </c>
      <c r="B323" t="s">
        <v>113</v>
      </c>
      <c r="C323" t="s">
        <v>1301</v>
      </c>
      <c r="D323" t="s">
        <v>42</v>
      </c>
      <c r="E323" t="s">
        <v>1302</v>
      </c>
      <c r="F323" t="s">
        <v>1240</v>
      </c>
      <c r="G323" t="s">
        <v>113</v>
      </c>
      <c r="H323" t="b">
        <v>1</v>
      </c>
      <c r="I323" t="s">
        <v>36</v>
      </c>
      <c r="J323" t="s">
        <v>1303</v>
      </c>
      <c r="K323" t="s">
        <v>1227</v>
      </c>
      <c r="L323">
        <v>7000</v>
      </c>
      <c r="M323">
        <v>1952</v>
      </c>
      <c r="N323">
        <v>2</v>
      </c>
      <c r="O323">
        <v>26</v>
      </c>
      <c r="P323">
        <v>117.24</v>
      </c>
      <c r="Q323" s="24">
        <v>2715518274227</v>
      </c>
      <c r="R323">
        <v>78.5</v>
      </c>
      <c r="S323">
        <v>9.6</v>
      </c>
      <c r="T323">
        <v>36.6</v>
      </c>
      <c r="U323">
        <v>328239523</v>
      </c>
      <c r="V323">
        <f ca="1">YEARFRAC(X323,W323)</f>
        <v>73.602777777777774</v>
      </c>
      <c r="W323" s="3">
        <f t="shared" ref="W323:W332" ca="1" si="39">TODAY()</f>
        <v>45933</v>
      </c>
      <c r="X323" s="3">
        <f t="shared" si="38"/>
        <v>19050</v>
      </c>
    </row>
    <row r="324" spans="1:24">
      <c r="A324">
        <v>344</v>
      </c>
      <c r="B324" t="s">
        <v>82</v>
      </c>
      <c r="C324" t="s">
        <v>1304</v>
      </c>
      <c r="D324" t="s">
        <v>42</v>
      </c>
      <c r="E324" t="s">
        <v>841</v>
      </c>
      <c r="F324" t="s">
        <v>1305</v>
      </c>
      <c r="G324" t="s">
        <v>82</v>
      </c>
      <c r="H324" t="b">
        <v>0</v>
      </c>
      <c r="I324" t="s">
        <v>95</v>
      </c>
      <c r="J324" t="s">
        <v>1306</v>
      </c>
      <c r="K324" t="s">
        <v>1307</v>
      </c>
      <c r="L324">
        <v>6900</v>
      </c>
      <c r="M324">
        <v>1936</v>
      </c>
      <c r="N324">
        <v>1</v>
      </c>
      <c r="O324">
        <v>1</v>
      </c>
      <c r="P324">
        <v>117.24</v>
      </c>
      <c r="Q324" s="24">
        <v>2715518274227</v>
      </c>
      <c r="R324">
        <v>78.5</v>
      </c>
      <c r="S324">
        <v>9.6</v>
      </c>
      <c r="T324">
        <v>36.6</v>
      </c>
      <c r="U324">
        <v>328239523</v>
      </c>
      <c r="V324">
        <f ca="1">YEARFRAC(X324,W324)</f>
        <v>89.75555555555556</v>
      </c>
      <c r="W324" s="3">
        <f t="shared" ca="1" si="39"/>
        <v>45933</v>
      </c>
      <c r="X324" s="3">
        <f t="shared" si="38"/>
        <v>13150</v>
      </c>
    </row>
    <row r="325" spans="1:24">
      <c r="A325">
        <v>344</v>
      </c>
      <c r="B325" t="s">
        <v>113</v>
      </c>
      <c r="C325" t="s">
        <v>1308</v>
      </c>
      <c r="D325" t="s">
        <v>42</v>
      </c>
      <c r="E325" t="s">
        <v>1309</v>
      </c>
      <c r="F325" t="s">
        <v>1310</v>
      </c>
      <c r="G325" t="s">
        <v>113</v>
      </c>
      <c r="H325" t="b">
        <v>0</v>
      </c>
      <c r="I325" t="s">
        <v>95</v>
      </c>
      <c r="J325" t="s">
        <v>1311</v>
      </c>
      <c r="K325" t="s">
        <v>1312</v>
      </c>
      <c r="L325">
        <v>6900</v>
      </c>
      <c r="M325">
        <v>1934</v>
      </c>
      <c r="N325">
        <v>1</v>
      </c>
      <c r="O325">
        <v>1</v>
      </c>
      <c r="P325">
        <v>117.24</v>
      </c>
      <c r="Q325" s="24">
        <v>2715518274227</v>
      </c>
      <c r="R325">
        <v>78.5</v>
      </c>
      <c r="S325">
        <v>9.6</v>
      </c>
      <c r="T325">
        <v>36.6</v>
      </c>
      <c r="U325">
        <v>328239523</v>
      </c>
      <c r="V325">
        <f ca="1">YEARFRAC(X325,W325)</f>
        <v>91.75555555555556</v>
      </c>
      <c r="W325" s="3">
        <f t="shared" ca="1" si="39"/>
        <v>45933</v>
      </c>
      <c r="X325" s="3">
        <f t="shared" si="38"/>
        <v>12420</v>
      </c>
    </row>
    <row r="326" spans="1:24">
      <c r="A326">
        <v>344</v>
      </c>
      <c r="B326" t="s">
        <v>59</v>
      </c>
      <c r="C326" t="s">
        <v>1313</v>
      </c>
      <c r="D326" t="s">
        <v>42</v>
      </c>
      <c r="E326" t="s">
        <v>71</v>
      </c>
      <c r="F326" t="s">
        <v>1314</v>
      </c>
      <c r="G326" t="s">
        <v>59</v>
      </c>
      <c r="H326" t="b">
        <v>1</v>
      </c>
      <c r="I326" t="s">
        <v>36</v>
      </c>
      <c r="J326" t="s">
        <v>1315</v>
      </c>
      <c r="K326" t="s">
        <v>1316</v>
      </c>
      <c r="L326">
        <v>6900</v>
      </c>
      <c r="M326">
        <v>1967</v>
      </c>
      <c r="N326">
        <v>9</v>
      </c>
      <c r="O326">
        <v>16</v>
      </c>
      <c r="P326">
        <v>117.24</v>
      </c>
      <c r="Q326" s="24">
        <v>2715518274227</v>
      </c>
      <c r="R326">
        <v>78.5</v>
      </c>
      <c r="S326">
        <v>9.6</v>
      </c>
      <c r="T326">
        <v>36.6</v>
      </c>
      <c r="U326">
        <v>328239523</v>
      </c>
      <c r="V326">
        <f ca="1">YEARFRAC(X326,W326)</f>
        <v>58.047222222222224</v>
      </c>
      <c r="W326" s="3">
        <f t="shared" ca="1" si="39"/>
        <v>45933</v>
      </c>
      <c r="X326" s="3">
        <f t="shared" si="38"/>
        <v>24731</v>
      </c>
    </row>
    <row r="327" spans="1:24">
      <c r="A327">
        <v>344</v>
      </c>
      <c r="B327" t="s">
        <v>48</v>
      </c>
      <c r="C327" t="s">
        <v>1317</v>
      </c>
      <c r="D327" t="s">
        <v>115</v>
      </c>
      <c r="E327" t="s">
        <v>1318</v>
      </c>
      <c r="F327" t="s">
        <v>1319</v>
      </c>
      <c r="G327" t="s">
        <v>48</v>
      </c>
      <c r="H327" t="b">
        <v>1</v>
      </c>
      <c r="I327" t="s">
        <v>36</v>
      </c>
      <c r="J327" t="s">
        <v>667</v>
      </c>
      <c r="K327" t="s">
        <v>1320</v>
      </c>
      <c r="L327">
        <v>6900</v>
      </c>
      <c r="M327">
        <v>1964</v>
      </c>
      <c r="N327">
        <v>9</v>
      </c>
      <c r="O327">
        <v>22</v>
      </c>
      <c r="P327">
        <v>125.08</v>
      </c>
      <c r="Q327" s="24">
        <v>2715518274227</v>
      </c>
      <c r="R327">
        <v>77</v>
      </c>
      <c r="S327">
        <v>9.4</v>
      </c>
      <c r="T327">
        <v>59.2</v>
      </c>
      <c r="U327">
        <v>1397715000</v>
      </c>
      <c r="V327">
        <f ca="1">YEARFRAC(X327,W327)</f>
        <v>61.030555555555559</v>
      </c>
      <c r="W327" s="3">
        <f t="shared" ca="1" si="39"/>
        <v>45933</v>
      </c>
      <c r="X327" s="3">
        <f t="shared" si="38"/>
        <v>23642</v>
      </c>
    </row>
    <row r="328" spans="1:24">
      <c r="A328">
        <v>344</v>
      </c>
      <c r="B328" t="s">
        <v>472</v>
      </c>
      <c r="C328" t="s">
        <v>1321</v>
      </c>
      <c r="D328" t="s">
        <v>42</v>
      </c>
      <c r="E328" t="s">
        <v>1322</v>
      </c>
      <c r="F328" t="s">
        <v>475</v>
      </c>
      <c r="G328" t="s">
        <v>472</v>
      </c>
      <c r="H328" t="b">
        <v>1</v>
      </c>
      <c r="I328" t="s">
        <v>36</v>
      </c>
      <c r="J328" t="s">
        <v>1323</v>
      </c>
      <c r="K328" t="s">
        <v>1277</v>
      </c>
      <c r="L328">
        <v>6900</v>
      </c>
      <c r="M328">
        <v>1942</v>
      </c>
      <c r="N328">
        <v>9</v>
      </c>
      <c r="O328">
        <v>20</v>
      </c>
      <c r="P328">
        <v>117.24</v>
      </c>
      <c r="Q328" s="24">
        <v>2715518274227</v>
      </c>
      <c r="R328">
        <v>78.5</v>
      </c>
      <c r="S328">
        <v>9.6</v>
      </c>
      <c r="T328">
        <v>36.6</v>
      </c>
      <c r="U328">
        <v>328239523</v>
      </c>
      <c r="V328">
        <f ca="1">YEARFRAC(X328,W328)</f>
        <v>83.036111111111111</v>
      </c>
      <c r="W328" s="3">
        <f t="shared" ca="1" si="39"/>
        <v>45933</v>
      </c>
      <c r="X328" s="3">
        <f t="shared" si="38"/>
        <v>15604</v>
      </c>
    </row>
    <row r="329" spans="1:24">
      <c r="A329">
        <v>344</v>
      </c>
      <c r="B329" t="s">
        <v>31</v>
      </c>
      <c r="C329" t="s">
        <v>1324</v>
      </c>
      <c r="D329" t="s">
        <v>103</v>
      </c>
      <c r="E329" t="s">
        <v>104</v>
      </c>
      <c r="F329" t="s">
        <v>105</v>
      </c>
      <c r="G329" t="s">
        <v>31</v>
      </c>
      <c r="H329" t="b">
        <v>0</v>
      </c>
      <c r="I329" t="s">
        <v>95</v>
      </c>
      <c r="J329" t="s">
        <v>1325</v>
      </c>
      <c r="K329" t="s">
        <v>1326</v>
      </c>
      <c r="L329">
        <v>6900</v>
      </c>
      <c r="M329">
        <v>1968</v>
      </c>
      <c r="N329">
        <v>7</v>
      </c>
      <c r="O329">
        <v>9</v>
      </c>
      <c r="P329">
        <v>110.96</v>
      </c>
      <c r="Q329" s="24">
        <v>2715518274227</v>
      </c>
      <c r="R329">
        <v>83.3</v>
      </c>
      <c r="S329">
        <v>14.2</v>
      </c>
      <c r="T329">
        <v>47</v>
      </c>
      <c r="U329">
        <v>47076781</v>
      </c>
      <c r="V329">
        <f ca="1">YEARFRAC(X329,W329)</f>
        <v>57.233333333333334</v>
      </c>
      <c r="W329" s="3">
        <f t="shared" ca="1" si="39"/>
        <v>45933</v>
      </c>
      <c r="X329" s="3">
        <f t="shared" si="38"/>
        <v>25028</v>
      </c>
    </row>
    <row r="330" spans="1:24">
      <c r="A330">
        <v>344</v>
      </c>
      <c r="B330" t="s">
        <v>361</v>
      </c>
      <c r="C330" t="s">
        <v>1327</v>
      </c>
      <c r="D330" t="s">
        <v>42</v>
      </c>
      <c r="E330" t="s">
        <v>1328</v>
      </c>
      <c r="F330" t="s">
        <v>1329</v>
      </c>
      <c r="G330" t="s">
        <v>361</v>
      </c>
      <c r="H330" t="b">
        <v>0</v>
      </c>
      <c r="I330" t="s">
        <v>95</v>
      </c>
      <c r="J330" t="s">
        <v>1330</v>
      </c>
      <c r="K330" t="s">
        <v>1331</v>
      </c>
      <c r="L330">
        <v>6900</v>
      </c>
      <c r="M330">
        <v>1954</v>
      </c>
      <c r="N330">
        <v>5</v>
      </c>
      <c r="O330">
        <v>1</v>
      </c>
      <c r="P330">
        <v>117.24</v>
      </c>
      <c r="Q330" s="24">
        <v>2715518274227</v>
      </c>
      <c r="R330">
        <v>78.5</v>
      </c>
      <c r="S330">
        <v>9.6</v>
      </c>
      <c r="T330">
        <v>36.6</v>
      </c>
      <c r="U330">
        <v>328239523</v>
      </c>
      <c r="V330">
        <f ca="1">YEARFRAC(X330,W330)</f>
        <v>71.422222222222217</v>
      </c>
      <c r="W330" s="3">
        <f t="shared" ca="1" si="39"/>
        <v>45933</v>
      </c>
      <c r="X330" s="3">
        <f t="shared" si="38"/>
        <v>19845</v>
      </c>
    </row>
    <row r="331" spans="1:24">
      <c r="A331">
        <v>352</v>
      </c>
      <c r="B331" t="s">
        <v>302</v>
      </c>
      <c r="C331" t="s">
        <v>1332</v>
      </c>
      <c r="D331" t="s">
        <v>42</v>
      </c>
      <c r="E331" t="s">
        <v>752</v>
      </c>
      <c r="F331" t="s">
        <v>1229</v>
      </c>
      <c r="G331" t="s">
        <v>302</v>
      </c>
      <c r="H331" t="b">
        <v>0</v>
      </c>
      <c r="I331" t="s">
        <v>95</v>
      </c>
      <c r="J331" t="s">
        <v>1333</v>
      </c>
      <c r="K331" t="s">
        <v>1334</v>
      </c>
      <c r="L331">
        <v>6800</v>
      </c>
      <c r="M331">
        <v>1964</v>
      </c>
      <c r="N331">
        <v>3</v>
      </c>
      <c r="O331">
        <v>9</v>
      </c>
      <c r="P331">
        <v>117.24</v>
      </c>
      <c r="Q331" s="24">
        <v>2715518274227</v>
      </c>
      <c r="R331">
        <v>78.5</v>
      </c>
      <c r="S331">
        <v>9.6</v>
      </c>
      <c r="T331">
        <v>36.6</v>
      </c>
      <c r="U331">
        <v>328239523</v>
      </c>
      <c r="V331">
        <f ca="1">YEARFRAC(X331,W331)</f>
        <v>61.56666666666667</v>
      </c>
      <c r="W331" s="3">
        <f t="shared" ca="1" si="39"/>
        <v>45933</v>
      </c>
      <c r="X331" s="3">
        <f t="shared" si="38"/>
        <v>23445</v>
      </c>
    </row>
    <row r="332" spans="1:24">
      <c r="A332">
        <v>352</v>
      </c>
      <c r="B332" t="s">
        <v>82</v>
      </c>
      <c r="C332" t="s">
        <v>1335</v>
      </c>
      <c r="D332" t="s">
        <v>690</v>
      </c>
      <c r="E332" t="s">
        <v>691</v>
      </c>
      <c r="F332" t="s">
        <v>145</v>
      </c>
      <c r="G332" t="s">
        <v>82</v>
      </c>
      <c r="H332" t="b">
        <v>1</v>
      </c>
      <c r="I332" t="s">
        <v>36</v>
      </c>
      <c r="J332" t="s">
        <v>1336</v>
      </c>
      <c r="K332" t="s">
        <v>1337</v>
      </c>
      <c r="L332">
        <v>6800</v>
      </c>
      <c r="M332">
        <v>1936</v>
      </c>
      <c r="N332">
        <v>9</v>
      </c>
      <c r="O332">
        <v>29</v>
      </c>
      <c r="P332">
        <v>110.62</v>
      </c>
      <c r="Q332" s="24">
        <v>2715518274227</v>
      </c>
      <c r="R332">
        <v>82.9</v>
      </c>
      <c r="S332">
        <v>24.3</v>
      </c>
      <c r="T332">
        <v>59.1</v>
      </c>
      <c r="U332">
        <v>60297396</v>
      </c>
      <c r="V332">
        <f ca="1">YEARFRAC(X332,W332)</f>
        <v>89.011111111111106</v>
      </c>
      <c r="W332" s="3">
        <f t="shared" ca="1" si="39"/>
        <v>45933</v>
      </c>
      <c r="X332" s="3">
        <f t="shared" si="38"/>
        <v>13422</v>
      </c>
    </row>
    <row r="333" spans="1:24">
      <c r="A333">
        <v>352</v>
      </c>
      <c r="B333" t="s">
        <v>206</v>
      </c>
      <c r="C333" t="s">
        <v>1338</v>
      </c>
      <c r="D333" t="s">
        <v>236</v>
      </c>
      <c r="E333" t="s">
        <v>1339</v>
      </c>
      <c r="F333" t="s">
        <v>1340</v>
      </c>
      <c r="G333" t="s">
        <v>206</v>
      </c>
      <c r="H333" t="b">
        <v>1</v>
      </c>
      <c r="I333" t="s">
        <v>95</v>
      </c>
      <c r="J333" t="s">
        <v>1341</v>
      </c>
      <c r="K333" t="s">
        <v>1342</v>
      </c>
      <c r="L333">
        <v>6800</v>
      </c>
      <c r="M333">
        <v>1967</v>
      </c>
      <c r="N333">
        <v>9</v>
      </c>
      <c r="O333">
        <v>26</v>
      </c>
      <c r="P333">
        <v>119.62</v>
      </c>
      <c r="Q333" s="24">
        <v>2715518274227</v>
      </c>
      <c r="R333">
        <v>81.3</v>
      </c>
      <c r="S333">
        <v>25.5</v>
      </c>
      <c r="T333">
        <v>30.6</v>
      </c>
      <c r="U333">
        <v>66834405</v>
      </c>
      <c r="V333">
        <f ca="1">YEARFRAC(X333,W333)</f>
        <v>58.019444444444446</v>
      </c>
      <c r="W333" s="3">
        <f t="shared" ref="W333:W342" ca="1" si="40">TODAY()</f>
        <v>45933</v>
      </c>
      <c r="X333" s="3">
        <f t="shared" si="38"/>
        <v>24741</v>
      </c>
    </row>
    <row r="334" spans="1:24">
      <c r="A334">
        <v>352</v>
      </c>
      <c r="B334" t="s">
        <v>302</v>
      </c>
      <c r="C334" t="s">
        <v>1343</v>
      </c>
      <c r="D334" t="s">
        <v>42</v>
      </c>
      <c r="E334" t="s">
        <v>752</v>
      </c>
      <c r="F334" t="s">
        <v>1229</v>
      </c>
      <c r="G334" t="s">
        <v>302</v>
      </c>
      <c r="H334" t="b">
        <v>0</v>
      </c>
      <c r="I334" t="s">
        <v>36</v>
      </c>
      <c r="J334" t="s">
        <v>1344</v>
      </c>
      <c r="K334" t="s">
        <v>329</v>
      </c>
      <c r="L334">
        <v>6800</v>
      </c>
      <c r="M334">
        <v>1982</v>
      </c>
      <c r="N334">
        <v>11</v>
      </c>
      <c r="O334">
        <v>1</v>
      </c>
      <c r="P334">
        <v>117.24</v>
      </c>
      <c r="Q334" s="24">
        <v>2715518274227</v>
      </c>
      <c r="R334">
        <v>78.5</v>
      </c>
      <c r="S334">
        <v>9.6</v>
      </c>
      <c r="T334">
        <v>36.6</v>
      </c>
      <c r="U334">
        <v>328239523</v>
      </c>
      <c r="V334">
        <f ca="1">YEARFRAC(X334,W334)</f>
        <v>42.922222222222224</v>
      </c>
      <c r="W334" s="3">
        <f t="shared" ca="1" si="40"/>
        <v>45933</v>
      </c>
      <c r="X334" s="3">
        <f t="shared" si="38"/>
        <v>30256</v>
      </c>
    </row>
    <row r="335" spans="1:24">
      <c r="A335">
        <v>352</v>
      </c>
      <c r="B335" t="s">
        <v>302</v>
      </c>
      <c r="C335" t="s">
        <v>1345</v>
      </c>
      <c r="D335" t="s">
        <v>42</v>
      </c>
      <c r="E335" t="s">
        <v>752</v>
      </c>
      <c r="F335" t="s">
        <v>1229</v>
      </c>
      <c r="G335" t="s">
        <v>302</v>
      </c>
      <c r="H335" t="b">
        <v>0</v>
      </c>
      <c r="I335" t="s">
        <v>95</v>
      </c>
      <c r="J335" t="s">
        <v>1346</v>
      </c>
      <c r="K335" t="s">
        <v>1347</v>
      </c>
      <c r="L335">
        <v>6800</v>
      </c>
      <c r="M335">
        <v>1969</v>
      </c>
      <c r="N335">
        <v>8</v>
      </c>
      <c r="O335">
        <v>12</v>
      </c>
      <c r="P335">
        <v>117.24</v>
      </c>
      <c r="Q335" s="24">
        <v>2715518274227</v>
      </c>
      <c r="R335">
        <v>78.5</v>
      </c>
      <c r="S335">
        <v>9.6</v>
      </c>
      <c r="T335">
        <v>36.6</v>
      </c>
      <c r="U335">
        <v>328239523</v>
      </c>
      <c r="V335">
        <f ca="1">YEARFRAC(X335,W335)</f>
        <v>56.141666666666666</v>
      </c>
      <c r="W335" s="3">
        <f t="shared" ca="1" si="40"/>
        <v>45933</v>
      </c>
      <c r="X335" s="3">
        <f t="shared" si="38"/>
        <v>25427</v>
      </c>
    </row>
    <row r="336" spans="1:24">
      <c r="A336">
        <v>352</v>
      </c>
      <c r="B336" t="s">
        <v>59</v>
      </c>
      <c r="C336" t="s">
        <v>1348</v>
      </c>
      <c r="D336" t="s">
        <v>42</v>
      </c>
      <c r="E336" t="s">
        <v>1349</v>
      </c>
      <c r="F336" t="s">
        <v>381</v>
      </c>
      <c r="G336" t="s">
        <v>59</v>
      </c>
      <c r="H336" t="b">
        <v>0</v>
      </c>
      <c r="I336" t="s">
        <v>36</v>
      </c>
      <c r="J336" t="s">
        <v>382</v>
      </c>
      <c r="K336" t="s">
        <v>1350</v>
      </c>
      <c r="L336">
        <v>6800</v>
      </c>
      <c r="M336">
        <v>1964</v>
      </c>
      <c r="N336">
        <v>11</v>
      </c>
      <c r="O336">
        <v>18</v>
      </c>
      <c r="P336">
        <v>117.24</v>
      </c>
      <c r="Q336" s="24">
        <v>2715518274227</v>
      </c>
      <c r="R336">
        <v>78.5</v>
      </c>
      <c r="S336">
        <v>9.6</v>
      </c>
      <c r="T336">
        <v>36.6</v>
      </c>
      <c r="U336">
        <v>328239523</v>
      </c>
      <c r="V336">
        <f ca="1">YEARFRAC(X336,W336)</f>
        <v>60.875</v>
      </c>
      <c r="W336" s="3">
        <f t="shared" ca="1" si="40"/>
        <v>45933</v>
      </c>
      <c r="X336" s="3">
        <f t="shared" si="38"/>
        <v>23699</v>
      </c>
    </row>
    <row r="337" spans="1:24">
      <c r="A337">
        <v>352</v>
      </c>
      <c r="B337" t="s">
        <v>59</v>
      </c>
      <c r="C337" t="s">
        <v>1351</v>
      </c>
      <c r="D337" t="s">
        <v>42</v>
      </c>
      <c r="E337" t="s">
        <v>110</v>
      </c>
      <c r="F337" t="s">
        <v>1352</v>
      </c>
      <c r="G337" t="s">
        <v>59</v>
      </c>
      <c r="H337" t="b">
        <v>1</v>
      </c>
      <c r="I337" t="s">
        <v>36</v>
      </c>
      <c r="J337" t="s">
        <v>1353</v>
      </c>
      <c r="K337" t="s">
        <v>1354</v>
      </c>
      <c r="L337">
        <v>6800</v>
      </c>
      <c r="M337">
        <v>1961</v>
      </c>
      <c r="N337">
        <v>11</v>
      </c>
      <c r="O337">
        <v>11</v>
      </c>
      <c r="P337">
        <v>117.24</v>
      </c>
      <c r="Q337" s="24">
        <v>2715518274227</v>
      </c>
      <c r="R337">
        <v>78.5</v>
      </c>
      <c r="S337">
        <v>9.6</v>
      </c>
      <c r="T337">
        <v>36.6</v>
      </c>
      <c r="U337">
        <v>328239523</v>
      </c>
      <c r="V337">
        <f ca="1">YEARFRAC(X337,W337)</f>
        <v>63.894444444444446</v>
      </c>
      <c r="W337" s="3">
        <f t="shared" ca="1" si="40"/>
        <v>45933</v>
      </c>
      <c r="X337" s="3">
        <f t="shared" si="38"/>
        <v>22596</v>
      </c>
    </row>
    <row r="338" spans="1:24">
      <c r="A338">
        <v>352</v>
      </c>
      <c r="B338" t="s">
        <v>48</v>
      </c>
      <c r="C338" t="s">
        <v>1355</v>
      </c>
      <c r="D338" t="s">
        <v>42</v>
      </c>
      <c r="E338" t="s">
        <v>893</v>
      </c>
      <c r="F338" t="s">
        <v>1356</v>
      </c>
      <c r="G338" t="s">
        <v>48</v>
      </c>
      <c r="H338" t="b">
        <v>1</v>
      </c>
      <c r="I338" t="s">
        <v>36</v>
      </c>
      <c r="J338" t="s">
        <v>1357</v>
      </c>
      <c r="K338" t="s">
        <v>1358</v>
      </c>
      <c r="L338">
        <v>6800</v>
      </c>
      <c r="M338">
        <v>1929</v>
      </c>
      <c r="N338">
        <v>1</v>
      </c>
      <c r="O338">
        <v>3</v>
      </c>
      <c r="P338">
        <v>117.24</v>
      </c>
      <c r="Q338" s="24">
        <v>2715518274227</v>
      </c>
      <c r="R338">
        <v>78.5</v>
      </c>
      <c r="S338">
        <v>9.6</v>
      </c>
      <c r="T338">
        <v>36.6</v>
      </c>
      <c r="U338">
        <v>328239523</v>
      </c>
      <c r="V338">
        <f ca="1">YEARFRAC(X338,W338)</f>
        <v>96.75</v>
      </c>
      <c r="W338" s="3">
        <f t="shared" ca="1" si="40"/>
        <v>45933</v>
      </c>
      <c r="X338" s="3">
        <f t="shared" si="38"/>
        <v>10596</v>
      </c>
    </row>
    <row r="339" spans="1:24">
      <c r="A339">
        <v>352</v>
      </c>
      <c r="B339" t="s">
        <v>59</v>
      </c>
      <c r="C339" t="s">
        <v>1359</v>
      </c>
      <c r="D339" t="s">
        <v>42</v>
      </c>
      <c r="E339" t="s">
        <v>1360</v>
      </c>
      <c r="F339" t="s">
        <v>214</v>
      </c>
      <c r="G339" t="s">
        <v>59</v>
      </c>
      <c r="H339" t="b">
        <v>1</v>
      </c>
      <c r="I339" t="s">
        <v>36</v>
      </c>
      <c r="J339" t="s">
        <v>1361</v>
      </c>
      <c r="K339" t="s">
        <v>200</v>
      </c>
      <c r="L339">
        <v>6800</v>
      </c>
      <c r="M339">
        <v>1969</v>
      </c>
      <c r="N339">
        <v>12</v>
      </c>
      <c r="O339">
        <v>21</v>
      </c>
      <c r="P339">
        <v>117.24</v>
      </c>
      <c r="Q339" s="24">
        <v>2715518274227</v>
      </c>
      <c r="R339">
        <v>78.5</v>
      </c>
      <c r="S339">
        <v>9.6</v>
      </c>
      <c r="T339">
        <v>36.6</v>
      </c>
      <c r="U339">
        <v>328239523</v>
      </c>
      <c r="V339">
        <f ca="1">YEARFRAC(X339,W339)</f>
        <v>55.783333333333331</v>
      </c>
      <c r="W339" s="3">
        <f t="shared" ca="1" si="40"/>
        <v>45933</v>
      </c>
      <c r="X339" s="3">
        <f t="shared" si="38"/>
        <v>25558</v>
      </c>
    </row>
    <row r="340" spans="1:24">
      <c r="A340">
        <v>352</v>
      </c>
      <c r="B340" t="s">
        <v>59</v>
      </c>
      <c r="C340" t="s">
        <v>1362</v>
      </c>
      <c r="D340" t="s">
        <v>42</v>
      </c>
      <c r="E340" t="s">
        <v>1363</v>
      </c>
      <c r="F340" t="s">
        <v>214</v>
      </c>
      <c r="G340" t="s">
        <v>59</v>
      </c>
      <c r="H340" t="b">
        <v>1</v>
      </c>
      <c r="I340" t="s">
        <v>36</v>
      </c>
      <c r="J340" t="s">
        <v>1364</v>
      </c>
      <c r="K340" t="s">
        <v>147</v>
      </c>
      <c r="L340">
        <v>6800</v>
      </c>
      <c r="M340">
        <v>1961</v>
      </c>
      <c r="N340">
        <v>7</v>
      </c>
      <c r="O340">
        <v>15</v>
      </c>
      <c r="P340">
        <v>117.24</v>
      </c>
      <c r="Q340" s="24">
        <v>2715518274227</v>
      </c>
      <c r="R340">
        <v>78.5</v>
      </c>
      <c r="S340">
        <v>9.6</v>
      </c>
      <c r="T340">
        <v>36.6</v>
      </c>
      <c r="U340">
        <v>328239523</v>
      </c>
      <c r="V340">
        <f ca="1">YEARFRAC(X340,W340)</f>
        <v>64.216666666666669</v>
      </c>
      <c r="W340" s="3">
        <f t="shared" ca="1" si="40"/>
        <v>45933</v>
      </c>
      <c r="X340" s="3">
        <f t="shared" si="38"/>
        <v>22477</v>
      </c>
    </row>
    <row r="341" spans="1:24">
      <c r="A341">
        <v>352</v>
      </c>
      <c r="B341" t="s">
        <v>82</v>
      </c>
      <c r="C341" t="s">
        <v>1365</v>
      </c>
      <c r="D341" t="s">
        <v>337</v>
      </c>
      <c r="E341" t="s">
        <v>338</v>
      </c>
      <c r="F341" t="s">
        <v>1366</v>
      </c>
      <c r="G341" t="s">
        <v>82</v>
      </c>
      <c r="H341" t="b">
        <v>1</v>
      </c>
      <c r="I341" t="s">
        <v>36</v>
      </c>
      <c r="J341" t="s">
        <v>1367</v>
      </c>
      <c r="K341" t="s">
        <v>758</v>
      </c>
      <c r="L341">
        <v>6800</v>
      </c>
      <c r="M341">
        <v>1957</v>
      </c>
      <c r="N341">
        <v>4</v>
      </c>
      <c r="O341">
        <v>14</v>
      </c>
      <c r="P341">
        <v>180.75</v>
      </c>
      <c r="Q341" s="24">
        <v>2715518274227</v>
      </c>
      <c r="R341">
        <v>72.7</v>
      </c>
      <c r="S341">
        <v>11.4</v>
      </c>
      <c r="T341">
        <v>46.2</v>
      </c>
      <c r="U341">
        <v>144373535</v>
      </c>
      <c r="V341">
        <f ca="1">YEARFRAC(X341,W341)</f>
        <v>68.469444444444449</v>
      </c>
      <c r="W341" s="3">
        <f t="shared" ca="1" si="40"/>
        <v>45933</v>
      </c>
      <c r="X341" s="3">
        <f t="shared" si="38"/>
        <v>20924</v>
      </c>
    </row>
    <row r="342" spans="1:24">
      <c r="A342">
        <v>352</v>
      </c>
      <c r="B342" t="s">
        <v>48</v>
      </c>
      <c r="C342" t="s">
        <v>1368</v>
      </c>
      <c r="D342" t="s">
        <v>115</v>
      </c>
      <c r="E342" t="s">
        <v>202</v>
      </c>
      <c r="F342" t="s">
        <v>1215</v>
      </c>
      <c r="G342" t="s">
        <v>48</v>
      </c>
      <c r="H342" t="b">
        <v>1</v>
      </c>
      <c r="I342" t="s">
        <v>36</v>
      </c>
      <c r="J342" t="s">
        <v>394</v>
      </c>
      <c r="K342" t="s">
        <v>1369</v>
      </c>
      <c r="L342">
        <v>6800</v>
      </c>
      <c r="M342">
        <v>1964</v>
      </c>
      <c r="N342">
        <v>12</v>
      </c>
      <c r="O342">
        <v>14</v>
      </c>
      <c r="P342">
        <v>125.08</v>
      </c>
      <c r="Q342" s="24">
        <v>2715518274227</v>
      </c>
      <c r="R342">
        <v>77</v>
      </c>
      <c r="S342">
        <v>9.4</v>
      </c>
      <c r="T342">
        <v>59.2</v>
      </c>
      <c r="U342">
        <v>1397715000</v>
      </c>
      <c r="V342">
        <f ca="1">YEARFRAC(X342,W342)</f>
        <v>60.802777777777777</v>
      </c>
      <c r="W342" s="3">
        <f t="shared" ca="1" si="40"/>
        <v>45933</v>
      </c>
      <c r="X342" s="3">
        <f t="shared" si="38"/>
        <v>23725</v>
      </c>
    </row>
    <row r="343" spans="1:24">
      <c r="A343">
        <v>352</v>
      </c>
      <c r="B343" t="s">
        <v>302</v>
      </c>
      <c r="C343" t="s">
        <v>1370</v>
      </c>
      <c r="D343" t="s">
        <v>42</v>
      </c>
      <c r="E343" t="s">
        <v>752</v>
      </c>
      <c r="F343" t="s">
        <v>1229</v>
      </c>
      <c r="G343" t="s">
        <v>302</v>
      </c>
      <c r="H343" t="b">
        <v>0</v>
      </c>
      <c r="I343" t="s">
        <v>95</v>
      </c>
      <c r="J343" t="s">
        <v>1371</v>
      </c>
      <c r="K343" t="s">
        <v>1372</v>
      </c>
      <c r="L343">
        <v>6800</v>
      </c>
      <c r="M343">
        <v>1961</v>
      </c>
      <c r="N343">
        <v>8</v>
      </c>
      <c r="O343">
        <v>28</v>
      </c>
      <c r="P343">
        <v>117.24</v>
      </c>
      <c r="Q343" s="24">
        <v>2715518274227</v>
      </c>
      <c r="R343">
        <v>78.5</v>
      </c>
      <c r="S343">
        <v>9.6</v>
      </c>
      <c r="T343">
        <v>36.6</v>
      </c>
      <c r="U343">
        <v>328239523</v>
      </c>
      <c r="V343">
        <f ca="1">YEARFRAC(X343,W343)</f>
        <v>64.097222222222229</v>
      </c>
      <c r="W343" s="3">
        <f t="shared" ref="W343:W352" ca="1" si="41">TODAY()</f>
        <v>45933</v>
      </c>
      <c r="X343" s="3">
        <f t="shared" si="38"/>
        <v>22521</v>
      </c>
    </row>
    <row r="344" spans="1:24">
      <c r="A344">
        <v>365</v>
      </c>
      <c r="B344" t="s">
        <v>59</v>
      </c>
      <c r="C344" t="s">
        <v>1373</v>
      </c>
      <c r="D344" t="s">
        <v>42</v>
      </c>
      <c r="E344" t="s">
        <v>602</v>
      </c>
      <c r="F344" t="s">
        <v>1374</v>
      </c>
      <c r="G344" t="s">
        <v>59</v>
      </c>
      <c r="H344" t="b">
        <v>1</v>
      </c>
      <c r="I344" t="s">
        <v>36</v>
      </c>
      <c r="J344" t="s">
        <v>1375</v>
      </c>
      <c r="K344" t="s">
        <v>216</v>
      </c>
      <c r="L344">
        <v>6700</v>
      </c>
      <c r="M344">
        <v>1950</v>
      </c>
      <c r="N344">
        <v>11</v>
      </c>
      <c r="O344">
        <v>29</v>
      </c>
      <c r="P344">
        <v>117.24</v>
      </c>
      <c r="Q344" s="24">
        <v>2715518274227</v>
      </c>
      <c r="R344">
        <v>78.5</v>
      </c>
      <c r="S344">
        <v>9.6</v>
      </c>
      <c r="T344">
        <v>36.6</v>
      </c>
      <c r="U344">
        <v>328239523</v>
      </c>
      <c r="V344">
        <f ca="1">YEARFRAC(X344,W344)</f>
        <v>74.844444444444449</v>
      </c>
      <c r="W344" s="3">
        <f t="shared" ca="1" si="41"/>
        <v>45933</v>
      </c>
      <c r="X344" s="3">
        <f t="shared" si="38"/>
        <v>18596</v>
      </c>
    </row>
    <row r="345" spans="1:24">
      <c r="A345">
        <v>365</v>
      </c>
      <c r="B345" t="s">
        <v>59</v>
      </c>
      <c r="C345" t="s">
        <v>1376</v>
      </c>
      <c r="D345" t="s">
        <v>236</v>
      </c>
      <c r="E345" t="s">
        <v>237</v>
      </c>
      <c r="F345" t="s">
        <v>214</v>
      </c>
      <c r="G345" t="s">
        <v>59</v>
      </c>
      <c r="H345" t="b">
        <v>1</v>
      </c>
      <c r="I345" t="s">
        <v>36</v>
      </c>
      <c r="J345" t="s">
        <v>1377</v>
      </c>
      <c r="K345" t="s">
        <v>1378</v>
      </c>
      <c r="L345">
        <v>6700</v>
      </c>
      <c r="M345">
        <v>1966</v>
      </c>
      <c r="N345">
        <v>10</v>
      </c>
      <c r="O345">
        <v>27</v>
      </c>
      <c r="P345">
        <v>119.62</v>
      </c>
      <c r="Q345" s="24">
        <v>2715518274227</v>
      </c>
      <c r="R345">
        <v>81.3</v>
      </c>
      <c r="S345">
        <v>25.5</v>
      </c>
      <c r="T345">
        <v>30.6</v>
      </c>
      <c r="U345">
        <v>66834405</v>
      </c>
      <c r="V345">
        <f ca="1">YEARFRAC(X345,W345)</f>
        <v>58.93333333333333</v>
      </c>
      <c r="W345" s="3">
        <f t="shared" ca="1" si="41"/>
        <v>45933</v>
      </c>
      <c r="X345" s="3">
        <f t="shared" si="38"/>
        <v>24407</v>
      </c>
    </row>
    <row r="346" spans="1:24">
      <c r="A346">
        <v>365</v>
      </c>
      <c r="B346" t="s">
        <v>260</v>
      </c>
      <c r="C346" t="s">
        <v>1379</v>
      </c>
      <c r="D346" t="s">
        <v>1205</v>
      </c>
      <c r="E346" t="s">
        <v>1380</v>
      </c>
      <c r="F346" t="s">
        <v>1381</v>
      </c>
      <c r="G346" t="s">
        <v>260</v>
      </c>
      <c r="H346" t="b">
        <v>0</v>
      </c>
      <c r="I346" t="s">
        <v>36</v>
      </c>
      <c r="J346" t="s">
        <v>1382</v>
      </c>
      <c r="K346" t="s">
        <v>1383</v>
      </c>
      <c r="L346">
        <v>6700</v>
      </c>
      <c r="M346">
        <v>1947</v>
      </c>
      <c r="N346">
        <v>12</v>
      </c>
      <c r="O346">
        <v>27</v>
      </c>
      <c r="P346">
        <v>110.35</v>
      </c>
      <c r="Q346" s="24">
        <v>2715518274227</v>
      </c>
      <c r="R346">
        <v>81</v>
      </c>
      <c r="S346">
        <v>32.4</v>
      </c>
      <c r="T346">
        <v>23.8</v>
      </c>
      <c r="U346">
        <v>5818553</v>
      </c>
      <c r="V346">
        <f ca="1">YEARFRAC(X346,W346)</f>
        <v>77.766666666666666</v>
      </c>
      <c r="W346" s="3">
        <f t="shared" ca="1" si="41"/>
        <v>45933</v>
      </c>
      <c r="X346" s="3">
        <f t="shared" si="38"/>
        <v>17528</v>
      </c>
    </row>
    <row r="347" spans="1:24">
      <c r="A347">
        <v>365</v>
      </c>
      <c r="B347" t="s">
        <v>260</v>
      </c>
      <c r="C347" t="s">
        <v>1384</v>
      </c>
      <c r="D347" t="s">
        <v>1205</v>
      </c>
      <c r="E347" t="s">
        <v>1380</v>
      </c>
      <c r="F347" t="s">
        <v>1381</v>
      </c>
      <c r="G347" t="s">
        <v>260</v>
      </c>
      <c r="H347" t="b">
        <v>0</v>
      </c>
      <c r="I347" t="s">
        <v>95</v>
      </c>
      <c r="J347" t="s">
        <v>1382</v>
      </c>
      <c r="K347" t="s">
        <v>1385</v>
      </c>
      <c r="L347">
        <v>6700</v>
      </c>
      <c r="M347">
        <v>1976</v>
      </c>
      <c r="N347">
        <v>1</v>
      </c>
      <c r="O347">
        <v>1</v>
      </c>
      <c r="P347">
        <v>110.35</v>
      </c>
      <c r="Q347" s="24">
        <v>2715518274227</v>
      </c>
      <c r="R347">
        <v>81</v>
      </c>
      <c r="S347">
        <v>32.4</v>
      </c>
      <c r="T347">
        <v>23.8</v>
      </c>
      <c r="U347">
        <v>5818553</v>
      </c>
      <c r="V347">
        <f ca="1">YEARFRAC(X347,W347)</f>
        <v>49.755555555555553</v>
      </c>
      <c r="W347" s="3">
        <f t="shared" ca="1" si="41"/>
        <v>45933</v>
      </c>
      <c r="X347" s="3">
        <f t="shared" si="38"/>
        <v>27760</v>
      </c>
    </row>
    <row r="348" spans="1:24">
      <c r="A348">
        <v>365</v>
      </c>
      <c r="B348" t="s">
        <v>260</v>
      </c>
      <c r="C348" t="s">
        <v>1386</v>
      </c>
      <c r="D348" t="s">
        <v>1205</v>
      </c>
      <c r="E348" t="s">
        <v>1380</v>
      </c>
      <c r="F348" t="s">
        <v>1381</v>
      </c>
      <c r="G348" t="s">
        <v>260</v>
      </c>
      <c r="H348" t="b">
        <v>0</v>
      </c>
      <c r="I348" t="s">
        <v>36</v>
      </c>
      <c r="J348" t="s">
        <v>1382</v>
      </c>
      <c r="K348" t="s">
        <v>1387</v>
      </c>
      <c r="L348">
        <v>6700</v>
      </c>
      <c r="M348">
        <v>1979</v>
      </c>
      <c r="N348">
        <v>1</v>
      </c>
      <c r="O348">
        <v>1</v>
      </c>
      <c r="P348">
        <v>110.35</v>
      </c>
      <c r="Q348" s="24">
        <v>2715518274227</v>
      </c>
      <c r="R348">
        <v>81</v>
      </c>
      <c r="S348">
        <v>32.4</v>
      </c>
      <c r="T348">
        <v>23.8</v>
      </c>
      <c r="U348">
        <v>5818553</v>
      </c>
      <c r="V348">
        <f ca="1">YEARFRAC(X348,W348)</f>
        <v>46.755555555555553</v>
      </c>
      <c r="W348" s="3">
        <f t="shared" ca="1" si="41"/>
        <v>45933</v>
      </c>
      <c r="X348" s="3">
        <f t="shared" si="38"/>
        <v>28856</v>
      </c>
    </row>
    <row r="349" spans="1:24">
      <c r="A349">
        <v>365</v>
      </c>
      <c r="B349" t="s">
        <v>361</v>
      </c>
      <c r="C349" t="s">
        <v>1388</v>
      </c>
      <c r="D349" t="s">
        <v>690</v>
      </c>
      <c r="E349" t="s">
        <v>1389</v>
      </c>
      <c r="F349" t="s">
        <v>527</v>
      </c>
      <c r="G349" t="s">
        <v>361</v>
      </c>
      <c r="H349" t="b">
        <v>0</v>
      </c>
      <c r="I349" t="s">
        <v>95</v>
      </c>
      <c r="J349" t="s">
        <v>1390</v>
      </c>
      <c r="K349" t="s">
        <v>1391</v>
      </c>
      <c r="L349">
        <v>6700</v>
      </c>
      <c r="M349">
        <v>1943</v>
      </c>
      <c r="N349">
        <v>1</v>
      </c>
      <c r="O349">
        <v>1</v>
      </c>
      <c r="P349">
        <v>110.62</v>
      </c>
      <c r="Q349" s="24">
        <v>2715518274227</v>
      </c>
      <c r="R349">
        <v>82.9</v>
      </c>
      <c r="S349">
        <v>24.3</v>
      </c>
      <c r="T349">
        <v>59.1</v>
      </c>
      <c r="U349">
        <v>60297396</v>
      </c>
      <c r="V349">
        <f ca="1">YEARFRAC(X349,W349)</f>
        <v>82.75555555555556</v>
      </c>
      <c r="W349" s="3">
        <f t="shared" ca="1" si="41"/>
        <v>45933</v>
      </c>
      <c r="X349" s="3">
        <f t="shared" si="38"/>
        <v>15707</v>
      </c>
    </row>
    <row r="350" spans="1:24">
      <c r="A350">
        <v>365</v>
      </c>
      <c r="B350" t="s">
        <v>40</v>
      </c>
      <c r="C350" t="s">
        <v>1392</v>
      </c>
      <c r="D350" t="s">
        <v>115</v>
      </c>
      <c r="E350" t="s">
        <v>224</v>
      </c>
      <c r="F350" t="s">
        <v>225</v>
      </c>
      <c r="G350" t="s">
        <v>40</v>
      </c>
      <c r="H350" t="b">
        <v>1</v>
      </c>
      <c r="I350" t="s">
        <v>36</v>
      </c>
      <c r="J350" t="s">
        <v>429</v>
      </c>
      <c r="K350" t="s">
        <v>1393</v>
      </c>
      <c r="L350">
        <v>6700</v>
      </c>
      <c r="M350">
        <v>1968</v>
      </c>
      <c r="N350">
        <v>1</v>
      </c>
      <c r="O350">
        <v>1</v>
      </c>
      <c r="P350">
        <v>125.08</v>
      </c>
      <c r="Q350" s="24">
        <v>2715518274227</v>
      </c>
      <c r="R350">
        <v>77</v>
      </c>
      <c r="S350">
        <v>9.4</v>
      </c>
      <c r="T350">
        <v>59.2</v>
      </c>
      <c r="U350">
        <v>1397715000</v>
      </c>
      <c r="V350">
        <f ca="1">YEARFRAC(X350,W350)</f>
        <v>57.755555555555553</v>
      </c>
      <c r="W350" s="3">
        <f t="shared" ca="1" si="41"/>
        <v>45933</v>
      </c>
      <c r="X350" s="3">
        <f t="shared" si="38"/>
        <v>24838</v>
      </c>
    </row>
    <row r="351" spans="1:24">
      <c r="A351">
        <v>365</v>
      </c>
      <c r="B351" t="s">
        <v>260</v>
      </c>
      <c r="C351" t="s">
        <v>1394</v>
      </c>
      <c r="D351" t="s">
        <v>115</v>
      </c>
      <c r="E351" t="s">
        <v>116</v>
      </c>
      <c r="F351" t="s">
        <v>1395</v>
      </c>
      <c r="G351" t="s">
        <v>260</v>
      </c>
      <c r="H351" t="b">
        <v>1</v>
      </c>
      <c r="I351" t="s">
        <v>36</v>
      </c>
      <c r="J351" t="s">
        <v>1396</v>
      </c>
      <c r="K351" t="s">
        <v>952</v>
      </c>
      <c r="L351">
        <v>6700</v>
      </c>
      <c r="M351">
        <v>1962</v>
      </c>
      <c r="N351">
        <v>8</v>
      </c>
      <c r="O351">
        <v>1</v>
      </c>
      <c r="P351">
        <v>125.08</v>
      </c>
      <c r="Q351" s="24">
        <v>2715518274227</v>
      </c>
      <c r="R351">
        <v>77</v>
      </c>
      <c r="S351">
        <v>9.4</v>
      </c>
      <c r="T351">
        <v>59.2</v>
      </c>
      <c r="U351">
        <v>1397715000</v>
      </c>
      <c r="V351">
        <f ca="1">YEARFRAC(X351,W351)</f>
        <v>63.172222222222224</v>
      </c>
      <c r="W351" s="3">
        <f t="shared" ca="1" si="41"/>
        <v>45933</v>
      </c>
      <c r="X351" s="3">
        <f t="shared" si="38"/>
        <v>22859</v>
      </c>
    </row>
    <row r="352" spans="1:24">
      <c r="A352">
        <v>365</v>
      </c>
      <c r="B352" t="s">
        <v>260</v>
      </c>
      <c r="C352" t="s">
        <v>1397</v>
      </c>
      <c r="D352" t="s">
        <v>180</v>
      </c>
      <c r="E352" t="s">
        <v>1398</v>
      </c>
      <c r="F352" t="s">
        <v>358</v>
      </c>
      <c r="G352" t="s">
        <v>260</v>
      </c>
      <c r="H352" t="b">
        <v>0</v>
      </c>
      <c r="I352" t="s">
        <v>95</v>
      </c>
      <c r="J352" t="s">
        <v>1399</v>
      </c>
      <c r="K352" t="s">
        <v>1400</v>
      </c>
      <c r="L352">
        <v>6700</v>
      </c>
      <c r="M352">
        <v>1969</v>
      </c>
      <c r="N352">
        <v>1</v>
      </c>
      <c r="O352">
        <v>1</v>
      </c>
      <c r="P352">
        <v>99.55</v>
      </c>
      <c r="Q352" s="24">
        <v>2715518274227</v>
      </c>
      <c r="R352">
        <v>83.6</v>
      </c>
      <c r="S352">
        <v>10.1</v>
      </c>
      <c r="T352">
        <v>28.8</v>
      </c>
      <c r="U352">
        <v>8574832</v>
      </c>
      <c r="V352">
        <f ca="1">YEARFRAC(X352,W352)</f>
        <v>56.755555555555553</v>
      </c>
      <c r="W352" s="3">
        <f t="shared" ca="1" si="41"/>
        <v>45933</v>
      </c>
      <c r="X352" s="3">
        <f t="shared" si="38"/>
        <v>25204</v>
      </c>
    </row>
    <row r="353" spans="1:24">
      <c r="A353">
        <v>365</v>
      </c>
      <c r="B353" t="s">
        <v>75</v>
      </c>
      <c r="C353" t="s">
        <v>1401</v>
      </c>
      <c r="D353" t="s">
        <v>33</v>
      </c>
      <c r="E353" t="s">
        <v>34</v>
      </c>
      <c r="F353" t="s">
        <v>368</v>
      </c>
      <c r="G353" t="s">
        <v>75</v>
      </c>
      <c r="H353" t="b">
        <v>1</v>
      </c>
      <c r="I353" t="s">
        <v>36</v>
      </c>
      <c r="J353" t="s">
        <v>1402</v>
      </c>
      <c r="K353" t="s">
        <v>1403</v>
      </c>
      <c r="L353">
        <v>6700</v>
      </c>
      <c r="M353">
        <v>1967</v>
      </c>
      <c r="N353">
        <v>8</v>
      </c>
      <c r="O353">
        <v>25</v>
      </c>
      <c r="P353">
        <v>110.05</v>
      </c>
      <c r="Q353" s="24">
        <v>2715518274227</v>
      </c>
      <c r="R353">
        <v>82.5</v>
      </c>
      <c r="S353">
        <v>24.2</v>
      </c>
      <c r="T353">
        <v>60.7</v>
      </c>
      <c r="U353">
        <v>67059887</v>
      </c>
      <c r="V353">
        <f ca="1">YEARFRAC(X353,W353)</f>
        <v>58.105555555555554</v>
      </c>
      <c r="W353" s="3">
        <f t="shared" ref="W353:W362" ca="1" si="42">TODAY()</f>
        <v>45933</v>
      </c>
      <c r="X353" s="3">
        <f t="shared" si="38"/>
        <v>24709</v>
      </c>
    </row>
    <row r="354" spans="1:24">
      <c r="A354">
        <v>365</v>
      </c>
      <c r="B354" t="s">
        <v>302</v>
      </c>
      <c r="C354" t="s">
        <v>1404</v>
      </c>
      <c r="D354" t="s">
        <v>42</v>
      </c>
      <c r="E354" t="s">
        <v>1405</v>
      </c>
      <c r="F354" t="s">
        <v>1406</v>
      </c>
      <c r="G354" t="s">
        <v>302</v>
      </c>
      <c r="H354" t="b">
        <v>1</v>
      </c>
      <c r="I354" t="s">
        <v>36</v>
      </c>
      <c r="J354" t="s">
        <v>1407</v>
      </c>
      <c r="K354" t="s">
        <v>1408</v>
      </c>
      <c r="L354">
        <v>6700</v>
      </c>
      <c r="M354">
        <v>1951</v>
      </c>
      <c r="N354">
        <v>3</v>
      </c>
      <c r="O354">
        <v>27</v>
      </c>
      <c r="P354">
        <v>117.24</v>
      </c>
      <c r="Q354" s="24">
        <v>2715518274227</v>
      </c>
      <c r="R354">
        <v>78.5</v>
      </c>
      <c r="S354">
        <v>9.6</v>
      </c>
      <c r="T354">
        <v>36.6</v>
      </c>
      <c r="U354">
        <v>328239523</v>
      </c>
      <c r="V354">
        <f ca="1">YEARFRAC(X354,W354)</f>
        <v>74.516666666666666</v>
      </c>
      <c r="W354" s="3">
        <f t="shared" ca="1" si="42"/>
        <v>45933</v>
      </c>
      <c r="X354" s="3">
        <f t="shared" ref="X354:X385" si="43">DATE(M354,N354,O354)</f>
        <v>18714</v>
      </c>
    </row>
    <row r="355" spans="1:24">
      <c r="A355">
        <v>365</v>
      </c>
      <c r="B355" t="s">
        <v>472</v>
      </c>
      <c r="C355" t="s">
        <v>1409</v>
      </c>
      <c r="D355" t="s">
        <v>42</v>
      </c>
      <c r="E355" t="s">
        <v>841</v>
      </c>
      <c r="F355" t="s">
        <v>475</v>
      </c>
      <c r="G355" t="s">
        <v>472</v>
      </c>
      <c r="H355" t="b">
        <v>0</v>
      </c>
      <c r="I355" t="s">
        <v>36</v>
      </c>
      <c r="J355" t="s">
        <v>1410</v>
      </c>
      <c r="K355" t="s">
        <v>1350</v>
      </c>
      <c r="L355">
        <v>6700</v>
      </c>
      <c r="M355">
        <v>1938</v>
      </c>
      <c r="N355">
        <v>12</v>
      </c>
      <c r="O355">
        <v>25</v>
      </c>
      <c r="P355">
        <v>117.24</v>
      </c>
      <c r="Q355" s="24">
        <v>2715518274227</v>
      </c>
      <c r="R355">
        <v>78.5</v>
      </c>
      <c r="S355">
        <v>9.6</v>
      </c>
      <c r="T355">
        <v>36.6</v>
      </c>
      <c r="U355">
        <v>328239523</v>
      </c>
      <c r="V355">
        <f ca="1">YEARFRAC(X355,W355)</f>
        <v>86.772222222222226</v>
      </c>
      <c r="W355" s="3">
        <f t="shared" ca="1" si="42"/>
        <v>45933</v>
      </c>
      <c r="X355" s="3">
        <f t="shared" si="43"/>
        <v>14239</v>
      </c>
    </row>
    <row r="356" spans="1:24">
      <c r="A356">
        <v>365</v>
      </c>
      <c r="B356" t="s">
        <v>472</v>
      </c>
      <c r="C356" t="s">
        <v>1411</v>
      </c>
      <c r="D356" t="s">
        <v>42</v>
      </c>
      <c r="E356" t="s">
        <v>513</v>
      </c>
      <c r="F356" t="s">
        <v>475</v>
      </c>
      <c r="G356" t="s">
        <v>472</v>
      </c>
      <c r="H356" t="b">
        <v>1</v>
      </c>
      <c r="I356" t="s">
        <v>36</v>
      </c>
      <c r="J356" t="s">
        <v>1412</v>
      </c>
      <c r="K356" t="s">
        <v>1413</v>
      </c>
      <c r="L356">
        <v>6700</v>
      </c>
      <c r="M356">
        <v>1939</v>
      </c>
      <c r="N356">
        <v>5</v>
      </c>
      <c r="O356">
        <v>23</v>
      </c>
      <c r="P356">
        <v>117.24</v>
      </c>
      <c r="Q356" s="24">
        <v>2715518274227</v>
      </c>
      <c r="R356">
        <v>78.5</v>
      </c>
      <c r="S356">
        <v>9.6</v>
      </c>
      <c r="T356">
        <v>36.6</v>
      </c>
      <c r="U356">
        <v>328239523</v>
      </c>
      <c r="V356">
        <f ca="1">YEARFRAC(X356,W356)</f>
        <v>86.361111111111114</v>
      </c>
      <c r="W356" s="3">
        <f t="shared" ca="1" si="42"/>
        <v>45933</v>
      </c>
      <c r="X356" s="3">
        <f t="shared" si="43"/>
        <v>14388</v>
      </c>
    </row>
    <row r="357" spans="1:24">
      <c r="A357">
        <v>365</v>
      </c>
      <c r="B357" t="s">
        <v>59</v>
      </c>
      <c r="C357" t="s">
        <v>1414</v>
      </c>
      <c r="D357" t="s">
        <v>42</v>
      </c>
      <c r="E357" t="s">
        <v>1415</v>
      </c>
      <c r="F357" t="s">
        <v>214</v>
      </c>
      <c r="G357" t="s">
        <v>59</v>
      </c>
      <c r="H357" t="b">
        <v>1</v>
      </c>
      <c r="I357" t="s">
        <v>36</v>
      </c>
      <c r="J357" t="s">
        <v>1416</v>
      </c>
      <c r="K357" t="s">
        <v>610</v>
      </c>
      <c r="L357">
        <v>6700</v>
      </c>
      <c r="M357">
        <v>1930</v>
      </c>
      <c r="N357">
        <v>8</v>
      </c>
      <c r="O357">
        <v>12</v>
      </c>
      <c r="P357">
        <v>117.24</v>
      </c>
      <c r="Q357" s="24">
        <v>2715518274227</v>
      </c>
      <c r="R357">
        <v>78.5</v>
      </c>
      <c r="S357">
        <v>9.6</v>
      </c>
      <c r="T357">
        <v>36.6</v>
      </c>
      <c r="U357">
        <v>328239523</v>
      </c>
      <c r="V357">
        <f ca="1">YEARFRAC(X357,W357)</f>
        <v>95.141666666666666</v>
      </c>
      <c r="W357" s="3">
        <f t="shared" ca="1" si="42"/>
        <v>45933</v>
      </c>
      <c r="X357" s="3">
        <f t="shared" si="43"/>
        <v>11182</v>
      </c>
    </row>
    <row r="358" spans="1:24">
      <c r="A358">
        <v>365</v>
      </c>
      <c r="B358" t="s">
        <v>48</v>
      </c>
      <c r="C358" t="s">
        <v>1417</v>
      </c>
      <c r="D358" t="s">
        <v>42</v>
      </c>
      <c r="E358" t="s">
        <v>1418</v>
      </c>
      <c r="F358" t="s">
        <v>1419</v>
      </c>
      <c r="G358" t="s">
        <v>48</v>
      </c>
      <c r="H358" t="b">
        <v>1</v>
      </c>
      <c r="I358" t="s">
        <v>36</v>
      </c>
      <c r="J358" t="s">
        <v>825</v>
      </c>
      <c r="K358" t="s">
        <v>147</v>
      </c>
      <c r="L358">
        <v>6700</v>
      </c>
      <c r="M358">
        <v>1951</v>
      </c>
      <c r="N358">
        <v>10</v>
      </c>
      <c r="O358">
        <v>12</v>
      </c>
      <c r="P358">
        <v>117.24</v>
      </c>
      <c r="Q358" s="24">
        <v>2715518274227</v>
      </c>
      <c r="R358">
        <v>78.5</v>
      </c>
      <c r="S358">
        <v>9.6</v>
      </c>
      <c r="T358">
        <v>36.6</v>
      </c>
      <c r="U358">
        <v>328239523</v>
      </c>
      <c r="V358">
        <f ca="1">YEARFRAC(X358,W358)</f>
        <v>73.974999999999994</v>
      </c>
      <c r="W358" s="3">
        <f t="shared" ca="1" si="42"/>
        <v>45933</v>
      </c>
      <c r="X358" s="3">
        <f t="shared" si="43"/>
        <v>18913</v>
      </c>
    </row>
    <row r="359" spans="1:24">
      <c r="A359">
        <v>365</v>
      </c>
      <c r="B359" t="s">
        <v>260</v>
      </c>
      <c r="C359" t="s">
        <v>1420</v>
      </c>
      <c r="D359" t="s">
        <v>1205</v>
      </c>
      <c r="E359" t="s">
        <v>1380</v>
      </c>
      <c r="F359" t="s">
        <v>1381</v>
      </c>
      <c r="G359" t="s">
        <v>260</v>
      </c>
      <c r="H359" t="b">
        <v>0</v>
      </c>
      <c r="I359" t="s">
        <v>95</v>
      </c>
      <c r="J359" t="s">
        <v>1421</v>
      </c>
      <c r="K359" t="s">
        <v>1422</v>
      </c>
      <c r="L359">
        <v>6700</v>
      </c>
      <c r="M359">
        <v>1983</v>
      </c>
      <c r="N359">
        <v>5</v>
      </c>
      <c r="O359">
        <v>18</v>
      </c>
      <c r="P359">
        <v>110.35</v>
      </c>
      <c r="Q359" s="24">
        <v>2715518274227</v>
      </c>
      <c r="R359">
        <v>81</v>
      </c>
      <c r="S359">
        <v>32.4</v>
      </c>
      <c r="T359">
        <v>23.8</v>
      </c>
      <c r="U359">
        <v>5818553</v>
      </c>
      <c r="V359">
        <f ca="1">YEARFRAC(X359,W359)</f>
        <v>42.375</v>
      </c>
      <c r="W359" s="3">
        <f t="shared" ca="1" si="42"/>
        <v>45933</v>
      </c>
      <c r="X359" s="3">
        <f t="shared" si="43"/>
        <v>30454</v>
      </c>
    </row>
    <row r="360" spans="1:24">
      <c r="A360">
        <v>365</v>
      </c>
      <c r="B360" t="s">
        <v>48</v>
      </c>
      <c r="C360" t="s">
        <v>1423</v>
      </c>
      <c r="D360" t="s">
        <v>42</v>
      </c>
      <c r="E360" t="s">
        <v>1424</v>
      </c>
      <c r="F360" t="s">
        <v>1419</v>
      </c>
      <c r="G360" t="s">
        <v>48</v>
      </c>
      <c r="H360" t="b">
        <v>1</v>
      </c>
      <c r="I360" t="s">
        <v>36</v>
      </c>
      <c r="J360" t="s">
        <v>1425</v>
      </c>
      <c r="K360" t="s">
        <v>200</v>
      </c>
      <c r="L360">
        <v>6700</v>
      </c>
      <c r="M360">
        <v>1941</v>
      </c>
      <c r="N360">
        <v>8</v>
      </c>
      <c r="O360">
        <v>12</v>
      </c>
      <c r="P360">
        <v>117.24</v>
      </c>
      <c r="Q360" s="24">
        <v>2715518274227</v>
      </c>
      <c r="R360">
        <v>78.5</v>
      </c>
      <c r="S360">
        <v>9.6</v>
      </c>
      <c r="T360">
        <v>36.6</v>
      </c>
      <c r="U360">
        <v>328239523</v>
      </c>
      <c r="V360">
        <f ca="1">YEARFRAC(X360,W360)</f>
        <v>84.141666666666666</v>
      </c>
      <c r="W360" s="3">
        <f t="shared" ca="1" si="42"/>
        <v>45933</v>
      </c>
      <c r="X360" s="3">
        <f t="shared" si="43"/>
        <v>15200</v>
      </c>
    </row>
    <row r="361" spans="1:24">
      <c r="A361">
        <v>365</v>
      </c>
      <c r="B361" t="s">
        <v>113</v>
      </c>
      <c r="C361" t="s">
        <v>1426</v>
      </c>
      <c r="D361" t="s">
        <v>115</v>
      </c>
      <c r="E361" t="s">
        <v>1071</v>
      </c>
      <c r="F361" t="s">
        <v>1427</v>
      </c>
      <c r="G361" t="s">
        <v>113</v>
      </c>
      <c r="H361" t="b">
        <v>1</v>
      </c>
      <c r="I361" t="s">
        <v>36</v>
      </c>
      <c r="J361" t="s">
        <v>559</v>
      </c>
      <c r="K361" t="s">
        <v>1428</v>
      </c>
      <c r="L361">
        <v>6700</v>
      </c>
      <c r="M361">
        <v>1958</v>
      </c>
      <c r="N361">
        <v>1</v>
      </c>
      <c r="O361">
        <v>1</v>
      </c>
      <c r="P361">
        <v>125.08</v>
      </c>
      <c r="Q361" s="24">
        <v>2715518274227</v>
      </c>
      <c r="R361">
        <v>77</v>
      </c>
      <c r="S361">
        <v>9.4</v>
      </c>
      <c r="T361">
        <v>59.2</v>
      </c>
      <c r="U361">
        <v>1397715000</v>
      </c>
      <c r="V361">
        <f ca="1">YEARFRAC(X361,W361)</f>
        <v>67.75555555555556</v>
      </c>
      <c r="W361" s="3">
        <f t="shared" ca="1" si="42"/>
        <v>45933</v>
      </c>
      <c r="X361" s="3">
        <f t="shared" si="43"/>
        <v>21186</v>
      </c>
    </row>
    <row r="362" spans="1:24">
      <c r="A362">
        <v>383</v>
      </c>
      <c r="B362" t="s">
        <v>260</v>
      </c>
      <c r="C362" t="s">
        <v>1429</v>
      </c>
      <c r="D362" t="s">
        <v>180</v>
      </c>
      <c r="E362" t="s">
        <v>1430</v>
      </c>
      <c r="F362" t="s">
        <v>358</v>
      </c>
      <c r="G362" t="s">
        <v>260</v>
      </c>
      <c r="H362" t="b">
        <v>0</v>
      </c>
      <c r="I362" t="s">
        <v>95</v>
      </c>
      <c r="J362" t="s">
        <v>1431</v>
      </c>
      <c r="K362" t="s">
        <v>1432</v>
      </c>
      <c r="L362">
        <v>6600</v>
      </c>
      <c r="M362">
        <v>1976</v>
      </c>
      <c r="N362">
        <v>1</v>
      </c>
      <c r="O362">
        <v>1</v>
      </c>
      <c r="P362">
        <v>99.55</v>
      </c>
      <c r="Q362" s="24">
        <v>2715518274227</v>
      </c>
      <c r="R362">
        <v>83.6</v>
      </c>
      <c r="S362">
        <v>10.1</v>
      </c>
      <c r="T362">
        <v>28.8</v>
      </c>
      <c r="U362">
        <v>8574832</v>
      </c>
      <c r="V362">
        <f ca="1">YEARFRAC(X362,W362)</f>
        <v>49.755555555555553</v>
      </c>
      <c r="W362" s="3">
        <f t="shared" ca="1" si="42"/>
        <v>45933</v>
      </c>
      <c r="X362" s="3">
        <f t="shared" si="43"/>
        <v>27760</v>
      </c>
    </row>
    <row r="363" spans="1:24">
      <c r="A363">
        <v>383</v>
      </c>
      <c r="B363" t="s">
        <v>113</v>
      </c>
      <c r="C363" t="s">
        <v>1433</v>
      </c>
      <c r="D363" t="s">
        <v>42</v>
      </c>
      <c r="E363" t="s">
        <v>994</v>
      </c>
      <c r="F363" t="s">
        <v>1434</v>
      </c>
      <c r="G363" t="s">
        <v>113</v>
      </c>
      <c r="H363" t="b">
        <v>0</v>
      </c>
      <c r="I363" t="s">
        <v>36</v>
      </c>
      <c r="J363" t="s">
        <v>1435</v>
      </c>
      <c r="K363" t="s">
        <v>1436</v>
      </c>
      <c r="L363">
        <v>6600</v>
      </c>
      <c r="M363">
        <v>1954</v>
      </c>
      <c r="N363">
        <v>4</v>
      </c>
      <c r="O363">
        <v>22</v>
      </c>
      <c r="P363">
        <v>117.24</v>
      </c>
      <c r="Q363" s="24">
        <v>2715518274227</v>
      </c>
      <c r="R363">
        <v>78.5</v>
      </c>
      <c r="S363">
        <v>9.6</v>
      </c>
      <c r="T363">
        <v>36.6</v>
      </c>
      <c r="U363">
        <v>328239523</v>
      </c>
      <c r="V363">
        <f ca="1">YEARFRAC(X363,W363)</f>
        <v>71.447222222222223</v>
      </c>
      <c r="W363" s="3">
        <f t="shared" ref="W363:W372" ca="1" si="44">TODAY()</f>
        <v>45933</v>
      </c>
      <c r="X363" s="3">
        <f t="shared" si="43"/>
        <v>19836</v>
      </c>
    </row>
    <row r="364" spans="1:24">
      <c r="A364">
        <v>383</v>
      </c>
      <c r="B364" t="s">
        <v>113</v>
      </c>
      <c r="C364" t="s">
        <v>1437</v>
      </c>
      <c r="D364" t="s">
        <v>42</v>
      </c>
      <c r="E364" t="s">
        <v>994</v>
      </c>
      <c r="F364" t="s">
        <v>1434</v>
      </c>
      <c r="G364" t="s">
        <v>113</v>
      </c>
      <c r="H364" t="b">
        <v>0</v>
      </c>
      <c r="I364" t="s">
        <v>36</v>
      </c>
      <c r="J364" t="s">
        <v>1435</v>
      </c>
      <c r="K364" t="s">
        <v>1438</v>
      </c>
      <c r="L364">
        <v>6600</v>
      </c>
      <c r="M364">
        <v>1953</v>
      </c>
      <c r="N364">
        <v>3</v>
      </c>
      <c r="O364">
        <v>1</v>
      </c>
      <c r="P364">
        <v>117.24</v>
      </c>
      <c r="Q364" s="24">
        <v>2715518274227</v>
      </c>
      <c r="R364">
        <v>78.5</v>
      </c>
      <c r="S364">
        <v>9.6</v>
      </c>
      <c r="T364">
        <v>36.6</v>
      </c>
      <c r="U364">
        <v>328239523</v>
      </c>
      <c r="V364">
        <f ca="1">YEARFRAC(X364,W364)</f>
        <v>72.588888888888889</v>
      </c>
      <c r="W364" s="3">
        <f t="shared" ca="1" si="44"/>
        <v>45933</v>
      </c>
      <c r="X364" s="3">
        <f t="shared" si="43"/>
        <v>19419</v>
      </c>
    </row>
    <row r="365" spans="1:24">
      <c r="A365">
        <v>383</v>
      </c>
      <c r="B365" t="s">
        <v>113</v>
      </c>
      <c r="C365" t="s">
        <v>1439</v>
      </c>
      <c r="D365" t="s">
        <v>42</v>
      </c>
      <c r="E365" t="s">
        <v>1440</v>
      </c>
      <c r="F365" t="s">
        <v>1434</v>
      </c>
      <c r="G365" t="s">
        <v>113</v>
      </c>
      <c r="H365" t="b">
        <v>0</v>
      </c>
      <c r="I365" t="s">
        <v>95</v>
      </c>
      <c r="J365" t="s">
        <v>1441</v>
      </c>
      <c r="K365" t="s">
        <v>1442</v>
      </c>
      <c r="L365">
        <v>6600</v>
      </c>
      <c r="M365">
        <v>1955</v>
      </c>
      <c r="N365">
        <v>12</v>
      </c>
      <c r="O365">
        <v>17</v>
      </c>
      <c r="P365">
        <v>117.24</v>
      </c>
      <c r="Q365" s="24">
        <v>2715518274227</v>
      </c>
      <c r="R365">
        <v>78.5</v>
      </c>
      <c r="S365">
        <v>9.6</v>
      </c>
      <c r="T365">
        <v>36.6</v>
      </c>
      <c r="U365">
        <v>328239523</v>
      </c>
      <c r="V365">
        <f ca="1">YEARFRAC(X365,W365)</f>
        <v>69.794444444444451</v>
      </c>
      <c r="W365" s="3">
        <f t="shared" ca="1" si="44"/>
        <v>45933</v>
      </c>
      <c r="X365" s="3">
        <f t="shared" si="43"/>
        <v>20440</v>
      </c>
    </row>
    <row r="366" spans="1:24">
      <c r="A366">
        <v>383</v>
      </c>
      <c r="B366" t="s">
        <v>59</v>
      </c>
      <c r="C366" t="s">
        <v>1443</v>
      </c>
      <c r="D366" t="s">
        <v>42</v>
      </c>
      <c r="E366" t="s">
        <v>71</v>
      </c>
      <c r="F366" t="s">
        <v>214</v>
      </c>
      <c r="G366" t="s">
        <v>59</v>
      </c>
      <c r="H366" t="b">
        <v>1</v>
      </c>
      <c r="I366" t="s">
        <v>36</v>
      </c>
      <c r="J366" t="s">
        <v>1444</v>
      </c>
      <c r="K366" t="s">
        <v>1445</v>
      </c>
      <c r="L366">
        <v>6600</v>
      </c>
      <c r="M366">
        <v>1945</v>
      </c>
      <c r="N366">
        <v>2</v>
      </c>
      <c r="O366">
        <v>25</v>
      </c>
      <c r="P366">
        <v>117.24</v>
      </c>
      <c r="Q366" s="24">
        <v>2715518274227</v>
      </c>
      <c r="R366">
        <v>78.5</v>
      </c>
      <c r="S366">
        <v>9.6</v>
      </c>
      <c r="T366">
        <v>36.6</v>
      </c>
      <c r="U366">
        <v>328239523</v>
      </c>
      <c r="V366">
        <f ca="1">YEARFRAC(X366,W366)</f>
        <v>80.605555555555554</v>
      </c>
      <c r="W366" s="3">
        <f t="shared" ca="1" si="44"/>
        <v>45933</v>
      </c>
      <c r="X366" s="3">
        <f t="shared" si="43"/>
        <v>16493</v>
      </c>
    </row>
    <row r="367" spans="1:24">
      <c r="A367">
        <v>383</v>
      </c>
      <c r="B367" t="s">
        <v>48</v>
      </c>
      <c r="C367" t="s">
        <v>1446</v>
      </c>
      <c r="D367" t="s">
        <v>42</v>
      </c>
      <c r="E367" t="s">
        <v>1447</v>
      </c>
      <c r="F367" t="s">
        <v>397</v>
      </c>
      <c r="G367" t="s">
        <v>48</v>
      </c>
      <c r="H367" t="b">
        <v>1</v>
      </c>
      <c r="I367" t="s">
        <v>36</v>
      </c>
      <c r="J367" t="s">
        <v>1448</v>
      </c>
      <c r="K367" t="s">
        <v>1123</v>
      </c>
      <c r="L367">
        <v>6600</v>
      </c>
      <c r="M367">
        <v>1959</v>
      </c>
      <c r="N367">
        <v>10</v>
      </c>
      <c r="O367">
        <v>8</v>
      </c>
      <c r="P367">
        <v>117.24</v>
      </c>
      <c r="Q367" s="24">
        <v>2715518274227</v>
      </c>
      <c r="R367">
        <v>78.5</v>
      </c>
      <c r="S367">
        <v>9.6</v>
      </c>
      <c r="T367">
        <v>36.6</v>
      </c>
      <c r="U367">
        <v>328239523</v>
      </c>
      <c r="V367">
        <f ca="1">YEARFRAC(X367,W367)</f>
        <v>65.986111111111114</v>
      </c>
      <c r="W367" s="3">
        <f t="shared" ca="1" si="44"/>
        <v>45933</v>
      </c>
      <c r="X367" s="3">
        <f t="shared" si="43"/>
        <v>21831</v>
      </c>
    </row>
    <row r="368" spans="1:24">
      <c r="A368">
        <v>383</v>
      </c>
      <c r="B368" t="s">
        <v>59</v>
      </c>
      <c r="C368" t="s">
        <v>1449</v>
      </c>
      <c r="D368" t="s">
        <v>168</v>
      </c>
      <c r="E368" t="s">
        <v>1450</v>
      </c>
      <c r="F368" t="s">
        <v>274</v>
      </c>
      <c r="G368" t="s">
        <v>59</v>
      </c>
      <c r="H368" t="b">
        <v>0</v>
      </c>
      <c r="I368" t="s">
        <v>95</v>
      </c>
      <c r="J368" t="s">
        <v>1451</v>
      </c>
      <c r="K368" t="s">
        <v>1452</v>
      </c>
      <c r="L368">
        <v>6600</v>
      </c>
      <c r="M368">
        <v>1976</v>
      </c>
      <c r="N368">
        <v>1</v>
      </c>
      <c r="O368">
        <v>7</v>
      </c>
      <c r="P368">
        <v>112.85</v>
      </c>
      <c r="Q368" s="24">
        <v>2715518274227</v>
      </c>
      <c r="R368">
        <v>80.900000000000006</v>
      </c>
      <c r="S368">
        <v>11.5</v>
      </c>
      <c r="T368">
        <v>48.8</v>
      </c>
      <c r="U368">
        <v>83132799</v>
      </c>
      <c r="V368">
        <f ca="1">YEARFRAC(X368,W368)</f>
        <v>49.738888888888887</v>
      </c>
      <c r="W368" s="3">
        <f t="shared" ca="1" si="44"/>
        <v>45933</v>
      </c>
      <c r="X368" s="3">
        <f t="shared" si="43"/>
        <v>27766</v>
      </c>
    </row>
    <row r="369" spans="1:24">
      <c r="A369">
        <v>390</v>
      </c>
      <c r="B369" t="s">
        <v>59</v>
      </c>
      <c r="C369" t="s">
        <v>1453</v>
      </c>
      <c r="D369" t="s">
        <v>42</v>
      </c>
      <c r="E369" t="s">
        <v>140</v>
      </c>
      <c r="F369" t="s">
        <v>812</v>
      </c>
      <c r="G369" t="s">
        <v>59</v>
      </c>
      <c r="H369" t="b">
        <v>1</v>
      </c>
      <c r="I369" t="s">
        <v>36</v>
      </c>
      <c r="J369" t="s">
        <v>1454</v>
      </c>
      <c r="K369" t="s">
        <v>147</v>
      </c>
      <c r="L369">
        <v>6500</v>
      </c>
      <c r="M369">
        <v>1942</v>
      </c>
      <c r="N369">
        <v>11</v>
      </c>
      <c r="O369">
        <v>27</v>
      </c>
      <c r="P369">
        <v>117.24</v>
      </c>
      <c r="Q369" s="24">
        <v>2715518274227</v>
      </c>
      <c r="R369">
        <v>78.5</v>
      </c>
      <c r="S369">
        <v>9.6</v>
      </c>
      <c r="T369">
        <v>36.6</v>
      </c>
      <c r="U369">
        <v>328239523</v>
      </c>
      <c r="V369">
        <f ca="1">YEARFRAC(X369,W369)</f>
        <v>82.85</v>
      </c>
      <c r="W369" s="3">
        <f t="shared" ca="1" si="44"/>
        <v>45933</v>
      </c>
      <c r="X369" s="3">
        <f t="shared" si="43"/>
        <v>15672</v>
      </c>
    </row>
    <row r="370" spans="1:24">
      <c r="A370">
        <v>390</v>
      </c>
      <c r="B370" t="s">
        <v>48</v>
      </c>
      <c r="C370" t="s">
        <v>1455</v>
      </c>
      <c r="D370" t="s">
        <v>42</v>
      </c>
      <c r="E370" t="s">
        <v>50</v>
      </c>
      <c r="F370" t="s">
        <v>66</v>
      </c>
      <c r="G370" t="s">
        <v>48</v>
      </c>
      <c r="H370" t="b">
        <v>0</v>
      </c>
      <c r="I370" t="s">
        <v>95</v>
      </c>
      <c r="J370" t="s">
        <v>1456</v>
      </c>
      <c r="K370" t="s">
        <v>1457</v>
      </c>
      <c r="L370">
        <v>6500</v>
      </c>
      <c r="M370">
        <v>1964</v>
      </c>
      <c r="N370">
        <v>8</v>
      </c>
      <c r="O370">
        <v>15</v>
      </c>
      <c r="P370">
        <v>117.24</v>
      </c>
      <c r="Q370" s="24">
        <v>2715518274227</v>
      </c>
      <c r="R370">
        <v>78.5</v>
      </c>
      <c r="S370">
        <v>9.6</v>
      </c>
      <c r="T370">
        <v>36.6</v>
      </c>
      <c r="U370">
        <v>328239523</v>
      </c>
      <c r="V370">
        <f ca="1">YEARFRAC(X370,W370)</f>
        <v>61.133333333333333</v>
      </c>
      <c r="W370" s="3">
        <f t="shared" ca="1" si="44"/>
        <v>45933</v>
      </c>
      <c r="X370" s="3">
        <f t="shared" si="43"/>
        <v>23604</v>
      </c>
    </row>
    <row r="371" spans="1:24">
      <c r="A371">
        <v>390</v>
      </c>
      <c r="B371" t="s">
        <v>472</v>
      </c>
      <c r="C371" t="s">
        <v>1458</v>
      </c>
      <c r="D371" t="s">
        <v>42</v>
      </c>
      <c r="E371" t="s">
        <v>1459</v>
      </c>
      <c r="F371" t="s">
        <v>475</v>
      </c>
      <c r="G371" t="s">
        <v>472</v>
      </c>
      <c r="H371" t="b">
        <v>0</v>
      </c>
      <c r="I371" t="s">
        <v>95</v>
      </c>
      <c r="J371" t="s">
        <v>1460</v>
      </c>
      <c r="K371" t="s">
        <v>1461</v>
      </c>
      <c r="L371">
        <v>6500</v>
      </c>
      <c r="M371">
        <v>1930</v>
      </c>
      <c r="N371">
        <v>2</v>
      </c>
      <c r="O371">
        <v>27</v>
      </c>
      <c r="P371">
        <v>117.24</v>
      </c>
      <c r="Q371" s="24">
        <v>2715518274227</v>
      </c>
      <c r="R371">
        <v>78.5</v>
      </c>
      <c r="S371">
        <v>9.6</v>
      </c>
      <c r="T371">
        <v>36.6</v>
      </c>
      <c r="U371">
        <v>328239523</v>
      </c>
      <c r="V371">
        <f ca="1">YEARFRAC(X371,W371)</f>
        <v>95.6</v>
      </c>
      <c r="W371" s="3">
        <f t="shared" ca="1" si="44"/>
        <v>45933</v>
      </c>
      <c r="X371" s="3">
        <f t="shared" si="43"/>
        <v>11016</v>
      </c>
    </row>
    <row r="372" spans="1:24">
      <c r="A372">
        <v>390</v>
      </c>
      <c r="B372" t="s">
        <v>472</v>
      </c>
      <c r="C372" t="s">
        <v>1462</v>
      </c>
      <c r="D372" t="s">
        <v>236</v>
      </c>
      <c r="E372" t="s">
        <v>237</v>
      </c>
      <c r="F372" t="s">
        <v>1463</v>
      </c>
      <c r="G372" t="s">
        <v>472</v>
      </c>
      <c r="H372" t="b">
        <v>1</v>
      </c>
      <c r="I372" t="s">
        <v>36</v>
      </c>
      <c r="J372" t="s">
        <v>1464</v>
      </c>
      <c r="K372" t="s">
        <v>147</v>
      </c>
      <c r="L372">
        <v>6500</v>
      </c>
      <c r="M372">
        <v>1938</v>
      </c>
      <c r="N372">
        <v>9</v>
      </c>
      <c r="O372">
        <v>1</v>
      </c>
      <c r="P372">
        <v>119.62</v>
      </c>
      <c r="Q372" s="24">
        <v>2715518274227</v>
      </c>
      <c r="R372">
        <v>81.3</v>
      </c>
      <c r="S372">
        <v>25.5</v>
      </c>
      <c r="T372">
        <v>30.6</v>
      </c>
      <c r="U372">
        <v>66834405</v>
      </c>
      <c r="V372">
        <f ca="1">YEARFRAC(X372,W372)</f>
        <v>87.088888888888889</v>
      </c>
      <c r="W372" s="3">
        <f t="shared" ca="1" si="44"/>
        <v>45933</v>
      </c>
      <c r="X372" s="3">
        <f t="shared" si="43"/>
        <v>14124</v>
      </c>
    </row>
    <row r="373" spans="1:24">
      <c r="A373">
        <v>390</v>
      </c>
      <c r="B373" t="s">
        <v>472</v>
      </c>
      <c r="C373" t="s">
        <v>1465</v>
      </c>
      <c r="D373" t="s">
        <v>180</v>
      </c>
      <c r="E373" t="s">
        <v>1466</v>
      </c>
      <c r="F373" t="s">
        <v>475</v>
      </c>
      <c r="G373" t="s">
        <v>472</v>
      </c>
      <c r="H373" t="b">
        <v>1</v>
      </c>
      <c r="I373" t="s">
        <v>36</v>
      </c>
      <c r="J373" t="s">
        <v>1467</v>
      </c>
      <c r="K373" t="s">
        <v>1468</v>
      </c>
      <c r="L373">
        <v>6500</v>
      </c>
      <c r="M373">
        <v>1971</v>
      </c>
      <c r="N373">
        <v>4</v>
      </c>
      <c r="O373">
        <v>22</v>
      </c>
      <c r="P373">
        <v>99.55</v>
      </c>
      <c r="Q373" s="24">
        <v>2715518274227</v>
      </c>
      <c r="R373">
        <v>83.6</v>
      </c>
      <c r="S373">
        <v>10.1</v>
      </c>
      <c r="T373">
        <v>28.8</v>
      </c>
      <c r="U373">
        <v>8574832</v>
      </c>
      <c r="V373">
        <f ca="1">YEARFRAC(X373,W373)</f>
        <v>54.447222222222223</v>
      </c>
      <c r="W373" s="3">
        <f t="shared" ref="W373:W382" ca="1" si="45">TODAY()</f>
        <v>45933</v>
      </c>
      <c r="X373" s="3">
        <f t="shared" si="43"/>
        <v>26045</v>
      </c>
    </row>
    <row r="374" spans="1:24">
      <c r="A374">
        <v>397</v>
      </c>
      <c r="B374" t="s">
        <v>59</v>
      </c>
      <c r="C374" t="s">
        <v>1469</v>
      </c>
      <c r="D374" t="s">
        <v>507</v>
      </c>
      <c r="E374" t="s">
        <v>1470</v>
      </c>
      <c r="F374" t="s">
        <v>274</v>
      </c>
      <c r="G374" t="s">
        <v>59</v>
      </c>
      <c r="H374" t="b">
        <v>1</v>
      </c>
      <c r="I374" t="s">
        <v>36</v>
      </c>
      <c r="J374" t="s">
        <v>1471</v>
      </c>
      <c r="K374" t="s">
        <v>467</v>
      </c>
      <c r="L374">
        <v>6400</v>
      </c>
      <c r="M374">
        <v>1951</v>
      </c>
      <c r="N374">
        <v>8</v>
      </c>
      <c r="O374">
        <v>19</v>
      </c>
      <c r="P374">
        <v>110.51</v>
      </c>
      <c r="Q374" s="24">
        <v>2715518274227</v>
      </c>
      <c r="R374">
        <v>82.5</v>
      </c>
      <c r="S374">
        <v>27.9</v>
      </c>
      <c r="T374">
        <v>49.1</v>
      </c>
      <c r="U374">
        <v>10285453</v>
      </c>
      <c r="V374">
        <f ca="1">YEARFRAC(X374,W374)</f>
        <v>74.12222222222222</v>
      </c>
      <c r="W374" s="3">
        <f t="shared" ca="1" si="45"/>
        <v>45933</v>
      </c>
      <c r="X374" s="3">
        <f t="shared" si="43"/>
        <v>18859</v>
      </c>
    </row>
    <row r="375" spans="1:24">
      <c r="A375">
        <v>397</v>
      </c>
      <c r="B375" t="s">
        <v>600</v>
      </c>
      <c r="C375" t="s">
        <v>1472</v>
      </c>
      <c r="D375" t="s">
        <v>42</v>
      </c>
      <c r="E375" t="s">
        <v>1295</v>
      </c>
      <c r="F375" t="s">
        <v>1473</v>
      </c>
      <c r="G375" t="s">
        <v>600</v>
      </c>
      <c r="H375" t="b">
        <v>1</v>
      </c>
      <c r="I375" t="s">
        <v>36</v>
      </c>
      <c r="J375" t="s">
        <v>1474</v>
      </c>
      <c r="K375" t="s">
        <v>276</v>
      </c>
      <c r="L375">
        <v>6400</v>
      </c>
      <c r="M375">
        <v>1960</v>
      </c>
      <c r="N375">
        <v>4</v>
      </c>
      <c r="O375">
        <v>10</v>
      </c>
      <c r="P375">
        <v>117.24</v>
      </c>
      <c r="Q375" s="24">
        <v>2715518274227</v>
      </c>
      <c r="R375">
        <v>78.5</v>
      </c>
      <c r="S375">
        <v>9.6</v>
      </c>
      <c r="T375">
        <v>36.6</v>
      </c>
      <c r="U375">
        <v>328239523</v>
      </c>
      <c r="V375">
        <f ca="1">YEARFRAC(X375,W375)</f>
        <v>65.480555555555554</v>
      </c>
      <c r="W375" s="3">
        <f t="shared" ca="1" si="45"/>
        <v>45933</v>
      </c>
      <c r="X375" s="3">
        <f t="shared" si="43"/>
        <v>22016</v>
      </c>
    </row>
    <row r="376" spans="1:24">
      <c r="A376">
        <v>397</v>
      </c>
      <c r="B376" t="s">
        <v>59</v>
      </c>
      <c r="C376" t="s">
        <v>1475</v>
      </c>
      <c r="D376" t="s">
        <v>42</v>
      </c>
      <c r="E376" t="s">
        <v>71</v>
      </c>
      <c r="F376" t="s">
        <v>214</v>
      </c>
      <c r="G376" t="s">
        <v>59</v>
      </c>
      <c r="H376" t="b">
        <v>1</v>
      </c>
      <c r="I376" t="s">
        <v>36</v>
      </c>
      <c r="J376" t="s">
        <v>1476</v>
      </c>
      <c r="K376" t="s">
        <v>627</v>
      </c>
      <c r="L376">
        <v>6400</v>
      </c>
      <c r="M376">
        <v>1953</v>
      </c>
      <c r="N376">
        <v>6</v>
      </c>
      <c r="O376">
        <v>14</v>
      </c>
      <c r="P376">
        <v>117.24</v>
      </c>
      <c r="Q376" s="24">
        <v>2715518274227</v>
      </c>
      <c r="R376">
        <v>78.5</v>
      </c>
      <c r="S376">
        <v>9.6</v>
      </c>
      <c r="T376">
        <v>36.6</v>
      </c>
      <c r="U376">
        <v>328239523</v>
      </c>
      <c r="V376">
        <f ca="1">YEARFRAC(X376,W376)</f>
        <v>72.302777777777777</v>
      </c>
      <c r="W376" s="3">
        <f t="shared" ca="1" si="45"/>
        <v>45933</v>
      </c>
      <c r="X376" s="3">
        <f t="shared" si="43"/>
        <v>19524</v>
      </c>
    </row>
    <row r="377" spans="1:24">
      <c r="A377">
        <v>397</v>
      </c>
      <c r="B377" t="s">
        <v>361</v>
      </c>
      <c r="C377" t="s">
        <v>1477</v>
      </c>
      <c r="D377" t="s">
        <v>115</v>
      </c>
      <c r="E377" t="s">
        <v>163</v>
      </c>
      <c r="F377" t="s">
        <v>1478</v>
      </c>
      <c r="G377" t="s">
        <v>361</v>
      </c>
      <c r="H377" t="b">
        <v>1</v>
      </c>
      <c r="I377" t="s">
        <v>95</v>
      </c>
      <c r="J377" t="s">
        <v>1479</v>
      </c>
      <c r="K377" t="s">
        <v>818</v>
      </c>
      <c r="L377">
        <v>6400</v>
      </c>
      <c r="M377">
        <v>1963</v>
      </c>
      <c r="N377">
        <v>11</v>
      </c>
      <c r="O377">
        <v>1</v>
      </c>
      <c r="P377">
        <v>125.08</v>
      </c>
      <c r="Q377" s="24">
        <v>2715518274227</v>
      </c>
      <c r="R377">
        <v>77</v>
      </c>
      <c r="S377">
        <v>9.4</v>
      </c>
      <c r="T377">
        <v>59.2</v>
      </c>
      <c r="U377">
        <v>1397715000</v>
      </c>
      <c r="V377">
        <f ca="1">YEARFRAC(X377,W377)</f>
        <v>61.922222222222224</v>
      </c>
      <c r="W377" s="3">
        <f t="shared" ca="1" si="45"/>
        <v>45933</v>
      </c>
      <c r="X377" s="3">
        <f t="shared" si="43"/>
        <v>23316</v>
      </c>
    </row>
    <row r="378" spans="1:24">
      <c r="A378">
        <v>397</v>
      </c>
      <c r="B378" t="s">
        <v>302</v>
      </c>
      <c r="C378" t="s">
        <v>1480</v>
      </c>
      <c r="D378" t="s">
        <v>33</v>
      </c>
      <c r="E378" t="s">
        <v>34</v>
      </c>
      <c r="F378" t="s">
        <v>629</v>
      </c>
      <c r="G378" t="s">
        <v>302</v>
      </c>
      <c r="H378" t="b">
        <v>1</v>
      </c>
      <c r="I378" t="s">
        <v>36</v>
      </c>
      <c r="J378" t="s">
        <v>1481</v>
      </c>
      <c r="K378" t="s">
        <v>1482</v>
      </c>
      <c r="L378">
        <v>6400</v>
      </c>
      <c r="M378">
        <v>1962</v>
      </c>
      <c r="N378">
        <v>10</v>
      </c>
      <c r="O378">
        <v>15</v>
      </c>
      <c r="P378">
        <v>110.05</v>
      </c>
      <c r="Q378" s="24">
        <v>2715518274227</v>
      </c>
      <c r="R378">
        <v>82.5</v>
      </c>
      <c r="S378">
        <v>24.2</v>
      </c>
      <c r="T378">
        <v>60.7</v>
      </c>
      <c r="U378">
        <v>67059887</v>
      </c>
      <c r="V378">
        <f ca="1">YEARFRAC(X378,W378)</f>
        <v>62.966666666666669</v>
      </c>
      <c r="W378" s="3">
        <f t="shared" ca="1" si="45"/>
        <v>45933</v>
      </c>
      <c r="X378" s="3">
        <f t="shared" si="43"/>
        <v>22934</v>
      </c>
    </row>
    <row r="379" spans="1:24">
      <c r="A379">
        <v>397</v>
      </c>
      <c r="B379" t="s">
        <v>59</v>
      </c>
      <c r="C379" t="s">
        <v>1483</v>
      </c>
      <c r="D379" t="s">
        <v>1484</v>
      </c>
      <c r="E379" t="s">
        <v>1485</v>
      </c>
      <c r="F379" t="s">
        <v>488</v>
      </c>
      <c r="G379" t="s">
        <v>59</v>
      </c>
      <c r="H379" t="b">
        <v>1</v>
      </c>
      <c r="I379" t="s">
        <v>36</v>
      </c>
      <c r="J379" t="s">
        <v>1486</v>
      </c>
      <c r="K379" t="s">
        <v>1487</v>
      </c>
      <c r="L379">
        <v>6400</v>
      </c>
      <c r="M379">
        <v>1933</v>
      </c>
      <c r="N379">
        <v>1</v>
      </c>
      <c r="O379">
        <v>27</v>
      </c>
      <c r="P379">
        <v>140.94999999999999</v>
      </c>
      <c r="Q379" s="24">
        <v>2715518274227</v>
      </c>
      <c r="R379">
        <v>77.099999999999994</v>
      </c>
      <c r="S379">
        <v>14.4</v>
      </c>
      <c r="T379">
        <v>71.2</v>
      </c>
      <c r="U379">
        <v>50339443</v>
      </c>
      <c r="V379">
        <f ca="1">YEARFRAC(X379,W379)</f>
        <v>92.683333333333337</v>
      </c>
      <c r="W379" s="3">
        <f t="shared" ca="1" si="45"/>
        <v>45933</v>
      </c>
      <c r="X379" s="3">
        <f t="shared" si="43"/>
        <v>12081</v>
      </c>
    </row>
    <row r="380" spans="1:24">
      <c r="A380">
        <v>397</v>
      </c>
      <c r="B380" t="s">
        <v>178</v>
      </c>
      <c r="C380" t="s">
        <v>1489</v>
      </c>
      <c r="D380" t="s">
        <v>42</v>
      </c>
      <c r="E380" t="s">
        <v>1490</v>
      </c>
      <c r="F380" t="s">
        <v>1491</v>
      </c>
      <c r="G380" t="s">
        <v>178</v>
      </c>
      <c r="H380" t="b">
        <v>1</v>
      </c>
      <c r="I380" t="s">
        <v>36</v>
      </c>
      <c r="J380" t="s">
        <v>1492</v>
      </c>
      <c r="K380" t="s">
        <v>1493</v>
      </c>
      <c r="L380">
        <v>6400</v>
      </c>
      <c r="M380">
        <v>1934</v>
      </c>
      <c r="N380">
        <v>7</v>
      </c>
      <c r="O380">
        <v>27</v>
      </c>
      <c r="P380">
        <v>117.24</v>
      </c>
      <c r="Q380" s="24">
        <v>2715518274227</v>
      </c>
      <c r="R380">
        <v>78.5</v>
      </c>
      <c r="S380">
        <v>9.6</v>
      </c>
      <c r="T380">
        <v>36.6</v>
      </c>
      <c r="U380">
        <v>328239523</v>
      </c>
      <c r="V380">
        <f ca="1">YEARFRAC(X380,W380)</f>
        <v>91.183333333333337</v>
      </c>
      <c r="W380" s="3">
        <f t="shared" ca="1" si="45"/>
        <v>45933</v>
      </c>
      <c r="X380" s="3">
        <f t="shared" si="43"/>
        <v>12627</v>
      </c>
    </row>
    <row r="381" spans="1:24">
      <c r="A381">
        <v>405</v>
      </c>
      <c r="B381" t="s">
        <v>590</v>
      </c>
      <c r="C381" t="s">
        <v>1494</v>
      </c>
      <c r="D381" t="s">
        <v>236</v>
      </c>
      <c r="E381" t="s">
        <v>871</v>
      </c>
      <c r="F381" t="s">
        <v>1256</v>
      </c>
      <c r="G381" t="s">
        <v>590</v>
      </c>
      <c r="H381" t="b">
        <v>0</v>
      </c>
      <c r="I381" t="s">
        <v>36</v>
      </c>
      <c r="J381" t="s">
        <v>1495</v>
      </c>
      <c r="K381" t="s">
        <v>685</v>
      </c>
      <c r="L381">
        <v>6300</v>
      </c>
      <c r="M381">
        <v>1945</v>
      </c>
      <c r="N381">
        <v>10</v>
      </c>
      <c r="O381">
        <v>23</v>
      </c>
      <c r="P381">
        <v>119.62</v>
      </c>
      <c r="Q381" s="24">
        <v>2715518274227</v>
      </c>
      <c r="R381">
        <v>81.3</v>
      </c>
      <c r="S381">
        <v>25.5</v>
      </c>
      <c r="T381">
        <v>30.6</v>
      </c>
      <c r="U381">
        <v>66834405</v>
      </c>
      <c r="V381">
        <f ca="1">YEARFRAC(X381,W381)</f>
        <v>79.944444444444443</v>
      </c>
      <c r="W381" s="3">
        <f t="shared" ca="1" si="45"/>
        <v>45933</v>
      </c>
      <c r="X381" s="3">
        <f t="shared" si="43"/>
        <v>16733</v>
      </c>
    </row>
    <row r="382" spans="1:24">
      <c r="A382">
        <v>405</v>
      </c>
      <c r="B382" t="s">
        <v>302</v>
      </c>
      <c r="C382" t="s">
        <v>1496</v>
      </c>
      <c r="D382" t="s">
        <v>115</v>
      </c>
      <c r="E382" t="s">
        <v>913</v>
      </c>
      <c r="F382" t="s">
        <v>1497</v>
      </c>
      <c r="G382" t="s">
        <v>302</v>
      </c>
      <c r="H382" t="b">
        <v>1</v>
      </c>
      <c r="I382" t="s">
        <v>36</v>
      </c>
      <c r="J382" t="s">
        <v>1498</v>
      </c>
      <c r="K382" t="s">
        <v>1499</v>
      </c>
      <c r="L382">
        <v>6300</v>
      </c>
      <c r="M382">
        <v>1965</v>
      </c>
      <c r="N382">
        <v>1</v>
      </c>
      <c r="O382">
        <v>1</v>
      </c>
      <c r="P382">
        <v>125.08</v>
      </c>
      <c r="Q382" s="24">
        <v>2715518274227</v>
      </c>
      <c r="R382">
        <v>77</v>
      </c>
      <c r="S382">
        <v>9.4</v>
      </c>
      <c r="T382">
        <v>59.2</v>
      </c>
      <c r="U382">
        <v>1397715000</v>
      </c>
      <c r="V382">
        <f ca="1">YEARFRAC(X382,W382)</f>
        <v>60.755555555555553</v>
      </c>
      <c r="W382" s="3">
        <f t="shared" ca="1" si="45"/>
        <v>45933</v>
      </c>
      <c r="X382" s="3">
        <f t="shared" si="43"/>
        <v>23743</v>
      </c>
    </row>
    <row r="383" spans="1:24">
      <c r="A383">
        <v>405</v>
      </c>
      <c r="B383" t="s">
        <v>59</v>
      </c>
      <c r="C383" t="s">
        <v>1500</v>
      </c>
      <c r="D383" t="s">
        <v>236</v>
      </c>
      <c r="E383" t="s">
        <v>237</v>
      </c>
      <c r="F383" t="s">
        <v>812</v>
      </c>
      <c r="G383" t="s">
        <v>59</v>
      </c>
      <c r="H383" t="b">
        <v>1</v>
      </c>
      <c r="I383" t="s">
        <v>36</v>
      </c>
      <c r="J383" t="s">
        <v>1501</v>
      </c>
      <c r="K383" t="s">
        <v>200</v>
      </c>
      <c r="L383">
        <v>6300</v>
      </c>
      <c r="M383">
        <v>1956</v>
      </c>
      <c r="N383">
        <v>6</v>
      </c>
      <c r="O383">
        <v>1</v>
      </c>
      <c r="P383">
        <v>119.62</v>
      </c>
      <c r="Q383" s="24">
        <v>2715518274227</v>
      </c>
      <c r="R383">
        <v>81.3</v>
      </c>
      <c r="S383">
        <v>25.5</v>
      </c>
      <c r="T383">
        <v>30.6</v>
      </c>
      <c r="U383">
        <v>66834405</v>
      </c>
      <c r="V383">
        <f ca="1">YEARFRAC(X383,W383)</f>
        <v>69.338888888888889</v>
      </c>
      <c r="W383" s="3">
        <f t="shared" ref="W383:W392" ca="1" si="46">TODAY()</f>
        <v>45933</v>
      </c>
      <c r="X383" s="3">
        <f t="shared" si="43"/>
        <v>20607</v>
      </c>
    </row>
    <row r="384" spans="1:24">
      <c r="A384">
        <v>405</v>
      </c>
      <c r="B384" t="s">
        <v>361</v>
      </c>
      <c r="C384" t="s">
        <v>1502</v>
      </c>
      <c r="D384" t="s">
        <v>33</v>
      </c>
      <c r="E384" t="s">
        <v>1503</v>
      </c>
      <c r="F384" t="s">
        <v>527</v>
      </c>
      <c r="G384" t="s">
        <v>361</v>
      </c>
      <c r="H384" t="b">
        <v>0</v>
      </c>
      <c r="I384" t="s">
        <v>36</v>
      </c>
      <c r="J384" t="s">
        <v>1504</v>
      </c>
      <c r="K384" t="s">
        <v>245</v>
      </c>
      <c r="L384">
        <v>6300</v>
      </c>
      <c r="M384">
        <v>1938</v>
      </c>
      <c r="N384">
        <v>1</v>
      </c>
      <c r="O384">
        <v>1</v>
      </c>
      <c r="P384">
        <v>110.05</v>
      </c>
      <c r="Q384" s="24">
        <v>2715518274227</v>
      </c>
      <c r="R384">
        <v>82.5</v>
      </c>
      <c r="S384">
        <v>24.2</v>
      </c>
      <c r="T384">
        <v>60.7</v>
      </c>
      <c r="U384">
        <v>67059887</v>
      </c>
      <c r="V384">
        <f ca="1">YEARFRAC(X384,W384)</f>
        <v>87.75555555555556</v>
      </c>
      <c r="W384" s="3">
        <f t="shared" ca="1" si="46"/>
        <v>45933</v>
      </c>
      <c r="X384" s="3">
        <f t="shared" si="43"/>
        <v>13881</v>
      </c>
    </row>
    <row r="385" spans="1:24">
      <c r="A385">
        <v>405</v>
      </c>
      <c r="B385" t="s">
        <v>302</v>
      </c>
      <c r="C385" t="s">
        <v>1505</v>
      </c>
      <c r="D385" t="s">
        <v>115</v>
      </c>
      <c r="E385" t="s">
        <v>1506</v>
      </c>
      <c r="F385" t="s">
        <v>1507</v>
      </c>
      <c r="G385" t="s">
        <v>302</v>
      </c>
      <c r="H385" t="b">
        <v>1</v>
      </c>
      <c r="I385" t="s">
        <v>36</v>
      </c>
      <c r="J385" t="s">
        <v>394</v>
      </c>
      <c r="K385" t="s">
        <v>1508</v>
      </c>
      <c r="L385">
        <v>6300</v>
      </c>
      <c r="M385">
        <v>1964</v>
      </c>
      <c r="N385">
        <v>3</v>
      </c>
      <c r="O385">
        <v>11</v>
      </c>
      <c r="P385">
        <v>125.08</v>
      </c>
      <c r="Q385" s="24">
        <v>2715518274227</v>
      </c>
      <c r="R385">
        <v>77</v>
      </c>
      <c r="S385">
        <v>9.4</v>
      </c>
      <c r="T385">
        <v>59.2</v>
      </c>
      <c r="U385">
        <v>1397715000</v>
      </c>
      <c r="V385">
        <f ca="1">YEARFRAC(X385,W385)</f>
        <v>61.56111111111111</v>
      </c>
      <c r="W385" s="3">
        <f t="shared" ca="1" si="46"/>
        <v>45933</v>
      </c>
      <c r="X385" s="3">
        <f t="shared" si="43"/>
        <v>23447</v>
      </c>
    </row>
    <row r="386" spans="1:24">
      <c r="A386">
        <v>405</v>
      </c>
      <c r="B386" t="s">
        <v>260</v>
      </c>
      <c r="C386" t="s">
        <v>1509</v>
      </c>
      <c r="D386" t="s">
        <v>675</v>
      </c>
      <c r="E386" t="s">
        <v>1510</v>
      </c>
      <c r="F386" t="s">
        <v>1511</v>
      </c>
      <c r="G386" t="s">
        <v>260</v>
      </c>
      <c r="H386" t="b">
        <v>1</v>
      </c>
      <c r="I386" t="s">
        <v>36</v>
      </c>
      <c r="J386" t="s">
        <v>244</v>
      </c>
      <c r="K386" t="s">
        <v>1512</v>
      </c>
      <c r="L386">
        <v>6300</v>
      </c>
      <c r="M386">
        <v>1926</v>
      </c>
      <c r="N386">
        <v>7</v>
      </c>
      <c r="O386">
        <v>16</v>
      </c>
      <c r="P386">
        <v>108.15</v>
      </c>
      <c r="Q386" s="24">
        <v>2715518274227</v>
      </c>
      <c r="R386">
        <v>82.8</v>
      </c>
      <c r="S386">
        <v>23.1</v>
      </c>
      <c r="T386">
        <v>25.3</v>
      </c>
      <c r="U386">
        <v>9053300</v>
      </c>
      <c r="V386">
        <f ca="1">YEARFRAC(X386,W386)</f>
        <v>99.213888888888889</v>
      </c>
      <c r="W386" s="3">
        <f t="shared" ca="1" si="46"/>
        <v>45933</v>
      </c>
      <c r="X386" s="3">
        <f t="shared" ref="X386:X417" si="47">DATE(M386,N386,O386)</f>
        <v>9694</v>
      </c>
    </row>
    <row r="387" spans="1:24">
      <c r="A387">
        <v>411</v>
      </c>
      <c r="B387" t="s">
        <v>113</v>
      </c>
      <c r="C387" t="s">
        <v>1513</v>
      </c>
      <c r="D387" t="s">
        <v>77</v>
      </c>
      <c r="E387" t="s">
        <v>78</v>
      </c>
      <c r="F387" t="s">
        <v>1514</v>
      </c>
      <c r="G387" t="s">
        <v>113</v>
      </c>
      <c r="H387" t="b">
        <v>0</v>
      </c>
      <c r="I387" t="s">
        <v>95</v>
      </c>
      <c r="J387" t="s">
        <v>1515</v>
      </c>
      <c r="K387" t="s">
        <v>1516</v>
      </c>
      <c r="L387">
        <v>6200</v>
      </c>
      <c r="M387">
        <v>1963</v>
      </c>
      <c r="N387">
        <v>5</v>
      </c>
      <c r="O387">
        <v>2</v>
      </c>
      <c r="P387">
        <v>141.54</v>
      </c>
      <c r="Q387" s="24">
        <v>2715518274227</v>
      </c>
      <c r="R387">
        <v>75</v>
      </c>
      <c r="S387">
        <v>13.1</v>
      </c>
      <c r="T387">
        <v>55.1</v>
      </c>
      <c r="U387">
        <v>126014024</v>
      </c>
      <c r="V387">
        <f ca="1">YEARFRAC(X387,W387)</f>
        <v>62.419444444444444</v>
      </c>
      <c r="W387" s="3">
        <f t="shared" ca="1" si="46"/>
        <v>45933</v>
      </c>
      <c r="X387" s="3">
        <f t="shared" si="47"/>
        <v>23133</v>
      </c>
    </row>
    <row r="388" spans="1:24">
      <c r="A388">
        <v>411</v>
      </c>
      <c r="B388" t="s">
        <v>82</v>
      </c>
      <c r="C388" t="s">
        <v>1517</v>
      </c>
      <c r="D388" t="s">
        <v>507</v>
      </c>
      <c r="E388" t="s">
        <v>508</v>
      </c>
      <c r="F388" t="s">
        <v>274</v>
      </c>
      <c r="G388" t="s">
        <v>82</v>
      </c>
      <c r="H388" t="b">
        <v>1</v>
      </c>
      <c r="I388" t="s">
        <v>36</v>
      </c>
      <c r="J388" t="s">
        <v>1518</v>
      </c>
      <c r="K388" t="s">
        <v>1519</v>
      </c>
      <c r="L388">
        <v>6200</v>
      </c>
      <c r="M388">
        <v>1938</v>
      </c>
      <c r="N388">
        <v>3</v>
      </c>
      <c r="O388">
        <v>3</v>
      </c>
      <c r="P388">
        <v>110.51</v>
      </c>
      <c r="Q388" s="24">
        <v>2715518274227</v>
      </c>
      <c r="R388">
        <v>82.5</v>
      </c>
      <c r="S388">
        <v>27.9</v>
      </c>
      <c r="T388">
        <v>49.1</v>
      </c>
      <c r="U388">
        <v>10285453</v>
      </c>
      <c r="V388">
        <f ca="1">YEARFRAC(X388,W388)</f>
        <v>87.583333333333329</v>
      </c>
      <c r="W388" s="3">
        <f t="shared" ca="1" si="46"/>
        <v>45933</v>
      </c>
      <c r="X388" s="3">
        <f t="shared" si="47"/>
        <v>13942</v>
      </c>
    </row>
    <row r="389" spans="1:24">
      <c r="A389">
        <v>411</v>
      </c>
      <c r="B389" t="s">
        <v>391</v>
      </c>
      <c r="C389" t="s">
        <v>1520</v>
      </c>
      <c r="D389" t="s">
        <v>1521</v>
      </c>
      <c r="E389" t="s">
        <v>1522</v>
      </c>
      <c r="F389" t="s">
        <v>1523</v>
      </c>
      <c r="G389" t="s">
        <v>391</v>
      </c>
      <c r="H389" t="b">
        <v>1</v>
      </c>
      <c r="I389" t="s">
        <v>36</v>
      </c>
      <c r="J389" t="s">
        <v>1524</v>
      </c>
      <c r="K389" t="s">
        <v>1525</v>
      </c>
      <c r="L389">
        <v>6200</v>
      </c>
      <c r="M389">
        <v>1933</v>
      </c>
      <c r="N389">
        <v>8</v>
      </c>
      <c r="O389">
        <v>2</v>
      </c>
      <c r="P389">
        <v>115.91</v>
      </c>
      <c r="Q389" s="24">
        <v>2715518274227</v>
      </c>
      <c r="R389">
        <v>81.8</v>
      </c>
      <c r="S389">
        <v>23</v>
      </c>
      <c r="T389">
        <v>41.2</v>
      </c>
      <c r="U389">
        <v>17332850</v>
      </c>
      <c r="V389">
        <f ca="1">YEARFRAC(X389,W389)</f>
        <v>92.169444444444451</v>
      </c>
      <c r="W389" s="3">
        <f t="shared" ca="1" si="46"/>
        <v>45933</v>
      </c>
      <c r="X389" s="3">
        <f t="shared" si="47"/>
        <v>12268</v>
      </c>
    </row>
    <row r="390" spans="1:24">
      <c r="A390">
        <v>411</v>
      </c>
      <c r="B390" t="s">
        <v>113</v>
      </c>
      <c r="C390" t="s">
        <v>1527</v>
      </c>
      <c r="D390" t="s">
        <v>115</v>
      </c>
      <c r="E390" t="s">
        <v>202</v>
      </c>
      <c r="F390" t="s">
        <v>1240</v>
      </c>
      <c r="G390" t="s">
        <v>113</v>
      </c>
      <c r="H390" t="b">
        <v>1</v>
      </c>
      <c r="I390" t="s">
        <v>36</v>
      </c>
      <c r="J390" t="s">
        <v>1396</v>
      </c>
      <c r="K390" t="s">
        <v>1528</v>
      </c>
      <c r="L390">
        <v>6200</v>
      </c>
      <c r="M390">
        <v>1964</v>
      </c>
      <c r="N390">
        <v>1</v>
      </c>
      <c r="O390">
        <v>1</v>
      </c>
      <c r="P390">
        <v>125.08</v>
      </c>
      <c r="Q390" s="24">
        <v>2715518274227</v>
      </c>
      <c r="R390">
        <v>77</v>
      </c>
      <c r="S390">
        <v>9.4</v>
      </c>
      <c r="T390">
        <v>59.2</v>
      </c>
      <c r="U390">
        <v>1397715000</v>
      </c>
      <c r="V390">
        <f ca="1">YEARFRAC(X390,W390)</f>
        <v>61.755555555555553</v>
      </c>
      <c r="W390" s="3">
        <f t="shared" ca="1" si="46"/>
        <v>45933</v>
      </c>
      <c r="X390" s="3">
        <f t="shared" si="47"/>
        <v>23377</v>
      </c>
    </row>
    <row r="391" spans="1:24">
      <c r="A391">
        <v>411</v>
      </c>
      <c r="B391" t="s">
        <v>260</v>
      </c>
      <c r="C391" t="s">
        <v>1529</v>
      </c>
      <c r="D391" t="s">
        <v>115</v>
      </c>
      <c r="E391" t="s">
        <v>837</v>
      </c>
      <c r="F391" t="s">
        <v>1530</v>
      </c>
      <c r="G391" t="s">
        <v>260</v>
      </c>
      <c r="H391" t="b">
        <v>1</v>
      </c>
      <c r="I391" t="s">
        <v>36</v>
      </c>
      <c r="J391" t="s">
        <v>1531</v>
      </c>
      <c r="K391" t="s">
        <v>915</v>
      </c>
      <c r="L391">
        <v>6200</v>
      </c>
      <c r="M391">
        <v>1964</v>
      </c>
      <c r="N391">
        <v>1</v>
      </c>
      <c r="O391">
        <v>1</v>
      </c>
      <c r="P391">
        <v>125.08</v>
      </c>
      <c r="Q391" s="24">
        <v>2715518274227</v>
      </c>
      <c r="R391">
        <v>77</v>
      </c>
      <c r="S391">
        <v>9.4</v>
      </c>
      <c r="T391">
        <v>59.2</v>
      </c>
      <c r="U391">
        <v>1397715000</v>
      </c>
      <c r="V391">
        <f ca="1">YEARFRAC(X391,W391)</f>
        <v>61.755555555555553</v>
      </c>
      <c r="W391" s="3">
        <f t="shared" ca="1" si="46"/>
        <v>45933</v>
      </c>
      <c r="X391" s="3">
        <f t="shared" si="47"/>
        <v>23377</v>
      </c>
    </row>
    <row r="392" spans="1:24">
      <c r="A392">
        <v>411</v>
      </c>
      <c r="B392" t="s">
        <v>260</v>
      </c>
      <c r="C392" t="s">
        <v>1532</v>
      </c>
      <c r="D392" t="s">
        <v>115</v>
      </c>
      <c r="E392" t="s">
        <v>837</v>
      </c>
      <c r="F392" t="s">
        <v>1533</v>
      </c>
      <c r="G392" t="s">
        <v>260</v>
      </c>
      <c r="H392" t="b">
        <v>1</v>
      </c>
      <c r="I392" t="s">
        <v>36</v>
      </c>
      <c r="J392" t="s">
        <v>1531</v>
      </c>
      <c r="K392" t="s">
        <v>1534</v>
      </c>
      <c r="L392">
        <v>6200</v>
      </c>
      <c r="M392">
        <v>1972</v>
      </c>
      <c r="N392">
        <v>1</v>
      </c>
      <c r="O392">
        <v>1</v>
      </c>
      <c r="P392">
        <v>125.08</v>
      </c>
      <c r="Q392" s="24">
        <v>2715518274227</v>
      </c>
      <c r="R392">
        <v>77</v>
      </c>
      <c r="S392">
        <v>9.4</v>
      </c>
      <c r="T392">
        <v>59.2</v>
      </c>
      <c r="U392">
        <v>1397715000</v>
      </c>
      <c r="V392">
        <f ca="1">YEARFRAC(X392,W392)</f>
        <v>53.755555555555553</v>
      </c>
      <c r="W392" s="3">
        <f t="shared" ca="1" si="46"/>
        <v>45933</v>
      </c>
      <c r="X392" s="3">
        <f t="shared" si="47"/>
        <v>26299</v>
      </c>
    </row>
    <row r="393" spans="1:24">
      <c r="A393">
        <v>411</v>
      </c>
      <c r="B393" t="s">
        <v>59</v>
      </c>
      <c r="C393" t="s">
        <v>1535</v>
      </c>
      <c r="D393" t="s">
        <v>1536</v>
      </c>
      <c r="E393" t="s">
        <v>1537</v>
      </c>
      <c r="F393" t="s">
        <v>274</v>
      </c>
      <c r="G393" t="s">
        <v>59</v>
      </c>
      <c r="H393" t="b">
        <v>1</v>
      </c>
      <c r="I393" t="s">
        <v>36</v>
      </c>
      <c r="J393" t="s">
        <v>1538</v>
      </c>
      <c r="K393" t="s">
        <v>1539</v>
      </c>
      <c r="L393">
        <v>6200</v>
      </c>
      <c r="M393">
        <v>1962</v>
      </c>
      <c r="N393">
        <v>7</v>
      </c>
      <c r="O393">
        <v>11</v>
      </c>
      <c r="P393">
        <v>114.11</v>
      </c>
      <c r="Q393" s="24">
        <v>2715518274227</v>
      </c>
      <c r="R393">
        <v>77.599999999999994</v>
      </c>
      <c r="S393">
        <v>17.399999999999999</v>
      </c>
      <c r="T393">
        <v>40.799999999999997</v>
      </c>
      <c r="U393">
        <v>37970874</v>
      </c>
      <c r="V393">
        <f ca="1">YEARFRAC(X393,W393)</f>
        <v>63.227777777777774</v>
      </c>
      <c r="W393" s="3">
        <f t="shared" ref="W393:W402" ca="1" si="48">TODAY()</f>
        <v>45933</v>
      </c>
      <c r="X393" s="3">
        <f t="shared" si="47"/>
        <v>22838</v>
      </c>
    </row>
    <row r="394" spans="1:24">
      <c r="A394">
        <v>418</v>
      </c>
      <c r="B394" t="s">
        <v>82</v>
      </c>
      <c r="C394" t="s">
        <v>1541</v>
      </c>
      <c r="D394" t="s">
        <v>575</v>
      </c>
      <c r="E394" t="s">
        <v>576</v>
      </c>
      <c r="F394" t="s">
        <v>1542</v>
      </c>
      <c r="G394" t="s">
        <v>82</v>
      </c>
      <c r="H394" t="b">
        <v>1</v>
      </c>
      <c r="I394" t="s">
        <v>36</v>
      </c>
      <c r="J394" t="s">
        <v>1543</v>
      </c>
      <c r="K394" t="s">
        <v>743</v>
      </c>
      <c r="L394">
        <v>6100</v>
      </c>
      <c r="M394">
        <v>1953</v>
      </c>
      <c r="N394">
        <v>4</v>
      </c>
      <c r="O394">
        <v>29</v>
      </c>
      <c r="P394">
        <v>267.51</v>
      </c>
      <c r="Q394" s="24">
        <v>2715518274227</v>
      </c>
      <c r="R394">
        <v>54.3</v>
      </c>
      <c r="S394">
        <v>1.5</v>
      </c>
      <c r="T394">
        <v>34.799999999999997</v>
      </c>
      <c r="U394">
        <v>200963599</v>
      </c>
      <c r="V394">
        <f ca="1">YEARFRAC(X394,W394)</f>
        <v>72.427777777777777</v>
      </c>
      <c r="W394" s="3">
        <f t="shared" ca="1" si="48"/>
        <v>45933</v>
      </c>
      <c r="X394" s="3">
        <f t="shared" si="47"/>
        <v>19478</v>
      </c>
    </row>
    <row r="395" spans="1:24">
      <c r="A395">
        <v>418</v>
      </c>
      <c r="B395" t="s">
        <v>59</v>
      </c>
      <c r="C395" t="s">
        <v>1544</v>
      </c>
      <c r="D395" t="s">
        <v>42</v>
      </c>
      <c r="E395" t="s">
        <v>896</v>
      </c>
      <c r="F395" t="s">
        <v>812</v>
      </c>
      <c r="G395" t="s">
        <v>59</v>
      </c>
      <c r="H395" t="b">
        <v>1</v>
      </c>
      <c r="I395" t="s">
        <v>36</v>
      </c>
      <c r="J395" t="s">
        <v>1545</v>
      </c>
      <c r="K395" t="s">
        <v>1546</v>
      </c>
      <c r="L395">
        <v>6100</v>
      </c>
      <c r="M395">
        <v>1964</v>
      </c>
      <c r="N395">
        <v>7</v>
      </c>
      <c r="O395">
        <v>31</v>
      </c>
      <c r="P395">
        <v>117.24</v>
      </c>
      <c r="Q395" s="24">
        <v>2715518274227</v>
      </c>
      <c r="R395">
        <v>78.5</v>
      </c>
      <c r="S395">
        <v>9.6</v>
      </c>
      <c r="T395">
        <v>36.6</v>
      </c>
      <c r="U395">
        <v>328239523</v>
      </c>
      <c r="V395">
        <f ca="1">YEARFRAC(X395,W395)</f>
        <v>61.174999999999997</v>
      </c>
      <c r="W395" s="3">
        <f t="shared" ca="1" si="48"/>
        <v>45933</v>
      </c>
      <c r="X395" s="3">
        <f t="shared" si="47"/>
        <v>23589</v>
      </c>
    </row>
    <row r="396" spans="1:24">
      <c r="A396">
        <v>418</v>
      </c>
      <c r="B396" t="s">
        <v>31</v>
      </c>
      <c r="C396" t="s">
        <v>1547</v>
      </c>
      <c r="D396" t="s">
        <v>168</v>
      </c>
      <c r="E396" t="s">
        <v>906</v>
      </c>
      <c r="F396" t="s">
        <v>1548</v>
      </c>
      <c r="G396" t="s">
        <v>31</v>
      </c>
      <c r="H396" t="b">
        <v>0</v>
      </c>
      <c r="I396" t="s">
        <v>36</v>
      </c>
      <c r="J396" t="s">
        <v>1549</v>
      </c>
      <c r="K396" t="s">
        <v>74</v>
      </c>
      <c r="L396">
        <v>6100</v>
      </c>
      <c r="M396">
        <v>1943</v>
      </c>
      <c r="N396">
        <v>9</v>
      </c>
      <c r="O396">
        <v>28</v>
      </c>
      <c r="P396">
        <v>112.85</v>
      </c>
      <c r="Q396" s="24">
        <v>2715518274227</v>
      </c>
      <c r="R396">
        <v>80.900000000000006</v>
      </c>
      <c r="S396">
        <v>11.5</v>
      </c>
      <c r="T396">
        <v>48.8</v>
      </c>
      <c r="U396">
        <v>83132799</v>
      </c>
      <c r="V396">
        <f ca="1">YEARFRAC(X396,W396)</f>
        <v>82.013888888888886</v>
      </c>
      <c r="W396" s="3">
        <f t="shared" ca="1" si="48"/>
        <v>45933</v>
      </c>
      <c r="X396" s="3">
        <f t="shared" si="47"/>
        <v>15977</v>
      </c>
    </row>
    <row r="397" spans="1:24">
      <c r="A397">
        <v>418</v>
      </c>
      <c r="B397" t="s">
        <v>31</v>
      </c>
      <c r="C397" t="s">
        <v>1550</v>
      </c>
      <c r="D397" t="s">
        <v>168</v>
      </c>
      <c r="E397" t="s">
        <v>906</v>
      </c>
      <c r="F397" t="s">
        <v>1548</v>
      </c>
      <c r="G397" t="s">
        <v>31</v>
      </c>
      <c r="H397" t="b">
        <v>0</v>
      </c>
      <c r="I397" t="s">
        <v>36</v>
      </c>
      <c r="J397" t="s">
        <v>1549</v>
      </c>
      <c r="K397" t="s">
        <v>1551</v>
      </c>
      <c r="L397">
        <v>6100</v>
      </c>
      <c r="M397">
        <v>1951</v>
      </c>
      <c r="N397">
        <v>1</v>
      </c>
      <c r="O397">
        <v>1</v>
      </c>
      <c r="P397">
        <v>112.85</v>
      </c>
      <c r="Q397" s="24">
        <v>2715518274227</v>
      </c>
      <c r="R397">
        <v>80.900000000000006</v>
      </c>
      <c r="S397">
        <v>11.5</v>
      </c>
      <c r="T397">
        <v>48.8</v>
      </c>
      <c r="U397">
        <v>83132799</v>
      </c>
      <c r="V397">
        <f ca="1">YEARFRAC(X397,W397)</f>
        <v>74.75555555555556</v>
      </c>
      <c r="W397" s="3">
        <f t="shared" ca="1" si="48"/>
        <v>45933</v>
      </c>
      <c r="X397" s="3">
        <f t="shared" si="47"/>
        <v>18629</v>
      </c>
    </row>
    <row r="398" spans="1:24">
      <c r="A398">
        <v>425</v>
      </c>
      <c r="B398" t="s">
        <v>282</v>
      </c>
      <c r="C398" t="s">
        <v>1552</v>
      </c>
      <c r="D398" t="s">
        <v>337</v>
      </c>
      <c r="E398" t="s">
        <v>338</v>
      </c>
      <c r="F398" t="s">
        <v>1553</v>
      </c>
      <c r="G398" t="s">
        <v>282</v>
      </c>
      <c r="H398" t="b">
        <v>1</v>
      </c>
      <c r="I398" t="s">
        <v>36</v>
      </c>
      <c r="J398" t="s">
        <v>1554</v>
      </c>
      <c r="K398" t="s">
        <v>908</v>
      </c>
      <c r="L398">
        <v>6000</v>
      </c>
      <c r="M398">
        <v>1959</v>
      </c>
      <c r="N398">
        <v>2</v>
      </c>
      <c r="O398">
        <v>20</v>
      </c>
      <c r="P398">
        <v>180.75</v>
      </c>
      <c r="Q398" s="24">
        <v>2715518274227</v>
      </c>
      <c r="R398">
        <v>72.7</v>
      </c>
      <c r="S398">
        <v>11.4</v>
      </c>
      <c r="T398">
        <v>46.2</v>
      </c>
      <c r="U398">
        <v>144373535</v>
      </c>
      <c r="V398">
        <f ca="1">YEARFRAC(X398,W398)</f>
        <v>66.61944444444444</v>
      </c>
      <c r="W398" s="3">
        <f t="shared" ca="1" si="48"/>
        <v>45933</v>
      </c>
      <c r="X398" s="3">
        <f t="shared" si="47"/>
        <v>21601</v>
      </c>
    </row>
    <row r="399" spans="1:24">
      <c r="A399">
        <v>425</v>
      </c>
      <c r="B399" t="s">
        <v>472</v>
      </c>
      <c r="C399" t="s">
        <v>1555</v>
      </c>
      <c r="D399" t="s">
        <v>42</v>
      </c>
      <c r="E399" t="s">
        <v>389</v>
      </c>
      <c r="F399" t="s">
        <v>475</v>
      </c>
      <c r="G399" t="s">
        <v>472</v>
      </c>
      <c r="H399" t="b">
        <v>1</v>
      </c>
      <c r="I399" t="s">
        <v>36</v>
      </c>
      <c r="J399" t="s">
        <v>1556</v>
      </c>
      <c r="K399" t="s">
        <v>1557</v>
      </c>
      <c r="L399">
        <v>6000</v>
      </c>
      <c r="M399">
        <v>1938</v>
      </c>
      <c r="N399">
        <v>1</v>
      </c>
      <c r="O399">
        <v>12</v>
      </c>
      <c r="P399">
        <v>117.24</v>
      </c>
      <c r="Q399" s="24">
        <v>2715518274227</v>
      </c>
      <c r="R399">
        <v>78.5</v>
      </c>
      <c r="S399">
        <v>9.6</v>
      </c>
      <c r="T399">
        <v>36.6</v>
      </c>
      <c r="U399">
        <v>328239523</v>
      </c>
      <c r="V399">
        <f ca="1">YEARFRAC(X399,W399)</f>
        <v>87.724999999999994</v>
      </c>
      <c r="W399" s="3">
        <f t="shared" ca="1" si="48"/>
        <v>45933</v>
      </c>
      <c r="X399" s="3">
        <f t="shared" si="47"/>
        <v>13892</v>
      </c>
    </row>
    <row r="400" spans="1:24">
      <c r="A400">
        <v>425</v>
      </c>
      <c r="B400" t="s">
        <v>31</v>
      </c>
      <c r="C400" t="s">
        <v>1558</v>
      </c>
      <c r="D400" t="s">
        <v>143</v>
      </c>
      <c r="E400" t="s">
        <v>1559</v>
      </c>
      <c r="F400" t="s">
        <v>1560</v>
      </c>
      <c r="G400" t="s">
        <v>31</v>
      </c>
      <c r="H400" t="b">
        <v>1</v>
      </c>
      <c r="I400" t="s">
        <v>36</v>
      </c>
      <c r="J400" t="s">
        <v>1561</v>
      </c>
      <c r="K400" t="s">
        <v>245</v>
      </c>
      <c r="L400">
        <v>6000</v>
      </c>
      <c r="M400">
        <v>1949</v>
      </c>
      <c r="N400">
        <v>2</v>
      </c>
      <c r="O400">
        <v>18</v>
      </c>
      <c r="P400">
        <v>116.76</v>
      </c>
      <c r="Q400" s="24">
        <v>2715518274227</v>
      </c>
      <c r="R400">
        <v>81.900000000000006</v>
      </c>
      <c r="S400">
        <v>12.8</v>
      </c>
      <c r="T400">
        <v>24.5</v>
      </c>
      <c r="U400">
        <v>36991981</v>
      </c>
      <c r="V400">
        <f ca="1">YEARFRAC(X400,W400)</f>
        <v>76.625</v>
      </c>
      <c r="W400" s="3">
        <f t="shared" ca="1" si="48"/>
        <v>45933</v>
      </c>
      <c r="X400" s="3">
        <f t="shared" si="47"/>
        <v>17947</v>
      </c>
    </row>
    <row r="401" spans="1:24">
      <c r="A401">
        <v>425</v>
      </c>
      <c r="B401" t="s">
        <v>48</v>
      </c>
      <c r="C401" t="s">
        <v>1562</v>
      </c>
      <c r="D401" t="s">
        <v>42</v>
      </c>
      <c r="E401" t="s">
        <v>1563</v>
      </c>
      <c r="F401" t="s">
        <v>1564</v>
      </c>
      <c r="G401" t="s">
        <v>48</v>
      </c>
      <c r="H401" t="b">
        <v>1</v>
      </c>
      <c r="I401" t="s">
        <v>36</v>
      </c>
      <c r="J401" t="s">
        <v>1565</v>
      </c>
      <c r="K401" t="s">
        <v>1566</v>
      </c>
      <c r="L401">
        <v>6000</v>
      </c>
      <c r="M401">
        <v>1959</v>
      </c>
      <c r="N401">
        <v>8</v>
      </c>
      <c r="O401">
        <v>26</v>
      </c>
      <c r="P401">
        <v>117.24</v>
      </c>
      <c r="Q401" s="24">
        <v>2715518274227</v>
      </c>
      <c r="R401">
        <v>78.5</v>
      </c>
      <c r="S401">
        <v>9.6</v>
      </c>
      <c r="T401">
        <v>36.6</v>
      </c>
      <c r="U401">
        <v>328239523</v>
      </c>
      <c r="V401">
        <f ca="1">YEARFRAC(X401,W401)</f>
        <v>66.102777777777774</v>
      </c>
      <c r="W401" s="3">
        <f t="shared" ca="1" si="48"/>
        <v>45933</v>
      </c>
      <c r="X401" s="3">
        <f t="shared" si="47"/>
        <v>21788</v>
      </c>
    </row>
    <row r="402" spans="1:24">
      <c r="A402">
        <v>425</v>
      </c>
      <c r="B402" t="s">
        <v>31</v>
      </c>
      <c r="C402" t="s">
        <v>1567</v>
      </c>
      <c r="D402" t="s">
        <v>84</v>
      </c>
      <c r="E402" t="s">
        <v>85</v>
      </c>
      <c r="F402" t="s">
        <v>536</v>
      </c>
      <c r="G402" t="s">
        <v>31</v>
      </c>
      <c r="H402" t="b">
        <v>1</v>
      </c>
      <c r="I402" t="s">
        <v>36</v>
      </c>
      <c r="J402" t="s">
        <v>537</v>
      </c>
      <c r="K402" t="s">
        <v>1568</v>
      </c>
      <c r="L402">
        <v>6000</v>
      </c>
      <c r="M402">
        <v>1958</v>
      </c>
      <c r="N402">
        <v>1</v>
      </c>
      <c r="O402">
        <v>1</v>
      </c>
      <c r="P402">
        <v>180.44</v>
      </c>
      <c r="Q402" s="24">
        <v>2715518274227</v>
      </c>
      <c r="R402">
        <v>69.400000000000006</v>
      </c>
      <c r="S402">
        <v>11.2</v>
      </c>
      <c r="T402">
        <v>49.7</v>
      </c>
      <c r="U402">
        <v>1366417754</v>
      </c>
      <c r="V402">
        <f ca="1">YEARFRAC(X402,W402)</f>
        <v>67.75555555555556</v>
      </c>
      <c r="W402" s="3">
        <f t="shared" ca="1" si="48"/>
        <v>45933</v>
      </c>
      <c r="X402" s="3">
        <f t="shared" si="47"/>
        <v>21186</v>
      </c>
    </row>
    <row r="403" spans="1:24">
      <c r="A403">
        <v>425</v>
      </c>
      <c r="B403" t="s">
        <v>82</v>
      </c>
      <c r="C403" t="s">
        <v>1569</v>
      </c>
      <c r="D403" t="s">
        <v>542</v>
      </c>
      <c r="E403" t="s">
        <v>543</v>
      </c>
      <c r="F403" t="s">
        <v>82</v>
      </c>
      <c r="G403" t="s">
        <v>82</v>
      </c>
      <c r="H403" t="b">
        <v>0</v>
      </c>
      <c r="I403" t="s">
        <v>36</v>
      </c>
      <c r="J403" t="s">
        <v>1570</v>
      </c>
      <c r="K403" t="s">
        <v>1571</v>
      </c>
      <c r="L403">
        <v>6000</v>
      </c>
      <c r="M403">
        <v>1934</v>
      </c>
      <c r="N403">
        <v>11</v>
      </c>
      <c r="O403">
        <v>2</v>
      </c>
      <c r="P403">
        <v>113.27</v>
      </c>
      <c r="Q403" s="24">
        <v>2715518274227</v>
      </c>
      <c r="R403">
        <v>76.900000000000006</v>
      </c>
      <c r="S403">
        <v>14.9</v>
      </c>
      <c r="T403">
        <v>29.5</v>
      </c>
      <c r="U403">
        <v>69625582</v>
      </c>
      <c r="V403">
        <f ca="1">YEARFRAC(X403,W403)</f>
        <v>90.919444444444451</v>
      </c>
      <c r="W403" s="3">
        <f t="shared" ref="W403:W412" ca="1" si="49">TODAY()</f>
        <v>45933</v>
      </c>
      <c r="X403" s="3">
        <f t="shared" si="47"/>
        <v>12725</v>
      </c>
    </row>
    <row r="404" spans="1:24">
      <c r="A404">
        <v>425</v>
      </c>
      <c r="B404" t="s">
        <v>59</v>
      </c>
      <c r="C404" t="s">
        <v>1572</v>
      </c>
      <c r="D404" t="s">
        <v>675</v>
      </c>
      <c r="E404" t="s">
        <v>1510</v>
      </c>
      <c r="F404" t="s">
        <v>274</v>
      </c>
      <c r="G404" t="s">
        <v>59</v>
      </c>
      <c r="H404" t="b">
        <v>1</v>
      </c>
      <c r="I404" t="s">
        <v>36</v>
      </c>
      <c r="J404" t="s">
        <v>1573</v>
      </c>
      <c r="K404" t="s">
        <v>1574</v>
      </c>
      <c r="L404">
        <v>6000</v>
      </c>
      <c r="M404">
        <v>1930</v>
      </c>
      <c r="N404">
        <v>10</v>
      </c>
      <c r="O404">
        <v>22</v>
      </c>
      <c r="P404">
        <v>108.15</v>
      </c>
      <c r="Q404" s="24">
        <v>2715518274227</v>
      </c>
      <c r="R404">
        <v>82.8</v>
      </c>
      <c r="S404">
        <v>23.1</v>
      </c>
      <c r="T404">
        <v>25.3</v>
      </c>
      <c r="U404">
        <v>9053300</v>
      </c>
      <c r="V404">
        <f ca="1">YEARFRAC(X404,W404)</f>
        <v>94.947222222222223</v>
      </c>
      <c r="W404" s="3">
        <f t="shared" ca="1" si="49"/>
        <v>45933</v>
      </c>
      <c r="X404" s="3">
        <f t="shared" si="47"/>
        <v>11253</v>
      </c>
    </row>
    <row r="405" spans="1:24">
      <c r="A405">
        <v>425</v>
      </c>
      <c r="B405" t="s">
        <v>59</v>
      </c>
      <c r="C405" t="s">
        <v>1575</v>
      </c>
      <c r="D405" t="s">
        <v>42</v>
      </c>
      <c r="E405" t="s">
        <v>841</v>
      </c>
      <c r="F405" t="s">
        <v>274</v>
      </c>
      <c r="G405" t="s">
        <v>59</v>
      </c>
      <c r="H405" t="b">
        <v>1</v>
      </c>
      <c r="I405" t="s">
        <v>36</v>
      </c>
      <c r="J405" t="s">
        <v>1576</v>
      </c>
      <c r="K405" t="s">
        <v>74</v>
      </c>
      <c r="L405">
        <v>6000</v>
      </c>
      <c r="M405">
        <v>1946</v>
      </c>
      <c r="N405">
        <v>7</v>
      </c>
      <c r="O405">
        <v>4</v>
      </c>
      <c r="P405">
        <v>117.24</v>
      </c>
      <c r="Q405" s="24">
        <v>2715518274227</v>
      </c>
      <c r="R405">
        <v>78.5</v>
      </c>
      <c r="S405">
        <v>9.6</v>
      </c>
      <c r="T405">
        <v>36.6</v>
      </c>
      <c r="U405">
        <v>328239523</v>
      </c>
      <c r="V405">
        <f ca="1">YEARFRAC(X405,W405)</f>
        <v>79.24722222222222</v>
      </c>
      <c r="W405" s="3">
        <f t="shared" ca="1" si="49"/>
        <v>45933</v>
      </c>
      <c r="X405" s="3">
        <f t="shared" si="47"/>
        <v>16987</v>
      </c>
    </row>
    <row r="406" spans="1:24">
      <c r="A406">
        <v>425</v>
      </c>
      <c r="B406" t="s">
        <v>48</v>
      </c>
      <c r="C406" t="s">
        <v>1577</v>
      </c>
      <c r="D406" t="s">
        <v>42</v>
      </c>
      <c r="E406" t="s">
        <v>1309</v>
      </c>
      <c r="F406" t="s">
        <v>1578</v>
      </c>
      <c r="G406" t="s">
        <v>48</v>
      </c>
      <c r="H406" t="b">
        <v>1</v>
      </c>
      <c r="I406" t="s">
        <v>36</v>
      </c>
      <c r="J406" t="s">
        <v>1579</v>
      </c>
      <c r="K406" t="s">
        <v>147</v>
      </c>
      <c r="L406">
        <v>6000</v>
      </c>
      <c r="M406">
        <v>1951</v>
      </c>
      <c r="N406">
        <v>7</v>
      </c>
      <c r="O406">
        <v>2</v>
      </c>
      <c r="P406">
        <v>117.24</v>
      </c>
      <c r="Q406" s="24">
        <v>2715518274227</v>
      </c>
      <c r="R406">
        <v>78.5</v>
      </c>
      <c r="S406">
        <v>9.6</v>
      </c>
      <c r="T406">
        <v>36.6</v>
      </c>
      <c r="U406">
        <v>328239523</v>
      </c>
      <c r="V406">
        <f ca="1">YEARFRAC(X406,W406)</f>
        <v>74.25277777777778</v>
      </c>
      <c r="W406" s="3">
        <f t="shared" ca="1" si="49"/>
        <v>45933</v>
      </c>
      <c r="X406" s="3">
        <f t="shared" si="47"/>
        <v>18811</v>
      </c>
    </row>
    <row r="407" spans="1:24">
      <c r="A407">
        <v>425</v>
      </c>
      <c r="B407" t="s">
        <v>31</v>
      </c>
      <c r="C407" t="s">
        <v>1580</v>
      </c>
      <c r="D407" t="s">
        <v>42</v>
      </c>
      <c r="E407" t="s">
        <v>1581</v>
      </c>
      <c r="F407" t="s">
        <v>170</v>
      </c>
      <c r="G407" t="s">
        <v>31</v>
      </c>
      <c r="H407" t="b">
        <v>1</v>
      </c>
      <c r="I407" t="s">
        <v>36</v>
      </c>
      <c r="J407" t="s">
        <v>1582</v>
      </c>
      <c r="K407" t="s">
        <v>1583</v>
      </c>
      <c r="L407">
        <v>6000</v>
      </c>
      <c r="M407">
        <v>1937</v>
      </c>
      <c r="N407">
        <v>9</v>
      </c>
      <c r="O407">
        <v>8</v>
      </c>
      <c r="P407">
        <v>117.24</v>
      </c>
      <c r="Q407" s="24">
        <v>2715518274227</v>
      </c>
      <c r="R407">
        <v>78.5</v>
      </c>
      <c r="S407">
        <v>9.6</v>
      </c>
      <c r="T407">
        <v>36.6</v>
      </c>
      <c r="U407">
        <v>328239523</v>
      </c>
      <c r="V407">
        <f ca="1">YEARFRAC(X407,W407)</f>
        <v>88.069444444444443</v>
      </c>
      <c r="W407" s="3">
        <f t="shared" ca="1" si="49"/>
        <v>45933</v>
      </c>
      <c r="X407" s="3">
        <f t="shared" si="47"/>
        <v>13766</v>
      </c>
    </row>
    <row r="408" spans="1:24">
      <c r="A408">
        <v>437</v>
      </c>
      <c r="B408" t="s">
        <v>472</v>
      </c>
      <c r="C408" t="s">
        <v>1584</v>
      </c>
      <c r="D408" t="s">
        <v>115</v>
      </c>
      <c r="E408" t="s">
        <v>665</v>
      </c>
      <c r="F408" t="s">
        <v>475</v>
      </c>
      <c r="G408" t="s">
        <v>472</v>
      </c>
      <c r="H408" t="b">
        <v>1</v>
      </c>
      <c r="I408" t="s">
        <v>36</v>
      </c>
      <c r="J408" t="s">
        <v>1585</v>
      </c>
      <c r="K408" t="s">
        <v>1586</v>
      </c>
      <c r="L408">
        <v>5900</v>
      </c>
      <c r="M408">
        <v>1963</v>
      </c>
      <c r="N408">
        <v>1</v>
      </c>
      <c r="O408">
        <v>1</v>
      </c>
      <c r="P408">
        <v>125.08</v>
      </c>
      <c r="Q408" s="24">
        <v>2715518274227</v>
      </c>
      <c r="R408">
        <v>77</v>
      </c>
      <c r="S408">
        <v>9.4</v>
      </c>
      <c r="T408">
        <v>59.2</v>
      </c>
      <c r="U408">
        <v>1397715000</v>
      </c>
      <c r="V408">
        <f ca="1">YEARFRAC(X408,W408)</f>
        <v>62.755555555555553</v>
      </c>
      <c r="W408" s="3">
        <f t="shared" ca="1" si="49"/>
        <v>45933</v>
      </c>
      <c r="X408" s="3">
        <f t="shared" si="47"/>
        <v>23012</v>
      </c>
    </row>
    <row r="409" spans="1:24">
      <c r="A409">
        <v>437</v>
      </c>
      <c r="B409" t="s">
        <v>82</v>
      </c>
      <c r="C409" t="s">
        <v>1587</v>
      </c>
      <c r="D409" t="s">
        <v>542</v>
      </c>
      <c r="E409" t="s">
        <v>543</v>
      </c>
      <c r="F409" t="s">
        <v>82</v>
      </c>
      <c r="G409" t="s">
        <v>82</v>
      </c>
      <c r="H409" t="b">
        <v>0</v>
      </c>
      <c r="I409" t="s">
        <v>36</v>
      </c>
      <c r="J409" t="s">
        <v>1588</v>
      </c>
      <c r="K409" t="s">
        <v>1589</v>
      </c>
      <c r="L409">
        <v>5900</v>
      </c>
      <c r="M409">
        <v>1930</v>
      </c>
      <c r="N409">
        <v>4</v>
      </c>
      <c r="O409">
        <v>1</v>
      </c>
      <c r="P409">
        <v>113.27</v>
      </c>
      <c r="Q409" s="24">
        <v>2715518274227</v>
      </c>
      <c r="R409">
        <v>76.900000000000006</v>
      </c>
      <c r="S409">
        <v>14.9</v>
      </c>
      <c r="T409">
        <v>29.5</v>
      </c>
      <c r="U409">
        <v>69625582</v>
      </c>
      <c r="V409">
        <f ca="1">YEARFRAC(X409,W409)</f>
        <v>95.50555555555556</v>
      </c>
      <c r="W409" s="3">
        <f t="shared" ca="1" si="49"/>
        <v>45933</v>
      </c>
      <c r="X409" s="3">
        <f t="shared" si="47"/>
        <v>11049</v>
      </c>
    </row>
    <row r="410" spans="1:24">
      <c r="A410">
        <v>437</v>
      </c>
      <c r="B410" t="s">
        <v>59</v>
      </c>
      <c r="C410" t="s">
        <v>1590</v>
      </c>
      <c r="D410" t="s">
        <v>42</v>
      </c>
      <c r="E410" t="s">
        <v>1591</v>
      </c>
      <c r="F410" t="s">
        <v>214</v>
      </c>
      <c r="G410" t="s">
        <v>59</v>
      </c>
      <c r="H410" t="b">
        <v>1</v>
      </c>
      <c r="I410" t="s">
        <v>36</v>
      </c>
      <c r="J410" t="s">
        <v>1592</v>
      </c>
      <c r="K410" t="s">
        <v>662</v>
      </c>
      <c r="L410">
        <v>5900</v>
      </c>
      <c r="M410">
        <v>1961</v>
      </c>
      <c r="N410">
        <v>4</v>
      </c>
      <c r="O410">
        <v>23</v>
      </c>
      <c r="P410">
        <v>117.24</v>
      </c>
      <c r="Q410" s="24">
        <v>2715518274227</v>
      </c>
      <c r="R410">
        <v>78.5</v>
      </c>
      <c r="S410">
        <v>9.6</v>
      </c>
      <c r="T410">
        <v>36.6</v>
      </c>
      <c r="U410">
        <v>328239523</v>
      </c>
      <c r="V410">
        <f ca="1">YEARFRAC(X410,W410)</f>
        <v>64.444444444444443</v>
      </c>
      <c r="W410" s="3">
        <f t="shared" ca="1" si="49"/>
        <v>45933</v>
      </c>
      <c r="X410" s="3">
        <f t="shared" si="47"/>
        <v>22394</v>
      </c>
    </row>
    <row r="411" spans="1:24">
      <c r="A411">
        <v>437</v>
      </c>
      <c r="B411" t="s">
        <v>59</v>
      </c>
      <c r="C411" t="s">
        <v>1593</v>
      </c>
      <c r="D411" t="s">
        <v>42</v>
      </c>
      <c r="E411" t="s">
        <v>841</v>
      </c>
      <c r="F411" t="s">
        <v>1594</v>
      </c>
      <c r="G411" t="s">
        <v>59</v>
      </c>
      <c r="H411" t="b">
        <v>1</v>
      </c>
      <c r="I411" t="s">
        <v>36</v>
      </c>
      <c r="J411" t="s">
        <v>1595</v>
      </c>
      <c r="K411" t="s">
        <v>1596</v>
      </c>
      <c r="L411">
        <v>5900</v>
      </c>
      <c r="M411">
        <v>1960</v>
      </c>
      <c r="N411">
        <v>10</v>
      </c>
      <c r="O411">
        <v>12</v>
      </c>
      <c r="P411">
        <v>117.24</v>
      </c>
      <c r="Q411" s="24">
        <v>2715518274227</v>
      </c>
      <c r="R411">
        <v>78.5</v>
      </c>
      <c r="S411">
        <v>9.6</v>
      </c>
      <c r="T411">
        <v>36.6</v>
      </c>
      <c r="U411">
        <v>328239523</v>
      </c>
      <c r="V411">
        <f ca="1">YEARFRAC(X411,W411)</f>
        <v>64.974999999999994</v>
      </c>
      <c r="W411" s="3">
        <f t="shared" ca="1" si="49"/>
        <v>45933</v>
      </c>
      <c r="X411" s="3">
        <f t="shared" si="47"/>
        <v>22201</v>
      </c>
    </row>
    <row r="412" spans="1:24">
      <c r="A412">
        <v>437</v>
      </c>
      <c r="B412" t="s">
        <v>113</v>
      </c>
      <c r="C412" t="s">
        <v>1597</v>
      </c>
      <c r="D412" t="s">
        <v>115</v>
      </c>
      <c r="E412" t="s">
        <v>256</v>
      </c>
      <c r="F412" t="s">
        <v>1598</v>
      </c>
      <c r="G412" t="s">
        <v>113</v>
      </c>
      <c r="H412" t="b">
        <v>0</v>
      </c>
      <c r="I412" t="s">
        <v>36</v>
      </c>
      <c r="J412" t="s">
        <v>1599</v>
      </c>
      <c r="K412" t="s">
        <v>1600</v>
      </c>
      <c r="L412">
        <v>5900</v>
      </c>
      <c r="M412">
        <v>1957</v>
      </c>
      <c r="N412">
        <v>1</v>
      </c>
      <c r="O412">
        <v>15</v>
      </c>
      <c r="P412">
        <v>125.08</v>
      </c>
      <c r="Q412" s="24">
        <v>2715518274227</v>
      </c>
      <c r="R412">
        <v>77</v>
      </c>
      <c r="S412">
        <v>9.4</v>
      </c>
      <c r="T412">
        <v>59.2</v>
      </c>
      <c r="U412">
        <v>1397715000</v>
      </c>
      <c r="V412">
        <f ca="1">YEARFRAC(X412,W412)</f>
        <v>68.716666666666669</v>
      </c>
      <c r="W412" s="3">
        <f t="shared" ca="1" si="49"/>
        <v>45933</v>
      </c>
      <c r="X412" s="3">
        <f t="shared" si="47"/>
        <v>20835</v>
      </c>
    </row>
    <row r="413" spans="1:24">
      <c r="A413">
        <v>442</v>
      </c>
      <c r="B413" t="s">
        <v>59</v>
      </c>
      <c r="C413" t="s">
        <v>1601</v>
      </c>
      <c r="D413" t="s">
        <v>42</v>
      </c>
      <c r="E413" t="s">
        <v>213</v>
      </c>
      <c r="F413" t="s">
        <v>812</v>
      </c>
      <c r="G413" t="s">
        <v>59</v>
      </c>
      <c r="H413" t="b">
        <v>1</v>
      </c>
      <c r="I413" t="s">
        <v>36</v>
      </c>
      <c r="J413" t="s">
        <v>1602</v>
      </c>
      <c r="K413" t="s">
        <v>1603</v>
      </c>
      <c r="L413">
        <v>5800</v>
      </c>
      <c r="M413">
        <v>1964</v>
      </c>
      <c r="N413">
        <v>12</v>
      </c>
      <c r="O413">
        <v>29</v>
      </c>
      <c r="P413">
        <v>117.24</v>
      </c>
      <c r="Q413" s="24">
        <v>2715518274227</v>
      </c>
      <c r="R413">
        <v>78.5</v>
      </c>
      <c r="S413">
        <v>9.6</v>
      </c>
      <c r="T413">
        <v>36.6</v>
      </c>
      <c r="U413">
        <v>328239523</v>
      </c>
      <c r="V413">
        <f ca="1">YEARFRAC(X413,W413)</f>
        <v>60.761111111111113</v>
      </c>
      <c r="W413" s="3">
        <f t="shared" ref="W413:W422" ca="1" si="50">TODAY()</f>
        <v>45933</v>
      </c>
      <c r="X413" s="3">
        <f t="shared" si="47"/>
        <v>23740</v>
      </c>
    </row>
    <row r="414" spans="1:24">
      <c r="A414">
        <v>442</v>
      </c>
      <c r="B414" t="s">
        <v>361</v>
      </c>
      <c r="C414" t="s">
        <v>1604</v>
      </c>
      <c r="D414" t="s">
        <v>1205</v>
      </c>
      <c r="E414" t="s">
        <v>1605</v>
      </c>
      <c r="F414" t="s">
        <v>558</v>
      </c>
      <c r="G414" t="s">
        <v>361</v>
      </c>
      <c r="H414" t="b">
        <v>0</v>
      </c>
      <c r="I414" t="s">
        <v>36</v>
      </c>
      <c r="J414" t="s">
        <v>1606</v>
      </c>
      <c r="K414" t="s">
        <v>1607</v>
      </c>
      <c r="L414">
        <v>5800</v>
      </c>
      <c r="M414">
        <v>1947</v>
      </c>
      <c r="N414">
        <v>10</v>
      </c>
      <c r="O414">
        <v>25</v>
      </c>
      <c r="P414">
        <v>110.35</v>
      </c>
      <c r="Q414" s="24">
        <v>2715518274227</v>
      </c>
      <c r="R414">
        <v>81</v>
      </c>
      <c r="S414">
        <v>32.4</v>
      </c>
      <c r="T414">
        <v>23.8</v>
      </c>
      <c r="U414">
        <v>5818553</v>
      </c>
      <c r="V414">
        <f ca="1">YEARFRAC(X414,W414)</f>
        <v>77.938888888888883</v>
      </c>
      <c r="W414" s="3">
        <f t="shared" ca="1" si="50"/>
        <v>45933</v>
      </c>
      <c r="X414" s="3">
        <f t="shared" si="47"/>
        <v>17465</v>
      </c>
    </row>
    <row r="415" spans="1:24">
      <c r="A415">
        <v>442</v>
      </c>
      <c r="B415" t="s">
        <v>361</v>
      </c>
      <c r="C415" t="s">
        <v>1608</v>
      </c>
      <c r="D415" t="s">
        <v>42</v>
      </c>
      <c r="E415" t="s">
        <v>841</v>
      </c>
      <c r="F415" t="s">
        <v>527</v>
      </c>
      <c r="G415" t="s">
        <v>361</v>
      </c>
      <c r="H415" t="b">
        <v>1</v>
      </c>
      <c r="I415" t="s">
        <v>36</v>
      </c>
      <c r="J415" t="s">
        <v>1609</v>
      </c>
      <c r="K415" t="s">
        <v>1059</v>
      </c>
      <c r="L415">
        <v>5800</v>
      </c>
      <c r="M415">
        <v>1952</v>
      </c>
      <c r="N415">
        <v>7</v>
      </c>
      <c r="O415">
        <v>29</v>
      </c>
      <c r="P415">
        <v>117.24</v>
      </c>
      <c r="Q415" s="24">
        <v>2715518274227</v>
      </c>
      <c r="R415">
        <v>78.5</v>
      </c>
      <c r="S415">
        <v>9.6</v>
      </c>
      <c r="T415">
        <v>36.6</v>
      </c>
      <c r="U415">
        <v>328239523</v>
      </c>
      <c r="V415">
        <f ca="1">YEARFRAC(X415,W415)</f>
        <v>73.177777777777777</v>
      </c>
      <c r="W415" s="3">
        <f t="shared" ca="1" si="50"/>
        <v>45933</v>
      </c>
      <c r="X415" s="3">
        <f t="shared" si="47"/>
        <v>19204</v>
      </c>
    </row>
    <row r="416" spans="1:24">
      <c r="A416">
        <v>445</v>
      </c>
      <c r="B416" t="s">
        <v>282</v>
      </c>
      <c r="C416" t="s">
        <v>1610</v>
      </c>
      <c r="D416" t="s">
        <v>1611</v>
      </c>
      <c r="E416" t="s">
        <v>1612</v>
      </c>
      <c r="F416" t="s">
        <v>1613</v>
      </c>
      <c r="G416" t="s">
        <v>282</v>
      </c>
      <c r="H416" t="b">
        <v>1</v>
      </c>
      <c r="I416" t="s">
        <v>36</v>
      </c>
      <c r="J416" t="s">
        <v>1614</v>
      </c>
      <c r="K416" t="s">
        <v>1615</v>
      </c>
      <c r="L416">
        <v>5700</v>
      </c>
      <c r="M416">
        <v>1966</v>
      </c>
      <c r="N416">
        <v>9</v>
      </c>
      <c r="O416">
        <v>21</v>
      </c>
      <c r="P416">
        <v>281.66000000000003</v>
      </c>
      <c r="Q416" s="24">
        <v>2715518274227</v>
      </c>
      <c r="R416">
        <v>71.599999999999994</v>
      </c>
      <c r="S416">
        <v>20.100000000000001</v>
      </c>
      <c r="T416">
        <v>45.2</v>
      </c>
      <c r="U416">
        <v>44385155</v>
      </c>
      <c r="V416">
        <f ca="1">YEARFRAC(X416,W416)</f>
        <v>59.033333333333331</v>
      </c>
      <c r="W416" s="3">
        <f t="shared" ca="1" si="50"/>
        <v>45933</v>
      </c>
      <c r="X416" s="3">
        <f t="shared" si="47"/>
        <v>24371</v>
      </c>
    </row>
    <row r="417" spans="1:24">
      <c r="A417">
        <v>445</v>
      </c>
      <c r="B417" t="s">
        <v>361</v>
      </c>
      <c r="C417" t="s">
        <v>1617</v>
      </c>
      <c r="D417" t="s">
        <v>42</v>
      </c>
      <c r="E417" t="s">
        <v>994</v>
      </c>
      <c r="F417" t="s">
        <v>1329</v>
      </c>
      <c r="G417" t="s">
        <v>361</v>
      </c>
      <c r="H417" t="b">
        <v>1</v>
      </c>
      <c r="I417" t="s">
        <v>36</v>
      </c>
      <c r="J417" t="s">
        <v>1618</v>
      </c>
      <c r="K417" t="s">
        <v>200</v>
      </c>
      <c r="L417">
        <v>5700</v>
      </c>
      <c r="M417">
        <v>1934</v>
      </c>
      <c r="N417">
        <v>9</v>
      </c>
      <c r="O417">
        <v>15</v>
      </c>
      <c r="P417">
        <v>117.24</v>
      </c>
      <c r="Q417" s="24">
        <v>2715518274227</v>
      </c>
      <c r="R417">
        <v>78.5</v>
      </c>
      <c r="S417">
        <v>9.6</v>
      </c>
      <c r="T417">
        <v>36.6</v>
      </c>
      <c r="U417">
        <v>328239523</v>
      </c>
      <c r="V417">
        <f ca="1">YEARFRAC(X417,W417)</f>
        <v>91.05</v>
      </c>
      <c r="W417" s="3">
        <f t="shared" ca="1" si="50"/>
        <v>45933</v>
      </c>
      <c r="X417" s="3">
        <f t="shared" si="47"/>
        <v>12677</v>
      </c>
    </row>
    <row r="418" spans="1:24">
      <c r="A418">
        <v>445</v>
      </c>
      <c r="B418" t="s">
        <v>302</v>
      </c>
      <c r="C418" t="s">
        <v>1619</v>
      </c>
      <c r="D418" t="s">
        <v>143</v>
      </c>
      <c r="E418" t="s">
        <v>1620</v>
      </c>
      <c r="F418" t="s">
        <v>413</v>
      </c>
      <c r="G418" t="s">
        <v>302</v>
      </c>
      <c r="H418" t="b">
        <v>0</v>
      </c>
      <c r="I418" t="s">
        <v>36</v>
      </c>
      <c r="J418" t="s">
        <v>1621</v>
      </c>
      <c r="K418" t="s">
        <v>1155</v>
      </c>
      <c r="L418">
        <v>5700</v>
      </c>
      <c r="M418">
        <v>1930</v>
      </c>
      <c r="N418">
        <v>1</v>
      </c>
      <c r="O418">
        <v>1</v>
      </c>
      <c r="P418">
        <v>116.76</v>
      </c>
      <c r="Q418" s="24">
        <v>2715518274227</v>
      </c>
      <c r="R418">
        <v>81.900000000000006</v>
      </c>
      <c r="S418">
        <v>12.8</v>
      </c>
      <c r="T418">
        <v>24.5</v>
      </c>
      <c r="U418">
        <v>36991981</v>
      </c>
      <c r="V418">
        <f ca="1">YEARFRAC(X418,W418)</f>
        <v>95.75555555555556</v>
      </c>
      <c r="W418" s="3">
        <f t="shared" ca="1" si="50"/>
        <v>45933</v>
      </c>
      <c r="X418" s="3">
        <f t="shared" ref="X418:X449" si="51">DATE(M418,N418,O418)</f>
        <v>10959</v>
      </c>
    </row>
    <row r="419" spans="1:24">
      <c r="A419">
        <v>445</v>
      </c>
      <c r="B419" t="s">
        <v>472</v>
      </c>
      <c r="C419" t="s">
        <v>1622</v>
      </c>
      <c r="D419" t="s">
        <v>507</v>
      </c>
      <c r="E419" t="s">
        <v>508</v>
      </c>
      <c r="F419" t="s">
        <v>1221</v>
      </c>
      <c r="G419" t="s">
        <v>472</v>
      </c>
      <c r="H419" t="b">
        <v>0</v>
      </c>
      <c r="I419" t="s">
        <v>36</v>
      </c>
      <c r="J419" t="s">
        <v>1623</v>
      </c>
      <c r="K419" t="s">
        <v>1624</v>
      </c>
      <c r="L419">
        <v>5700</v>
      </c>
      <c r="M419">
        <v>1951</v>
      </c>
      <c r="N419">
        <v>8</v>
      </c>
      <c r="O419">
        <v>5</v>
      </c>
      <c r="P419">
        <v>110.51</v>
      </c>
      <c r="Q419" s="24">
        <v>2715518274227</v>
      </c>
      <c r="R419">
        <v>82.5</v>
      </c>
      <c r="S419">
        <v>27.9</v>
      </c>
      <c r="T419">
        <v>49.1</v>
      </c>
      <c r="U419">
        <v>10285453</v>
      </c>
      <c r="V419">
        <f ca="1">YEARFRAC(X419,W419)</f>
        <v>74.161111111111111</v>
      </c>
      <c r="W419" s="3">
        <f t="shared" ca="1" si="50"/>
        <v>45933</v>
      </c>
      <c r="X419" s="3">
        <f t="shared" si="51"/>
        <v>18845</v>
      </c>
    </row>
    <row r="420" spans="1:24">
      <c r="A420">
        <v>445</v>
      </c>
      <c r="B420" t="s">
        <v>590</v>
      </c>
      <c r="C420" t="s">
        <v>1625</v>
      </c>
      <c r="D420" t="s">
        <v>180</v>
      </c>
      <c r="E420" t="s">
        <v>1626</v>
      </c>
      <c r="F420" t="s">
        <v>1197</v>
      </c>
      <c r="G420" t="s">
        <v>590</v>
      </c>
      <c r="H420" t="b">
        <v>0</v>
      </c>
      <c r="I420" t="s">
        <v>36</v>
      </c>
      <c r="J420" t="s">
        <v>1627</v>
      </c>
      <c r="K420" t="s">
        <v>314</v>
      </c>
      <c r="L420">
        <v>5700</v>
      </c>
      <c r="M420">
        <v>1945</v>
      </c>
      <c r="N420">
        <v>12</v>
      </c>
      <c r="O420">
        <v>17</v>
      </c>
      <c r="P420">
        <v>99.55</v>
      </c>
      <c r="Q420" s="24">
        <v>2715518274227</v>
      </c>
      <c r="R420">
        <v>83.6</v>
      </c>
      <c r="S420">
        <v>10.1</v>
      </c>
      <c r="T420">
        <v>28.8</v>
      </c>
      <c r="U420">
        <v>8574832</v>
      </c>
      <c r="V420">
        <f ca="1">YEARFRAC(X420,W420)</f>
        <v>79.794444444444451</v>
      </c>
      <c r="W420" s="3">
        <f t="shared" ca="1" si="50"/>
        <v>45933</v>
      </c>
      <c r="X420" s="3">
        <f t="shared" si="51"/>
        <v>16788</v>
      </c>
    </row>
    <row r="421" spans="1:24">
      <c r="A421">
        <v>445</v>
      </c>
      <c r="B421" t="s">
        <v>59</v>
      </c>
      <c r="C421" t="s">
        <v>1628</v>
      </c>
      <c r="D421" t="s">
        <v>42</v>
      </c>
      <c r="E421" t="s">
        <v>71</v>
      </c>
      <c r="F421" t="s">
        <v>274</v>
      </c>
      <c r="G421" t="s">
        <v>59</v>
      </c>
      <c r="H421" t="b">
        <v>0</v>
      </c>
      <c r="I421" t="s">
        <v>36</v>
      </c>
      <c r="J421" t="s">
        <v>1629</v>
      </c>
      <c r="K421" t="s">
        <v>457</v>
      </c>
      <c r="L421">
        <v>5700</v>
      </c>
      <c r="M421">
        <v>1971</v>
      </c>
      <c r="N421">
        <v>11</v>
      </c>
      <c r="O421">
        <v>2</v>
      </c>
      <c r="P421">
        <v>117.24</v>
      </c>
      <c r="Q421" s="24">
        <v>2715518274227</v>
      </c>
      <c r="R421">
        <v>78.5</v>
      </c>
      <c r="S421">
        <v>9.6</v>
      </c>
      <c r="T421">
        <v>36.6</v>
      </c>
      <c r="U421">
        <v>328239523</v>
      </c>
      <c r="V421">
        <f ca="1">YEARFRAC(X421,W421)</f>
        <v>53.919444444444444</v>
      </c>
      <c r="W421" s="3">
        <f t="shared" ca="1" si="50"/>
        <v>45933</v>
      </c>
      <c r="X421" s="3">
        <f t="shared" si="51"/>
        <v>26239</v>
      </c>
    </row>
    <row r="422" spans="1:24">
      <c r="A422">
        <v>445</v>
      </c>
      <c r="B422" t="s">
        <v>59</v>
      </c>
      <c r="C422" t="s">
        <v>1630</v>
      </c>
      <c r="D422" t="s">
        <v>42</v>
      </c>
      <c r="E422" t="s">
        <v>1631</v>
      </c>
      <c r="F422" t="s">
        <v>274</v>
      </c>
      <c r="G422" t="s">
        <v>59</v>
      </c>
      <c r="H422" t="b">
        <v>0</v>
      </c>
      <c r="I422" t="s">
        <v>36</v>
      </c>
      <c r="J422" t="s">
        <v>1629</v>
      </c>
      <c r="K422" t="s">
        <v>1632</v>
      </c>
      <c r="L422">
        <v>5700</v>
      </c>
      <c r="M422">
        <v>1964</v>
      </c>
      <c r="N422">
        <v>4</v>
      </c>
      <c r="O422">
        <v>1</v>
      </c>
      <c r="P422">
        <v>117.24</v>
      </c>
      <c r="Q422" s="24">
        <v>2715518274227</v>
      </c>
      <c r="R422">
        <v>78.5</v>
      </c>
      <c r="S422">
        <v>9.6</v>
      </c>
      <c r="T422">
        <v>36.6</v>
      </c>
      <c r="U422">
        <v>328239523</v>
      </c>
      <c r="V422">
        <f ca="1">YEARFRAC(X422,W422)</f>
        <v>61.505555555555553</v>
      </c>
      <c r="W422" s="3">
        <f t="shared" ca="1" si="50"/>
        <v>45933</v>
      </c>
      <c r="X422" s="3">
        <f t="shared" si="51"/>
        <v>23468</v>
      </c>
    </row>
    <row r="423" spans="1:24">
      <c r="A423">
        <v>445</v>
      </c>
      <c r="B423" t="s">
        <v>59</v>
      </c>
      <c r="C423" t="s">
        <v>1633</v>
      </c>
      <c r="D423" t="s">
        <v>42</v>
      </c>
      <c r="E423" t="s">
        <v>71</v>
      </c>
      <c r="F423" t="s">
        <v>274</v>
      </c>
      <c r="G423" t="s">
        <v>59</v>
      </c>
      <c r="H423" t="b">
        <v>0</v>
      </c>
      <c r="I423" t="s">
        <v>36</v>
      </c>
      <c r="J423" t="s">
        <v>1629</v>
      </c>
      <c r="K423" t="s">
        <v>534</v>
      </c>
      <c r="L423">
        <v>5700</v>
      </c>
      <c r="M423">
        <v>1966</v>
      </c>
      <c r="N423">
        <v>8</v>
      </c>
      <c r="O423">
        <v>12</v>
      </c>
      <c r="P423">
        <v>117.24</v>
      </c>
      <c r="Q423" s="24">
        <v>2715518274227</v>
      </c>
      <c r="R423">
        <v>78.5</v>
      </c>
      <c r="S423">
        <v>9.6</v>
      </c>
      <c r="T423">
        <v>36.6</v>
      </c>
      <c r="U423">
        <v>328239523</v>
      </c>
      <c r="V423">
        <f ca="1">YEARFRAC(X423,W423)</f>
        <v>59.141666666666666</v>
      </c>
      <c r="W423" s="3">
        <f t="shared" ref="W423:W432" ca="1" si="52">TODAY()</f>
        <v>45933</v>
      </c>
      <c r="X423" s="3">
        <f t="shared" si="51"/>
        <v>24331</v>
      </c>
    </row>
    <row r="424" spans="1:24">
      <c r="A424">
        <v>455</v>
      </c>
      <c r="B424" t="s">
        <v>302</v>
      </c>
      <c r="C424" t="s">
        <v>1634</v>
      </c>
      <c r="D424" t="s">
        <v>42</v>
      </c>
      <c r="E424" t="s">
        <v>602</v>
      </c>
      <c r="F424" t="s">
        <v>1635</v>
      </c>
      <c r="G424" t="s">
        <v>302</v>
      </c>
      <c r="H424" t="b">
        <v>0</v>
      </c>
      <c r="I424" t="s">
        <v>36</v>
      </c>
      <c r="J424" t="s">
        <v>1636</v>
      </c>
      <c r="K424" t="s">
        <v>1637</v>
      </c>
      <c r="L424">
        <v>5600</v>
      </c>
      <c r="M424">
        <v>1943</v>
      </c>
      <c r="N424">
        <v>4</v>
      </c>
      <c r="O424">
        <v>6</v>
      </c>
      <c r="P424">
        <v>117.24</v>
      </c>
      <c r="Q424" s="24">
        <v>2715518274227</v>
      </c>
      <c r="R424">
        <v>78.5</v>
      </c>
      <c r="S424">
        <v>9.6</v>
      </c>
      <c r="T424">
        <v>36.6</v>
      </c>
      <c r="U424">
        <v>328239523</v>
      </c>
      <c r="V424">
        <f ca="1">YEARFRAC(X424,W424)</f>
        <v>82.49166666666666</v>
      </c>
      <c r="W424" s="3">
        <f t="shared" ca="1" si="52"/>
        <v>45933</v>
      </c>
      <c r="X424" s="3">
        <f t="shared" si="51"/>
        <v>15802</v>
      </c>
    </row>
    <row r="425" spans="1:24">
      <c r="A425">
        <v>455</v>
      </c>
      <c r="B425" t="s">
        <v>178</v>
      </c>
      <c r="C425" t="s">
        <v>1638</v>
      </c>
      <c r="D425" t="s">
        <v>115</v>
      </c>
      <c r="E425" t="s">
        <v>256</v>
      </c>
      <c r="F425" t="s">
        <v>393</v>
      </c>
      <c r="G425" t="s">
        <v>178</v>
      </c>
      <c r="H425" t="b">
        <v>1</v>
      </c>
      <c r="I425" t="s">
        <v>36</v>
      </c>
      <c r="J425" t="s">
        <v>1639</v>
      </c>
      <c r="K425" t="s">
        <v>1640</v>
      </c>
      <c r="L425">
        <v>5600</v>
      </c>
      <c r="M425">
        <v>1970</v>
      </c>
      <c r="N425">
        <v>12</v>
      </c>
      <c r="O425">
        <v>1</v>
      </c>
      <c r="P425">
        <v>125.08</v>
      </c>
      <c r="Q425" s="24">
        <v>2715518274227</v>
      </c>
      <c r="R425">
        <v>77</v>
      </c>
      <c r="S425">
        <v>9.4</v>
      </c>
      <c r="T425">
        <v>59.2</v>
      </c>
      <c r="U425">
        <v>1397715000</v>
      </c>
      <c r="V425">
        <f ca="1">YEARFRAC(X425,W425)</f>
        <v>54.838888888888889</v>
      </c>
      <c r="W425" s="3">
        <f t="shared" ca="1" si="52"/>
        <v>45933</v>
      </c>
      <c r="X425" s="3">
        <f t="shared" si="51"/>
        <v>25903</v>
      </c>
    </row>
    <row r="426" spans="1:24">
      <c r="A426">
        <v>455</v>
      </c>
      <c r="B426" t="s">
        <v>40</v>
      </c>
      <c r="C426" t="s">
        <v>1641</v>
      </c>
      <c r="D426" t="s">
        <v>84</v>
      </c>
      <c r="E426" t="s">
        <v>298</v>
      </c>
      <c r="F426" t="s">
        <v>1642</v>
      </c>
      <c r="G426" t="s">
        <v>40</v>
      </c>
      <c r="H426" t="b">
        <v>0</v>
      </c>
      <c r="I426" t="s">
        <v>36</v>
      </c>
      <c r="J426" t="s">
        <v>1643</v>
      </c>
      <c r="K426" t="s">
        <v>1644</v>
      </c>
      <c r="L426">
        <v>5600</v>
      </c>
      <c r="M426">
        <v>1942</v>
      </c>
      <c r="N426">
        <v>3</v>
      </c>
      <c r="O426">
        <v>5</v>
      </c>
      <c r="P426">
        <v>180.44</v>
      </c>
      <c r="Q426" s="24">
        <v>2715518274227</v>
      </c>
      <c r="R426">
        <v>69.400000000000006</v>
      </c>
      <c r="S426">
        <v>11.2</v>
      </c>
      <c r="T426">
        <v>49.7</v>
      </c>
      <c r="U426">
        <v>1366417754</v>
      </c>
      <c r="V426">
        <f ca="1">YEARFRAC(X426,W426)</f>
        <v>83.577777777777783</v>
      </c>
      <c r="W426" s="3">
        <f t="shared" ca="1" si="52"/>
        <v>45933</v>
      </c>
      <c r="X426" s="3">
        <f t="shared" si="51"/>
        <v>15405</v>
      </c>
    </row>
    <row r="427" spans="1:24">
      <c r="A427">
        <v>455</v>
      </c>
      <c r="B427" t="s">
        <v>59</v>
      </c>
      <c r="C427" t="s">
        <v>1645</v>
      </c>
      <c r="D427" t="s">
        <v>42</v>
      </c>
      <c r="E427" t="s">
        <v>1646</v>
      </c>
      <c r="F427" t="s">
        <v>274</v>
      </c>
      <c r="G427" t="s">
        <v>59</v>
      </c>
      <c r="H427" t="b">
        <v>1</v>
      </c>
      <c r="I427" t="s">
        <v>36</v>
      </c>
      <c r="J427" t="s">
        <v>1647</v>
      </c>
      <c r="K427" t="s">
        <v>216</v>
      </c>
      <c r="L427">
        <v>5600</v>
      </c>
      <c r="M427">
        <v>1935</v>
      </c>
      <c r="N427">
        <v>9</v>
      </c>
      <c r="O427">
        <v>16</v>
      </c>
      <c r="P427">
        <v>117.24</v>
      </c>
      <c r="Q427" s="24">
        <v>2715518274227</v>
      </c>
      <c r="R427">
        <v>78.5</v>
      </c>
      <c r="S427">
        <v>9.6</v>
      </c>
      <c r="T427">
        <v>36.6</v>
      </c>
      <c r="U427">
        <v>328239523</v>
      </c>
      <c r="V427">
        <f ca="1">YEARFRAC(X427,W427)</f>
        <v>90.047222222222217</v>
      </c>
      <c r="W427" s="3">
        <f t="shared" ca="1" si="52"/>
        <v>45933</v>
      </c>
      <c r="X427" s="3">
        <f t="shared" si="51"/>
        <v>13043</v>
      </c>
    </row>
    <row r="428" spans="1:24">
      <c r="A428">
        <v>455</v>
      </c>
      <c r="B428" t="s">
        <v>361</v>
      </c>
      <c r="C428" t="s">
        <v>1648</v>
      </c>
      <c r="D428" t="s">
        <v>115</v>
      </c>
      <c r="E428" t="s">
        <v>256</v>
      </c>
      <c r="F428" t="s">
        <v>1649</v>
      </c>
      <c r="G428" t="s">
        <v>361</v>
      </c>
      <c r="H428" t="b">
        <v>1</v>
      </c>
      <c r="I428" t="s">
        <v>36</v>
      </c>
      <c r="J428" t="s">
        <v>429</v>
      </c>
      <c r="K428" t="s">
        <v>1650</v>
      </c>
      <c r="L428">
        <v>5600</v>
      </c>
      <c r="M428">
        <v>1967</v>
      </c>
      <c r="N428">
        <v>1</v>
      </c>
      <c r="O428">
        <v>1</v>
      </c>
      <c r="P428">
        <v>125.08</v>
      </c>
      <c r="Q428" s="24">
        <v>2715518274227</v>
      </c>
      <c r="R428">
        <v>77</v>
      </c>
      <c r="S428">
        <v>9.4</v>
      </c>
      <c r="T428">
        <v>59.2</v>
      </c>
      <c r="U428">
        <v>1397715000</v>
      </c>
      <c r="V428">
        <f ca="1">YEARFRAC(X428,W428)</f>
        <v>58.755555555555553</v>
      </c>
      <c r="W428" s="3">
        <f t="shared" ca="1" si="52"/>
        <v>45933</v>
      </c>
      <c r="X428" s="3">
        <f t="shared" si="51"/>
        <v>24473</v>
      </c>
    </row>
    <row r="429" spans="1:24">
      <c r="A429">
        <v>455</v>
      </c>
      <c r="B429" t="s">
        <v>59</v>
      </c>
      <c r="C429" t="s">
        <v>1651</v>
      </c>
      <c r="D429" t="s">
        <v>42</v>
      </c>
      <c r="E429" t="s">
        <v>1652</v>
      </c>
      <c r="F429" t="s">
        <v>1653</v>
      </c>
      <c r="G429" t="s">
        <v>59</v>
      </c>
      <c r="H429" t="b">
        <v>0</v>
      </c>
      <c r="I429" t="s">
        <v>95</v>
      </c>
      <c r="J429" t="s">
        <v>1654</v>
      </c>
      <c r="K429" t="s">
        <v>1655</v>
      </c>
      <c r="L429">
        <v>5600</v>
      </c>
      <c r="M429">
        <v>1958</v>
      </c>
      <c r="N429">
        <v>1</v>
      </c>
      <c r="O429">
        <v>7</v>
      </c>
      <c r="P429">
        <v>117.24</v>
      </c>
      <c r="Q429" s="24">
        <v>2715518274227</v>
      </c>
      <c r="R429">
        <v>78.5</v>
      </c>
      <c r="S429">
        <v>9.6</v>
      </c>
      <c r="T429">
        <v>36.6</v>
      </c>
      <c r="U429">
        <v>328239523</v>
      </c>
      <c r="V429">
        <f ca="1">YEARFRAC(X429,W429)</f>
        <v>67.738888888888894</v>
      </c>
      <c r="W429" s="3">
        <f t="shared" ca="1" si="52"/>
        <v>45933</v>
      </c>
      <c r="X429" s="3">
        <f t="shared" si="51"/>
        <v>21192</v>
      </c>
    </row>
    <row r="430" spans="1:24">
      <c r="A430">
        <v>455</v>
      </c>
      <c r="B430" t="s">
        <v>391</v>
      </c>
      <c r="C430" t="s">
        <v>1656</v>
      </c>
      <c r="D430" t="s">
        <v>42</v>
      </c>
      <c r="E430" t="s">
        <v>602</v>
      </c>
      <c r="F430" t="s">
        <v>1653</v>
      </c>
      <c r="G430" t="s">
        <v>391</v>
      </c>
      <c r="H430" t="b">
        <v>0</v>
      </c>
      <c r="I430" t="s">
        <v>36</v>
      </c>
      <c r="J430" t="s">
        <v>1657</v>
      </c>
      <c r="K430" t="s">
        <v>534</v>
      </c>
      <c r="L430">
        <v>5600</v>
      </c>
      <c r="M430">
        <v>1953</v>
      </c>
      <c r="N430">
        <v>9</v>
      </c>
      <c r="O430">
        <v>26</v>
      </c>
      <c r="P430">
        <v>117.24</v>
      </c>
      <c r="Q430" s="24">
        <v>2715518274227</v>
      </c>
      <c r="R430">
        <v>78.5</v>
      </c>
      <c r="S430">
        <v>9.6</v>
      </c>
      <c r="T430">
        <v>36.6</v>
      </c>
      <c r="U430">
        <v>328239523</v>
      </c>
      <c r="V430">
        <f ca="1">YEARFRAC(X430,W430)</f>
        <v>72.019444444444446</v>
      </c>
      <c r="W430" s="3">
        <f t="shared" ca="1" si="52"/>
        <v>45933</v>
      </c>
      <c r="X430" s="3">
        <f t="shared" si="51"/>
        <v>19628</v>
      </c>
    </row>
    <row r="431" spans="1:24">
      <c r="A431">
        <v>455</v>
      </c>
      <c r="B431" t="s">
        <v>206</v>
      </c>
      <c r="C431" t="s">
        <v>1658</v>
      </c>
      <c r="D431" t="s">
        <v>675</v>
      </c>
      <c r="E431" t="s">
        <v>1510</v>
      </c>
      <c r="F431" t="s">
        <v>1659</v>
      </c>
      <c r="G431" t="s">
        <v>206</v>
      </c>
      <c r="H431" t="b">
        <v>1</v>
      </c>
      <c r="I431" t="s">
        <v>36</v>
      </c>
      <c r="J431" t="s">
        <v>1660</v>
      </c>
      <c r="K431" t="s">
        <v>1661</v>
      </c>
      <c r="L431">
        <v>5600</v>
      </c>
      <c r="M431">
        <v>1971</v>
      </c>
      <c r="N431">
        <v>11</v>
      </c>
      <c r="O431">
        <v>1</v>
      </c>
      <c r="P431">
        <v>108.15</v>
      </c>
      <c r="Q431" s="24">
        <v>2715518274227</v>
      </c>
      <c r="R431">
        <v>82.8</v>
      </c>
      <c r="S431">
        <v>23.1</v>
      </c>
      <c r="T431">
        <v>25.3</v>
      </c>
      <c r="U431">
        <v>9053300</v>
      </c>
      <c r="V431">
        <f ca="1">YEARFRAC(X431,W431)</f>
        <v>53.922222222222224</v>
      </c>
      <c r="W431" s="3">
        <f t="shared" ca="1" si="52"/>
        <v>45933</v>
      </c>
      <c r="X431" s="3">
        <f t="shared" si="51"/>
        <v>26238</v>
      </c>
    </row>
    <row r="432" spans="1:24">
      <c r="A432">
        <v>455</v>
      </c>
      <c r="B432" t="s">
        <v>361</v>
      </c>
      <c r="C432" t="s">
        <v>1662</v>
      </c>
      <c r="D432" t="s">
        <v>810</v>
      </c>
      <c r="E432" t="s">
        <v>811</v>
      </c>
      <c r="F432" t="s">
        <v>1663</v>
      </c>
      <c r="G432" t="s">
        <v>361</v>
      </c>
      <c r="H432" t="b">
        <v>1</v>
      </c>
      <c r="I432" t="s">
        <v>36</v>
      </c>
      <c r="J432" t="s">
        <v>1664</v>
      </c>
      <c r="K432" t="s">
        <v>1665</v>
      </c>
      <c r="L432">
        <v>5600</v>
      </c>
      <c r="M432">
        <v>1957</v>
      </c>
      <c r="N432">
        <v>10</v>
      </c>
      <c r="O432">
        <v>23</v>
      </c>
      <c r="P432">
        <v>115.16</v>
      </c>
      <c r="Q432" s="24">
        <v>2715518274227</v>
      </c>
      <c r="R432">
        <v>82.6</v>
      </c>
      <c r="S432">
        <v>15.6</v>
      </c>
      <c r="T432">
        <v>33.200000000000003</v>
      </c>
      <c r="U432">
        <v>51709098</v>
      </c>
      <c r="V432">
        <f ca="1">YEARFRAC(X432,W432)</f>
        <v>67.944444444444443</v>
      </c>
      <c r="W432" s="3">
        <f t="shared" ca="1" si="52"/>
        <v>45933</v>
      </c>
      <c r="X432" s="3">
        <f t="shared" si="51"/>
        <v>21116</v>
      </c>
    </row>
    <row r="433" spans="1:24">
      <c r="A433">
        <v>455</v>
      </c>
      <c r="B433" t="s">
        <v>40</v>
      </c>
      <c r="C433" t="s">
        <v>1666</v>
      </c>
      <c r="D433" t="s">
        <v>115</v>
      </c>
      <c r="E433" t="s">
        <v>837</v>
      </c>
      <c r="F433" t="s">
        <v>645</v>
      </c>
      <c r="G433" t="s">
        <v>40</v>
      </c>
      <c r="H433" t="b">
        <v>1</v>
      </c>
      <c r="I433" t="s">
        <v>36</v>
      </c>
      <c r="J433" t="s">
        <v>778</v>
      </c>
      <c r="K433" t="s">
        <v>1667</v>
      </c>
      <c r="L433">
        <v>5600</v>
      </c>
      <c r="M433">
        <v>1964</v>
      </c>
      <c r="N433">
        <v>1</v>
      </c>
      <c r="O433">
        <v>1</v>
      </c>
      <c r="P433">
        <v>125.08</v>
      </c>
      <c r="Q433" s="24">
        <v>2715518274227</v>
      </c>
      <c r="R433">
        <v>77</v>
      </c>
      <c r="S433">
        <v>9.4</v>
      </c>
      <c r="T433">
        <v>59.2</v>
      </c>
      <c r="U433">
        <v>1397715000</v>
      </c>
      <c r="V433">
        <f ca="1">YEARFRAC(X433,W433)</f>
        <v>61.755555555555553</v>
      </c>
      <c r="W433" s="3">
        <f t="shared" ref="W433:W442" ca="1" si="53">TODAY()</f>
        <v>45933</v>
      </c>
      <c r="X433" s="3">
        <f t="shared" si="51"/>
        <v>23377</v>
      </c>
    </row>
    <row r="434" spans="1:24">
      <c r="A434">
        <v>466</v>
      </c>
      <c r="B434" t="s">
        <v>391</v>
      </c>
      <c r="C434" t="s">
        <v>1668</v>
      </c>
      <c r="D434" t="s">
        <v>42</v>
      </c>
      <c r="E434" t="s">
        <v>1669</v>
      </c>
      <c r="F434" t="s">
        <v>1670</v>
      </c>
      <c r="G434" t="s">
        <v>391</v>
      </c>
      <c r="H434" t="b">
        <v>0</v>
      </c>
      <c r="I434" t="s">
        <v>36</v>
      </c>
      <c r="J434" t="s">
        <v>1671</v>
      </c>
      <c r="K434" t="s">
        <v>1672</v>
      </c>
      <c r="L434">
        <v>5500</v>
      </c>
      <c r="M434">
        <v>1949</v>
      </c>
      <c r="N434">
        <v>6</v>
      </c>
      <c r="O434">
        <v>29</v>
      </c>
      <c r="P434">
        <v>117.24</v>
      </c>
      <c r="Q434" s="24">
        <v>2715518274227</v>
      </c>
      <c r="R434">
        <v>78.5</v>
      </c>
      <c r="S434">
        <v>9.6</v>
      </c>
      <c r="T434">
        <v>36.6</v>
      </c>
      <c r="U434">
        <v>328239523</v>
      </c>
      <c r="V434">
        <f ca="1">YEARFRAC(X434,W434)</f>
        <v>76.261111111111106</v>
      </c>
      <c r="W434" s="3">
        <f t="shared" ca="1" si="53"/>
        <v>45933</v>
      </c>
      <c r="X434" s="3">
        <f t="shared" si="51"/>
        <v>18078</v>
      </c>
    </row>
    <row r="435" spans="1:24">
      <c r="A435">
        <v>466</v>
      </c>
      <c r="B435" t="s">
        <v>69</v>
      </c>
      <c r="C435" t="s">
        <v>1673</v>
      </c>
      <c r="D435" t="s">
        <v>42</v>
      </c>
      <c r="E435" t="s">
        <v>1674</v>
      </c>
      <c r="F435" t="s">
        <v>995</v>
      </c>
      <c r="G435" t="s">
        <v>69</v>
      </c>
      <c r="H435" t="b">
        <v>0</v>
      </c>
      <c r="I435" t="s">
        <v>36</v>
      </c>
      <c r="J435" t="s">
        <v>1675</v>
      </c>
      <c r="K435" t="s">
        <v>360</v>
      </c>
      <c r="L435">
        <v>5500</v>
      </c>
      <c r="M435">
        <v>1957</v>
      </c>
      <c r="N435">
        <v>4</v>
      </c>
      <c r="O435">
        <v>12</v>
      </c>
      <c r="P435">
        <v>117.24</v>
      </c>
      <c r="Q435" s="24">
        <v>2715518274227</v>
      </c>
      <c r="R435">
        <v>78.5</v>
      </c>
      <c r="S435">
        <v>9.6</v>
      </c>
      <c r="T435">
        <v>36.6</v>
      </c>
      <c r="U435">
        <v>328239523</v>
      </c>
      <c r="V435">
        <f ca="1">YEARFRAC(X435,W435)</f>
        <v>68.474999999999994</v>
      </c>
      <c r="W435" s="3">
        <f t="shared" ca="1" si="53"/>
        <v>45933</v>
      </c>
      <c r="X435" s="3">
        <f t="shared" si="51"/>
        <v>20922</v>
      </c>
    </row>
    <row r="436" spans="1:24">
      <c r="A436">
        <v>466</v>
      </c>
      <c r="B436" t="s">
        <v>48</v>
      </c>
      <c r="C436" t="s">
        <v>1676</v>
      </c>
      <c r="D436" t="s">
        <v>42</v>
      </c>
      <c r="E436" t="s">
        <v>866</v>
      </c>
      <c r="F436" t="s">
        <v>1677</v>
      </c>
      <c r="G436" t="s">
        <v>48</v>
      </c>
      <c r="H436" t="b">
        <v>1</v>
      </c>
      <c r="I436" t="s">
        <v>36</v>
      </c>
      <c r="J436" t="s">
        <v>1678</v>
      </c>
      <c r="K436" t="s">
        <v>200</v>
      </c>
      <c r="L436">
        <v>5500</v>
      </c>
      <c r="M436">
        <v>1990</v>
      </c>
      <c r="N436">
        <v>8</v>
      </c>
      <c r="O436">
        <v>6</v>
      </c>
      <c r="P436">
        <v>117.24</v>
      </c>
      <c r="Q436" s="24">
        <v>2715518274227</v>
      </c>
      <c r="R436">
        <v>78.5</v>
      </c>
      <c r="S436">
        <v>9.6</v>
      </c>
      <c r="T436">
        <v>36.6</v>
      </c>
      <c r="U436">
        <v>328239523</v>
      </c>
      <c r="V436">
        <f ca="1">YEARFRAC(X436,W436)</f>
        <v>35.158333333333331</v>
      </c>
      <c r="W436" s="3">
        <f t="shared" ca="1" si="53"/>
        <v>45933</v>
      </c>
      <c r="X436" s="3">
        <f t="shared" si="51"/>
        <v>33091</v>
      </c>
    </row>
    <row r="437" spans="1:24">
      <c r="A437">
        <v>466</v>
      </c>
      <c r="B437" t="s">
        <v>48</v>
      </c>
      <c r="C437" t="s">
        <v>1679</v>
      </c>
      <c r="D437" t="s">
        <v>42</v>
      </c>
      <c r="E437" t="s">
        <v>866</v>
      </c>
      <c r="F437" t="s">
        <v>1680</v>
      </c>
      <c r="G437" t="s">
        <v>48</v>
      </c>
      <c r="H437" t="b">
        <v>1</v>
      </c>
      <c r="I437" t="s">
        <v>36</v>
      </c>
      <c r="J437" t="s">
        <v>1678</v>
      </c>
      <c r="K437" t="s">
        <v>1059</v>
      </c>
      <c r="L437">
        <v>5500</v>
      </c>
      <c r="M437">
        <v>1988</v>
      </c>
      <c r="N437">
        <v>9</v>
      </c>
      <c r="O437">
        <v>9</v>
      </c>
      <c r="P437">
        <v>117.24</v>
      </c>
      <c r="Q437" s="24">
        <v>2715518274227</v>
      </c>
      <c r="R437">
        <v>78.5</v>
      </c>
      <c r="S437">
        <v>9.6</v>
      </c>
      <c r="T437">
        <v>36.6</v>
      </c>
      <c r="U437">
        <v>328239523</v>
      </c>
      <c r="V437">
        <f ca="1">YEARFRAC(X437,W437)</f>
        <v>37.06666666666667</v>
      </c>
      <c r="W437" s="3">
        <f t="shared" ca="1" si="53"/>
        <v>45933</v>
      </c>
      <c r="X437" s="3">
        <f t="shared" si="51"/>
        <v>32395</v>
      </c>
    </row>
    <row r="438" spans="1:24">
      <c r="A438">
        <v>466</v>
      </c>
      <c r="B438" t="s">
        <v>260</v>
      </c>
      <c r="C438" t="s">
        <v>1681</v>
      </c>
      <c r="D438" t="s">
        <v>42</v>
      </c>
      <c r="E438" t="s">
        <v>1682</v>
      </c>
      <c r="F438" t="s">
        <v>1683</v>
      </c>
      <c r="G438" t="s">
        <v>260</v>
      </c>
      <c r="H438" t="b">
        <v>1</v>
      </c>
      <c r="I438" t="s">
        <v>36</v>
      </c>
      <c r="J438" t="s">
        <v>1684</v>
      </c>
      <c r="K438" t="s">
        <v>1685</v>
      </c>
      <c r="L438">
        <v>5500</v>
      </c>
      <c r="M438">
        <v>1929</v>
      </c>
      <c r="N438">
        <v>4</v>
      </c>
      <c r="O438">
        <v>10</v>
      </c>
      <c r="P438">
        <v>117.24</v>
      </c>
      <c r="Q438" s="24">
        <v>2715518274227</v>
      </c>
      <c r="R438">
        <v>78.5</v>
      </c>
      <c r="S438">
        <v>9.6</v>
      </c>
      <c r="T438">
        <v>36.6</v>
      </c>
      <c r="U438">
        <v>328239523</v>
      </c>
      <c r="V438">
        <f ca="1">YEARFRAC(X438,W438)</f>
        <v>96.480555555555554</v>
      </c>
      <c r="W438" s="3">
        <f t="shared" ca="1" si="53"/>
        <v>45933</v>
      </c>
      <c r="X438" s="3">
        <f t="shared" si="51"/>
        <v>10693</v>
      </c>
    </row>
    <row r="439" spans="1:24">
      <c r="A439">
        <v>466</v>
      </c>
      <c r="B439" t="s">
        <v>40</v>
      </c>
      <c r="C439" t="s">
        <v>1686</v>
      </c>
      <c r="D439" t="s">
        <v>690</v>
      </c>
      <c r="E439" t="s">
        <v>1687</v>
      </c>
      <c r="F439" t="s">
        <v>428</v>
      </c>
      <c r="G439" t="s">
        <v>40</v>
      </c>
      <c r="H439" t="b">
        <v>0</v>
      </c>
      <c r="I439" t="s">
        <v>36</v>
      </c>
      <c r="J439" t="s">
        <v>1688</v>
      </c>
      <c r="K439" t="s">
        <v>1689</v>
      </c>
      <c r="L439">
        <v>5500</v>
      </c>
      <c r="M439">
        <v>1945</v>
      </c>
      <c r="N439">
        <v>5</v>
      </c>
      <c r="O439">
        <v>22</v>
      </c>
      <c r="P439">
        <v>110.62</v>
      </c>
      <c r="Q439" s="24">
        <v>2715518274227</v>
      </c>
      <c r="R439">
        <v>82.9</v>
      </c>
      <c r="S439">
        <v>24.3</v>
      </c>
      <c r="T439">
        <v>59.1</v>
      </c>
      <c r="U439">
        <v>60297396</v>
      </c>
      <c r="V439">
        <f ca="1">YEARFRAC(X439,W439)</f>
        <v>80.363888888888894</v>
      </c>
      <c r="W439" s="3">
        <f t="shared" ca="1" si="53"/>
        <v>45933</v>
      </c>
      <c r="X439" s="3">
        <f t="shared" si="51"/>
        <v>16579</v>
      </c>
    </row>
    <row r="440" spans="1:24">
      <c r="A440">
        <v>466</v>
      </c>
      <c r="B440" t="s">
        <v>40</v>
      </c>
      <c r="C440" t="s">
        <v>1690</v>
      </c>
      <c r="D440" t="s">
        <v>42</v>
      </c>
      <c r="E440" t="s">
        <v>752</v>
      </c>
      <c r="F440" t="s">
        <v>1691</v>
      </c>
      <c r="G440" t="s">
        <v>40</v>
      </c>
      <c r="H440" t="b">
        <v>0</v>
      </c>
      <c r="I440" t="s">
        <v>36</v>
      </c>
      <c r="J440" t="s">
        <v>1692</v>
      </c>
      <c r="K440" t="s">
        <v>1438</v>
      </c>
      <c r="L440">
        <v>5500</v>
      </c>
      <c r="M440">
        <v>1965</v>
      </c>
      <c r="N440">
        <v>2</v>
      </c>
      <c r="O440">
        <v>27</v>
      </c>
      <c r="P440">
        <v>117.24</v>
      </c>
      <c r="Q440" s="24">
        <v>2715518274227</v>
      </c>
      <c r="R440">
        <v>78.5</v>
      </c>
      <c r="S440">
        <v>9.6</v>
      </c>
      <c r="T440">
        <v>36.6</v>
      </c>
      <c r="U440">
        <v>328239523</v>
      </c>
      <c r="V440">
        <f ca="1">YEARFRAC(X440,W440)</f>
        <v>60.6</v>
      </c>
      <c r="W440" s="3">
        <f t="shared" ca="1" si="53"/>
        <v>45933</v>
      </c>
      <c r="X440" s="3">
        <f t="shared" si="51"/>
        <v>23800</v>
      </c>
    </row>
    <row r="441" spans="1:24">
      <c r="A441">
        <v>466</v>
      </c>
      <c r="B441" t="s">
        <v>82</v>
      </c>
      <c r="C441" t="s">
        <v>1693</v>
      </c>
      <c r="D441" t="s">
        <v>143</v>
      </c>
      <c r="E441" t="s">
        <v>1620</v>
      </c>
      <c r="F441" t="s">
        <v>82</v>
      </c>
      <c r="G441" t="s">
        <v>82</v>
      </c>
      <c r="H441" t="b">
        <v>0</v>
      </c>
      <c r="I441" t="s">
        <v>36</v>
      </c>
      <c r="J441" t="s">
        <v>1621</v>
      </c>
      <c r="K441" t="s">
        <v>360</v>
      </c>
      <c r="L441">
        <v>5500</v>
      </c>
      <c r="M441">
        <v>1928</v>
      </c>
      <c r="N441">
        <v>3</v>
      </c>
      <c r="O441">
        <v>20</v>
      </c>
      <c r="P441">
        <v>116.76</v>
      </c>
      <c r="Q441" s="24">
        <v>2715518274227</v>
      </c>
      <c r="R441">
        <v>81.900000000000006</v>
      </c>
      <c r="S441">
        <v>12.8</v>
      </c>
      <c r="T441">
        <v>24.5</v>
      </c>
      <c r="U441">
        <v>36991981</v>
      </c>
      <c r="V441">
        <f ca="1">YEARFRAC(X441,W441)</f>
        <v>97.536111111111111</v>
      </c>
      <c r="W441" s="3">
        <f t="shared" ca="1" si="53"/>
        <v>45933</v>
      </c>
      <c r="X441" s="3">
        <f t="shared" si="51"/>
        <v>10307</v>
      </c>
    </row>
    <row r="442" spans="1:24">
      <c r="A442">
        <v>466</v>
      </c>
      <c r="B442" t="s">
        <v>260</v>
      </c>
      <c r="C442" t="s">
        <v>1694</v>
      </c>
      <c r="D442" t="s">
        <v>115</v>
      </c>
      <c r="E442" t="s">
        <v>665</v>
      </c>
      <c r="F442" t="s">
        <v>358</v>
      </c>
      <c r="G442" t="s">
        <v>260</v>
      </c>
      <c r="H442" t="b">
        <v>1</v>
      </c>
      <c r="I442" t="s">
        <v>36</v>
      </c>
      <c r="J442" t="s">
        <v>641</v>
      </c>
      <c r="K442" t="s">
        <v>1695</v>
      </c>
      <c r="L442">
        <v>5500</v>
      </c>
      <c r="M442">
        <v>1955</v>
      </c>
      <c r="N442">
        <v>3</v>
      </c>
      <c r="O442">
        <v>1</v>
      </c>
      <c r="P442">
        <v>125.08</v>
      </c>
      <c r="Q442" s="24">
        <v>2715518274227</v>
      </c>
      <c r="R442">
        <v>77</v>
      </c>
      <c r="S442">
        <v>9.4</v>
      </c>
      <c r="T442">
        <v>59.2</v>
      </c>
      <c r="U442">
        <v>1397715000</v>
      </c>
      <c r="V442">
        <f ca="1">YEARFRAC(X442,W442)</f>
        <v>70.588888888888889</v>
      </c>
      <c r="W442" s="3">
        <f t="shared" ca="1" si="53"/>
        <v>45933</v>
      </c>
      <c r="X442" s="3">
        <f t="shared" si="51"/>
        <v>20149</v>
      </c>
    </row>
    <row r="443" spans="1:24">
      <c r="A443">
        <v>466</v>
      </c>
      <c r="B443" t="s">
        <v>361</v>
      </c>
      <c r="C443" t="s">
        <v>1696</v>
      </c>
      <c r="D443" t="s">
        <v>168</v>
      </c>
      <c r="E443" t="s">
        <v>969</v>
      </c>
      <c r="F443" t="s">
        <v>527</v>
      </c>
      <c r="G443" t="s">
        <v>361</v>
      </c>
      <c r="H443" t="b">
        <v>1</v>
      </c>
      <c r="I443" t="s">
        <v>36</v>
      </c>
      <c r="J443" t="s">
        <v>1697</v>
      </c>
      <c r="K443" t="s">
        <v>1551</v>
      </c>
      <c r="L443">
        <v>5500</v>
      </c>
      <c r="M443">
        <v>1941</v>
      </c>
      <c r="N443">
        <v>6</v>
      </c>
      <c r="O443">
        <v>4</v>
      </c>
      <c r="P443">
        <v>112.85</v>
      </c>
      <c r="Q443" s="24">
        <v>2715518274227</v>
      </c>
      <c r="R443">
        <v>80.900000000000006</v>
      </c>
      <c r="S443">
        <v>11.5</v>
      </c>
      <c r="T443">
        <v>48.8</v>
      </c>
      <c r="U443">
        <v>83132799</v>
      </c>
      <c r="V443">
        <f ca="1">YEARFRAC(X443,W443)</f>
        <v>84.330555555555549</v>
      </c>
      <c r="W443" s="3">
        <f t="shared" ref="W443:W452" ca="1" si="54">TODAY()</f>
        <v>45933</v>
      </c>
      <c r="X443" s="3">
        <f t="shared" si="51"/>
        <v>15131</v>
      </c>
    </row>
    <row r="444" spans="1:24">
      <c r="A444">
        <v>466</v>
      </c>
      <c r="B444" t="s">
        <v>59</v>
      </c>
      <c r="C444" t="s">
        <v>1698</v>
      </c>
      <c r="D444" t="s">
        <v>168</v>
      </c>
      <c r="E444" t="s">
        <v>1699</v>
      </c>
      <c r="F444" t="s">
        <v>527</v>
      </c>
      <c r="G444" t="s">
        <v>59</v>
      </c>
      <c r="H444" t="b">
        <v>0</v>
      </c>
      <c r="I444" t="s">
        <v>36</v>
      </c>
      <c r="J444" t="s">
        <v>1700</v>
      </c>
      <c r="K444" t="s">
        <v>1701</v>
      </c>
      <c r="L444">
        <v>5500</v>
      </c>
      <c r="M444">
        <v>1965</v>
      </c>
      <c r="N444">
        <v>1</v>
      </c>
      <c r="O444">
        <v>1</v>
      </c>
      <c r="P444">
        <v>112.85</v>
      </c>
      <c r="Q444" s="24">
        <v>2715518274227</v>
      </c>
      <c r="R444">
        <v>80.900000000000006</v>
      </c>
      <c r="S444">
        <v>11.5</v>
      </c>
      <c r="T444">
        <v>48.8</v>
      </c>
      <c r="U444">
        <v>83132799</v>
      </c>
      <c r="V444">
        <f ca="1">YEARFRAC(X444,W444)</f>
        <v>60.755555555555553</v>
      </c>
      <c r="W444" s="3">
        <f t="shared" ca="1" si="54"/>
        <v>45933</v>
      </c>
      <c r="X444" s="3">
        <f t="shared" si="51"/>
        <v>23743</v>
      </c>
    </row>
    <row r="445" spans="1:24">
      <c r="A445">
        <v>466</v>
      </c>
      <c r="B445" t="s">
        <v>260</v>
      </c>
      <c r="C445" t="s">
        <v>1702</v>
      </c>
      <c r="D445" t="s">
        <v>42</v>
      </c>
      <c r="E445" t="s">
        <v>1703</v>
      </c>
      <c r="F445" t="s">
        <v>1181</v>
      </c>
      <c r="G445" t="s">
        <v>260</v>
      </c>
      <c r="H445" t="b">
        <v>1</v>
      </c>
      <c r="I445" t="s">
        <v>36</v>
      </c>
      <c r="J445" t="s">
        <v>1182</v>
      </c>
      <c r="K445" t="s">
        <v>1704</v>
      </c>
      <c r="L445">
        <v>5500</v>
      </c>
      <c r="M445">
        <v>1956</v>
      </c>
      <c r="N445">
        <v>8</v>
      </c>
      <c r="O445">
        <v>21</v>
      </c>
      <c r="P445">
        <v>117.24</v>
      </c>
      <c r="Q445" s="24">
        <v>2715518274227</v>
      </c>
      <c r="R445">
        <v>78.5</v>
      </c>
      <c r="S445">
        <v>9.6</v>
      </c>
      <c r="T445">
        <v>36.6</v>
      </c>
      <c r="U445">
        <v>328239523</v>
      </c>
      <c r="V445">
        <f ca="1">YEARFRAC(X445,W445)</f>
        <v>69.11666666666666</v>
      </c>
      <c r="W445" s="3">
        <f t="shared" ca="1" si="54"/>
        <v>45933</v>
      </c>
      <c r="X445" s="3">
        <f t="shared" si="51"/>
        <v>20688</v>
      </c>
    </row>
    <row r="446" spans="1:24">
      <c r="A446">
        <v>466</v>
      </c>
      <c r="B446" t="s">
        <v>69</v>
      </c>
      <c r="C446" t="s">
        <v>1705</v>
      </c>
      <c r="D446" t="s">
        <v>42</v>
      </c>
      <c r="E446" t="s">
        <v>1706</v>
      </c>
      <c r="F446" t="s">
        <v>995</v>
      </c>
      <c r="G446" t="s">
        <v>69</v>
      </c>
      <c r="H446" t="b">
        <v>0</v>
      </c>
      <c r="I446" t="s">
        <v>95</v>
      </c>
      <c r="J446" t="s">
        <v>1707</v>
      </c>
      <c r="K446" t="s">
        <v>1708</v>
      </c>
      <c r="L446">
        <v>5500</v>
      </c>
      <c r="M446">
        <v>1945</v>
      </c>
      <c r="N446">
        <v>1</v>
      </c>
      <c r="O446">
        <v>12</v>
      </c>
      <c r="P446">
        <v>117.24</v>
      </c>
      <c r="Q446" s="24">
        <v>2715518274227</v>
      </c>
      <c r="R446">
        <v>78.5</v>
      </c>
      <c r="S446">
        <v>9.6</v>
      </c>
      <c r="T446">
        <v>36.6</v>
      </c>
      <c r="U446">
        <v>328239523</v>
      </c>
      <c r="V446">
        <f ca="1">YEARFRAC(X446,W446)</f>
        <v>80.724999999999994</v>
      </c>
      <c r="W446" s="3">
        <f t="shared" ca="1" si="54"/>
        <v>45933</v>
      </c>
      <c r="X446" s="3">
        <f t="shared" si="51"/>
        <v>16449</v>
      </c>
    </row>
    <row r="447" spans="1:24">
      <c r="A447">
        <v>466</v>
      </c>
      <c r="B447" t="s">
        <v>59</v>
      </c>
      <c r="C447" t="s">
        <v>1709</v>
      </c>
      <c r="D447" t="s">
        <v>42</v>
      </c>
      <c r="E447" t="s">
        <v>71</v>
      </c>
      <c r="F447" t="s">
        <v>214</v>
      </c>
      <c r="G447" t="s">
        <v>59</v>
      </c>
      <c r="H447" t="b">
        <v>1</v>
      </c>
      <c r="I447" t="s">
        <v>36</v>
      </c>
      <c r="J447" t="s">
        <v>1710</v>
      </c>
      <c r="K447" t="s">
        <v>1711</v>
      </c>
      <c r="L447">
        <v>5500</v>
      </c>
      <c r="M447">
        <v>1944</v>
      </c>
      <c r="N447">
        <v>8</v>
      </c>
      <c r="O447">
        <v>22</v>
      </c>
      <c r="P447">
        <v>117.24</v>
      </c>
      <c r="Q447" s="24">
        <v>2715518274227</v>
      </c>
      <c r="R447">
        <v>78.5</v>
      </c>
      <c r="S447">
        <v>9.6</v>
      </c>
      <c r="T447">
        <v>36.6</v>
      </c>
      <c r="U447">
        <v>328239523</v>
      </c>
      <c r="V447">
        <f ca="1">YEARFRAC(X447,W447)</f>
        <v>81.113888888888894</v>
      </c>
      <c r="W447" s="3">
        <f t="shared" ca="1" si="54"/>
        <v>45933</v>
      </c>
      <c r="X447" s="3">
        <f t="shared" si="51"/>
        <v>16306</v>
      </c>
    </row>
    <row r="448" spans="1:24">
      <c r="A448">
        <v>466</v>
      </c>
      <c r="B448" t="s">
        <v>361</v>
      </c>
      <c r="C448" t="s">
        <v>1712</v>
      </c>
      <c r="D448" t="s">
        <v>690</v>
      </c>
      <c r="E448" t="s">
        <v>1713</v>
      </c>
      <c r="F448" t="s">
        <v>1714</v>
      </c>
      <c r="G448" t="s">
        <v>361</v>
      </c>
      <c r="H448" t="b">
        <v>1</v>
      </c>
      <c r="I448" t="s">
        <v>36</v>
      </c>
      <c r="J448" t="s">
        <v>1715</v>
      </c>
      <c r="K448" t="s">
        <v>1716</v>
      </c>
      <c r="L448">
        <v>5500</v>
      </c>
      <c r="M448">
        <v>1943</v>
      </c>
      <c r="N448">
        <v>3</v>
      </c>
      <c r="O448">
        <v>20</v>
      </c>
      <c r="P448">
        <v>110.62</v>
      </c>
      <c r="Q448" s="24">
        <v>2715518274227</v>
      </c>
      <c r="R448">
        <v>82.9</v>
      </c>
      <c r="S448">
        <v>24.3</v>
      </c>
      <c r="T448">
        <v>59.1</v>
      </c>
      <c r="U448">
        <v>60297396</v>
      </c>
      <c r="V448">
        <f ca="1">YEARFRAC(X448,W448)</f>
        <v>82.536111111111111</v>
      </c>
      <c r="W448" s="3">
        <f t="shared" ca="1" si="54"/>
        <v>45933</v>
      </c>
      <c r="X448" s="3">
        <f t="shared" si="51"/>
        <v>15785</v>
      </c>
    </row>
    <row r="449" spans="1:24">
      <c r="A449">
        <v>466</v>
      </c>
      <c r="B449" t="s">
        <v>69</v>
      </c>
      <c r="C449" t="s">
        <v>1717</v>
      </c>
      <c r="D449" t="s">
        <v>42</v>
      </c>
      <c r="E449" t="s">
        <v>1718</v>
      </c>
      <c r="F449" t="s">
        <v>995</v>
      </c>
      <c r="G449" t="s">
        <v>69</v>
      </c>
      <c r="H449" t="b">
        <v>0</v>
      </c>
      <c r="I449" t="s">
        <v>95</v>
      </c>
      <c r="J449" t="s">
        <v>1719</v>
      </c>
      <c r="K449" t="s">
        <v>1720</v>
      </c>
      <c r="L449">
        <v>5500</v>
      </c>
      <c r="M449">
        <v>1942</v>
      </c>
      <c r="N449">
        <v>4</v>
      </c>
      <c r="O449">
        <v>15</v>
      </c>
      <c r="P449">
        <v>117.24</v>
      </c>
      <c r="Q449" s="24">
        <v>2715518274227</v>
      </c>
      <c r="R449">
        <v>78.5</v>
      </c>
      <c r="S449">
        <v>9.6</v>
      </c>
      <c r="T449">
        <v>36.6</v>
      </c>
      <c r="U449">
        <v>328239523</v>
      </c>
      <c r="V449">
        <f ca="1">YEARFRAC(X449,W449)</f>
        <v>83.466666666666669</v>
      </c>
      <c r="W449" s="3">
        <f t="shared" ca="1" si="54"/>
        <v>45933</v>
      </c>
      <c r="X449" s="3">
        <f t="shared" si="51"/>
        <v>15446</v>
      </c>
    </row>
    <row r="450" spans="1:24">
      <c r="A450">
        <v>466</v>
      </c>
      <c r="B450" t="s">
        <v>48</v>
      </c>
      <c r="C450" t="s">
        <v>1721</v>
      </c>
      <c r="D450" t="s">
        <v>284</v>
      </c>
      <c r="E450" t="s">
        <v>617</v>
      </c>
      <c r="F450" t="s">
        <v>741</v>
      </c>
      <c r="G450" t="s">
        <v>48</v>
      </c>
      <c r="H450" t="b">
        <v>1</v>
      </c>
      <c r="I450" t="s">
        <v>36</v>
      </c>
      <c r="J450" t="s">
        <v>1722</v>
      </c>
      <c r="K450" t="s">
        <v>935</v>
      </c>
      <c r="L450">
        <v>5500</v>
      </c>
      <c r="M450">
        <v>1955</v>
      </c>
      <c r="N450">
        <v>4</v>
      </c>
      <c r="O450">
        <v>1</v>
      </c>
      <c r="P450">
        <v>119.8</v>
      </c>
      <c r="Q450" s="24">
        <v>2715518274227</v>
      </c>
      <c r="R450">
        <v>82.7</v>
      </c>
      <c r="S450">
        <v>23</v>
      </c>
      <c r="T450">
        <v>47.4</v>
      </c>
      <c r="U450">
        <v>25766605</v>
      </c>
      <c r="V450">
        <f ca="1">YEARFRAC(X450,W450)</f>
        <v>70.50555555555556</v>
      </c>
      <c r="W450" s="3">
        <f t="shared" ca="1" si="54"/>
        <v>45933</v>
      </c>
      <c r="X450" s="3">
        <f t="shared" ref="X450:X476" si="55">DATE(M450,N450,O450)</f>
        <v>20180</v>
      </c>
    </row>
    <row r="451" spans="1:24">
      <c r="A451">
        <v>466</v>
      </c>
      <c r="B451" t="s">
        <v>82</v>
      </c>
      <c r="C451" t="s">
        <v>1723</v>
      </c>
      <c r="D451" t="s">
        <v>115</v>
      </c>
      <c r="E451" t="s">
        <v>163</v>
      </c>
      <c r="F451" t="s">
        <v>1663</v>
      </c>
      <c r="G451" t="s">
        <v>82</v>
      </c>
      <c r="H451" t="b">
        <v>1</v>
      </c>
      <c r="I451" t="s">
        <v>95</v>
      </c>
      <c r="J451" t="s">
        <v>735</v>
      </c>
      <c r="K451" t="s">
        <v>1724</v>
      </c>
      <c r="L451">
        <v>5500</v>
      </c>
      <c r="M451">
        <v>1967</v>
      </c>
      <c r="N451">
        <v>1</v>
      </c>
      <c r="O451">
        <v>1</v>
      </c>
      <c r="P451">
        <v>125.08</v>
      </c>
      <c r="Q451" s="24">
        <v>2715518274227</v>
      </c>
      <c r="R451">
        <v>77</v>
      </c>
      <c r="S451">
        <v>9.4</v>
      </c>
      <c r="T451">
        <v>59.2</v>
      </c>
      <c r="U451">
        <v>1397715000</v>
      </c>
      <c r="V451">
        <f ca="1">YEARFRAC(X451,W451)</f>
        <v>58.755555555555553</v>
      </c>
      <c r="W451" s="3">
        <f t="shared" ca="1" si="54"/>
        <v>45933</v>
      </c>
      <c r="X451" s="3">
        <f t="shared" si="55"/>
        <v>24473</v>
      </c>
    </row>
    <row r="452" spans="1:24">
      <c r="A452">
        <v>486</v>
      </c>
      <c r="B452" t="s">
        <v>31</v>
      </c>
      <c r="C452" t="s">
        <v>1725</v>
      </c>
      <c r="D452" t="s">
        <v>690</v>
      </c>
      <c r="E452" t="s">
        <v>691</v>
      </c>
      <c r="F452" t="s">
        <v>175</v>
      </c>
      <c r="G452" t="s">
        <v>31</v>
      </c>
      <c r="H452" t="b">
        <v>1</v>
      </c>
      <c r="I452" t="s">
        <v>36</v>
      </c>
      <c r="J452" t="s">
        <v>1726</v>
      </c>
      <c r="K452" t="s">
        <v>1727</v>
      </c>
      <c r="L452">
        <v>5400</v>
      </c>
      <c r="M452">
        <v>1946</v>
      </c>
      <c r="N452">
        <v>1</v>
      </c>
      <c r="O452">
        <v>1</v>
      </c>
      <c r="P452">
        <v>110.62</v>
      </c>
      <c r="Q452" s="24">
        <v>2715518274227</v>
      </c>
      <c r="R452">
        <v>82.9</v>
      </c>
      <c r="S452">
        <v>24.3</v>
      </c>
      <c r="T452">
        <v>59.1</v>
      </c>
      <c r="U452">
        <v>60297396</v>
      </c>
      <c r="V452">
        <f ca="1">YEARFRAC(X452,W452)</f>
        <v>79.75555555555556</v>
      </c>
      <c r="W452" s="3">
        <f t="shared" ca="1" si="54"/>
        <v>45933</v>
      </c>
      <c r="X452" s="3">
        <f t="shared" si="55"/>
        <v>16803</v>
      </c>
    </row>
    <row r="453" spans="1:24">
      <c r="A453">
        <v>486</v>
      </c>
      <c r="B453" t="s">
        <v>260</v>
      </c>
      <c r="C453" t="s">
        <v>1728</v>
      </c>
      <c r="D453" t="s">
        <v>84</v>
      </c>
      <c r="E453" t="s">
        <v>85</v>
      </c>
      <c r="F453" t="s">
        <v>566</v>
      </c>
      <c r="G453" t="s">
        <v>260</v>
      </c>
      <c r="H453" t="b">
        <v>0</v>
      </c>
      <c r="I453" t="s">
        <v>36</v>
      </c>
      <c r="J453" t="s">
        <v>1729</v>
      </c>
      <c r="K453" t="s">
        <v>1730</v>
      </c>
      <c r="L453">
        <v>5400</v>
      </c>
      <c r="M453">
        <v>1941</v>
      </c>
      <c r="N453">
        <v>4</v>
      </c>
      <c r="O453">
        <v>19</v>
      </c>
      <c r="P453">
        <v>180.44</v>
      </c>
      <c r="Q453" s="24">
        <v>2715518274227</v>
      </c>
      <c r="R453">
        <v>69.400000000000006</v>
      </c>
      <c r="S453">
        <v>11.2</v>
      </c>
      <c r="T453">
        <v>49.7</v>
      </c>
      <c r="U453">
        <v>1366417754</v>
      </c>
      <c r="V453">
        <f ca="1">YEARFRAC(X453,W453)</f>
        <v>84.455555555555549</v>
      </c>
      <c r="W453" s="3">
        <f t="shared" ref="W453:W462" ca="1" si="56">TODAY()</f>
        <v>45933</v>
      </c>
      <c r="X453" s="3">
        <f t="shared" si="55"/>
        <v>15085</v>
      </c>
    </row>
    <row r="454" spans="1:24">
      <c r="A454">
        <v>486</v>
      </c>
      <c r="B454" t="s">
        <v>59</v>
      </c>
      <c r="C454" t="s">
        <v>1731</v>
      </c>
      <c r="D454" t="s">
        <v>42</v>
      </c>
      <c r="E454" t="s">
        <v>1732</v>
      </c>
      <c r="F454" t="s">
        <v>1733</v>
      </c>
      <c r="G454" t="s">
        <v>59</v>
      </c>
      <c r="H454" t="b">
        <v>0</v>
      </c>
      <c r="I454" t="s">
        <v>36</v>
      </c>
      <c r="J454" t="s">
        <v>1734</v>
      </c>
      <c r="K454" t="s">
        <v>1735</v>
      </c>
      <c r="L454">
        <v>5400</v>
      </c>
      <c r="M454">
        <v>1980</v>
      </c>
      <c r="N454">
        <v>1</v>
      </c>
      <c r="O454">
        <v>6</v>
      </c>
      <c r="P454">
        <v>117.24</v>
      </c>
      <c r="Q454" s="24">
        <v>2715518274227</v>
      </c>
      <c r="R454">
        <v>78.5</v>
      </c>
      <c r="S454">
        <v>9.6</v>
      </c>
      <c r="T454">
        <v>36.6</v>
      </c>
      <c r="U454">
        <v>328239523</v>
      </c>
      <c r="V454">
        <f ca="1">YEARFRAC(X454,W454)</f>
        <v>45.741666666666667</v>
      </c>
      <c r="W454" s="3">
        <f t="shared" ca="1" si="56"/>
        <v>45933</v>
      </c>
      <c r="X454" s="3">
        <f t="shared" si="55"/>
        <v>29226</v>
      </c>
    </row>
    <row r="455" spans="1:24">
      <c r="A455">
        <v>486</v>
      </c>
      <c r="B455" t="s">
        <v>48</v>
      </c>
      <c r="C455" t="s">
        <v>1736</v>
      </c>
      <c r="D455" t="s">
        <v>565</v>
      </c>
      <c r="E455" t="s">
        <v>565</v>
      </c>
      <c r="F455" t="s">
        <v>1578</v>
      </c>
      <c r="G455" t="s">
        <v>48</v>
      </c>
      <c r="H455" t="b">
        <v>1</v>
      </c>
      <c r="I455" t="s">
        <v>36</v>
      </c>
      <c r="J455" t="s">
        <v>1737</v>
      </c>
      <c r="K455" t="s">
        <v>1738</v>
      </c>
      <c r="L455">
        <v>5400</v>
      </c>
      <c r="M455">
        <v>1955</v>
      </c>
      <c r="N455">
        <v>2</v>
      </c>
      <c r="O455">
        <v>15</v>
      </c>
      <c r="P455">
        <v>114.41</v>
      </c>
      <c r="Q455" s="24">
        <v>2715518274227</v>
      </c>
      <c r="R455">
        <v>83.1</v>
      </c>
      <c r="S455">
        <v>13.1</v>
      </c>
      <c r="T455">
        <v>21</v>
      </c>
      <c r="U455">
        <v>5703569</v>
      </c>
      <c r="V455">
        <f ca="1">YEARFRAC(X455,W455)</f>
        <v>70.63333333333334</v>
      </c>
      <c r="W455" s="3">
        <f t="shared" ca="1" si="56"/>
        <v>45933</v>
      </c>
      <c r="X455" s="3">
        <f t="shared" si="55"/>
        <v>20135</v>
      </c>
    </row>
    <row r="456" spans="1:24">
      <c r="A456">
        <v>486</v>
      </c>
      <c r="B456" t="s">
        <v>82</v>
      </c>
      <c r="C456" t="s">
        <v>1739</v>
      </c>
      <c r="D456" t="s">
        <v>115</v>
      </c>
      <c r="E456" t="s">
        <v>1740</v>
      </c>
      <c r="F456" t="s">
        <v>1741</v>
      </c>
      <c r="G456" t="s">
        <v>82</v>
      </c>
      <c r="H456" t="b">
        <v>1</v>
      </c>
      <c r="I456" t="s">
        <v>36</v>
      </c>
      <c r="J456" t="s">
        <v>1742</v>
      </c>
      <c r="K456" t="s">
        <v>1743</v>
      </c>
      <c r="L456">
        <v>5400</v>
      </c>
      <c r="M456">
        <v>1965</v>
      </c>
      <c r="N456">
        <v>1</v>
      </c>
      <c r="O456">
        <v>1</v>
      </c>
      <c r="P456">
        <v>125.08</v>
      </c>
      <c r="Q456" s="24">
        <v>2715518274227</v>
      </c>
      <c r="R456">
        <v>77</v>
      </c>
      <c r="S456">
        <v>9.4</v>
      </c>
      <c r="T456">
        <v>59.2</v>
      </c>
      <c r="U456">
        <v>1397715000</v>
      </c>
      <c r="V456">
        <f ca="1">YEARFRAC(X456,W456)</f>
        <v>60.755555555555553</v>
      </c>
      <c r="W456" s="3">
        <f t="shared" ca="1" si="56"/>
        <v>45933</v>
      </c>
      <c r="X456" s="3">
        <f t="shared" si="55"/>
        <v>23743</v>
      </c>
    </row>
    <row r="457" spans="1:24">
      <c r="A457">
        <v>486</v>
      </c>
      <c r="B457" t="s">
        <v>260</v>
      </c>
      <c r="C457" t="s">
        <v>1744</v>
      </c>
      <c r="D457" t="s">
        <v>180</v>
      </c>
      <c r="E457" t="s">
        <v>1745</v>
      </c>
      <c r="F457" t="s">
        <v>1746</v>
      </c>
      <c r="G457" t="s">
        <v>260</v>
      </c>
      <c r="H457" t="b">
        <v>1</v>
      </c>
      <c r="I457" t="s">
        <v>36</v>
      </c>
      <c r="J457" t="s">
        <v>1747</v>
      </c>
      <c r="K457" t="s">
        <v>74</v>
      </c>
      <c r="L457">
        <v>5400</v>
      </c>
      <c r="M457">
        <v>1946</v>
      </c>
      <c r="N457">
        <v>2</v>
      </c>
      <c r="O457">
        <v>5</v>
      </c>
      <c r="P457">
        <v>99.55</v>
      </c>
      <c r="Q457" s="24">
        <v>2715518274227</v>
      </c>
      <c r="R457">
        <v>83.6</v>
      </c>
      <c r="S457">
        <v>10.1</v>
      </c>
      <c r="T457">
        <v>28.8</v>
      </c>
      <c r="U457">
        <v>8574832</v>
      </c>
      <c r="V457">
        <f ca="1">YEARFRAC(X457,W457)</f>
        <v>79.661111111111111</v>
      </c>
      <c r="W457" s="3">
        <f t="shared" ca="1" si="56"/>
        <v>45933</v>
      </c>
      <c r="X457" s="3">
        <f t="shared" si="55"/>
        <v>16838</v>
      </c>
    </row>
    <row r="458" spans="1:24">
      <c r="A458">
        <v>486</v>
      </c>
      <c r="B458" t="s">
        <v>31</v>
      </c>
      <c r="C458" t="s">
        <v>1748</v>
      </c>
      <c r="D458" t="s">
        <v>690</v>
      </c>
      <c r="E458" t="s">
        <v>691</v>
      </c>
      <c r="F458" t="s">
        <v>175</v>
      </c>
      <c r="G458" t="s">
        <v>31</v>
      </c>
      <c r="H458" t="b">
        <v>0</v>
      </c>
      <c r="I458" t="s">
        <v>95</v>
      </c>
      <c r="J458" t="s">
        <v>1749</v>
      </c>
      <c r="K458" t="s">
        <v>1750</v>
      </c>
      <c r="L458">
        <v>5400</v>
      </c>
      <c r="M458">
        <v>1949</v>
      </c>
      <c r="N458">
        <v>5</v>
      </c>
      <c r="O458">
        <v>10</v>
      </c>
      <c r="P458">
        <v>110.62</v>
      </c>
      <c r="Q458" s="24">
        <v>2715518274227</v>
      </c>
      <c r="R458">
        <v>82.9</v>
      </c>
      <c r="S458">
        <v>24.3</v>
      </c>
      <c r="T458">
        <v>59.1</v>
      </c>
      <c r="U458">
        <v>60297396</v>
      </c>
      <c r="V458">
        <f ca="1">YEARFRAC(X458,W458)</f>
        <v>76.397222222222226</v>
      </c>
      <c r="W458" s="3">
        <f t="shared" ca="1" si="56"/>
        <v>45933</v>
      </c>
      <c r="X458" s="3">
        <f t="shared" si="55"/>
        <v>18028</v>
      </c>
    </row>
    <row r="459" spans="1:24">
      <c r="A459">
        <v>486</v>
      </c>
      <c r="B459" t="s">
        <v>31</v>
      </c>
      <c r="C459" t="s">
        <v>1751</v>
      </c>
      <c r="D459" t="s">
        <v>168</v>
      </c>
      <c r="E459" t="s">
        <v>1752</v>
      </c>
      <c r="F459" t="s">
        <v>1753</v>
      </c>
      <c r="G459" t="s">
        <v>31</v>
      </c>
      <c r="H459" t="b">
        <v>0</v>
      </c>
      <c r="I459" t="s">
        <v>36</v>
      </c>
      <c r="J459" t="s">
        <v>1754</v>
      </c>
      <c r="K459" t="s">
        <v>1551</v>
      </c>
      <c r="L459">
        <v>5400</v>
      </c>
      <c r="M459">
        <v>1952</v>
      </c>
      <c r="N459">
        <v>10</v>
      </c>
      <c r="O459">
        <v>4</v>
      </c>
      <c r="P459">
        <v>112.85</v>
      </c>
      <c r="Q459" s="24">
        <v>2715518274227</v>
      </c>
      <c r="R459">
        <v>80.900000000000006</v>
      </c>
      <c r="S459">
        <v>11.5</v>
      </c>
      <c r="T459">
        <v>48.8</v>
      </c>
      <c r="U459">
        <v>83132799</v>
      </c>
      <c r="V459">
        <f ca="1">YEARFRAC(X459,W459)</f>
        <v>72.99722222222222</v>
      </c>
      <c r="W459" s="3">
        <f t="shared" ca="1" si="56"/>
        <v>45933</v>
      </c>
      <c r="X459" s="3">
        <f t="shared" si="55"/>
        <v>19271</v>
      </c>
    </row>
    <row r="460" spans="1:24">
      <c r="A460">
        <v>486</v>
      </c>
      <c r="B460" t="s">
        <v>31</v>
      </c>
      <c r="C460" t="s">
        <v>1755</v>
      </c>
      <c r="D460" t="s">
        <v>168</v>
      </c>
      <c r="E460" t="s">
        <v>1450</v>
      </c>
      <c r="F460" t="s">
        <v>1753</v>
      </c>
      <c r="G460" t="s">
        <v>31</v>
      </c>
      <c r="H460" t="b">
        <v>0</v>
      </c>
      <c r="I460" t="s">
        <v>36</v>
      </c>
      <c r="J460" t="s">
        <v>1756</v>
      </c>
      <c r="K460" t="s">
        <v>1757</v>
      </c>
      <c r="L460">
        <v>5400</v>
      </c>
      <c r="M460">
        <v>1965</v>
      </c>
      <c r="N460">
        <v>3</v>
      </c>
      <c r="O460">
        <v>30</v>
      </c>
      <c r="P460">
        <v>112.85</v>
      </c>
      <c r="Q460" s="24">
        <v>2715518274227</v>
      </c>
      <c r="R460">
        <v>80.900000000000006</v>
      </c>
      <c r="S460">
        <v>11.5</v>
      </c>
      <c r="T460">
        <v>48.8</v>
      </c>
      <c r="U460">
        <v>83132799</v>
      </c>
      <c r="V460">
        <f ca="1">YEARFRAC(X460,W460)</f>
        <v>60.508333333333333</v>
      </c>
      <c r="W460" s="3">
        <f t="shared" ca="1" si="56"/>
        <v>45933</v>
      </c>
      <c r="X460" s="3">
        <f t="shared" si="55"/>
        <v>23831</v>
      </c>
    </row>
    <row r="461" spans="1:24">
      <c r="A461">
        <v>486</v>
      </c>
      <c r="B461" t="s">
        <v>31</v>
      </c>
      <c r="C461" t="s">
        <v>1758</v>
      </c>
      <c r="D461" t="s">
        <v>218</v>
      </c>
      <c r="E461" t="s">
        <v>1091</v>
      </c>
      <c r="F461" t="s">
        <v>1753</v>
      </c>
      <c r="G461" t="s">
        <v>31</v>
      </c>
      <c r="H461" t="b">
        <v>0</v>
      </c>
      <c r="I461" t="s">
        <v>36</v>
      </c>
      <c r="J461" t="s">
        <v>1756</v>
      </c>
      <c r="K461" t="s">
        <v>326</v>
      </c>
      <c r="L461">
        <v>5400</v>
      </c>
      <c r="M461">
        <v>1963</v>
      </c>
      <c r="N461">
        <v>7</v>
      </c>
      <c r="O461">
        <v>13</v>
      </c>
      <c r="P461">
        <v>118.06</v>
      </c>
      <c r="Q461" s="24">
        <v>2715518274227</v>
      </c>
      <c r="R461">
        <v>81.599999999999994</v>
      </c>
      <c r="S461">
        <v>25.4</v>
      </c>
      <c r="T461">
        <v>51.4</v>
      </c>
      <c r="U461">
        <v>8877067</v>
      </c>
      <c r="V461">
        <f ca="1">YEARFRAC(X461,W461)</f>
        <v>62.222222222222221</v>
      </c>
      <c r="W461" s="3">
        <f t="shared" ca="1" si="56"/>
        <v>45933</v>
      </c>
      <c r="X461" s="3">
        <f t="shared" si="55"/>
        <v>23205</v>
      </c>
    </row>
    <row r="462" spans="1:24">
      <c r="A462">
        <v>486</v>
      </c>
      <c r="B462" t="s">
        <v>31</v>
      </c>
      <c r="C462" t="s">
        <v>1759</v>
      </c>
      <c r="D462" t="s">
        <v>218</v>
      </c>
      <c r="E462" t="s">
        <v>1091</v>
      </c>
      <c r="F462" t="s">
        <v>1753</v>
      </c>
      <c r="G462" t="s">
        <v>31</v>
      </c>
      <c r="H462" t="b">
        <v>0</v>
      </c>
      <c r="I462" t="s">
        <v>95</v>
      </c>
      <c r="J462" t="s">
        <v>1760</v>
      </c>
      <c r="K462" t="s">
        <v>1761</v>
      </c>
      <c r="L462">
        <v>5400</v>
      </c>
      <c r="M462">
        <v>1951</v>
      </c>
      <c r="N462">
        <v>10</v>
      </c>
      <c r="O462">
        <v>8</v>
      </c>
      <c r="P462">
        <v>118.06</v>
      </c>
      <c r="Q462" s="24">
        <v>2715518274227</v>
      </c>
      <c r="R462">
        <v>81.599999999999994</v>
      </c>
      <c r="S462">
        <v>25.4</v>
      </c>
      <c r="T462">
        <v>51.4</v>
      </c>
      <c r="U462">
        <v>8877067</v>
      </c>
      <c r="V462">
        <f ca="1">YEARFRAC(X462,W462)</f>
        <v>73.986111111111114</v>
      </c>
      <c r="W462" s="3">
        <f t="shared" ca="1" si="56"/>
        <v>45933</v>
      </c>
      <c r="X462" s="3">
        <f t="shared" si="55"/>
        <v>18909</v>
      </c>
    </row>
    <row r="463" spans="1:24">
      <c r="A463">
        <v>497</v>
      </c>
      <c r="B463" t="s">
        <v>59</v>
      </c>
      <c r="C463" t="s">
        <v>1762</v>
      </c>
      <c r="D463" t="s">
        <v>42</v>
      </c>
      <c r="E463" t="s">
        <v>1591</v>
      </c>
      <c r="F463" t="s">
        <v>1594</v>
      </c>
      <c r="G463" t="s">
        <v>59</v>
      </c>
      <c r="H463" t="b">
        <v>1</v>
      </c>
      <c r="I463" t="s">
        <v>36</v>
      </c>
      <c r="J463" t="s">
        <v>1763</v>
      </c>
      <c r="K463" t="s">
        <v>1764</v>
      </c>
      <c r="L463">
        <v>5300</v>
      </c>
      <c r="M463">
        <v>1973</v>
      </c>
      <c r="N463">
        <v>9</v>
      </c>
      <c r="O463">
        <v>20</v>
      </c>
      <c r="P463">
        <v>117.24</v>
      </c>
      <c r="Q463" s="24">
        <v>2715518274227</v>
      </c>
      <c r="R463">
        <v>78.5</v>
      </c>
      <c r="S463">
        <v>9.6</v>
      </c>
      <c r="T463">
        <v>36.6</v>
      </c>
      <c r="U463">
        <v>328239523</v>
      </c>
      <c r="V463">
        <f ca="1">YEARFRAC(X463,W463)</f>
        <v>52.036111111111111</v>
      </c>
      <c r="W463" s="3">
        <f t="shared" ref="W463:W476" ca="1" si="57">TODAY()</f>
        <v>45933</v>
      </c>
      <c r="X463" s="3">
        <f t="shared" si="55"/>
        <v>26927</v>
      </c>
    </row>
    <row r="464" spans="1:24">
      <c r="A464">
        <v>497</v>
      </c>
      <c r="B464" t="s">
        <v>472</v>
      </c>
      <c r="C464" t="s">
        <v>1765</v>
      </c>
      <c r="D464" t="s">
        <v>42</v>
      </c>
      <c r="E464" t="s">
        <v>841</v>
      </c>
      <c r="F464" t="s">
        <v>475</v>
      </c>
      <c r="G464" t="s">
        <v>472</v>
      </c>
      <c r="H464" t="b">
        <v>1</v>
      </c>
      <c r="I464" t="s">
        <v>36</v>
      </c>
      <c r="J464" t="s">
        <v>1766</v>
      </c>
      <c r="K464" t="s">
        <v>830</v>
      </c>
      <c r="L464">
        <v>5300</v>
      </c>
      <c r="M464">
        <v>1959</v>
      </c>
      <c r="N464">
        <v>1</v>
      </c>
      <c r="O464">
        <v>7</v>
      </c>
      <c r="P464">
        <v>117.24</v>
      </c>
      <c r="Q464" s="24">
        <v>2715518274227</v>
      </c>
      <c r="R464">
        <v>78.5</v>
      </c>
      <c r="S464">
        <v>9.6</v>
      </c>
      <c r="T464">
        <v>36.6</v>
      </c>
      <c r="U464">
        <v>328239523</v>
      </c>
      <c r="V464">
        <f ca="1">YEARFRAC(X464,W464)</f>
        <v>66.738888888888894</v>
      </c>
      <c r="W464" s="3">
        <f t="shared" ca="1" si="57"/>
        <v>45933</v>
      </c>
      <c r="X464" s="3">
        <f t="shared" si="55"/>
        <v>21557</v>
      </c>
    </row>
    <row r="465" spans="1:24">
      <c r="A465">
        <v>497</v>
      </c>
      <c r="B465" t="s">
        <v>260</v>
      </c>
      <c r="C465" t="s">
        <v>1767</v>
      </c>
      <c r="D465" t="s">
        <v>1768</v>
      </c>
      <c r="E465" t="s">
        <v>1769</v>
      </c>
      <c r="F465" t="s">
        <v>1770</v>
      </c>
      <c r="G465" t="s">
        <v>260</v>
      </c>
      <c r="H465" t="b">
        <v>1</v>
      </c>
      <c r="I465" t="s">
        <v>36</v>
      </c>
      <c r="J465" t="s">
        <v>1771</v>
      </c>
      <c r="K465" t="s">
        <v>1772</v>
      </c>
      <c r="L465">
        <v>5300</v>
      </c>
      <c r="M465">
        <v>1962</v>
      </c>
      <c r="N465">
        <v>9</v>
      </c>
      <c r="O465">
        <v>26</v>
      </c>
      <c r="P465">
        <v>234.44</v>
      </c>
      <c r="Q465" s="24">
        <v>2715518274227</v>
      </c>
      <c r="R465">
        <v>77.400000000000006</v>
      </c>
      <c r="S465">
        <v>17.899999999999999</v>
      </c>
      <c r="T465">
        <v>42.3</v>
      </c>
      <c r="U465">
        <v>83429615</v>
      </c>
      <c r="V465">
        <f ca="1">YEARFRAC(X465,W465)</f>
        <v>63.019444444444446</v>
      </c>
      <c r="W465" s="3">
        <f t="shared" ca="1" si="57"/>
        <v>45933</v>
      </c>
      <c r="X465" s="3">
        <f t="shared" si="55"/>
        <v>22915</v>
      </c>
    </row>
    <row r="466" spans="1:24">
      <c r="A466">
        <v>497</v>
      </c>
      <c r="B466" t="s">
        <v>59</v>
      </c>
      <c r="C466" t="s">
        <v>1774</v>
      </c>
      <c r="D466" t="s">
        <v>42</v>
      </c>
      <c r="E466" t="s">
        <v>1349</v>
      </c>
      <c r="F466" t="s">
        <v>381</v>
      </c>
      <c r="G466" t="s">
        <v>59</v>
      </c>
      <c r="H466" t="b">
        <v>0</v>
      </c>
      <c r="I466" t="s">
        <v>95</v>
      </c>
      <c r="J466" t="s">
        <v>382</v>
      </c>
      <c r="K466" t="s">
        <v>884</v>
      </c>
      <c r="L466">
        <v>5300</v>
      </c>
      <c r="M466">
        <v>1963</v>
      </c>
      <c r="N466">
        <v>5</v>
      </c>
      <c r="O466">
        <v>7</v>
      </c>
      <c r="P466">
        <v>117.24</v>
      </c>
      <c r="Q466" s="24">
        <v>2715518274227</v>
      </c>
      <c r="R466">
        <v>78.5</v>
      </c>
      <c r="S466">
        <v>9.6</v>
      </c>
      <c r="T466">
        <v>36.6</v>
      </c>
      <c r="U466">
        <v>328239523</v>
      </c>
      <c r="V466">
        <f ca="1">YEARFRAC(X466,W466)</f>
        <v>62.405555555555559</v>
      </c>
      <c r="W466" s="3">
        <f t="shared" ca="1" si="57"/>
        <v>45933</v>
      </c>
      <c r="X466" s="3">
        <f t="shared" si="55"/>
        <v>23138</v>
      </c>
    </row>
    <row r="467" spans="1:24">
      <c r="A467">
        <v>497</v>
      </c>
      <c r="B467" t="s">
        <v>59</v>
      </c>
      <c r="C467" t="s">
        <v>1775</v>
      </c>
      <c r="D467" t="s">
        <v>42</v>
      </c>
      <c r="E467" t="s">
        <v>513</v>
      </c>
      <c r="F467" t="s">
        <v>932</v>
      </c>
      <c r="G467" t="s">
        <v>59</v>
      </c>
      <c r="H467" t="b">
        <v>1</v>
      </c>
      <c r="I467" t="s">
        <v>36</v>
      </c>
      <c r="J467" t="s">
        <v>1776</v>
      </c>
      <c r="K467" t="s">
        <v>1518</v>
      </c>
      <c r="L467">
        <v>5300</v>
      </c>
      <c r="M467">
        <v>1957</v>
      </c>
      <c r="N467">
        <v>7</v>
      </c>
      <c r="O467">
        <v>4</v>
      </c>
      <c r="P467">
        <v>117.24</v>
      </c>
      <c r="Q467" s="24">
        <v>2715518274227</v>
      </c>
      <c r="R467">
        <v>78.5</v>
      </c>
      <c r="S467">
        <v>9.6</v>
      </c>
      <c r="T467">
        <v>36.6</v>
      </c>
      <c r="U467">
        <v>328239523</v>
      </c>
      <c r="V467">
        <f ca="1">YEARFRAC(X467,W467)</f>
        <v>68.24722222222222</v>
      </c>
      <c r="W467" s="3">
        <f t="shared" ca="1" si="57"/>
        <v>45933</v>
      </c>
      <c r="X467" s="3">
        <f t="shared" si="55"/>
        <v>21005</v>
      </c>
    </row>
    <row r="468" spans="1:24">
      <c r="A468">
        <v>497</v>
      </c>
      <c r="B468" t="s">
        <v>82</v>
      </c>
      <c r="C468" t="s">
        <v>1777</v>
      </c>
      <c r="D468" t="s">
        <v>304</v>
      </c>
      <c r="E468" t="s">
        <v>305</v>
      </c>
      <c r="F468" t="s">
        <v>1099</v>
      </c>
      <c r="G468" t="s">
        <v>82</v>
      </c>
      <c r="H468" t="b">
        <v>0</v>
      </c>
      <c r="I468" t="s">
        <v>36</v>
      </c>
      <c r="J468" t="s">
        <v>1778</v>
      </c>
      <c r="K468" t="s">
        <v>1779</v>
      </c>
      <c r="L468">
        <v>5300</v>
      </c>
      <c r="M468">
        <v>1944</v>
      </c>
      <c r="N468">
        <v>5</v>
      </c>
      <c r="O468">
        <v>13</v>
      </c>
      <c r="P468">
        <v>151.18</v>
      </c>
      <c r="Q468" s="24">
        <v>2715518274227</v>
      </c>
      <c r="R468">
        <v>71.5</v>
      </c>
      <c r="S468">
        <v>10.199999999999999</v>
      </c>
      <c r="T468">
        <v>30.1</v>
      </c>
      <c r="U468">
        <v>270203917</v>
      </c>
      <c r="V468">
        <f ca="1">YEARFRAC(X468,W468)</f>
        <v>81.388888888888886</v>
      </c>
      <c r="W468" s="3">
        <f t="shared" ca="1" si="57"/>
        <v>45933</v>
      </c>
      <c r="X468" s="3">
        <f t="shared" si="55"/>
        <v>16205</v>
      </c>
    </row>
    <row r="469" spans="1:24">
      <c r="A469">
        <v>497</v>
      </c>
      <c r="B469" t="s">
        <v>59</v>
      </c>
      <c r="C469" t="s">
        <v>1780</v>
      </c>
      <c r="D469" t="s">
        <v>42</v>
      </c>
      <c r="E469" t="s">
        <v>389</v>
      </c>
      <c r="F469" t="s">
        <v>1653</v>
      </c>
      <c r="G469" t="s">
        <v>59</v>
      </c>
      <c r="H469" t="b">
        <v>0</v>
      </c>
      <c r="I469" t="s">
        <v>36</v>
      </c>
      <c r="J469" t="s">
        <v>1654</v>
      </c>
      <c r="K469" t="s">
        <v>314</v>
      </c>
      <c r="L469">
        <v>5300</v>
      </c>
      <c r="M469">
        <v>1950</v>
      </c>
      <c r="N469">
        <v>6</v>
      </c>
      <c r="O469">
        <v>6</v>
      </c>
      <c r="P469">
        <v>117.24</v>
      </c>
      <c r="Q469" s="24">
        <v>2715518274227</v>
      </c>
      <c r="R469">
        <v>78.5</v>
      </c>
      <c r="S469">
        <v>9.6</v>
      </c>
      <c r="T469">
        <v>36.6</v>
      </c>
      <c r="U469">
        <v>328239523</v>
      </c>
      <c r="V469">
        <f ca="1">YEARFRAC(X469,W469)</f>
        <v>75.325000000000003</v>
      </c>
      <c r="W469" s="3">
        <f t="shared" ca="1" si="57"/>
        <v>45933</v>
      </c>
      <c r="X469" s="3">
        <f t="shared" si="55"/>
        <v>18420</v>
      </c>
    </row>
    <row r="470" spans="1:24">
      <c r="A470">
        <v>497</v>
      </c>
      <c r="B470" t="s">
        <v>113</v>
      </c>
      <c r="C470" t="s">
        <v>1781</v>
      </c>
      <c r="D470" t="s">
        <v>42</v>
      </c>
      <c r="E470" t="s">
        <v>896</v>
      </c>
      <c r="F470" t="s">
        <v>1193</v>
      </c>
      <c r="G470" t="s">
        <v>113</v>
      </c>
      <c r="H470" t="b">
        <v>1</v>
      </c>
      <c r="I470" t="s">
        <v>95</v>
      </c>
      <c r="J470" t="s">
        <v>1782</v>
      </c>
      <c r="K470" t="s">
        <v>1783</v>
      </c>
      <c r="L470">
        <v>5300</v>
      </c>
      <c r="M470">
        <v>1943</v>
      </c>
      <c r="N470">
        <v>1</v>
      </c>
      <c r="O470">
        <v>2</v>
      </c>
      <c r="P470">
        <v>117.24</v>
      </c>
      <c r="Q470" s="24">
        <v>2715518274227</v>
      </c>
      <c r="R470">
        <v>78.5</v>
      </c>
      <c r="S470">
        <v>9.6</v>
      </c>
      <c r="T470">
        <v>36.6</v>
      </c>
      <c r="U470">
        <v>328239523</v>
      </c>
      <c r="V470">
        <f ca="1">YEARFRAC(X470,W470)</f>
        <v>82.75277777777778</v>
      </c>
      <c r="W470" s="3">
        <f t="shared" ca="1" si="57"/>
        <v>45933</v>
      </c>
      <c r="X470" s="3">
        <f t="shared" si="55"/>
        <v>15708</v>
      </c>
    </row>
    <row r="471" spans="1:24">
      <c r="A471">
        <v>497</v>
      </c>
      <c r="B471" t="s">
        <v>113</v>
      </c>
      <c r="C471" t="s">
        <v>1784</v>
      </c>
      <c r="D471" t="s">
        <v>42</v>
      </c>
      <c r="E471" t="s">
        <v>896</v>
      </c>
      <c r="F471" t="s">
        <v>1193</v>
      </c>
      <c r="G471" t="s">
        <v>113</v>
      </c>
      <c r="H471" t="b">
        <v>1</v>
      </c>
      <c r="I471" t="s">
        <v>36</v>
      </c>
      <c r="J471" t="s">
        <v>1782</v>
      </c>
      <c r="K471" t="s">
        <v>1785</v>
      </c>
      <c r="L471">
        <v>5300</v>
      </c>
      <c r="M471">
        <v>1936</v>
      </c>
      <c r="N471">
        <v>12</v>
      </c>
      <c r="O471">
        <v>24</v>
      </c>
      <c r="P471">
        <v>117.24</v>
      </c>
      <c r="Q471" s="24">
        <v>2715518274227</v>
      </c>
      <c r="R471">
        <v>78.5</v>
      </c>
      <c r="S471">
        <v>9.6</v>
      </c>
      <c r="T471">
        <v>36.6</v>
      </c>
      <c r="U471">
        <v>328239523</v>
      </c>
      <c r="V471">
        <f ca="1">YEARFRAC(X471,W471)</f>
        <v>88.775000000000006</v>
      </c>
      <c r="W471" s="3">
        <f t="shared" ca="1" si="57"/>
        <v>45933</v>
      </c>
      <c r="X471" s="3">
        <f t="shared" si="55"/>
        <v>13508</v>
      </c>
    </row>
    <row r="472" spans="1:24">
      <c r="A472">
        <v>497</v>
      </c>
      <c r="B472" t="s">
        <v>391</v>
      </c>
      <c r="C472" t="s">
        <v>1786</v>
      </c>
      <c r="D472" t="s">
        <v>42</v>
      </c>
      <c r="E472" t="s">
        <v>994</v>
      </c>
      <c r="F472" t="s">
        <v>1787</v>
      </c>
      <c r="G472" t="s">
        <v>391</v>
      </c>
      <c r="H472" t="b">
        <v>0</v>
      </c>
      <c r="I472" t="s">
        <v>36</v>
      </c>
      <c r="J472" t="s">
        <v>1788</v>
      </c>
      <c r="K472" t="s">
        <v>1789</v>
      </c>
      <c r="L472">
        <v>5300</v>
      </c>
      <c r="M472">
        <v>1944</v>
      </c>
      <c r="N472">
        <v>8</v>
      </c>
      <c r="O472">
        <v>30</v>
      </c>
      <c r="P472">
        <v>117.24</v>
      </c>
      <c r="Q472" s="24">
        <v>2715518274227</v>
      </c>
      <c r="R472">
        <v>78.5</v>
      </c>
      <c r="S472">
        <v>9.6</v>
      </c>
      <c r="T472">
        <v>36.6</v>
      </c>
      <c r="U472">
        <v>328239523</v>
      </c>
      <c r="V472">
        <f ca="1">YEARFRAC(X472,W472)</f>
        <v>81.091666666666669</v>
      </c>
      <c r="W472" s="3">
        <f t="shared" ca="1" si="57"/>
        <v>45933</v>
      </c>
      <c r="X472" s="3">
        <f t="shared" si="55"/>
        <v>16314</v>
      </c>
    </row>
    <row r="473" spans="1:24">
      <c r="A473">
        <v>497</v>
      </c>
      <c r="B473" t="s">
        <v>59</v>
      </c>
      <c r="C473" t="s">
        <v>1790</v>
      </c>
      <c r="D473" t="s">
        <v>42</v>
      </c>
      <c r="E473" t="s">
        <v>389</v>
      </c>
      <c r="F473" t="s">
        <v>1791</v>
      </c>
      <c r="G473" t="s">
        <v>59</v>
      </c>
      <c r="H473" t="b">
        <v>1</v>
      </c>
      <c r="I473" t="s">
        <v>36</v>
      </c>
      <c r="J473" t="s">
        <v>1792</v>
      </c>
      <c r="K473" t="s">
        <v>124</v>
      </c>
      <c r="L473">
        <v>5300</v>
      </c>
      <c r="M473">
        <v>1960</v>
      </c>
      <c r="N473">
        <v>5</v>
      </c>
      <c r="O473">
        <v>22</v>
      </c>
      <c r="P473">
        <v>117.24</v>
      </c>
      <c r="Q473" s="24">
        <v>2715518274227</v>
      </c>
      <c r="R473">
        <v>78.5</v>
      </c>
      <c r="S473">
        <v>9.6</v>
      </c>
      <c r="T473">
        <v>36.6</v>
      </c>
      <c r="U473">
        <v>328239523</v>
      </c>
      <c r="V473">
        <f ca="1">YEARFRAC(X473,W473)</f>
        <v>65.363888888888894</v>
      </c>
      <c r="W473" s="3">
        <f t="shared" ca="1" si="57"/>
        <v>45933</v>
      </c>
      <c r="X473" s="3">
        <f t="shared" si="55"/>
        <v>22058</v>
      </c>
    </row>
    <row r="474" spans="1:24">
      <c r="A474">
        <v>497</v>
      </c>
      <c r="B474" t="s">
        <v>260</v>
      </c>
      <c r="C474" t="s">
        <v>1793</v>
      </c>
      <c r="D474" t="s">
        <v>42</v>
      </c>
      <c r="E474" t="s">
        <v>1794</v>
      </c>
      <c r="F474" t="s">
        <v>1106</v>
      </c>
      <c r="G474" t="s">
        <v>260</v>
      </c>
      <c r="H474" t="b">
        <v>1</v>
      </c>
      <c r="I474" t="s">
        <v>36</v>
      </c>
      <c r="J474" t="s">
        <v>1795</v>
      </c>
      <c r="K474" t="s">
        <v>1796</v>
      </c>
      <c r="L474">
        <v>5300</v>
      </c>
      <c r="M474">
        <v>1941</v>
      </c>
      <c r="N474">
        <v>5</v>
      </c>
      <c r="O474">
        <v>19</v>
      </c>
      <c r="P474">
        <v>117.24</v>
      </c>
      <c r="Q474" s="24">
        <v>2715518274227</v>
      </c>
      <c r="R474">
        <v>78.5</v>
      </c>
      <c r="S474">
        <v>9.6</v>
      </c>
      <c r="T474">
        <v>36.6</v>
      </c>
      <c r="U474">
        <v>328239523</v>
      </c>
      <c r="V474">
        <f ca="1">YEARFRAC(X474,W474)</f>
        <v>84.37222222222222</v>
      </c>
      <c r="W474" s="3">
        <f t="shared" ca="1" si="57"/>
        <v>45933</v>
      </c>
      <c r="X474" s="3">
        <f t="shared" si="55"/>
        <v>15115</v>
      </c>
    </row>
    <row r="475" spans="1:24">
      <c r="A475">
        <v>497</v>
      </c>
      <c r="B475" t="s">
        <v>113</v>
      </c>
      <c r="C475" t="s">
        <v>1797</v>
      </c>
      <c r="D475" t="s">
        <v>168</v>
      </c>
      <c r="E475" t="s">
        <v>1798</v>
      </c>
      <c r="F475" t="s">
        <v>1799</v>
      </c>
      <c r="G475" t="s">
        <v>113</v>
      </c>
      <c r="H475" t="b">
        <v>1</v>
      </c>
      <c r="I475" t="s">
        <v>36</v>
      </c>
      <c r="J475" t="s">
        <v>1800</v>
      </c>
      <c r="K475" t="s">
        <v>1801</v>
      </c>
      <c r="L475">
        <v>5300</v>
      </c>
      <c r="M475">
        <v>1945</v>
      </c>
      <c r="N475">
        <v>6</v>
      </c>
      <c r="O475">
        <v>2</v>
      </c>
      <c r="P475">
        <v>112.85</v>
      </c>
      <c r="Q475" s="24">
        <v>2715518274227</v>
      </c>
      <c r="R475">
        <v>80.900000000000006</v>
      </c>
      <c r="S475">
        <v>11.5</v>
      </c>
      <c r="T475">
        <v>48.8</v>
      </c>
      <c r="U475">
        <v>83132799</v>
      </c>
      <c r="V475">
        <f ca="1">YEARFRAC(X475,W475)</f>
        <v>80.336111111111109</v>
      </c>
      <c r="W475" s="3">
        <f t="shared" ca="1" si="57"/>
        <v>45933</v>
      </c>
      <c r="X475" s="3">
        <f t="shared" si="55"/>
        <v>16590</v>
      </c>
    </row>
    <row r="476" spans="1:24">
      <c r="A476">
        <v>497</v>
      </c>
      <c r="B476" t="s">
        <v>31</v>
      </c>
      <c r="C476" t="s">
        <v>1802</v>
      </c>
      <c r="D476" t="s">
        <v>316</v>
      </c>
      <c r="E476" t="s">
        <v>1803</v>
      </c>
      <c r="F476" t="s">
        <v>170</v>
      </c>
      <c r="G476" t="s">
        <v>31</v>
      </c>
      <c r="H476" t="b">
        <v>1</v>
      </c>
      <c r="I476" t="s">
        <v>36</v>
      </c>
      <c r="J476" t="s">
        <v>1804</v>
      </c>
      <c r="K476" t="s">
        <v>1805</v>
      </c>
      <c r="L476">
        <v>5300</v>
      </c>
      <c r="M476">
        <v>1955</v>
      </c>
      <c r="N476">
        <v>11</v>
      </c>
      <c r="O476">
        <v>15</v>
      </c>
      <c r="P476">
        <v>114.52</v>
      </c>
      <c r="Q476" s="24">
        <v>2715518274227</v>
      </c>
      <c r="R476">
        <v>77.8</v>
      </c>
      <c r="S476">
        <v>0.1</v>
      </c>
      <c r="T476">
        <v>15.9</v>
      </c>
      <c r="U476">
        <v>9770529</v>
      </c>
      <c r="V476">
        <f ca="1">YEARFRAC(X476,W476)</f>
        <v>69.88333333333334</v>
      </c>
      <c r="W476" s="3">
        <f t="shared" ca="1" si="57"/>
        <v>45933</v>
      </c>
      <c r="X476" s="3">
        <f t="shared" si="55"/>
        <v>20408</v>
      </c>
    </row>
  </sheetData>
  <phoneticPr fontId="10"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482"/>
  <sheetViews>
    <sheetView workbookViewId="0">
      <selection sqref="A1:U482"/>
    </sheetView>
  </sheetViews>
  <sheetFormatPr defaultColWidth="8.796875" defaultRowHeight="15.6"/>
  <sheetData>
    <row r="1" spans="1:21">
      <c r="A1" s="1" t="s">
        <v>7</v>
      </c>
      <c r="B1" s="1" t="s">
        <v>8</v>
      </c>
      <c r="C1" s="1" t="s">
        <v>9</v>
      </c>
      <c r="D1" s="1" t="s">
        <v>10</v>
      </c>
      <c r="E1" s="1" t="s">
        <v>11</v>
      </c>
      <c r="F1" s="1" t="s">
        <v>12</v>
      </c>
      <c r="G1" s="1" t="s">
        <v>13</v>
      </c>
      <c r="H1" s="1" t="s">
        <v>14</v>
      </c>
      <c r="I1" s="1" t="s">
        <v>15</v>
      </c>
      <c r="J1" s="1" t="s">
        <v>16</v>
      </c>
      <c r="K1" s="1" t="s">
        <v>17</v>
      </c>
      <c r="L1" s="1" t="s">
        <v>18</v>
      </c>
      <c r="M1" s="1" t="s">
        <v>19</v>
      </c>
      <c r="N1" s="1" t="s">
        <v>20</v>
      </c>
      <c r="O1" s="1" t="s">
        <v>21</v>
      </c>
      <c r="P1" s="1" t="s">
        <v>22</v>
      </c>
      <c r="Q1" s="1" t="s">
        <v>23</v>
      </c>
      <c r="R1" s="1" t="s">
        <v>24</v>
      </c>
      <c r="S1" s="1" t="s">
        <v>25</v>
      </c>
      <c r="T1" s="1" t="s">
        <v>26</v>
      </c>
      <c r="U1" s="1" t="s">
        <v>27</v>
      </c>
    </row>
    <row r="2" spans="1:21">
      <c r="A2">
        <v>1</v>
      </c>
      <c r="B2" t="s">
        <v>31</v>
      </c>
      <c r="C2" t="s">
        <v>32</v>
      </c>
      <c r="D2" t="s">
        <v>33</v>
      </c>
      <c r="E2" t="s">
        <v>34</v>
      </c>
      <c r="F2" t="s">
        <v>35</v>
      </c>
      <c r="G2" t="s">
        <v>31</v>
      </c>
      <c r="H2" t="b">
        <v>0</v>
      </c>
      <c r="I2" t="s">
        <v>1806</v>
      </c>
      <c r="J2" t="s">
        <v>37</v>
      </c>
      <c r="K2" t="s">
        <v>38</v>
      </c>
      <c r="L2">
        <v>211000</v>
      </c>
      <c r="M2">
        <v>1949</v>
      </c>
      <c r="N2">
        <v>3</v>
      </c>
      <c r="O2">
        <v>5</v>
      </c>
      <c r="P2">
        <v>110.05</v>
      </c>
      <c r="Q2" s="2" t="s">
        <v>39</v>
      </c>
      <c r="R2">
        <v>82.5</v>
      </c>
      <c r="S2">
        <v>24.2</v>
      </c>
      <c r="T2">
        <v>60.7</v>
      </c>
      <c r="U2">
        <v>67059887</v>
      </c>
    </row>
    <row r="3" spans="1:21">
      <c r="A3">
        <v>2</v>
      </c>
      <c r="B3" t="s">
        <v>40</v>
      </c>
      <c r="C3" t="s">
        <v>41</v>
      </c>
      <c r="D3" t="s">
        <v>42</v>
      </c>
      <c r="E3" t="s">
        <v>43</v>
      </c>
      <c r="F3" t="s">
        <v>44</v>
      </c>
      <c r="G3" t="s">
        <v>40</v>
      </c>
      <c r="H3" t="b">
        <v>1</v>
      </c>
      <c r="I3" t="s">
        <v>1806</v>
      </c>
      <c r="J3" t="s">
        <v>45</v>
      </c>
      <c r="K3" t="s">
        <v>46</v>
      </c>
      <c r="L3">
        <v>180000</v>
      </c>
      <c r="M3">
        <v>1971</v>
      </c>
      <c r="N3">
        <v>6</v>
      </c>
      <c r="O3">
        <v>28</v>
      </c>
      <c r="P3">
        <v>117.24</v>
      </c>
      <c r="Q3" s="2" t="s">
        <v>47</v>
      </c>
      <c r="R3">
        <v>78.5</v>
      </c>
      <c r="S3">
        <v>9.6</v>
      </c>
      <c r="T3">
        <v>36.6</v>
      </c>
      <c r="U3">
        <v>328239523</v>
      </c>
    </row>
    <row r="4" spans="1:21">
      <c r="A4">
        <v>3</v>
      </c>
      <c r="B4" t="s">
        <v>48</v>
      </c>
      <c r="C4" t="s">
        <v>49</v>
      </c>
      <c r="D4" t="s">
        <v>42</v>
      </c>
      <c r="E4" t="s">
        <v>50</v>
      </c>
      <c r="F4" t="s">
        <v>51</v>
      </c>
      <c r="G4" t="s">
        <v>48</v>
      </c>
      <c r="H4" t="b">
        <v>1</v>
      </c>
      <c r="I4" t="s">
        <v>1806</v>
      </c>
      <c r="J4" t="s">
        <v>52</v>
      </c>
      <c r="K4" t="s">
        <v>53</v>
      </c>
      <c r="L4">
        <v>114000</v>
      </c>
      <c r="M4">
        <v>1964</v>
      </c>
      <c r="N4">
        <v>1</v>
      </c>
      <c r="O4">
        <v>12</v>
      </c>
      <c r="P4">
        <v>117.24</v>
      </c>
      <c r="Q4" s="2" t="s">
        <v>47</v>
      </c>
      <c r="R4">
        <v>78.5</v>
      </c>
      <c r="S4">
        <v>9.6</v>
      </c>
      <c r="T4">
        <v>36.6</v>
      </c>
      <c r="U4">
        <v>328239523</v>
      </c>
    </row>
    <row r="5" spans="1:21">
      <c r="A5">
        <v>4</v>
      </c>
      <c r="B5" t="s">
        <v>48</v>
      </c>
      <c r="C5" t="s">
        <v>54</v>
      </c>
      <c r="D5" t="s">
        <v>42</v>
      </c>
      <c r="E5" t="s">
        <v>55</v>
      </c>
      <c r="F5" t="s">
        <v>56</v>
      </c>
      <c r="G5" t="s">
        <v>48</v>
      </c>
      <c r="H5" t="b">
        <v>1</v>
      </c>
      <c r="I5" t="s">
        <v>1806</v>
      </c>
      <c r="J5" t="s">
        <v>57</v>
      </c>
      <c r="K5" t="s">
        <v>58</v>
      </c>
      <c r="L5">
        <v>107000</v>
      </c>
      <c r="M5">
        <v>1944</v>
      </c>
      <c r="N5">
        <v>8</v>
      </c>
      <c r="O5">
        <v>17</v>
      </c>
      <c r="P5">
        <v>117.24</v>
      </c>
      <c r="Q5" s="2" t="s">
        <v>47</v>
      </c>
      <c r="R5">
        <v>78.5</v>
      </c>
      <c r="S5">
        <v>9.6</v>
      </c>
      <c r="T5">
        <v>36.6</v>
      </c>
      <c r="U5">
        <v>328239523</v>
      </c>
    </row>
    <row r="6" spans="1:21">
      <c r="A6">
        <v>5</v>
      </c>
      <c r="B6" t="s">
        <v>59</v>
      </c>
      <c r="C6" t="s">
        <v>60</v>
      </c>
      <c r="D6" t="s">
        <v>42</v>
      </c>
      <c r="E6" t="s">
        <v>61</v>
      </c>
      <c r="F6" t="s">
        <v>62</v>
      </c>
      <c r="G6" t="s">
        <v>59</v>
      </c>
      <c r="H6" t="b">
        <v>1</v>
      </c>
      <c r="I6" t="s">
        <v>1806</v>
      </c>
      <c r="J6" t="s">
        <v>63</v>
      </c>
      <c r="K6" t="s">
        <v>64</v>
      </c>
      <c r="L6">
        <v>106000</v>
      </c>
      <c r="M6">
        <v>1930</v>
      </c>
      <c r="N6">
        <v>8</v>
      </c>
      <c r="O6">
        <v>30</v>
      </c>
      <c r="P6">
        <v>117.24</v>
      </c>
      <c r="Q6" s="2" t="s">
        <v>47</v>
      </c>
      <c r="R6">
        <v>78.5</v>
      </c>
      <c r="S6">
        <v>9.6</v>
      </c>
      <c r="T6">
        <v>36.6</v>
      </c>
      <c r="U6">
        <v>328239523</v>
      </c>
    </row>
    <row r="7" spans="1:21">
      <c r="A7">
        <v>6</v>
      </c>
      <c r="B7" t="s">
        <v>48</v>
      </c>
      <c r="C7" t="s">
        <v>65</v>
      </c>
      <c r="D7" t="s">
        <v>42</v>
      </c>
      <c r="E7" t="s">
        <v>50</v>
      </c>
      <c r="F7" t="s">
        <v>66</v>
      </c>
      <c r="G7" t="s">
        <v>48</v>
      </c>
      <c r="H7" t="b">
        <v>1</v>
      </c>
      <c r="I7" t="s">
        <v>1806</v>
      </c>
      <c r="J7" t="s">
        <v>67</v>
      </c>
      <c r="K7" t="s">
        <v>68</v>
      </c>
      <c r="L7">
        <v>104000</v>
      </c>
      <c r="M7">
        <v>1955</v>
      </c>
      <c r="N7">
        <v>10</v>
      </c>
      <c r="O7">
        <v>28</v>
      </c>
      <c r="P7">
        <v>117.24</v>
      </c>
      <c r="Q7" s="2" t="s">
        <v>47</v>
      </c>
      <c r="R7">
        <v>78.5</v>
      </c>
      <c r="S7">
        <v>9.6</v>
      </c>
      <c r="T7">
        <v>36.6</v>
      </c>
      <c r="U7">
        <v>328239523</v>
      </c>
    </row>
    <row r="8" spans="1:21">
      <c r="A8">
        <v>6</v>
      </c>
      <c r="B8" t="s">
        <v>48</v>
      </c>
      <c r="C8" t="s">
        <v>65</v>
      </c>
      <c r="D8" t="s">
        <v>42</v>
      </c>
      <c r="E8" t="s">
        <v>50</v>
      </c>
      <c r="F8" t="s">
        <v>66</v>
      </c>
      <c r="G8" t="s">
        <v>48</v>
      </c>
      <c r="H8" t="b">
        <v>1</v>
      </c>
      <c r="I8" t="s">
        <v>1806</v>
      </c>
      <c r="J8" t="s">
        <v>67</v>
      </c>
      <c r="K8" t="s">
        <v>68</v>
      </c>
      <c r="L8">
        <v>104000</v>
      </c>
      <c r="M8">
        <v>1955</v>
      </c>
      <c r="N8">
        <v>10</v>
      </c>
      <c r="O8">
        <v>28</v>
      </c>
      <c r="P8">
        <v>117.24</v>
      </c>
      <c r="Q8" s="2" t="s">
        <v>47</v>
      </c>
      <c r="R8">
        <v>78.5</v>
      </c>
      <c r="S8">
        <v>9.6</v>
      </c>
      <c r="T8">
        <v>36.6</v>
      </c>
      <c r="U8">
        <v>328239523</v>
      </c>
    </row>
    <row r="9" spans="1:21">
      <c r="A9">
        <v>7</v>
      </c>
      <c r="B9" t="s">
        <v>69</v>
      </c>
      <c r="C9" t="s">
        <v>70</v>
      </c>
      <c r="D9" t="s">
        <v>42</v>
      </c>
      <c r="E9" t="s">
        <v>71</v>
      </c>
      <c r="F9" t="s">
        <v>72</v>
      </c>
      <c r="G9" t="s">
        <v>69</v>
      </c>
      <c r="H9" t="b">
        <v>1</v>
      </c>
      <c r="I9" t="s">
        <v>1806</v>
      </c>
      <c r="J9" t="s">
        <v>73</v>
      </c>
      <c r="K9" t="s">
        <v>74</v>
      </c>
      <c r="L9">
        <v>94500</v>
      </c>
      <c r="M9">
        <v>1942</v>
      </c>
      <c r="N9">
        <v>2</v>
      </c>
      <c r="O9">
        <v>14</v>
      </c>
      <c r="P9">
        <v>117.24</v>
      </c>
      <c r="Q9" s="2" t="s">
        <v>47</v>
      </c>
      <c r="R9">
        <v>78.5</v>
      </c>
      <c r="S9">
        <v>9.6</v>
      </c>
      <c r="T9">
        <v>36.6</v>
      </c>
      <c r="U9">
        <v>328239523</v>
      </c>
    </row>
    <row r="10" spans="1:21">
      <c r="A10">
        <v>8</v>
      </c>
      <c r="B10" t="s">
        <v>75</v>
      </c>
      <c r="C10" t="s">
        <v>76</v>
      </c>
      <c r="D10" t="s">
        <v>77</v>
      </c>
      <c r="E10" t="s">
        <v>78</v>
      </c>
      <c r="F10" t="s">
        <v>75</v>
      </c>
      <c r="G10" t="s">
        <v>75</v>
      </c>
      <c r="H10" t="b">
        <v>1</v>
      </c>
      <c r="I10" t="s">
        <v>1806</v>
      </c>
      <c r="J10" t="s">
        <v>79</v>
      </c>
      <c r="K10" t="s">
        <v>80</v>
      </c>
      <c r="L10">
        <v>93000</v>
      </c>
      <c r="M10">
        <v>1940</v>
      </c>
      <c r="N10">
        <v>1</v>
      </c>
      <c r="O10">
        <v>28</v>
      </c>
      <c r="P10">
        <v>141.54</v>
      </c>
      <c r="Q10" s="2" t="s">
        <v>81</v>
      </c>
      <c r="R10">
        <v>75</v>
      </c>
      <c r="S10">
        <v>13.1</v>
      </c>
      <c r="T10">
        <v>55.1</v>
      </c>
      <c r="U10">
        <v>126014024</v>
      </c>
    </row>
    <row r="11" spans="1:21">
      <c r="A11">
        <v>9</v>
      </c>
      <c r="B11" t="s">
        <v>82</v>
      </c>
      <c r="C11" t="s">
        <v>83</v>
      </c>
      <c r="D11" t="s">
        <v>84</v>
      </c>
      <c r="E11" t="s">
        <v>85</v>
      </c>
      <c r="F11" t="s">
        <v>82</v>
      </c>
      <c r="G11" t="s">
        <v>82</v>
      </c>
      <c r="H11" t="b">
        <v>0</v>
      </c>
      <c r="I11" t="s">
        <v>1806</v>
      </c>
      <c r="J11" t="s">
        <v>86</v>
      </c>
      <c r="K11" t="s">
        <v>87</v>
      </c>
      <c r="L11">
        <v>83400</v>
      </c>
      <c r="M11">
        <v>1957</v>
      </c>
      <c r="N11">
        <v>4</v>
      </c>
      <c r="O11">
        <v>19</v>
      </c>
      <c r="P11">
        <v>180.44</v>
      </c>
      <c r="Q11" s="2" t="s">
        <v>88</v>
      </c>
      <c r="R11">
        <v>69.400000000000006</v>
      </c>
      <c r="S11">
        <v>11.2</v>
      </c>
      <c r="T11">
        <v>49.7</v>
      </c>
      <c r="U11">
        <v>1366417754</v>
      </c>
    </row>
    <row r="12" spans="1:21">
      <c r="A12">
        <v>10</v>
      </c>
      <c r="B12" t="s">
        <v>48</v>
      </c>
      <c r="C12" t="s">
        <v>89</v>
      </c>
      <c r="D12" t="s">
        <v>42</v>
      </c>
      <c r="E12" t="s">
        <v>90</v>
      </c>
      <c r="F12" t="s">
        <v>66</v>
      </c>
      <c r="G12" t="s">
        <v>48</v>
      </c>
      <c r="H12" t="b">
        <v>1</v>
      </c>
      <c r="I12" t="s">
        <v>1806</v>
      </c>
      <c r="J12" t="s">
        <v>91</v>
      </c>
      <c r="K12" t="s">
        <v>92</v>
      </c>
      <c r="L12">
        <v>80700</v>
      </c>
      <c r="M12">
        <v>1956</v>
      </c>
      <c r="N12">
        <v>3</v>
      </c>
      <c r="O12">
        <v>24</v>
      </c>
      <c r="P12">
        <v>117.24</v>
      </c>
      <c r="Q12" s="2" t="s">
        <v>47</v>
      </c>
      <c r="R12">
        <v>78.5</v>
      </c>
      <c r="S12">
        <v>9.6</v>
      </c>
      <c r="T12">
        <v>36.6</v>
      </c>
      <c r="U12">
        <v>328239523</v>
      </c>
    </row>
    <row r="13" spans="1:21">
      <c r="A13">
        <v>11</v>
      </c>
      <c r="B13" t="s">
        <v>31</v>
      </c>
      <c r="C13" t="s">
        <v>93</v>
      </c>
      <c r="D13" t="s">
        <v>33</v>
      </c>
      <c r="E13" t="s">
        <v>34</v>
      </c>
      <c r="F13" t="s">
        <v>94</v>
      </c>
      <c r="G13" t="s">
        <v>31</v>
      </c>
      <c r="H13" t="b">
        <v>0</v>
      </c>
      <c r="I13" t="s">
        <v>1807</v>
      </c>
      <c r="J13" t="s">
        <v>96</v>
      </c>
      <c r="K13" t="s">
        <v>97</v>
      </c>
      <c r="L13">
        <v>80500</v>
      </c>
      <c r="M13">
        <v>1953</v>
      </c>
      <c r="N13">
        <v>7</v>
      </c>
      <c r="O13">
        <v>10</v>
      </c>
      <c r="P13">
        <v>110.05</v>
      </c>
      <c r="Q13" s="2" t="s">
        <v>39</v>
      </c>
      <c r="R13">
        <v>82.5</v>
      </c>
      <c r="S13">
        <v>24.2</v>
      </c>
      <c r="T13">
        <v>60.7</v>
      </c>
      <c r="U13">
        <v>67059887</v>
      </c>
    </row>
    <row r="14" spans="1:21">
      <c r="A14">
        <v>12</v>
      </c>
      <c r="B14" t="s">
        <v>48</v>
      </c>
      <c r="C14" t="s">
        <v>98</v>
      </c>
      <c r="D14" t="s">
        <v>42</v>
      </c>
      <c r="E14" t="s">
        <v>99</v>
      </c>
      <c r="F14" t="s">
        <v>100</v>
      </c>
      <c r="G14" t="s">
        <v>48</v>
      </c>
      <c r="H14" t="b">
        <v>1</v>
      </c>
      <c r="I14" t="s">
        <v>1806</v>
      </c>
      <c r="J14" t="s">
        <v>101</v>
      </c>
      <c r="K14" t="s">
        <v>58</v>
      </c>
      <c r="L14">
        <v>79200</v>
      </c>
      <c r="M14">
        <v>1973</v>
      </c>
      <c r="N14">
        <v>3</v>
      </c>
      <c r="O14">
        <v>26</v>
      </c>
      <c r="P14">
        <v>117.24</v>
      </c>
      <c r="Q14" s="2" t="s">
        <v>47</v>
      </c>
      <c r="R14">
        <v>78.5</v>
      </c>
      <c r="S14">
        <v>9.6</v>
      </c>
      <c r="T14">
        <v>36.6</v>
      </c>
      <c r="U14">
        <v>328239523</v>
      </c>
    </row>
    <row r="15" spans="1:21">
      <c r="A15">
        <v>13</v>
      </c>
      <c r="B15" t="s">
        <v>31</v>
      </c>
      <c r="C15" t="s">
        <v>102</v>
      </c>
      <c r="D15" t="s">
        <v>103</v>
      </c>
      <c r="E15" t="s">
        <v>104</v>
      </c>
      <c r="F15" t="s">
        <v>105</v>
      </c>
      <c r="G15" t="s">
        <v>31</v>
      </c>
      <c r="H15" t="b">
        <v>1</v>
      </c>
      <c r="I15" t="s">
        <v>1806</v>
      </c>
      <c r="J15" t="s">
        <v>106</v>
      </c>
      <c r="K15" t="s">
        <v>107</v>
      </c>
      <c r="L15">
        <v>77300</v>
      </c>
      <c r="M15">
        <v>1936</v>
      </c>
      <c r="N15">
        <v>3</v>
      </c>
      <c r="O15">
        <v>28</v>
      </c>
      <c r="P15">
        <v>110.96</v>
      </c>
      <c r="Q15" s="2" t="s">
        <v>108</v>
      </c>
      <c r="R15">
        <v>83.3</v>
      </c>
      <c r="S15">
        <v>14.2</v>
      </c>
      <c r="T15">
        <v>47</v>
      </c>
      <c r="U15">
        <v>47076781</v>
      </c>
    </row>
    <row r="16" spans="1:21">
      <c r="A16">
        <v>14</v>
      </c>
      <c r="B16" t="s">
        <v>48</v>
      </c>
      <c r="C16" t="s">
        <v>109</v>
      </c>
      <c r="D16" t="s">
        <v>42</v>
      </c>
      <c r="E16" t="s">
        <v>110</v>
      </c>
      <c r="F16" t="s">
        <v>100</v>
      </c>
      <c r="G16" t="s">
        <v>48</v>
      </c>
      <c r="H16" t="b">
        <v>1</v>
      </c>
      <c r="I16" t="s">
        <v>1806</v>
      </c>
      <c r="J16" t="s">
        <v>111</v>
      </c>
      <c r="K16" t="s">
        <v>112</v>
      </c>
      <c r="L16">
        <v>76000</v>
      </c>
      <c r="M16">
        <v>1973</v>
      </c>
      <c r="N16">
        <v>8</v>
      </c>
      <c r="O16">
        <v>21</v>
      </c>
      <c r="P16">
        <v>117.24</v>
      </c>
      <c r="Q16" s="2" t="s">
        <v>47</v>
      </c>
      <c r="R16">
        <v>78.5</v>
      </c>
      <c r="S16">
        <v>9.6</v>
      </c>
      <c r="T16">
        <v>36.6</v>
      </c>
      <c r="U16">
        <v>328239523</v>
      </c>
    </row>
    <row r="17" spans="1:21">
      <c r="A17">
        <v>15</v>
      </c>
      <c r="B17" t="s">
        <v>113</v>
      </c>
      <c r="C17" t="s">
        <v>114</v>
      </c>
      <c r="D17" t="s">
        <v>115</v>
      </c>
      <c r="E17" t="s">
        <v>116</v>
      </c>
      <c r="F17" t="s">
        <v>117</v>
      </c>
      <c r="G17" t="s">
        <v>113</v>
      </c>
      <c r="H17" t="b">
        <v>1</v>
      </c>
      <c r="I17" t="s">
        <v>1806</v>
      </c>
      <c r="J17" t="s">
        <v>118</v>
      </c>
      <c r="K17" t="s">
        <v>119</v>
      </c>
      <c r="L17">
        <v>68000</v>
      </c>
      <c r="M17">
        <v>1954</v>
      </c>
      <c r="N17">
        <v>12</v>
      </c>
      <c r="O17">
        <v>1</v>
      </c>
      <c r="P17">
        <v>125.08</v>
      </c>
      <c r="Q17" s="2" t="s">
        <v>120</v>
      </c>
      <c r="R17">
        <v>77</v>
      </c>
      <c r="S17">
        <v>9.4</v>
      </c>
      <c r="T17">
        <v>59.2</v>
      </c>
      <c r="U17">
        <v>1397715000</v>
      </c>
    </row>
    <row r="18" spans="1:21">
      <c r="A18">
        <v>16</v>
      </c>
      <c r="B18" t="s">
        <v>48</v>
      </c>
      <c r="C18" t="s">
        <v>121</v>
      </c>
      <c r="D18" t="s">
        <v>42</v>
      </c>
      <c r="E18" t="s">
        <v>99</v>
      </c>
      <c r="F18" t="s">
        <v>122</v>
      </c>
      <c r="G18" t="s">
        <v>48</v>
      </c>
      <c r="H18" t="b">
        <v>1</v>
      </c>
      <c r="I18" t="s">
        <v>1806</v>
      </c>
      <c r="J18" t="s">
        <v>123</v>
      </c>
      <c r="K18" t="s">
        <v>124</v>
      </c>
      <c r="L18">
        <v>64400</v>
      </c>
      <c r="M18">
        <v>1984</v>
      </c>
      <c r="N18">
        <v>5</v>
      </c>
      <c r="O18">
        <v>14</v>
      </c>
      <c r="P18">
        <v>117.24</v>
      </c>
      <c r="Q18" s="2" t="s">
        <v>47</v>
      </c>
      <c r="R18">
        <v>78.5</v>
      </c>
      <c r="S18">
        <v>9.6</v>
      </c>
      <c r="T18">
        <v>36.6</v>
      </c>
      <c r="U18">
        <v>328239523</v>
      </c>
    </row>
    <row r="19" spans="1:21">
      <c r="A19">
        <v>17</v>
      </c>
      <c r="B19" t="s">
        <v>82</v>
      </c>
      <c r="C19" t="s">
        <v>125</v>
      </c>
      <c r="D19" t="s">
        <v>42</v>
      </c>
      <c r="E19" t="s">
        <v>126</v>
      </c>
      <c r="F19" t="s">
        <v>127</v>
      </c>
      <c r="G19" t="s">
        <v>82</v>
      </c>
      <c r="H19" t="b">
        <v>0</v>
      </c>
      <c r="I19" t="s">
        <v>1806</v>
      </c>
      <c r="J19" t="s">
        <v>128</v>
      </c>
      <c r="K19" t="s">
        <v>129</v>
      </c>
      <c r="L19">
        <v>59000</v>
      </c>
      <c r="M19">
        <v>1935</v>
      </c>
      <c r="N19">
        <v>11</v>
      </c>
      <c r="O19">
        <v>1</v>
      </c>
      <c r="P19">
        <v>117.24</v>
      </c>
      <c r="Q19" s="2" t="s">
        <v>47</v>
      </c>
      <c r="R19">
        <v>78.5</v>
      </c>
      <c r="S19">
        <v>9.6</v>
      </c>
      <c r="T19">
        <v>36.6</v>
      </c>
      <c r="U19">
        <v>328239523</v>
      </c>
    </row>
    <row r="20" spans="1:21">
      <c r="A20">
        <v>17</v>
      </c>
      <c r="B20" t="s">
        <v>82</v>
      </c>
      <c r="C20" t="s">
        <v>130</v>
      </c>
      <c r="D20" t="s">
        <v>42</v>
      </c>
      <c r="E20" t="s">
        <v>71</v>
      </c>
      <c r="F20" t="s">
        <v>127</v>
      </c>
      <c r="G20" t="s">
        <v>82</v>
      </c>
      <c r="H20" t="b">
        <v>0</v>
      </c>
      <c r="I20" t="s">
        <v>1807</v>
      </c>
      <c r="J20" t="s">
        <v>128</v>
      </c>
      <c r="K20" t="s">
        <v>131</v>
      </c>
      <c r="L20">
        <v>59000</v>
      </c>
      <c r="M20">
        <v>1962</v>
      </c>
      <c r="N20">
        <v>4</v>
      </c>
      <c r="O20">
        <v>12</v>
      </c>
      <c r="P20">
        <v>117.24</v>
      </c>
      <c r="Q20" s="2" t="s">
        <v>47</v>
      </c>
      <c r="R20">
        <v>78.5</v>
      </c>
      <c r="S20">
        <v>9.6</v>
      </c>
      <c r="T20">
        <v>36.6</v>
      </c>
      <c r="U20">
        <v>328239523</v>
      </c>
    </row>
    <row r="21" spans="1:21">
      <c r="A21">
        <v>19</v>
      </c>
      <c r="B21" t="s">
        <v>31</v>
      </c>
      <c r="C21" t="s">
        <v>132</v>
      </c>
      <c r="D21" t="s">
        <v>42</v>
      </c>
      <c r="E21" t="s">
        <v>133</v>
      </c>
      <c r="F21" t="s">
        <v>134</v>
      </c>
      <c r="G21" t="s">
        <v>31</v>
      </c>
      <c r="H21" t="b">
        <v>0</v>
      </c>
      <c r="I21" t="s">
        <v>1806</v>
      </c>
      <c r="J21" t="s">
        <v>135</v>
      </c>
      <c r="K21" t="s">
        <v>136</v>
      </c>
      <c r="L21">
        <v>58800</v>
      </c>
      <c r="M21">
        <v>1948</v>
      </c>
      <c r="N21">
        <v>6</v>
      </c>
      <c r="O21">
        <v>7</v>
      </c>
      <c r="P21">
        <v>117.24</v>
      </c>
      <c r="Q21" s="2" t="s">
        <v>47</v>
      </c>
      <c r="R21">
        <v>78.5</v>
      </c>
      <c r="S21">
        <v>9.6</v>
      </c>
      <c r="T21">
        <v>36.6</v>
      </c>
      <c r="U21">
        <v>328239523</v>
      </c>
    </row>
    <row r="22" spans="1:21">
      <c r="A22">
        <v>20</v>
      </c>
      <c r="B22" t="s">
        <v>31</v>
      </c>
      <c r="C22" t="s">
        <v>137</v>
      </c>
      <c r="D22" t="s">
        <v>42</v>
      </c>
      <c r="E22" t="s">
        <v>133</v>
      </c>
      <c r="F22" t="s">
        <v>134</v>
      </c>
      <c r="G22" t="s">
        <v>31</v>
      </c>
      <c r="H22" t="b">
        <v>0</v>
      </c>
      <c r="I22" t="s">
        <v>1806</v>
      </c>
      <c r="J22" t="s">
        <v>135</v>
      </c>
      <c r="K22" t="s">
        <v>138</v>
      </c>
      <c r="L22">
        <v>57600</v>
      </c>
      <c r="M22">
        <v>1944</v>
      </c>
      <c r="N22">
        <v>10</v>
      </c>
      <c r="O22">
        <v>27</v>
      </c>
      <c r="P22">
        <v>117.24</v>
      </c>
      <c r="Q22" s="2" t="s">
        <v>47</v>
      </c>
      <c r="R22">
        <v>78.5</v>
      </c>
      <c r="S22">
        <v>9.6</v>
      </c>
      <c r="T22">
        <v>36.6</v>
      </c>
      <c r="U22">
        <v>328239523</v>
      </c>
    </row>
    <row r="23" spans="1:21">
      <c r="A23">
        <v>21</v>
      </c>
      <c r="B23" t="s">
        <v>31</v>
      </c>
      <c r="C23" t="s">
        <v>139</v>
      </c>
      <c r="D23" t="s">
        <v>42</v>
      </c>
      <c r="E23" t="s">
        <v>140</v>
      </c>
      <c r="F23" t="s">
        <v>134</v>
      </c>
      <c r="G23" t="s">
        <v>31</v>
      </c>
      <c r="H23" t="b">
        <v>0</v>
      </c>
      <c r="I23" t="s">
        <v>1807</v>
      </c>
      <c r="J23" t="s">
        <v>135</v>
      </c>
      <c r="K23" t="s">
        <v>141</v>
      </c>
      <c r="L23">
        <v>56700</v>
      </c>
      <c r="M23">
        <v>1949</v>
      </c>
      <c r="N23">
        <v>10</v>
      </c>
      <c r="O23">
        <v>7</v>
      </c>
      <c r="P23">
        <v>117.24</v>
      </c>
      <c r="Q23" s="2" t="s">
        <v>47</v>
      </c>
      <c r="R23">
        <v>78.5</v>
      </c>
      <c r="S23">
        <v>9.6</v>
      </c>
      <c r="T23">
        <v>36.6</v>
      </c>
      <c r="U23">
        <v>328239523</v>
      </c>
    </row>
    <row r="24" spans="1:21">
      <c r="A24">
        <v>22</v>
      </c>
      <c r="B24" t="s">
        <v>69</v>
      </c>
      <c r="C24" t="s">
        <v>142</v>
      </c>
      <c r="D24" t="s">
        <v>143</v>
      </c>
      <c r="E24" t="s">
        <v>144</v>
      </c>
      <c r="F24" t="s">
        <v>145</v>
      </c>
      <c r="G24" t="s">
        <v>69</v>
      </c>
      <c r="H24" t="b">
        <v>0</v>
      </c>
      <c r="I24" t="s">
        <v>1806</v>
      </c>
      <c r="J24" t="s">
        <v>146</v>
      </c>
      <c r="K24" t="s">
        <v>147</v>
      </c>
      <c r="L24">
        <v>54400</v>
      </c>
      <c r="M24">
        <v>1957</v>
      </c>
      <c r="N24">
        <v>6</v>
      </c>
      <c r="O24">
        <v>12</v>
      </c>
      <c r="P24">
        <v>116.76</v>
      </c>
      <c r="Q24" s="2" t="s">
        <v>148</v>
      </c>
      <c r="R24">
        <v>81.900000000000006</v>
      </c>
      <c r="S24">
        <v>12.8</v>
      </c>
      <c r="T24">
        <v>24.5</v>
      </c>
      <c r="U24">
        <v>36991981</v>
      </c>
    </row>
    <row r="25" spans="1:21">
      <c r="A25">
        <v>23</v>
      </c>
      <c r="B25" t="s">
        <v>48</v>
      </c>
      <c r="C25" t="s">
        <v>149</v>
      </c>
      <c r="D25" t="s">
        <v>42</v>
      </c>
      <c r="E25" t="s">
        <v>43</v>
      </c>
      <c r="F25" t="s">
        <v>150</v>
      </c>
      <c r="G25" t="s">
        <v>48</v>
      </c>
      <c r="H25" t="b">
        <v>1</v>
      </c>
      <c r="I25" t="s">
        <v>1806</v>
      </c>
      <c r="J25" t="s">
        <v>151</v>
      </c>
      <c r="K25" t="s">
        <v>74</v>
      </c>
      <c r="L25">
        <v>50100</v>
      </c>
      <c r="M25">
        <v>1965</v>
      </c>
      <c r="N25">
        <v>2</v>
      </c>
      <c r="O25">
        <v>23</v>
      </c>
      <c r="P25">
        <v>117.24</v>
      </c>
      <c r="Q25" t="s">
        <v>47</v>
      </c>
      <c r="R25">
        <v>78.5</v>
      </c>
      <c r="S25">
        <v>9.6</v>
      </c>
      <c r="T25">
        <v>36.6</v>
      </c>
      <c r="U25">
        <v>328239523</v>
      </c>
    </row>
    <row r="26" spans="1:21">
      <c r="A26">
        <v>24</v>
      </c>
      <c r="B26" t="s">
        <v>82</v>
      </c>
      <c r="C26" t="s">
        <v>152</v>
      </c>
      <c r="D26" t="s">
        <v>84</v>
      </c>
      <c r="E26" t="s">
        <v>153</v>
      </c>
      <c r="F26" t="s">
        <v>154</v>
      </c>
      <c r="G26" t="s">
        <v>82</v>
      </c>
      <c r="H26" t="b">
        <v>1</v>
      </c>
      <c r="I26" t="s">
        <v>1806</v>
      </c>
      <c r="J26" t="s">
        <v>155</v>
      </c>
      <c r="K26" t="s">
        <v>156</v>
      </c>
      <c r="L26">
        <v>47200</v>
      </c>
      <c r="M26">
        <v>1962</v>
      </c>
      <c r="N26">
        <v>6</v>
      </c>
      <c r="O26">
        <v>24</v>
      </c>
      <c r="P26">
        <v>180.44</v>
      </c>
      <c r="Q26" s="2" t="s">
        <v>88</v>
      </c>
      <c r="R26">
        <v>69.400000000000006</v>
      </c>
      <c r="S26">
        <v>11.2</v>
      </c>
      <c r="T26">
        <v>49.7</v>
      </c>
      <c r="U26">
        <v>1366417754</v>
      </c>
    </row>
    <row r="27" spans="1:21">
      <c r="A27">
        <v>25</v>
      </c>
      <c r="B27" t="s">
        <v>31</v>
      </c>
      <c r="C27" t="s">
        <v>157</v>
      </c>
      <c r="D27" t="s">
        <v>42</v>
      </c>
      <c r="E27" t="s">
        <v>158</v>
      </c>
      <c r="F27" t="s">
        <v>159</v>
      </c>
      <c r="G27" t="s">
        <v>31</v>
      </c>
      <c r="H27" t="b">
        <v>1</v>
      </c>
      <c r="I27" t="s">
        <v>1806</v>
      </c>
      <c r="J27" t="s">
        <v>160</v>
      </c>
      <c r="K27" t="s">
        <v>161</v>
      </c>
      <c r="L27">
        <v>45100</v>
      </c>
      <c r="M27">
        <v>1938</v>
      </c>
      <c r="N27">
        <v>2</v>
      </c>
      <c r="O27">
        <v>24</v>
      </c>
      <c r="P27">
        <v>117.24</v>
      </c>
      <c r="Q27" s="2" t="s">
        <v>47</v>
      </c>
      <c r="R27">
        <v>78.5</v>
      </c>
      <c r="S27">
        <v>9.6</v>
      </c>
      <c r="T27">
        <v>36.6</v>
      </c>
      <c r="U27">
        <v>328239523</v>
      </c>
    </row>
    <row r="28" spans="1:21">
      <c r="A28">
        <v>26</v>
      </c>
      <c r="B28" t="s">
        <v>48</v>
      </c>
      <c r="C28" t="s">
        <v>162</v>
      </c>
      <c r="D28" t="s">
        <v>115</v>
      </c>
      <c r="E28" t="s">
        <v>163</v>
      </c>
      <c r="F28" t="s">
        <v>164</v>
      </c>
      <c r="G28" t="s">
        <v>48</v>
      </c>
      <c r="H28" t="b">
        <v>1</v>
      </c>
      <c r="I28" t="s">
        <v>1806</v>
      </c>
      <c r="J28" t="s">
        <v>165</v>
      </c>
      <c r="K28" t="s">
        <v>166</v>
      </c>
      <c r="L28">
        <v>45000</v>
      </c>
      <c r="M28">
        <v>1984</v>
      </c>
      <c r="N28">
        <v>1</v>
      </c>
      <c r="O28">
        <v>1</v>
      </c>
      <c r="P28">
        <v>125.08</v>
      </c>
      <c r="Q28" s="2" t="s">
        <v>120</v>
      </c>
      <c r="R28">
        <v>77</v>
      </c>
      <c r="S28">
        <v>9.4</v>
      </c>
      <c r="T28">
        <v>59.2</v>
      </c>
      <c r="U28">
        <v>1397715000</v>
      </c>
    </row>
    <row r="29" spans="1:21">
      <c r="A29">
        <v>27</v>
      </c>
      <c r="B29" t="s">
        <v>31</v>
      </c>
      <c r="C29" t="s">
        <v>167</v>
      </c>
      <c r="D29" t="s">
        <v>168</v>
      </c>
      <c r="E29" t="s">
        <v>169</v>
      </c>
      <c r="F29" t="s">
        <v>170</v>
      </c>
      <c r="G29" t="s">
        <v>31</v>
      </c>
      <c r="H29" t="b">
        <v>0</v>
      </c>
      <c r="I29" t="s">
        <v>1806</v>
      </c>
      <c r="J29" t="s">
        <v>171</v>
      </c>
      <c r="K29" t="s">
        <v>172</v>
      </c>
      <c r="L29">
        <v>42900</v>
      </c>
      <c r="M29">
        <v>1939</v>
      </c>
      <c r="N29">
        <v>9</v>
      </c>
      <c r="O29">
        <v>24</v>
      </c>
      <c r="P29">
        <v>112.85</v>
      </c>
      <c r="Q29" s="2" t="s">
        <v>173</v>
      </c>
      <c r="R29">
        <v>80.900000000000006</v>
      </c>
      <c r="S29">
        <v>11.5</v>
      </c>
      <c r="T29">
        <v>48.8</v>
      </c>
      <c r="U29">
        <v>83132799</v>
      </c>
    </row>
    <row r="30" spans="1:21">
      <c r="A30">
        <v>28</v>
      </c>
      <c r="B30" t="s">
        <v>31</v>
      </c>
      <c r="C30" t="s">
        <v>174</v>
      </c>
      <c r="D30" t="s">
        <v>33</v>
      </c>
      <c r="E30" t="s">
        <v>34</v>
      </c>
      <c r="F30" t="s">
        <v>175</v>
      </c>
      <c r="G30" t="s">
        <v>31</v>
      </c>
      <c r="H30" t="b">
        <v>1</v>
      </c>
      <c r="I30" t="s">
        <v>1806</v>
      </c>
      <c r="J30" t="s">
        <v>176</v>
      </c>
      <c r="K30" t="s">
        <v>177</v>
      </c>
      <c r="L30">
        <v>40100</v>
      </c>
      <c r="M30">
        <v>1936</v>
      </c>
      <c r="N30">
        <v>8</v>
      </c>
      <c r="O30">
        <v>21</v>
      </c>
      <c r="P30">
        <v>110.05</v>
      </c>
      <c r="Q30" s="2" t="s">
        <v>39</v>
      </c>
      <c r="R30">
        <v>82.5</v>
      </c>
      <c r="S30">
        <v>24.2</v>
      </c>
      <c r="T30">
        <v>60.7</v>
      </c>
      <c r="U30">
        <v>67059887</v>
      </c>
    </row>
    <row r="31" spans="1:21">
      <c r="A31">
        <v>29</v>
      </c>
      <c r="B31" t="s">
        <v>178</v>
      </c>
      <c r="C31" t="s">
        <v>179</v>
      </c>
      <c r="D31" t="s">
        <v>180</v>
      </c>
      <c r="E31" t="s">
        <v>181</v>
      </c>
      <c r="F31" t="s">
        <v>182</v>
      </c>
      <c r="G31" t="s">
        <v>178</v>
      </c>
      <c r="H31" t="b">
        <v>0</v>
      </c>
      <c r="I31" t="s">
        <v>1806</v>
      </c>
      <c r="J31" t="s">
        <v>183</v>
      </c>
      <c r="K31" t="s">
        <v>184</v>
      </c>
      <c r="L31">
        <v>39100</v>
      </c>
      <c r="M31">
        <v>1937</v>
      </c>
      <c r="N31">
        <v>6</v>
      </c>
      <c r="O31">
        <v>2</v>
      </c>
      <c r="P31">
        <v>99.55</v>
      </c>
      <c r="Q31" s="2" t="s">
        <v>185</v>
      </c>
      <c r="R31">
        <v>83.6</v>
      </c>
      <c r="S31">
        <v>10.1</v>
      </c>
      <c r="T31">
        <v>28.8</v>
      </c>
      <c r="U31">
        <v>8574832</v>
      </c>
    </row>
    <row r="32" spans="1:21">
      <c r="A32">
        <v>30</v>
      </c>
      <c r="B32" t="s">
        <v>113</v>
      </c>
      <c r="C32" t="s">
        <v>186</v>
      </c>
      <c r="D32" t="s">
        <v>187</v>
      </c>
      <c r="E32" t="s">
        <v>188</v>
      </c>
      <c r="F32" t="s">
        <v>189</v>
      </c>
      <c r="G32" t="s">
        <v>113</v>
      </c>
      <c r="H32" t="b">
        <v>0</v>
      </c>
      <c r="I32" t="s">
        <v>1806</v>
      </c>
      <c r="J32" t="s">
        <v>190</v>
      </c>
      <c r="K32" t="s">
        <v>191</v>
      </c>
      <c r="L32">
        <v>38900</v>
      </c>
      <c r="M32">
        <v>1964</v>
      </c>
      <c r="N32">
        <v>9</v>
      </c>
      <c r="O32">
        <v>21</v>
      </c>
      <c r="P32">
        <v>117.11</v>
      </c>
      <c r="Q32" s="2" t="s">
        <v>192</v>
      </c>
      <c r="R32">
        <v>81.599999999999994</v>
      </c>
      <c r="S32">
        <v>24</v>
      </c>
      <c r="T32">
        <v>55.4</v>
      </c>
      <c r="U32">
        <v>11484055</v>
      </c>
    </row>
    <row r="33" spans="1:21">
      <c r="A33">
        <v>31</v>
      </c>
      <c r="B33" t="s">
        <v>113</v>
      </c>
      <c r="C33" t="s">
        <v>193</v>
      </c>
      <c r="D33" t="s">
        <v>42</v>
      </c>
      <c r="E33" t="s">
        <v>194</v>
      </c>
      <c r="F33" t="s">
        <v>195</v>
      </c>
      <c r="G33" t="s">
        <v>113</v>
      </c>
      <c r="H33" t="b">
        <v>0</v>
      </c>
      <c r="I33" t="s">
        <v>1807</v>
      </c>
      <c r="J33" t="s">
        <v>196</v>
      </c>
      <c r="K33" t="s">
        <v>197</v>
      </c>
      <c r="L33">
        <v>38300</v>
      </c>
      <c r="M33">
        <v>1939</v>
      </c>
      <c r="N33">
        <v>10</v>
      </c>
      <c r="O33">
        <v>10</v>
      </c>
      <c r="P33">
        <v>117.24</v>
      </c>
      <c r="Q33" s="2" t="s">
        <v>47</v>
      </c>
      <c r="R33">
        <v>78.5</v>
      </c>
      <c r="S33">
        <v>9.6</v>
      </c>
      <c r="T33">
        <v>36.6</v>
      </c>
      <c r="U33">
        <v>328239523</v>
      </c>
    </row>
    <row r="34" spans="1:21">
      <c r="A34">
        <v>31</v>
      </c>
      <c r="B34" t="s">
        <v>113</v>
      </c>
      <c r="C34" t="s">
        <v>198</v>
      </c>
      <c r="D34" t="s">
        <v>42</v>
      </c>
      <c r="E34" t="s">
        <v>199</v>
      </c>
      <c r="F34" t="s">
        <v>195</v>
      </c>
      <c r="G34" t="s">
        <v>113</v>
      </c>
      <c r="H34" t="b">
        <v>0</v>
      </c>
      <c r="I34" t="s">
        <v>1806</v>
      </c>
      <c r="J34" t="s">
        <v>196</v>
      </c>
      <c r="K34" t="s">
        <v>200</v>
      </c>
      <c r="L34">
        <v>38300</v>
      </c>
      <c r="M34">
        <v>1935</v>
      </c>
      <c r="N34">
        <v>10</v>
      </c>
      <c r="O34">
        <v>15</v>
      </c>
      <c r="P34">
        <v>117.24</v>
      </c>
      <c r="Q34" s="2" t="s">
        <v>47</v>
      </c>
      <c r="R34">
        <v>78.5</v>
      </c>
      <c r="S34">
        <v>9.6</v>
      </c>
      <c r="T34">
        <v>36.6</v>
      </c>
      <c r="U34">
        <v>328239523</v>
      </c>
    </row>
    <row r="35" spans="1:21">
      <c r="A35">
        <v>34</v>
      </c>
      <c r="B35" t="s">
        <v>48</v>
      </c>
      <c r="C35" t="s">
        <v>201</v>
      </c>
      <c r="D35" t="s">
        <v>115</v>
      </c>
      <c r="E35" t="s">
        <v>202</v>
      </c>
      <c r="F35" t="s">
        <v>203</v>
      </c>
      <c r="G35" t="s">
        <v>48</v>
      </c>
      <c r="H35" t="b">
        <v>1</v>
      </c>
      <c r="I35" t="s">
        <v>1806</v>
      </c>
      <c r="J35" t="s">
        <v>204</v>
      </c>
      <c r="K35" t="s">
        <v>205</v>
      </c>
      <c r="L35">
        <v>35300</v>
      </c>
      <c r="M35">
        <v>1971</v>
      </c>
      <c r="N35">
        <v>10</v>
      </c>
      <c r="O35">
        <v>29</v>
      </c>
      <c r="P35">
        <v>125.08</v>
      </c>
      <c r="Q35" s="2" t="s">
        <v>120</v>
      </c>
      <c r="R35">
        <v>77</v>
      </c>
      <c r="S35">
        <v>9.4</v>
      </c>
      <c r="T35">
        <v>59.2</v>
      </c>
      <c r="U35">
        <v>1397715000</v>
      </c>
    </row>
    <row r="36" spans="1:21">
      <c r="A36">
        <v>35</v>
      </c>
      <c r="B36" t="s">
        <v>206</v>
      </c>
      <c r="C36" t="s">
        <v>207</v>
      </c>
      <c r="D36" t="s">
        <v>42</v>
      </c>
      <c r="E36" t="s">
        <v>208</v>
      </c>
      <c r="F36" t="s">
        <v>209</v>
      </c>
      <c r="G36" t="s">
        <v>206</v>
      </c>
      <c r="H36" t="b">
        <v>0</v>
      </c>
      <c r="I36" t="s">
        <v>1807</v>
      </c>
      <c r="J36" t="s">
        <v>210</v>
      </c>
      <c r="K36" t="s">
        <v>211</v>
      </c>
      <c r="L36">
        <v>35000</v>
      </c>
      <c r="M36">
        <v>1945</v>
      </c>
      <c r="N36">
        <v>10</v>
      </c>
      <c r="O36">
        <v>10</v>
      </c>
      <c r="P36">
        <v>117.24</v>
      </c>
      <c r="Q36" s="2" t="s">
        <v>47</v>
      </c>
      <c r="R36">
        <v>78.5</v>
      </c>
      <c r="S36">
        <v>9.6</v>
      </c>
      <c r="T36">
        <v>36.6</v>
      </c>
      <c r="U36">
        <v>328239523</v>
      </c>
    </row>
    <row r="37" spans="1:21">
      <c r="A37">
        <v>35</v>
      </c>
      <c r="B37" t="s">
        <v>59</v>
      </c>
      <c r="C37" t="s">
        <v>212</v>
      </c>
      <c r="D37" t="s">
        <v>42</v>
      </c>
      <c r="E37" t="s">
        <v>213</v>
      </c>
      <c r="F37" t="s">
        <v>214</v>
      </c>
      <c r="G37" t="s">
        <v>59</v>
      </c>
      <c r="H37" t="b">
        <v>1</v>
      </c>
      <c r="I37" t="s">
        <v>1806</v>
      </c>
      <c r="J37" t="s">
        <v>215</v>
      </c>
      <c r="K37" t="s">
        <v>216</v>
      </c>
      <c r="L37">
        <v>35000</v>
      </c>
      <c r="M37">
        <v>1968</v>
      </c>
      <c r="N37">
        <v>10</v>
      </c>
      <c r="O37">
        <v>15</v>
      </c>
      <c r="P37">
        <v>117.24</v>
      </c>
      <c r="Q37" s="2" t="s">
        <v>47</v>
      </c>
      <c r="R37">
        <v>78.5</v>
      </c>
      <c r="S37">
        <v>9.6</v>
      </c>
      <c r="T37">
        <v>36.6</v>
      </c>
      <c r="U37">
        <v>328239523</v>
      </c>
    </row>
    <row r="38" spans="1:21">
      <c r="A38">
        <v>37</v>
      </c>
      <c r="B38" t="s">
        <v>113</v>
      </c>
      <c r="C38" t="s">
        <v>217</v>
      </c>
      <c r="D38" t="s">
        <v>218</v>
      </c>
      <c r="E38" t="s">
        <v>219</v>
      </c>
      <c r="F38" t="s">
        <v>220</v>
      </c>
      <c r="G38" t="s">
        <v>113</v>
      </c>
      <c r="H38" t="b">
        <v>0</v>
      </c>
      <c r="I38" t="s">
        <v>1806</v>
      </c>
      <c r="J38" t="s">
        <v>221</v>
      </c>
      <c r="K38" t="s">
        <v>124</v>
      </c>
      <c r="L38">
        <v>34700</v>
      </c>
      <c r="M38">
        <v>1992</v>
      </c>
      <c r="N38">
        <v>5</v>
      </c>
      <c r="O38">
        <v>7</v>
      </c>
      <c r="P38">
        <v>118.06</v>
      </c>
      <c r="Q38" s="2" t="s">
        <v>222</v>
      </c>
      <c r="R38">
        <v>81.599999999999994</v>
      </c>
      <c r="S38">
        <v>25.4</v>
      </c>
      <c r="T38">
        <v>51.4</v>
      </c>
      <c r="U38">
        <v>8877067</v>
      </c>
    </row>
    <row r="39" spans="1:21">
      <c r="A39">
        <v>37</v>
      </c>
      <c r="B39" t="s">
        <v>113</v>
      </c>
      <c r="C39" t="s">
        <v>217</v>
      </c>
      <c r="D39" t="s">
        <v>218</v>
      </c>
      <c r="E39" t="s">
        <v>219</v>
      </c>
      <c r="F39" t="s">
        <v>220</v>
      </c>
      <c r="G39" t="s">
        <v>113</v>
      </c>
      <c r="H39" t="b">
        <v>0</v>
      </c>
      <c r="I39" t="s">
        <v>1806</v>
      </c>
      <c r="J39" t="s">
        <v>221</v>
      </c>
      <c r="K39" t="s">
        <v>124</v>
      </c>
      <c r="L39">
        <v>34700</v>
      </c>
      <c r="M39">
        <v>1992</v>
      </c>
      <c r="N39">
        <v>5</v>
      </c>
      <c r="O39">
        <v>7</v>
      </c>
      <c r="P39">
        <v>118.06</v>
      </c>
      <c r="Q39" s="2" t="s">
        <v>222</v>
      </c>
      <c r="R39">
        <v>81.599999999999994</v>
      </c>
      <c r="S39">
        <v>25.4</v>
      </c>
      <c r="T39">
        <v>51.4</v>
      </c>
      <c r="U39">
        <v>8877067</v>
      </c>
    </row>
    <row r="40" spans="1:21">
      <c r="A40">
        <v>38</v>
      </c>
      <c r="B40" t="s">
        <v>40</v>
      </c>
      <c r="C40" t="s">
        <v>223</v>
      </c>
      <c r="D40" t="s">
        <v>115</v>
      </c>
      <c r="E40" t="s">
        <v>224</v>
      </c>
      <c r="F40" t="s">
        <v>225</v>
      </c>
      <c r="G40" t="s">
        <v>40</v>
      </c>
      <c r="H40" t="b">
        <v>1</v>
      </c>
      <c r="I40" t="s">
        <v>1806</v>
      </c>
      <c r="J40" t="s">
        <v>226</v>
      </c>
      <c r="K40" t="s">
        <v>227</v>
      </c>
      <c r="L40">
        <v>33400</v>
      </c>
      <c r="M40">
        <v>1969</v>
      </c>
      <c r="N40">
        <v>1</v>
      </c>
      <c r="O40">
        <v>1</v>
      </c>
      <c r="P40">
        <v>125.08</v>
      </c>
      <c r="Q40" s="2" t="s">
        <v>120</v>
      </c>
      <c r="R40">
        <v>77</v>
      </c>
      <c r="S40">
        <v>9.4</v>
      </c>
      <c r="T40">
        <v>59.2</v>
      </c>
      <c r="U40">
        <v>1397715000</v>
      </c>
    </row>
    <row r="41" spans="1:21">
      <c r="A41">
        <v>39</v>
      </c>
      <c r="B41" t="s">
        <v>31</v>
      </c>
      <c r="C41" t="s">
        <v>228</v>
      </c>
      <c r="D41" t="s">
        <v>229</v>
      </c>
      <c r="E41" t="s">
        <v>230</v>
      </c>
      <c r="F41" t="s">
        <v>231</v>
      </c>
      <c r="G41" t="s">
        <v>31</v>
      </c>
      <c r="H41" t="b">
        <v>1</v>
      </c>
      <c r="I41" t="s">
        <v>1806</v>
      </c>
      <c r="J41" t="s">
        <v>232</v>
      </c>
      <c r="K41" t="s">
        <v>233</v>
      </c>
      <c r="L41">
        <v>32600</v>
      </c>
      <c r="M41">
        <v>1949</v>
      </c>
      <c r="N41">
        <v>2</v>
      </c>
      <c r="O41">
        <v>7</v>
      </c>
      <c r="P41">
        <v>105.48</v>
      </c>
      <c r="Q41" s="2" t="s">
        <v>234</v>
      </c>
      <c r="R41">
        <v>84.2</v>
      </c>
      <c r="S41">
        <v>11.9</v>
      </c>
      <c r="T41">
        <v>46.7</v>
      </c>
      <c r="U41">
        <v>126226568</v>
      </c>
    </row>
    <row r="42" spans="1:21">
      <c r="A42">
        <v>40</v>
      </c>
      <c r="B42" t="s">
        <v>82</v>
      </c>
      <c r="C42" t="s">
        <v>235</v>
      </c>
      <c r="D42" t="s">
        <v>236</v>
      </c>
      <c r="E42" t="s">
        <v>237</v>
      </c>
      <c r="F42" t="s">
        <v>238</v>
      </c>
      <c r="G42" t="s">
        <v>82</v>
      </c>
      <c r="H42" t="b">
        <v>1</v>
      </c>
      <c r="I42" t="s">
        <v>1806</v>
      </c>
      <c r="J42" t="s">
        <v>239</v>
      </c>
      <c r="K42" t="s">
        <v>240</v>
      </c>
      <c r="L42">
        <v>32100</v>
      </c>
      <c r="M42">
        <v>1957</v>
      </c>
      <c r="N42">
        <v>6</v>
      </c>
      <c r="O42">
        <v>1</v>
      </c>
      <c r="P42">
        <v>119.62</v>
      </c>
      <c r="Q42" s="2" t="s">
        <v>241</v>
      </c>
      <c r="R42">
        <v>81.3</v>
      </c>
      <c r="S42">
        <v>25.5</v>
      </c>
      <c r="T42">
        <v>30.6</v>
      </c>
      <c r="U42">
        <v>66834405</v>
      </c>
    </row>
    <row r="43" spans="1:21">
      <c r="A43">
        <v>41</v>
      </c>
      <c r="B43" t="s">
        <v>31</v>
      </c>
      <c r="C43" t="s">
        <v>242</v>
      </c>
      <c r="D43" t="s">
        <v>42</v>
      </c>
      <c r="E43" t="s">
        <v>71</v>
      </c>
      <c r="F43" t="s">
        <v>243</v>
      </c>
      <c r="G43" t="s">
        <v>31</v>
      </c>
      <c r="H43" t="b">
        <v>0</v>
      </c>
      <c r="I43" t="s">
        <v>1806</v>
      </c>
      <c r="J43" t="s">
        <v>244</v>
      </c>
      <c r="K43" t="s">
        <v>245</v>
      </c>
      <c r="L43">
        <v>31600</v>
      </c>
      <c r="M43">
        <v>1948</v>
      </c>
      <c r="N43">
        <v>8</v>
      </c>
      <c r="O43">
        <v>28</v>
      </c>
      <c r="P43">
        <v>117.24</v>
      </c>
      <c r="Q43" s="2" t="s">
        <v>47</v>
      </c>
      <c r="R43">
        <v>78.5</v>
      </c>
      <c r="S43">
        <v>9.6</v>
      </c>
      <c r="T43">
        <v>36.6</v>
      </c>
      <c r="U43">
        <v>328239523</v>
      </c>
    </row>
    <row r="44" spans="1:21">
      <c r="A44">
        <v>41</v>
      </c>
      <c r="B44" t="s">
        <v>31</v>
      </c>
      <c r="C44" t="s">
        <v>246</v>
      </c>
      <c r="D44" t="s">
        <v>42</v>
      </c>
      <c r="E44" t="s">
        <v>71</v>
      </c>
      <c r="F44" t="s">
        <v>243</v>
      </c>
      <c r="G44" t="s">
        <v>31</v>
      </c>
      <c r="H44" t="b">
        <v>0</v>
      </c>
      <c r="I44" t="s">
        <v>1806</v>
      </c>
      <c r="J44" t="s">
        <v>244</v>
      </c>
      <c r="K44" t="s">
        <v>247</v>
      </c>
      <c r="L44">
        <v>31600</v>
      </c>
      <c r="M44">
        <v>1951</v>
      </c>
      <c r="N44">
        <v>1</v>
      </c>
      <c r="O44">
        <v>9</v>
      </c>
      <c r="P44">
        <v>117.24</v>
      </c>
      <c r="Q44" s="2" t="s">
        <v>47</v>
      </c>
      <c r="R44">
        <v>78.5</v>
      </c>
      <c r="S44">
        <v>9.6</v>
      </c>
      <c r="T44">
        <v>36.6</v>
      </c>
      <c r="U44">
        <v>328239523</v>
      </c>
    </row>
    <row r="45" spans="1:21">
      <c r="A45">
        <v>43</v>
      </c>
      <c r="B45" t="s">
        <v>178</v>
      </c>
      <c r="C45" t="s">
        <v>248</v>
      </c>
      <c r="D45" t="s">
        <v>180</v>
      </c>
      <c r="E45" t="s">
        <v>249</v>
      </c>
      <c r="F45" t="s">
        <v>182</v>
      </c>
      <c r="G45" t="s">
        <v>178</v>
      </c>
      <c r="H45" t="b">
        <v>1</v>
      </c>
      <c r="I45" t="s">
        <v>1806</v>
      </c>
      <c r="J45" t="s">
        <v>250</v>
      </c>
      <c r="K45" t="s">
        <v>251</v>
      </c>
      <c r="L45">
        <v>31200</v>
      </c>
      <c r="M45">
        <v>1940</v>
      </c>
      <c r="N45">
        <v>6</v>
      </c>
      <c r="O45">
        <v>27</v>
      </c>
      <c r="P45">
        <v>99.55</v>
      </c>
      <c r="Q45" s="2" t="s">
        <v>185</v>
      </c>
      <c r="R45">
        <v>83.6</v>
      </c>
      <c r="S45">
        <v>10.1</v>
      </c>
      <c r="T45">
        <v>28.8</v>
      </c>
      <c r="U45">
        <v>8574832</v>
      </c>
    </row>
    <row r="46" spans="1:21">
      <c r="A46">
        <v>43</v>
      </c>
      <c r="B46" t="s">
        <v>178</v>
      </c>
      <c r="C46" t="s">
        <v>252</v>
      </c>
      <c r="D46" t="s">
        <v>180</v>
      </c>
      <c r="E46" t="s">
        <v>249</v>
      </c>
      <c r="F46" t="s">
        <v>182</v>
      </c>
      <c r="G46" t="s">
        <v>178</v>
      </c>
      <c r="H46" t="b">
        <v>1</v>
      </c>
      <c r="I46" t="s">
        <v>1807</v>
      </c>
      <c r="J46" t="s">
        <v>253</v>
      </c>
      <c r="K46" t="s">
        <v>254</v>
      </c>
      <c r="L46">
        <v>31200</v>
      </c>
      <c r="M46">
        <v>1945</v>
      </c>
      <c r="N46">
        <v>3</v>
      </c>
      <c r="O46">
        <v>26</v>
      </c>
      <c r="P46">
        <v>99.55</v>
      </c>
      <c r="Q46" s="2" t="s">
        <v>185</v>
      </c>
      <c r="R46">
        <v>83.6</v>
      </c>
      <c r="S46">
        <v>10.1</v>
      </c>
      <c r="T46">
        <v>28.8</v>
      </c>
      <c r="U46">
        <v>8574832</v>
      </c>
    </row>
    <row r="47" spans="1:21">
      <c r="A47">
        <v>45</v>
      </c>
      <c r="B47" t="s">
        <v>48</v>
      </c>
      <c r="C47" t="s">
        <v>255</v>
      </c>
      <c r="D47" t="s">
        <v>115</v>
      </c>
      <c r="E47" t="s">
        <v>256</v>
      </c>
      <c r="F47" t="s">
        <v>257</v>
      </c>
      <c r="G47" t="s">
        <v>48</v>
      </c>
      <c r="H47" t="b">
        <v>1</v>
      </c>
      <c r="I47" t="s">
        <v>1806</v>
      </c>
      <c r="J47" t="s">
        <v>258</v>
      </c>
      <c r="K47" t="s">
        <v>259</v>
      </c>
      <c r="L47">
        <v>30200</v>
      </c>
      <c r="M47">
        <v>1980</v>
      </c>
      <c r="N47">
        <v>2</v>
      </c>
      <c r="O47">
        <v>2</v>
      </c>
      <c r="P47">
        <v>125.08</v>
      </c>
      <c r="Q47" s="2" t="s">
        <v>120</v>
      </c>
      <c r="R47">
        <v>77</v>
      </c>
      <c r="S47">
        <v>9.4</v>
      </c>
      <c r="T47">
        <v>59.2</v>
      </c>
      <c r="U47">
        <v>1397715000</v>
      </c>
    </row>
    <row r="48" spans="1:21">
      <c r="A48">
        <v>46</v>
      </c>
      <c r="B48" t="s">
        <v>260</v>
      </c>
      <c r="C48" t="s">
        <v>261</v>
      </c>
      <c r="D48" t="s">
        <v>168</v>
      </c>
      <c r="E48" t="s">
        <v>262</v>
      </c>
      <c r="F48" t="s">
        <v>263</v>
      </c>
      <c r="G48" t="s">
        <v>260</v>
      </c>
      <c r="H48" t="b">
        <v>1</v>
      </c>
      <c r="I48" t="s">
        <v>1806</v>
      </c>
      <c r="J48" t="s">
        <v>264</v>
      </c>
      <c r="K48" t="s">
        <v>265</v>
      </c>
      <c r="L48">
        <v>29700</v>
      </c>
      <c r="M48">
        <v>1935</v>
      </c>
      <c r="N48">
        <v>4</v>
      </c>
      <c r="O48">
        <v>20</v>
      </c>
      <c r="P48">
        <v>112.85</v>
      </c>
      <c r="Q48" s="2" t="s">
        <v>173</v>
      </c>
      <c r="R48">
        <v>80.900000000000006</v>
      </c>
      <c r="S48">
        <v>11.5</v>
      </c>
      <c r="T48">
        <v>48.8</v>
      </c>
      <c r="U48">
        <v>83132799</v>
      </c>
    </row>
    <row r="49" spans="1:21">
      <c r="A49">
        <v>48</v>
      </c>
      <c r="B49" t="s">
        <v>59</v>
      </c>
      <c r="C49" t="s">
        <v>266</v>
      </c>
      <c r="D49" t="s">
        <v>42</v>
      </c>
      <c r="E49" t="s">
        <v>267</v>
      </c>
      <c r="F49" t="s">
        <v>268</v>
      </c>
      <c r="G49" t="s">
        <v>59</v>
      </c>
      <c r="H49" t="b">
        <v>1</v>
      </c>
      <c r="I49" t="s">
        <v>1806</v>
      </c>
      <c r="J49" t="s">
        <v>269</v>
      </c>
      <c r="K49" t="s">
        <v>53</v>
      </c>
      <c r="L49">
        <v>28500</v>
      </c>
      <c r="M49">
        <v>1958</v>
      </c>
      <c r="N49">
        <v>7</v>
      </c>
      <c r="O49">
        <v>17</v>
      </c>
      <c r="P49">
        <v>117.24</v>
      </c>
      <c r="Q49" s="2" t="s">
        <v>47</v>
      </c>
      <c r="R49">
        <v>78.5</v>
      </c>
      <c r="S49">
        <v>9.6</v>
      </c>
      <c r="T49">
        <v>36.6</v>
      </c>
      <c r="U49">
        <v>328239523</v>
      </c>
    </row>
    <row r="50" spans="1:21">
      <c r="A50">
        <v>49</v>
      </c>
      <c r="B50" t="s">
        <v>59</v>
      </c>
      <c r="C50" t="s">
        <v>270</v>
      </c>
      <c r="D50" t="s">
        <v>42</v>
      </c>
      <c r="E50" t="s">
        <v>271</v>
      </c>
      <c r="F50" t="s">
        <v>214</v>
      </c>
      <c r="G50" t="s">
        <v>59</v>
      </c>
      <c r="H50" t="b">
        <v>1</v>
      </c>
      <c r="I50" t="s">
        <v>1806</v>
      </c>
      <c r="J50" t="s">
        <v>272</v>
      </c>
      <c r="K50" t="s">
        <v>136</v>
      </c>
      <c r="L50">
        <v>28100</v>
      </c>
      <c r="M50">
        <v>1938</v>
      </c>
      <c r="N50">
        <v>4</v>
      </c>
      <c r="O50">
        <v>25</v>
      </c>
      <c r="P50">
        <v>117.24</v>
      </c>
      <c r="Q50" s="2" t="s">
        <v>47</v>
      </c>
      <c r="R50">
        <v>78.5</v>
      </c>
      <c r="S50">
        <v>9.6</v>
      </c>
      <c r="T50">
        <v>36.6</v>
      </c>
      <c r="U50">
        <v>328239523</v>
      </c>
    </row>
    <row r="51" spans="1:21">
      <c r="A51">
        <v>50</v>
      </c>
      <c r="B51" t="s">
        <v>59</v>
      </c>
      <c r="C51" t="s">
        <v>273</v>
      </c>
      <c r="D51" t="s">
        <v>42</v>
      </c>
      <c r="E51" t="s">
        <v>71</v>
      </c>
      <c r="F51" t="s">
        <v>274</v>
      </c>
      <c r="G51" t="s">
        <v>59</v>
      </c>
      <c r="H51" t="b">
        <v>1</v>
      </c>
      <c r="I51" t="s">
        <v>1806</v>
      </c>
      <c r="J51" t="s">
        <v>275</v>
      </c>
      <c r="K51" t="s">
        <v>276</v>
      </c>
      <c r="L51">
        <v>27800</v>
      </c>
      <c r="M51">
        <v>1947</v>
      </c>
      <c r="N51">
        <v>2</v>
      </c>
      <c r="O51">
        <v>14</v>
      </c>
      <c r="P51">
        <v>117.24</v>
      </c>
      <c r="Q51" s="2" t="s">
        <v>47</v>
      </c>
      <c r="R51">
        <v>78.5</v>
      </c>
      <c r="S51">
        <v>9.6</v>
      </c>
      <c r="T51">
        <v>36.6</v>
      </c>
      <c r="U51">
        <v>328239523</v>
      </c>
    </row>
    <row r="52" spans="1:21">
      <c r="A52">
        <v>51</v>
      </c>
      <c r="B52" t="s">
        <v>40</v>
      </c>
      <c r="C52" t="s">
        <v>277</v>
      </c>
      <c r="D52" t="s">
        <v>168</v>
      </c>
      <c r="E52" t="s">
        <v>278</v>
      </c>
      <c r="F52" t="s">
        <v>279</v>
      </c>
      <c r="G52" t="s">
        <v>40</v>
      </c>
      <c r="H52" t="b">
        <v>0</v>
      </c>
      <c r="I52" t="s">
        <v>1807</v>
      </c>
      <c r="J52" t="s">
        <v>280</v>
      </c>
      <c r="K52" t="s">
        <v>281</v>
      </c>
      <c r="L52">
        <v>27400</v>
      </c>
      <c r="M52">
        <v>1962</v>
      </c>
      <c r="N52">
        <v>4</v>
      </c>
      <c r="O52">
        <v>28</v>
      </c>
      <c r="P52">
        <v>112.85</v>
      </c>
      <c r="Q52" s="2" t="s">
        <v>173</v>
      </c>
      <c r="R52">
        <v>80.900000000000006</v>
      </c>
      <c r="S52">
        <v>11.5</v>
      </c>
      <c r="T52">
        <v>48.8</v>
      </c>
      <c r="U52">
        <v>83132799</v>
      </c>
    </row>
    <row r="53" spans="1:21">
      <c r="A53">
        <v>52</v>
      </c>
      <c r="B53" t="s">
        <v>282</v>
      </c>
      <c r="C53" t="s">
        <v>283</v>
      </c>
      <c r="D53" t="s">
        <v>284</v>
      </c>
      <c r="E53" t="s">
        <v>285</v>
      </c>
      <c r="F53" t="s">
        <v>286</v>
      </c>
      <c r="G53" t="s">
        <v>282</v>
      </c>
      <c r="H53" t="b">
        <v>0</v>
      </c>
      <c r="I53" t="s">
        <v>1807</v>
      </c>
      <c r="J53" t="s">
        <v>287</v>
      </c>
      <c r="K53" t="s">
        <v>288</v>
      </c>
      <c r="L53">
        <v>27000</v>
      </c>
      <c r="M53">
        <v>1954</v>
      </c>
      <c r="N53">
        <v>2</v>
      </c>
      <c r="O53">
        <v>9</v>
      </c>
      <c r="P53">
        <v>119.8</v>
      </c>
      <c r="Q53" s="2" t="s">
        <v>289</v>
      </c>
      <c r="R53">
        <v>82.7</v>
      </c>
      <c r="S53">
        <v>23</v>
      </c>
      <c r="T53">
        <v>47.4</v>
      </c>
      <c r="U53">
        <v>25766605</v>
      </c>
    </row>
    <row r="54" spans="1:21">
      <c r="A54">
        <v>53</v>
      </c>
      <c r="B54" t="s">
        <v>48</v>
      </c>
      <c r="C54" t="s">
        <v>290</v>
      </c>
      <c r="D54" t="s">
        <v>115</v>
      </c>
      <c r="E54" t="s">
        <v>116</v>
      </c>
      <c r="F54" t="s">
        <v>291</v>
      </c>
      <c r="G54" t="s">
        <v>48</v>
      </c>
      <c r="H54" t="b">
        <v>1</v>
      </c>
      <c r="I54" t="s">
        <v>1806</v>
      </c>
      <c r="J54" t="s">
        <v>292</v>
      </c>
      <c r="K54" t="s">
        <v>293</v>
      </c>
      <c r="L54">
        <v>26700</v>
      </c>
      <c r="M54">
        <v>1971</v>
      </c>
      <c r="N54">
        <v>10</v>
      </c>
      <c r="O54">
        <v>1</v>
      </c>
      <c r="P54">
        <v>125.08</v>
      </c>
      <c r="Q54" s="2" t="s">
        <v>120</v>
      </c>
      <c r="R54">
        <v>77</v>
      </c>
      <c r="S54">
        <v>9.4</v>
      </c>
      <c r="T54">
        <v>59.2</v>
      </c>
      <c r="U54">
        <v>1397715000</v>
      </c>
    </row>
    <row r="55" spans="1:21">
      <c r="A55">
        <v>54</v>
      </c>
      <c r="B55" t="s">
        <v>282</v>
      </c>
      <c r="C55" t="s">
        <v>294</v>
      </c>
      <c r="D55" t="s">
        <v>77</v>
      </c>
      <c r="E55" t="s">
        <v>78</v>
      </c>
      <c r="F55" t="s">
        <v>286</v>
      </c>
      <c r="G55" t="s">
        <v>282</v>
      </c>
      <c r="H55" t="b">
        <v>0</v>
      </c>
      <c r="I55" t="s">
        <v>1806</v>
      </c>
      <c r="J55" t="s">
        <v>295</v>
      </c>
      <c r="K55" t="s">
        <v>296</v>
      </c>
      <c r="L55">
        <v>26600</v>
      </c>
      <c r="M55">
        <v>1953</v>
      </c>
      <c r="N55">
        <v>10</v>
      </c>
      <c r="O55">
        <v>26</v>
      </c>
      <c r="P55">
        <v>141.54</v>
      </c>
      <c r="Q55" s="2" t="s">
        <v>81</v>
      </c>
      <c r="R55">
        <v>75</v>
      </c>
      <c r="S55">
        <v>13.1</v>
      </c>
      <c r="T55">
        <v>55.1</v>
      </c>
      <c r="U55">
        <v>126014024</v>
      </c>
    </row>
    <row r="56" spans="1:21">
      <c r="A56">
        <v>55</v>
      </c>
      <c r="B56" t="s">
        <v>48</v>
      </c>
      <c r="C56" t="s">
        <v>297</v>
      </c>
      <c r="D56" t="s">
        <v>84</v>
      </c>
      <c r="E56" t="s">
        <v>298</v>
      </c>
      <c r="F56" t="s">
        <v>299</v>
      </c>
      <c r="G56" t="s">
        <v>48</v>
      </c>
      <c r="H56" t="b">
        <v>1</v>
      </c>
      <c r="I56" t="s">
        <v>1806</v>
      </c>
      <c r="J56" t="s">
        <v>300</v>
      </c>
      <c r="K56" t="s">
        <v>301</v>
      </c>
      <c r="L56">
        <v>25600</v>
      </c>
      <c r="M56">
        <v>1945</v>
      </c>
      <c r="N56">
        <v>7</v>
      </c>
      <c r="O56">
        <v>18</v>
      </c>
      <c r="P56">
        <v>180.44</v>
      </c>
      <c r="Q56" s="2" t="s">
        <v>88</v>
      </c>
      <c r="R56">
        <v>69.400000000000006</v>
      </c>
      <c r="S56">
        <v>11.2</v>
      </c>
      <c r="T56">
        <v>49.7</v>
      </c>
      <c r="U56">
        <v>1366417754</v>
      </c>
    </row>
    <row r="57" spans="1:21">
      <c r="A57">
        <v>56</v>
      </c>
      <c r="B57" t="s">
        <v>302</v>
      </c>
      <c r="C57" t="s">
        <v>303</v>
      </c>
      <c r="D57" t="s">
        <v>304</v>
      </c>
      <c r="E57" t="s">
        <v>305</v>
      </c>
      <c r="F57" t="s">
        <v>306</v>
      </c>
      <c r="G57" t="s">
        <v>302</v>
      </c>
      <c r="H57" t="b">
        <v>1</v>
      </c>
      <c r="I57" t="s">
        <v>1806</v>
      </c>
      <c r="J57" t="s">
        <v>307</v>
      </c>
      <c r="K57" t="s">
        <v>308</v>
      </c>
      <c r="L57">
        <v>25500</v>
      </c>
      <c r="M57">
        <v>1948</v>
      </c>
      <c r="N57">
        <v>4</v>
      </c>
      <c r="O57">
        <v>17</v>
      </c>
      <c r="P57">
        <v>151.18</v>
      </c>
      <c r="Q57" s="2" t="s">
        <v>309</v>
      </c>
      <c r="R57">
        <v>71.5</v>
      </c>
      <c r="S57">
        <v>10.199999999999999</v>
      </c>
      <c r="T57">
        <v>30.1</v>
      </c>
      <c r="U57">
        <v>270203917</v>
      </c>
    </row>
    <row r="58" spans="1:21">
      <c r="A58">
        <v>57</v>
      </c>
      <c r="B58" t="s">
        <v>59</v>
      </c>
      <c r="C58" t="s">
        <v>310</v>
      </c>
      <c r="D58" t="s">
        <v>42</v>
      </c>
      <c r="E58" t="s">
        <v>311</v>
      </c>
      <c r="F58" t="s">
        <v>312</v>
      </c>
      <c r="G58" t="s">
        <v>59</v>
      </c>
      <c r="H58" t="b">
        <v>1</v>
      </c>
      <c r="I58" t="s">
        <v>1806</v>
      </c>
      <c r="J58" t="s">
        <v>313</v>
      </c>
      <c r="K58" t="s">
        <v>314</v>
      </c>
      <c r="L58">
        <v>25300</v>
      </c>
      <c r="M58">
        <v>1944</v>
      </c>
      <c r="N58">
        <v>9</v>
      </c>
      <c r="O58">
        <v>30</v>
      </c>
      <c r="P58">
        <v>117.24</v>
      </c>
      <c r="Q58" s="2" t="s">
        <v>47</v>
      </c>
      <c r="R58">
        <v>78.5</v>
      </c>
      <c r="S58">
        <v>9.6</v>
      </c>
      <c r="T58">
        <v>36.6</v>
      </c>
      <c r="U58">
        <v>328239523</v>
      </c>
    </row>
    <row r="59" spans="1:21">
      <c r="A59">
        <v>58</v>
      </c>
      <c r="B59" t="s">
        <v>282</v>
      </c>
      <c r="C59" t="s">
        <v>315</v>
      </c>
      <c r="D59" t="s">
        <v>316</v>
      </c>
      <c r="E59" t="s">
        <v>317</v>
      </c>
      <c r="F59" t="s">
        <v>318</v>
      </c>
      <c r="G59" t="s">
        <v>282</v>
      </c>
      <c r="H59" t="b">
        <v>1</v>
      </c>
      <c r="I59" t="s">
        <v>1806</v>
      </c>
      <c r="J59" t="s">
        <v>319</v>
      </c>
      <c r="K59" t="s">
        <v>320</v>
      </c>
      <c r="L59">
        <v>25200</v>
      </c>
      <c r="M59">
        <v>1972</v>
      </c>
      <c r="N59">
        <v>3</v>
      </c>
      <c r="O59">
        <v>8</v>
      </c>
      <c r="P59">
        <v>114.52</v>
      </c>
      <c r="Q59" s="2" t="s">
        <v>321</v>
      </c>
      <c r="R59">
        <v>77.8</v>
      </c>
      <c r="S59">
        <v>0.1</v>
      </c>
      <c r="T59">
        <v>15.9</v>
      </c>
      <c r="U59">
        <v>9770529</v>
      </c>
    </row>
    <row r="60" spans="1:21">
      <c r="A60">
        <v>59</v>
      </c>
      <c r="B60" t="s">
        <v>40</v>
      </c>
      <c r="C60" t="s">
        <v>322</v>
      </c>
      <c r="D60" t="s">
        <v>168</v>
      </c>
      <c r="E60" t="s">
        <v>323</v>
      </c>
      <c r="F60" t="s">
        <v>324</v>
      </c>
      <c r="G60" t="s">
        <v>40</v>
      </c>
      <c r="H60" t="b">
        <v>0</v>
      </c>
      <c r="I60" t="s">
        <v>1806</v>
      </c>
      <c r="J60" t="s">
        <v>325</v>
      </c>
      <c r="K60" t="s">
        <v>326</v>
      </c>
      <c r="L60">
        <v>24600</v>
      </c>
      <c r="M60">
        <v>1966</v>
      </c>
      <c r="N60">
        <v>5</v>
      </c>
      <c r="O60">
        <v>9</v>
      </c>
      <c r="P60">
        <v>112.85</v>
      </c>
      <c r="Q60" s="2" t="s">
        <v>173</v>
      </c>
      <c r="R60">
        <v>80.900000000000006</v>
      </c>
      <c r="S60">
        <v>11.5</v>
      </c>
      <c r="T60">
        <v>48.8</v>
      </c>
      <c r="U60">
        <v>83132799</v>
      </c>
    </row>
    <row r="61" spans="1:21">
      <c r="A61">
        <v>60</v>
      </c>
      <c r="B61" t="s">
        <v>48</v>
      </c>
      <c r="C61" t="s">
        <v>327</v>
      </c>
      <c r="D61" t="s">
        <v>42</v>
      </c>
      <c r="E61" t="s">
        <v>328</v>
      </c>
      <c r="F61" t="s">
        <v>51</v>
      </c>
      <c r="G61" t="s">
        <v>48</v>
      </c>
      <c r="H61" t="b">
        <v>0</v>
      </c>
      <c r="I61" t="s">
        <v>1807</v>
      </c>
      <c r="J61" t="s">
        <v>329</v>
      </c>
      <c r="K61" t="s">
        <v>330</v>
      </c>
      <c r="L61">
        <v>24400</v>
      </c>
      <c r="M61">
        <v>1970</v>
      </c>
      <c r="N61">
        <v>4</v>
      </c>
      <c r="O61">
        <v>7</v>
      </c>
      <c r="P61">
        <v>117.24</v>
      </c>
      <c r="Q61" s="2" t="s">
        <v>47</v>
      </c>
      <c r="R61">
        <v>78.5</v>
      </c>
      <c r="S61">
        <v>9.6</v>
      </c>
      <c r="T61">
        <v>36.6</v>
      </c>
      <c r="U61">
        <v>328239523</v>
      </c>
    </row>
    <row r="62" spans="1:21">
      <c r="A62">
        <v>61</v>
      </c>
      <c r="B62" t="s">
        <v>59</v>
      </c>
      <c r="C62" t="s">
        <v>331</v>
      </c>
      <c r="D62" t="s">
        <v>304</v>
      </c>
      <c r="E62" t="s">
        <v>332</v>
      </c>
      <c r="F62" t="s">
        <v>333</v>
      </c>
      <c r="G62" t="s">
        <v>59</v>
      </c>
      <c r="H62" t="b">
        <v>0</v>
      </c>
      <c r="I62" t="s">
        <v>1806</v>
      </c>
      <c r="J62" t="s">
        <v>334</v>
      </c>
      <c r="K62" t="s">
        <v>335</v>
      </c>
      <c r="L62">
        <v>24200</v>
      </c>
      <c r="M62">
        <v>1941</v>
      </c>
      <c r="N62">
        <v>1</v>
      </c>
      <c r="O62">
        <v>1</v>
      </c>
      <c r="P62">
        <v>151.18</v>
      </c>
      <c r="Q62" s="2" t="s">
        <v>309</v>
      </c>
      <c r="R62">
        <v>71.5</v>
      </c>
      <c r="S62">
        <v>10.199999999999999</v>
      </c>
      <c r="T62">
        <v>30.1</v>
      </c>
      <c r="U62">
        <v>270203917</v>
      </c>
    </row>
    <row r="63" spans="1:21">
      <c r="A63">
        <v>62</v>
      </c>
      <c r="B63" t="s">
        <v>282</v>
      </c>
      <c r="C63" t="s">
        <v>336</v>
      </c>
      <c r="D63" t="s">
        <v>337</v>
      </c>
      <c r="E63" t="s">
        <v>338</v>
      </c>
      <c r="F63" t="s">
        <v>339</v>
      </c>
      <c r="G63" t="s">
        <v>282</v>
      </c>
      <c r="H63" t="b">
        <v>1</v>
      </c>
      <c r="I63" t="s">
        <v>1806</v>
      </c>
      <c r="J63" t="s">
        <v>340</v>
      </c>
      <c r="K63" t="s">
        <v>341</v>
      </c>
      <c r="L63">
        <v>23700</v>
      </c>
      <c r="M63">
        <v>1961</v>
      </c>
      <c r="N63">
        <v>1</v>
      </c>
      <c r="O63">
        <v>3</v>
      </c>
      <c r="P63">
        <v>180.75</v>
      </c>
      <c r="Q63" s="2" t="s">
        <v>342</v>
      </c>
      <c r="R63">
        <v>72.7</v>
      </c>
      <c r="S63">
        <v>11.4</v>
      </c>
      <c r="T63">
        <v>46.2</v>
      </c>
      <c r="U63">
        <v>144373535</v>
      </c>
    </row>
    <row r="64" spans="1:21">
      <c r="A64">
        <v>63</v>
      </c>
      <c r="B64" t="s">
        <v>48</v>
      </c>
      <c r="C64" t="s">
        <v>343</v>
      </c>
      <c r="D64" t="s">
        <v>115</v>
      </c>
      <c r="E64" t="s">
        <v>116</v>
      </c>
      <c r="F64" t="s">
        <v>257</v>
      </c>
      <c r="G64" t="s">
        <v>48</v>
      </c>
      <c r="H64" t="b">
        <v>1</v>
      </c>
      <c r="I64" t="s">
        <v>1806</v>
      </c>
      <c r="J64" t="s">
        <v>204</v>
      </c>
      <c r="K64" t="s">
        <v>344</v>
      </c>
      <c r="L64">
        <v>23500</v>
      </c>
      <c r="M64">
        <v>1964</v>
      </c>
      <c r="N64">
        <v>9</v>
      </c>
      <c r="O64">
        <v>10</v>
      </c>
      <c r="P64">
        <v>125.08</v>
      </c>
      <c r="Q64" s="2" t="s">
        <v>120</v>
      </c>
      <c r="R64">
        <v>77</v>
      </c>
      <c r="S64">
        <v>9.4</v>
      </c>
      <c r="T64">
        <v>59.2</v>
      </c>
      <c r="U64">
        <v>1397715000</v>
      </c>
    </row>
    <row r="65" spans="1:21">
      <c r="A65">
        <v>64</v>
      </c>
      <c r="B65" t="s">
        <v>260</v>
      </c>
      <c r="C65" t="s">
        <v>345</v>
      </c>
      <c r="D65" t="s">
        <v>115</v>
      </c>
      <c r="E65" t="s">
        <v>346</v>
      </c>
      <c r="F65" t="s">
        <v>347</v>
      </c>
      <c r="G65" t="s">
        <v>260</v>
      </c>
      <c r="H65" t="b">
        <v>1</v>
      </c>
      <c r="I65" t="s">
        <v>1806</v>
      </c>
      <c r="J65" t="s">
        <v>348</v>
      </c>
      <c r="K65" t="s">
        <v>349</v>
      </c>
      <c r="L65">
        <v>23400</v>
      </c>
      <c r="M65">
        <v>1942</v>
      </c>
      <c r="N65">
        <v>8</v>
      </c>
      <c r="O65">
        <v>11</v>
      </c>
      <c r="P65">
        <v>125.08</v>
      </c>
      <c r="Q65" s="2" t="s">
        <v>120</v>
      </c>
      <c r="R65">
        <v>77</v>
      </c>
      <c r="S65">
        <v>9.4</v>
      </c>
      <c r="T65">
        <v>59.2</v>
      </c>
      <c r="U65">
        <v>1397715000</v>
      </c>
    </row>
    <row r="66" spans="1:21">
      <c r="A66">
        <v>65</v>
      </c>
      <c r="B66" t="s">
        <v>282</v>
      </c>
      <c r="C66" t="s">
        <v>350</v>
      </c>
      <c r="D66" t="s">
        <v>351</v>
      </c>
      <c r="E66" t="s">
        <v>352</v>
      </c>
      <c r="F66" t="s">
        <v>286</v>
      </c>
      <c r="G66" t="s">
        <v>282</v>
      </c>
      <c r="H66" t="b">
        <v>0</v>
      </c>
      <c r="I66" t="s">
        <v>1807</v>
      </c>
      <c r="J66" t="s">
        <v>353</v>
      </c>
      <c r="K66" t="s">
        <v>354</v>
      </c>
      <c r="L66">
        <v>23100</v>
      </c>
      <c r="M66">
        <v>1943</v>
      </c>
      <c r="N66">
        <v>1</v>
      </c>
      <c r="O66">
        <v>1</v>
      </c>
      <c r="P66">
        <v>131.91</v>
      </c>
      <c r="Q66" s="2" t="s">
        <v>355</v>
      </c>
      <c r="R66">
        <v>80</v>
      </c>
      <c r="S66">
        <v>18.2</v>
      </c>
      <c r="T66">
        <v>34</v>
      </c>
      <c r="U66">
        <v>18952038</v>
      </c>
    </row>
    <row r="67" spans="1:21">
      <c r="A67">
        <v>65</v>
      </c>
      <c r="B67" t="s">
        <v>260</v>
      </c>
      <c r="C67" t="s">
        <v>356</v>
      </c>
      <c r="D67" t="s">
        <v>304</v>
      </c>
      <c r="E67" t="s">
        <v>332</v>
      </c>
      <c r="F67" t="s">
        <v>333</v>
      </c>
      <c r="G67" t="s">
        <v>260</v>
      </c>
      <c r="H67" t="b">
        <v>0</v>
      </c>
      <c r="I67" t="s">
        <v>1806</v>
      </c>
      <c r="J67" t="s">
        <v>334</v>
      </c>
      <c r="K67" t="s">
        <v>74</v>
      </c>
      <c r="L67">
        <v>23100</v>
      </c>
      <c r="M67">
        <v>1939</v>
      </c>
      <c r="N67">
        <v>10</v>
      </c>
      <c r="O67">
        <v>2</v>
      </c>
      <c r="P67">
        <v>151.18</v>
      </c>
      <c r="Q67" s="2" t="s">
        <v>309</v>
      </c>
      <c r="R67">
        <v>71.5</v>
      </c>
      <c r="S67">
        <v>10.199999999999999</v>
      </c>
      <c r="T67">
        <v>30.1</v>
      </c>
      <c r="U67">
        <v>270203917</v>
      </c>
    </row>
    <row r="68" spans="1:21">
      <c r="A68">
        <v>67</v>
      </c>
      <c r="B68" t="s">
        <v>260</v>
      </c>
      <c r="C68" t="s">
        <v>357</v>
      </c>
      <c r="D68" t="s">
        <v>236</v>
      </c>
      <c r="E68" t="s">
        <v>237</v>
      </c>
      <c r="F68" t="s">
        <v>358</v>
      </c>
      <c r="G68" t="s">
        <v>260</v>
      </c>
      <c r="H68" t="b">
        <v>1</v>
      </c>
      <c r="I68" t="s">
        <v>1806</v>
      </c>
      <c r="J68" t="s">
        <v>359</v>
      </c>
      <c r="K68" t="s">
        <v>360</v>
      </c>
      <c r="L68">
        <v>22900</v>
      </c>
      <c r="M68">
        <v>1953</v>
      </c>
      <c r="N68">
        <v>1</v>
      </c>
      <c r="O68">
        <v>1</v>
      </c>
      <c r="P68">
        <v>119.62</v>
      </c>
      <c r="Q68" s="2" t="s">
        <v>241</v>
      </c>
      <c r="R68">
        <v>81.3</v>
      </c>
      <c r="S68">
        <v>25.5</v>
      </c>
      <c r="T68">
        <v>30.6</v>
      </c>
      <c r="U68">
        <v>66834405</v>
      </c>
    </row>
    <row r="69" spans="1:21">
      <c r="A69">
        <v>68</v>
      </c>
      <c r="B69" t="s">
        <v>361</v>
      </c>
      <c r="C69" t="s">
        <v>362</v>
      </c>
      <c r="D69" t="s">
        <v>84</v>
      </c>
      <c r="E69" t="s">
        <v>363</v>
      </c>
      <c r="F69" t="s">
        <v>364</v>
      </c>
      <c r="G69" t="s">
        <v>361</v>
      </c>
      <c r="H69" t="b">
        <v>0</v>
      </c>
      <c r="I69" t="s">
        <v>1806</v>
      </c>
      <c r="J69" t="s">
        <v>365</v>
      </c>
      <c r="K69" t="s">
        <v>366</v>
      </c>
      <c r="L69">
        <v>22600</v>
      </c>
      <c r="M69">
        <v>1941</v>
      </c>
      <c r="N69">
        <v>5</v>
      </c>
      <c r="O69">
        <v>11</v>
      </c>
      <c r="P69">
        <v>180.44</v>
      </c>
      <c r="Q69" s="2" t="s">
        <v>88</v>
      </c>
      <c r="R69">
        <v>69.400000000000006</v>
      </c>
      <c r="S69">
        <v>11.2</v>
      </c>
      <c r="T69">
        <v>49.7</v>
      </c>
      <c r="U69">
        <v>1366417754</v>
      </c>
    </row>
    <row r="70" spans="1:21">
      <c r="A70">
        <v>69</v>
      </c>
      <c r="B70" t="s">
        <v>75</v>
      </c>
      <c r="C70" t="s">
        <v>367</v>
      </c>
      <c r="D70" t="s">
        <v>229</v>
      </c>
      <c r="E70" t="s">
        <v>230</v>
      </c>
      <c r="F70" t="s">
        <v>368</v>
      </c>
      <c r="G70" t="s">
        <v>75</v>
      </c>
      <c r="H70" t="b">
        <v>1</v>
      </c>
      <c r="I70" t="s">
        <v>1806</v>
      </c>
      <c r="J70" t="s">
        <v>369</v>
      </c>
      <c r="K70" t="s">
        <v>370</v>
      </c>
      <c r="L70">
        <v>22400</v>
      </c>
      <c r="M70">
        <v>1957</v>
      </c>
      <c r="N70">
        <v>8</v>
      </c>
      <c r="O70">
        <v>11</v>
      </c>
      <c r="P70">
        <v>105.48</v>
      </c>
      <c r="Q70" s="2" t="s">
        <v>234</v>
      </c>
      <c r="R70">
        <v>84.2</v>
      </c>
      <c r="S70">
        <v>11.9</v>
      </c>
      <c r="T70">
        <v>46.7</v>
      </c>
      <c r="U70">
        <v>126226568</v>
      </c>
    </row>
    <row r="71" spans="1:21">
      <c r="A71">
        <v>70</v>
      </c>
      <c r="B71" t="s">
        <v>282</v>
      </c>
      <c r="C71" t="s">
        <v>371</v>
      </c>
      <c r="D71" t="s">
        <v>337</v>
      </c>
      <c r="E71" t="s">
        <v>338</v>
      </c>
      <c r="F71" t="s">
        <v>372</v>
      </c>
      <c r="G71" t="s">
        <v>282</v>
      </c>
      <c r="H71" t="b">
        <v>1</v>
      </c>
      <c r="I71" t="s">
        <v>1806</v>
      </c>
      <c r="J71" t="s">
        <v>373</v>
      </c>
      <c r="K71" t="s">
        <v>341</v>
      </c>
      <c r="L71">
        <v>22100</v>
      </c>
      <c r="M71">
        <v>1956</v>
      </c>
      <c r="N71">
        <v>5</v>
      </c>
      <c r="O71">
        <v>7</v>
      </c>
      <c r="P71">
        <v>180.75</v>
      </c>
      <c r="Q71" s="2" t="s">
        <v>342</v>
      </c>
      <c r="R71">
        <v>72.7</v>
      </c>
      <c r="S71">
        <v>11.4</v>
      </c>
      <c r="T71">
        <v>46.2</v>
      </c>
      <c r="U71">
        <v>144373535</v>
      </c>
    </row>
    <row r="72" spans="1:21">
      <c r="A72">
        <v>71</v>
      </c>
      <c r="B72" t="s">
        <v>113</v>
      </c>
      <c r="C72" t="s">
        <v>374</v>
      </c>
      <c r="D72" t="s">
        <v>33</v>
      </c>
      <c r="E72" t="s">
        <v>375</v>
      </c>
      <c r="F72" t="s">
        <v>376</v>
      </c>
      <c r="G72" t="s">
        <v>113</v>
      </c>
      <c r="H72" t="b">
        <v>0</v>
      </c>
      <c r="I72" t="s">
        <v>1806</v>
      </c>
      <c r="J72" t="s">
        <v>377</v>
      </c>
      <c r="K72" t="s">
        <v>378</v>
      </c>
      <c r="L72">
        <v>22000</v>
      </c>
      <c r="M72">
        <v>1970</v>
      </c>
      <c r="N72">
        <v>9</v>
      </c>
      <c r="O72">
        <v>18</v>
      </c>
      <c r="P72">
        <v>110.05</v>
      </c>
      <c r="Q72" s="2" t="s">
        <v>39</v>
      </c>
      <c r="R72">
        <v>82.5</v>
      </c>
      <c r="S72">
        <v>24.2</v>
      </c>
      <c r="T72">
        <v>60.7</v>
      </c>
      <c r="U72">
        <v>67059887</v>
      </c>
    </row>
    <row r="73" spans="1:21">
      <c r="A73">
        <v>72</v>
      </c>
      <c r="B73" t="s">
        <v>59</v>
      </c>
      <c r="C73" t="s">
        <v>379</v>
      </c>
      <c r="D73" t="s">
        <v>42</v>
      </c>
      <c r="E73" t="s">
        <v>380</v>
      </c>
      <c r="F73" t="s">
        <v>381</v>
      </c>
      <c r="G73" t="s">
        <v>59</v>
      </c>
      <c r="H73" t="b">
        <v>0</v>
      </c>
      <c r="I73" t="s">
        <v>1807</v>
      </c>
      <c r="J73" t="s">
        <v>382</v>
      </c>
      <c r="K73" t="s">
        <v>383</v>
      </c>
      <c r="L73">
        <v>21600</v>
      </c>
      <c r="M73">
        <v>1961</v>
      </c>
      <c r="N73">
        <v>12</v>
      </c>
      <c r="O73">
        <v>19</v>
      </c>
      <c r="P73">
        <v>117.24</v>
      </c>
      <c r="Q73" s="2" t="s">
        <v>47</v>
      </c>
      <c r="R73">
        <v>78.5</v>
      </c>
      <c r="S73">
        <v>9.6</v>
      </c>
      <c r="T73">
        <v>36.6</v>
      </c>
      <c r="U73">
        <v>328239523</v>
      </c>
    </row>
    <row r="74" spans="1:21">
      <c r="A74">
        <v>72</v>
      </c>
      <c r="B74" t="s">
        <v>302</v>
      </c>
      <c r="C74" t="s">
        <v>384</v>
      </c>
      <c r="D74" t="s">
        <v>337</v>
      </c>
      <c r="E74" t="s">
        <v>338</v>
      </c>
      <c r="F74" t="s">
        <v>385</v>
      </c>
      <c r="G74" t="s">
        <v>302</v>
      </c>
      <c r="H74" t="b">
        <v>1</v>
      </c>
      <c r="I74" t="s">
        <v>1806</v>
      </c>
      <c r="J74" t="s">
        <v>386</v>
      </c>
      <c r="K74" t="s">
        <v>387</v>
      </c>
      <c r="L74">
        <v>21600</v>
      </c>
      <c r="M74">
        <v>1955</v>
      </c>
      <c r="N74">
        <v>8</v>
      </c>
      <c r="O74">
        <v>11</v>
      </c>
      <c r="P74">
        <v>180.75</v>
      </c>
      <c r="Q74" s="2" t="s">
        <v>342</v>
      </c>
      <c r="R74">
        <v>72.7</v>
      </c>
      <c r="S74">
        <v>11.4</v>
      </c>
      <c r="T74">
        <v>46.2</v>
      </c>
      <c r="U74">
        <v>144373535</v>
      </c>
    </row>
    <row r="75" spans="1:21">
      <c r="A75">
        <v>74</v>
      </c>
      <c r="B75" t="s">
        <v>31</v>
      </c>
      <c r="C75" t="s">
        <v>388</v>
      </c>
      <c r="D75" t="s">
        <v>42</v>
      </c>
      <c r="E75" t="s">
        <v>389</v>
      </c>
      <c r="F75" t="s">
        <v>134</v>
      </c>
      <c r="G75" t="s">
        <v>31</v>
      </c>
      <c r="H75" t="b">
        <v>0</v>
      </c>
      <c r="I75" t="s">
        <v>1806</v>
      </c>
      <c r="J75" t="s">
        <v>135</v>
      </c>
      <c r="K75" t="s">
        <v>390</v>
      </c>
      <c r="L75">
        <v>21200</v>
      </c>
      <c r="M75">
        <v>1986</v>
      </c>
      <c r="N75">
        <v>9</v>
      </c>
      <c r="O75">
        <v>19</v>
      </c>
      <c r="P75">
        <v>117.24</v>
      </c>
      <c r="Q75" s="2" t="s">
        <v>47</v>
      </c>
      <c r="R75">
        <v>78.5</v>
      </c>
      <c r="S75">
        <v>9.6</v>
      </c>
      <c r="T75">
        <v>36.6</v>
      </c>
      <c r="U75">
        <v>328239523</v>
      </c>
    </row>
    <row r="76" spans="1:21">
      <c r="A76">
        <v>74</v>
      </c>
      <c r="B76" t="s">
        <v>391</v>
      </c>
      <c r="C76" t="s">
        <v>392</v>
      </c>
      <c r="D76" t="s">
        <v>115</v>
      </c>
      <c r="E76" t="s">
        <v>202</v>
      </c>
      <c r="F76" t="s">
        <v>393</v>
      </c>
      <c r="G76" t="s">
        <v>391</v>
      </c>
      <c r="H76" t="b">
        <v>1</v>
      </c>
      <c r="I76" t="s">
        <v>1806</v>
      </c>
      <c r="J76" t="s">
        <v>394</v>
      </c>
      <c r="K76" t="s">
        <v>395</v>
      </c>
      <c r="L76">
        <v>21200</v>
      </c>
      <c r="M76">
        <v>1970</v>
      </c>
      <c r="N76">
        <v>10</v>
      </c>
      <c r="O76">
        <v>1</v>
      </c>
      <c r="P76">
        <v>125.08</v>
      </c>
      <c r="Q76" s="2" t="s">
        <v>120</v>
      </c>
      <c r="R76">
        <v>77</v>
      </c>
      <c r="S76">
        <v>9.4</v>
      </c>
      <c r="T76">
        <v>59.2</v>
      </c>
      <c r="U76">
        <v>1397715000</v>
      </c>
    </row>
    <row r="77" spans="1:21">
      <c r="A77">
        <v>76</v>
      </c>
      <c r="B77" t="s">
        <v>48</v>
      </c>
      <c r="C77" t="s">
        <v>396</v>
      </c>
      <c r="D77" t="s">
        <v>42</v>
      </c>
      <c r="E77" t="s">
        <v>110</v>
      </c>
      <c r="F77" t="s">
        <v>397</v>
      </c>
      <c r="G77" t="s">
        <v>48</v>
      </c>
      <c r="H77" t="b">
        <v>1</v>
      </c>
      <c r="I77" t="s">
        <v>1806</v>
      </c>
      <c r="J77" t="s">
        <v>258</v>
      </c>
      <c r="K77" t="s">
        <v>398</v>
      </c>
      <c r="L77">
        <v>21100</v>
      </c>
      <c r="M77">
        <v>1963</v>
      </c>
      <c r="N77">
        <v>2</v>
      </c>
      <c r="O77">
        <v>17</v>
      </c>
      <c r="P77">
        <v>117.24</v>
      </c>
      <c r="Q77" s="2" t="s">
        <v>47</v>
      </c>
      <c r="R77">
        <v>78.5</v>
      </c>
      <c r="S77">
        <v>9.6</v>
      </c>
      <c r="T77">
        <v>36.6</v>
      </c>
      <c r="U77">
        <v>328239523</v>
      </c>
    </row>
    <row r="78" spans="1:21">
      <c r="A78">
        <v>77</v>
      </c>
      <c r="B78" t="s">
        <v>31</v>
      </c>
      <c r="C78" t="s">
        <v>399</v>
      </c>
      <c r="D78" t="s">
        <v>42</v>
      </c>
      <c r="E78" t="s">
        <v>71</v>
      </c>
      <c r="F78" t="s">
        <v>400</v>
      </c>
      <c r="G78" t="s">
        <v>31</v>
      </c>
      <c r="H78" t="b">
        <v>0</v>
      </c>
      <c r="I78" t="s">
        <v>1806</v>
      </c>
      <c r="J78" t="s">
        <v>401</v>
      </c>
      <c r="K78" t="s">
        <v>402</v>
      </c>
      <c r="L78">
        <v>21000</v>
      </c>
      <c r="M78">
        <v>1933</v>
      </c>
      <c r="N78">
        <v>3</v>
      </c>
      <c r="O78">
        <v>19</v>
      </c>
      <c r="P78">
        <v>117.24</v>
      </c>
      <c r="Q78" s="2" t="s">
        <v>47</v>
      </c>
      <c r="R78">
        <v>78.5</v>
      </c>
      <c r="S78">
        <v>9.6</v>
      </c>
      <c r="T78">
        <v>36.6</v>
      </c>
      <c r="U78">
        <v>328239523</v>
      </c>
    </row>
    <row r="79" spans="1:21">
      <c r="A79">
        <v>77</v>
      </c>
      <c r="B79" t="s">
        <v>260</v>
      </c>
      <c r="C79" t="s">
        <v>403</v>
      </c>
      <c r="D79" t="s">
        <v>229</v>
      </c>
      <c r="E79" t="s">
        <v>404</v>
      </c>
      <c r="F79" t="s">
        <v>405</v>
      </c>
      <c r="G79" t="s">
        <v>260</v>
      </c>
      <c r="H79" t="b">
        <v>1</v>
      </c>
      <c r="I79" t="s">
        <v>1806</v>
      </c>
      <c r="J79" t="s">
        <v>406</v>
      </c>
      <c r="K79" t="s">
        <v>407</v>
      </c>
      <c r="L79">
        <v>21000</v>
      </c>
      <c r="M79">
        <v>1945</v>
      </c>
      <c r="N79">
        <v>6</v>
      </c>
      <c r="O79">
        <v>10</v>
      </c>
      <c r="P79">
        <v>105.48</v>
      </c>
      <c r="Q79" s="2" t="s">
        <v>234</v>
      </c>
      <c r="R79">
        <v>84.2</v>
      </c>
      <c r="S79">
        <v>11.9</v>
      </c>
      <c r="T79">
        <v>46.7</v>
      </c>
      <c r="U79">
        <v>126226568</v>
      </c>
    </row>
    <row r="80" spans="1:21">
      <c r="A80">
        <v>79</v>
      </c>
      <c r="B80" t="s">
        <v>282</v>
      </c>
      <c r="C80" t="s">
        <v>408</v>
      </c>
      <c r="D80" t="s">
        <v>337</v>
      </c>
      <c r="E80" t="s">
        <v>338</v>
      </c>
      <c r="F80" t="s">
        <v>409</v>
      </c>
      <c r="G80" t="s">
        <v>282</v>
      </c>
      <c r="H80" t="b">
        <v>1</v>
      </c>
      <c r="I80" t="s">
        <v>1806</v>
      </c>
      <c r="J80" t="s">
        <v>410</v>
      </c>
      <c r="K80" t="s">
        <v>411</v>
      </c>
      <c r="L80">
        <v>20900</v>
      </c>
      <c r="M80">
        <v>1965</v>
      </c>
      <c r="N80">
        <v>9</v>
      </c>
      <c r="O80">
        <v>26</v>
      </c>
      <c r="P80">
        <v>180.75</v>
      </c>
      <c r="Q80" s="2" t="s">
        <v>342</v>
      </c>
      <c r="R80">
        <v>72.7</v>
      </c>
      <c r="S80">
        <v>11.4</v>
      </c>
      <c r="T80">
        <v>46.2</v>
      </c>
      <c r="U80">
        <v>144373535</v>
      </c>
    </row>
    <row r="81" spans="1:21">
      <c r="A81">
        <v>80</v>
      </c>
      <c r="B81" t="s">
        <v>302</v>
      </c>
      <c r="C81" t="s">
        <v>412</v>
      </c>
      <c r="D81" t="s">
        <v>337</v>
      </c>
      <c r="E81" t="s">
        <v>338</v>
      </c>
      <c r="F81" t="s">
        <v>413</v>
      </c>
      <c r="G81" t="s">
        <v>302</v>
      </c>
      <c r="H81" t="b">
        <v>1</v>
      </c>
      <c r="I81" t="s">
        <v>1806</v>
      </c>
      <c r="J81" t="s">
        <v>414</v>
      </c>
      <c r="K81" t="s">
        <v>415</v>
      </c>
      <c r="L81">
        <v>20500</v>
      </c>
      <c r="M81">
        <v>1950</v>
      </c>
      <c r="N81">
        <v>9</v>
      </c>
      <c r="O81">
        <v>1</v>
      </c>
      <c r="P81">
        <v>180.75</v>
      </c>
      <c r="Q81" s="2" t="s">
        <v>342</v>
      </c>
      <c r="R81">
        <v>72.7</v>
      </c>
      <c r="S81">
        <v>11.4</v>
      </c>
      <c r="T81">
        <v>46.2</v>
      </c>
      <c r="U81">
        <v>144373535</v>
      </c>
    </row>
    <row r="82" spans="1:21">
      <c r="A82">
        <v>81</v>
      </c>
      <c r="B82" t="s">
        <v>361</v>
      </c>
      <c r="C82" t="s">
        <v>416</v>
      </c>
      <c r="D82" t="s">
        <v>42</v>
      </c>
      <c r="E82" t="s">
        <v>417</v>
      </c>
      <c r="F82" t="s">
        <v>418</v>
      </c>
      <c r="G82" t="s">
        <v>361</v>
      </c>
      <c r="H82" t="b">
        <v>1</v>
      </c>
      <c r="I82" t="s">
        <v>1806</v>
      </c>
      <c r="J82" t="s">
        <v>419</v>
      </c>
      <c r="K82" t="s">
        <v>314</v>
      </c>
      <c r="L82">
        <v>20200</v>
      </c>
      <c r="M82">
        <v>1938</v>
      </c>
      <c r="N82">
        <v>8</v>
      </c>
      <c r="O82">
        <v>12</v>
      </c>
      <c r="P82">
        <v>117.24</v>
      </c>
      <c r="Q82" s="2" t="s">
        <v>47</v>
      </c>
      <c r="R82">
        <v>78.5</v>
      </c>
      <c r="S82">
        <v>9.6</v>
      </c>
      <c r="T82">
        <v>36.6</v>
      </c>
      <c r="U82">
        <v>328239523</v>
      </c>
    </row>
    <row r="83" spans="1:21">
      <c r="A83">
        <v>82</v>
      </c>
      <c r="B83" t="s">
        <v>282</v>
      </c>
      <c r="C83" t="s">
        <v>420</v>
      </c>
      <c r="D83" t="s">
        <v>284</v>
      </c>
      <c r="E83" t="s">
        <v>285</v>
      </c>
      <c r="F83" t="s">
        <v>286</v>
      </c>
      <c r="G83" t="s">
        <v>282</v>
      </c>
      <c r="H83" t="b">
        <v>1</v>
      </c>
      <c r="I83" t="s">
        <v>1806</v>
      </c>
      <c r="J83" t="s">
        <v>421</v>
      </c>
      <c r="K83" t="s">
        <v>422</v>
      </c>
      <c r="L83">
        <v>19600</v>
      </c>
      <c r="M83">
        <v>1961</v>
      </c>
      <c r="N83">
        <v>11</v>
      </c>
      <c r="O83">
        <v>18</v>
      </c>
      <c r="P83">
        <v>119.8</v>
      </c>
      <c r="Q83" s="2" t="s">
        <v>289</v>
      </c>
      <c r="R83">
        <v>82.7</v>
      </c>
      <c r="S83">
        <v>23</v>
      </c>
      <c r="T83">
        <v>47.4</v>
      </c>
      <c r="U83">
        <v>25766605</v>
      </c>
    </row>
    <row r="84" spans="1:21">
      <c r="A84">
        <v>83</v>
      </c>
      <c r="B84" t="s">
        <v>59</v>
      </c>
      <c r="C84" t="s">
        <v>423</v>
      </c>
      <c r="D84" t="s">
        <v>42</v>
      </c>
      <c r="E84" t="s">
        <v>424</v>
      </c>
      <c r="F84" t="s">
        <v>214</v>
      </c>
      <c r="G84" t="s">
        <v>59</v>
      </c>
      <c r="H84" t="b">
        <v>1</v>
      </c>
      <c r="I84" t="s">
        <v>1806</v>
      </c>
      <c r="J84" t="s">
        <v>425</v>
      </c>
      <c r="K84" t="s">
        <v>426</v>
      </c>
      <c r="L84">
        <v>19100</v>
      </c>
      <c r="M84">
        <v>1949</v>
      </c>
      <c r="N84">
        <v>8</v>
      </c>
      <c r="O84">
        <v>8</v>
      </c>
      <c r="P84">
        <v>117.24</v>
      </c>
      <c r="Q84" s="2" t="s">
        <v>47</v>
      </c>
      <c r="R84">
        <v>78.5</v>
      </c>
      <c r="S84">
        <v>9.6</v>
      </c>
      <c r="T84">
        <v>36.6</v>
      </c>
      <c r="U84">
        <v>328239523</v>
      </c>
    </row>
    <row r="85" spans="1:21">
      <c r="A85">
        <v>84</v>
      </c>
      <c r="B85" t="s">
        <v>40</v>
      </c>
      <c r="C85" t="s">
        <v>427</v>
      </c>
      <c r="D85" t="s">
        <v>115</v>
      </c>
      <c r="E85" t="s">
        <v>116</v>
      </c>
      <c r="F85" t="s">
        <v>428</v>
      </c>
      <c r="G85" t="s">
        <v>40</v>
      </c>
      <c r="H85" t="b">
        <v>1</v>
      </c>
      <c r="I85" t="s">
        <v>1806</v>
      </c>
      <c r="J85" t="s">
        <v>429</v>
      </c>
      <c r="K85" t="s">
        <v>430</v>
      </c>
      <c r="L85">
        <v>19000</v>
      </c>
      <c r="M85">
        <v>1963</v>
      </c>
      <c r="N85">
        <v>6</v>
      </c>
      <c r="O85">
        <v>1</v>
      </c>
      <c r="P85">
        <v>125.08</v>
      </c>
      <c r="Q85" s="2" t="s">
        <v>120</v>
      </c>
      <c r="R85">
        <v>77</v>
      </c>
      <c r="S85">
        <v>9.4</v>
      </c>
      <c r="T85">
        <v>59.2</v>
      </c>
      <c r="U85">
        <v>1397715000</v>
      </c>
    </row>
    <row r="86" spans="1:21">
      <c r="A86">
        <v>84</v>
      </c>
      <c r="B86" t="s">
        <v>282</v>
      </c>
      <c r="C86" t="s">
        <v>431</v>
      </c>
      <c r="D86" t="s">
        <v>115</v>
      </c>
      <c r="E86" t="s">
        <v>202</v>
      </c>
      <c r="F86" t="s">
        <v>432</v>
      </c>
      <c r="G86" t="s">
        <v>282</v>
      </c>
      <c r="H86" t="b">
        <v>1</v>
      </c>
      <c r="I86" t="s">
        <v>1806</v>
      </c>
      <c r="J86" t="s">
        <v>394</v>
      </c>
      <c r="K86" t="s">
        <v>433</v>
      </c>
      <c r="L86">
        <v>19000</v>
      </c>
      <c r="M86">
        <v>1968</v>
      </c>
      <c r="N86">
        <v>3</v>
      </c>
      <c r="O86">
        <v>1</v>
      </c>
      <c r="P86">
        <v>125.08</v>
      </c>
      <c r="Q86" s="2" t="s">
        <v>120</v>
      </c>
      <c r="R86">
        <v>77</v>
      </c>
      <c r="S86">
        <v>9.4</v>
      </c>
      <c r="T86">
        <v>59.2</v>
      </c>
      <c r="U86">
        <v>1397715000</v>
      </c>
    </row>
    <row r="87" spans="1:21">
      <c r="A87">
        <v>86</v>
      </c>
      <c r="B87" t="s">
        <v>113</v>
      </c>
      <c r="C87" t="s">
        <v>434</v>
      </c>
      <c r="D87" t="s">
        <v>115</v>
      </c>
      <c r="E87" t="s">
        <v>435</v>
      </c>
      <c r="F87" t="s">
        <v>436</v>
      </c>
      <c r="G87" t="s">
        <v>113</v>
      </c>
      <c r="H87" t="b">
        <v>1</v>
      </c>
      <c r="I87" t="s">
        <v>1806</v>
      </c>
      <c r="J87" t="s">
        <v>437</v>
      </c>
      <c r="K87" t="s">
        <v>438</v>
      </c>
      <c r="L87">
        <v>18900</v>
      </c>
      <c r="M87">
        <v>1965</v>
      </c>
      <c r="N87">
        <v>4</v>
      </c>
      <c r="O87">
        <v>17</v>
      </c>
      <c r="P87">
        <v>125.08</v>
      </c>
      <c r="Q87" s="2" t="s">
        <v>120</v>
      </c>
      <c r="R87">
        <v>77</v>
      </c>
      <c r="S87">
        <v>9.4</v>
      </c>
      <c r="T87">
        <v>59.2</v>
      </c>
      <c r="U87">
        <v>1397715000</v>
      </c>
    </row>
    <row r="88" spans="1:21">
      <c r="A88">
        <v>88</v>
      </c>
      <c r="B88" t="s">
        <v>40</v>
      </c>
      <c r="C88" t="s">
        <v>439</v>
      </c>
      <c r="D88" t="s">
        <v>115</v>
      </c>
      <c r="E88" t="s">
        <v>202</v>
      </c>
      <c r="F88" t="s">
        <v>440</v>
      </c>
      <c r="G88" t="s">
        <v>40</v>
      </c>
      <c r="H88" t="b">
        <v>1</v>
      </c>
      <c r="I88" t="s">
        <v>1806</v>
      </c>
      <c r="J88" t="s">
        <v>394</v>
      </c>
      <c r="K88" t="s">
        <v>441</v>
      </c>
      <c r="L88">
        <v>18700</v>
      </c>
      <c r="M88">
        <v>1966</v>
      </c>
      <c r="N88">
        <v>2</v>
      </c>
      <c r="O88">
        <v>15</v>
      </c>
      <c r="P88">
        <v>125.08</v>
      </c>
      <c r="Q88" s="2" t="s">
        <v>120</v>
      </c>
      <c r="R88">
        <v>77</v>
      </c>
      <c r="S88">
        <v>9.4</v>
      </c>
      <c r="T88">
        <v>59.2</v>
      </c>
      <c r="U88">
        <v>1397715000</v>
      </c>
    </row>
    <row r="89" spans="1:21">
      <c r="A89">
        <v>89</v>
      </c>
      <c r="B89" t="s">
        <v>302</v>
      </c>
      <c r="C89" t="s">
        <v>442</v>
      </c>
      <c r="D89" t="s">
        <v>42</v>
      </c>
      <c r="E89" t="s">
        <v>443</v>
      </c>
      <c r="F89" t="s">
        <v>444</v>
      </c>
      <c r="G89" t="s">
        <v>302</v>
      </c>
      <c r="H89" t="b">
        <v>1</v>
      </c>
      <c r="I89" t="s">
        <v>1806</v>
      </c>
      <c r="J89" t="s">
        <v>445</v>
      </c>
      <c r="K89" t="s">
        <v>446</v>
      </c>
      <c r="L89">
        <v>18500</v>
      </c>
      <c r="M89">
        <v>1945</v>
      </c>
      <c r="N89">
        <v>12</v>
      </c>
      <c r="O89">
        <v>11</v>
      </c>
      <c r="P89">
        <v>117.24</v>
      </c>
      <c r="Q89" s="2" t="s">
        <v>47</v>
      </c>
      <c r="R89">
        <v>78.5</v>
      </c>
      <c r="S89">
        <v>9.6</v>
      </c>
      <c r="T89">
        <v>36.6</v>
      </c>
      <c r="U89">
        <v>328239523</v>
      </c>
    </row>
    <row r="90" spans="1:21">
      <c r="A90">
        <v>89</v>
      </c>
      <c r="B90" t="s">
        <v>59</v>
      </c>
      <c r="C90" t="s">
        <v>447</v>
      </c>
      <c r="D90" t="s">
        <v>42</v>
      </c>
      <c r="E90" t="s">
        <v>311</v>
      </c>
      <c r="F90" t="s">
        <v>214</v>
      </c>
      <c r="G90" t="s">
        <v>59</v>
      </c>
      <c r="H90" t="b">
        <v>1</v>
      </c>
      <c r="I90" t="s">
        <v>1806</v>
      </c>
      <c r="J90" t="s">
        <v>448</v>
      </c>
      <c r="K90" t="s">
        <v>147</v>
      </c>
      <c r="L90">
        <v>18500</v>
      </c>
      <c r="M90">
        <v>1957</v>
      </c>
      <c r="N90">
        <v>9</v>
      </c>
      <c r="O90">
        <v>11</v>
      </c>
      <c r="P90">
        <v>117.24</v>
      </c>
      <c r="Q90" s="2" t="s">
        <v>47</v>
      </c>
      <c r="R90">
        <v>78.5</v>
      </c>
      <c r="S90">
        <v>9.6</v>
      </c>
      <c r="T90">
        <v>36.6</v>
      </c>
      <c r="U90">
        <v>328239523</v>
      </c>
    </row>
    <row r="91" spans="1:21">
      <c r="A91">
        <v>89</v>
      </c>
      <c r="B91" t="s">
        <v>302</v>
      </c>
      <c r="C91" t="s">
        <v>449</v>
      </c>
      <c r="D91" t="s">
        <v>337</v>
      </c>
      <c r="E91" t="s">
        <v>338</v>
      </c>
      <c r="F91" t="s">
        <v>450</v>
      </c>
      <c r="G91" t="s">
        <v>302</v>
      </c>
      <c r="H91" t="b">
        <v>1</v>
      </c>
      <c r="I91" t="s">
        <v>1806</v>
      </c>
      <c r="J91" t="s">
        <v>451</v>
      </c>
      <c r="K91" t="s">
        <v>452</v>
      </c>
      <c r="L91">
        <v>18500</v>
      </c>
      <c r="M91">
        <v>1952</v>
      </c>
      <c r="N91">
        <v>11</v>
      </c>
      <c r="O91">
        <v>9</v>
      </c>
      <c r="P91">
        <v>180.75</v>
      </c>
      <c r="Q91" s="2" t="s">
        <v>342</v>
      </c>
      <c r="R91">
        <v>72.7</v>
      </c>
      <c r="S91">
        <v>11.4</v>
      </c>
      <c r="T91">
        <v>46.2</v>
      </c>
      <c r="U91">
        <v>144373535</v>
      </c>
    </row>
    <row r="92" spans="1:21">
      <c r="A92">
        <v>92</v>
      </c>
      <c r="B92" t="s">
        <v>59</v>
      </c>
      <c r="C92" t="s">
        <v>453</v>
      </c>
      <c r="D92" t="s">
        <v>42</v>
      </c>
      <c r="E92" t="s">
        <v>454</v>
      </c>
      <c r="F92" t="s">
        <v>455</v>
      </c>
      <c r="G92" t="s">
        <v>59</v>
      </c>
      <c r="H92" t="b">
        <v>1</v>
      </c>
      <c r="I92" t="s">
        <v>1806</v>
      </c>
      <c r="J92" t="s">
        <v>456</v>
      </c>
      <c r="K92" t="s">
        <v>457</v>
      </c>
      <c r="L92">
        <v>18000</v>
      </c>
      <c r="M92">
        <v>1962</v>
      </c>
      <c r="N92">
        <v>1</v>
      </c>
      <c r="O92">
        <v>17</v>
      </c>
      <c r="P92">
        <v>117.24</v>
      </c>
      <c r="Q92" s="2" t="s">
        <v>47</v>
      </c>
      <c r="R92">
        <v>78.5</v>
      </c>
      <c r="S92">
        <v>9.6</v>
      </c>
      <c r="T92">
        <v>36.6</v>
      </c>
      <c r="U92">
        <v>328239523</v>
      </c>
    </row>
    <row r="93" spans="1:21">
      <c r="A93">
        <v>93</v>
      </c>
      <c r="B93" t="s">
        <v>282</v>
      </c>
      <c r="C93" t="s">
        <v>458</v>
      </c>
      <c r="D93" t="s">
        <v>236</v>
      </c>
      <c r="E93" t="s">
        <v>237</v>
      </c>
      <c r="F93" t="s">
        <v>459</v>
      </c>
      <c r="G93" t="s">
        <v>282</v>
      </c>
      <c r="H93" t="b">
        <v>0</v>
      </c>
      <c r="I93" t="s">
        <v>1806</v>
      </c>
      <c r="J93" t="s">
        <v>460</v>
      </c>
      <c r="K93" t="s">
        <v>461</v>
      </c>
      <c r="L93">
        <v>17700</v>
      </c>
      <c r="M93">
        <v>1950</v>
      </c>
      <c r="N93">
        <v>6</v>
      </c>
      <c r="O93">
        <v>15</v>
      </c>
      <c r="P93">
        <v>119.62</v>
      </c>
      <c r="Q93" s="2" t="s">
        <v>241</v>
      </c>
      <c r="R93">
        <v>81.3</v>
      </c>
      <c r="S93">
        <v>25.5</v>
      </c>
      <c r="T93">
        <v>30.6</v>
      </c>
      <c r="U93">
        <v>66834405</v>
      </c>
    </row>
    <row r="94" spans="1:21">
      <c r="A94">
        <v>94</v>
      </c>
      <c r="B94" t="s">
        <v>59</v>
      </c>
      <c r="C94" t="s">
        <v>462</v>
      </c>
      <c r="D94" t="s">
        <v>42</v>
      </c>
      <c r="E94" t="s">
        <v>424</v>
      </c>
      <c r="F94" t="s">
        <v>214</v>
      </c>
      <c r="G94" t="s">
        <v>59</v>
      </c>
      <c r="H94" t="b">
        <v>1</v>
      </c>
      <c r="I94" t="s">
        <v>1806</v>
      </c>
      <c r="J94" t="s">
        <v>463</v>
      </c>
      <c r="K94" t="s">
        <v>92</v>
      </c>
      <c r="L94">
        <v>17500</v>
      </c>
      <c r="M94">
        <v>1956</v>
      </c>
      <c r="N94">
        <v>6</v>
      </c>
      <c r="O94">
        <v>11</v>
      </c>
      <c r="P94">
        <v>117.24</v>
      </c>
      <c r="Q94" s="2" t="s">
        <v>47</v>
      </c>
      <c r="R94">
        <v>78.5</v>
      </c>
      <c r="S94">
        <v>9.6</v>
      </c>
      <c r="T94">
        <v>36.6</v>
      </c>
      <c r="U94">
        <v>328239523</v>
      </c>
    </row>
    <row r="95" spans="1:21">
      <c r="A95">
        <v>94</v>
      </c>
      <c r="B95" t="s">
        <v>59</v>
      </c>
      <c r="C95" t="s">
        <v>464</v>
      </c>
      <c r="D95" t="s">
        <v>42</v>
      </c>
      <c r="E95" t="s">
        <v>465</v>
      </c>
      <c r="F95" t="s">
        <v>274</v>
      </c>
      <c r="G95" t="s">
        <v>59</v>
      </c>
      <c r="H95" t="b">
        <v>1</v>
      </c>
      <c r="I95" t="s">
        <v>1806</v>
      </c>
      <c r="J95" t="s">
        <v>466</v>
      </c>
      <c r="K95" t="s">
        <v>467</v>
      </c>
      <c r="L95">
        <v>17500</v>
      </c>
      <c r="M95">
        <v>1936</v>
      </c>
      <c r="N95">
        <v>2</v>
      </c>
      <c r="O95">
        <v>16</v>
      </c>
      <c r="P95">
        <v>117.24</v>
      </c>
      <c r="Q95" s="2" t="s">
        <v>47</v>
      </c>
      <c r="R95">
        <v>78.5</v>
      </c>
      <c r="S95">
        <v>9.6</v>
      </c>
      <c r="T95">
        <v>36.6</v>
      </c>
      <c r="U95">
        <v>328239523</v>
      </c>
    </row>
    <row r="96" spans="1:21">
      <c r="A96">
        <v>94</v>
      </c>
      <c r="B96" t="s">
        <v>282</v>
      </c>
      <c r="C96" t="s">
        <v>468</v>
      </c>
      <c r="D96" t="s">
        <v>84</v>
      </c>
      <c r="E96" t="s">
        <v>469</v>
      </c>
      <c r="F96" t="s">
        <v>459</v>
      </c>
      <c r="G96" t="s">
        <v>282</v>
      </c>
      <c r="H96" t="b">
        <v>0</v>
      </c>
      <c r="I96" t="s">
        <v>1807</v>
      </c>
      <c r="J96" t="s">
        <v>470</v>
      </c>
      <c r="K96" t="s">
        <v>471</v>
      </c>
      <c r="L96">
        <v>17500</v>
      </c>
      <c r="M96">
        <v>1950</v>
      </c>
      <c r="N96">
        <v>3</v>
      </c>
      <c r="O96">
        <v>20</v>
      </c>
      <c r="P96">
        <v>180.44</v>
      </c>
      <c r="Q96" s="2" t="s">
        <v>88</v>
      </c>
      <c r="R96">
        <v>69.400000000000006</v>
      </c>
      <c r="S96">
        <v>11.2</v>
      </c>
      <c r="T96">
        <v>49.7</v>
      </c>
      <c r="U96">
        <v>1366417754</v>
      </c>
    </row>
    <row r="97" spans="1:21">
      <c r="A97">
        <v>97</v>
      </c>
      <c r="B97" t="s">
        <v>472</v>
      </c>
      <c r="C97" t="s">
        <v>473</v>
      </c>
      <c r="D97" t="s">
        <v>42</v>
      </c>
      <c r="E97" t="s">
        <v>474</v>
      </c>
      <c r="F97" t="s">
        <v>475</v>
      </c>
      <c r="G97" t="s">
        <v>472</v>
      </c>
      <c r="H97" t="b">
        <v>1</v>
      </c>
      <c r="I97" t="s">
        <v>1806</v>
      </c>
      <c r="J97" t="s">
        <v>476</v>
      </c>
      <c r="K97" t="s">
        <v>477</v>
      </c>
      <c r="L97">
        <v>17400</v>
      </c>
      <c r="M97">
        <v>1932</v>
      </c>
      <c r="N97">
        <v>5</v>
      </c>
      <c r="O97">
        <v>11</v>
      </c>
      <c r="P97">
        <v>117.24</v>
      </c>
      <c r="Q97" s="2" t="s">
        <v>47</v>
      </c>
      <c r="R97">
        <v>78.5</v>
      </c>
      <c r="S97">
        <v>9.6</v>
      </c>
      <c r="T97">
        <v>36.6</v>
      </c>
      <c r="U97">
        <v>328239523</v>
      </c>
    </row>
    <row r="98" spans="1:21">
      <c r="A98">
        <v>97</v>
      </c>
      <c r="B98" t="s">
        <v>31</v>
      </c>
      <c r="C98" t="s">
        <v>478</v>
      </c>
      <c r="D98" t="s">
        <v>42</v>
      </c>
      <c r="E98" t="s">
        <v>479</v>
      </c>
      <c r="F98" t="s">
        <v>480</v>
      </c>
      <c r="G98" t="s">
        <v>31</v>
      </c>
      <c r="H98" t="b">
        <v>1</v>
      </c>
      <c r="I98" t="s">
        <v>1806</v>
      </c>
      <c r="J98" t="s">
        <v>481</v>
      </c>
      <c r="K98" t="s">
        <v>200</v>
      </c>
      <c r="L98">
        <v>17400</v>
      </c>
      <c r="M98">
        <v>1940</v>
      </c>
      <c r="N98">
        <v>1</v>
      </c>
      <c r="O98">
        <v>22</v>
      </c>
      <c r="P98">
        <v>117.24</v>
      </c>
      <c r="Q98" s="2" t="s">
        <v>47</v>
      </c>
      <c r="R98">
        <v>78.5</v>
      </c>
      <c r="S98">
        <v>9.6</v>
      </c>
      <c r="T98">
        <v>36.6</v>
      </c>
      <c r="U98">
        <v>328239523</v>
      </c>
    </row>
    <row r="99" spans="1:21">
      <c r="A99">
        <v>99</v>
      </c>
      <c r="B99" t="s">
        <v>69</v>
      </c>
      <c r="C99" t="s">
        <v>482</v>
      </c>
      <c r="D99" t="s">
        <v>42</v>
      </c>
      <c r="E99" t="s">
        <v>71</v>
      </c>
      <c r="F99" t="s">
        <v>483</v>
      </c>
      <c r="G99" t="s">
        <v>69</v>
      </c>
      <c r="H99" t="b">
        <v>0</v>
      </c>
      <c r="I99" t="s">
        <v>1806</v>
      </c>
      <c r="J99" t="s">
        <v>484</v>
      </c>
      <c r="K99" t="s">
        <v>485</v>
      </c>
      <c r="L99">
        <v>17100</v>
      </c>
      <c r="M99">
        <v>1931</v>
      </c>
      <c r="N99">
        <v>3</v>
      </c>
      <c r="O99">
        <v>11</v>
      </c>
      <c r="P99">
        <v>117.24</v>
      </c>
      <c r="Q99" s="2" t="s">
        <v>47</v>
      </c>
      <c r="R99">
        <v>78.5</v>
      </c>
      <c r="S99">
        <v>9.6</v>
      </c>
      <c r="T99">
        <v>36.6</v>
      </c>
      <c r="U99">
        <v>328239523</v>
      </c>
    </row>
    <row r="100" spans="1:21">
      <c r="A100">
        <v>100</v>
      </c>
      <c r="B100" t="s">
        <v>59</v>
      </c>
      <c r="C100" t="s">
        <v>486</v>
      </c>
      <c r="D100" t="s">
        <v>180</v>
      </c>
      <c r="E100" t="s">
        <v>487</v>
      </c>
      <c r="F100" t="s">
        <v>488</v>
      </c>
      <c r="G100" t="s">
        <v>59</v>
      </c>
      <c r="H100" t="b">
        <v>0</v>
      </c>
      <c r="I100" t="s">
        <v>1807</v>
      </c>
      <c r="J100" t="s">
        <v>489</v>
      </c>
      <c r="K100" t="s">
        <v>490</v>
      </c>
      <c r="L100">
        <v>16700</v>
      </c>
      <c r="M100">
        <v>1953</v>
      </c>
      <c r="N100">
        <v>1</v>
      </c>
      <c r="O100">
        <v>1</v>
      </c>
      <c r="P100">
        <v>99.55</v>
      </c>
      <c r="Q100" s="2" t="s">
        <v>185</v>
      </c>
      <c r="R100">
        <v>83.6</v>
      </c>
      <c r="S100">
        <v>10.1</v>
      </c>
      <c r="T100">
        <v>28.8</v>
      </c>
      <c r="U100">
        <v>8574832</v>
      </c>
    </row>
    <row r="101" spans="1:21">
      <c r="A101">
        <v>101</v>
      </c>
      <c r="B101" t="s">
        <v>31</v>
      </c>
      <c r="C101" t="s">
        <v>491</v>
      </c>
      <c r="D101" t="s">
        <v>168</v>
      </c>
      <c r="E101" t="s">
        <v>492</v>
      </c>
      <c r="F101" t="s">
        <v>493</v>
      </c>
      <c r="G101" t="s">
        <v>31</v>
      </c>
      <c r="H101" t="b">
        <v>0</v>
      </c>
      <c r="I101" t="s">
        <v>1806</v>
      </c>
      <c r="J101" t="s">
        <v>494</v>
      </c>
      <c r="K101" t="s">
        <v>495</v>
      </c>
      <c r="L101">
        <v>16500</v>
      </c>
      <c r="M101">
        <v>1951</v>
      </c>
      <c r="N101">
        <v>1</v>
      </c>
      <c r="O101">
        <v>1</v>
      </c>
      <c r="P101">
        <v>112.85</v>
      </c>
      <c r="Q101" s="2" t="s">
        <v>173</v>
      </c>
      <c r="R101">
        <v>80.900000000000006</v>
      </c>
      <c r="S101">
        <v>11.5</v>
      </c>
      <c r="T101">
        <v>48.8</v>
      </c>
      <c r="U101">
        <v>83132799</v>
      </c>
    </row>
    <row r="102" spans="1:21">
      <c r="A102">
        <v>101</v>
      </c>
      <c r="B102" t="s">
        <v>59</v>
      </c>
      <c r="C102" t="s">
        <v>496</v>
      </c>
      <c r="D102" t="s">
        <v>497</v>
      </c>
      <c r="E102" t="s">
        <v>498</v>
      </c>
      <c r="F102" t="s">
        <v>499</v>
      </c>
      <c r="G102" t="s">
        <v>59</v>
      </c>
      <c r="H102" t="b">
        <v>0</v>
      </c>
      <c r="I102" t="s">
        <v>1807</v>
      </c>
      <c r="J102" t="s">
        <v>500</v>
      </c>
      <c r="K102" t="s">
        <v>501</v>
      </c>
      <c r="L102">
        <v>16500</v>
      </c>
      <c r="M102">
        <v>1967</v>
      </c>
      <c r="N102">
        <v>7</v>
      </c>
      <c r="O102">
        <v>4</v>
      </c>
      <c r="P102">
        <v>116.48</v>
      </c>
      <c r="Q102" s="2" t="s">
        <v>502</v>
      </c>
      <c r="R102">
        <v>79</v>
      </c>
      <c r="S102">
        <v>14.9</v>
      </c>
      <c r="T102">
        <v>46.1</v>
      </c>
      <c r="U102">
        <v>10669709</v>
      </c>
    </row>
    <row r="103" spans="1:21">
      <c r="A103">
        <v>101</v>
      </c>
      <c r="B103" t="s">
        <v>59</v>
      </c>
      <c r="C103" t="s">
        <v>496</v>
      </c>
      <c r="D103" t="s">
        <v>497</v>
      </c>
      <c r="E103" t="s">
        <v>498</v>
      </c>
      <c r="F103" t="s">
        <v>499</v>
      </c>
      <c r="G103" t="s">
        <v>59</v>
      </c>
      <c r="H103" t="b">
        <v>0</v>
      </c>
      <c r="I103" t="s">
        <v>1807</v>
      </c>
      <c r="J103" t="s">
        <v>500</v>
      </c>
      <c r="K103" t="s">
        <v>501</v>
      </c>
      <c r="L103">
        <v>16500</v>
      </c>
      <c r="M103">
        <v>1967</v>
      </c>
      <c r="N103">
        <v>7</v>
      </c>
      <c r="O103">
        <v>4</v>
      </c>
      <c r="P103">
        <v>116.48</v>
      </c>
      <c r="Q103" s="2" t="s">
        <v>502</v>
      </c>
      <c r="R103">
        <v>79</v>
      </c>
      <c r="S103">
        <v>14.9</v>
      </c>
      <c r="T103">
        <v>46.1</v>
      </c>
      <c r="U103">
        <v>10669709</v>
      </c>
    </row>
    <row r="104" spans="1:21">
      <c r="A104">
        <v>103</v>
      </c>
      <c r="B104" t="s">
        <v>361</v>
      </c>
      <c r="C104" t="s">
        <v>503</v>
      </c>
      <c r="D104" t="s">
        <v>115</v>
      </c>
      <c r="E104" t="s">
        <v>202</v>
      </c>
      <c r="F104" t="s">
        <v>504</v>
      </c>
      <c r="G104" t="s">
        <v>361</v>
      </c>
      <c r="H104" t="b">
        <v>1</v>
      </c>
      <c r="I104" t="s">
        <v>1806</v>
      </c>
      <c r="J104" t="s">
        <v>429</v>
      </c>
      <c r="K104" t="s">
        <v>505</v>
      </c>
      <c r="L104">
        <v>16300</v>
      </c>
      <c r="M104">
        <v>1951</v>
      </c>
      <c r="N104">
        <v>1</v>
      </c>
      <c r="O104">
        <v>1</v>
      </c>
      <c r="P104">
        <v>125.08</v>
      </c>
      <c r="Q104" s="2" t="s">
        <v>120</v>
      </c>
      <c r="R104">
        <v>77</v>
      </c>
      <c r="S104">
        <v>9.4</v>
      </c>
      <c r="T104">
        <v>59.2</v>
      </c>
      <c r="U104">
        <v>1397715000</v>
      </c>
    </row>
    <row r="105" spans="1:21">
      <c r="A105">
        <v>104</v>
      </c>
      <c r="B105" t="s">
        <v>31</v>
      </c>
      <c r="C105" t="s">
        <v>506</v>
      </c>
      <c r="D105" t="s">
        <v>507</v>
      </c>
      <c r="E105" t="s">
        <v>508</v>
      </c>
      <c r="F105" t="s">
        <v>509</v>
      </c>
      <c r="G105" t="s">
        <v>31</v>
      </c>
      <c r="H105" t="b">
        <v>0</v>
      </c>
      <c r="I105" t="s">
        <v>1806</v>
      </c>
      <c r="J105" t="s">
        <v>510</v>
      </c>
      <c r="K105" t="s">
        <v>326</v>
      </c>
      <c r="L105">
        <v>16200</v>
      </c>
      <c r="M105">
        <v>1947</v>
      </c>
      <c r="N105">
        <v>10</v>
      </c>
      <c r="O105">
        <v>4</v>
      </c>
      <c r="P105">
        <v>110.51</v>
      </c>
      <c r="Q105" s="2" t="s">
        <v>511</v>
      </c>
      <c r="R105">
        <v>82.5</v>
      </c>
      <c r="S105">
        <v>27.9</v>
      </c>
      <c r="T105">
        <v>49.1</v>
      </c>
      <c r="U105">
        <v>10285453</v>
      </c>
    </row>
    <row r="106" spans="1:21">
      <c r="A106">
        <v>104</v>
      </c>
      <c r="B106" t="s">
        <v>48</v>
      </c>
      <c r="C106" t="s">
        <v>512</v>
      </c>
      <c r="D106" t="s">
        <v>42</v>
      </c>
      <c r="E106" t="s">
        <v>513</v>
      </c>
      <c r="F106" t="s">
        <v>100</v>
      </c>
      <c r="G106" t="s">
        <v>48</v>
      </c>
      <c r="H106" t="b">
        <v>1</v>
      </c>
      <c r="I106" t="s">
        <v>1806</v>
      </c>
      <c r="J106" t="s">
        <v>514</v>
      </c>
      <c r="K106" t="s">
        <v>430</v>
      </c>
      <c r="L106">
        <v>16200</v>
      </c>
      <c r="M106">
        <v>1955</v>
      </c>
      <c r="N106">
        <v>4</v>
      </c>
      <c r="O106">
        <v>27</v>
      </c>
      <c r="P106">
        <v>117.24</v>
      </c>
      <c r="Q106" s="2" t="s">
        <v>47</v>
      </c>
      <c r="R106">
        <v>78.5</v>
      </c>
      <c r="S106">
        <v>9.6</v>
      </c>
      <c r="T106">
        <v>36.6</v>
      </c>
      <c r="U106">
        <v>328239523</v>
      </c>
    </row>
    <row r="107" spans="1:21">
      <c r="A107">
        <v>106</v>
      </c>
      <c r="B107" t="s">
        <v>59</v>
      </c>
      <c r="C107" t="s">
        <v>515</v>
      </c>
      <c r="D107" t="s">
        <v>180</v>
      </c>
      <c r="E107" t="s">
        <v>249</v>
      </c>
      <c r="F107" t="s">
        <v>214</v>
      </c>
      <c r="G107" t="s">
        <v>59</v>
      </c>
      <c r="H107" t="b">
        <v>1</v>
      </c>
      <c r="I107" t="s">
        <v>1806</v>
      </c>
      <c r="J107" t="s">
        <v>516</v>
      </c>
      <c r="K107" t="s">
        <v>74</v>
      </c>
      <c r="L107">
        <v>16000</v>
      </c>
      <c r="M107">
        <v>1968</v>
      </c>
      <c r="N107">
        <v>3</v>
      </c>
      <c r="O107">
        <v>18</v>
      </c>
      <c r="P107">
        <v>99.55</v>
      </c>
      <c r="Q107" s="2" t="s">
        <v>185</v>
      </c>
      <c r="R107">
        <v>83.6</v>
      </c>
      <c r="S107">
        <v>10.1</v>
      </c>
      <c r="T107">
        <v>28.8</v>
      </c>
      <c r="U107">
        <v>8574832</v>
      </c>
    </row>
    <row r="108" spans="1:21">
      <c r="A108">
        <v>107</v>
      </c>
      <c r="B108" t="s">
        <v>113</v>
      </c>
      <c r="C108" t="s">
        <v>517</v>
      </c>
      <c r="D108" t="s">
        <v>115</v>
      </c>
      <c r="E108" t="s">
        <v>346</v>
      </c>
      <c r="F108" t="s">
        <v>518</v>
      </c>
      <c r="G108" t="s">
        <v>113</v>
      </c>
      <c r="H108" t="b">
        <v>1</v>
      </c>
      <c r="I108" t="s">
        <v>1806</v>
      </c>
      <c r="J108" t="s">
        <v>519</v>
      </c>
      <c r="K108" t="s">
        <v>520</v>
      </c>
      <c r="L108">
        <v>15900</v>
      </c>
      <c r="M108">
        <v>1956</v>
      </c>
      <c r="N108">
        <v>1</v>
      </c>
      <c r="O108">
        <v>19</v>
      </c>
      <c r="P108">
        <v>125.08</v>
      </c>
      <c r="Q108" s="2" t="s">
        <v>120</v>
      </c>
      <c r="R108">
        <v>77</v>
      </c>
      <c r="S108">
        <v>9.4</v>
      </c>
      <c r="T108">
        <v>59.2</v>
      </c>
      <c r="U108">
        <v>1397715000</v>
      </c>
    </row>
    <row r="109" spans="1:21">
      <c r="A109">
        <v>108</v>
      </c>
      <c r="B109" t="s">
        <v>113</v>
      </c>
      <c r="C109" t="s">
        <v>521</v>
      </c>
      <c r="D109" t="s">
        <v>180</v>
      </c>
      <c r="E109" t="s">
        <v>522</v>
      </c>
      <c r="F109" t="s">
        <v>523</v>
      </c>
      <c r="G109" t="s">
        <v>113</v>
      </c>
      <c r="H109" t="b">
        <v>1</v>
      </c>
      <c r="I109" t="s">
        <v>1806</v>
      </c>
      <c r="J109" t="s">
        <v>524</v>
      </c>
      <c r="K109" t="s">
        <v>525</v>
      </c>
      <c r="L109">
        <v>15800</v>
      </c>
      <c r="M109">
        <v>1939</v>
      </c>
      <c r="N109">
        <v>8</v>
      </c>
      <c r="O109">
        <v>26</v>
      </c>
      <c r="P109">
        <v>99.55</v>
      </c>
      <c r="Q109" s="2" t="s">
        <v>185</v>
      </c>
      <c r="R109">
        <v>83.6</v>
      </c>
      <c r="S109">
        <v>10.1</v>
      </c>
      <c r="T109">
        <v>28.8</v>
      </c>
      <c r="U109">
        <v>8574832</v>
      </c>
    </row>
    <row r="110" spans="1:21">
      <c r="A110">
        <v>112</v>
      </c>
      <c r="B110" t="s">
        <v>361</v>
      </c>
      <c r="C110" t="s">
        <v>526</v>
      </c>
      <c r="D110" t="s">
        <v>84</v>
      </c>
      <c r="E110" t="s">
        <v>85</v>
      </c>
      <c r="F110" t="s">
        <v>527</v>
      </c>
      <c r="G110" t="s">
        <v>361</v>
      </c>
      <c r="H110" t="b">
        <v>1</v>
      </c>
      <c r="I110" t="s">
        <v>1806</v>
      </c>
      <c r="J110" t="s">
        <v>528</v>
      </c>
      <c r="K110" t="s">
        <v>529</v>
      </c>
      <c r="L110">
        <v>15600</v>
      </c>
      <c r="M110">
        <v>1955</v>
      </c>
      <c r="N110">
        <v>10</v>
      </c>
      <c r="O110">
        <v>1</v>
      </c>
      <c r="P110">
        <v>180.44</v>
      </c>
      <c r="Q110" s="2" t="s">
        <v>88</v>
      </c>
      <c r="R110">
        <v>69.400000000000006</v>
      </c>
      <c r="S110">
        <v>11.2</v>
      </c>
      <c r="T110">
        <v>49.7</v>
      </c>
      <c r="U110">
        <v>1366417754</v>
      </c>
    </row>
    <row r="111" spans="1:21">
      <c r="A111">
        <v>113</v>
      </c>
      <c r="B111" t="s">
        <v>48</v>
      </c>
      <c r="C111" t="s">
        <v>530</v>
      </c>
      <c r="D111" t="s">
        <v>42</v>
      </c>
      <c r="E111" t="s">
        <v>531</v>
      </c>
      <c r="F111" t="s">
        <v>532</v>
      </c>
      <c r="G111" t="s">
        <v>48</v>
      </c>
      <c r="H111" t="b">
        <v>1</v>
      </c>
      <c r="I111" t="s">
        <v>1806</v>
      </c>
      <c r="J111" t="s">
        <v>533</v>
      </c>
      <c r="K111" t="s">
        <v>534</v>
      </c>
      <c r="L111">
        <v>15500</v>
      </c>
      <c r="M111">
        <v>1978</v>
      </c>
      <c r="N111">
        <v>3</v>
      </c>
      <c r="O111">
        <v>10</v>
      </c>
      <c r="P111">
        <v>117.24</v>
      </c>
      <c r="Q111" s="2" t="s">
        <v>47</v>
      </c>
      <c r="R111">
        <v>78.5</v>
      </c>
      <c r="S111">
        <v>9.6</v>
      </c>
      <c r="T111">
        <v>36.6</v>
      </c>
      <c r="U111">
        <v>328239523</v>
      </c>
    </row>
    <row r="112" spans="1:21">
      <c r="A112">
        <v>114</v>
      </c>
      <c r="B112" t="s">
        <v>31</v>
      </c>
      <c r="C112" t="s">
        <v>535</v>
      </c>
      <c r="D112" t="s">
        <v>84</v>
      </c>
      <c r="E112" t="s">
        <v>85</v>
      </c>
      <c r="F112" t="s">
        <v>536</v>
      </c>
      <c r="G112" t="s">
        <v>31</v>
      </c>
      <c r="H112" t="b">
        <v>1</v>
      </c>
      <c r="I112" t="s">
        <v>1806</v>
      </c>
      <c r="J112" t="s">
        <v>537</v>
      </c>
      <c r="K112" t="s">
        <v>538</v>
      </c>
      <c r="L112">
        <v>15300</v>
      </c>
      <c r="M112">
        <v>1955</v>
      </c>
      <c r="N112">
        <v>1</v>
      </c>
      <c r="O112">
        <v>1</v>
      </c>
      <c r="P112">
        <v>180.44</v>
      </c>
      <c r="Q112" s="2" t="s">
        <v>88</v>
      </c>
      <c r="R112">
        <v>69.400000000000006</v>
      </c>
      <c r="S112">
        <v>11.2</v>
      </c>
      <c r="T112">
        <v>49.7</v>
      </c>
      <c r="U112">
        <v>1366417754</v>
      </c>
    </row>
    <row r="113" spans="1:21">
      <c r="A113">
        <v>115</v>
      </c>
      <c r="B113" t="s">
        <v>40</v>
      </c>
      <c r="C113" t="s">
        <v>539</v>
      </c>
      <c r="D113" t="s">
        <v>115</v>
      </c>
      <c r="E113" t="s">
        <v>224</v>
      </c>
      <c r="F113" t="s">
        <v>225</v>
      </c>
      <c r="G113" t="s">
        <v>40</v>
      </c>
      <c r="H113" t="b">
        <v>1</v>
      </c>
      <c r="I113" t="s">
        <v>1806</v>
      </c>
      <c r="J113" t="s">
        <v>258</v>
      </c>
      <c r="K113" t="s">
        <v>540</v>
      </c>
      <c r="L113">
        <v>15200</v>
      </c>
      <c r="M113">
        <v>1967</v>
      </c>
      <c r="N113">
        <v>1</v>
      </c>
      <c r="O113">
        <v>1</v>
      </c>
      <c r="P113">
        <v>125.08</v>
      </c>
      <c r="Q113" s="2" t="s">
        <v>120</v>
      </c>
      <c r="R113">
        <v>77</v>
      </c>
      <c r="S113">
        <v>9.4</v>
      </c>
      <c r="T113">
        <v>59.2</v>
      </c>
      <c r="U113">
        <v>1397715000</v>
      </c>
    </row>
    <row r="114" spans="1:21">
      <c r="A114">
        <v>116</v>
      </c>
      <c r="B114" t="s">
        <v>82</v>
      </c>
      <c r="C114" t="s">
        <v>541</v>
      </c>
      <c r="D114" t="s">
        <v>542</v>
      </c>
      <c r="E114" t="s">
        <v>543</v>
      </c>
      <c r="F114" t="s">
        <v>82</v>
      </c>
      <c r="G114" t="s">
        <v>82</v>
      </c>
      <c r="H114" t="b">
        <v>0</v>
      </c>
      <c r="I114" t="s">
        <v>1806</v>
      </c>
      <c r="J114" t="s">
        <v>544</v>
      </c>
      <c r="K114" t="s">
        <v>545</v>
      </c>
      <c r="L114">
        <v>14900</v>
      </c>
      <c r="M114">
        <v>1939</v>
      </c>
      <c r="N114">
        <v>4</v>
      </c>
      <c r="O114">
        <v>19</v>
      </c>
      <c r="P114">
        <v>113.27</v>
      </c>
      <c r="Q114" s="2" t="s">
        <v>546</v>
      </c>
      <c r="R114">
        <v>76.900000000000006</v>
      </c>
      <c r="S114">
        <v>14.9</v>
      </c>
      <c r="T114">
        <v>29.5</v>
      </c>
      <c r="U114">
        <v>69625582</v>
      </c>
    </row>
    <row r="115" spans="1:21">
      <c r="A115">
        <v>116</v>
      </c>
      <c r="B115" t="s">
        <v>31</v>
      </c>
      <c r="C115" t="s">
        <v>547</v>
      </c>
      <c r="D115" t="s">
        <v>42</v>
      </c>
      <c r="E115" t="s">
        <v>443</v>
      </c>
      <c r="F115" t="s">
        <v>170</v>
      </c>
      <c r="G115" t="s">
        <v>31</v>
      </c>
      <c r="H115" t="b">
        <v>1</v>
      </c>
      <c r="I115" t="s">
        <v>1806</v>
      </c>
      <c r="J115" t="s">
        <v>548</v>
      </c>
      <c r="K115" t="s">
        <v>147</v>
      </c>
      <c r="L115">
        <v>14900</v>
      </c>
      <c r="M115">
        <v>1941</v>
      </c>
      <c r="N115">
        <v>11</v>
      </c>
      <c r="O115">
        <v>13</v>
      </c>
      <c r="P115">
        <v>117.24</v>
      </c>
      <c r="Q115" s="2" t="s">
        <v>47</v>
      </c>
      <c r="R115">
        <v>78.5</v>
      </c>
      <c r="S115">
        <v>9.6</v>
      </c>
      <c r="T115">
        <v>36.6</v>
      </c>
      <c r="U115">
        <v>328239523</v>
      </c>
    </row>
    <row r="116" spans="1:21">
      <c r="A116">
        <v>118</v>
      </c>
      <c r="B116" t="s">
        <v>113</v>
      </c>
      <c r="C116" t="s">
        <v>549</v>
      </c>
      <c r="D116" t="s">
        <v>542</v>
      </c>
      <c r="E116" t="s">
        <v>543</v>
      </c>
      <c r="F116" t="s">
        <v>550</v>
      </c>
      <c r="G116" t="s">
        <v>113</v>
      </c>
      <c r="H116" t="b">
        <v>1</v>
      </c>
      <c r="I116" t="s">
        <v>1806</v>
      </c>
      <c r="J116" t="s">
        <v>551</v>
      </c>
      <c r="K116" t="s">
        <v>552</v>
      </c>
      <c r="L116">
        <v>14800</v>
      </c>
      <c r="M116">
        <v>1944</v>
      </c>
      <c r="N116">
        <v>5</v>
      </c>
      <c r="O116">
        <v>2</v>
      </c>
      <c r="P116">
        <v>113.27</v>
      </c>
      <c r="Q116" s="2" t="s">
        <v>546</v>
      </c>
      <c r="R116">
        <v>76.900000000000006</v>
      </c>
      <c r="S116">
        <v>14.9</v>
      </c>
      <c r="T116">
        <v>29.5</v>
      </c>
      <c r="U116">
        <v>69625582</v>
      </c>
    </row>
    <row r="117" spans="1:21">
      <c r="A117">
        <v>119</v>
      </c>
      <c r="B117" t="s">
        <v>113</v>
      </c>
      <c r="C117" t="s">
        <v>553</v>
      </c>
      <c r="D117" t="s">
        <v>236</v>
      </c>
      <c r="E117" t="s">
        <v>237</v>
      </c>
      <c r="F117" t="s">
        <v>554</v>
      </c>
      <c r="G117" t="s">
        <v>113</v>
      </c>
      <c r="H117" t="b">
        <v>0</v>
      </c>
      <c r="I117" t="s">
        <v>1807</v>
      </c>
      <c r="J117" t="s">
        <v>555</v>
      </c>
      <c r="K117" t="s">
        <v>556</v>
      </c>
      <c r="L117">
        <v>14700</v>
      </c>
      <c r="M117">
        <v>1954</v>
      </c>
      <c r="N117">
        <v>6</v>
      </c>
      <c r="O117">
        <v>30</v>
      </c>
      <c r="P117">
        <v>119.62</v>
      </c>
      <c r="Q117" s="2" t="s">
        <v>241</v>
      </c>
      <c r="R117">
        <v>81.3</v>
      </c>
      <c r="S117">
        <v>25.5</v>
      </c>
      <c r="T117">
        <v>30.6</v>
      </c>
      <c r="U117">
        <v>66834405</v>
      </c>
    </row>
    <row r="118" spans="1:21">
      <c r="A118">
        <v>120</v>
      </c>
      <c r="B118" t="s">
        <v>361</v>
      </c>
      <c r="C118" t="s">
        <v>557</v>
      </c>
      <c r="D118" t="s">
        <v>115</v>
      </c>
      <c r="E118" t="s">
        <v>202</v>
      </c>
      <c r="F118" t="s">
        <v>558</v>
      </c>
      <c r="G118" t="s">
        <v>361</v>
      </c>
      <c r="H118" t="b">
        <v>1</v>
      </c>
      <c r="I118" t="s">
        <v>1806</v>
      </c>
      <c r="J118" t="s">
        <v>559</v>
      </c>
      <c r="K118" t="s">
        <v>560</v>
      </c>
      <c r="L118">
        <v>14600</v>
      </c>
      <c r="M118">
        <v>1962</v>
      </c>
      <c r="N118">
        <v>5</v>
      </c>
      <c r="O118">
        <v>22</v>
      </c>
      <c r="P118">
        <v>125.08</v>
      </c>
      <c r="Q118" s="2" t="s">
        <v>120</v>
      </c>
      <c r="R118">
        <v>77</v>
      </c>
      <c r="S118">
        <v>9.4</v>
      </c>
      <c r="T118">
        <v>59.2</v>
      </c>
      <c r="U118">
        <v>1397715000</v>
      </c>
    </row>
    <row r="119" spans="1:21">
      <c r="A119">
        <v>121</v>
      </c>
      <c r="B119" t="s">
        <v>40</v>
      </c>
      <c r="C119" t="s">
        <v>561</v>
      </c>
      <c r="D119" t="s">
        <v>115</v>
      </c>
      <c r="E119" t="s">
        <v>562</v>
      </c>
      <c r="F119" t="s">
        <v>428</v>
      </c>
      <c r="G119" t="s">
        <v>40</v>
      </c>
      <c r="H119" t="b">
        <v>1</v>
      </c>
      <c r="I119" t="s">
        <v>1806</v>
      </c>
      <c r="J119" t="s">
        <v>395</v>
      </c>
      <c r="K119" t="s">
        <v>563</v>
      </c>
      <c r="L119">
        <v>14500</v>
      </c>
      <c r="M119">
        <v>1964</v>
      </c>
      <c r="N119">
        <v>3</v>
      </c>
      <c r="O119">
        <v>1</v>
      </c>
      <c r="P119">
        <v>125.08</v>
      </c>
      <c r="Q119" s="2" t="s">
        <v>120</v>
      </c>
      <c r="R119">
        <v>77</v>
      </c>
      <c r="S119">
        <v>9.4</v>
      </c>
      <c r="T119">
        <v>59.2</v>
      </c>
      <c r="U119">
        <v>1397715000</v>
      </c>
    </row>
    <row r="120" spans="1:21">
      <c r="A120">
        <v>123</v>
      </c>
      <c r="B120" t="s">
        <v>260</v>
      </c>
      <c r="C120" t="s">
        <v>564</v>
      </c>
      <c r="D120" t="s">
        <v>565</v>
      </c>
      <c r="E120" t="s">
        <v>565</v>
      </c>
      <c r="F120" t="s">
        <v>566</v>
      </c>
      <c r="G120" t="s">
        <v>260</v>
      </c>
      <c r="H120" t="b">
        <v>1</v>
      </c>
      <c r="I120" t="s">
        <v>1806</v>
      </c>
      <c r="J120" t="s">
        <v>567</v>
      </c>
      <c r="K120" t="s">
        <v>568</v>
      </c>
      <c r="L120">
        <v>14300</v>
      </c>
      <c r="M120">
        <v>1927</v>
      </c>
      <c r="N120">
        <v>6</v>
      </c>
      <c r="O120">
        <v>27</v>
      </c>
      <c r="P120">
        <v>114.41</v>
      </c>
      <c r="Q120" s="2" t="s">
        <v>569</v>
      </c>
      <c r="R120">
        <v>83.1</v>
      </c>
      <c r="S120">
        <v>13.1</v>
      </c>
      <c r="T120">
        <v>21</v>
      </c>
      <c r="U120">
        <v>5703569</v>
      </c>
    </row>
    <row r="121" spans="1:21">
      <c r="A121">
        <v>124</v>
      </c>
      <c r="B121" t="s">
        <v>82</v>
      </c>
      <c r="C121" t="s">
        <v>570</v>
      </c>
      <c r="D121" t="s">
        <v>84</v>
      </c>
      <c r="E121" t="s">
        <v>85</v>
      </c>
      <c r="F121" t="s">
        <v>571</v>
      </c>
      <c r="G121" t="s">
        <v>82</v>
      </c>
      <c r="H121" t="b">
        <v>0</v>
      </c>
      <c r="I121" t="s">
        <v>1806</v>
      </c>
      <c r="J121" t="s">
        <v>572</v>
      </c>
      <c r="K121" t="s">
        <v>573</v>
      </c>
      <c r="L121">
        <v>14200</v>
      </c>
      <c r="M121">
        <v>1967</v>
      </c>
      <c r="N121">
        <v>6</v>
      </c>
      <c r="O121">
        <v>14</v>
      </c>
      <c r="P121">
        <v>180.44</v>
      </c>
      <c r="Q121" s="2" t="s">
        <v>88</v>
      </c>
      <c r="R121">
        <v>69.400000000000006</v>
      </c>
      <c r="S121">
        <v>11.2</v>
      </c>
      <c r="T121">
        <v>49.7</v>
      </c>
      <c r="U121">
        <v>1366417754</v>
      </c>
    </row>
    <row r="122" spans="1:21">
      <c r="A122">
        <v>124</v>
      </c>
      <c r="B122" t="s">
        <v>260</v>
      </c>
      <c r="C122" t="s">
        <v>574</v>
      </c>
      <c r="D122" t="s">
        <v>575</v>
      </c>
      <c r="E122" t="s">
        <v>576</v>
      </c>
      <c r="F122" t="s">
        <v>577</v>
      </c>
      <c r="G122" t="s">
        <v>260</v>
      </c>
      <c r="H122" t="b">
        <v>1</v>
      </c>
      <c r="I122" t="s">
        <v>1806</v>
      </c>
      <c r="J122" t="s">
        <v>578</v>
      </c>
      <c r="K122" t="s">
        <v>579</v>
      </c>
      <c r="L122">
        <v>14200</v>
      </c>
      <c r="M122">
        <v>1957</v>
      </c>
      <c r="N122">
        <v>4</v>
      </c>
      <c r="O122">
        <v>10</v>
      </c>
      <c r="P122">
        <v>267.51</v>
      </c>
      <c r="Q122" s="2" t="s">
        <v>580</v>
      </c>
      <c r="R122">
        <v>54.3</v>
      </c>
      <c r="S122">
        <v>1.5</v>
      </c>
      <c r="T122">
        <v>34.799999999999997</v>
      </c>
      <c r="U122">
        <v>200963599</v>
      </c>
    </row>
    <row r="123" spans="1:21">
      <c r="A123">
        <v>127</v>
      </c>
      <c r="B123" t="s">
        <v>82</v>
      </c>
      <c r="C123" t="s">
        <v>581</v>
      </c>
      <c r="D123" t="s">
        <v>236</v>
      </c>
      <c r="E123" t="s">
        <v>237</v>
      </c>
      <c r="F123" t="s">
        <v>182</v>
      </c>
      <c r="G123" t="s">
        <v>82</v>
      </c>
      <c r="H123" t="b">
        <v>0</v>
      </c>
      <c r="I123" t="s">
        <v>1806</v>
      </c>
      <c r="J123" t="s">
        <v>582</v>
      </c>
      <c r="K123" t="s">
        <v>583</v>
      </c>
      <c r="L123">
        <v>14000</v>
      </c>
      <c r="M123">
        <v>1955</v>
      </c>
      <c r="N123">
        <v>10</v>
      </c>
      <c r="O123">
        <v>2</v>
      </c>
      <c r="P123">
        <v>119.62</v>
      </c>
      <c r="Q123" s="2" t="s">
        <v>241</v>
      </c>
      <c r="R123">
        <v>81.3</v>
      </c>
      <c r="S123">
        <v>25.5</v>
      </c>
      <c r="T123">
        <v>30.6</v>
      </c>
      <c r="U123">
        <v>66834405</v>
      </c>
    </row>
    <row r="124" spans="1:21">
      <c r="A124">
        <v>128</v>
      </c>
      <c r="B124" t="s">
        <v>361</v>
      </c>
      <c r="C124" t="s">
        <v>584</v>
      </c>
      <c r="D124" t="s">
        <v>115</v>
      </c>
      <c r="E124" t="s">
        <v>585</v>
      </c>
      <c r="F124" t="s">
        <v>418</v>
      </c>
      <c r="G124" t="s">
        <v>361</v>
      </c>
      <c r="H124" t="b">
        <v>1</v>
      </c>
      <c r="I124" t="s">
        <v>1806</v>
      </c>
      <c r="J124" t="s">
        <v>586</v>
      </c>
      <c r="K124" t="s">
        <v>587</v>
      </c>
      <c r="L124">
        <v>13900</v>
      </c>
      <c r="M124">
        <v>1965</v>
      </c>
      <c r="N124">
        <v>9</v>
      </c>
      <c r="O124">
        <v>1</v>
      </c>
      <c r="P124">
        <v>125.08</v>
      </c>
      <c r="Q124" s="2" t="s">
        <v>120</v>
      </c>
      <c r="R124">
        <v>77</v>
      </c>
      <c r="S124">
        <v>9.4</v>
      </c>
      <c r="T124">
        <v>59.2</v>
      </c>
      <c r="U124">
        <v>1397715000</v>
      </c>
    </row>
    <row r="125" spans="1:21">
      <c r="A125">
        <v>130</v>
      </c>
      <c r="B125" t="s">
        <v>178</v>
      </c>
      <c r="C125" t="s">
        <v>588</v>
      </c>
      <c r="D125" t="s">
        <v>236</v>
      </c>
      <c r="E125" t="s">
        <v>237</v>
      </c>
      <c r="F125" t="s">
        <v>182</v>
      </c>
      <c r="G125" t="s">
        <v>178</v>
      </c>
      <c r="H125" t="b">
        <v>1</v>
      </c>
      <c r="I125" t="s">
        <v>1806</v>
      </c>
      <c r="J125" t="s">
        <v>589</v>
      </c>
      <c r="K125" t="s">
        <v>200</v>
      </c>
      <c r="L125">
        <v>13700</v>
      </c>
      <c r="M125">
        <v>1945</v>
      </c>
      <c r="N125">
        <v>2</v>
      </c>
      <c r="O125">
        <v>1</v>
      </c>
      <c r="P125">
        <v>119.62</v>
      </c>
      <c r="Q125" s="2" t="s">
        <v>241</v>
      </c>
      <c r="R125">
        <v>81.3</v>
      </c>
      <c r="S125">
        <v>25.5</v>
      </c>
      <c r="T125">
        <v>30.6</v>
      </c>
      <c r="U125">
        <v>66834405</v>
      </c>
    </row>
    <row r="126" spans="1:21">
      <c r="A126">
        <v>130</v>
      </c>
      <c r="B126" t="s">
        <v>590</v>
      </c>
      <c r="C126" t="s">
        <v>591</v>
      </c>
      <c r="D126" t="s">
        <v>42</v>
      </c>
      <c r="E126" t="s">
        <v>592</v>
      </c>
      <c r="F126" t="s">
        <v>593</v>
      </c>
      <c r="G126" t="s">
        <v>590</v>
      </c>
      <c r="H126" t="b">
        <v>1</v>
      </c>
      <c r="I126" t="s">
        <v>1807</v>
      </c>
      <c r="J126" t="s">
        <v>594</v>
      </c>
      <c r="K126" t="s">
        <v>595</v>
      </c>
      <c r="L126">
        <v>13700</v>
      </c>
      <c r="M126">
        <v>1947</v>
      </c>
      <c r="N126">
        <v>3</v>
      </c>
      <c r="O126">
        <v>2</v>
      </c>
      <c r="P126">
        <v>117.24</v>
      </c>
      <c r="Q126" s="2" t="s">
        <v>47</v>
      </c>
      <c r="R126">
        <v>78.5</v>
      </c>
      <c r="S126">
        <v>9.6</v>
      </c>
      <c r="T126">
        <v>36.6</v>
      </c>
      <c r="U126">
        <v>328239523</v>
      </c>
    </row>
    <row r="127" spans="1:21">
      <c r="A127">
        <v>130</v>
      </c>
      <c r="B127" t="s">
        <v>48</v>
      </c>
      <c r="C127" t="s">
        <v>596</v>
      </c>
      <c r="D127" t="s">
        <v>42</v>
      </c>
      <c r="E127" t="s">
        <v>513</v>
      </c>
      <c r="F127" t="s">
        <v>597</v>
      </c>
      <c r="G127" t="s">
        <v>48</v>
      </c>
      <c r="H127" t="b">
        <v>1</v>
      </c>
      <c r="I127" t="s">
        <v>1806</v>
      </c>
      <c r="J127" t="s">
        <v>598</v>
      </c>
      <c r="K127" t="s">
        <v>599</v>
      </c>
      <c r="L127">
        <v>13700</v>
      </c>
      <c r="M127">
        <v>1976</v>
      </c>
      <c r="N127">
        <v>2</v>
      </c>
      <c r="O127">
        <v>24</v>
      </c>
      <c r="P127">
        <v>117.24</v>
      </c>
      <c r="Q127" s="2" t="s">
        <v>47</v>
      </c>
      <c r="R127">
        <v>78.5</v>
      </c>
      <c r="S127">
        <v>9.6</v>
      </c>
      <c r="T127">
        <v>36.6</v>
      </c>
      <c r="U127">
        <v>328239523</v>
      </c>
    </row>
    <row r="128" spans="1:21">
      <c r="A128">
        <v>133</v>
      </c>
      <c r="B128" t="s">
        <v>600</v>
      </c>
      <c r="C128" t="s">
        <v>601</v>
      </c>
      <c r="D128" t="s">
        <v>42</v>
      </c>
      <c r="E128" t="s">
        <v>602</v>
      </c>
      <c r="F128" t="s">
        <v>603</v>
      </c>
      <c r="G128" t="s">
        <v>600</v>
      </c>
      <c r="H128" t="b">
        <v>1</v>
      </c>
      <c r="I128" t="s">
        <v>1806</v>
      </c>
      <c r="J128" t="s">
        <v>604</v>
      </c>
      <c r="K128" t="s">
        <v>605</v>
      </c>
      <c r="L128">
        <v>13300</v>
      </c>
      <c r="M128">
        <v>1942</v>
      </c>
      <c r="N128">
        <v>10</v>
      </c>
      <c r="O128">
        <v>13</v>
      </c>
      <c r="P128">
        <v>117.24</v>
      </c>
      <c r="Q128" s="2" t="s">
        <v>47</v>
      </c>
      <c r="R128">
        <v>78.5</v>
      </c>
      <c r="S128">
        <v>9.6</v>
      </c>
      <c r="T128">
        <v>36.6</v>
      </c>
      <c r="U128">
        <v>328239523</v>
      </c>
    </row>
    <row r="129" spans="1:21">
      <c r="A129">
        <v>133</v>
      </c>
      <c r="B129" t="s">
        <v>302</v>
      </c>
      <c r="C129" t="s">
        <v>606</v>
      </c>
      <c r="D129" t="s">
        <v>42</v>
      </c>
      <c r="E129" t="s">
        <v>607</v>
      </c>
      <c r="F129" t="s">
        <v>608</v>
      </c>
      <c r="G129" t="s">
        <v>302</v>
      </c>
      <c r="H129" t="b">
        <v>0</v>
      </c>
      <c r="I129" t="s">
        <v>1806</v>
      </c>
      <c r="J129" t="s">
        <v>609</v>
      </c>
      <c r="K129" t="s">
        <v>610</v>
      </c>
      <c r="L129">
        <v>13300</v>
      </c>
      <c r="M129">
        <v>1942</v>
      </c>
      <c r="N129">
        <v>7</v>
      </c>
      <c r="O129">
        <v>29</v>
      </c>
      <c r="P129">
        <v>117.24</v>
      </c>
      <c r="Q129" s="2" t="s">
        <v>47</v>
      </c>
      <c r="R129">
        <v>78.5</v>
      </c>
      <c r="S129">
        <v>9.6</v>
      </c>
      <c r="T129">
        <v>36.6</v>
      </c>
      <c r="U129">
        <v>328239523</v>
      </c>
    </row>
    <row r="130" spans="1:21">
      <c r="A130">
        <v>136</v>
      </c>
      <c r="B130" t="s">
        <v>40</v>
      </c>
      <c r="C130" t="s">
        <v>611</v>
      </c>
      <c r="D130" t="s">
        <v>115</v>
      </c>
      <c r="E130" t="s">
        <v>612</v>
      </c>
      <c r="F130" t="s">
        <v>613</v>
      </c>
      <c r="G130" t="s">
        <v>40</v>
      </c>
      <c r="H130" t="b">
        <v>1</v>
      </c>
      <c r="I130" t="s">
        <v>1806</v>
      </c>
      <c r="J130" t="s">
        <v>614</v>
      </c>
      <c r="K130" t="s">
        <v>615</v>
      </c>
      <c r="L130">
        <v>13200</v>
      </c>
      <c r="M130">
        <v>1962</v>
      </c>
      <c r="N130">
        <v>12</v>
      </c>
      <c r="O130">
        <v>28</v>
      </c>
      <c r="P130">
        <v>125.08</v>
      </c>
      <c r="Q130" s="2" t="s">
        <v>120</v>
      </c>
      <c r="R130">
        <v>77</v>
      </c>
      <c r="S130">
        <v>9.4</v>
      </c>
      <c r="T130">
        <v>59.2</v>
      </c>
      <c r="U130">
        <v>1397715000</v>
      </c>
    </row>
    <row r="131" spans="1:21">
      <c r="A131">
        <v>137</v>
      </c>
      <c r="B131" t="s">
        <v>472</v>
      </c>
      <c r="C131" t="s">
        <v>616</v>
      </c>
      <c r="D131" t="s">
        <v>284</v>
      </c>
      <c r="E131" t="s">
        <v>617</v>
      </c>
      <c r="F131" t="s">
        <v>475</v>
      </c>
      <c r="G131" t="s">
        <v>472</v>
      </c>
      <c r="H131" t="b">
        <v>1</v>
      </c>
      <c r="I131" t="s">
        <v>1806</v>
      </c>
      <c r="J131" t="s">
        <v>618</v>
      </c>
      <c r="K131" t="s">
        <v>619</v>
      </c>
      <c r="L131">
        <v>13100</v>
      </c>
      <c r="M131">
        <v>1933</v>
      </c>
      <c r="N131">
        <v>3</v>
      </c>
      <c r="O131">
        <v>3</v>
      </c>
      <c r="P131">
        <v>119.8</v>
      </c>
      <c r="Q131" s="2" t="s">
        <v>289</v>
      </c>
      <c r="R131">
        <v>82.7</v>
      </c>
      <c r="S131">
        <v>23</v>
      </c>
      <c r="T131">
        <v>47.4</v>
      </c>
      <c r="U131">
        <v>25766605</v>
      </c>
    </row>
    <row r="132" spans="1:21">
      <c r="A132">
        <v>138</v>
      </c>
      <c r="B132" t="s">
        <v>59</v>
      </c>
      <c r="C132" t="s">
        <v>620</v>
      </c>
      <c r="D132" t="s">
        <v>84</v>
      </c>
      <c r="E132" t="s">
        <v>85</v>
      </c>
      <c r="F132" t="s">
        <v>488</v>
      </c>
      <c r="G132" t="s">
        <v>59</v>
      </c>
      <c r="H132" t="b">
        <v>1</v>
      </c>
      <c r="I132" t="s">
        <v>1806</v>
      </c>
      <c r="J132" t="s">
        <v>621</v>
      </c>
      <c r="K132" t="s">
        <v>622</v>
      </c>
      <c r="L132">
        <v>12900</v>
      </c>
      <c r="M132">
        <v>1959</v>
      </c>
      <c r="N132">
        <v>3</v>
      </c>
      <c r="O132">
        <v>15</v>
      </c>
      <c r="P132">
        <v>180.44</v>
      </c>
      <c r="Q132" s="2" t="s">
        <v>88</v>
      </c>
      <c r="R132">
        <v>69.400000000000006</v>
      </c>
      <c r="S132">
        <v>11.2</v>
      </c>
      <c r="T132">
        <v>49.7</v>
      </c>
      <c r="U132">
        <v>1366417754</v>
      </c>
    </row>
    <row r="133" spans="1:21">
      <c r="A133">
        <v>138</v>
      </c>
      <c r="B133" t="s">
        <v>600</v>
      </c>
      <c r="C133" t="s">
        <v>623</v>
      </c>
      <c r="D133" t="s">
        <v>42</v>
      </c>
      <c r="E133" t="s">
        <v>624</v>
      </c>
      <c r="F133" t="s">
        <v>625</v>
      </c>
      <c r="G133" t="s">
        <v>600</v>
      </c>
      <c r="H133" t="b">
        <v>1</v>
      </c>
      <c r="I133" t="s">
        <v>1806</v>
      </c>
      <c r="J133" t="s">
        <v>626</v>
      </c>
      <c r="K133" t="s">
        <v>627</v>
      </c>
      <c r="L133">
        <v>12900</v>
      </c>
      <c r="M133">
        <v>1947</v>
      </c>
      <c r="N133">
        <v>7</v>
      </c>
      <c r="O133">
        <v>29</v>
      </c>
      <c r="P133">
        <v>117.24</v>
      </c>
      <c r="Q133" s="2" t="s">
        <v>47</v>
      </c>
      <c r="R133">
        <v>78.5</v>
      </c>
      <c r="S133">
        <v>9.6</v>
      </c>
      <c r="T133">
        <v>36.6</v>
      </c>
      <c r="U133">
        <v>328239523</v>
      </c>
    </row>
    <row r="134" spans="1:21">
      <c r="A134">
        <v>140</v>
      </c>
      <c r="B134" t="s">
        <v>302</v>
      </c>
      <c r="C134" t="s">
        <v>628</v>
      </c>
      <c r="D134" t="s">
        <v>236</v>
      </c>
      <c r="E134" t="s">
        <v>237</v>
      </c>
      <c r="F134" t="s">
        <v>629</v>
      </c>
      <c r="G134" t="s">
        <v>302</v>
      </c>
      <c r="H134" t="b">
        <v>1</v>
      </c>
      <c r="I134" t="s">
        <v>1806</v>
      </c>
      <c r="J134" t="s">
        <v>630</v>
      </c>
      <c r="K134" t="s">
        <v>631</v>
      </c>
      <c r="L134">
        <v>12600</v>
      </c>
      <c r="M134">
        <v>1964</v>
      </c>
      <c r="N134">
        <v>4</v>
      </c>
      <c r="O134">
        <v>21</v>
      </c>
      <c r="P134">
        <v>119.62</v>
      </c>
      <c r="Q134" s="2" t="s">
        <v>241</v>
      </c>
      <c r="R134">
        <v>81.3</v>
      </c>
      <c r="S134">
        <v>25.5</v>
      </c>
      <c r="T134">
        <v>30.6</v>
      </c>
      <c r="U134">
        <v>66834405</v>
      </c>
    </row>
    <row r="135" spans="1:21">
      <c r="A135">
        <v>141</v>
      </c>
      <c r="B135" t="s">
        <v>302</v>
      </c>
      <c r="C135" t="s">
        <v>632</v>
      </c>
      <c r="D135" t="s">
        <v>542</v>
      </c>
      <c r="E135" t="s">
        <v>543</v>
      </c>
      <c r="F135" t="s">
        <v>302</v>
      </c>
      <c r="G135" t="s">
        <v>302</v>
      </c>
      <c r="H135" t="b">
        <v>1</v>
      </c>
      <c r="I135" t="s">
        <v>1806</v>
      </c>
      <c r="J135" t="s">
        <v>633</v>
      </c>
      <c r="K135" t="s">
        <v>634</v>
      </c>
      <c r="L135">
        <v>12300</v>
      </c>
      <c r="M135">
        <v>1965</v>
      </c>
      <c r="N135">
        <v>7</v>
      </c>
      <c r="O135">
        <v>12</v>
      </c>
      <c r="P135">
        <v>113.27</v>
      </c>
      <c r="Q135" s="2" t="s">
        <v>546</v>
      </c>
      <c r="R135">
        <v>76.900000000000006</v>
      </c>
      <c r="S135">
        <v>14.9</v>
      </c>
      <c r="T135">
        <v>29.5</v>
      </c>
      <c r="U135">
        <v>69625582</v>
      </c>
    </row>
    <row r="136" spans="1:21">
      <c r="A136">
        <v>142</v>
      </c>
      <c r="B136" t="s">
        <v>282</v>
      </c>
      <c r="C136" t="s">
        <v>635</v>
      </c>
      <c r="D136" t="s">
        <v>115</v>
      </c>
      <c r="E136" t="s">
        <v>636</v>
      </c>
      <c r="F136" t="s">
        <v>306</v>
      </c>
      <c r="G136" t="s">
        <v>282</v>
      </c>
      <c r="H136" t="b">
        <v>1</v>
      </c>
      <c r="I136" t="s">
        <v>1806</v>
      </c>
      <c r="J136" t="s">
        <v>637</v>
      </c>
      <c r="K136" t="s">
        <v>638</v>
      </c>
      <c r="L136">
        <v>12200</v>
      </c>
      <c r="M136">
        <v>1973</v>
      </c>
      <c r="N136">
        <v>2</v>
      </c>
      <c r="O136">
        <v>1</v>
      </c>
      <c r="P136">
        <v>125.08</v>
      </c>
      <c r="Q136" s="2" t="s">
        <v>120</v>
      </c>
      <c r="R136">
        <v>77</v>
      </c>
      <c r="S136">
        <v>9.4</v>
      </c>
      <c r="T136">
        <v>59.2</v>
      </c>
      <c r="U136">
        <v>1397715000</v>
      </c>
    </row>
    <row r="137" spans="1:21">
      <c r="A137">
        <v>142</v>
      </c>
      <c r="B137" t="s">
        <v>361</v>
      </c>
      <c r="C137" t="s">
        <v>639</v>
      </c>
      <c r="D137" t="s">
        <v>115</v>
      </c>
      <c r="E137" t="s">
        <v>640</v>
      </c>
      <c r="F137" t="s">
        <v>364</v>
      </c>
      <c r="G137" t="s">
        <v>361</v>
      </c>
      <c r="H137" t="b">
        <v>1</v>
      </c>
      <c r="I137" t="s">
        <v>1806</v>
      </c>
      <c r="J137" t="s">
        <v>641</v>
      </c>
      <c r="K137" t="s">
        <v>642</v>
      </c>
      <c r="L137">
        <v>12200</v>
      </c>
      <c r="M137">
        <v>1953</v>
      </c>
      <c r="N137">
        <v>10</v>
      </c>
      <c r="O137">
        <v>8</v>
      </c>
      <c r="P137">
        <v>125.08</v>
      </c>
      <c r="Q137" s="2" t="s">
        <v>120</v>
      </c>
      <c r="R137">
        <v>77</v>
      </c>
      <c r="S137">
        <v>9.4</v>
      </c>
      <c r="T137">
        <v>59.2</v>
      </c>
      <c r="U137">
        <v>1397715000</v>
      </c>
    </row>
    <row r="138" spans="1:21">
      <c r="A138">
        <v>144</v>
      </c>
      <c r="B138" t="s">
        <v>40</v>
      </c>
      <c r="C138" t="s">
        <v>643</v>
      </c>
      <c r="D138" t="s">
        <v>42</v>
      </c>
      <c r="E138" t="s">
        <v>644</v>
      </c>
      <c r="F138" t="s">
        <v>645</v>
      </c>
      <c r="G138" t="s">
        <v>40</v>
      </c>
      <c r="H138" t="b">
        <v>1</v>
      </c>
      <c r="I138" t="s">
        <v>1806</v>
      </c>
      <c r="J138" t="s">
        <v>646</v>
      </c>
      <c r="K138" t="s">
        <v>647</v>
      </c>
      <c r="L138">
        <v>12100</v>
      </c>
      <c r="M138">
        <v>1950</v>
      </c>
      <c r="N138">
        <v>7</v>
      </c>
      <c r="O138">
        <v>18</v>
      </c>
      <c r="P138">
        <v>117.24</v>
      </c>
      <c r="Q138" s="2" t="s">
        <v>47</v>
      </c>
      <c r="R138">
        <v>78.5</v>
      </c>
      <c r="S138">
        <v>9.6</v>
      </c>
      <c r="T138">
        <v>36.6</v>
      </c>
      <c r="U138">
        <v>328239523</v>
      </c>
    </row>
    <row r="139" spans="1:21">
      <c r="A139">
        <v>145</v>
      </c>
      <c r="B139" t="s">
        <v>48</v>
      </c>
      <c r="C139" t="s">
        <v>648</v>
      </c>
      <c r="D139" t="s">
        <v>42</v>
      </c>
      <c r="E139" t="s">
        <v>99</v>
      </c>
      <c r="F139" t="s">
        <v>649</v>
      </c>
      <c r="G139" t="s">
        <v>48</v>
      </c>
      <c r="H139" t="b">
        <v>0</v>
      </c>
      <c r="I139" t="s">
        <v>1807</v>
      </c>
      <c r="J139" t="s">
        <v>650</v>
      </c>
      <c r="K139" t="s">
        <v>651</v>
      </c>
      <c r="L139">
        <v>12000</v>
      </c>
      <c r="M139">
        <v>1963</v>
      </c>
      <c r="N139">
        <v>11</v>
      </c>
      <c r="O139">
        <v>6</v>
      </c>
      <c r="P139">
        <v>117.24</v>
      </c>
      <c r="Q139" s="2" t="s">
        <v>47</v>
      </c>
      <c r="R139">
        <v>78.5</v>
      </c>
      <c r="S139">
        <v>9.6</v>
      </c>
      <c r="T139">
        <v>36.6</v>
      </c>
      <c r="U139">
        <v>328239523</v>
      </c>
    </row>
    <row r="140" spans="1:21">
      <c r="A140">
        <v>147</v>
      </c>
      <c r="B140" t="s">
        <v>472</v>
      </c>
      <c r="C140" t="s">
        <v>652</v>
      </c>
      <c r="D140" t="s">
        <v>42</v>
      </c>
      <c r="E140" t="s">
        <v>71</v>
      </c>
      <c r="F140" t="s">
        <v>475</v>
      </c>
      <c r="G140" t="s">
        <v>472</v>
      </c>
      <c r="H140" t="b">
        <v>1</v>
      </c>
      <c r="I140" t="s">
        <v>1806</v>
      </c>
      <c r="J140" t="s">
        <v>653</v>
      </c>
      <c r="K140" t="s">
        <v>276</v>
      </c>
      <c r="L140">
        <v>11600</v>
      </c>
      <c r="M140">
        <v>1940</v>
      </c>
      <c r="N140">
        <v>5</v>
      </c>
      <c r="O140">
        <v>10</v>
      </c>
      <c r="P140">
        <v>117.24</v>
      </c>
      <c r="Q140" s="2" t="s">
        <v>47</v>
      </c>
      <c r="R140">
        <v>78.5</v>
      </c>
      <c r="S140">
        <v>9.6</v>
      </c>
      <c r="T140">
        <v>36.6</v>
      </c>
      <c r="U140">
        <v>328239523</v>
      </c>
    </row>
    <row r="141" spans="1:21">
      <c r="A141">
        <v>148</v>
      </c>
      <c r="B141" t="s">
        <v>48</v>
      </c>
      <c r="C141" t="s">
        <v>654</v>
      </c>
      <c r="D141" t="s">
        <v>316</v>
      </c>
      <c r="E141" t="s">
        <v>655</v>
      </c>
      <c r="F141" t="s">
        <v>656</v>
      </c>
      <c r="G141" t="s">
        <v>48</v>
      </c>
      <c r="H141" t="b">
        <v>1</v>
      </c>
      <c r="I141" t="s">
        <v>1806</v>
      </c>
      <c r="J141" t="s">
        <v>657</v>
      </c>
      <c r="K141" t="s">
        <v>658</v>
      </c>
      <c r="L141">
        <v>11500</v>
      </c>
      <c r="M141">
        <v>1984</v>
      </c>
      <c r="N141">
        <v>10</v>
      </c>
      <c r="O141">
        <v>10</v>
      </c>
      <c r="P141">
        <v>114.52</v>
      </c>
      <c r="Q141" s="2" t="s">
        <v>321</v>
      </c>
      <c r="R141">
        <v>77.8</v>
      </c>
      <c r="S141">
        <v>0.1</v>
      </c>
      <c r="T141">
        <v>15.9</v>
      </c>
      <c r="U141">
        <v>9770529</v>
      </c>
    </row>
    <row r="142" spans="1:21">
      <c r="A142">
        <v>148</v>
      </c>
      <c r="B142" t="s">
        <v>361</v>
      </c>
      <c r="C142" t="s">
        <v>659</v>
      </c>
      <c r="D142" t="s">
        <v>168</v>
      </c>
      <c r="E142" t="s">
        <v>660</v>
      </c>
      <c r="F142" t="s">
        <v>527</v>
      </c>
      <c r="G142" t="s">
        <v>361</v>
      </c>
      <c r="H142" t="b">
        <v>1</v>
      </c>
      <c r="I142" t="s">
        <v>1806</v>
      </c>
      <c r="J142" t="s">
        <v>661</v>
      </c>
      <c r="K142" t="s">
        <v>662</v>
      </c>
      <c r="L142">
        <v>11500</v>
      </c>
      <c r="M142">
        <v>1950</v>
      </c>
      <c r="N142">
        <v>2</v>
      </c>
      <c r="O142">
        <v>16</v>
      </c>
      <c r="P142">
        <v>112.85</v>
      </c>
      <c r="Q142" s="2" t="s">
        <v>173</v>
      </c>
      <c r="R142">
        <v>80.900000000000006</v>
      </c>
      <c r="S142">
        <v>11.5</v>
      </c>
      <c r="T142">
        <v>48.8</v>
      </c>
      <c r="U142">
        <v>83132799</v>
      </c>
    </row>
    <row r="143" spans="1:21">
      <c r="A143">
        <v>148</v>
      </c>
      <c r="B143" t="s">
        <v>361</v>
      </c>
      <c r="C143" t="s">
        <v>663</v>
      </c>
      <c r="D143" t="s">
        <v>168</v>
      </c>
      <c r="E143" t="s">
        <v>660</v>
      </c>
      <c r="F143" t="s">
        <v>527</v>
      </c>
      <c r="G143" t="s">
        <v>361</v>
      </c>
      <c r="H143" t="b">
        <v>1</v>
      </c>
      <c r="I143" t="s">
        <v>1806</v>
      </c>
      <c r="J143" t="s">
        <v>661</v>
      </c>
      <c r="K143" t="s">
        <v>314</v>
      </c>
      <c r="L143">
        <v>11500</v>
      </c>
      <c r="M143">
        <v>1950</v>
      </c>
      <c r="N143">
        <v>2</v>
      </c>
      <c r="O143">
        <v>16</v>
      </c>
      <c r="P143">
        <v>112.85</v>
      </c>
      <c r="Q143" s="2" t="s">
        <v>173</v>
      </c>
      <c r="R143">
        <v>80.900000000000006</v>
      </c>
      <c r="S143">
        <v>11.5</v>
      </c>
      <c r="T143">
        <v>48.8</v>
      </c>
      <c r="U143">
        <v>83132799</v>
      </c>
    </row>
    <row r="144" spans="1:21">
      <c r="A144">
        <v>151</v>
      </c>
      <c r="B144" t="s">
        <v>113</v>
      </c>
      <c r="C144" t="s">
        <v>664</v>
      </c>
      <c r="D144" t="s">
        <v>115</v>
      </c>
      <c r="E144" t="s">
        <v>665</v>
      </c>
      <c r="F144" t="s">
        <v>666</v>
      </c>
      <c r="G144" t="s">
        <v>113</v>
      </c>
      <c r="H144" t="b">
        <v>1</v>
      </c>
      <c r="I144" t="s">
        <v>1806</v>
      </c>
      <c r="J144" t="s">
        <v>667</v>
      </c>
      <c r="K144" t="s">
        <v>668</v>
      </c>
      <c r="L144">
        <v>11400</v>
      </c>
      <c r="M144">
        <v>1964</v>
      </c>
      <c r="N144">
        <v>1</v>
      </c>
      <c r="O144">
        <v>1</v>
      </c>
      <c r="P144">
        <v>125.08</v>
      </c>
      <c r="Q144" s="2" t="s">
        <v>120</v>
      </c>
      <c r="R144">
        <v>77</v>
      </c>
      <c r="S144">
        <v>9.4</v>
      </c>
      <c r="T144">
        <v>59.2</v>
      </c>
      <c r="U144">
        <v>1397715000</v>
      </c>
    </row>
    <row r="145" spans="1:21">
      <c r="A145">
        <v>151</v>
      </c>
      <c r="B145" t="s">
        <v>31</v>
      </c>
      <c r="C145" t="s">
        <v>669</v>
      </c>
      <c r="D145" t="s">
        <v>42</v>
      </c>
      <c r="E145" t="s">
        <v>670</v>
      </c>
      <c r="F145" t="s">
        <v>671</v>
      </c>
      <c r="G145" t="s">
        <v>31</v>
      </c>
      <c r="H145" t="b">
        <v>1</v>
      </c>
      <c r="I145" t="s">
        <v>1806</v>
      </c>
      <c r="J145" t="s">
        <v>672</v>
      </c>
      <c r="K145" t="s">
        <v>74</v>
      </c>
      <c r="L145">
        <v>11400</v>
      </c>
      <c r="M145">
        <v>1972</v>
      </c>
      <c r="N145">
        <v>7</v>
      </c>
      <c r="O145">
        <v>21</v>
      </c>
      <c r="P145">
        <v>117.24</v>
      </c>
      <c r="Q145" s="2" t="s">
        <v>47</v>
      </c>
      <c r="R145">
        <v>78.5</v>
      </c>
      <c r="S145">
        <v>9.6</v>
      </c>
      <c r="T145">
        <v>36.6</v>
      </c>
      <c r="U145">
        <v>328239523</v>
      </c>
    </row>
    <row r="146" spans="1:21">
      <c r="A146">
        <v>153</v>
      </c>
      <c r="B146" t="s">
        <v>59</v>
      </c>
      <c r="C146" t="s">
        <v>673</v>
      </c>
      <c r="D146" t="s">
        <v>42</v>
      </c>
      <c r="E146" t="s">
        <v>71</v>
      </c>
      <c r="F146" t="s">
        <v>214</v>
      </c>
      <c r="G146" t="s">
        <v>59</v>
      </c>
      <c r="H146" t="b">
        <v>1</v>
      </c>
      <c r="I146" t="s">
        <v>1806</v>
      </c>
      <c r="J146" t="s">
        <v>674</v>
      </c>
      <c r="K146" t="s">
        <v>675</v>
      </c>
      <c r="L146">
        <v>11300</v>
      </c>
      <c r="M146">
        <v>1948</v>
      </c>
      <c r="N146">
        <v>9</v>
      </c>
      <c r="O146">
        <v>30</v>
      </c>
      <c r="P146">
        <v>117.24</v>
      </c>
      <c r="Q146" s="2" t="s">
        <v>47</v>
      </c>
      <c r="R146">
        <v>78.5</v>
      </c>
      <c r="S146">
        <v>9.6</v>
      </c>
      <c r="T146">
        <v>36.6</v>
      </c>
      <c r="U146">
        <v>328239523</v>
      </c>
    </row>
    <row r="147" spans="1:21">
      <c r="A147">
        <v>153</v>
      </c>
      <c r="B147" t="s">
        <v>260</v>
      </c>
      <c r="C147" t="s">
        <v>676</v>
      </c>
      <c r="D147" t="s">
        <v>675</v>
      </c>
      <c r="E147" t="s">
        <v>677</v>
      </c>
      <c r="F147" t="s">
        <v>678</v>
      </c>
      <c r="G147" t="s">
        <v>260</v>
      </c>
      <c r="H147" t="b">
        <v>1</v>
      </c>
      <c r="I147" t="s">
        <v>1806</v>
      </c>
      <c r="J147" t="s">
        <v>679</v>
      </c>
      <c r="K147" t="s">
        <v>680</v>
      </c>
      <c r="L147">
        <v>11300</v>
      </c>
      <c r="M147">
        <v>1953</v>
      </c>
      <c r="N147">
        <v>9</v>
      </c>
      <c r="O147">
        <v>8</v>
      </c>
      <c r="P147">
        <v>108.15</v>
      </c>
      <c r="Q147" s="2" t="s">
        <v>681</v>
      </c>
      <c r="R147">
        <v>82.8</v>
      </c>
      <c r="S147">
        <v>23.1</v>
      </c>
      <c r="T147">
        <v>25.3</v>
      </c>
      <c r="U147">
        <v>9053300</v>
      </c>
    </row>
    <row r="148" spans="1:21">
      <c r="A148">
        <v>153</v>
      </c>
      <c r="B148" t="s">
        <v>260</v>
      </c>
      <c r="C148" t="s">
        <v>682</v>
      </c>
      <c r="D148" t="s">
        <v>284</v>
      </c>
      <c r="E148" t="s">
        <v>683</v>
      </c>
      <c r="F148" t="s">
        <v>260</v>
      </c>
      <c r="G148" t="s">
        <v>260</v>
      </c>
      <c r="H148" t="b">
        <v>0</v>
      </c>
      <c r="I148" t="s">
        <v>1806</v>
      </c>
      <c r="J148" t="s">
        <v>684</v>
      </c>
      <c r="K148" t="s">
        <v>685</v>
      </c>
      <c r="L148">
        <v>11300</v>
      </c>
      <c r="M148">
        <v>1960</v>
      </c>
      <c r="N148">
        <v>4</v>
      </c>
      <c r="O148">
        <v>11</v>
      </c>
      <c r="P148">
        <v>119.8</v>
      </c>
      <c r="Q148" s="2" t="s">
        <v>289</v>
      </c>
      <c r="R148">
        <v>82.7</v>
      </c>
      <c r="S148">
        <v>23</v>
      </c>
      <c r="T148">
        <v>47.4</v>
      </c>
      <c r="U148">
        <v>25766605</v>
      </c>
    </row>
    <row r="149" spans="1:21">
      <c r="A149">
        <v>153</v>
      </c>
      <c r="B149" t="s">
        <v>59</v>
      </c>
      <c r="C149" t="s">
        <v>686</v>
      </c>
      <c r="D149" t="s">
        <v>180</v>
      </c>
      <c r="E149" t="s">
        <v>687</v>
      </c>
      <c r="F149" t="s">
        <v>274</v>
      </c>
      <c r="G149" t="s">
        <v>59</v>
      </c>
      <c r="H149" t="b">
        <v>1</v>
      </c>
      <c r="I149" t="s">
        <v>1806</v>
      </c>
      <c r="J149" t="s">
        <v>688</v>
      </c>
      <c r="K149" t="s">
        <v>631</v>
      </c>
      <c r="L149">
        <v>11300</v>
      </c>
      <c r="M149">
        <v>1965</v>
      </c>
      <c r="N149">
        <v>5</v>
      </c>
      <c r="O149">
        <v>3</v>
      </c>
      <c r="P149">
        <v>99.55</v>
      </c>
      <c r="Q149" s="2" t="s">
        <v>185</v>
      </c>
      <c r="R149">
        <v>83.6</v>
      </c>
      <c r="S149">
        <v>10.1</v>
      </c>
      <c r="T149">
        <v>28.8</v>
      </c>
      <c r="U149">
        <v>8574832</v>
      </c>
    </row>
    <row r="150" spans="1:21">
      <c r="A150">
        <v>157</v>
      </c>
      <c r="B150" t="s">
        <v>31</v>
      </c>
      <c r="C150" t="s">
        <v>689</v>
      </c>
      <c r="D150" t="s">
        <v>690</v>
      </c>
      <c r="E150" t="s">
        <v>691</v>
      </c>
      <c r="F150" t="s">
        <v>175</v>
      </c>
      <c r="G150" t="s">
        <v>31</v>
      </c>
      <c r="H150" t="b">
        <v>1</v>
      </c>
      <c r="I150" t="s">
        <v>1806</v>
      </c>
      <c r="J150" t="s">
        <v>692</v>
      </c>
      <c r="K150" t="s">
        <v>693</v>
      </c>
      <c r="L150">
        <v>11100</v>
      </c>
      <c r="M150">
        <v>1934</v>
      </c>
      <c r="N150">
        <v>7</v>
      </c>
      <c r="O150">
        <v>11</v>
      </c>
      <c r="P150">
        <v>110.62</v>
      </c>
      <c r="Q150" s="2" t="s">
        <v>694</v>
      </c>
      <c r="R150">
        <v>82.9</v>
      </c>
      <c r="S150">
        <v>24.3</v>
      </c>
      <c r="T150">
        <v>59.1</v>
      </c>
      <c r="U150">
        <v>60297396</v>
      </c>
    </row>
    <row r="151" spans="1:21">
      <c r="A151">
        <v>157</v>
      </c>
      <c r="B151" t="s">
        <v>31</v>
      </c>
      <c r="C151" t="s">
        <v>695</v>
      </c>
      <c r="D151" t="s">
        <v>696</v>
      </c>
      <c r="E151" t="s">
        <v>697</v>
      </c>
      <c r="F151" t="s">
        <v>175</v>
      </c>
      <c r="G151" t="s">
        <v>31</v>
      </c>
      <c r="H151" t="b">
        <v>0</v>
      </c>
      <c r="I151" t="s">
        <v>1806</v>
      </c>
      <c r="J151" t="s">
        <v>485</v>
      </c>
      <c r="K151" t="s">
        <v>698</v>
      </c>
      <c r="L151">
        <v>11100</v>
      </c>
      <c r="M151">
        <v>1950</v>
      </c>
      <c r="N151">
        <v>6</v>
      </c>
      <c r="O151">
        <v>1</v>
      </c>
      <c r="P151">
        <v>158.93</v>
      </c>
      <c r="Q151" s="2" t="s">
        <v>699</v>
      </c>
      <c r="R151">
        <v>63.9</v>
      </c>
      <c r="S151">
        <v>27.5</v>
      </c>
      <c r="T151">
        <v>29.2</v>
      </c>
      <c r="U151">
        <v>58558270</v>
      </c>
    </row>
    <row r="152" spans="1:21">
      <c r="A152">
        <v>159</v>
      </c>
      <c r="B152" t="s">
        <v>48</v>
      </c>
      <c r="C152" t="s">
        <v>700</v>
      </c>
      <c r="D152" t="s">
        <v>115</v>
      </c>
      <c r="E152" t="s">
        <v>202</v>
      </c>
      <c r="F152" t="s">
        <v>203</v>
      </c>
      <c r="G152" t="s">
        <v>48</v>
      </c>
      <c r="H152" t="b">
        <v>1</v>
      </c>
      <c r="I152" t="s">
        <v>1806</v>
      </c>
      <c r="J152" t="s">
        <v>165</v>
      </c>
      <c r="K152" t="s">
        <v>701</v>
      </c>
      <c r="L152">
        <v>11000</v>
      </c>
      <c r="M152">
        <v>1972</v>
      </c>
      <c r="N152">
        <v>1</v>
      </c>
      <c r="O152">
        <v>1</v>
      </c>
      <c r="P152">
        <v>125.08</v>
      </c>
      <c r="Q152" s="2" t="s">
        <v>120</v>
      </c>
      <c r="R152">
        <v>77</v>
      </c>
      <c r="S152">
        <v>9.4</v>
      </c>
      <c r="T152">
        <v>59.2</v>
      </c>
      <c r="U152">
        <v>1397715000</v>
      </c>
    </row>
    <row r="153" spans="1:21">
      <c r="A153">
        <v>161</v>
      </c>
      <c r="B153" t="s">
        <v>59</v>
      </c>
      <c r="C153" t="s">
        <v>702</v>
      </c>
      <c r="D153" t="s">
        <v>42</v>
      </c>
      <c r="E153" t="s">
        <v>703</v>
      </c>
      <c r="F153" t="s">
        <v>704</v>
      </c>
      <c r="G153" t="s">
        <v>59</v>
      </c>
      <c r="H153" t="b">
        <v>0</v>
      </c>
      <c r="I153" t="s">
        <v>1806</v>
      </c>
      <c r="J153" t="s">
        <v>705</v>
      </c>
      <c r="K153" t="s">
        <v>706</v>
      </c>
      <c r="L153">
        <v>10900</v>
      </c>
      <c r="M153">
        <v>1939</v>
      </c>
      <c r="N153">
        <v>12</v>
      </c>
      <c r="O153">
        <v>28</v>
      </c>
      <c r="P153">
        <v>117.24</v>
      </c>
      <c r="Q153" s="2" t="s">
        <v>47</v>
      </c>
      <c r="R153">
        <v>78.5</v>
      </c>
      <c r="S153">
        <v>9.6</v>
      </c>
      <c r="T153">
        <v>36.6</v>
      </c>
      <c r="U153">
        <v>328239523</v>
      </c>
    </row>
    <row r="154" spans="1:21">
      <c r="A154">
        <v>161</v>
      </c>
      <c r="B154" t="s">
        <v>31</v>
      </c>
      <c r="C154" t="s">
        <v>707</v>
      </c>
      <c r="D154" t="s">
        <v>42</v>
      </c>
      <c r="E154" t="s">
        <v>443</v>
      </c>
      <c r="F154" t="s">
        <v>708</v>
      </c>
      <c r="G154" t="s">
        <v>31</v>
      </c>
      <c r="H154" t="b">
        <v>1</v>
      </c>
      <c r="I154" t="s">
        <v>1807</v>
      </c>
      <c r="J154" t="s">
        <v>709</v>
      </c>
      <c r="K154" t="s">
        <v>710</v>
      </c>
      <c r="L154">
        <v>10900</v>
      </c>
      <c r="M154">
        <v>1937</v>
      </c>
      <c r="N154">
        <v>6</v>
      </c>
      <c r="O154">
        <v>17</v>
      </c>
      <c r="P154">
        <v>117.24</v>
      </c>
      <c r="Q154" s="2" t="s">
        <v>47</v>
      </c>
      <c r="R154">
        <v>78.5</v>
      </c>
      <c r="S154">
        <v>9.6</v>
      </c>
      <c r="T154">
        <v>36.6</v>
      </c>
      <c r="U154">
        <v>328239523</v>
      </c>
    </row>
    <row r="155" spans="1:21">
      <c r="A155">
        <v>161</v>
      </c>
      <c r="B155" t="s">
        <v>31</v>
      </c>
      <c r="C155" t="s">
        <v>711</v>
      </c>
      <c r="D155" t="s">
        <v>77</v>
      </c>
      <c r="E155" t="s">
        <v>78</v>
      </c>
      <c r="F155" t="s">
        <v>712</v>
      </c>
      <c r="G155" t="s">
        <v>31</v>
      </c>
      <c r="H155" t="b">
        <v>0</v>
      </c>
      <c r="I155" t="s">
        <v>1806</v>
      </c>
      <c r="J155" t="s">
        <v>713</v>
      </c>
      <c r="K155" t="s">
        <v>714</v>
      </c>
      <c r="L155">
        <v>10900</v>
      </c>
      <c r="M155">
        <v>1955</v>
      </c>
      <c r="N155">
        <v>10</v>
      </c>
      <c r="O155">
        <v>19</v>
      </c>
      <c r="P155">
        <v>141.54</v>
      </c>
      <c r="Q155" s="2" t="s">
        <v>81</v>
      </c>
      <c r="R155">
        <v>75</v>
      </c>
      <c r="S155">
        <v>13.1</v>
      </c>
      <c r="T155">
        <v>55.1</v>
      </c>
      <c r="U155">
        <v>126014024</v>
      </c>
    </row>
    <row r="156" spans="1:21">
      <c r="A156">
        <v>164</v>
      </c>
      <c r="B156" t="s">
        <v>69</v>
      </c>
      <c r="C156" t="s">
        <v>715</v>
      </c>
      <c r="D156" t="s">
        <v>42</v>
      </c>
      <c r="E156" t="s">
        <v>71</v>
      </c>
      <c r="F156" t="s">
        <v>145</v>
      </c>
      <c r="G156" t="s">
        <v>69</v>
      </c>
      <c r="H156" t="b">
        <v>0</v>
      </c>
      <c r="I156" t="s">
        <v>1806</v>
      </c>
      <c r="J156" t="s">
        <v>716</v>
      </c>
      <c r="K156" t="s">
        <v>477</v>
      </c>
      <c r="L156">
        <v>10700</v>
      </c>
      <c r="M156">
        <v>1929</v>
      </c>
      <c r="N156">
        <v>8</v>
      </c>
      <c r="O156">
        <v>5</v>
      </c>
      <c r="P156">
        <v>117.24</v>
      </c>
      <c r="Q156" s="2" t="s">
        <v>47</v>
      </c>
      <c r="R156">
        <v>78.5</v>
      </c>
      <c r="S156">
        <v>9.6</v>
      </c>
      <c r="T156">
        <v>36.6</v>
      </c>
      <c r="U156">
        <v>328239523</v>
      </c>
    </row>
    <row r="157" spans="1:21">
      <c r="A157">
        <v>165</v>
      </c>
      <c r="B157" t="s">
        <v>600</v>
      </c>
      <c r="C157" t="s">
        <v>717</v>
      </c>
      <c r="D157" t="s">
        <v>42</v>
      </c>
      <c r="E157" t="s">
        <v>718</v>
      </c>
      <c r="F157" t="s">
        <v>719</v>
      </c>
      <c r="G157" t="s">
        <v>600</v>
      </c>
      <c r="H157" t="b">
        <v>1</v>
      </c>
      <c r="I157" t="s">
        <v>1806</v>
      </c>
      <c r="J157" t="s">
        <v>720</v>
      </c>
      <c r="K157" t="s">
        <v>534</v>
      </c>
      <c r="L157">
        <v>10600</v>
      </c>
      <c r="M157">
        <v>1941</v>
      </c>
      <c r="N157">
        <v>6</v>
      </c>
      <c r="O157">
        <v>5</v>
      </c>
      <c r="P157">
        <v>117.24</v>
      </c>
      <c r="Q157" s="2" t="s">
        <v>47</v>
      </c>
      <c r="R157">
        <v>78.5</v>
      </c>
      <c r="S157">
        <v>9.6</v>
      </c>
      <c r="T157">
        <v>36.6</v>
      </c>
      <c r="U157">
        <v>328239523</v>
      </c>
    </row>
    <row r="158" spans="1:21">
      <c r="A158">
        <v>165</v>
      </c>
      <c r="B158" t="s">
        <v>113</v>
      </c>
      <c r="C158" t="s">
        <v>721</v>
      </c>
      <c r="D158" t="s">
        <v>722</v>
      </c>
      <c r="E158" t="s">
        <v>723</v>
      </c>
      <c r="F158" t="s">
        <v>523</v>
      </c>
      <c r="G158" t="s">
        <v>113</v>
      </c>
      <c r="H158" t="b">
        <v>1</v>
      </c>
      <c r="I158" t="s">
        <v>1806</v>
      </c>
      <c r="J158" t="s">
        <v>724</v>
      </c>
      <c r="K158" t="s">
        <v>725</v>
      </c>
      <c r="L158">
        <v>10600</v>
      </c>
      <c r="M158">
        <v>1950</v>
      </c>
      <c r="N158">
        <v>1</v>
      </c>
      <c r="O158">
        <v>1</v>
      </c>
      <c r="P158">
        <v>167.4</v>
      </c>
      <c r="Q158" s="2" t="s">
        <v>726</v>
      </c>
      <c r="R158">
        <v>75.7</v>
      </c>
      <c r="S158">
        <v>14.2</v>
      </c>
      <c r="T158">
        <v>65.099999999999994</v>
      </c>
      <c r="U158">
        <v>212559417</v>
      </c>
    </row>
    <row r="159" spans="1:21">
      <c r="A159">
        <v>167</v>
      </c>
      <c r="B159" t="s">
        <v>59</v>
      </c>
      <c r="C159" t="s">
        <v>727</v>
      </c>
      <c r="D159" t="s">
        <v>337</v>
      </c>
      <c r="E159" t="s">
        <v>338</v>
      </c>
      <c r="F159" t="s">
        <v>728</v>
      </c>
      <c r="G159" t="s">
        <v>59</v>
      </c>
      <c r="H159" t="b">
        <v>1</v>
      </c>
      <c r="I159" t="s">
        <v>1806</v>
      </c>
      <c r="J159" t="s">
        <v>729</v>
      </c>
      <c r="K159" t="s">
        <v>730</v>
      </c>
      <c r="L159">
        <v>10500</v>
      </c>
      <c r="M159">
        <v>1966</v>
      </c>
      <c r="N159">
        <v>3</v>
      </c>
      <c r="O159">
        <v>12</v>
      </c>
      <c r="P159">
        <v>180.75</v>
      </c>
      <c r="Q159" s="2" t="s">
        <v>342</v>
      </c>
      <c r="R159">
        <v>72.7</v>
      </c>
      <c r="S159">
        <v>11.4</v>
      </c>
      <c r="T159">
        <v>46.2</v>
      </c>
      <c r="U159">
        <v>144373535</v>
      </c>
    </row>
    <row r="160" spans="1:21">
      <c r="A160">
        <v>167</v>
      </c>
      <c r="B160" t="s">
        <v>31</v>
      </c>
      <c r="C160" t="s">
        <v>731</v>
      </c>
      <c r="D160" t="s">
        <v>115</v>
      </c>
      <c r="E160" t="s">
        <v>612</v>
      </c>
      <c r="F160" t="s">
        <v>257</v>
      </c>
      <c r="G160" t="s">
        <v>31</v>
      </c>
      <c r="H160" t="b">
        <v>1</v>
      </c>
      <c r="I160" t="s">
        <v>1806</v>
      </c>
      <c r="J160" t="s">
        <v>559</v>
      </c>
      <c r="K160" t="s">
        <v>732</v>
      </c>
      <c r="L160">
        <v>10500</v>
      </c>
      <c r="M160">
        <v>1984</v>
      </c>
      <c r="N160">
        <v>1</v>
      </c>
      <c r="O160">
        <v>1</v>
      </c>
      <c r="P160">
        <v>125.08</v>
      </c>
      <c r="Q160" s="2" t="s">
        <v>120</v>
      </c>
      <c r="R160">
        <v>77</v>
      </c>
      <c r="S160">
        <v>9.4</v>
      </c>
      <c r="T160">
        <v>59.2</v>
      </c>
      <c r="U160">
        <v>1397715000</v>
      </c>
    </row>
    <row r="161" spans="1:21">
      <c r="A161">
        <v>167</v>
      </c>
      <c r="B161" t="s">
        <v>59</v>
      </c>
      <c r="C161" t="s">
        <v>733</v>
      </c>
      <c r="D161" t="s">
        <v>316</v>
      </c>
      <c r="E161" t="s">
        <v>655</v>
      </c>
      <c r="F161" t="s">
        <v>734</v>
      </c>
      <c r="G161" t="s">
        <v>59</v>
      </c>
      <c r="H161" t="b">
        <v>1</v>
      </c>
      <c r="I161" t="s">
        <v>1806</v>
      </c>
      <c r="J161" t="s">
        <v>735</v>
      </c>
      <c r="K161" t="s">
        <v>736</v>
      </c>
      <c r="L161">
        <v>10500</v>
      </c>
      <c r="M161">
        <v>1977</v>
      </c>
      <c r="N161">
        <v>9</v>
      </c>
      <c r="O161">
        <v>10</v>
      </c>
      <c r="P161">
        <v>114.52</v>
      </c>
      <c r="Q161" s="2" t="s">
        <v>321</v>
      </c>
      <c r="R161">
        <v>77.8</v>
      </c>
      <c r="S161">
        <v>0.1</v>
      </c>
      <c r="T161">
        <v>15.9</v>
      </c>
      <c r="U161">
        <v>9770529</v>
      </c>
    </row>
    <row r="162" spans="1:21">
      <c r="A162">
        <v>170</v>
      </c>
      <c r="B162" t="s">
        <v>59</v>
      </c>
      <c r="C162" t="s">
        <v>737</v>
      </c>
      <c r="D162" t="s">
        <v>42</v>
      </c>
      <c r="E162" t="s">
        <v>602</v>
      </c>
      <c r="F162" t="s">
        <v>738</v>
      </c>
      <c r="G162" t="s">
        <v>59</v>
      </c>
      <c r="H162" t="b">
        <v>1</v>
      </c>
      <c r="I162" t="s">
        <v>1806</v>
      </c>
      <c r="J162" t="s">
        <v>739</v>
      </c>
      <c r="K162" t="s">
        <v>422</v>
      </c>
      <c r="L162">
        <v>10300</v>
      </c>
      <c r="M162">
        <v>1952</v>
      </c>
      <c r="N162">
        <v>11</v>
      </c>
      <c r="O162">
        <v>29</v>
      </c>
      <c r="P162">
        <v>117.24</v>
      </c>
      <c r="Q162" s="2" t="s">
        <v>47</v>
      </c>
      <c r="R162">
        <v>78.5</v>
      </c>
      <c r="S162">
        <v>9.6</v>
      </c>
      <c r="T162">
        <v>36.6</v>
      </c>
      <c r="U162">
        <v>328239523</v>
      </c>
    </row>
    <row r="163" spans="1:21">
      <c r="A163">
        <v>171</v>
      </c>
      <c r="B163" t="s">
        <v>48</v>
      </c>
      <c r="C163" t="s">
        <v>740</v>
      </c>
      <c r="D163" t="s">
        <v>284</v>
      </c>
      <c r="E163" t="s">
        <v>617</v>
      </c>
      <c r="F163" t="s">
        <v>741</v>
      </c>
      <c r="G163" t="s">
        <v>48</v>
      </c>
      <c r="H163" t="b">
        <v>1</v>
      </c>
      <c r="I163" t="s">
        <v>1806</v>
      </c>
      <c r="J163" t="s">
        <v>742</v>
      </c>
      <c r="K163" t="s">
        <v>743</v>
      </c>
      <c r="L163">
        <v>10200</v>
      </c>
      <c r="M163">
        <v>1979</v>
      </c>
      <c r="N163">
        <v>11</v>
      </c>
      <c r="O163">
        <v>17</v>
      </c>
      <c r="P163">
        <v>119.8</v>
      </c>
      <c r="Q163" s="2" t="s">
        <v>289</v>
      </c>
      <c r="R163">
        <v>82.7</v>
      </c>
      <c r="S163">
        <v>23</v>
      </c>
      <c r="T163">
        <v>47.4</v>
      </c>
      <c r="U163">
        <v>25766605</v>
      </c>
    </row>
    <row r="164" spans="1:21">
      <c r="A164">
        <v>171</v>
      </c>
      <c r="B164" t="s">
        <v>361</v>
      </c>
      <c r="C164" t="s">
        <v>744</v>
      </c>
      <c r="D164" t="s">
        <v>42</v>
      </c>
      <c r="E164" t="s">
        <v>745</v>
      </c>
      <c r="F164" t="s">
        <v>558</v>
      </c>
      <c r="G164" t="s">
        <v>361</v>
      </c>
      <c r="H164" t="b">
        <v>0</v>
      </c>
      <c r="I164" t="s">
        <v>1806</v>
      </c>
      <c r="J164" t="s">
        <v>746</v>
      </c>
      <c r="K164" t="s">
        <v>467</v>
      </c>
      <c r="L164">
        <v>10200</v>
      </c>
      <c r="M164">
        <v>1962</v>
      </c>
      <c r="N164">
        <v>8</v>
      </c>
      <c r="O164">
        <v>19</v>
      </c>
      <c r="P164">
        <v>117.24</v>
      </c>
      <c r="Q164" s="2" t="s">
        <v>47</v>
      </c>
      <c r="R164">
        <v>78.5</v>
      </c>
      <c r="S164">
        <v>9.6</v>
      </c>
      <c r="T164">
        <v>36.6</v>
      </c>
      <c r="U164">
        <v>328239523</v>
      </c>
    </row>
    <row r="165" spans="1:21">
      <c r="A165">
        <v>171</v>
      </c>
      <c r="B165" t="s">
        <v>48</v>
      </c>
      <c r="C165" t="s">
        <v>747</v>
      </c>
      <c r="D165" t="s">
        <v>42</v>
      </c>
      <c r="E165" t="s">
        <v>748</v>
      </c>
      <c r="F165" t="s">
        <v>749</v>
      </c>
      <c r="G165" t="s">
        <v>48</v>
      </c>
      <c r="H165" t="b">
        <v>1</v>
      </c>
      <c r="I165" t="s">
        <v>1806</v>
      </c>
      <c r="J165" t="s">
        <v>750</v>
      </c>
      <c r="K165" t="s">
        <v>147</v>
      </c>
      <c r="L165">
        <v>10200</v>
      </c>
      <c r="M165">
        <v>1940</v>
      </c>
      <c r="N165">
        <v>9</v>
      </c>
      <c r="O165">
        <v>21</v>
      </c>
      <c r="P165">
        <v>117.24</v>
      </c>
      <c r="Q165" s="2" t="s">
        <v>47</v>
      </c>
      <c r="R165">
        <v>78.5</v>
      </c>
      <c r="S165">
        <v>9.6</v>
      </c>
      <c r="T165">
        <v>36.6</v>
      </c>
      <c r="U165">
        <v>328239523</v>
      </c>
    </row>
    <row r="166" spans="1:21">
      <c r="A166">
        <v>171</v>
      </c>
      <c r="B166" t="s">
        <v>302</v>
      </c>
      <c r="C166" t="s">
        <v>751</v>
      </c>
      <c r="D166" t="s">
        <v>42</v>
      </c>
      <c r="E166" t="s">
        <v>752</v>
      </c>
      <c r="F166" t="s">
        <v>413</v>
      </c>
      <c r="G166" t="s">
        <v>302</v>
      </c>
      <c r="H166" t="b">
        <v>1</v>
      </c>
      <c r="I166" t="s">
        <v>1806</v>
      </c>
      <c r="J166" t="s">
        <v>753</v>
      </c>
      <c r="K166" t="s">
        <v>754</v>
      </c>
      <c r="L166">
        <v>10200</v>
      </c>
      <c r="M166">
        <v>1959</v>
      </c>
      <c r="N166">
        <v>3</v>
      </c>
      <c r="O166">
        <v>5</v>
      </c>
      <c r="P166">
        <v>117.24</v>
      </c>
      <c r="Q166" s="2" t="s">
        <v>47</v>
      </c>
      <c r="R166">
        <v>78.5</v>
      </c>
      <c r="S166">
        <v>9.6</v>
      </c>
      <c r="T166">
        <v>36.6</v>
      </c>
      <c r="U166">
        <v>328239523</v>
      </c>
    </row>
    <row r="167" spans="1:21">
      <c r="A167">
        <v>171</v>
      </c>
      <c r="B167" t="s">
        <v>260</v>
      </c>
      <c r="C167" t="s">
        <v>755</v>
      </c>
      <c r="D167" t="s">
        <v>337</v>
      </c>
      <c r="E167" t="s">
        <v>756</v>
      </c>
      <c r="F167" t="s">
        <v>459</v>
      </c>
      <c r="G167" t="s">
        <v>260</v>
      </c>
      <c r="H167" t="b">
        <v>1</v>
      </c>
      <c r="I167" t="s">
        <v>1806</v>
      </c>
      <c r="J167" t="s">
        <v>757</v>
      </c>
      <c r="K167" t="s">
        <v>758</v>
      </c>
      <c r="L167">
        <v>10200</v>
      </c>
      <c r="M167">
        <v>1948</v>
      </c>
      <c r="N167">
        <v>10</v>
      </c>
      <c r="O167">
        <v>13</v>
      </c>
      <c r="P167">
        <v>180.75</v>
      </c>
      <c r="Q167" s="2" t="s">
        <v>342</v>
      </c>
      <c r="R167">
        <v>72.7</v>
      </c>
      <c r="S167">
        <v>11.4</v>
      </c>
      <c r="T167">
        <v>46.2</v>
      </c>
      <c r="U167">
        <v>144373535</v>
      </c>
    </row>
    <row r="168" spans="1:21">
      <c r="A168">
        <v>171</v>
      </c>
      <c r="B168" t="s">
        <v>48</v>
      </c>
      <c r="C168" t="s">
        <v>759</v>
      </c>
      <c r="D168" t="s">
        <v>565</v>
      </c>
      <c r="E168" t="s">
        <v>565</v>
      </c>
      <c r="F168" t="s">
        <v>122</v>
      </c>
      <c r="G168" t="s">
        <v>48</v>
      </c>
      <c r="H168" t="b">
        <v>1</v>
      </c>
      <c r="I168" t="s">
        <v>1806</v>
      </c>
      <c r="J168" t="s">
        <v>760</v>
      </c>
      <c r="K168" t="s">
        <v>761</v>
      </c>
      <c r="L168">
        <v>10200</v>
      </c>
      <c r="M168">
        <v>1982</v>
      </c>
      <c r="N168">
        <v>3</v>
      </c>
      <c r="O168">
        <v>19</v>
      </c>
      <c r="P168">
        <v>114.41</v>
      </c>
      <c r="Q168" s="2" t="s">
        <v>569</v>
      </c>
      <c r="R168">
        <v>83.1</v>
      </c>
      <c r="S168">
        <v>13.1</v>
      </c>
      <c r="T168">
        <v>21</v>
      </c>
      <c r="U168">
        <v>5703569</v>
      </c>
    </row>
    <row r="169" spans="1:21">
      <c r="A169">
        <v>171</v>
      </c>
      <c r="B169" t="s">
        <v>40</v>
      </c>
      <c r="C169" t="s">
        <v>762</v>
      </c>
      <c r="D169" t="s">
        <v>168</v>
      </c>
      <c r="E169" t="s">
        <v>763</v>
      </c>
      <c r="F169" t="s">
        <v>645</v>
      </c>
      <c r="G169" t="s">
        <v>40</v>
      </c>
      <c r="H169" t="b">
        <v>0</v>
      </c>
      <c r="I169" t="s">
        <v>1806</v>
      </c>
      <c r="J169" t="s">
        <v>764</v>
      </c>
      <c r="K169" t="s">
        <v>765</v>
      </c>
      <c r="L169">
        <v>10200</v>
      </c>
      <c r="M169">
        <v>1964</v>
      </c>
      <c r="N169">
        <v>10</v>
      </c>
      <c r="O169">
        <v>19</v>
      </c>
      <c r="P169">
        <v>112.85</v>
      </c>
      <c r="Q169" s="2" t="s">
        <v>173</v>
      </c>
      <c r="R169">
        <v>80.900000000000006</v>
      </c>
      <c r="S169">
        <v>11.5</v>
      </c>
      <c r="T169">
        <v>48.8</v>
      </c>
      <c r="U169">
        <v>83132799</v>
      </c>
    </row>
    <row r="170" spans="1:21">
      <c r="A170">
        <v>171</v>
      </c>
      <c r="B170" t="s">
        <v>31</v>
      </c>
      <c r="C170" t="s">
        <v>766</v>
      </c>
      <c r="D170" t="s">
        <v>42</v>
      </c>
      <c r="E170" t="s">
        <v>199</v>
      </c>
      <c r="F170" t="s">
        <v>134</v>
      </c>
      <c r="G170" t="s">
        <v>31</v>
      </c>
      <c r="H170" t="b">
        <v>0</v>
      </c>
      <c r="I170" t="s">
        <v>1807</v>
      </c>
      <c r="J170" t="s">
        <v>135</v>
      </c>
      <c r="K170" t="s">
        <v>767</v>
      </c>
      <c r="L170">
        <v>10200</v>
      </c>
      <c r="M170">
        <v>1949</v>
      </c>
      <c r="N170">
        <v>2</v>
      </c>
      <c r="O170">
        <v>8</v>
      </c>
      <c r="P170">
        <v>117.24</v>
      </c>
      <c r="Q170" s="2" t="s">
        <v>47</v>
      </c>
      <c r="R170">
        <v>78.5</v>
      </c>
      <c r="S170">
        <v>9.6</v>
      </c>
      <c r="T170">
        <v>36.6</v>
      </c>
      <c r="U170">
        <v>328239523</v>
      </c>
    </row>
    <row r="171" spans="1:21">
      <c r="A171">
        <v>179</v>
      </c>
      <c r="B171" t="s">
        <v>48</v>
      </c>
      <c r="C171" t="s">
        <v>768</v>
      </c>
      <c r="D171" t="s">
        <v>284</v>
      </c>
      <c r="E171" t="s">
        <v>617</v>
      </c>
      <c r="F171" t="s">
        <v>741</v>
      </c>
      <c r="G171" t="s">
        <v>48</v>
      </c>
      <c r="H171" t="b">
        <v>1</v>
      </c>
      <c r="I171" t="s">
        <v>1806</v>
      </c>
      <c r="J171" t="s">
        <v>769</v>
      </c>
      <c r="K171" t="s">
        <v>329</v>
      </c>
      <c r="L171">
        <v>10100</v>
      </c>
      <c r="M171">
        <v>1979</v>
      </c>
      <c r="N171">
        <v>12</v>
      </c>
      <c r="O171">
        <v>17</v>
      </c>
      <c r="P171">
        <v>119.8</v>
      </c>
      <c r="Q171" s="2" t="s">
        <v>289</v>
      </c>
      <c r="R171">
        <v>82.7</v>
      </c>
      <c r="S171">
        <v>23</v>
      </c>
      <c r="T171">
        <v>47.4</v>
      </c>
      <c r="U171">
        <v>25766605</v>
      </c>
    </row>
    <row r="172" spans="1:21">
      <c r="A172">
        <v>179</v>
      </c>
      <c r="B172" t="s">
        <v>82</v>
      </c>
      <c r="C172" t="s">
        <v>770</v>
      </c>
      <c r="D172" t="s">
        <v>771</v>
      </c>
      <c r="E172" t="s">
        <v>772</v>
      </c>
      <c r="F172" t="s">
        <v>773</v>
      </c>
      <c r="G172" t="s">
        <v>82</v>
      </c>
      <c r="H172" t="b">
        <v>0</v>
      </c>
      <c r="I172" t="s">
        <v>1806</v>
      </c>
      <c r="J172" t="s">
        <v>774</v>
      </c>
      <c r="K172" t="s">
        <v>775</v>
      </c>
      <c r="L172">
        <v>10100</v>
      </c>
      <c r="M172">
        <v>1941</v>
      </c>
      <c r="N172">
        <v>8</v>
      </c>
      <c r="O172">
        <v>12</v>
      </c>
      <c r="P172">
        <v>121.46</v>
      </c>
      <c r="Q172" s="2" t="s">
        <v>776</v>
      </c>
      <c r="R172">
        <v>76</v>
      </c>
      <c r="S172">
        <v>12</v>
      </c>
      <c r="T172">
        <v>38.700000000000003</v>
      </c>
      <c r="U172">
        <v>32447385</v>
      </c>
    </row>
    <row r="173" spans="1:21">
      <c r="A173">
        <v>179</v>
      </c>
      <c r="B173" t="s">
        <v>472</v>
      </c>
      <c r="C173" t="s">
        <v>777</v>
      </c>
      <c r="D173" t="s">
        <v>115</v>
      </c>
      <c r="E173" t="s">
        <v>163</v>
      </c>
      <c r="F173" t="s">
        <v>475</v>
      </c>
      <c r="G173" t="s">
        <v>472</v>
      </c>
      <c r="H173" t="b">
        <v>1</v>
      </c>
      <c r="I173" t="s">
        <v>1807</v>
      </c>
      <c r="J173" t="s">
        <v>778</v>
      </c>
      <c r="K173" t="s">
        <v>779</v>
      </c>
      <c r="L173">
        <v>10100</v>
      </c>
      <c r="M173">
        <v>1964</v>
      </c>
      <c r="N173">
        <v>1</v>
      </c>
      <c r="O173">
        <v>1</v>
      </c>
      <c r="P173">
        <v>125.08</v>
      </c>
      <c r="Q173" s="2" t="s">
        <v>120</v>
      </c>
      <c r="R173">
        <v>77</v>
      </c>
      <c r="S173">
        <v>9.4</v>
      </c>
      <c r="T173">
        <v>59.2</v>
      </c>
      <c r="U173">
        <v>1397715000</v>
      </c>
    </row>
    <row r="174" spans="1:21">
      <c r="A174">
        <v>182</v>
      </c>
      <c r="B174" t="s">
        <v>302</v>
      </c>
      <c r="C174" t="s">
        <v>780</v>
      </c>
      <c r="D174" t="s">
        <v>42</v>
      </c>
      <c r="E174" t="s">
        <v>781</v>
      </c>
      <c r="F174" t="s">
        <v>413</v>
      </c>
      <c r="G174" t="s">
        <v>302</v>
      </c>
      <c r="H174" t="b">
        <v>1</v>
      </c>
      <c r="I174" t="s">
        <v>1806</v>
      </c>
      <c r="J174" t="s">
        <v>782</v>
      </c>
      <c r="K174" t="s">
        <v>783</v>
      </c>
      <c r="L174">
        <v>10000</v>
      </c>
      <c r="M174">
        <v>1938</v>
      </c>
      <c r="N174">
        <v>3</v>
      </c>
      <c r="O174">
        <v>8</v>
      </c>
      <c r="P174">
        <v>117.24</v>
      </c>
      <c r="Q174" s="2" t="s">
        <v>47</v>
      </c>
      <c r="R174">
        <v>78.5</v>
      </c>
      <c r="S174">
        <v>9.6</v>
      </c>
      <c r="T174">
        <v>36.6</v>
      </c>
      <c r="U174">
        <v>328239523</v>
      </c>
    </row>
    <row r="175" spans="1:21">
      <c r="A175">
        <v>183</v>
      </c>
      <c r="B175" t="s">
        <v>391</v>
      </c>
      <c r="C175" t="s">
        <v>784</v>
      </c>
      <c r="D175" t="s">
        <v>115</v>
      </c>
      <c r="E175" t="s">
        <v>256</v>
      </c>
      <c r="F175" t="s">
        <v>82</v>
      </c>
      <c r="G175" t="s">
        <v>391</v>
      </c>
      <c r="H175" t="b">
        <v>1</v>
      </c>
      <c r="I175" t="s">
        <v>1806</v>
      </c>
      <c r="J175" t="s">
        <v>667</v>
      </c>
      <c r="K175" t="s">
        <v>785</v>
      </c>
      <c r="L175">
        <v>9900</v>
      </c>
      <c r="M175">
        <v>1948</v>
      </c>
      <c r="N175">
        <v>6</v>
      </c>
      <c r="O175">
        <v>1</v>
      </c>
      <c r="P175">
        <v>125.08</v>
      </c>
      <c r="Q175" s="2" t="s">
        <v>120</v>
      </c>
      <c r="R175">
        <v>77</v>
      </c>
      <c r="S175">
        <v>9.4</v>
      </c>
      <c r="T175">
        <v>59.2</v>
      </c>
      <c r="U175">
        <v>1397715000</v>
      </c>
    </row>
    <row r="176" spans="1:21">
      <c r="A176">
        <v>184</v>
      </c>
      <c r="B176" t="s">
        <v>82</v>
      </c>
      <c r="C176" t="s">
        <v>786</v>
      </c>
      <c r="D176" t="s">
        <v>316</v>
      </c>
      <c r="E176" t="s">
        <v>655</v>
      </c>
      <c r="F176" t="s">
        <v>154</v>
      </c>
      <c r="G176" t="s">
        <v>82</v>
      </c>
      <c r="H176" t="b">
        <v>1</v>
      </c>
      <c r="I176" t="s">
        <v>1806</v>
      </c>
      <c r="J176" t="s">
        <v>155</v>
      </c>
      <c r="K176" t="s">
        <v>787</v>
      </c>
      <c r="L176">
        <v>9800</v>
      </c>
      <c r="M176">
        <v>1949</v>
      </c>
      <c r="N176">
        <v>1</v>
      </c>
      <c r="O176">
        <v>10</v>
      </c>
      <c r="P176">
        <v>114.52</v>
      </c>
      <c r="Q176" s="2" t="s">
        <v>321</v>
      </c>
      <c r="R176">
        <v>77.8</v>
      </c>
      <c r="S176">
        <v>0.1</v>
      </c>
      <c r="T176">
        <v>15.9</v>
      </c>
      <c r="U176">
        <v>9770529</v>
      </c>
    </row>
    <row r="177" spans="1:21">
      <c r="A177">
        <v>184</v>
      </c>
      <c r="B177" t="s">
        <v>31</v>
      </c>
      <c r="C177" t="s">
        <v>788</v>
      </c>
      <c r="D177" t="s">
        <v>180</v>
      </c>
      <c r="E177" t="s">
        <v>789</v>
      </c>
      <c r="F177" t="s">
        <v>790</v>
      </c>
      <c r="G177" t="s">
        <v>31</v>
      </c>
      <c r="H177" t="b">
        <v>0</v>
      </c>
      <c r="I177" t="s">
        <v>1806</v>
      </c>
      <c r="J177" t="s">
        <v>791</v>
      </c>
      <c r="K177" t="s">
        <v>792</v>
      </c>
      <c r="L177">
        <v>9800</v>
      </c>
      <c r="M177">
        <v>1943</v>
      </c>
      <c r="N177">
        <v>1</v>
      </c>
      <c r="O177">
        <v>29</v>
      </c>
      <c r="P177">
        <v>99.55</v>
      </c>
      <c r="Q177" s="2" t="s">
        <v>185</v>
      </c>
      <c r="R177">
        <v>83.6</v>
      </c>
      <c r="S177">
        <v>10.1</v>
      </c>
      <c r="T177">
        <v>28.8</v>
      </c>
      <c r="U177">
        <v>8574832</v>
      </c>
    </row>
    <row r="178" spans="1:21">
      <c r="A178">
        <v>184</v>
      </c>
      <c r="B178" t="s">
        <v>178</v>
      </c>
      <c r="C178" t="s">
        <v>793</v>
      </c>
      <c r="D178" t="s">
        <v>33</v>
      </c>
      <c r="E178" t="s">
        <v>794</v>
      </c>
      <c r="F178" t="s">
        <v>182</v>
      </c>
      <c r="G178" t="s">
        <v>178</v>
      </c>
      <c r="H178" t="b">
        <v>0</v>
      </c>
      <c r="I178" t="s">
        <v>1806</v>
      </c>
      <c r="J178" t="s">
        <v>795</v>
      </c>
      <c r="K178" t="s">
        <v>796</v>
      </c>
      <c r="L178">
        <v>9800</v>
      </c>
      <c r="M178">
        <v>1971</v>
      </c>
      <c r="N178">
        <v>8</v>
      </c>
      <c r="O178">
        <v>10</v>
      </c>
      <c r="P178">
        <v>110.05</v>
      </c>
      <c r="Q178" s="2" t="s">
        <v>39</v>
      </c>
      <c r="R178">
        <v>82.5</v>
      </c>
      <c r="S178">
        <v>24.2</v>
      </c>
      <c r="T178">
        <v>60.7</v>
      </c>
      <c r="U178">
        <v>67059887</v>
      </c>
    </row>
    <row r="179" spans="1:21">
      <c r="A179">
        <v>184</v>
      </c>
      <c r="B179" t="s">
        <v>178</v>
      </c>
      <c r="C179" t="s">
        <v>797</v>
      </c>
      <c r="D179" t="s">
        <v>33</v>
      </c>
      <c r="E179" t="s">
        <v>794</v>
      </c>
      <c r="F179" t="s">
        <v>182</v>
      </c>
      <c r="G179" t="s">
        <v>178</v>
      </c>
      <c r="H179" t="b">
        <v>0</v>
      </c>
      <c r="I179" t="s">
        <v>1806</v>
      </c>
      <c r="J179" t="s">
        <v>795</v>
      </c>
      <c r="K179" t="s">
        <v>798</v>
      </c>
      <c r="L179">
        <v>9800</v>
      </c>
      <c r="M179">
        <v>1970</v>
      </c>
      <c r="N179">
        <v>3</v>
      </c>
      <c r="O179">
        <v>3</v>
      </c>
      <c r="P179">
        <v>110.05</v>
      </c>
      <c r="Q179" s="2" t="s">
        <v>39</v>
      </c>
      <c r="R179">
        <v>82.5</v>
      </c>
      <c r="S179">
        <v>24.2</v>
      </c>
      <c r="T179">
        <v>60.7</v>
      </c>
      <c r="U179">
        <v>67059887</v>
      </c>
    </row>
    <row r="180" spans="1:21">
      <c r="A180">
        <v>184</v>
      </c>
      <c r="B180" t="s">
        <v>178</v>
      </c>
      <c r="C180" t="s">
        <v>799</v>
      </c>
      <c r="D180" t="s">
        <v>33</v>
      </c>
      <c r="E180" t="s">
        <v>794</v>
      </c>
      <c r="F180" t="s">
        <v>182</v>
      </c>
      <c r="G180" t="s">
        <v>178</v>
      </c>
      <c r="H180" t="b">
        <v>0</v>
      </c>
      <c r="I180" t="s">
        <v>1807</v>
      </c>
      <c r="J180" t="s">
        <v>800</v>
      </c>
      <c r="K180" t="s">
        <v>801</v>
      </c>
      <c r="L180">
        <v>9800</v>
      </c>
      <c r="M180">
        <v>1968</v>
      </c>
      <c r="N180">
        <v>2</v>
      </c>
      <c r="O180">
        <v>1</v>
      </c>
      <c r="P180">
        <v>110.05</v>
      </c>
      <c r="Q180" s="2" t="s">
        <v>39</v>
      </c>
      <c r="R180">
        <v>82.5</v>
      </c>
      <c r="S180">
        <v>24.2</v>
      </c>
      <c r="T180">
        <v>60.7</v>
      </c>
      <c r="U180">
        <v>67059887</v>
      </c>
    </row>
    <row r="181" spans="1:21">
      <c r="A181">
        <v>184</v>
      </c>
      <c r="B181" t="s">
        <v>59</v>
      </c>
      <c r="C181" t="s">
        <v>802</v>
      </c>
      <c r="D181" t="s">
        <v>507</v>
      </c>
      <c r="E181" t="s">
        <v>508</v>
      </c>
      <c r="F181" t="s">
        <v>274</v>
      </c>
      <c r="G181" t="s">
        <v>59</v>
      </c>
      <c r="H181" t="b">
        <v>1</v>
      </c>
      <c r="I181" t="s">
        <v>1806</v>
      </c>
      <c r="J181" t="s">
        <v>803</v>
      </c>
      <c r="K181" t="s">
        <v>804</v>
      </c>
      <c r="L181">
        <v>9800</v>
      </c>
      <c r="M181">
        <v>1947</v>
      </c>
      <c r="N181">
        <v>5</v>
      </c>
      <c r="O181">
        <v>15</v>
      </c>
      <c r="P181">
        <v>110.51</v>
      </c>
      <c r="Q181" s="2" t="s">
        <v>511</v>
      </c>
      <c r="R181">
        <v>82.5</v>
      </c>
      <c r="S181">
        <v>27.9</v>
      </c>
      <c r="T181">
        <v>49.1</v>
      </c>
      <c r="U181">
        <v>10285453</v>
      </c>
    </row>
    <row r="182" spans="1:21">
      <c r="A182">
        <v>190</v>
      </c>
      <c r="B182" t="s">
        <v>260</v>
      </c>
      <c r="C182" t="s">
        <v>805</v>
      </c>
      <c r="D182" t="s">
        <v>337</v>
      </c>
      <c r="E182" t="s">
        <v>338</v>
      </c>
      <c r="F182" t="s">
        <v>806</v>
      </c>
      <c r="G182" t="s">
        <v>260</v>
      </c>
      <c r="H182" t="b">
        <v>1</v>
      </c>
      <c r="I182" t="s">
        <v>1806</v>
      </c>
      <c r="J182" t="s">
        <v>807</v>
      </c>
      <c r="K182" t="s">
        <v>808</v>
      </c>
      <c r="L182">
        <v>9700</v>
      </c>
      <c r="M182">
        <v>1960</v>
      </c>
      <c r="N182">
        <v>3</v>
      </c>
      <c r="O182">
        <v>24</v>
      </c>
      <c r="P182">
        <v>180.75</v>
      </c>
      <c r="Q182" s="2" t="s">
        <v>342</v>
      </c>
      <c r="R182">
        <v>72.7</v>
      </c>
      <c r="S182">
        <v>11.4</v>
      </c>
      <c r="T182">
        <v>46.2</v>
      </c>
      <c r="U182">
        <v>144373535</v>
      </c>
    </row>
    <row r="183" spans="1:21">
      <c r="A183">
        <v>190</v>
      </c>
      <c r="B183" t="s">
        <v>59</v>
      </c>
      <c r="C183" t="s">
        <v>809</v>
      </c>
      <c r="D183" t="s">
        <v>810</v>
      </c>
      <c r="E183" t="s">
        <v>811</v>
      </c>
      <c r="F183" t="s">
        <v>812</v>
      </c>
      <c r="G183" t="s">
        <v>59</v>
      </c>
      <c r="H183" t="b">
        <v>1</v>
      </c>
      <c r="I183" t="s">
        <v>1806</v>
      </c>
      <c r="J183" t="s">
        <v>813</v>
      </c>
      <c r="K183" t="s">
        <v>74</v>
      </c>
      <c r="L183">
        <v>9700</v>
      </c>
      <c r="M183">
        <v>1963</v>
      </c>
      <c r="N183">
        <v>10</v>
      </c>
      <c r="O183">
        <v>1</v>
      </c>
      <c r="P183">
        <v>115.16</v>
      </c>
      <c r="Q183" s="2" t="s">
        <v>814</v>
      </c>
      <c r="R183">
        <v>82.6</v>
      </c>
      <c r="S183">
        <v>15.6</v>
      </c>
      <c r="T183">
        <v>33.200000000000003</v>
      </c>
      <c r="U183">
        <v>51709098</v>
      </c>
    </row>
    <row r="184" spans="1:21">
      <c r="A184">
        <v>190</v>
      </c>
      <c r="B184" t="s">
        <v>48</v>
      </c>
      <c r="C184" t="s">
        <v>815</v>
      </c>
      <c r="D184" t="s">
        <v>115</v>
      </c>
      <c r="E184" t="s">
        <v>163</v>
      </c>
      <c r="F184" t="s">
        <v>816</v>
      </c>
      <c r="G184" t="s">
        <v>48</v>
      </c>
      <c r="H184" t="b">
        <v>1</v>
      </c>
      <c r="I184" t="s">
        <v>1806</v>
      </c>
      <c r="J184" t="s">
        <v>817</v>
      </c>
      <c r="K184" t="s">
        <v>818</v>
      </c>
      <c r="L184">
        <v>9700</v>
      </c>
      <c r="M184">
        <v>1969</v>
      </c>
      <c r="N184">
        <v>12</v>
      </c>
      <c r="O184">
        <v>16</v>
      </c>
      <c r="P184">
        <v>125.08</v>
      </c>
      <c r="Q184" s="2" t="s">
        <v>120</v>
      </c>
      <c r="R184">
        <v>77</v>
      </c>
      <c r="S184">
        <v>9.4</v>
      </c>
      <c r="T184">
        <v>59.2</v>
      </c>
      <c r="U184">
        <v>1397715000</v>
      </c>
    </row>
    <row r="185" spans="1:21">
      <c r="A185">
        <v>190</v>
      </c>
      <c r="B185" t="s">
        <v>260</v>
      </c>
      <c r="C185" t="s">
        <v>819</v>
      </c>
      <c r="D185" t="s">
        <v>168</v>
      </c>
      <c r="E185" t="s">
        <v>820</v>
      </c>
      <c r="F185" t="s">
        <v>260</v>
      </c>
      <c r="G185" t="s">
        <v>260</v>
      </c>
      <c r="H185" t="b">
        <v>0</v>
      </c>
      <c r="I185" t="s">
        <v>1806</v>
      </c>
      <c r="J185" t="s">
        <v>821</v>
      </c>
      <c r="K185" t="s">
        <v>822</v>
      </c>
      <c r="L185">
        <v>9700</v>
      </c>
      <c r="M185">
        <v>1946</v>
      </c>
      <c r="N185">
        <v>8</v>
      </c>
      <c r="O185">
        <v>15</v>
      </c>
      <c r="P185">
        <v>112.85</v>
      </c>
      <c r="Q185" s="2" t="s">
        <v>173</v>
      </c>
      <c r="R185">
        <v>80.900000000000006</v>
      </c>
      <c r="S185">
        <v>11.5</v>
      </c>
      <c r="T185">
        <v>48.8</v>
      </c>
      <c r="U185">
        <v>83132799</v>
      </c>
    </row>
    <row r="186" spans="1:21">
      <c r="A186">
        <v>190</v>
      </c>
      <c r="B186" t="s">
        <v>361</v>
      </c>
      <c r="C186" t="s">
        <v>823</v>
      </c>
      <c r="D186" t="s">
        <v>115</v>
      </c>
      <c r="E186" t="s">
        <v>824</v>
      </c>
      <c r="F186" t="s">
        <v>527</v>
      </c>
      <c r="G186" t="s">
        <v>361</v>
      </c>
      <c r="H186" t="b">
        <v>1</v>
      </c>
      <c r="I186" t="s">
        <v>1806</v>
      </c>
      <c r="J186" t="s">
        <v>825</v>
      </c>
      <c r="K186" t="s">
        <v>826</v>
      </c>
      <c r="L186">
        <v>9700</v>
      </c>
      <c r="M186">
        <v>1958</v>
      </c>
      <c r="N186">
        <v>9</v>
      </c>
      <c r="O186">
        <v>1</v>
      </c>
      <c r="P186">
        <v>125.08</v>
      </c>
      <c r="Q186" s="2" t="s">
        <v>120</v>
      </c>
      <c r="R186">
        <v>77</v>
      </c>
      <c r="S186">
        <v>9.4</v>
      </c>
      <c r="T186">
        <v>59.2</v>
      </c>
      <c r="U186">
        <v>1397715000</v>
      </c>
    </row>
    <row r="187" spans="1:21">
      <c r="A187">
        <v>190</v>
      </c>
      <c r="B187" t="s">
        <v>361</v>
      </c>
      <c r="C187" t="s">
        <v>823</v>
      </c>
      <c r="D187" t="s">
        <v>115</v>
      </c>
      <c r="E187" t="s">
        <v>824</v>
      </c>
      <c r="F187" t="s">
        <v>527</v>
      </c>
      <c r="G187" t="s">
        <v>361</v>
      </c>
      <c r="H187" t="b">
        <v>1</v>
      </c>
      <c r="I187" t="s">
        <v>1806</v>
      </c>
      <c r="J187" t="s">
        <v>825</v>
      </c>
      <c r="K187" t="s">
        <v>826</v>
      </c>
      <c r="L187">
        <v>9700</v>
      </c>
      <c r="M187">
        <v>1958</v>
      </c>
      <c r="N187">
        <v>9</v>
      </c>
      <c r="O187">
        <v>1</v>
      </c>
      <c r="P187">
        <v>125.08</v>
      </c>
      <c r="Q187" s="2" t="s">
        <v>120</v>
      </c>
      <c r="R187">
        <v>77</v>
      </c>
      <c r="S187">
        <v>9.4</v>
      </c>
      <c r="T187">
        <v>59.2</v>
      </c>
      <c r="U187">
        <v>1397715000</v>
      </c>
    </row>
    <row r="188" spans="1:21">
      <c r="A188">
        <v>190</v>
      </c>
      <c r="B188" t="s">
        <v>361</v>
      </c>
      <c r="C188" t="s">
        <v>823</v>
      </c>
      <c r="D188" t="s">
        <v>115</v>
      </c>
      <c r="E188" t="s">
        <v>824</v>
      </c>
      <c r="F188" t="s">
        <v>527</v>
      </c>
      <c r="G188" t="s">
        <v>361</v>
      </c>
      <c r="H188" t="b">
        <v>1</v>
      </c>
      <c r="I188" t="s">
        <v>1806</v>
      </c>
      <c r="J188" t="s">
        <v>825</v>
      </c>
      <c r="K188" t="s">
        <v>826</v>
      </c>
      <c r="L188">
        <v>9700</v>
      </c>
      <c r="M188">
        <v>1958</v>
      </c>
      <c r="N188">
        <v>9</v>
      </c>
      <c r="O188">
        <v>1</v>
      </c>
      <c r="P188">
        <v>125.08</v>
      </c>
      <c r="Q188" s="2" t="s">
        <v>120</v>
      </c>
      <c r="R188">
        <v>77</v>
      </c>
      <c r="S188">
        <v>9.4</v>
      </c>
      <c r="T188">
        <v>59.2</v>
      </c>
      <c r="U188">
        <v>1397715000</v>
      </c>
    </row>
    <row r="189" spans="1:21">
      <c r="A189">
        <v>195</v>
      </c>
      <c r="B189" t="s">
        <v>48</v>
      </c>
      <c r="C189" t="s">
        <v>827</v>
      </c>
      <c r="D189" t="s">
        <v>42</v>
      </c>
      <c r="E189" t="s">
        <v>828</v>
      </c>
      <c r="F189" t="s">
        <v>829</v>
      </c>
      <c r="G189" t="s">
        <v>48</v>
      </c>
      <c r="H189" t="b">
        <v>0</v>
      </c>
      <c r="I189" t="s">
        <v>1806</v>
      </c>
      <c r="J189" t="s">
        <v>463</v>
      </c>
      <c r="K189" t="s">
        <v>830</v>
      </c>
      <c r="L189">
        <v>9600</v>
      </c>
      <c r="M189">
        <v>1952</v>
      </c>
      <c r="N189">
        <v>7</v>
      </c>
      <c r="O189">
        <v>25</v>
      </c>
      <c r="P189">
        <v>117.24</v>
      </c>
      <c r="Q189" s="2" t="s">
        <v>47</v>
      </c>
      <c r="R189">
        <v>78.5</v>
      </c>
      <c r="S189">
        <v>9.6</v>
      </c>
      <c r="T189">
        <v>36.6</v>
      </c>
      <c r="U189">
        <v>328239523</v>
      </c>
    </row>
    <row r="190" spans="1:21">
      <c r="A190">
        <v>195</v>
      </c>
      <c r="B190" t="s">
        <v>302</v>
      </c>
      <c r="C190" t="s">
        <v>831</v>
      </c>
      <c r="D190" t="s">
        <v>115</v>
      </c>
      <c r="E190" t="s">
        <v>832</v>
      </c>
      <c r="F190" t="s">
        <v>833</v>
      </c>
      <c r="G190" t="s">
        <v>302</v>
      </c>
      <c r="H190" t="b">
        <v>1</v>
      </c>
      <c r="I190" t="s">
        <v>1806</v>
      </c>
      <c r="J190" t="s">
        <v>834</v>
      </c>
      <c r="K190" t="s">
        <v>835</v>
      </c>
      <c r="L190">
        <v>9600</v>
      </c>
      <c r="M190">
        <v>1952</v>
      </c>
      <c r="N190">
        <v>9</v>
      </c>
      <c r="O190">
        <v>1</v>
      </c>
      <c r="P190">
        <v>125.08</v>
      </c>
      <c r="Q190" s="2" t="s">
        <v>120</v>
      </c>
      <c r="R190">
        <v>77</v>
      </c>
      <c r="S190">
        <v>9.4</v>
      </c>
      <c r="T190">
        <v>59.2</v>
      </c>
      <c r="U190">
        <v>1397715000</v>
      </c>
    </row>
    <row r="191" spans="1:21">
      <c r="A191">
        <v>195</v>
      </c>
      <c r="B191" t="s">
        <v>260</v>
      </c>
      <c r="C191" t="s">
        <v>836</v>
      </c>
      <c r="D191" t="s">
        <v>115</v>
      </c>
      <c r="E191" t="s">
        <v>837</v>
      </c>
      <c r="F191" t="s">
        <v>358</v>
      </c>
      <c r="G191" t="s">
        <v>260</v>
      </c>
      <c r="H191" t="b">
        <v>1</v>
      </c>
      <c r="I191" t="s">
        <v>1806</v>
      </c>
      <c r="J191" t="s">
        <v>838</v>
      </c>
      <c r="K191" t="s">
        <v>839</v>
      </c>
      <c r="L191">
        <v>9600</v>
      </c>
      <c r="M191">
        <v>1956</v>
      </c>
      <c r="N191">
        <v>3</v>
      </c>
      <c r="O191">
        <v>1</v>
      </c>
      <c r="P191">
        <v>125.08</v>
      </c>
      <c r="Q191" s="2" t="s">
        <v>120</v>
      </c>
      <c r="R191">
        <v>77</v>
      </c>
      <c r="S191">
        <v>9.4</v>
      </c>
      <c r="T191">
        <v>59.2</v>
      </c>
      <c r="U191">
        <v>1397715000</v>
      </c>
    </row>
    <row r="192" spans="1:21">
      <c r="A192">
        <v>195</v>
      </c>
      <c r="B192" t="s">
        <v>113</v>
      </c>
      <c r="C192" t="s">
        <v>840</v>
      </c>
      <c r="D192" t="s">
        <v>42</v>
      </c>
      <c r="E192" t="s">
        <v>841</v>
      </c>
      <c r="F192" t="s">
        <v>195</v>
      </c>
      <c r="G192" t="s">
        <v>113</v>
      </c>
      <c r="H192" t="b">
        <v>0</v>
      </c>
      <c r="I192" t="s">
        <v>1807</v>
      </c>
      <c r="J192" t="s">
        <v>196</v>
      </c>
      <c r="K192" t="s">
        <v>842</v>
      </c>
      <c r="L192">
        <v>9600</v>
      </c>
      <c r="M192">
        <v>1964</v>
      </c>
      <c r="N192">
        <v>7</v>
      </c>
      <c r="O192">
        <v>28</v>
      </c>
      <c r="P192">
        <v>117.24</v>
      </c>
      <c r="Q192" s="2" t="s">
        <v>47</v>
      </c>
      <c r="R192">
        <v>78.5</v>
      </c>
      <c r="S192">
        <v>9.6</v>
      </c>
      <c r="T192">
        <v>36.6</v>
      </c>
      <c r="U192">
        <v>328239523</v>
      </c>
    </row>
    <row r="193" spans="1:21">
      <c r="A193">
        <v>195</v>
      </c>
      <c r="B193" t="s">
        <v>113</v>
      </c>
      <c r="C193" t="s">
        <v>843</v>
      </c>
      <c r="D193" t="s">
        <v>42</v>
      </c>
      <c r="E193" t="s">
        <v>844</v>
      </c>
      <c r="F193" t="s">
        <v>195</v>
      </c>
      <c r="G193" t="s">
        <v>113</v>
      </c>
      <c r="H193" t="b">
        <v>0</v>
      </c>
      <c r="I193" t="s">
        <v>1807</v>
      </c>
      <c r="J193" t="s">
        <v>196</v>
      </c>
      <c r="K193" t="s">
        <v>845</v>
      </c>
      <c r="L193">
        <v>9600</v>
      </c>
      <c r="M193">
        <v>1960</v>
      </c>
      <c r="N193">
        <v>8</v>
      </c>
      <c r="O193">
        <v>1</v>
      </c>
      <c r="P193">
        <v>117.24</v>
      </c>
      <c r="Q193" s="2" t="s">
        <v>47</v>
      </c>
      <c r="R193">
        <v>78.5</v>
      </c>
      <c r="S193">
        <v>9.6</v>
      </c>
      <c r="T193">
        <v>36.6</v>
      </c>
      <c r="U193">
        <v>328239523</v>
      </c>
    </row>
    <row r="194" spans="1:21">
      <c r="A194">
        <v>195</v>
      </c>
      <c r="B194" t="s">
        <v>113</v>
      </c>
      <c r="C194" t="s">
        <v>846</v>
      </c>
      <c r="D194" t="s">
        <v>42</v>
      </c>
      <c r="E194" t="s">
        <v>71</v>
      </c>
      <c r="F194" t="s">
        <v>195</v>
      </c>
      <c r="G194" t="s">
        <v>113</v>
      </c>
      <c r="H194" t="b">
        <v>0</v>
      </c>
      <c r="I194" t="s">
        <v>1807</v>
      </c>
      <c r="J194" t="s">
        <v>196</v>
      </c>
      <c r="K194" t="s">
        <v>847</v>
      </c>
      <c r="L194">
        <v>9600</v>
      </c>
      <c r="M194">
        <v>1959</v>
      </c>
      <c r="N194">
        <v>1</v>
      </c>
      <c r="O194">
        <v>26</v>
      </c>
      <c r="P194">
        <v>117.24</v>
      </c>
      <c r="Q194" s="2" t="s">
        <v>47</v>
      </c>
      <c r="R194">
        <v>78.5</v>
      </c>
      <c r="S194">
        <v>9.6</v>
      </c>
      <c r="T194">
        <v>36.6</v>
      </c>
      <c r="U194">
        <v>328239523</v>
      </c>
    </row>
    <row r="195" spans="1:21">
      <c r="A195">
        <v>195</v>
      </c>
      <c r="B195" t="s">
        <v>113</v>
      </c>
      <c r="C195" t="s">
        <v>848</v>
      </c>
      <c r="D195" t="s">
        <v>42</v>
      </c>
      <c r="E195" t="s">
        <v>849</v>
      </c>
      <c r="F195" t="s">
        <v>195</v>
      </c>
      <c r="G195" t="s">
        <v>113</v>
      </c>
      <c r="H195" t="b">
        <v>0</v>
      </c>
      <c r="I195" t="s">
        <v>1807</v>
      </c>
      <c r="J195" t="s">
        <v>196</v>
      </c>
      <c r="K195" t="s">
        <v>850</v>
      </c>
      <c r="L195">
        <v>9600</v>
      </c>
      <c r="M195">
        <v>1956</v>
      </c>
      <c r="N195">
        <v>12</v>
      </c>
      <c r="O195">
        <v>15</v>
      </c>
      <c r="P195">
        <v>117.24</v>
      </c>
      <c r="Q195" s="2" t="s">
        <v>47</v>
      </c>
      <c r="R195">
        <v>78.5</v>
      </c>
      <c r="S195">
        <v>9.6</v>
      </c>
      <c r="T195">
        <v>36.6</v>
      </c>
      <c r="U195">
        <v>328239523</v>
      </c>
    </row>
    <row r="196" spans="1:21">
      <c r="A196">
        <v>202</v>
      </c>
      <c r="B196" t="s">
        <v>59</v>
      </c>
      <c r="C196" t="s">
        <v>851</v>
      </c>
      <c r="D196" t="s">
        <v>33</v>
      </c>
      <c r="E196" t="s">
        <v>34</v>
      </c>
      <c r="F196" t="s">
        <v>274</v>
      </c>
      <c r="G196" t="s">
        <v>59</v>
      </c>
      <c r="H196" t="b">
        <v>0</v>
      </c>
      <c r="I196" t="s">
        <v>1806</v>
      </c>
      <c r="J196" t="s">
        <v>852</v>
      </c>
      <c r="K196" t="s">
        <v>853</v>
      </c>
      <c r="L196">
        <v>9500</v>
      </c>
      <c r="M196">
        <v>1952</v>
      </c>
      <c r="N196">
        <v>4</v>
      </c>
      <c r="O196">
        <v>1</v>
      </c>
      <c r="P196">
        <v>110.05</v>
      </c>
      <c r="Q196" s="2" t="s">
        <v>39</v>
      </c>
      <c r="R196">
        <v>82.5</v>
      </c>
      <c r="S196">
        <v>24.2</v>
      </c>
      <c r="T196">
        <v>60.7</v>
      </c>
      <c r="U196">
        <v>67059887</v>
      </c>
    </row>
    <row r="197" spans="1:21">
      <c r="A197">
        <v>202</v>
      </c>
      <c r="B197" t="s">
        <v>82</v>
      </c>
      <c r="C197" t="s">
        <v>854</v>
      </c>
      <c r="D197" t="s">
        <v>143</v>
      </c>
      <c r="E197" t="s">
        <v>855</v>
      </c>
      <c r="F197" t="s">
        <v>82</v>
      </c>
      <c r="G197" t="s">
        <v>82</v>
      </c>
      <c r="H197" t="b">
        <v>1</v>
      </c>
      <c r="I197" t="s">
        <v>1806</v>
      </c>
      <c r="J197" t="s">
        <v>856</v>
      </c>
      <c r="K197" t="s">
        <v>136</v>
      </c>
      <c r="L197">
        <v>9500</v>
      </c>
      <c r="M197">
        <v>1928</v>
      </c>
      <c r="N197">
        <v>10</v>
      </c>
      <c r="O197">
        <v>1</v>
      </c>
      <c r="P197">
        <v>116.76</v>
      </c>
      <c r="Q197" s="2" t="s">
        <v>148</v>
      </c>
      <c r="R197">
        <v>81.900000000000006</v>
      </c>
      <c r="S197">
        <v>12.8</v>
      </c>
      <c r="T197">
        <v>24.5</v>
      </c>
      <c r="U197">
        <v>36991981</v>
      </c>
    </row>
    <row r="198" spans="1:21">
      <c r="A198">
        <v>204</v>
      </c>
      <c r="B198" t="s">
        <v>361</v>
      </c>
      <c r="C198" t="s">
        <v>857</v>
      </c>
      <c r="D198" t="s">
        <v>180</v>
      </c>
      <c r="E198" t="s">
        <v>858</v>
      </c>
      <c r="F198" t="s">
        <v>859</v>
      </c>
      <c r="G198" t="s">
        <v>361</v>
      </c>
      <c r="H198" t="b">
        <v>0</v>
      </c>
      <c r="I198" t="s">
        <v>1806</v>
      </c>
      <c r="J198" t="s">
        <v>860</v>
      </c>
      <c r="K198" t="s">
        <v>861</v>
      </c>
      <c r="L198">
        <v>9400</v>
      </c>
      <c r="M198">
        <v>1965</v>
      </c>
      <c r="N198">
        <v>9</v>
      </c>
      <c r="O198">
        <v>22</v>
      </c>
      <c r="P198">
        <v>99.55</v>
      </c>
      <c r="Q198" s="2" t="s">
        <v>185</v>
      </c>
      <c r="R198">
        <v>83.6</v>
      </c>
      <c r="S198">
        <v>10.1</v>
      </c>
      <c r="T198">
        <v>28.8</v>
      </c>
      <c r="U198">
        <v>8574832</v>
      </c>
    </row>
    <row r="199" spans="1:21">
      <c r="A199">
        <v>204</v>
      </c>
      <c r="B199" t="s">
        <v>48</v>
      </c>
      <c r="C199" t="s">
        <v>862</v>
      </c>
      <c r="D199" t="s">
        <v>115</v>
      </c>
      <c r="E199" t="s">
        <v>163</v>
      </c>
      <c r="F199" t="s">
        <v>863</v>
      </c>
      <c r="G199" t="s">
        <v>48</v>
      </c>
      <c r="H199" t="b">
        <v>1</v>
      </c>
      <c r="I199" t="s">
        <v>1806</v>
      </c>
      <c r="J199" t="s">
        <v>394</v>
      </c>
      <c r="K199" t="s">
        <v>864</v>
      </c>
      <c r="L199">
        <v>9400</v>
      </c>
      <c r="M199">
        <v>1979</v>
      </c>
      <c r="N199">
        <v>2</v>
      </c>
      <c r="O199">
        <v>18</v>
      </c>
      <c r="P199">
        <v>125.08</v>
      </c>
      <c r="Q199" s="2" t="s">
        <v>120</v>
      </c>
      <c r="R199">
        <v>77</v>
      </c>
      <c r="S199">
        <v>9.4</v>
      </c>
      <c r="T199">
        <v>59.2</v>
      </c>
      <c r="U199">
        <v>1397715000</v>
      </c>
    </row>
    <row r="200" spans="1:21">
      <c r="A200">
        <v>206</v>
      </c>
      <c r="B200" t="s">
        <v>48</v>
      </c>
      <c r="C200" t="s">
        <v>865</v>
      </c>
      <c r="D200" t="s">
        <v>42</v>
      </c>
      <c r="E200" t="s">
        <v>866</v>
      </c>
      <c r="F200" t="s">
        <v>867</v>
      </c>
      <c r="G200" t="s">
        <v>48</v>
      </c>
      <c r="H200" t="b">
        <v>1</v>
      </c>
      <c r="I200" t="s">
        <v>1806</v>
      </c>
      <c r="J200" t="s">
        <v>868</v>
      </c>
      <c r="K200" t="s">
        <v>869</v>
      </c>
      <c r="L200">
        <v>9300</v>
      </c>
      <c r="M200">
        <v>1981</v>
      </c>
      <c r="N200">
        <v>8</v>
      </c>
      <c r="O200">
        <v>29</v>
      </c>
      <c r="P200">
        <v>117.24</v>
      </c>
      <c r="Q200" s="2" t="s">
        <v>47</v>
      </c>
      <c r="R200">
        <v>78.5</v>
      </c>
      <c r="S200">
        <v>9.6</v>
      </c>
      <c r="T200">
        <v>36.6</v>
      </c>
      <c r="U200">
        <v>328239523</v>
      </c>
    </row>
    <row r="201" spans="1:21">
      <c r="A201">
        <v>206</v>
      </c>
      <c r="B201" t="s">
        <v>260</v>
      </c>
      <c r="C201" t="s">
        <v>870</v>
      </c>
      <c r="D201" t="s">
        <v>236</v>
      </c>
      <c r="E201" t="s">
        <v>871</v>
      </c>
      <c r="F201" t="s">
        <v>872</v>
      </c>
      <c r="G201" t="s">
        <v>260</v>
      </c>
      <c r="H201" t="b">
        <v>1</v>
      </c>
      <c r="I201" t="s">
        <v>1806</v>
      </c>
      <c r="J201" t="s">
        <v>873</v>
      </c>
      <c r="K201" t="s">
        <v>360</v>
      </c>
      <c r="L201">
        <v>9300</v>
      </c>
      <c r="M201">
        <v>1947</v>
      </c>
      <c r="N201">
        <v>5</v>
      </c>
      <c r="O201">
        <v>2</v>
      </c>
      <c r="P201">
        <v>119.62</v>
      </c>
      <c r="Q201" s="2" t="s">
        <v>241</v>
      </c>
      <c r="R201">
        <v>81.3</v>
      </c>
      <c r="S201">
        <v>25.5</v>
      </c>
      <c r="T201">
        <v>30.6</v>
      </c>
      <c r="U201">
        <v>66834405</v>
      </c>
    </row>
    <row r="202" spans="1:21">
      <c r="A202">
        <v>208</v>
      </c>
      <c r="B202" t="s">
        <v>82</v>
      </c>
      <c r="C202" t="s">
        <v>874</v>
      </c>
      <c r="D202" t="s">
        <v>337</v>
      </c>
      <c r="E202" t="s">
        <v>338</v>
      </c>
      <c r="F202" t="s">
        <v>409</v>
      </c>
      <c r="G202" t="s">
        <v>82</v>
      </c>
      <c r="H202" t="b">
        <v>1</v>
      </c>
      <c r="I202" t="s">
        <v>1806</v>
      </c>
      <c r="J202" t="s">
        <v>875</v>
      </c>
      <c r="K202" t="s">
        <v>876</v>
      </c>
      <c r="L202">
        <v>9200</v>
      </c>
      <c r="M202">
        <v>1966</v>
      </c>
      <c r="N202">
        <v>10</v>
      </c>
      <c r="O202">
        <v>24</v>
      </c>
      <c r="P202">
        <v>180.75</v>
      </c>
      <c r="Q202" s="2" t="s">
        <v>342</v>
      </c>
      <c r="R202">
        <v>72.7</v>
      </c>
      <c r="S202">
        <v>11.4</v>
      </c>
      <c r="T202">
        <v>46.2</v>
      </c>
      <c r="U202">
        <v>144373535</v>
      </c>
    </row>
    <row r="203" spans="1:21">
      <c r="A203">
        <v>208</v>
      </c>
      <c r="B203" t="s">
        <v>82</v>
      </c>
      <c r="C203" t="s">
        <v>877</v>
      </c>
      <c r="D203" t="s">
        <v>507</v>
      </c>
      <c r="E203" t="s">
        <v>508</v>
      </c>
      <c r="F203" t="s">
        <v>82</v>
      </c>
      <c r="G203" t="s">
        <v>82</v>
      </c>
      <c r="H203" t="b">
        <v>0</v>
      </c>
      <c r="I203" t="s">
        <v>1807</v>
      </c>
      <c r="J203" t="s">
        <v>878</v>
      </c>
      <c r="K203" t="s">
        <v>879</v>
      </c>
      <c r="L203">
        <v>9200</v>
      </c>
      <c r="M203">
        <v>1943</v>
      </c>
      <c r="N203">
        <v>9</v>
      </c>
      <c r="O203">
        <v>6</v>
      </c>
      <c r="P203">
        <v>110.51</v>
      </c>
      <c r="Q203" s="2" t="s">
        <v>511</v>
      </c>
      <c r="R203">
        <v>82.5</v>
      </c>
      <c r="S203">
        <v>27.9</v>
      </c>
      <c r="T203">
        <v>49.1</v>
      </c>
      <c r="U203">
        <v>10285453</v>
      </c>
    </row>
    <row r="204" spans="1:21">
      <c r="A204">
        <v>208</v>
      </c>
      <c r="B204" t="s">
        <v>302</v>
      </c>
      <c r="C204" t="s">
        <v>880</v>
      </c>
      <c r="D204" t="s">
        <v>497</v>
      </c>
      <c r="E204" t="s">
        <v>498</v>
      </c>
      <c r="F204" t="s">
        <v>881</v>
      </c>
      <c r="G204" t="s">
        <v>302</v>
      </c>
      <c r="H204" t="b">
        <v>1</v>
      </c>
      <c r="I204" t="s">
        <v>1806</v>
      </c>
      <c r="J204" t="s">
        <v>882</v>
      </c>
      <c r="K204" t="s">
        <v>457</v>
      </c>
      <c r="L204">
        <v>9200</v>
      </c>
      <c r="M204">
        <v>1975</v>
      </c>
      <c r="N204">
        <v>7</v>
      </c>
      <c r="O204">
        <v>9</v>
      </c>
      <c r="P204">
        <v>116.48</v>
      </c>
      <c r="Q204" s="2" t="s">
        <v>502</v>
      </c>
      <c r="R204">
        <v>79</v>
      </c>
      <c r="S204">
        <v>14.9</v>
      </c>
      <c r="T204">
        <v>46.1</v>
      </c>
      <c r="U204">
        <v>10669709</v>
      </c>
    </row>
    <row r="205" spans="1:21">
      <c r="A205">
        <v>208</v>
      </c>
      <c r="B205" t="s">
        <v>69</v>
      </c>
      <c r="C205" t="s">
        <v>883</v>
      </c>
      <c r="D205" t="s">
        <v>42</v>
      </c>
      <c r="E205" t="s">
        <v>884</v>
      </c>
      <c r="F205" t="s">
        <v>885</v>
      </c>
      <c r="G205" t="s">
        <v>69</v>
      </c>
      <c r="H205" t="b">
        <v>1</v>
      </c>
      <c r="I205" t="s">
        <v>1806</v>
      </c>
      <c r="J205" t="s">
        <v>886</v>
      </c>
      <c r="K205" t="s">
        <v>200</v>
      </c>
      <c r="L205">
        <v>9200</v>
      </c>
      <c r="M205">
        <v>1941</v>
      </c>
      <c r="N205">
        <v>3</v>
      </c>
      <c r="O205">
        <v>7</v>
      </c>
      <c r="P205">
        <v>117.24</v>
      </c>
      <c r="Q205" s="2" t="s">
        <v>47</v>
      </c>
      <c r="R205">
        <v>78.5</v>
      </c>
      <c r="S205">
        <v>9.6</v>
      </c>
      <c r="T205">
        <v>36.6</v>
      </c>
      <c r="U205">
        <v>328239523</v>
      </c>
    </row>
    <row r="206" spans="1:21">
      <c r="A206">
        <v>208</v>
      </c>
      <c r="B206" t="s">
        <v>48</v>
      </c>
      <c r="C206" t="s">
        <v>887</v>
      </c>
      <c r="D206" t="s">
        <v>84</v>
      </c>
      <c r="E206" t="s">
        <v>888</v>
      </c>
      <c r="F206" t="s">
        <v>889</v>
      </c>
      <c r="G206" t="s">
        <v>48</v>
      </c>
      <c r="H206" t="b">
        <v>0</v>
      </c>
      <c r="I206" t="s">
        <v>1806</v>
      </c>
      <c r="J206" t="s">
        <v>890</v>
      </c>
      <c r="K206" t="s">
        <v>891</v>
      </c>
      <c r="L206">
        <v>9200</v>
      </c>
      <c r="M206">
        <v>1945</v>
      </c>
      <c r="N206">
        <v>7</v>
      </c>
      <c r="O206">
        <v>24</v>
      </c>
      <c r="P206">
        <v>180.44</v>
      </c>
      <c r="Q206" s="2" t="s">
        <v>88</v>
      </c>
      <c r="R206">
        <v>69.400000000000006</v>
      </c>
      <c r="S206">
        <v>11.2</v>
      </c>
      <c r="T206">
        <v>49.7</v>
      </c>
      <c r="U206">
        <v>1366417754</v>
      </c>
    </row>
    <row r="207" spans="1:21">
      <c r="A207">
        <v>208</v>
      </c>
      <c r="B207" t="s">
        <v>59</v>
      </c>
      <c r="C207" t="s">
        <v>892</v>
      </c>
      <c r="D207" t="s">
        <v>42</v>
      </c>
      <c r="E207" t="s">
        <v>893</v>
      </c>
      <c r="F207" t="s">
        <v>312</v>
      </c>
      <c r="G207" t="s">
        <v>59</v>
      </c>
      <c r="H207" t="b">
        <v>1</v>
      </c>
      <c r="I207" t="s">
        <v>1806</v>
      </c>
      <c r="J207" t="s">
        <v>894</v>
      </c>
      <c r="K207" t="s">
        <v>129</v>
      </c>
      <c r="L207">
        <v>9200</v>
      </c>
      <c r="M207">
        <v>1937</v>
      </c>
      <c r="N207">
        <v>7</v>
      </c>
      <c r="O207">
        <v>29</v>
      </c>
      <c r="P207">
        <v>117.24</v>
      </c>
      <c r="Q207" s="2" t="s">
        <v>47</v>
      </c>
      <c r="R207">
        <v>78.5</v>
      </c>
      <c r="S207">
        <v>9.6</v>
      </c>
      <c r="T207">
        <v>36.6</v>
      </c>
      <c r="U207">
        <v>328239523</v>
      </c>
    </row>
    <row r="208" spans="1:21">
      <c r="A208">
        <v>208</v>
      </c>
      <c r="B208" t="s">
        <v>31</v>
      </c>
      <c r="C208" t="s">
        <v>895</v>
      </c>
      <c r="D208" t="s">
        <v>42</v>
      </c>
      <c r="E208" t="s">
        <v>896</v>
      </c>
      <c r="F208" t="s">
        <v>897</v>
      </c>
      <c r="G208" t="s">
        <v>31</v>
      </c>
      <c r="H208" t="b">
        <v>1</v>
      </c>
      <c r="I208" t="s">
        <v>1806</v>
      </c>
      <c r="J208" t="s">
        <v>898</v>
      </c>
      <c r="K208" t="s">
        <v>430</v>
      </c>
      <c r="L208">
        <v>9200</v>
      </c>
      <c r="M208">
        <v>1960</v>
      </c>
      <c r="N208">
        <v>1</v>
      </c>
      <c r="O208">
        <v>1</v>
      </c>
      <c r="P208">
        <v>117.24</v>
      </c>
      <c r="Q208" s="2" t="s">
        <v>47</v>
      </c>
      <c r="R208">
        <v>78.5</v>
      </c>
      <c r="S208">
        <v>9.6</v>
      </c>
      <c r="T208">
        <v>36.6</v>
      </c>
      <c r="U208">
        <v>328239523</v>
      </c>
    </row>
    <row r="209" spans="1:21">
      <c r="A209">
        <v>215</v>
      </c>
      <c r="B209" t="s">
        <v>48</v>
      </c>
      <c r="C209" t="s">
        <v>899</v>
      </c>
      <c r="D209" t="s">
        <v>42</v>
      </c>
      <c r="E209" t="s">
        <v>99</v>
      </c>
      <c r="F209" t="s">
        <v>100</v>
      </c>
      <c r="G209" t="s">
        <v>48</v>
      </c>
      <c r="H209" t="b">
        <v>1</v>
      </c>
      <c r="I209" t="s">
        <v>1806</v>
      </c>
      <c r="J209" t="s">
        <v>900</v>
      </c>
      <c r="K209" t="s">
        <v>147</v>
      </c>
      <c r="L209">
        <v>9000</v>
      </c>
      <c r="M209">
        <v>1951</v>
      </c>
      <c r="N209">
        <v>3</v>
      </c>
      <c r="O209">
        <v>29</v>
      </c>
      <c r="P209">
        <v>117.24</v>
      </c>
      <c r="Q209" s="2" t="s">
        <v>47</v>
      </c>
      <c r="R209">
        <v>78.5</v>
      </c>
      <c r="S209">
        <v>9.6</v>
      </c>
      <c r="T209">
        <v>36.6</v>
      </c>
      <c r="U209">
        <v>328239523</v>
      </c>
    </row>
    <row r="210" spans="1:21">
      <c r="A210">
        <v>215</v>
      </c>
      <c r="B210" t="s">
        <v>282</v>
      </c>
      <c r="C210" t="s">
        <v>901</v>
      </c>
      <c r="D210" t="s">
        <v>180</v>
      </c>
      <c r="E210" t="s">
        <v>902</v>
      </c>
      <c r="F210" t="s">
        <v>286</v>
      </c>
      <c r="G210" t="s">
        <v>282</v>
      </c>
      <c r="H210" t="b">
        <v>1</v>
      </c>
      <c r="I210" t="s">
        <v>1806</v>
      </c>
      <c r="J210" t="s">
        <v>903</v>
      </c>
      <c r="K210" t="s">
        <v>904</v>
      </c>
      <c r="L210">
        <v>9000</v>
      </c>
      <c r="M210">
        <v>1957</v>
      </c>
      <c r="N210">
        <v>1</v>
      </c>
      <c r="O210">
        <v>7</v>
      </c>
      <c r="P210">
        <v>99.55</v>
      </c>
      <c r="Q210" s="2" t="s">
        <v>185</v>
      </c>
      <c r="R210">
        <v>83.6</v>
      </c>
      <c r="S210">
        <v>10.1</v>
      </c>
      <c r="T210">
        <v>28.8</v>
      </c>
      <c r="U210">
        <v>8574832</v>
      </c>
    </row>
    <row r="211" spans="1:21">
      <c r="A211">
        <v>215</v>
      </c>
      <c r="B211" t="s">
        <v>472</v>
      </c>
      <c r="C211" t="s">
        <v>905</v>
      </c>
      <c r="D211" t="s">
        <v>168</v>
      </c>
      <c r="E211" t="s">
        <v>906</v>
      </c>
      <c r="F211" t="s">
        <v>475</v>
      </c>
      <c r="G211" t="s">
        <v>472</v>
      </c>
      <c r="H211" t="b">
        <v>0</v>
      </c>
      <c r="I211" t="s">
        <v>1806</v>
      </c>
      <c r="J211" t="s">
        <v>907</v>
      </c>
      <c r="K211" t="s">
        <v>908</v>
      </c>
      <c r="L211">
        <v>9000</v>
      </c>
      <c r="M211">
        <v>1967</v>
      </c>
      <c r="N211">
        <v>7</v>
      </c>
      <c r="O211">
        <v>7</v>
      </c>
      <c r="P211">
        <v>112.85</v>
      </c>
      <c r="Q211" s="2" t="s">
        <v>173</v>
      </c>
      <c r="R211">
        <v>80.900000000000006</v>
      </c>
      <c r="S211">
        <v>11.5</v>
      </c>
      <c r="T211">
        <v>48.8</v>
      </c>
      <c r="U211">
        <v>83132799</v>
      </c>
    </row>
    <row r="212" spans="1:21">
      <c r="A212">
        <v>215</v>
      </c>
      <c r="B212" t="s">
        <v>113</v>
      </c>
      <c r="C212" t="s">
        <v>909</v>
      </c>
      <c r="D212" t="s">
        <v>143</v>
      </c>
      <c r="E212" t="s">
        <v>855</v>
      </c>
      <c r="F212" t="s">
        <v>910</v>
      </c>
      <c r="G212" t="s">
        <v>113</v>
      </c>
      <c r="H212" t="b">
        <v>1</v>
      </c>
      <c r="I212" t="s">
        <v>1806</v>
      </c>
      <c r="J212" t="s">
        <v>911</v>
      </c>
      <c r="K212" t="s">
        <v>685</v>
      </c>
      <c r="L212">
        <v>9000</v>
      </c>
      <c r="M212">
        <v>1950</v>
      </c>
      <c r="N212">
        <v>3</v>
      </c>
      <c r="O212">
        <v>10</v>
      </c>
      <c r="P212">
        <v>116.76</v>
      </c>
      <c r="Q212" s="2" t="s">
        <v>148</v>
      </c>
      <c r="R212">
        <v>81.900000000000006</v>
      </c>
      <c r="S212">
        <v>12.8</v>
      </c>
      <c r="T212">
        <v>24.5</v>
      </c>
      <c r="U212">
        <v>36991981</v>
      </c>
    </row>
    <row r="213" spans="1:21">
      <c r="A213">
        <v>215</v>
      </c>
      <c r="B213" t="s">
        <v>260</v>
      </c>
      <c r="C213" t="s">
        <v>912</v>
      </c>
      <c r="D213" t="s">
        <v>115</v>
      </c>
      <c r="E213" t="s">
        <v>913</v>
      </c>
      <c r="F213" t="s">
        <v>914</v>
      </c>
      <c r="G213" t="s">
        <v>260</v>
      </c>
      <c r="H213" t="b">
        <v>1</v>
      </c>
      <c r="I213" t="s">
        <v>1806</v>
      </c>
      <c r="J213" t="s">
        <v>394</v>
      </c>
      <c r="K213" t="s">
        <v>915</v>
      </c>
      <c r="L213">
        <v>9000</v>
      </c>
      <c r="M213">
        <v>1966</v>
      </c>
      <c r="N213">
        <v>2</v>
      </c>
      <c r="O213">
        <v>24</v>
      </c>
      <c r="P213">
        <v>125.08</v>
      </c>
      <c r="Q213" s="2" t="s">
        <v>120</v>
      </c>
      <c r="R213">
        <v>77</v>
      </c>
      <c r="S213">
        <v>9.4</v>
      </c>
      <c r="T213">
        <v>59.2</v>
      </c>
      <c r="U213">
        <v>1397715000</v>
      </c>
    </row>
    <row r="214" spans="1:21">
      <c r="A214">
        <v>220</v>
      </c>
      <c r="B214" t="s">
        <v>113</v>
      </c>
      <c r="C214" t="s">
        <v>916</v>
      </c>
      <c r="D214" t="s">
        <v>236</v>
      </c>
      <c r="E214" t="s">
        <v>237</v>
      </c>
      <c r="F214" t="s">
        <v>917</v>
      </c>
      <c r="G214" t="s">
        <v>113</v>
      </c>
      <c r="H214" t="b">
        <v>0</v>
      </c>
      <c r="I214" t="s">
        <v>1806</v>
      </c>
      <c r="J214" t="s">
        <v>918</v>
      </c>
      <c r="K214" t="s">
        <v>919</v>
      </c>
      <c r="L214">
        <v>8900</v>
      </c>
      <c r="M214">
        <v>1955</v>
      </c>
      <c r="N214">
        <v>1</v>
      </c>
      <c r="O214">
        <v>1</v>
      </c>
      <c r="P214">
        <v>119.62</v>
      </c>
      <c r="Q214" s="2" t="s">
        <v>241</v>
      </c>
      <c r="R214">
        <v>81.3</v>
      </c>
      <c r="S214">
        <v>25.5</v>
      </c>
      <c r="T214">
        <v>30.6</v>
      </c>
      <c r="U214">
        <v>66834405</v>
      </c>
    </row>
    <row r="215" spans="1:21">
      <c r="A215">
        <v>220</v>
      </c>
      <c r="B215" t="s">
        <v>113</v>
      </c>
      <c r="C215" t="s">
        <v>920</v>
      </c>
      <c r="D215" t="s">
        <v>236</v>
      </c>
      <c r="E215" t="s">
        <v>921</v>
      </c>
      <c r="F215" t="s">
        <v>917</v>
      </c>
      <c r="G215" t="s">
        <v>113</v>
      </c>
      <c r="H215" t="b">
        <v>0</v>
      </c>
      <c r="I215" t="s">
        <v>1806</v>
      </c>
      <c r="J215" t="s">
        <v>918</v>
      </c>
      <c r="K215" t="s">
        <v>922</v>
      </c>
      <c r="L215">
        <v>8900</v>
      </c>
      <c r="M215">
        <v>1960</v>
      </c>
      <c r="N215">
        <v>1</v>
      </c>
      <c r="O215">
        <v>1</v>
      </c>
      <c r="P215">
        <v>119.62</v>
      </c>
      <c r="Q215" s="2" t="s">
        <v>241</v>
      </c>
      <c r="R215">
        <v>81.3</v>
      </c>
      <c r="S215">
        <v>25.5</v>
      </c>
      <c r="T215">
        <v>30.6</v>
      </c>
      <c r="U215">
        <v>66834405</v>
      </c>
    </row>
    <row r="216" spans="1:21">
      <c r="A216">
        <v>220</v>
      </c>
      <c r="B216" t="s">
        <v>113</v>
      </c>
      <c r="C216" t="s">
        <v>923</v>
      </c>
      <c r="D216" t="s">
        <v>236</v>
      </c>
      <c r="E216" t="s">
        <v>924</v>
      </c>
      <c r="F216" t="s">
        <v>917</v>
      </c>
      <c r="G216" t="s">
        <v>113</v>
      </c>
      <c r="H216" t="b">
        <v>0</v>
      </c>
      <c r="I216" t="s">
        <v>1807</v>
      </c>
      <c r="J216" t="s">
        <v>918</v>
      </c>
      <c r="K216" t="s">
        <v>925</v>
      </c>
      <c r="L216">
        <v>8900</v>
      </c>
      <c r="M216">
        <v>1952</v>
      </c>
      <c r="N216">
        <v>6</v>
      </c>
      <c r="O216">
        <v>6</v>
      </c>
      <c r="P216">
        <v>119.62</v>
      </c>
      <c r="Q216" s="2" t="s">
        <v>241</v>
      </c>
      <c r="R216">
        <v>81.3</v>
      </c>
      <c r="S216">
        <v>25.5</v>
      </c>
      <c r="T216">
        <v>30.6</v>
      </c>
      <c r="U216">
        <v>66834405</v>
      </c>
    </row>
    <row r="217" spans="1:21">
      <c r="A217">
        <v>223</v>
      </c>
      <c r="B217" t="s">
        <v>31</v>
      </c>
      <c r="C217" t="s">
        <v>926</v>
      </c>
      <c r="D217" t="s">
        <v>337</v>
      </c>
      <c r="E217" t="s">
        <v>927</v>
      </c>
      <c r="F217" t="s">
        <v>928</v>
      </c>
      <c r="G217" t="s">
        <v>31</v>
      </c>
      <c r="H217" t="b">
        <v>1</v>
      </c>
      <c r="I217" t="s">
        <v>1807</v>
      </c>
      <c r="J217" t="s">
        <v>929</v>
      </c>
      <c r="K217" t="s">
        <v>930</v>
      </c>
      <c r="L217">
        <v>8800</v>
      </c>
      <c r="M217">
        <v>1975</v>
      </c>
      <c r="N217">
        <v>10</v>
      </c>
      <c r="O217">
        <v>16</v>
      </c>
      <c r="P217">
        <v>180.75</v>
      </c>
      <c r="Q217" s="2" t="s">
        <v>342</v>
      </c>
      <c r="R217">
        <v>72.7</v>
      </c>
      <c r="S217">
        <v>11.4</v>
      </c>
      <c r="T217">
        <v>46.2</v>
      </c>
      <c r="U217">
        <v>144373535</v>
      </c>
    </row>
    <row r="218" spans="1:21">
      <c r="A218">
        <v>223</v>
      </c>
      <c r="B218" t="s">
        <v>48</v>
      </c>
      <c r="C218" t="s">
        <v>931</v>
      </c>
      <c r="D218" t="s">
        <v>42</v>
      </c>
      <c r="E218" t="s">
        <v>893</v>
      </c>
      <c r="F218" t="s">
        <v>932</v>
      </c>
      <c r="G218" t="s">
        <v>48</v>
      </c>
      <c r="H218" t="b">
        <v>1</v>
      </c>
      <c r="I218" t="s">
        <v>1806</v>
      </c>
      <c r="J218" t="s">
        <v>933</v>
      </c>
      <c r="K218" t="s">
        <v>200</v>
      </c>
      <c r="L218">
        <v>8800</v>
      </c>
      <c r="M218">
        <v>1951</v>
      </c>
      <c r="N218">
        <v>6</v>
      </c>
      <c r="O218">
        <v>29</v>
      </c>
      <c r="P218">
        <v>117.24</v>
      </c>
      <c r="Q218" s="2" t="s">
        <v>47</v>
      </c>
      <c r="R218">
        <v>78.5</v>
      </c>
      <c r="S218">
        <v>9.6</v>
      </c>
      <c r="T218">
        <v>36.6</v>
      </c>
      <c r="U218">
        <v>328239523</v>
      </c>
    </row>
    <row r="219" spans="1:21">
      <c r="A219">
        <v>223</v>
      </c>
      <c r="B219" t="s">
        <v>48</v>
      </c>
      <c r="C219" t="s">
        <v>934</v>
      </c>
      <c r="D219" t="s">
        <v>115</v>
      </c>
      <c r="E219" t="s">
        <v>163</v>
      </c>
      <c r="F219" t="s">
        <v>257</v>
      </c>
      <c r="G219" t="s">
        <v>48</v>
      </c>
      <c r="H219" t="b">
        <v>1</v>
      </c>
      <c r="I219" t="s">
        <v>1806</v>
      </c>
      <c r="J219" t="s">
        <v>667</v>
      </c>
      <c r="K219" t="s">
        <v>935</v>
      </c>
      <c r="L219">
        <v>8800</v>
      </c>
      <c r="M219">
        <v>1974</v>
      </c>
      <c r="N219">
        <v>3</v>
      </c>
      <c r="O219">
        <v>10</v>
      </c>
      <c r="P219">
        <v>125.08</v>
      </c>
      <c r="Q219" s="2" t="s">
        <v>120</v>
      </c>
      <c r="R219">
        <v>77</v>
      </c>
      <c r="S219">
        <v>9.4</v>
      </c>
      <c r="T219">
        <v>59.2</v>
      </c>
      <c r="U219">
        <v>1397715000</v>
      </c>
    </row>
    <row r="220" spans="1:21">
      <c r="A220">
        <v>223</v>
      </c>
      <c r="B220" t="s">
        <v>48</v>
      </c>
      <c r="C220" t="s">
        <v>936</v>
      </c>
      <c r="D220" t="s">
        <v>42</v>
      </c>
      <c r="E220" t="s">
        <v>866</v>
      </c>
      <c r="F220" t="s">
        <v>122</v>
      </c>
      <c r="G220" t="s">
        <v>48</v>
      </c>
      <c r="H220" t="b">
        <v>1</v>
      </c>
      <c r="I220" t="s">
        <v>1806</v>
      </c>
      <c r="J220" t="s">
        <v>937</v>
      </c>
      <c r="K220" t="s">
        <v>938</v>
      </c>
      <c r="L220">
        <v>8800</v>
      </c>
      <c r="M220">
        <v>1984</v>
      </c>
      <c r="N220">
        <v>5</v>
      </c>
      <c r="O220">
        <v>22</v>
      </c>
      <c r="P220">
        <v>117.24</v>
      </c>
      <c r="Q220" s="2" t="s">
        <v>47</v>
      </c>
      <c r="R220">
        <v>78.5</v>
      </c>
      <c r="S220">
        <v>9.6</v>
      </c>
      <c r="T220">
        <v>36.6</v>
      </c>
      <c r="U220">
        <v>328239523</v>
      </c>
    </row>
    <row r="221" spans="1:21">
      <c r="A221">
        <v>223</v>
      </c>
      <c r="B221" t="s">
        <v>48</v>
      </c>
      <c r="C221" t="s">
        <v>939</v>
      </c>
      <c r="D221" t="s">
        <v>42</v>
      </c>
      <c r="E221" t="s">
        <v>940</v>
      </c>
      <c r="F221" t="s">
        <v>941</v>
      </c>
      <c r="G221" t="s">
        <v>48</v>
      </c>
      <c r="H221" t="b">
        <v>1</v>
      </c>
      <c r="I221" t="s">
        <v>1806</v>
      </c>
      <c r="J221" t="s">
        <v>942</v>
      </c>
      <c r="K221" t="s">
        <v>943</v>
      </c>
      <c r="L221">
        <v>8800</v>
      </c>
      <c r="M221">
        <v>1967</v>
      </c>
      <c r="N221">
        <v>6</v>
      </c>
      <c r="O221">
        <v>21</v>
      </c>
      <c r="P221">
        <v>117.24</v>
      </c>
      <c r="Q221" s="2" t="s">
        <v>47</v>
      </c>
      <c r="R221">
        <v>78.5</v>
      </c>
      <c r="S221">
        <v>9.6</v>
      </c>
      <c r="T221">
        <v>36.6</v>
      </c>
      <c r="U221">
        <v>328239523</v>
      </c>
    </row>
    <row r="222" spans="1:21">
      <c r="A222">
        <v>223</v>
      </c>
      <c r="B222" t="s">
        <v>302</v>
      </c>
      <c r="C222" t="s">
        <v>944</v>
      </c>
      <c r="D222" t="s">
        <v>115</v>
      </c>
      <c r="E222" t="s">
        <v>224</v>
      </c>
      <c r="F222" t="s">
        <v>225</v>
      </c>
      <c r="G222" t="s">
        <v>302</v>
      </c>
      <c r="H222" t="b">
        <v>1</v>
      </c>
      <c r="I222" t="s">
        <v>1806</v>
      </c>
      <c r="J222" t="s">
        <v>945</v>
      </c>
      <c r="K222" t="s">
        <v>946</v>
      </c>
      <c r="L222">
        <v>8800</v>
      </c>
      <c r="M222">
        <v>1959</v>
      </c>
      <c r="N222">
        <v>1</v>
      </c>
      <c r="O222">
        <v>1</v>
      </c>
      <c r="P222">
        <v>125.08</v>
      </c>
      <c r="Q222" s="2" t="s">
        <v>120</v>
      </c>
      <c r="R222">
        <v>77</v>
      </c>
      <c r="S222">
        <v>9.4</v>
      </c>
      <c r="T222">
        <v>59.2</v>
      </c>
      <c r="U222">
        <v>1397715000</v>
      </c>
    </row>
    <row r="223" spans="1:21">
      <c r="A223">
        <v>223</v>
      </c>
      <c r="B223" t="s">
        <v>302</v>
      </c>
      <c r="C223" t="s">
        <v>947</v>
      </c>
      <c r="D223" t="s">
        <v>236</v>
      </c>
      <c r="E223" t="s">
        <v>237</v>
      </c>
      <c r="F223" t="s">
        <v>413</v>
      </c>
      <c r="G223" t="s">
        <v>302</v>
      </c>
      <c r="H223" t="b">
        <v>0</v>
      </c>
      <c r="I223" t="s">
        <v>1807</v>
      </c>
      <c r="J223" t="s">
        <v>948</v>
      </c>
      <c r="K223" t="s">
        <v>949</v>
      </c>
      <c r="L223">
        <v>8800</v>
      </c>
      <c r="M223">
        <v>1951</v>
      </c>
      <c r="N223">
        <v>1</v>
      </c>
      <c r="O223">
        <v>1</v>
      </c>
      <c r="P223">
        <v>119.62</v>
      </c>
      <c r="Q223" s="2" t="s">
        <v>241</v>
      </c>
      <c r="R223">
        <v>81.3</v>
      </c>
      <c r="S223">
        <v>25.5</v>
      </c>
      <c r="T223">
        <v>30.6</v>
      </c>
      <c r="U223">
        <v>66834405</v>
      </c>
    </row>
    <row r="224" spans="1:21">
      <c r="A224">
        <v>230</v>
      </c>
      <c r="B224" t="s">
        <v>260</v>
      </c>
      <c r="C224" t="s">
        <v>950</v>
      </c>
      <c r="D224" t="s">
        <v>115</v>
      </c>
      <c r="E224" t="s">
        <v>951</v>
      </c>
      <c r="F224" t="s">
        <v>358</v>
      </c>
      <c r="G224" t="s">
        <v>260</v>
      </c>
      <c r="H224" t="b">
        <v>1</v>
      </c>
      <c r="I224" t="s">
        <v>1806</v>
      </c>
      <c r="J224" t="s">
        <v>586</v>
      </c>
      <c r="K224" t="s">
        <v>952</v>
      </c>
      <c r="L224">
        <v>8700</v>
      </c>
      <c r="M224">
        <v>1971</v>
      </c>
      <c r="N224">
        <v>1</v>
      </c>
      <c r="O224">
        <v>1</v>
      </c>
      <c r="P224">
        <v>125.08</v>
      </c>
      <c r="Q224" s="2" t="s">
        <v>120</v>
      </c>
      <c r="R224">
        <v>77</v>
      </c>
      <c r="S224">
        <v>9.4</v>
      </c>
      <c r="T224">
        <v>59.2</v>
      </c>
      <c r="U224">
        <v>1397715000</v>
      </c>
    </row>
    <row r="225" spans="1:21">
      <c r="A225">
        <v>230</v>
      </c>
      <c r="B225" t="s">
        <v>31</v>
      </c>
      <c r="C225" t="s">
        <v>953</v>
      </c>
      <c r="D225" t="s">
        <v>168</v>
      </c>
      <c r="E225" t="s">
        <v>906</v>
      </c>
      <c r="F225" t="s">
        <v>954</v>
      </c>
      <c r="G225" t="s">
        <v>31</v>
      </c>
      <c r="H225" t="b">
        <v>0</v>
      </c>
      <c r="I225" t="s">
        <v>1806</v>
      </c>
      <c r="J225" t="s">
        <v>907</v>
      </c>
      <c r="K225" t="s">
        <v>74</v>
      </c>
      <c r="L225">
        <v>8700</v>
      </c>
      <c r="M225">
        <v>1943</v>
      </c>
      <c r="N225">
        <v>4</v>
      </c>
      <c r="O225">
        <v>12</v>
      </c>
      <c r="P225">
        <v>112.85</v>
      </c>
      <c r="Q225" s="2" t="s">
        <v>173</v>
      </c>
      <c r="R225">
        <v>80.900000000000006</v>
      </c>
      <c r="S225">
        <v>11.5</v>
      </c>
      <c r="T225">
        <v>48.8</v>
      </c>
      <c r="U225">
        <v>83132799</v>
      </c>
    </row>
    <row r="226" spans="1:21">
      <c r="A226">
        <v>232</v>
      </c>
      <c r="B226" t="s">
        <v>59</v>
      </c>
      <c r="C226" t="s">
        <v>955</v>
      </c>
      <c r="D226" t="s">
        <v>42</v>
      </c>
      <c r="E226" t="s">
        <v>71</v>
      </c>
      <c r="F226" t="s">
        <v>812</v>
      </c>
      <c r="G226" t="s">
        <v>59</v>
      </c>
      <c r="H226" t="b">
        <v>1</v>
      </c>
      <c r="I226" t="s">
        <v>1806</v>
      </c>
      <c r="J226" t="s">
        <v>956</v>
      </c>
      <c r="K226" t="s">
        <v>957</v>
      </c>
      <c r="L226">
        <v>8600</v>
      </c>
      <c r="M226">
        <v>1951</v>
      </c>
      <c r="N226">
        <v>7</v>
      </c>
      <c r="O226">
        <v>31</v>
      </c>
      <c r="P226">
        <v>117.24</v>
      </c>
      <c r="Q226" s="2" t="s">
        <v>47</v>
      </c>
      <c r="R226">
        <v>78.5</v>
      </c>
      <c r="S226">
        <v>9.6</v>
      </c>
      <c r="T226">
        <v>36.6</v>
      </c>
      <c r="U226">
        <v>328239523</v>
      </c>
    </row>
    <row r="227" spans="1:21">
      <c r="A227">
        <v>232</v>
      </c>
      <c r="B227" t="s">
        <v>59</v>
      </c>
      <c r="C227" t="s">
        <v>958</v>
      </c>
      <c r="D227" t="s">
        <v>959</v>
      </c>
      <c r="E227" t="s">
        <v>960</v>
      </c>
      <c r="F227" t="s">
        <v>274</v>
      </c>
      <c r="G227" t="s">
        <v>59</v>
      </c>
      <c r="H227" t="b">
        <v>1</v>
      </c>
      <c r="I227" t="s">
        <v>1806</v>
      </c>
      <c r="J227" t="s">
        <v>961</v>
      </c>
      <c r="K227" t="s">
        <v>962</v>
      </c>
      <c r="L227">
        <v>8600</v>
      </c>
      <c r="M227">
        <v>1955</v>
      </c>
      <c r="N227">
        <v>6</v>
      </c>
      <c r="O227">
        <v>6</v>
      </c>
      <c r="P227">
        <v>114.24</v>
      </c>
      <c r="Q227" s="2" t="s">
        <v>963</v>
      </c>
      <c r="R227">
        <v>81.900000000000006</v>
      </c>
      <c r="S227">
        <v>29</v>
      </c>
      <c r="T227">
        <v>34.6</v>
      </c>
      <c r="U227">
        <v>4841000</v>
      </c>
    </row>
    <row r="228" spans="1:21">
      <c r="A228">
        <v>232</v>
      </c>
      <c r="B228" t="s">
        <v>113</v>
      </c>
      <c r="C228" t="s">
        <v>964</v>
      </c>
      <c r="D228" t="s">
        <v>84</v>
      </c>
      <c r="E228" t="s">
        <v>298</v>
      </c>
      <c r="F228" t="s">
        <v>965</v>
      </c>
      <c r="G228" t="s">
        <v>113</v>
      </c>
      <c r="H228" t="b">
        <v>0</v>
      </c>
      <c r="I228" t="s">
        <v>1806</v>
      </c>
      <c r="J228" t="s">
        <v>966</v>
      </c>
      <c r="K228" t="s">
        <v>967</v>
      </c>
      <c r="L228">
        <v>8600</v>
      </c>
      <c r="M228">
        <v>1954</v>
      </c>
      <c r="N228">
        <v>11</v>
      </c>
      <c r="O228">
        <v>28</v>
      </c>
      <c r="P228">
        <v>180.44</v>
      </c>
      <c r="Q228" s="2" t="s">
        <v>88</v>
      </c>
      <c r="R228">
        <v>69.400000000000006</v>
      </c>
      <c r="S228">
        <v>11.2</v>
      </c>
      <c r="T228">
        <v>49.7</v>
      </c>
      <c r="U228">
        <v>1366417754</v>
      </c>
    </row>
    <row r="229" spans="1:21">
      <c r="A229">
        <v>232</v>
      </c>
      <c r="B229" t="s">
        <v>48</v>
      </c>
      <c r="C229" t="s">
        <v>968</v>
      </c>
      <c r="D229" t="s">
        <v>168</v>
      </c>
      <c r="E229" t="s">
        <v>969</v>
      </c>
      <c r="F229" t="s">
        <v>741</v>
      </c>
      <c r="G229" t="s">
        <v>48</v>
      </c>
      <c r="H229" t="b">
        <v>1</v>
      </c>
      <c r="I229" t="s">
        <v>1806</v>
      </c>
      <c r="J229" t="s">
        <v>970</v>
      </c>
      <c r="K229" t="s">
        <v>971</v>
      </c>
      <c r="L229">
        <v>8600</v>
      </c>
      <c r="M229">
        <v>1944</v>
      </c>
      <c r="N229">
        <v>1</v>
      </c>
      <c r="O229">
        <v>21</v>
      </c>
      <c r="P229">
        <v>112.85</v>
      </c>
      <c r="Q229" s="2" t="s">
        <v>173</v>
      </c>
      <c r="R229">
        <v>80.900000000000006</v>
      </c>
      <c r="S229">
        <v>11.5</v>
      </c>
      <c r="T229">
        <v>48.8</v>
      </c>
      <c r="U229">
        <v>83132799</v>
      </c>
    </row>
    <row r="230" spans="1:21">
      <c r="A230">
        <v>232</v>
      </c>
      <c r="B230" t="s">
        <v>113</v>
      </c>
      <c r="C230" t="s">
        <v>972</v>
      </c>
      <c r="D230" t="s">
        <v>180</v>
      </c>
      <c r="E230" t="s">
        <v>973</v>
      </c>
      <c r="F230" t="s">
        <v>523</v>
      </c>
      <c r="G230" t="s">
        <v>113</v>
      </c>
      <c r="H230" t="b">
        <v>1</v>
      </c>
      <c r="I230" t="s">
        <v>1806</v>
      </c>
      <c r="J230" t="s">
        <v>974</v>
      </c>
      <c r="K230" t="s">
        <v>975</v>
      </c>
      <c r="L230">
        <v>8600</v>
      </c>
      <c r="M230">
        <v>1948</v>
      </c>
      <c r="N230">
        <v>1</v>
      </c>
      <c r="O230">
        <v>1</v>
      </c>
      <c r="P230">
        <v>99.55</v>
      </c>
      <c r="Q230" s="2" t="s">
        <v>185</v>
      </c>
      <c r="R230">
        <v>83.6</v>
      </c>
      <c r="S230">
        <v>10.1</v>
      </c>
      <c r="T230">
        <v>28.8</v>
      </c>
      <c r="U230">
        <v>8574832</v>
      </c>
    </row>
    <row r="231" spans="1:21">
      <c r="A231">
        <v>232</v>
      </c>
      <c r="B231" t="s">
        <v>472</v>
      </c>
      <c r="C231" t="s">
        <v>976</v>
      </c>
      <c r="D231" t="s">
        <v>977</v>
      </c>
      <c r="E231" t="s">
        <v>978</v>
      </c>
      <c r="F231" t="s">
        <v>475</v>
      </c>
      <c r="G231" t="s">
        <v>472</v>
      </c>
      <c r="H231" t="b">
        <v>1</v>
      </c>
      <c r="I231" t="s">
        <v>1806</v>
      </c>
      <c r="J231" t="s">
        <v>979</v>
      </c>
      <c r="K231" t="s">
        <v>980</v>
      </c>
      <c r="L231">
        <v>8600</v>
      </c>
      <c r="M231">
        <v>1949</v>
      </c>
      <c r="N231">
        <v>12</v>
      </c>
      <c r="O231">
        <v>13</v>
      </c>
      <c r="P231">
        <v>129.61000000000001</v>
      </c>
      <c r="Q231" s="2" t="s">
        <v>981</v>
      </c>
      <c r="R231">
        <v>71.099999999999994</v>
      </c>
      <c r="S231">
        <v>14</v>
      </c>
      <c r="T231">
        <v>43.1</v>
      </c>
      <c r="U231">
        <v>108116615</v>
      </c>
    </row>
    <row r="232" spans="1:21">
      <c r="A232">
        <v>232</v>
      </c>
      <c r="B232" t="s">
        <v>48</v>
      </c>
      <c r="C232" t="s">
        <v>982</v>
      </c>
      <c r="D232" t="s">
        <v>42</v>
      </c>
      <c r="E232" t="s">
        <v>99</v>
      </c>
      <c r="F232" t="s">
        <v>100</v>
      </c>
      <c r="G232" t="s">
        <v>48</v>
      </c>
      <c r="H232" t="b">
        <v>1</v>
      </c>
      <c r="I232" t="s">
        <v>1806</v>
      </c>
      <c r="J232" t="s">
        <v>983</v>
      </c>
      <c r="K232" t="s">
        <v>662</v>
      </c>
      <c r="L232">
        <v>8600</v>
      </c>
      <c r="M232">
        <v>1955</v>
      </c>
      <c r="N232">
        <v>9</v>
      </c>
      <c r="O232">
        <v>30</v>
      </c>
      <c r="P232">
        <v>117.24</v>
      </c>
      <c r="Q232" s="2" t="s">
        <v>47</v>
      </c>
      <c r="R232">
        <v>78.5</v>
      </c>
      <c r="S232">
        <v>9.6</v>
      </c>
      <c r="T232">
        <v>36.6</v>
      </c>
      <c r="U232">
        <v>328239523</v>
      </c>
    </row>
    <row r="233" spans="1:21">
      <c r="A233">
        <v>239</v>
      </c>
      <c r="B233" t="s">
        <v>59</v>
      </c>
      <c r="C233" t="s">
        <v>984</v>
      </c>
      <c r="D233" t="s">
        <v>42</v>
      </c>
      <c r="E233" t="s">
        <v>71</v>
      </c>
      <c r="F233" t="s">
        <v>274</v>
      </c>
      <c r="G233" t="s">
        <v>59</v>
      </c>
      <c r="H233" t="b">
        <v>1</v>
      </c>
      <c r="I233" t="s">
        <v>1806</v>
      </c>
      <c r="J233" t="s">
        <v>985</v>
      </c>
      <c r="K233" t="s">
        <v>986</v>
      </c>
      <c r="L233">
        <v>8500</v>
      </c>
      <c r="M233">
        <v>1975</v>
      </c>
      <c r="N233">
        <v>6</v>
      </c>
      <c r="O233">
        <v>21</v>
      </c>
      <c r="P233">
        <v>117.24</v>
      </c>
      <c r="Q233" s="2" t="s">
        <v>47</v>
      </c>
      <c r="R233">
        <v>78.5</v>
      </c>
      <c r="S233">
        <v>9.6</v>
      </c>
      <c r="T233">
        <v>36.6</v>
      </c>
      <c r="U233">
        <v>328239523</v>
      </c>
    </row>
    <row r="234" spans="1:21">
      <c r="A234">
        <v>239</v>
      </c>
      <c r="B234" t="s">
        <v>31</v>
      </c>
      <c r="C234" t="s">
        <v>987</v>
      </c>
      <c r="D234" t="s">
        <v>42</v>
      </c>
      <c r="E234" t="s">
        <v>624</v>
      </c>
      <c r="F234" t="s">
        <v>134</v>
      </c>
      <c r="G234" t="s">
        <v>31</v>
      </c>
      <c r="H234" t="b">
        <v>0</v>
      </c>
      <c r="I234" t="s">
        <v>1807</v>
      </c>
      <c r="J234" t="s">
        <v>626</v>
      </c>
      <c r="K234" t="s">
        <v>988</v>
      </c>
      <c r="L234">
        <v>8500</v>
      </c>
      <c r="M234">
        <v>1948</v>
      </c>
      <c r="N234">
        <v>12</v>
      </c>
      <c r="O234">
        <v>18</v>
      </c>
      <c r="P234">
        <v>117.24</v>
      </c>
      <c r="Q234" s="2" t="s">
        <v>47</v>
      </c>
      <c r="R234">
        <v>78.5</v>
      </c>
      <c r="S234">
        <v>9.6</v>
      </c>
      <c r="T234">
        <v>36.6</v>
      </c>
      <c r="U234">
        <v>328239523</v>
      </c>
    </row>
    <row r="235" spans="1:21">
      <c r="A235">
        <v>239</v>
      </c>
      <c r="B235" t="s">
        <v>260</v>
      </c>
      <c r="C235" t="s">
        <v>989</v>
      </c>
      <c r="D235" t="s">
        <v>115</v>
      </c>
      <c r="E235" t="s">
        <v>990</v>
      </c>
      <c r="F235" t="s">
        <v>991</v>
      </c>
      <c r="G235" t="s">
        <v>260</v>
      </c>
      <c r="H235" t="b">
        <v>1</v>
      </c>
      <c r="I235" t="s">
        <v>1806</v>
      </c>
      <c r="J235" t="s">
        <v>429</v>
      </c>
      <c r="K235" t="s">
        <v>992</v>
      </c>
      <c r="L235">
        <v>8500</v>
      </c>
      <c r="M235">
        <v>1968</v>
      </c>
      <c r="N235">
        <v>1</v>
      </c>
      <c r="O235">
        <v>1</v>
      </c>
      <c r="P235">
        <v>125.08</v>
      </c>
      <c r="Q235" s="2" t="s">
        <v>120</v>
      </c>
      <c r="R235">
        <v>77</v>
      </c>
      <c r="S235">
        <v>9.4</v>
      </c>
      <c r="T235">
        <v>59.2</v>
      </c>
      <c r="U235">
        <v>1397715000</v>
      </c>
    </row>
    <row r="236" spans="1:21">
      <c r="A236">
        <v>242</v>
      </c>
      <c r="B236" t="s">
        <v>69</v>
      </c>
      <c r="C236" t="s">
        <v>993</v>
      </c>
      <c r="D236" t="s">
        <v>42</v>
      </c>
      <c r="E236" t="s">
        <v>994</v>
      </c>
      <c r="F236" t="s">
        <v>995</v>
      </c>
      <c r="G236" t="s">
        <v>69</v>
      </c>
      <c r="H236" t="b">
        <v>0</v>
      </c>
      <c r="I236" t="s">
        <v>1806</v>
      </c>
      <c r="J236" t="s">
        <v>996</v>
      </c>
      <c r="K236" t="s">
        <v>136</v>
      </c>
      <c r="L236">
        <v>8400</v>
      </c>
      <c r="M236">
        <v>1947</v>
      </c>
      <c r="N236">
        <v>11</v>
      </c>
      <c r="O236">
        <v>29</v>
      </c>
      <c r="P236">
        <v>117.24</v>
      </c>
      <c r="Q236" s="2" t="s">
        <v>47</v>
      </c>
      <c r="R236">
        <v>78.5</v>
      </c>
      <c r="S236">
        <v>9.6</v>
      </c>
      <c r="T236">
        <v>36.6</v>
      </c>
      <c r="U236">
        <v>328239523</v>
      </c>
    </row>
    <row r="237" spans="1:21">
      <c r="A237">
        <v>242</v>
      </c>
      <c r="B237" t="s">
        <v>282</v>
      </c>
      <c r="C237" t="s">
        <v>997</v>
      </c>
      <c r="D237" t="s">
        <v>696</v>
      </c>
      <c r="E237" t="s">
        <v>998</v>
      </c>
      <c r="F237" t="s">
        <v>999</v>
      </c>
      <c r="G237" t="s">
        <v>282</v>
      </c>
      <c r="H237" t="b">
        <v>0</v>
      </c>
      <c r="I237" t="s">
        <v>1806</v>
      </c>
      <c r="J237" t="s">
        <v>1000</v>
      </c>
      <c r="K237" t="s">
        <v>1001</v>
      </c>
      <c r="L237">
        <v>8400</v>
      </c>
      <c r="M237">
        <v>1945</v>
      </c>
      <c r="N237">
        <v>6</v>
      </c>
      <c r="O237">
        <v>8</v>
      </c>
      <c r="P237">
        <v>158.93</v>
      </c>
      <c r="Q237" s="2" t="s">
        <v>699</v>
      </c>
      <c r="R237">
        <v>63.9</v>
      </c>
      <c r="S237">
        <v>27.5</v>
      </c>
      <c r="T237">
        <v>29.2</v>
      </c>
      <c r="U237">
        <v>58558270</v>
      </c>
    </row>
    <row r="238" spans="1:21">
      <c r="A238">
        <v>242</v>
      </c>
      <c r="B238" t="s">
        <v>69</v>
      </c>
      <c r="C238" t="s">
        <v>1002</v>
      </c>
      <c r="D238" t="s">
        <v>284</v>
      </c>
      <c r="E238" t="s">
        <v>1003</v>
      </c>
      <c r="F238" t="s">
        <v>995</v>
      </c>
      <c r="G238" t="s">
        <v>69</v>
      </c>
      <c r="H238" t="b">
        <v>0</v>
      </c>
      <c r="I238" t="s">
        <v>1807</v>
      </c>
      <c r="J238" t="s">
        <v>1004</v>
      </c>
      <c r="K238" t="s">
        <v>1005</v>
      </c>
      <c r="L238">
        <v>8400</v>
      </c>
      <c r="M238">
        <v>1950</v>
      </c>
      <c r="N238">
        <v>5</v>
      </c>
      <c r="O238">
        <v>21</v>
      </c>
      <c r="P238">
        <v>119.8</v>
      </c>
      <c r="Q238" s="2" t="s">
        <v>289</v>
      </c>
      <c r="R238">
        <v>82.7</v>
      </c>
      <c r="S238">
        <v>23</v>
      </c>
      <c r="T238">
        <v>47.4</v>
      </c>
      <c r="U238">
        <v>25766605</v>
      </c>
    </row>
    <row r="239" spans="1:21">
      <c r="A239">
        <v>242</v>
      </c>
      <c r="B239" t="s">
        <v>282</v>
      </c>
      <c r="C239" t="s">
        <v>1006</v>
      </c>
      <c r="D239" t="s">
        <v>115</v>
      </c>
      <c r="E239" t="s">
        <v>1007</v>
      </c>
      <c r="F239" t="s">
        <v>1008</v>
      </c>
      <c r="G239" t="s">
        <v>282</v>
      </c>
      <c r="H239" t="b">
        <v>0</v>
      </c>
      <c r="I239" t="s">
        <v>1807</v>
      </c>
      <c r="J239" t="s">
        <v>1009</v>
      </c>
      <c r="K239" t="s">
        <v>1010</v>
      </c>
      <c r="L239">
        <v>8400</v>
      </c>
      <c r="M239">
        <v>1946</v>
      </c>
      <c r="N239">
        <v>1</v>
      </c>
      <c r="O239">
        <v>1</v>
      </c>
      <c r="P239">
        <v>125.08</v>
      </c>
      <c r="Q239" s="2" t="s">
        <v>120</v>
      </c>
      <c r="R239">
        <v>77</v>
      </c>
      <c r="S239">
        <v>9.4</v>
      </c>
      <c r="T239">
        <v>59.2</v>
      </c>
      <c r="U239">
        <v>1397715000</v>
      </c>
    </row>
    <row r="240" spans="1:21">
      <c r="A240">
        <v>246</v>
      </c>
      <c r="B240" t="s">
        <v>31</v>
      </c>
      <c r="C240" t="s">
        <v>1011</v>
      </c>
      <c r="D240" t="s">
        <v>42</v>
      </c>
      <c r="E240" t="s">
        <v>1012</v>
      </c>
      <c r="F240" t="s">
        <v>1013</v>
      </c>
      <c r="G240" t="s">
        <v>31</v>
      </c>
      <c r="H240" t="b">
        <v>1</v>
      </c>
      <c r="I240" t="s">
        <v>1806</v>
      </c>
      <c r="J240" t="s">
        <v>1014</v>
      </c>
      <c r="K240" t="s">
        <v>200</v>
      </c>
      <c r="L240">
        <v>8300</v>
      </c>
      <c r="M240">
        <v>1948</v>
      </c>
      <c r="N240">
        <v>3</v>
      </c>
      <c r="O240">
        <v>19</v>
      </c>
      <c r="P240">
        <v>117.24</v>
      </c>
      <c r="Q240" s="2" t="s">
        <v>47</v>
      </c>
      <c r="R240">
        <v>78.5</v>
      </c>
      <c r="S240">
        <v>9.6</v>
      </c>
      <c r="T240">
        <v>36.6</v>
      </c>
      <c r="U240">
        <v>328239523</v>
      </c>
    </row>
    <row r="241" spans="1:21">
      <c r="A241">
        <v>249</v>
      </c>
      <c r="B241" t="s">
        <v>302</v>
      </c>
      <c r="C241" t="s">
        <v>1015</v>
      </c>
      <c r="D241" t="s">
        <v>337</v>
      </c>
      <c r="E241" t="s">
        <v>338</v>
      </c>
      <c r="F241" t="s">
        <v>629</v>
      </c>
      <c r="G241" t="s">
        <v>302</v>
      </c>
      <c r="H241" t="b">
        <v>1</v>
      </c>
      <c r="I241" t="s">
        <v>1806</v>
      </c>
      <c r="J241" t="s">
        <v>646</v>
      </c>
      <c r="K241" t="s">
        <v>1016</v>
      </c>
      <c r="L241">
        <v>8200</v>
      </c>
      <c r="M241">
        <v>1961</v>
      </c>
      <c r="N241">
        <v>10</v>
      </c>
      <c r="O241">
        <v>24</v>
      </c>
      <c r="P241">
        <v>180.75</v>
      </c>
      <c r="Q241" s="2" t="s">
        <v>342</v>
      </c>
      <c r="R241">
        <v>72.7</v>
      </c>
      <c r="S241">
        <v>11.4</v>
      </c>
      <c r="T241">
        <v>46.2</v>
      </c>
      <c r="U241">
        <v>144373535</v>
      </c>
    </row>
    <row r="242" spans="1:21">
      <c r="A242">
        <v>249</v>
      </c>
      <c r="B242" t="s">
        <v>82</v>
      </c>
      <c r="C242" t="s">
        <v>1017</v>
      </c>
      <c r="D242" t="s">
        <v>575</v>
      </c>
      <c r="E242" t="s">
        <v>576</v>
      </c>
      <c r="F242" t="s">
        <v>577</v>
      </c>
      <c r="G242" t="s">
        <v>82</v>
      </c>
      <c r="H242" t="b">
        <v>0</v>
      </c>
      <c r="I242" t="s">
        <v>1806</v>
      </c>
      <c r="J242" t="s">
        <v>1018</v>
      </c>
      <c r="K242" t="s">
        <v>1019</v>
      </c>
      <c r="L242">
        <v>8200</v>
      </c>
      <c r="M242">
        <v>1960</v>
      </c>
      <c r="N242">
        <v>8</v>
      </c>
      <c r="O242">
        <v>4</v>
      </c>
      <c r="P242">
        <v>267.51</v>
      </c>
      <c r="Q242" s="2" t="s">
        <v>580</v>
      </c>
      <c r="R242">
        <v>54.3</v>
      </c>
      <c r="S242">
        <v>1.5</v>
      </c>
      <c r="T242">
        <v>34.799999999999997</v>
      </c>
      <c r="U242">
        <v>200963599</v>
      </c>
    </row>
    <row r="243" spans="1:21">
      <c r="A243">
        <v>249</v>
      </c>
      <c r="B243" t="s">
        <v>59</v>
      </c>
      <c r="C243" t="s">
        <v>1020</v>
      </c>
      <c r="D243" t="s">
        <v>42</v>
      </c>
      <c r="E243" t="s">
        <v>513</v>
      </c>
      <c r="F243" t="s">
        <v>812</v>
      </c>
      <c r="G243" t="s">
        <v>59</v>
      </c>
      <c r="H243" t="b">
        <v>1</v>
      </c>
      <c r="I243" t="s">
        <v>1806</v>
      </c>
      <c r="J243" t="s">
        <v>1021</v>
      </c>
      <c r="K243" t="s">
        <v>610</v>
      </c>
      <c r="L243">
        <v>8200</v>
      </c>
      <c r="M243">
        <v>1943</v>
      </c>
      <c r="N243">
        <v>9</v>
      </c>
      <c r="O243">
        <v>14</v>
      </c>
      <c r="P243">
        <v>117.24</v>
      </c>
      <c r="Q243" s="2" t="s">
        <v>47</v>
      </c>
      <c r="R243">
        <v>78.5</v>
      </c>
      <c r="S243">
        <v>9.6</v>
      </c>
      <c r="T243">
        <v>36.6</v>
      </c>
      <c r="U243">
        <v>328239523</v>
      </c>
    </row>
    <row r="244" spans="1:21">
      <c r="A244">
        <v>249</v>
      </c>
      <c r="B244" t="s">
        <v>472</v>
      </c>
      <c r="C244" t="s">
        <v>1022</v>
      </c>
      <c r="D244" t="s">
        <v>84</v>
      </c>
      <c r="E244" t="s">
        <v>298</v>
      </c>
      <c r="F244" t="s">
        <v>475</v>
      </c>
      <c r="G244" t="s">
        <v>472</v>
      </c>
      <c r="H244" t="b">
        <v>0</v>
      </c>
      <c r="I244" t="s">
        <v>1806</v>
      </c>
      <c r="J244" t="s">
        <v>1023</v>
      </c>
      <c r="K244" t="s">
        <v>1024</v>
      </c>
      <c r="L244">
        <v>8200</v>
      </c>
      <c r="M244">
        <v>1931</v>
      </c>
      <c r="N244">
        <v>8</v>
      </c>
      <c r="O244">
        <v>15</v>
      </c>
      <c r="P244">
        <v>180.44</v>
      </c>
      <c r="Q244" s="2" t="s">
        <v>88</v>
      </c>
      <c r="R244">
        <v>69.400000000000006</v>
      </c>
      <c r="S244">
        <v>11.2</v>
      </c>
      <c r="T244">
        <v>49.7</v>
      </c>
      <c r="U244">
        <v>1366417754</v>
      </c>
    </row>
    <row r="245" spans="1:21">
      <c r="A245">
        <v>249</v>
      </c>
      <c r="B245" t="s">
        <v>472</v>
      </c>
      <c r="C245" t="s">
        <v>1025</v>
      </c>
      <c r="D245" t="s">
        <v>115</v>
      </c>
      <c r="E245" t="s">
        <v>163</v>
      </c>
      <c r="F245" t="s">
        <v>475</v>
      </c>
      <c r="G245" t="s">
        <v>472</v>
      </c>
      <c r="H245" t="b">
        <v>1</v>
      </c>
      <c r="I245" t="s">
        <v>1806</v>
      </c>
      <c r="J245" t="s">
        <v>394</v>
      </c>
      <c r="K245" t="s">
        <v>1026</v>
      </c>
      <c r="L245">
        <v>8200</v>
      </c>
      <c r="M245">
        <v>1954</v>
      </c>
      <c r="N245">
        <v>10</v>
      </c>
      <c r="O245">
        <v>1</v>
      </c>
      <c r="P245">
        <v>125.08</v>
      </c>
      <c r="Q245" s="2" t="s">
        <v>120</v>
      </c>
      <c r="R245">
        <v>77</v>
      </c>
      <c r="S245">
        <v>9.4</v>
      </c>
      <c r="T245">
        <v>59.2</v>
      </c>
      <c r="U245">
        <v>1397715000</v>
      </c>
    </row>
    <row r="246" spans="1:21">
      <c r="A246">
        <v>249</v>
      </c>
      <c r="B246" t="s">
        <v>472</v>
      </c>
      <c r="C246" t="s">
        <v>1027</v>
      </c>
      <c r="D246" t="s">
        <v>115</v>
      </c>
      <c r="E246" t="s">
        <v>346</v>
      </c>
      <c r="F246" t="s">
        <v>475</v>
      </c>
      <c r="G246" t="s">
        <v>472</v>
      </c>
      <c r="H246" t="b">
        <v>0</v>
      </c>
      <c r="I246" t="s">
        <v>1807</v>
      </c>
      <c r="J246" t="s">
        <v>1028</v>
      </c>
      <c r="K246" t="s">
        <v>1029</v>
      </c>
      <c r="L246">
        <v>8200</v>
      </c>
      <c r="M246">
        <v>1981</v>
      </c>
      <c r="N246">
        <v>9</v>
      </c>
      <c r="O246">
        <v>27</v>
      </c>
      <c r="P246">
        <v>125.08</v>
      </c>
      <c r="Q246" s="2" t="s">
        <v>120</v>
      </c>
      <c r="R246">
        <v>77</v>
      </c>
      <c r="S246">
        <v>9.4</v>
      </c>
      <c r="T246">
        <v>59.2</v>
      </c>
      <c r="U246">
        <v>1397715000</v>
      </c>
    </row>
    <row r="247" spans="1:21">
      <c r="A247">
        <v>256</v>
      </c>
      <c r="B247" t="s">
        <v>82</v>
      </c>
      <c r="C247" t="s">
        <v>1030</v>
      </c>
      <c r="D247" t="s">
        <v>33</v>
      </c>
      <c r="E247" t="s">
        <v>34</v>
      </c>
      <c r="F247" t="s">
        <v>82</v>
      </c>
      <c r="G247" t="s">
        <v>82</v>
      </c>
      <c r="H247" t="b">
        <v>0</v>
      </c>
      <c r="I247" t="s">
        <v>1806</v>
      </c>
      <c r="J247" t="s">
        <v>1031</v>
      </c>
      <c r="K247" t="s">
        <v>1032</v>
      </c>
      <c r="L247">
        <v>8100</v>
      </c>
      <c r="M247">
        <v>1953</v>
      </c>
      <c r="N247">
        <v>7</v>
      </c>
      <c r="O247">
        <v>7</v>
      </c>
      <c r="P247">
        <v>110.05</v>
      </c>
      <c r="Q247" s="2" t="s">
        <v>39</v>
      </c>
      <c r="R247">
        <v>82.5</v>
      </c>
      <c r="S247">
        <v>24.2</v>
      </c>
      <c r="T247">
        <v>60.7</v>
      </c>
      <c r="U247">
        <v>67059887</v>
      </c>
    </row>
    <row r="248" spans="1:21">
      <c r="A248">
        <v>256</v>
      </c>
      <c r="B248" t="s">
        <v>82</v>
      </c>
      <c r="C248" t="s">
        <v>1033</v>
      </c>
      <c r="D248" t="s">
        <v>33</v>
      </c>
      <c r="E248" t="s">
        <v>34</v>
      </c>
      <c r="F248" t="s">
        <v>82</v>
      </c>
      <c r="G248" t="s">
        <v>82</v>
      </c>
      <c r="H248" t="b">
        <v>0</v>
      </c>
      <c r="I248" t="s">
        <v>1806</v>
      </c>
      <c r="J248" t="s">
        <v>1031</v>
      </c>
      <c r="K248" t="s">
        <v>1034</v>
      </c>
      <c r="L248">
        <v>8100</v>
      </c>
      <c r="M248">
        <v>1957</v>
      </c>
      <c r="N248">
        <v>3</v>
      </c>
      <c r="O248">
        <v>26</v>
      </c>
      <c r="P248">
        <v>110.05</v>
      </c>
      <c r="Q248" s="2" t="s">
        <v>39</v>
      </c>
      <c r="R248">
        <v>82.5</v>
      </c>
      <c r="S248">
        <v>24.2</v>
      </c>
      <c r="T248">
        <v>60.7</v>
      </c>
      <c r="U248">
        <v>67059887</v>
      </c>
    </row>
    <row r="249" spans="1:21">
      <c r="A249">
        <v>256</v>
      </c>
      <c r="B249" t="s">
        <v>113</v>
      </c>
      <c r="C249" t="s">
        <v>1035</v>
      </c>
      <c r="D249" t="s">
        <v>42</v>
      </c>
      <c r="E249" t="s">
        <v>752</v>
      </c>
      <c r="F249" t="s">
        <v>1036</v>
      </c>
      <c r="G249" t="s">
        <v>113</v>
      </c>
      <c r="H249" t="b">
        <v>1</v>
      </c>
      <c r="I249" t="s">
        <v>1806</v>
      </c>
      <c r="J249" t="s">
        <v>1037</v>
      </c>
      <c r="K249" t="s">
        <v>1038</v>
      </c>
      <c r="L249">
        <v>8100</v>
      </c>
      <c r="M249">
        <v>1957</v>
      </c>
      <c r="N249">
        <v>6</v>
      </c>
      <c r="O249">
        <v>25</v>
      </c>
      <c r="P249">
        <v>117.24</v>
      </c>
      <c r="Q249" s="2" t="s">
        <v>47</v>
      </c>
      <c r="R249">
        <v>78.5</v>
      </c>
      <c r="S249">
        <v>9.6</v>
      </c>
      <c r="T249">
        <v>36.6</v>
      </c>
      <c r="U249">
        <v>328239523</v>
      </c>
    </row>
    <row r="250" spans="1:21">
      <c r="A250">
        <v>256</v>
      </c>
      <c r="B250" t="s">
        <v>82</v>
      </c>
      <c r="C250" t="s">
        <v>1039</v>
      </c>
      <c r="D250" t="s">
        <v>33</v>
      </c>
      <c r="E250" t="s">
        <v>34</v>
      </c>
      <c r="F250" t="s">
        <v>82</v>
      </c>
      <c r="G250" t="s">
        <v>82</v>
      </c>
      <c r="H250" t="b">
        <v>0</v>
      </c>
      <c r="I250" t="s">
        <v>1807</v>
      </c>
      <c r="J250" t="s">
        <v>1040</v>
      </c>
      <c r="K250" t="s">
        <v>1041</v>
      </c>
      <c r="L250">
        <v>8100</v>
      </c>
      <c r="M250">
        <v>1965</v>
      </c>
      <c r="N250">
        <v>4</v>
      </c>
      <c r="O250">
        <v>4</v>
      </c>
      <c r="P250">
        <v>110.05</v>
      </c>
      <c r="Q250" s="2" t="s">
        <v>39</v>
      </c>
      <c r="R250">
        <v>82.5</v>
      </c>
      <c r="S250">
        <v>24.2</v>
      </c>
      <c r="T250">
        <v>60.7</v>
      </c>
      <c r="U250">
        <v>67059887</v>
      </c>
    </row>
    <row r="251" spans="1:21">
      <c r="A251">
        <v>256</v>
      </c>
      <c r="B251" t="s">
        <v>206</v>
      </c>
      <c r="C251" t="s">
        <v>1042</v>
      </c>
      <c r="D251" t="s">
        <v>180</v>
      </c>
      <c r="E251" t="s">
        <v>1043</v>
      </c>
      <c r="F251" t="s">
        <v>1044</v>
      </c>
      <c r="G251" t="s">
        <v>206</v>
      </c>
      <c r="H251" t="b">
        <v>1</v>
      </c>
      <c r="I251" t="s">
        <v>1806</v>
      </c>
      <c r="J251" t="s">
        <v>1045</v>
      </c>
      <c r="K251" t="s">
        <v>1046</v>
      </c>
      <c r="L251">
        <v>8100</v>
      </c>
      <c r="M251">
        <v>1969</v>
      </c>
      <c r="N251">
        <v>3</v>
      </c>
      <c r="O251">
        <v>15</v>
      </c>
      <c r="P251">
        <v>99.55</v>
      </c>
      <c r="Q251" s="2" t="s">
        <v>185</v>
      </c>
      <c r="R251">
        <v>83.6</v>
      </c>
      <c r="S251">
        <v>10.1</v>
      </c>
      <c r="T251">
        <v>28.8</v>
      </c>
      <c r="U251">
        <v>8574832</v>
      </c>
    </row>
    <row r="252" spans="1:21">
      <c r="A252">
        <v>261</v>
      </c>
      <c r="B252" t="s">
        <v>48</v>
      </c>
      <c r="C252" t="s">
        <v>1047</v>
      </c>
      <c r="D252" t="s">
        <v>42</v>
      </c>
      <c r="E252" t="s">
        <v>866</v>
      </c>
      <c r="F252" t="s">
        <v>867</v>
      </c>
      <c r="G252" t="s">
        <v>48</v>
      </c>
      <c r="H252" t="b">
        <v>1</v>
      </c>
      <c r="I252" t="s">
        <v>1806</v>
      </c>
      <c r="J252" t="s">
        <v>1048</v>
      </c>
      <c r="K252" t="s">
        <v>1049</v>
      </c>
      <c r="L252">
        <v>8000</v>
      </c>
      <c r="M252">
        <v>1983</v>
      </c>
      <c r="N252">
        <v>6</v>
      </c>
      <c r="O252">
        <v>11</v>
      </c>
      <c r="P252">
        <v>117.24</v>
      </c>
      <c r="Q252" s="2" t="s">
        <v>47</v>
      </c>
      <c r="R252">
        <v>78.5</v>
      </c>
      <c r="S252">
        <v>9.6</v>
      </c>
      <c r="T252">
        <v>36.6</v>
      </c>
      <c r="U252">
        <v>328239523</v>
      </c>
    </row>
    <row r="253" spans="1:21">
      <c r="A253">
        <v>261</v>
      </c>
      <c r="B253" t="s">
        <v>302</v>
      </c>
      <c r="C253" t="s">
        <v>1050</v>
      </c>
      <c r="D253" t="s">
        <v>337</v>
      </c>
      <c r="E253" t="s">
        <v>338</v>
      </c>
      <c r="F253" t="s">
        <v>413</v>
      </c>
      <c r="G253" t="s">
        <v>302</v>
      </c>
      <c r="H253" t="b">
        <v>1</v>
      </c>
      <c r="I253" t="s">
        <v>1806</v>
      </c>
      <c r="J253" t="s">
        <v>1051</v>
      </c>
      <c r="K253" t="s">
        <v>387</v>
      </c>
      <c r="L253">
        <v>8000</v>
      </c>
      <c r="M253">
        <v>1956</v>
      </c>
      <c r="N253">
        <v>4</v>
      </c>
      <c r="O253">
        <v>5</v>
      </c>
      <c r="P253">
        <v>180.75</v>
      </c>
      <c r="Q253" s="2" t="s">
        <v>342</v>
      </c>
      <c r="R253">
        <v>72.7</v>
      </c>
      <c r="S253">
        <v>11.4</v>
      </c>
      <c r="T253">
        <v>46.2</v>
      </c>
      <c r="U253">
        <v>144373535</v>
      </c>
    </row>
    <row r="254" spans="1:21">
      <c r="A254">
        <v>261</v>
      </c>
      <c r="B254" t="s">
        <v>31</v>
      </c>
      <c r="C254" t="s">
        <v>1052</v>
      </c>
      <c r="D254" t="s">
        <v>42</v>
      </c>
      <c r="E254" t="s">
        <v>994</v>
      </c>
      <c r="F254" t="s">
        <v>1053</v>
      </c>
      <c r="G254" t="s">
        <v>31</v>
      </c>
      <c r="H254" t="b">
        <v>1</v>
      </c>
      <c r="I254" t="s">
        <v>1806</v>
      </c>
      <c r="J254" t="s">
        <v>1054</v>
      </c>
      <c r="K254" t="s">
        <v>38</v>
      </c>
      <c r="L254">
        <v>8000</v>
      </c>
      <c r="M254">
        <v>1929</v>
      </c>
      <c r="N254">
        <v>5</v>
      </c>
      <c r="O254">
        <v>12</v>
      </c>
      <c r="P254">
        <v>117.24</v>
      </c>
      <c r="Q254" s="2" t="s">
        <v>47</v>
      </c>
      <c r="R254">
        <v>78.5</v>
      </c>
      <c r="S254">
        <v>9.6</v>
      </c>
      <c r="T254">
        <v>36.6</v>
      </c>
      <c r="U254">
        <v>328239523</v>
      </c>
    </row>
    <row r="255" spans="1:21">
      <c r="A255">
        <v>261</v>
      </c>
      <c r="B255" t="s">
        <v>59</v>
      </c>
      <c r="C255" t="s">
        <v>1055</v>
      </c>
      <c r="D255" t="s">
        <v>42</v>
      </c>
      <c r="E255" t="s">
        <v>1056</v>
      </c>
      <c r="F255" t="s">
        <v>1057</v>
      </c>
      <c r="G255" t="s">
        <v>59</v>
      </c>
      <c r="H255" t="b">
        <v>1</v>
      </c>
      <c r="I255" t="s">
        <v>1806</v>
      </c>
      <c r="J255" t="s">
        <v>1058</v>
      </c>
      <c r="K255" t="s">
        <v>1059</v>
      </c>
      <c r="L255">
        <v>8000</v>
      </c>
      <c r="M255">
        <v>1937</v>
      </c>
      <c r="N255">
        <v>5</v>
      </c>
      <c r="O255">
        <v>15</v>
      </c>
      <c r="P255">
        <v>117.24</v>
      </c>
      <c r="Q255" s="2" t="s">
        <v>47</v>
      </c>
      <c r="R255">
        <v>78.5</v>
      </c>
      <c r="S255">
        <v>9.6</v>
      </c>
      <c r="T255">
        <v>36.6</v>
      </c>
      <c r="U255">
        <v>328239523</v>
      </c>
    </row>
    <row r="256" spans="1:21">
      <c r="A256">
        <v>261</v>
      </c>
      <c r="B256" t="s">
        <v>59</v>
      </c>
      <c r="C256" t="s">
        <v>1060</v>
      </c>
      <c r="D256" t="s">
        <v>42</v>
      </c>
      <c r="E256" t="s">
        <v>43</v>
      </c>
      <c r="F256" t="s">
        <v>812</v>
      </c>
      <c r="G256" t="s">
        <v>59</v>
      </c>
      <c r="H256" t="b">
        <v>1</v>
      </c>
      <c r="I256" t="s">
        <v>1806</v>
      </c>
      <c r="J256" t="s">
        <v>1061</v>
      </c>
      <c r="K256" t="s">
        <v>1062</v>
      </c>
      <c r="L256">
        <v>8000</v>
      </c>
      <c r="M256">
        <v>1962</v>
      </c>
      <c r="N256">
        <v>12</v>
      </c>
      <c r="O256">
        <v>1</v>
      </c>
      <c r="P256">
        <v>117.24</v>
      </c>
      <c r="Q256" s="2" t="s">
        <v>47</v>
      </c>
      <c r="R256">
        <v>78.5</v>
      </c>
      <c r="S256">
        <v>9.6</v>
      </c>
      <c r="T256">
        <v>36.6</v>
      </c>
      <c r="U256">
        <v>328239523</v>
      </c>
    </row>
    <row r="257" spans="1:21">
      <c r="A257">
        <v>261</v>
      </c>
      <c r="B257" t="s">
        <v>282</v>
      </c>
      <c r="C257" t="s">
        <v>1063</v>
      </c>
      <c r="D257" t="s">
        <v>497</v>
      </c>
      <c r="E257" t="s">
        <v>498</v>
      </c>
      <c r="F257" t="s">
        <v>1064</v>
      </c>
      <c r="G257" t="s">
        <v>282</v>
      </c>
      <c r="H257" t="b">
        <v>1</v>
      </c>
      <c r="I257" t="s">
        <v>1806</v>
      </c>
      <c r="J257" t="s">
        <v>1065</v>
      </c>
      <c r="K257" t="s">
        <v>658</v>
      </c>
      <c r="L257">
        <v>8000</v>
      </c>
      <c r="M257">
        <v>1964</v>
      </c>
      <c r="N257">
        <v>5</v>
      </c>
      <c r="O257">
        <v>15</v>
      </c>
      <c r="P257">
        <v>116.48</v>
      </c>
      <c r="Q257" s="2" t="s">
        <v>502</v>
      </c>
      <c r="R257">
        <v>79</v>
      </c>
      <c r="S257">
        <v>14.9</v>
      </c>
      <c r="T257">
        <v>46.1</v>
      </c>
      <c r="U257">
        <v>10669709</v>
      </c>
    </row>
    <row r="258" spans="1:21">
      <c r="A258">
        <v>268</v>
      </c>
      <c r="B258" t="s">
        <v>59</v>
      </c>
      <c r="C258" t="s">
        <v>1066</v>
      </c>
      <c r="D258" t="s">
        <v>42</v>
      </c>
      <c r="E258" t="s">
        <v>1067</v>
      </c>
      <c r="F258" t="s">
        <v>812</v>
      </c>
      <c r="G258" t="s">
        <v>59</v>
      </c>
      <c r="H258" t="b">
        <v>1</v>
      </c>
      <c r="I258" t="s">
        <v>1806</v>
      </c>
      <c r="J258" t="s">
        <v>1068</v>
      </c>
      <c r="K258" t="s">
        <v>1069</v>
      </c>
      <c r="L258">
        <v>7900</v>
      </c>
      <c r="M258">
        <v>1970</v>
      </c>
      <c r="N258">
        <v>9</v>
      </c>
      <c r="O258">
        <v>23</v>
      </c>
      <c r="P258">
        <v>117.24</v>
      </c>
      <c r="Q258" s="2" t="s">
        <v>47</v>
      </c>
      <c r="R258">
        <v>78.5</v>
      </c>
      <c r="S258">
        <v>9.6</v>
      </c>
      <c r="T258">
        <v>36.6</v>
      </c>
      <c r="U258">
        <v>328239523</v>
      </c>
    </row>
    <row r="259" spans="1:21">
      <c r="A259">
        <v>268</v>
      </c>
      <c r="B259" t="s">
        <v>31</v>
      </c>
      <c r="C259" t="s">
        <v>1070</v>
      </c>
      <c r="D259" t="s">
        <v>115</v>
      </c>
      <c r="E259" t="s">
        <v>1071</v>
      </c>
      <c r="F259" t="s">
        <v>1072</v>
      </c>
      <c r="G259" t="s">
        <v>31</v>
      </c>
      <c r="H259" t="b">
        <v>1</v>
      </c>
      <c r="I259" t="s">
        <v>1806</v>
      </c>
      <c r="J259" t="s">
        <v>292</v>
      </c>
      <c r="K259" t="s">
        <v>1073</v>
      </c>
      <c r="L259">
        <v>7900</v>
      </c>
      <c r="M259">
        <v>1970</v>
      </c>
      <c r="N259">
        <v>12</v>
      </c>
      <c r="O259">
        <v>1</v>
      </c>
      <c r="P259">
        <v>125.08</v>
      </c>
      <c r="Q259" s="2" t="s">
        <v>120</v>
      </c>
      <c r="R259">
        <v>77</v>
      </c>
      <c r="S259">
        <v>9.4</v>
      </c>
      <c r="T259">
        <v>59.2</v>
      </c>
      <c r="U259">
        <v>1397715000</v>
      </c>
    </row>
    <row r="260" spans="1:21">
      <c r="A260">
        <v>268</v>
      </c>
      <c r="B260" t="s">
        <v>31</v>
      </c>
      <c r="C260" t="s">
        <v>1074</v>
      </c>
      <c r="D260" t="s">
        <v>42</v>
      </c>
      <c r="E260" t="s">
        <v>1075</v>
      </c>
      <c r="F260" t="s">
        <v>134</v>
      </c>
      <c r="G260" t="s">
        <v>31</v>
      </c>
      <c r="H260" t="b">
        <v>0</v>
      </c>
      <c r="I260" t="s">
        <v>1807</v>
      </c>
      <c r="J260" t="s">
        <v>1076</v>
      </c>
      <c r="K260" t="s">
        <v>1077</v>
      </c>
      <c r="L260">
        <v>7900</v>
      </c>
      <c r="M260">
        <v>1951</v>
      </c>
      <c r="N260">
        <v>5</v>
      </c>
      <c r="O260">
        <v>15</v>
      </c>
      <c r="P260">
        <v>117.24</v>
      </c>
      <c r="Q260" s="2" t="s">
        <v>47</v>
      </c>
      <c r="R260">
        <v>78.5</v>
      </c>
      <c r="S260">
        <v>9.6</v>
      </c>
      <c r="T260">
        <v>36.6</v>
      </c>
      <c r="U260">
        <v>328239523</v>
      </c>
    </row>
    <row r="261" spans="1:21">
      <c r="A261">
        <v>268</v>
      </c>
      <c r="B261" t="s">
        <v>48</v>
      </c>
      <c r="C261" t="s">
        <v>1078</v>
      </c>
      <c r="D261" t="s">
        <v>810</v>
      </c>
      <c r="E261" t="s">
        <v>811</v>
      </c>
      <c r="F261" t="s">
        <v>1079</v>
      </c>
      <c r="G261" t="s">
        <v>48</v>
      </c>
      <c r="H261" t="b">
        <v>0</v>
      </c>
      <c r="I261" t="s">
        <v>1806</v>
      </c>
      <c r="J261" t="s">
        <v>1080</v>
      </c>
      <c r="K261" t="s">
        <v>1081</v>
      </c>
      <c r="L261">
        <v>7900</v>
      </c>
      <c r="M261">
        <v>1968</v>
      </c>
      <c r="N261">
        <v>6</v>
      </c>
      <c r="O261">
        <v>23</v>
      </c>
      <c r="P261">
        <v>115.16</v>
      </c>
      <c r="Q261" s="2" t="s">
        <v>814</v>
      </c>
      <c r="R261">
        <v>82.6</v>
      </c>
      <c r="S261">
        <v>15.6</v>
      </c>
      <c r="T261">
        <v>33.200000000000003</v>
      </c>
      <c r="U261">
        <v>51709098</v>
      </c>
    </row>
    <row r="262" spans="1:21">
      <c r="A262">
        <v>268</v>
      </c>
      <c r="B262" t="s">
        <v>59</v>
      </c>
      <c r="C262" t="s">
        <v>1082</v>
      </c>
      <c r="D262" t="s">
        <v>42</v>
      </c>
      <c r="E262" t="s">
        <v>71</v>
      </c>
      <c r="F262" t="s">
        <v>812</v>
      </c>
      <c r="G262" t="s">
        <v>59</v>
      </c>
      <c r="H262" t="b">
        <v>1</v>
      </c>
      <c r="I262" t="s">
        <v>1806</v>
      </c>
      <c r="J262" t="s">
        <v>1083</v>
      </c>
      <c r="K262" t="s">
        <v>1084</v>
      </c>
      <c r="L262">
        <v>7900</v>
      </c>
      <c r="M262">
        <v>1968</v>
      </c>
      <c r="N262">
        <v>9</v>
      </c>
      <c r="O262">
        <v>17</v>
      </c>
      <c r="P262">
        <v>117.24</v>
      </c>
      <c r="Q262" s="2" t="s">
        <v>47</v>
      </c>
      <c r="R262">
        <v>78.5</v>
      </c>
      <c r="S262">
        <v>9.6</v>
      </c>
      <c r="T262">
        <v>36.6</v>
      </c>
      <c r="U262">
        <v>328239523</v>
      </c>
    </row>
    <row r="263" spans="1:21">
      <c r="A263">
        <v>268</v>
      </c>
      <c r="B263" t="s">
        <v>59</v>
      </c>
      <c r="C263" t="s">
        <v>1085</v>
      </c>
      <c r="D263" t="s">
        <v>42</v>
      </c>
      <c r="E263" t="s">
        <v>71</v>
      </c>
      <c r="F263" t="s">
        <v>214</v>
      </c>
      <c r="G263" t="s">
        <v>59</v>
      </c>
      <c r="H263" t="b">
        <v>1</v>
      </c>
      <c r="I263" t="s">
        <v>1806</v>
      </c>
      <c r="J263" t="s">
        <v>1086</v>
      </c>
      <c r="K263" t="s">
        <v>147</v>
      </c>
      <c r="L263">
        <v>7900</v>
      </c>
      <c r="M263">
        <v>1951</v>
      </c>
      <c r="N263">
        <v>3</v>
      </c>
      <c r="O263">
        <v>29</v>
      </c>
      <c r="P263">
        <v>117.24</v>
      </c>
      <c r="Q263" s="2" t="s">
        <v>47</v>
      </c>
      <c r="R263">
        <v>78.5</v>
      </c>
      <c r="S263">
        <v>9.6</v>
      </c>
      <c r="T263">
        <v>36.6</v>
      </c>
      <c r="U263">
        <v>328239523</v>
      </c>
    </row>
    <row r="264" spans="1:21">
      <c r="A264">
        <v>268</v>
      </c>
      <c r="B264" t="s">
        <v>282</v>
      </c>
      <c r="C264" t="s">
        <v>1087</v>
      </c>
      <c r="D264" t="s">
        <v>337</v>
      </c>
      <c r="E264" t="s">
        <v>338</v>
      </c>
      <c r="F264" t="s">
        <v>1088</v>
      </c>
      <c r="G264" t="s">
        <v>282</v>
      </c>
      <c r="H264" t="b">
        <v>1</v>
      </c>
      <c r="I264" t="s">
        <v>1806</v>
      </c>
      <c r="J264" t="s">
        <v>1089</v>
      </c>
      <c r="K264" t="s">
        <v>808</v>
      </c>
      <c r="L264">
        <v>7900</v>
      </c>
      <c r="M264">
        <v>1966</v>
      </c>
      <c r="N264">
        <v>1</v>
      </c>
      <c r="O264">
        <v>30</v>
      </c>
      <c r="P264">
        <v>180.75</v>
      </c>
      <c r="Q264" s="2" t="s">
        <v>342</v>
      </c>
      <c r="R264">
        <v>72.7</v>
      </c>
      <c r="S264">
        <v>11.4</v>
      </c>
      <c r="T264">
        <v>46.2</v>
      </c>
      <c r="U264">
        <v>144373535</v>
      </c>
    </row>
    <row r="265" spans="1:21">
      <c r="A265">
        <v>268</v>
      </c>
      <c r="B265" t="s">
        <v>82</v>
      </c>
      <c r="C265" t="s">
        <v>1090</v>
      </c>
      <c r="D265" t="s">
        <v>218</v>
      </c>
      <c r="E265" t="s">
        <v>1091</v>
      </c>
      <c r="F265" t="s">
        <v>1092</v>
      </c>
      <c r="G265" t="s">
        <v>82</v>
      </c>
      <c r="H265" t="b">
        <v>1</v>
      </c>
      <c r="I265" t="s">
        <v>1806</v>
      </c>
      <c r="J265" t="s">
        <v>1093</v>
      </c>
      <c r="K265" t="s">
        <v>765</v>
      </c>
      <c r="L265">
        <v>7900</v>
      </c>
      <c r="M265">
        <v>1972</v>
      </c>
      <c r="N265">
        <v>9</v>
      </c>
      <c r="O265">
        <v>14</v>
      </c>
      <c r="P265">
        <v>118.06</v>
      </c>
      <c r="Q265" s="2" t="s">
        <v>222</v>
      </c>
      <c r="R265">
        <v>81.599999999999994</v>
      </c>
      <c r="S265">
        <v>25.4</v>
      </c>
      <c r="T265">
        <v>51.4</v>
      </c>
      <c r="U265">
        <v>8877067</v>
      </c>
    </row>
    <row r="266" spans="1:21">
      <c r="A266">
        <v>276</v>
      </c>
      <c r="B266" t="s">
        <v>75</v>
      </c>
      <c r="C266" t="s">
        <v>1094</v>
      </c>
      <c r="D266" t="s">
        <v>42</v>
      </c>
      <c r="E266" t="s">
        <v>1095</v>
      </c>
      <c r="F266" t="s">
        <v>75</v>
      </c>
      <c r="G266" t="s">
        <v>75</v>
      </c>
      <c r="H266" t="b">
        <v>1</v>
      </c>
      <c r="I266" t="s">
        <v>1806</v>
      </c>
      <c r="J266" t="s">
        <v>1096</v>
      </c>
      <c r="K266" t="s">
        <v>1097</v>
      </c>
      <c r="L266">
        <v>7800</v>
      </c>
      <c r="M266">
        <v>1949</v>
      </c>
      <c r="N266">
        <v>11</v>
      </c>
      <c r="O266">
        <v>25</v>
      </c>
      <c r="P266">
        <v>117.24</v>
      </c>
      <c r="Q266" s="2" t="s">
        <v>47</v>
      </c>
      <c r="R266">
        <v>78.5</v>
      </c>
      <c r="S266">
        <v>9.6</v>
      </c>
      <c r="T266">
        <v>36.6</v>
      </c>
      <c r="U266">
        <v>328239523</v>
      </c>
    </row>
    <row r="267" spans="1:21">
      <c r="A267">
        <v>276</v>
      </c>
      <c r="B267" t="s">
        <v>260</v>
      </c>
      <c r="C267" t="s">
        <v>1098</v>
      </c>
      <c r="D267" t="s">
        <v>115</v>
      </c>
      <c r="E267" t="s">
        <v>116</v>
      </c>
      <c r="F267" t="s">
        <v>1099</v>
      </c>
      <c r="G267" t="s">
        <v>260</v>
      </c>
      <c r="H267" t="b">
        <v>1</v>
      </c>
      <c r="I267" t="s">
        <v>1806</v>
      </c>
      <c r="J267" t="s">
        <v>429</v>
      </c>
      <c r="K267" t="s">
        <v>1100</v>
      </c>
      <c r="L267">
        <v>7800</v>
      </c>
      <c r="M267">
        <v>1956</v>
      </c>
      <c r="N267">
        <v>7</v>
      </c>
      <c r="O267">
        <v>1</v>
      </c>
      <c r="P267">
        <v>125.08</v>
      </c>
      <c r="Q267" s="2" t="s">
        <v>120</v>
      </c>
      <c r="R267">
        <v>77</v>
      </c>
      <c r="S267">
        <v>9.4</v>
      </c>
      <c r="T267">
        <v>59.2</v>
      </c>
      <c r="U267">
        <v>1397715000</v>
      </c>
    </row>
    <row r="268" spans="1:21">
      <c r="A268">
        <v>276</v>
      </c>
      <c r="B268" t="s">
        <v>48</v>
      </c>
      <c r="C268" t="s">
        <v>1101</v>
      </c>
      <c r="D268" t="s">
        <v>115</v>
      </c>
      <c r="E268" t="s">
        <v>256</v>
      </c>
      <c r="F268" t="s">
        <v>1102</v>
      </c>
      <c r="G268" t="s">
        <v>48</v>
      </c>
      <c r="H268" t="b">
        <v>1</v>
      </c>
      <c r="I268" t="s">
        <v>1806</v>
      </c>
      <c r="J268" t="s">
        <v>1103</v>
      </c>
      <c r="K268" t="s">
        <v>1104</v>
      </c>
      <c r="L268">
        <v>7800</v>
      </c>
      <c r="M268">
        <v>1970</v>
      </c>
      <c r="N268">
        <v>1</v>
      </c>
      <c r="O268">
        <v>3</v>
      </c>
      <c r="P268">
        <v>125.08</v>
      </c>
      <c r="Q268" s="2" t="s">
        <v>120</v>
      </c>
      <c r="R268">
        <v>77</v>
      </c>
      <c r="S268">
        <v>9.4</v>
      </c>
      <c r="T268">
        <v>59.2</v>
      </c>
      <c r="U268">
        <v>1397715000</v>
      </c>
    </row>
    <row r="269" spans="1:21">
      <c r="A269">
        <v>276</v>
      </c>
      <c r="B269" t="s">
        <v>260</v>
      </c>
      <c r="C269" t="s">
        <v>1105</v>
      </c>
      <c r="D269" t="s">
        <v>115</v>
      </c>
      <c r="E269" t="s">
        <v>612</v>
      </c>
      <c r="F269" t="s">
        <v>1106</v>
      </c>
      <c r="G269" t="s">
        <v>260</v>
      </c>
      <c r="H269" t="b">
        <v>1</v>
      </c>
      <c r="I269" t="s">
        <v>1806</v>
      </c>
      <c r="J269" t="s">
        <v>1107</v>
      </c>
      <c r="K269" t="s">
        <v>1108</v>
      </c>
      <c r="L269">
        <v>7800</v>
      </c>
      <c r="M269">
        <v>1964</v>
      </c>
      <c r="N269">
        <v>8</v>
      </c>
      <c r="O269">
        <v>1</v>
      </c>
      <c r="P269">
        <v>125.08</v>
      </c>
      <c r="Q269" s="2" t="s">
        <v>120</v>
      </c>
      <c r="R269">
        <v>77</v>
      </c>
      <c r="S269">
        <v>9.4</v>
      </c>
      <c r="T269">
        <v>59.2</v>
      </c>
      <c r="U269">
        <v>1397715000</v>
      </c>
    </row>
    <row r="270" spans="1:21">
      <c r="A270">
        <v>282</v>
      </c>
      <c r="B270" t="s">
        <v>113</v>
      </c>
      <c r="C270" t="s">
        <v>1109</v>
      </c>
      <c r="D270" t="s">
        <v>33</v>
      </c>
      <c r="E270" t="s">
        <v>375</v>
      </c>
      <c r="F270" t="s">
        <v>376</v>
      </c>
      <c r="G270" t="s">
        <v>113</v>
      </c>
      <c r="H270" t="b">
        <v>0</v>
      </c>
      <c r="I270" t="s">
        <v>1806</v>
      </c>
      <c r="J270" t="s">
        <v>377</v>
      </c>
      <c r="K270" t="s">
        <v>1110</v>
      </c>
      <c r="L270">
        <v>7700</v>
      </c>
      <c r="M270">
        <v>1967</v>
      </c>
      <c r="N270">
        <v>6</v>
      </c>
      <c r="O270">
        <v>5</v>
      </c>
      <c r="P270">
        <v>110.05</v>
      </c>
      <c r="Q270" s="2" t="s">
        <v>39</v>
      </c>
      <c r="R270">
        <v>82.5</v>
      </c>
      <c r="S270">
        <v>24.2</v>
      </c>
      <c r="T270">
        <v>60.7</v>
      </c>
      <c r="U270">
        <v>67059887</v>
      </c>
    </row>
    <row r="271" spans="1:21">
      <c r="A271">
        <v>282</v>
      </c>
      <c r="B271" t="s">
        <v>113</v>
      </c>
      <c r="C271" t="s">
        <v>1111</v>
      </c>
      <c r="D271" t="s">
        <v>33</v>
      </c>
      <c r="E271" t="s">
        <v>375</v>
      </c>
      <c r="F271" t="s">
        <v>376</v>
      </c>
      <c r="G271" t="s">
        <v>113</v>
      </c>
      <c r="H271" t="b">
        <v>0</v>
      </c>
      <c r="I271" t="s">
        <v>1807</v>
      </c>
      <c r="J271" t="s">
        <v>1112</v>
      </c>
      <c r="K271" t="s">
        <v>1113</v>
      </c>
      <c r="L271">
        <v>7700</v>
      </c>
      <c r="M271">
        <v>1980</v>
      </c>
      <c r="N271">
        <v>7</v>
      </c>
      <c r="O271">
        <v>30</v>
      </c>
      <c r="P271">
        <v>110.05</v>
      </c>
      <c r="Q271" s="2" t="s">
        <v>39</v>
      </c>
      <c r="R271">
        <v>82.5</v>
      </c>
      <c r="S271">
        <v>24.2</v>
      </c>
      <c r="T271">
        <v>60.7</v>
      </c>
      <c r="U271">
        <v>67059887</v>
      </c>
    </row>
    <row r="272" spans="1:21">
      <c r="A272">
        <v>282</v>
      </c>
      <c r="B272" t="s">
        <v>69</v>
      </c>
      <c r="C272" t="s">
        <v>1114</v>
      </c>
      <c r="D272" t="s">
        <v>42</v>
      </c>
      <c r="E272" t="s">
        <v>896</v>
      </c>
      <c r="F272" t="s">
        <v>1115</v>
      </c>
      <c r="G272" t="s">
        <v>69</v>
      </c>
      <c r="H272" t="b">
        <v>1</v>
      </c>
      <c r="I272" t="s">
        <v>1806</v>
      </c>
      <c r="J272" t="s">
        <v>1116</v>
      </c>
      <c r="K272" t="s">
        <v>147</v>
      </c>
      <c r="L272">
        <v>7700</v>
      </c>
      <c r="M272">
        <v>1943</v>
      </c>
      <c r="N272">
        <v>2</v>
      </c>
      <c r="O272">
        <v>21</v>
      </c>
      <c r="P272">
        <v>117.24</v>
      </c>
      <c r="Q272" s="2" t="s">
        <v>47</v>
      </c>
      <c r="R272">
        <v>78.5</v>
      </c>
      <c r="S272">
        <v>9.6</v>
      </c>
      <c r="T272">
        <v>36.6</v>
      </c>
      <c r="U272">
        <v>328239523</v>
      </c>
    </row>
    <row r="273" spans="1:21">
      <c r="A273">
        <v>282</v>
      </c>
      <c r="B273" t="s">
        <v>48</v>
      </c>
      <c r="C273" t="s">
        <v>1117</v>
      </c>
      <c r="D273" t="s">
        <v>115</v>
      </c>
      <c r="E273" t="s">
        <v>163</v>
      </c>
      <c r="F273" t="s">
        <v>1118</v>
      </c>
      <c r="G273" t="s">
        <v>48</v>
      </c>
      <c r="H273" t="b">
        <v>1</v>
      </c>
      <c r="I273" t="s">
        <v>1806</v>
      </c>
      <c r="J273" t="s">
        <v>429</v>
      </c>
      <c r="K273" t="s">
        <v>227</v>
      </c>
      <c r="L273">
        <v>7700</v>
      </c>
      <c r="M273">
        <v>1968</v>
      </c>
      <c r="N273">
        <v>11</v>
      </c>
      <c r="O273">
        <v>17</v>
      </c>
      <c r="P273">
        <v>125.08</v>
      </c>
      <c r="Q273" s="2" t="s">
        <v>120</v>
      </c>
      <c r="R273">
        <v>77</v>
      </c>
      <c r="S273">
        <v>9.4</v>
      </c>
      <c r="T273">
        <v>59.2</v>
      </c>
      <c r="U273">
        <v>1397715000</v>
      </c>
    </row>
    <row r="274" spans="1:21">
      <c r="A274">
        <v>282</v>
      </c>
      <c r="B274" t="s">
        <v>391</v>
      </c>
      <c r="C274" t="s">
        <v>1119</v>
      </c>
      <c r="D274" t="s">
        <v>115</v>
      </c>
      <c r="E274" t="s">
        <v>665</v>
      </c>
      <c r="F274" t="s">
        <v>666</v>
      </c>
      <c r="G274" t="s">
        <v>391</v>
      </c>
      <c r="H274" t="b">
        <v>1</v>
      </c>
      <c r="I274" t="s">
        <v>1806</v>
      </c>
      <c r="J274" t="s">
        <v>667</v>
      </c>
      <c r="K274" t="s">
        <v>1120</v>
      </c>
      <c r="L274">
        <v>7700</v>
      </c>
      <c r="M274">
        <v>1951</v>
      </c>
      <c r="N274">
        <v>9</v>
      </c>
      <c r="O274">
        <v>1</v>
      </c>
      <c r="P274">
        <v>125.08</v>
      </c>
      <c r="Q274" s="2" t="s">
        <v>120</v>
      </c>
      <c r="R274">
        <v>77</v>
      </c>
      <c r="S274">
        <v>9.4</v>
      </c>
      <c r="T274">
        <v>59.2</v>
      </c>
      <c r="U274">
        <v>1397715000</v>
      </c>
    </row>
    <row r="275" spans="1:21">
      <c r="A275">
        <v>282</v>
      </c>
      <c r="B275" t="s">
        <v>48</v>
      </c>
      <c r="C275" t="s">
        <v>1121</v>
      </c>
      <c r="D275" t="s">
        <v>42</v>
      </c>
      <c r="E275" t="s">
        <v>474</v>
      </c>
      <c r="F275" t="s">
        <v>397</v>
      </c>
      <c r="G275" t="s">
        <v>48</v>
      </c>
      <c r="H275" t="b">
        <v>1</v>
      </c>
      <c r="I275" t="s">
        <v>1806</v>
      </c>
      <c r="J275" t="s">
        <v>1122</v>
      </c>
      <c r="K275" t="s">
        <v>1123</v>
      </c>
      <c r="L275">
        <v>7700</v>
      </c>
      <c r="M275">
        <v>1954</v>
      </c>
      <c r="N275">
        <v>9</v>
      </c>
      <c r="O275">
        <v>20</v>
      </c>
      <c r="P275">
        <v>117.24</v>
      </c>
      <c r="Q275" s="2" t="s">
        <v>47</v>
      </c>
      <c r="R275">
        <v>78.5</v>
      </c>
      <c r="S275">
        <v>9.6</v>
      </c>
      <c r="T275">
        <v>36.6</v>
      </c>
      <c r="U275">
        <v>328239523</v>
      </c>
    </row>
    <row r="276" spans="1:21">
      <c r="A276">
        <v>282</v>
      </c>
      <c r="B276" t="s">
        <v>361</v>
      </c>
      <c r="C276" t="s">
        <v>1124</v>
      </c>
      <c r="D276" t="s">
        <v>42</v>
      </c>
      <c r="E276" t="s">
        <v>644</v>
      </c>
      <c r="F276" t="s">
        <v>558</v>
      </c>
      <c r="G276" t="s">
        <v>361</v>
      </c>
      <c r="H276" t="b">
        <v>1</v>
      </c>
      <c r="I276" t="s">
        <v>1806</v>
      </c>
      <c r="J276" t="s">
        <v>1125</v>
      </c>
      <c r="K276" t="s">
        <v>265</v>
      </c>
      <c r="L276">
        <v>7700</v>
      </c>
      <c r="M276">
        <v>1955</v>
      </c>
      <c r="N276">
        <v>1</v>
      </c>
      <c r="O276">
        <v>3</v>
      </c>
      <c r="P276">
        <v>117.24</v>
      </c>
      <c r="Q276" s="2" t="s">
        <v>47</v>
      </c>
      <c r="R276">
        <v>78.5</v>
      </c>
      <c r="S276">
        <v>9.6</v>
      </c>
      <c r="T276">
        <v>36.6</v>
      </c>
      <c r="U276">
        <v>328239523</v>
      </c>
    </row>
    <row r="277" spans="1:21">
      <c r="A277">
        <v>282</v>
      </c>
      <c r="B277" t="s">
        <v>472</v>
      </c>
      <c r="C277" t="s">
        <v>1126</v>
      </c>
      <c r="D277" t="s">
        <v>1127</v>
      </c>
      <c r="E277" t="s">
        <v>1128</v>
      </c>
      <c r="F277" t="s">
        <v>475</v>
      </c>
      <c r="G277" t="s">
        <v>472</v>
      </c>
      <c r="H277" t="b">
        <v>1</v>
      </c>
      <c r="I277" t="s">
        <v>1806</v>
      </c>
      <c r="J277" t="s">
        <v>1129</v>
      </c>
      <c r="K277" t="s">
        <v>1130</v>
      </c>
      <c r="L277">
        <v>7700</v>
      </c>
      <c r="M277">
        <v>1961</v>
      </c>
      <c r="N277">
        <v>6</v>
      </c>
      <c r="O277">
        <v>23</v>
      </c>
      <c r="P277">
        <v>120.27</v>
      </c>
      <c r="Q277" s="2" t="s">
        <v>1131</v>
      </c>
      <c r="R277">
        <v>82.8</v>
      </c>
      <c r="S277">
        <v>23.9</v>
      </c>
      <c r="T277">
        <v>36.200000000000003</v>
      </c>
      <c r="U277">
        <v>5347896</v>
      </c>
    </row>
    <row r="278" spans="1:21">
      <c r="A278">
        <v>290</v>
      </c>
      <c r="B278" t="s">
        <v>302</v>
      </c>
      <c r="C278" t="s">
        <v>1132</v>
      </c>
      <c r="D278" t="s">
        <v>115</v>
      </c>
      <c r="E278" t="s">
        <v>1133</v>
      </c>
      <c r="F278" t="s">
        <v>1134</v>
      </c>
      <c r="G278" t="s">
        <v>302</v>
      </c>
      <c r="H278" t="b">
        <v>1</v>
      </c>
      <c r="I278" t="s">
        <v>1806</v>
      </c>
      <c r="J278" t="s">
        <v>1135</v>
      </c>
      <c r="K278" t="s">
        <v>1136</v>
      </c>
      <c r="L278">
        <v>7600</v>
      </c>
      <c r="M278">
        <v>1968</v>
      </c>
      <c r="N278">
        <v>7</v>
      </c>
      <c r="O278">
        <v>24</v>
      </c>
      <c r="P278">
        <v>125.08</v>
      </c>
      <c r="Q278" s="2" t="s">
        <v>120</v>
      </c>
      <c r="R278">
        <v>77</v>
      </c>
      <c r="S278">
        <v>9.4</v>
      </c>
      <c r="T278">
        <v>59.2</v>
      </c>
      <c r="U278">
        <v>1397715000</v>
      </c>
    </row>
    <row r="279" spans="1:21">
      <c r="A279">
        <v>290</v>
      </c>
      <c r="B279" t="s">
        <v>361</v>
      </c>
      <c r="C279" t="s">
        <v>1137</v>
      </c>
      <c r="D279" t="s">
        <v>84</v>
      </c>
      <c r="E279" t="s">
        <v>153</v>
      </c>
      <c r="F279" t="s">
        <v>527</v>
      </c>
      <c r="G279" t="s">
        <v>361</v>
      </c>
      <c r="H279" t="b">
        <v>1</v>
      </c>
      <c r="I279" t="s">
        <v>1806</v>
      </c>
      <c r="J279" t="s">
        <v>1138</v>
      </c>
      <c r="K279" t="s">
        <v>1139</v>
      </c>
      <c r="L279">
        <v>7600</v>
      </c>
      <c r="M279">
        <v>1933</v>
      </c>
      <c r="N279">
        <v>9</v>
      </c>
      <c r="O279">
        <v>19</v>
      </c>
      <c r="P279">
        <v>180.44</v>
      </c>
      <c r="Q279" s="2" t="s">
        <v>88</v>
      </c>
      <c r="R279">
        <v>69.400000000000006</v>
      </c>
      <c r="S279">
        <v>11.2</v>
      </c>
      <c r="T279">
        <v>49.7</v>
      </c>
      <c r="U279">
        <v>1366417754</v>
      </c>
    </row>
    <row r="280" spans="1:21">
      <c r="A280">
        <v>290</v>
      </c>
      <c r="B280" t="s">
        <v>260</v>
      </c>
      <c r="C280" t="s">
        <v>1140</v>
      </c>
      <c r="D280" t="s">
        <v>236</v>
      </c>
      <c r="E280" t="s">
        <v>237</v>
      </c>
      <c r="F280" t="s">
        <v>358</v>
      </c>
      <c r="G280" t="s">
        <v>260</v>
      </c>
      <c r="H280" t="b">
        <v>1</v>
      </c>
      <c r="I280" t="s">
        <v>1806</v>
      </c>
      <c r="J280" t="s">
        <v>1141</v>
      </c>
      <c r="K280" t="s">
        <v>422</v>
      </c>
      <c r="L280">
        <v>7600</v>
      </c>
      <c r="M280">
        <v>1955</v>
      </c>
      <c r="N280">
        <v>12</v>
      </c>
      <c r="O280">
        <v>4</v>
      </c>
      <c r="P280">
        <v>119.62</v>
      </c>
      <c r="Q280" s="2" t="s">
        <v>241</v>
      </c>
      <c r="R280">
        <v>81.3</v>
      </c>
      <c r="S280">
        <v>25.5</v>
      </c>
      <c r="T280">
        <v>30.6</v>
      </c>
      <c r="U280">
        <v>66834405</v>
      </c>
    </row>
    <row r="281" spans="1:21">
      <c r="A281">
        <v>290</v>
      </c>
      <c r="B281" t="s">
        <v>48</v>
      </c>
      <c r="C281" t="s">
        <v>1142</v>
      </c>
      <c r="D281" t="s">
        <v>42</v>
      </c>
      <c r="E281" t="s">
        <v>43</v>
      </c>
      <c r="F281" t="s">
        <v>867</v>
      </c>
      <c r="G281" t="s">
        <v>48</v>
      </c>
      <c r="H281" t="b">
        <v>1</v>
      </c>
      <c r="I281" t="s">
        <v>1806</v>
      </c>
      <c r="J281" t="s">
        <v>1143</v>
      </c>
      <c r="K281" t="s">
        <v>1144</v>
      </c>
      <c r="L281">
        <v>7600</v>
      </c>
      <c r="M281">
        <v>1981</v>
      </c>
      <c r="N281">
        <v>8</v>
      </c>
      <c r="O281">
        <v>21</v>
      </c>
      <c r="P281">
        <v>117.24</v>
      </c>
      <c r="Q281" s="2" t="s">
        <v>47</v>
      </c>
      <c r="R281">
        <v>78.5</v>
      </c>
      <c r="S281">
        <v>9.6</v>
      </c>
      <c r="T281">
        <v>36.6</v>
      </c>
      <c r="U281">
        <v>328239523</v>
      </c>
    </row>
    <row r="282" spans="1:21">
      <c r="A282">
        <v>290</v>
      </c>
      <c r="B282" t="s">
        <v>472</v>
      </c>
      <c r="C282" t="s">
        <v>1145</v>
      </c>
      <c r="D282" t="s">
        <v>565</v>
      </c>
      <c r="E282" t="s">
        <v>565</v>
      </c>
      <c r="F282" t="s">
        <v>472</v>
      </c>
      <c r="G282" t="s">
        <v>472</v>
      </c>
      <c r="H282" t="b">
        <v>0</v>
      </c>
      <c r="I282" t="s">
        <v>1806</v>
      </c>
      <c r="J282" t="s">
        <v>1146</v>
      </c>
      <c r="K282" t="s">
        <v>706</v>
      </c>
      <c r="L282">
        <v>7600</v>
      </c>
      <c r="M282">
        <v>1959</v>
      </c>
      <c r="N282">
        <v>1</v>
      </c>
      <c r="O282">
        <v>1</v>
      </c>
      <c r="P282">
        <v>114.41</v>
      </c>
      <c r="Q282" s="2" t="s">
        <v>569</v>
      </c>
      <c r="R282">
        <v>83.1</v>
      </c>
      <c r="S282">
        <v>13.1</v>
      </c>
      <c r="T282">
        <v>21</v>
      </c>
      <c r="U282">
        <v>5703569</v>
      </c>
    </row>
    <row r="283" spans="1:21">
      <c r="A283">
        <v>290</v>
      </c>
      <c r="B283" t="s">
        <v>260</v>
      </c>
      <c r="C283" t="s">
        <v>1147</v>
      </c>
      <c r="D283" t="s">
        <v>236</v>
      </c>
      <c r="E283" t="s">
        <v>237</v>
      </c>
      <c r="F283" t="s">
        <v>358</v>
      </c>
      <c r="G283" t="s">
        <v>260</v>
      </c>
      <c r="H283" t="b">
        <v>1</v>
      </c>
      <c r="I283" t="s">
        <v>1806</v>
      </c>
      <c r="J283" t="s">
        <v>1148</v>
      </c>
      <c r="K283" t="s">
        <v>200</v>
      </c>
      <c r="L283">
        <v>7600</v>
      </c>
      <c r="M283">
        <v>1957</v>
      </c>
      <c r="N283">
        <v>3</v>
      </c>
      <c r="O283">
        <v>7</v>
      </c>
      <c r="P283">
        <v>119.62</v>
      </c>
      <c r="Q283" s="2" t="s">
        <v>241</v>
      </c>
      <c r="R283">
        <v>81.3</v>
      </c>
      <c r="S283">
        <v>25.5</v>
      </c>
      <c r="T283">
        <v>30.6</v>
      </c>
      <c r="U283">
        <v>66834405</v>
      </c>
    </row>
    <row r="284" spans="1:21">
      <c r="A284">
        <v>290</v>
      </c>
      <c r="B284" t="s">
        <v>472</v>
      </c>
      <c r="C284" t="s">
        <v>1149</v>
      </c>
      <c r="D284" t="s">
        <v>42</v>
      </c>
      <c r="E284" t="s">
        <v>71</v>
      </c>
      <c r="F284" t="s">
        <v>475</v>
      </c>
      <c r="G284" t="s">
        <v>472</v>
      </c>
      <c r="H284" t="b">
        <v>0</v>
      </c>
      <c r="I284" t="s">
        <v>1806</v>
      </c>
      <c r="J284" t="s">
        <v>1150</v>
      </c>
      <c r="K284" t="s">
        <v>402</v>
      </c>
      <c r="L284">
        <v>7600</v>
      </c>
      <c r="M284">
        <v>1938</v>
      </c>
      <c r="N284">
        <v>3</v>
      </c>
      <c r="O284">
        <v>28</v>
      </c>
      <c r="P284">
        <v>117.24</v>
      </c>
      <c r="Q284" s="2" t="s">
        <v>47</v>
      </c>
      <c r="R284">
        <v>78.5</v>
      </c>
      <c r="S284">
        <v>9.6</v>
      </c>
      <c r="T284">
        <v>36.6</v>
      </c>
      <c r="U284">
        <v>328239523</v>
      </c>
    </row>
    <row r="285" spans="1:21">
      <c r="A285">
        <v>290</v>
      </c>
      <c r="B285" t="s">
        <v>361</v>
      </c>
      <c r="C285" t="s">
        <v>1151</v>
      </c>
      <c r="D285" t="s">
        <v>115</v>
      </c>
      <c r="E285" t="s">
        <v>256</v>
      </c>
      <c r="F285" t="s">
        <v>527</v>
      </c>
      <c r="G285" t="s">
        <v>361</v>
      </c>
      <c r="H285" t="b">
        <v>1</v>
      </c>
      <c r="I285" t="s">
        <v>1807</v>
      </c>
      <c r="J285" t="s">
        <v>118</v>
      </c>
      <c r="K285" t="s">
        <v>1152</v>
      </c>
      <c r="L285">
        <v>7600</v>
      </c>
      <c r="M285">
        <v>1961</v>
      </c>
      <c r="N285">
        <v>1</v>
      </c>
      <c r="O285">
        <v>1</v>
      </c>
      <c r="P285">
        <v>125.08</v>
      </c>
      <c r="Q285" s="2" t="s">
        <v>120</v>
      </c>
      <c r="R285">
        <v>77</v>
      </c>
      <c r="S285">
        <v>9.4</v>
      </c>
      <c r="T285">
        <v>59.2</v>
      </c>
      <c r="U285">
        <v>1397715000</v>
      </c>
    </row>
    <row r="286" spans="1:21">
      <c r="A286">
        <v>299</v>
      </c>
      <c r="B286" t="s">
        <v>600</v>
      </c>
      <c r="C286" t="s">
        <v>1153</v>
      </c>
      <c r="D286" t="s">
        <v>42</v>
      </c>
      <c r="E286" t="s">
        <v>994</v>
      </c>
      <c r="F286" t="s">
        <v>1053</v>
      </c>
      <c r="G286" t="s">
        <v>600</v>
      </c>
      <c r="H286" t="b">
        <v>1</v>
      </c>
      <c r="I286" t="s">
        <v>1806</v>
      </c>
      <c r="J286" t="s">
        <v>1154</v>
      </c>
      <c r="K286" t="s">
        <v>1155</v>
      </c>
      <c r="L286">
        <v>7500</v>
      </c>
      <c r="M286">
        <v>1942</v>
      </c>
      <c r="N286">
        <v>9</v>
      </c>
      <c r="O286">
        <v>27</v>
      </c>
      <c r="P286">
        <v>117.24</v>
      </c>
      <c r="Q286" s="2" t="s">
        <v>47</v>
      </c>
      <c r="R286">
        <v>78.5</v>
      </c>
      <c r="S286">
        <v>9.6</v>
      </c>
      <c r="T286">
        <v>36.6</v>
      </c>
      <c r="U286">
        <v>328239523</v>
      </c>
    </row>
    <row r="287" spans="1:21">
      <c r="A287">
        <v>299</v>
      </c>
      <c r="B287" t="s">
        <v>31</v>
      </c>
      <c r="C287" t="s">
        <v>1156</v>
      </c>
      <c r="D287" t="s">
        <v>42</v>
      </c>
      <c r="E287" t="s">
        <v>1157</v>
      </c>
      <c r="F287" t="s">
        <v>1158</v>
      </c>
      <c r="G287" t="s">
        <v>31</v>
      </c>
      <c r="H287" t="b">
        <v>0</v>
      </c>
      <c r="I287" t="s">
        <v>1806</v>
      </c>
      <c r="J287" t="s">
        <v>1159</v>
      </c>
      <c r="K287" t="s">
        <v>129</v>
      </c>
      <c r="L287">
        <v>7500</v>
      </c>
      <c r="M287">
        <v>1938</v>
      </c>
      <c r="N287">
        <v>2</v>
      </c>
      <c r="O287">
        <v>3</v>
      </c>
      <c r="P287">
        <v>117.24</v>
      </c>
      <c r="Q287" s="2" t="s">
        <v>47</v>
      </c>
      <c r="R287">
        <v>78.5</v>
      </c>
      <c r="S287">
        <v>9.6</v>
      </c>
      <c r="T287">
        <v>36.6</v>
      </c>
      <c r="U287">
        <v>328239523</v>
      </c>
    </row>
    <row r="288" spans="1:21">
      <c r="A288">
        <v>299</v>
      </c>
      <c r="B288" t="s">
        <v>31</v>
      </c>
      <c r="C288" t="s">
        <v>1160</v>
      </c>
      <c r="D288" t="s">
        <v>115</v>
      </c>
      <c r="E288" t="s">
        <v>1071</v>
      </c>
      <c r="F288" t="s">
        <v>1072</v>
      </c>
      <c r="G288" t="s">
        <v>31</v>
      </c>
      <c r="H288" t="b">
        <v>1</v>
      </c>
      <c r="I288" t="s">
        <v>1806</v>
      </c>
      <c r="J288" t="s">
        <v>292</v>
      </c>
      <c r="K288" t="s">
        <v>1161</v>
      </c>
      <c r="L288">
        <v>7500</v>
      </c>
      <c r="M288">
        <v>1964</v>
      </c>
      <c r="N288">
        <v>1</v>
      </c>
      <c r="O288">
        <v>1</v>
      </c>
      <c r="P288">
        <v>125.08</v>
      </c>
      <c r="Q288" s="2" t="s">
        <v>120</v>
      </c>
      <c r="R288">
        <v>77</v>
      </c>
      <c r="S288">
        <v>9.4</v>
      </c>
      <c r="T288">
        <v>59.2</v>
      </c>
      <c r="U288">
        <v>1397715000</v>
      </c>
    </row>
    <row r="289" spans="1:21">
      <c r="A289">
        <v>299</v>
      </c>
      <c r="B289" t="s">
        <v>59</v>
      </c>
      <c r="C289" t="s">
        <v>1162</v>
      </c>
      <c r="D289" t="s">
        <v>42</v>
      </c>
      <c r="E289" t="s">
        <v>311</v>
      </c>
      <c r="F289" t="s">
        <v>214</v>
      </c>
      <c r="G289" t="s">
        <v>59</v>
      </c>
      <c r="H289" t="b">
        <v>1</v>
      </c>
      <c r="I289" t="s">
        <v>1806</v>
      </c>
      <c r="J289" t="s">
        <v>604</v>
      </c>
      <c r="K289" t="s">
        <v>1163</v>
      </c>
      <c r="L289">
        <v>7500</v>
      </c>
      <c r="M289">
        <v>1954</v>
      </c>
      <c r="N289">
        <v>9</v>
      </c>
      <c r="O289">
        <v>28</v>
      </c>
      <c r="P289">
        <v>117.24</v>
      </c>
      <c r="Q289" s="2" t="s">
        <v>47</v>
      </c>
      <c r="R289">
        <v>78.5</v>
      </c>
      <c r="S289">
        <v>9.6</v>
      </c>
      <c r="T289">
        <v>36.6</v>
      </c>
      <c r="U289">
        <v>328239523</v>
      </c>
    </row>
    <row r="290" spans="1:21">
      <c r="A290">
        <v>299</v>
      </c>
      <c r="B290" t="s">
        <v>59</v>
      </c>
      <c r="C290" t="s">
        <v>1164</v>
      </c>
      <c r="D290" t="s">
        <v>42</v>
      </c>
      <c r="E290" t="s">
        <v>71</v>
      </c>
      <c r="F290" t="s">
        <v>812</v>
      </c>
      <c r="G290" t="s">
        <v>59</v>
      </c>
      <c r="H290" t="b">
        <v>1</v>
      </c>
      <c r="I290" t="s">
        <v>1806</v>
      </c>
      <c r="J290" t="s">
        <v>1165</v>
      </c>
      <c r="K290" t="s">
        <v>1123</v>
      </c>
      <c r="L290">
        <v>7500</v>
      </c>
      <c r="M290">
        <v>1944</v>
      </c>
      <c r="N290">
        <v>1</v>
      </c>
      <c r="O290">
        <v>6</v>
      </c>
      <c r="P290">
        <v>117.24</v>
      </c>
      <c r="Q290" s="2" t="s">
        <v>47</v>
      </c>
      <c r="R290">
        <v>78.5</v>
      </c>
      <c r="S290">
        <v>9.6</v>
      </c>
      <c r="T290">
        <v>36.6</v>
      </c>
      <c r="U290">
        <v>328239523</v>
      </c>
    </row>
    <row r="291" spans="1:21">
      <c r="A291">
        <v>299</v>
      </c>
      <c r="B291" t="s">
        <v>113</v>
      </c>
      <c r="C291" t="s">
        <v>1166</v>
      </c>
      <c r="D291" t="s">
        <v>565</v>
      </c>
      <c r="E291" t="s">
        <v>565</v>
      </c>
      <c r="F291" t="s">
        <v>1167</v>
      </c>
      <c r="G291" t="s">
        <v>113</v>
      </c>
      <c r="H291" t="b">
        <v>1</v>
      </c>
      <c r="I291" t="s">
        <v>1806</v>
      </c>
      <c r="J291" t="s">
        <v>165</v>
      </c>
      <c r="K291" t="s">
        <v>1168</v>
      </c>
      <c r="L291">
        <v>7500</v>
      </c>
      <c r="M291">
        <v>1970</v>
      </c>
      <c r="N291">
        <v>7</v>
      </c>
      <c r="O291">
        <v>1</v>
      </c>
      <c r="P291">
        <v>114.41</v>
      </c>
      <c r="Q291" s="2" t="s">
        <v>569</v>
      </c>
      <c r="R291">
        <v>83.1</v>
      </c>
      <c r="S291">
        <v>13.1</v>
      </c>
      <c r="T291">
        <v>21</v>
      </c>
      <c r="U291">
        <v>5703569</v>
      </c>
    </row>
    <row r="292" spans="1:21">
      <c r="A292">
        <v>305</v>
      </c>
      <c r="B292" t="s">
        <v>48</v>
      </c>
      <c r="C292" t="s">
        <v>1169</v>
      </c>
      <c r="D292" t="s">
        <v>42</v>
      </c>
      <c r="E292" t="s">
        <v>1170</v>
      </c>
      <c r="F292" t="s">
        <v>741</v>
      </c>
      <c r="G292" t="s">
        <v>48</v>
      </c>
      <c r="H292" t="b">
        <v>1</v>
      </c>
      <c r="I292" t="s">
        <v>1806</v>
      </c>
      <c r="J292" t="s">
        <v>1171</v>
      </c>
      <c r="K292" t="s">
        <v>360</v>
      </c>
      <c r="L292">
        <v>7400</v>
      </c>
      <c r="M292">
        <v>1943</v>
      </c>
      <c r="N292">
        <v>1</v>
      </c>
      <c r="O292">
        <v>6</v>
      </c>
      <c r="P292">
        <v>117.24</v>
      </c>
      <c r="Q292" s="2" t="s">
        <v>47</v>
      </c>
      <c r="R292">
        <v>78.5</v>
      </c>
      <c r="S292">
        <v>9.6</v>
      </c>
      <c r="T292">
        <v>36.6</v>
      </c>
      <c r="U292">
        <v>328239523</v>
      </c>
    </row>
    <row r="293" spans="1:21">
      <c r="A293">
        <v>305</v>
      </c>
      <c r="B293" t="s">
        <v>260</v>
      </c>
      <c r="C293" t="s">
        <v>1172</v>
      </c>
      <c r="D293" t="s">
        <v>236</v>
      </c>
      <c r="E293" t="s">
        <v>237</v>
      </c>
      <c r="F293" t="s">
        <v>1099</v>
      </c>
      <c r="G293" t="s">
        <v>260</v>
      </c>
      <c r="H293" t="b">
        <v>0</v>
      </c>
      <c r="I293" t="s">
        <v>1806</v>
      </c>
      <c r="J293" t="s">
        <v>1173</v>
      </c>
      <c r="K293" t="s">
        <v>1174</v>
      </c>
      <c r="L293">
        <v>7400</v>
      </c>
      <c r="M293">
        <v>1952</v>
      </c>
      <c r="N293">
        <v>8</v>
      </c>
      <c r="O293">
        <v>11</v>
      </c>
      <c r="P293">
        <v>119.62</v>
      </c>
      <c r="Q293" s="2" t="s">
        <v>241</v>
      </c>
      <c r="R293">
        <v>81.3</v>
      </c>
      <c r="S293">
        <v>25.5</v>
      </c>
      <c r="T293">
        <v>30.6</v>
      </c>
      <c r="U293">
        <v>66834405</v>
      </c>
    </row>
    <row r="294" spans="1:21">
      <c r="A294">
        <v>305</v>
      </c>
      <c r="B294" t="s">
        <v>31</v>
      </c>
      <c r="C294" t="s">
        <v>1175</v>
      </c>
      <c r="D294" t="s">
        <v>115</v>
      </c>
      <c r="E294" t="s">
        <v>837</v>
      </c>
      <c r="F294" t="s">
        <v>1176</v>
      </c>
      <c r="G294" t="s">
        <v>31</v>
      </c>
      <c r="H294" t="b">
        <v>1</v>
      </c>
      <c r="I294" t="s">
        <v>1806</v>
      </c>
      <c r="J294" t="s">
        <v>204</v>
      </c>
      <c r="K294" t="s">
        <v>1177</v>
      </c>
      <c r="L294">
        <v>7400</v>
      </c>
      <c r="M294">
        <v>1964</v>
      </c>
      <c r="N294">
        <v>1</v>
      </c>
      <c r="O294">
        <v>1</v>
      </c>
      <c r="P294">
        <v>125.08</v>
      </c>
      <c r="Q294" s="2" t="s">
        <v>120</v>
      </c>
      <c r="R294">
        <v>77</v>
      </c>
      <c r="S294">
        <v>9.4</v>
      </c>
      <c r="T294">
        <v>59.2</v>
      </c>
      <c r="U294">
        <v>1397715000</v>
      </c>
    </row>
    <row r="295" spans="1:21">
      <c r="A295">
        <v>305</v>
      </c>
      <c r="B295" t="s">
        <v>472</v>
      </c>
      <c r="C295" t="s">
        <v>1178</v>
      </c>
      <c r="D295" t="s">
        <v>565</v>
      </c>
      <c r="E295" t="s">
        <v>565</v>
      </c>
      <c r="F295" t="s">
        <v>475</v>
      </c>
      <c r="G295" t="s">
        <v>472</v>
      </c>
      <c r="H295" t="b">
        <v>0</v>
      </c>
      <c r="I295" t="s">
        <v>1806</v>
      </c>
      <c r="J295" t="s">
        <v>1146</v>
      </c>
      <c r="K295" t="s">
        <v>534</v>
      </c>
      <c r="L295">
        <v>7400</v>
      </c>
      <c r="M295">
        <v>1952</v>
      </c>
      <c r="N295">
        <v>1</v>
      </c>
      <c r="O295">
        <v>1</v>
      </c>
      <c r="P295">
        <v>114.41</v>
      </c>
      <c r="Q295" s="2" t="s">
        <v>569</v>
      </c>
      <c r="R295">
        <v>83.1</v>
      </c>
      <c r="S295">
        <v>13.1</v>
      </c>
      <c r="T295">
        <v>21</v>
      </c>
      <c r="U295">
        <v>5703569</v>
      </c>
    </row>
    <row r="296" spans="1:21">
      <c r="A296">
        <v>305</v>
      </c>
      <c r="B296" t="s">
        <v>260</v>
      </c>
      <c r="C296" t="s">
        <v>1179</v>
      </c>
      <c r="D296" t="s">
        <v>42</v>
      </c>
      <c r="E296" t="s">
        <v>1180</v>
      </c>
      <c r="F296" t="s">
        <v>1181</v>
      </c>
      <c r="G296" t="s">
        <v>260</v>
      </c>
      <c r="H296" t="b">
        <v>1</v>
      </c>
      <c r="I296" t="s">
        <v>1806</v>
      </c>
      <c r="J296" t="s">
        <v>1182</v>
      </c>
      <c r="K296" t="s">
        <v>1183</v>
      </c>
      <c r="L296">
        <v>7400</v>
      </c>
      <c r="M296">
        <v>1951</v>
      </c>
      <c r="N296">
        <v>3</v>
      </c>
      <c r="O296">
        <v>31</v>
      </c>
      <c r="P296">
        <v>117.24</v>
      </c>
      <c r="Q296" s="2" t="s">
        <v>47</v>
      </c>
      <c r="R296">
        <v>78.5</v>
      </c>
      <c r="S296">
        <v>9.6</v>
      </c>
      <c r="T296">
        <v>36.6</v>
      </c>
      <c r="U296">
        <v>328239523</v>
      </c>
    </row>
    <row r="297" spans="1:21">
      <c r="A297">
        <v>305</v>
      </c>
      <c r="B297" t="s">
        <v>590</v>
      </c>
      <c r="C297" t="s">
        <v>1184</v>
      </c>
      <c r="D297" t="s">
        <v>1185</v>
      </c>
      <c r="E297" t="s">
        <v>1186</v>
      </c>
      <c r="F297" t="s">
        <v>1187</v>
      </c>
      <c r="G297" t="s">
        <v>590</v>
      </c>
      <c r="H297" t="b">
        <v>0</v>
      </c>
      <c r="I297" t="s">
        <v>1806</v>
      </c>
      <c r="J297" t="s">
        <v>1188</v>
      </c>
      <c r="K297" t="s">
        <v>1189</v>
      </c>
      <c r="L297">
        <v>7400</v>
      </c>
      <c r="M297">
        <v>1961</v>
      </c>
      <c r="N297">
        <v>1</v>
      </c>
      <c r="O297">
        <v>19</v>
      </c>
      <c r="P297">
        <v>288.57</v>
      </c>
      <c r="Q297" s="2" t="s">
        <v>1190</v>
      </c>
      <c r="R297">
        <v>71.8</v>
      </c>
      <c r="S297">
        <v>12.5</v>
      </c>
      <c r="T297">
        <v>44.4</v>
      </c>
      <c r="U297">
        <v>100388073</v>
      </c>
    </row>
    <row r="298" spans="1:21">
      <c r="A298">
        <v>305</v>
      </c>
      <c r="B298" t="s">
        <v>113</v>
      </c>
      <c r="C298" t="s">
        <v>1191</v>
      </c>
      <c r="D298" t="s">
        <v>42</v>
      </c>
      <c r="E298" t="s">
        <v>1192</v>
      </c>
      <c r="F298" t="s">
        <v>1193</v>
      </c>
      <c r="G298" t="s">
        <v>113</v>
      </c>
      <c r="H298" t="b">
        <v>1</v>
      </c>
      <c r="I298" t="s">
        <v>1806</v>
      </c>
      <c r="J298" t="s">
        <v>1194</v>
      </c>
      <c r="K298" t="s">
        <v>619</v>
      </c>
      <c r="L298">
        <v>7400</v>
      </c>
      <c r="M298">
        <v>1941</v>
      </c>
      <c r="N298">
        <v>11</v>
      </c>
      <c r="O298">
        <v>30</v>
      </c>
      <c r="P298">
        <v>117.24</v>
      </c>
      <c r="Q298" s="2" t="s">
        <v>47</v>
      </c>
      <c r="R298">
        <v>78.5</v>
      </c>
      <c r="S298">
        <v>9.6</v>
      </c>
      <c r="T298">
        <v>36.6</v>
      </c>
      <c r="U298">
        <v>328239523</v>
      </c>
    </row>
    <row r="299" spans="1:21">
      <c r="A299">
        <v>312</v>
      </c>
      <c r="B299" t="s">
        <v>260</v>
      </c>
      <c r="C299" t="s">
        <v>1195</v>
      </c>
      <c r="D299" t="s">
        <v>84</v>
      </c>
      <c r="E299" t="s">
        <v>1196</v>
      </c>
      <c r="F299" t="s">
        <v>1197</v>
      </c>
      <c r="G299" t="s">
        <v>260</v>
      </c>
      <c r="H299" t="b">
        <v>0</v>
      </c>
      <c r="I299" t="s">
        <v>1806</v>
      </c>
      <c r="J299" t="s">
        <v>1198</v>
      </c>
      <c r="K299" t="s">
        <v>1199</v>
      </c>
      <c r="L299">
        <v>7300</v>
      </c>
      <c r="M299">
        <v>1931</v>
      </c>
      <c r="N299">
        <v>6</v>
      </c>
      <c r="O299">
        <v>1</v>
      </c>
      <c r="P299">
        <v>180.44</v>
      </c>
      <c r="Q299" s="2" t="s">
        <v>88</v>
      </c>
      <c r="R299">
        <v>69.400000000000006</v>
      </c>
      <c r="S299">
        <v>11.2</v>
      </c>
      <c r="T299">
        <v>49.7</v>
      </c>
      <c r="U299">
        <v>1366417754</v>
      </c>
    </row>
    <row r="300" spans="1:21">
      <c r="A300">
        <v>312</v>
      </c>
      <c r="B300" t="s">
        <v>282</v>
      </c>
      <c r="C300" t="s">
        <v>1200</v>
      </c>
      <c r="D300" t="s">
        <v>337</v>
      </c>
      <c r="E300" t="s">
        <v>338</v>
      </c>
      <c r="F300" t="s">
        <v>1201</v>
      </c>
      <c r="G300" t="s">
        <v>282</v>
      </c>
      <c r="H300" t="b">
        <v>1</v>
      </c>
      <c r="I300" t="s">
        <v>1806</v>
      </c>
      <c r="J300" t="s">
        <v>1202</v>
      </c>
      <c r="K300" t="s">
        <v>1203</v>
      </c>
      <c r="L300">
        <v>7300</v>
      </c>
      <c r="M300">
        <v>1963</v>
      </c>
      <c r="N300">
        <v>12</v>
      </c>
      <c r="O300">
        <v>5</v>
      </c>
      <c r="P300">
        <v>180.75</v>
      </c>
      <c r="Q300" s="2" t="s">
        <v>342</v>
      </c>
      <c r="R300">
        <v>72.7</v>
      </c>
      <c r="S300">
        <v>11.4</v>
      </c>
      <c r="T300">
        <v>46.2</v>
      </c>
      <c r="U300">
        <v>144373535</v>
      </c>
    </row>
    <row r="301" spans="1:21">
      <c r="A301">
        <v>312</v>
      </c>
      <c r="B301" t="s">
        <v>31</v>
      </c>
      <c r="C301" t="s">
        <v>1204</v>
      </c>
      <c r="D301" t="s">
        <v>1205</v>
      </c>
      <c r="E301" t="s">
        <v>1206</v>
      </c>
      <c r="F301" t="s">
        <v>231</v>
      </c>
      <c r="G301" t="s">
        <v>31</v>
      </c>
      <c r="H301" t="b">
        <v>0</v>
      </c>
      <c r="I301" t="s">
        <v>1806</v>
      </c>
      <c r="J301" t="s">
        <v>1207</v>
      </c>
      <c r="K301" t="s">
        <v>1208</v>
      </c>
      <c r="L301">
        <v>7300</v>
      </c>
      <c r="M301">
        <v>1972</v>
      </c>
      <c r="N301">
        <v>11</v>
      </c>
      <c r="O301">
        <v>4</v>
      </c>
      <c r="P301">
        <v>110.35</v>
      </c>
      <c r="Q301" s="2" t="s">
        <v>1209</v>
      </c>
      <c r="R301">
        <v>81</v>
      </c>
      <c r="S301">
        <v>32.4</v>
      </c>
      <c r="T301">
        <v>23.8</v>
      </c>
      <c r="U301">
        <v>5818553</v>
      </c>
    </row>
    <row r="302" spans="1:21">
      <c r="A302">
        <v>312</v>
      </c>
      <c r="B302" t="s">
        <v>178</v>
      </c>
      <c r="C302" t="s">
        <v>1210</v>
      </c>
      <c r="D302" t="s">
        <v>977</v>
      </c>
      <c r="E302" t="s">
        <v>978</v>
      </c>
      <c r="F302" t="s">
        <v>1211</v>
      </c>
      <c r="G302" t="s">
        <v>178</v>
      </c>
      <c r="H302" t="b">
        <v>0</v>
      </c>
      <c r="I302" t="s">
        <v>1806</v>
      </c>
      <c r="J302" t="s">
        <v>1212</v>
      </c>
      <c r="K302" t="s">
        <v>1213</v>
      </c>
      <c r="L302">
        <v>7300</v>
      </c>
      <c r="M302">
        <v>1960</v>
      </c>
      <c r="N302">
        <v>3</v>
      </c>
      <c r="O302">
        <v>3</v>
      </c>
      <c r="P302">
        <v>129.61000000000001</v>
      </c>
      <c r="Q302" s="2" t="s">
        <v>981</v>
      </c>
      <c r="R302">
        <v>71.099999999999994</v>
      </c>
      <c r="S302">
        <v>14</v>
      </c>
      <c r="T302">
        <v>43.1</v>
      </c>
      <c r="U302">
        <v>108116615</v>
      </c>
    </row>
    <row r="303" spans="1:21">
      <c r="A303">
        <v>312</v>
      </c>
      <c r="B303" t="s">
        <v>48</v>
      </c>
      <c r="C303" t="s">
        <v>1214</v>
      </c>
      <c r="D303" t="s">
        <v>115</v>
      </c>
      <c r="E303" t="s">
        <v>202</v>
      </c>
      <c r="F303" t="s">
        <v>1215</v>
      </c>
      <c r="G303" t="s">
        <v>48</v>
      </c>
      <c r="H303" t="b">
        <v>1</v>
      </c>
      <c r="I303" t="s">
        <v>1807</v>
      </c>
      <c r="J303" t="s">
        <v>394</v>
      </c>
      <c r="K303" t="s">
        <v>1216</v>
      </c>
      <c r="L303">
        <v>7300</v>
      </c>
      <c r="M303">
        <v>1967</v>
      </c>
      <c r="N303">
        <v>6</v>
      </c>
      <c r="O303">
        <v>3</v>
      </c>
      <c r="P303">
        <v>125.08</v>
      </c>
      <c r="Q303" s="2" t="s">
        <v>120</v>
      </c>
      <c r="R303">
        <v>77</v>
      </c>
      <c r="S303">
        <v>9.4</v>
      </c>
      <c r="T303">
        <v>59.2</v>
      </c>
      <c r="U303">
        <v>1397715000</v>
      </c>
    </row>
    <row r="304" spans="1:21">
      <c r="A304">
        <v>317</v>
      </c>
      <c r="B304" t="s">
        <v>59</v>
      </c>
      <c r="C304" t="s">
        <v>1217</v>
      </c>
      <c r="D304" t="s">
        <v>42</v>
      </c>
      <c r="E304" t="s">
        <v>1218</v>
      </c>
      <c r="F304" t="s">
        <v>268</v>
      </c>
      <c r="G304" t="s">
        <v>59</v>
      </c>
      <c r="H304" t="b">
        <v>1</v>
      </c>
      <c r="I304" t="s">
        <v>1806</v>
      </c>
      <c r="J304" t="s">
        <v>1219</v>
      </c>
      <c r="K304" t="s">
        <v>1155</v>
      </c>
      <c r="L304">
        <v>7200</v>
      </c>
      <c r="M304">
        <v>1957</v>
      </c>
      <c r="N304">
        <v>11</v>
      </c>
      <c r="O304">
        <v>25</v>
      </c>
      <c r="P304">
        <v>117.24</v>
      </c>
      <c r="Q304" s="2" t="s">
        <v>47</v>
      </c>
      <c r="R304">
        <v>78.5</v>
      </c>
      <c r="S304">
        <v>9.6</v>
      </c>
      <c r="T304">
        <v>36.6</v>
      </c>
      <c r="U304">
        <v>328239523</v>
      </c>
    </row>
    <row r="305" spans="1:21">
      <c r="A305">
        <v>317</v>
      </c>
      <c r="B305" t="s">
        <v>472</v>
      </c>
      <c r="C305" t="s">
        <v>1220</v>
      </c>
      <c r="D305" t="s">
        <v>42</v>
      </c>
      <c r="E305" t="s">
        <v>311</v>
      </c>
      <c r="F305" t="s">
        <v>1221</v>
      </c>
      <c r="G305" t="s">
        <v>472</v>
      </c>
      <c r="H305" t="b">
        <v>1</v>
      </c>
      <c r="I305" t="s">
        <v>1806</v>
      </c>
      <c r="J305" t="s">
        <v>1222</v>
      </c>
      <c r="K305" t="s">
        <v>53</v>
      </c>
      <c r="L305">
        <v>7200</v>
      </c>
      <c r="M305">
        <v>1954</v>
      </c>
      <c r="N305">
        <v>12</v>
      </c>
      <c r="O305">
        <v>10</v>
      </c>
      <c r="P305">
        <v>117.24</v>
      </c>
      <c r="Q305" s="2" t="s">
        <v>47</v>
      </c>
      <c r="R305">
        <v>78.5</v>
      </c>
      <c r="S305">
        <v>9.6</v>
      </c>
      <c r="T305">
        <v>36.6</v>
      </c>
      <c r="U305">
        <v>328239523</v>
      </c>
    </row>
    <row r="306" spans="1:21">
      <c r="A306">
        <v>317</v>
      </c>
      <c r="B306" t="s">
        <v>59</v>
      </c>
      <c r="C306" t="s">
        <v>1223</v>
      </c>
      <c r="D306" t="s">
        <v>42</v>
      </c>
      <c r="E306" t="s">
        <v>1224</v>
      </c>
      <c r="F306" t="s">
        <v>1225</v>
      </c>
      <c r="G306" t="s">
        <v>59</v>
      </c>
      <c r="H306" t="b">
        <v>1</v>
      </c>
      <c r="I306" t="s">
        <v>1806</v>
      </c>
      <c r="J306" t="s">
        <v>1226</v>
      </c>
      <c r="K306" t="s">
        <v>1227</v>
      </c>
      <c r="L306">
        <v>7200</v>
      </c>
      <c r="M306">
        <v>1943</v>
      </c>
      <c r="N306">
        <v>6</v>
      </c>
      <c r="O306">
        <v>13</v>
      </c>
      <c r="P306">
        <v>117.24</v>
      </c>
      <c r="Q306" s="2" t="s">
        <v>47</v>
      </c>
      <c r="R306">
        <v>78.5</v>
      </c>
      <c r="S306">
        <v>9.6</v>
      </c>
      <c r="T306">
        <v>36.6</v>
      </c>
      <c r="U306">
        <v>328239523</v>
      </c>
    </row>
    <row r="307" spans="1:21">
      <c r="A307">
        <v>317</v>
      </c>
      <c r="B307" t="s">
        <v>302</v>
      </c>
      <c r="C307" t="s">
        <v>1228</v>
      </c>
      <c r="D307" t="s">
        <v>42</v>
      </c>
      <c r="E307" t="s">
        <v>752</v>
      </c>
      <c r="F307" t="s">
        <v>1229</v>
      </c>
      <c r="G307" t="s">
        <v>302</v>
      </c>
      <c r="H307" t="b">
        <v>1</v>
      </c>
      <c r="I307" t="s">
        <v>1806</v>
      </c>
      <c r="J307" t="s">
        <v>1230</v>
      </c>
      <c r="K307" t="s">
        <v>935</v>
      </c>
      <c r="L307">
        <v>7200</v>
      </c>
      <c r="M307">
        <v>1944</v>
      </c>
      <c r="N307">
        <v>10</v>
      </c>
      <c r="O307">
        <v>19</v>
      </c>
      <c r="P307">
        <v>117.24</v>
      </c>
      <c r="Q307" s="2" t="s">
        <v>47</v>
      </c>
      <c r="R307">
        <v>78.5</v>
      </c>
      <c r="S307">
        <v>9.6</v>
      </c>
      <c r="T307">
        <v>36.6</v>
      </c>
      <c r="U307">
        <v>328239523</v>
      </c>
    </row>
    <row r="308" spans="1:21">
      <c r="A308">
        <v>317</v>
      </c>
      <c r="B308" t="s">
        <v>59</v>
      </c>
      <c r="C308" t="s">
        <v>1231</v>
      </c>
      <c r="D308" t="s">
        <v>316</v>
      </c>
      <c r="E308" t="s">
        <v>655</v>
      </c>
      <c r="F308" t="s">
        <v>1232</v>
      </c>
      <c r="G308" t="s">
        <v>59</v>
      </c>
      <c r="H308" t="b">
        <v>1</v>
      </c>
      <c r="I308" t="s">
        <v>1806</v>
      </c>
      <c r="J308" t="s">
        <v>1233</v>
      </c>
      <c r="K308" t="s">
        <v>1234</v>
      </c>
      <c r="L308">
        <v>7200</v>
      </c>
      <c r="M308">
        <v>1981</v>
      </c>
      <c r="N308">
        <v>8</v>
      </c>
      <c r="O308">
        <v>15</v>
      </c>
      <c r="P308">
        <v>114.52</v>
      </c>
      <c r="Q308" s="2" t="s">
        <v>321</v>
      </c>
      <c r="R308">
        <v>77.8</v>
      </c>
      <c r="S308">
        <v>0.1</v>
      </c>
      <c r="T308">
        <v>15.9</v>
      </c>
      <c r="U308">
        <v>9770529</v>
      </c>
    </row>
    <row r="309" spans="1:21">
      <c r="A309">
        <v>317</v>
      </c>
      <c r="B309" t="s">
        <v>31</v>
      </c>
      <c r="C309" t="s">
        <v>1235</v>
      </c>
      <c r="D309" t="s">
        <v>229</v>
      </c>
      <c r="E309" t="s">
        <v>230</v>
      </c>
      <c r="F309" t="s">
        <v>1236</v>
      </c>
      <c r="G309" t="s">
        <v>31</v>
      </c>
      <c r="H309" t="b">
        <v>0</v>
      </c>
      <c r="I309" t="s">
        <v>1806</v>
      </c>
      <c r="J309" t="s">
        <v>1237</v>
      </c>
      <c r="K309" t="s">
        <v>1238</v>
      </c>
      <c r="L309">
        <v>7200</v>
      </c>
      <c r="M309">
        <v>1961</v>
      </c>
      <c r="N309">
        <v>7</v>
      </c>
      <c r="O309">
        <v>12</v>
      </c>
      <c r="P309">
        <v>105.48</v>
      </c>
      <c r="Q309" s="2" t="s">
        <v>234</v>
      </c>
      <c r="R309">
        <v>84.2</v>
      </c>
      <c r="S309">
        <v>11.9</v>
      </c>
      <c r="T309">
        <v>46.7</v>
      </c>
      <c r="U309">
        <v>126226568</v>
      </c>
    </row>
    <row r="310" spans="1:21">
      <c r="A310">
        <v>317</v>
      </c>
      <c r="B310" t="s">
        <v>113</v>
      </c>
      <c r="C310" t="s">
        <v>1239</v>
      </c>
      <c r="D310" t="s">
        <v>115</v>
      </c>
      <c r="E310" t="s">
        <v>116</v>
      </c>
      <c r="F310" t="s">
        <v>1240</v>
      </c>
      <c r="G310" t="s">
        <v>113</v>
      </c>
      <c r="H310" t="b">
        <v>1</v>
      </c>
      <c r="I310" t="s">
        <v>1806</v>
      </c>
      <c r="J310" t="s">
        <v>1241</v>
      </c>
      <c r="K310" t="s">
        <v>1242</v>
      </c>
      <c r="L310">
        <v>7200</v>
      </c>
      <c r="M310">
        <v>1945</v>
      </c>
      <c r="N310">
        <v>10</v>
      </c>
      <c r="O310">
        <v>1</v>
      </c>
      <c r="P310">
        <v>125.08</v>
      </c>
      <c r="Q310" s="2" t="s">
        <v>120</v>
      </c>
      <c r="R310">
        <v>77</v>
      </c>
      <c r="S310">
        <v>9.4</v>
      </c>
      <c r="T310">
        <v>59.2</v>
      </c>
      <c r="U310">
        <v>1397715000</v>
      </c>
    </row>
    <row r="311" spans="1:21">
      <c r="A311">
        <v>325</v>
      </c>
      <c r="B311" t="s">
        <v>48</v>
      </c>
      <c r="C311" t="s">
        <v>1243</v>
      </c>
      <c r="D311" t="s">
        <v>42</v>
      </c>
      <c r="E311" t="s">
        <v>1244</v>
      </c>
      <c r="F311" t="s">
        <v>1245</v>
      </c>
      <c r="G311" t="s">
        <v>48</v>
      </c>
      <c r="H311" t="b">
        <v>1</v>
      </c>
      <c r="I311" t="s">
        <v>1807</v>
      </c>
      <c r="J311" t="s">
        <v>1246</v>
      </c>
      <c r="K311" t="s">
        <v>710</v>
      </c>
      <c r="L311">
        <v>7100</v>
      </c>
      <c r="M311">
        <v>1943</v>
      </c>
      <c r="N311">
        <v>8</v>
      </c>
      <c r="O311">
        <v>1</v>
      </c>
      <c r="P311">
        <v>117.24</v>
      </c>
      <c r="Q311" s="2" t="s">
        <v>47</v>
      </c>
      <c r="R311">
        <v>78.5</v>
      </c>
      <c r="S311">
        <v>9.6</v>
      </c>
      <c r="T311">
        <v>36.6</v>
      </c>
      <c r="U311">
        <v>328239523</v>
      </c>
    </row>
    <row r="312" spans="1:21">
      <c r="A312">
        <v>325</v>
      </c>
      <c r="B312" t="s">
        <v>206</v>
      </c>
      <c r="C312" t="s">
        <v>1247</v>
      </c>
      <c r="D312" t="s">
        <v>218</v>
      </c>
      <c r="E312" t="s">
        <v>1091</v>
      </c>
      <c r="F312" t="s">
        <v>1248</v>
      </c>
      <c r="G312" t="s">
        <v>206</v>
      </c>
      <c r="H312" t="b">
        <v>1</v>
      </c>
      <c r="I312" t="s">
        <v>1806</v>
      </c>
      <c r="J312" t="s">
        <v>1249</v>
      </c>
      <c r="K312" t="s">
        <v>698</v>
      </c>
      <c r="L312">
        <v>7100</v>
      </c>
      <c r="M312">
        <v>1947</v>
      </c>
      <c r="N312">
        <v>1</v>
      </c>
      <c r="O312">
        <v>3</v>
      </c>
      <c r="P312">
        <v>118.06</v>
      </c>
      <c r="Q312" s="2" t="s">
        <v>222</v>
      </c>
      <c r="R312">
        <v>81.599999999999994</v>
      </c>
      <c r="S312">
        <v>25.4</v>
      </c>
      <c r="T312">
        <v>51.4</v>
      </c>
      <c r="U312">
        <v>8877067</v>
      </c>
    </row>
    <row r="313" spans="1:21">
      <c r="A313">
        <v>325</v>
      </c>
      <c r="B313" t="s">
        <v>391</v>
      </c>
      <c r="C313" t="s">
        <v>1250</v>
      </c>
      <c r="D313" t="s">
        <v>42</v>
      </c>
      <c r="E313" t="s">
        <v>1251</v>
      </c>
      <c r="F313" t="s">
        <v>1252</v>
      </c>
      <c r="G313" t="s">
        <v>391</v>
      </c>
      <c r="H313" t="b">
        <v>0</v>
      </c>
      <c r="I313" t="s">
        <v>1807</v>
      </c>
      <c r="J313" t="s">
        <v>1253</v>
      </c>
      <c r="K313" t="s">
        <v>1254</v>
      </c>
      <c r="L313">
        <v>7100</v>
      </c>
      <c r="M313">
        <v>1961</v>
      </c>
      <c r="N313">
        <v>11</v>
      </c>
      <c r="O313">
        <v>16</v>
      </c>
      <c r="P313">
        <v>117.24</v>
      </c>
      <c r="Q313" s="2" t="s">
        <v>47</v>
      </c>
      <c r="R313">
        <v>78.5</v>
      </c>
      <c r="S313">
        <v>9.6</v>
      </c>
      <c r="T313">
        <v>36.6</v>
      </c>
      <c r="U313">
        <v>328239523</v>
      </c>
    </row>
    <row r="314" spans="1:21">
      <c r="A314">
        <v>325</v>
      </c>
      <c r="B314" t="s">
        <v>260</v>
      </c>
      <c r="C314" t="s">
        <v>1255</v>
      </c>
      <c r="D314" t="s">
        <v>115</v>
      </c>
      <c r="E314" t="s">
        <v>585</v>
      </c>
      <c r="F314" t="s">
        <v>1256</v>
      </c>
      <c r="G314" t="s">
        <v>260</v>
      </c>
      <c r="H314" t="b">
        <v>1</v>
      </c>
      <c r="I314" t="s">
        <v>1806</v>
      </c>
      <c r="J314" t="s">
        <v>1257</v>
      </c>
      <c r="K314" t="s">
        <v>1258</v>
      </c>
      <c r="L314">
        <v>7100</v>
      </c>
      <c r="M314">
        <v>1956</v>
      </c>
      <c r="N314">
        <v>12</v>
      </c>
      <c r="O314">
        <v>14</v>
      </c>
      <c r="P314">
        <v>125.08</v>
      </c>
      <c r="Q314" s="2" t="s">
        <v>120</v>
      </c>
      <c r="R314">
        <v>77</v>
      </c>
      <c r="S314">
        <v>9.4</v>
      </c>
      <c r="T314">
        <v>59.2</v>
      </c>
      <c r="U314">
        <v>1397715000</v>
      </c>
    </row>
    <row r="315" spans="1:21">
      <c r="A315">
        <v>325</v>
      </c>
      <c r="B315" t="s">
        <v>361</v>
      </c>
      <c r="C315" t="s">
        <v>1259</v>
      </c>
      <c r="D315" t="s">
        <v>180</v>
      </c>
      <c r="E315" t="s">
        <v>1260</v>
      </c>
      <c r="F315" t="s">
        <v>1261</v>
      </c>
      <c r="G315" t="s">
        <v>361</v>
      </c>
      <c r="H315" t="b">
        <v>0</v>
      </c>
      <c r="I315" t="s">
        <v>1806</v>
      </c>
      <c r="J315" t="s">
        <v>1262</v>
      </c>
      <c r="K315" t="s">
        <v>1263</v>
      </c>
      <c r="L315">
        <v>7100</v>
      </c>
      <c r="M315">
        <v>1950</v>
      </c>
      <c r="N315">
        <v>10</v>
      </c>
      <c r="O315">
        <v>30</v>
      </c>
      <c r="P315">
        <v>99.55</v>
      </c>
      <c r="Q315" s="2" t="s">
        <v>185</v>
      </c>
      <c r="R315">
        <v>83.6</v>
      </c>
      <c r="S315">
        <v>10.1</v>
      </c>
      <c r="T315">
        <v>28.8</v>
      </c>
      <c r="U315">
        <v>8574832</v>
      </c>
    </row>
    <row r="316" spans="1:21">
      <c r="A316">
        <v>325</v>
      </c>
      <c r="B316" t="s">
        <v>59</v>
      </c>
      <c r="C316" t="s">
        <v>1264</v>
      </c>
      <c r="D316" t="s">
        <v>565</v>
      </c>
      <c r="E316" t="s">
        <v>565</v>
      </c>
      <c r="F316" t="s">
        <v>488</v>
      </c>
      <c r="G316" t="s">
        <v>59</v>
      </c>
      <c r="H316" t="b">
        <v>0</v>
      </c>
      <c r="I316" t="s">
        <v>1806</v>
      </c>
      <c r="J316" t="s">
        <v>1265</v>
      </c>
      <c r="K316" t="s">
        <v>1266</v>
      </c>
      <c r="L316">
        <v>7100</v>
      </c>
      <c r="M316">
        <v>1929</v>
      </c>
      <c r="N316">
        <v>1</v>
      </c>
      <c r="O316">
        <v>10</v>
      </c>
      <c r="P316">
        <v>114.41</v>
      </c>
      <c r="Q316" s="2" t="s">
        <v>569</v>
      </c>
      <c r="R316">
        <v>83.1</v>
      </c>
      <c r="S316">
        <v>13.1</v>
      </c>
      <c r="T316">
        <v>21</v>
      </c>
      <c r="U316">
        <v>5703569</v>
      </c>
    </row>
    <row r="317" spans="1:21">
      <c r="A317">
        <v>325</v>
      </c>
      <c r="B317" t="s">
        <v>260</v>
      </c>
      <c r="C317" t="s">
        <v>1267</v>
      </c>
      <c r="D317" t="s">
        <v>115</v>
      </c>
      <c r="E317" t="s">
        <v>837</v>
      </c>
      <c r="F317" t="s">
        <v>1268</v>
      </c>
      <c r="G317" t="s">
        <v>260</v>
      </c>
      <c r="H317" t="b">
        <v>1</v>
      </c>
      <c r="I317" t="s">
        <v>1806</v>
      </c>
      <c r="J317" t="s">
        <v>165</v>
      </c>
      <c r="K317" t="s">
        <v>1269</v>
      </c>
      <c r="L317">
        <v>7100</v>
      </c>
      <c r="M317">
        <v>1952</v>
      </c>
      <c r="N317">
        <v>1</v>
      </c>
      <c r="O317">
        <v>1</v>
      </c>
      <c r="P317">
        <v>125.08</v>
      </c>
      <c r="Q317" s="2" t="s">
        <v>120</v>
      </c>
      <c r="R317">
        <v>77</v>
      </c>
      <c r="S317">
        <v>9.4</v>
      </c>
      <c r="T317">
        <v>59.2</v>
      </c>
      <c r="U317">
        <v>1397715000</v>
      </c>
    </row>
    <row r="318" spans="1:21">
      <c r="A318">
        <v>332</v>
      </c>
      <c r="B318" t="s">
        <v>48</v>
      </c>
      <c r="C318" t="s">
        <v>1270</v>
      </c>
      <c r="D318" t="s">
        <v>42</v>
      </c>
      <c r="E318" t="s">
        <v>866</v>
      </c>
      <c r="F318" t="s">
        <v>749</v>
      </c>
      <c r="G318" t="s">
        <v>48</v>
      </c>
      <c r="H318" t="b">
        <v>1</v>
      </c>
      <c r="I318" t="s">
        <v>1806</v>
      </c>
      <c r="J318" t="s">
        <v>1271</v>
      </c>
      <c r="K318" t="s">
        <v>1272</v>
      </c>
      <c r="L318">
        <v>7000</v>
      </c>
      <c r="M318">
        <v>1964</v>
      </c>
      <c r="N318">
        <v>9</v>
      </c>
      <c r="O318">
        <v>25</v>
      </c>
      <c r="P318">
        <v>117.24</v>
      </c>
      <c r="Q318" s="2" t="s">
        <v>47</v>
      </c>
      <c r="R318">
        <v>78.5</v>
      </c>
      <c r="S318">
        <v>9.6</v>
      </c>
      <c r="T318">
        <v>36.6</v>
      </c>
      <c r="U318">
        <v>328239523</v>
      </c>
    </row>
    <row r="319" spans="1:21">
      <c r="A319">
        <v>332</v>
      </c>
      <c r="B319" t="s">
        <v>69</v>
      </c>
      <c r="C319" t="s">
        <v>1273</v>
      </c>
      <c r="D319" t="s">
        <v>236</v>
      </c>
      <c r="E319" t="s">
        <v>237</v>
      </c>
      <c r="F319" t="s">
        <v>291</v>
      </c>
      <c r="G319" t="s">
        <v>69</v>
      </c>
      <c r="H319" t="b">
        <v>1</v>
      </c>
      <c r="I319" t="s">
        <v>1806</v>
      </c>
      <c r="J319" t="s">
        <v>1274</v>
      </c>
      <c r="K319" t="s">
        <v>1275</v>
      </c>
      <c r="L319">
        <v>7000</v>
      </c>
      <c r="M319">
        <v>1985</v>
      </c>
      <c r="N319">
        <v>5</v>
      </c>
      <c r="O319">
        <v>27</v>
      </c>
      <c r="P319">
        <v>119.62</v>
      </c>
      <c r="Q319" s="2" t="s">
        <v>241</v>
      </c>
      <c r="R319">
        <v>81.3</v>
      </c>
      <c r="S319">
        <v>25.5</v>
      </c>
      <c r="T319">
        <v>30.6</v>
      </c>
      <c r="U319">
        <v>66834405</v>
      </c>
    </row>
    <row r="320" spans="1:21">
      <c r="A320">
        <v>332</v>
      </c>
      <c r="B320" t="s">
        <v>69</v>
      </c>
      <c r="C320" t="s">
        <v>1276</v>
      </c>
      <c r="D320" t="s">
        <v>236</v>
      </c>
      <c r="E320" t="s">
        <v>237</v>
      </c>
      <c r="F320" t="s">
        <v>291</v>
      </c>
      <c r="G320" t="s">
        <v>69</v>
      </c>
      <c r="H320" t="b">
        <v>1</v>
      </c>
      <c r="I320" t="s">
        <v>1806</v>
      </c>
      <c r="J320" t="s">
        <v>1274</v>
      </c>
      <c r="K320" t="s">
        <v>1277</v>
      </c>
      <c r="L320">
        <v>7000</v>
      </c>
      <c r="M320">
        <v>1982</v>
      </c>
      <c r="N320">
        <v>3</v>
      </c>
      <c r="O320">
        <v>29</v>
      </c>
      <c r="P320">
        <v>119.62</v>
      </c>
      <c r="Q320" s="2" t="s">
        <v>241</v>
      </c>
      <c r="R320">
        <v>81.3</v>
      </c>
      <c r="S320">
        <v>25.5</v>
      </c>
      <c r="T320">
        <v>30.6</v>
      </c>
      <c r="U320">
        <v>66834405</v>
      </c>
    </row>
    <row r="321" spans="1:21">
      <c r="A321">
        <v>332</v>
      </c>
      <c r="B321" t="s">
        <v>48</v>
      </c>
      <c r="C321" t="s">
        <v>1278</v>
      </c>
      <c r="D321" t="s">
        <v>42</v>
      </c>
      <c r="E321" t="s">
        <v>1279</v>
      </c>
      <c r="F321" t="s">
        <v>1280</v>
      </c>
      <c r="G321" t="s">
        <v>48</v>
      </c>
      <c r="H321" t="b">
        <v>1</v>
      </c>
      <c r="I321" t="s">
        <v>1806</v>
      </c>
      <c r="J321" t="s">
        <v>1281</v>
      </c>
      <c r="K321" t="s">
        <v>344</v>
      </c>
      <c r="L321">
        <v>7000</v>
      </c>
      <c r="M321">
        <v>1945</v>
      </c>
      <c r="N321">
        <v>7</v>
      </c>
      <c r="O321">
        <v>23</v>
      </c>
      <c r="P321">
        <v>117.24</v>
      </c>
      <c r="Q321" s="2" t="s">
        <v>47</v>
      </c>
      <c r="R321">
        <v>78.5</v>
      </c>
      <c r="S321">
        <v>9.6</v>
      </c>
      <c r="T321">
        <v>36.6</v>
      </c>
      <c r="U321">
        <v>328239523</v>
      </c>
    </row>
    <row r="322" spans="1:21">
      <c r="A322">
        <v>332</v>
      </c>
      <c r="B322" t="s">
        <v>260</v>
      </c>
      <c r="C322" t="s">
        <v>1282</v>
      </c>
      <c r="D322" t="s">
        <v>84</v>
      </c>
      <c r="E322" t="s">
        <v>85</v>
      </c>
      <c r="F322" t="s">
        <v>566</v>
      </c>
      <c r="G322" t="s">
        <v>260</v>
      </c>
      <c r="H322" t="b">
        <v>0</v>
      </c>
      <c r="I322" t="s">
        <v>1806</v>
      </c>
      <c r="J322" t="s">
        <v>1283</v>
      </c>
      <c r="K322" t="s">
        <v>1284</v>
      </c>
      <c r="L322">
        <v>7000</v>
      </c>
      <c r="M322">
        <v>1942</v>
      </c>
      <c r="N322">
        <v>10</v>
      </c>
      <c r="O322">
        <v>24</v>
      </c>
      <c r="P322">
        <v>180.44</v>
      </c>
      <c r="Q322" s="2" t="s">
        <v>88</v>
      </c>
      <c r="R322">
        <v>69.400000000000006</v>
      </c>
      <c r="S322">
        <v>11.2</v>
      </c>
      <c r="T322">
        <v>49.7</v>
      </c>
      <c r="U322">
        <v>1366417754</v>
      </c>
    </row>
    <row r="323" spans="1:21">
      <c r="A323">
        <v>332</v>
      </c>
      <c r="B323" t="s">
        <v>31</v>
      </c>
      <c r="C323" t="s">
        <v>1285</v>
      </c>
      <c r="D323" t="s">
        <v>42</v>
      </c>
      <c r="E323" t="s">
        <v>71</v>
      </c>
      <c r="F323" t="s">
        <v>1286</v>
      </c>
      <c r="G323" t="s">
        <v>31</v>
      </c>
      <c r="H323" t="b">
        <v>1</v>
      </c>
      <c r="I323" t="s">
        <v>1806</v>
      </c>
      <c r="J323" t="s">
        <v>1287</v>
      </c>
      <c r="K323" t="s">
        <v>1288</v>
      </c>
      <c r="L323">
        <v>7000</v>
      </c>
      <c r="M323">
        <v>1939</v>
      </c>
      <c r="N323">
        <v>10</v>
      </c>
      <c r="O323">
        <v>14</v>
      </c>
      <c r="P323">
        <v>117.24</v>
      </c>
      <c r="Q323" s="2" t="s">
        <v>47</v>
      </c>
      <c r="R323">
        <v>78.5</v>
      </c>
      <c r="S323">
        <v>9.6</v>
      </c>
      <c r="T323">
        <v>36.6</v>
      </c>
      <c r="U323">
        <v>328239523</v>
      </c>
    </row>
    <row r="324" spans="1:21">
      <c r="A324">
        <v>332</v>
      </c>
      <c r="B324" t="s">
        <v>82</v>
      </c>
      <c r="C324" t="s">
        <v>1289</v>
      </c>
      <c r="D324" t="s">
        <v>84</v>
      </c>
      <c r="E324" t="s">
        <v>85</v>
      </c>
      <c r="F324" t="s">
        <v>82</v>
      </c>
      <c r="G324" t="s">
        <v>82</v>
      </c>
      <c r="H324" t="b">
        <v>0</v>
      </c>
      <c r="I324" t="s">
        <v>1807</v>
      </c>
      <c r="J324" t="s">
        <v>1290</v>
      </c>
      <c r="K324" t="s">
        <v>1291</v>
      </c>
      <c r="L324">
        <v>7000</v>
      </c>
      <c r="M324">
        <v>1967</v>
      </c>
      <c r="N324">
        <v>6</v>
      </c>
      <c r="O324">
        <v>6</v>
      </c>
      <c r="P324">
        <v>180.44</v>
      </c>
      <c r="Q324" s="2" t="s">
        <v>88</v>
      </c>
      <c r="R324">
        <v>69.400000000000006</v>
      </c>
      <c r="S324">
        <v>11.2</v>
      </c>
      <c r="T324">
        <v>49.7</v>
      </c>
      <c r="U324">
        <v>1366417754</v>
      </c>
    </row>
    <row r="325" spans="1:21">
      <c r="A325">
        <v>332</v>
      </c>
      <c r="B325" t="s">
        <v>82</v>
      </c>
      <c r="C325" t="s">
        <v>1292</v>
      </c>
      <c r="D325" t="s">
        <v>84</v>
      </c>
      <c r="E325" t="s">
        <v>85</v>
      </c>
      <c r="F325" t="s">
        <v>82</v>
      </c>
      <c r="G325" t="s">
        <v>82</v>
      </c>
      <c r="H325" t="b">
        <v>0</v>
      </c>
      <c r="I325" t="s">
        <v>1806</v>
      </c>
      <c r="J325" t="s">
        <v>1290</v>
      </c>
      <c r="K325" t="s">
        <v>1293</v>
      </c>
      <c r="L325">
        <v>7000</v>
      </c>
      <c r="M325">
        <v>1964</v>
      </c>
      <c r="N325">
        <v>9</v>
      </c>
      <c r="O325">
        <v>6</v>
      </c>
      <c r="P325">
        <v>180.44</v>
      </c>
      <c r="Q325" s="2" t="s">
        <v>88</v>
      </c>
      <c r="R325">
        <v>69.400000000000006</v>
      </c>
      <c r="S325">
        <v>11.2</v>
      </c>
      <c r="T325">
        <v>49.7</v>
      </c>
      <c r="U325">
        <v>1366417754</v>
      </c>
    </row>
    <row r="326" spans="1:21">
      <c r="A326">
        <v>332</v>
      </c>
      <c r="B326" t="s">
        <v>113</v>
      </c>
      <c r="C326" t="s">
        <v>1294</v>
      </c>
      <c r="D326" t="s">
        <v>42</v>
      </c>
      <c r="E326" t="s">
        <v>1295</v>
      </c>
      <c r="F326" t="s">
        <v>1296</v>
      </c>
      <c r="G326" t="s">
        <v>113</v>
      </c>
      <c r="H326" t="b">
        <v>1</v>
      </c>
      <c r="I326" t="s">
        <v>1806</v>
      </c>
      <c r="J326" t="s">
        <v>1297</v>
      </c>
      <c r="K326" t="s">
        <v>1298</v>
      </c>
      <c r="L326">
        <v>7000</v>
      </c>
      <c r="M326">
        <v>1953</v>
      </c>
      <c r="N326">
        <v>12</v>
      </c>
      <c r="O326">
        <v>29</v>
      </c>
      <c r="P326">
        <v>117.24</v>
      </c>
      <c r="Q326" s="2" t="s">
        <v>47</v>
      </c>
      <c r="R326">
        <v>78.5</v>
      </c>
      <c r="S326">
        <v>9.6</v>
      </c>
      <c r="T326">
        <v>36.6</v>
      </c>
      <c r="U326">
        <v>328239523</v>
      </c>
    </row>
    <row r="327" spans="1:21">
      <c r="A327">
        <v>332</v>
      </c>
      <c r="B327" t="s">
        <v>113</v>
      </c>
      <c r="C327" t="s">
        <v>1299</v>
      </c>
      <c r="D327" t="s">
        <v>42</v>
      </c>
      <c r="E327" t="s">
        <v>311</v>
      </c>
      <c r="F327" t="s">
        <v>1296</v>
      </c>
      <c r="G327" t="s">
        <v>113</v>
      </c>
      <c r="H327" t="b">
        <v>1</v>
      </c>
      <c r="I327" t="s">
        <v>1806</v>
      </c>
      <c r="J327" t="s">
        <v>1297</v>
      </c>
      <c r="K327" t="s">
        <v>1300</v>
      </c>
      <c r="L327">
        <v>7000</v>
      </c>
      <c r="M327">
        <v>1955</v>
      </c>
      <c r="N327">
        <v>9</v>
      </c>
      <c r="O327">
        <v>16</v>
      </c>
      <c r="P327">
        <v>117.24</v>
      </c>
      <c r="Q327" s="2" t="s">
        <v>47</v>
      </c>
      <c r="R327">
        <v>78.5</v>
      </c>
      <c r="S327">
        <v>9.6</v>
      </c>
      <c r="T327">
        <v>36.6</v>
      </c>
      <c r="U327">
        <v>328239523</v>
      </c>
    </row>
    <row r="328" spans="1:21">
      <c r="A328">
        <v>332</v>
      </c>
      <c r="B328" t="s">
        <v>113</v>
      </c>
      <c r="C328" t="s">
        <v>1301</v>
      </c>
      <c r="D328" t="s">
        <v>42</v>
      </c>
      <c r="E328" t="s">
        <v>1302</v>
      </c>
      <c r="F328" t="s">
        <v>1240</v>
      </c>
      <c r="G328" t="s">
        <v>113</v>
      </c>
      <c r="H328" t="b">
        <v>1</v>
      </c>
      <c r="I328" t="s">
        <v>1806</v>
      </c>
      <c r="J328" t="s">
        <v>1303</v>
      </c>
      <c r="K328" t="s">
        <v>1227</v>
      </c>
      <c r="L328">
        <v>7000</v>
      </c>
      <c r="M328">
        <v>1952</v>
      </c>
      <c r="N328">
        <v>2</v>
      </c>
      <c r="O328">
        <v>26</v>
      </c>
      <c r="P328">
        <v>117.24</v>
      </c>
      <c r="Q328" s="2" t="s">
        <v>47</v>
      </c>
      <c r="R328">
        <v>78.5</v>
      </c>
      <c r="S328">
        <v>9.6</v>
      </c>
      <c r="T328">
        <v>36.6</v>
      </c>
      <c r="U328">
        <v>328239523</v>
      </c>
    </row>
    <row r="329" spans="1:21">
      <c r="A329">
        <v>344</v>
      </c>
      <c r="B329" t="s">
        <v>82</v>
      </c>
      <c r="C329" t="s">
        <v>1304</v>
      </c>
      <c r="D329" t="s">
        <v>42</v>
      </c>
      <c r="E329" t="s">
        <v>841</v>
      </c>
      <c r="F329" t="s">
        <v>1305</v>
      </c>
      <c r="G329" t="s">
        <v>82</v>
      </c>
      <c r="H329" t="b">
        <v>0</v>
      </c>
      <c r="I329" t="s">
        <v>1807</v>
      </c>
      <c r="J329" t="s">
        <v>1306</v>
      </c>
      <c r="K329" t="s">
        <v>1307</v>
      </c>
      <c r="L329">
        <v>6900</v>
      </c>
      <c r="M329">
        <v>1936</v>
      </c>
      <c r="N329">
        <v>1</v>
      </c>
      <c r="O329">
        <v>1</v>
      </c>
      <c r="P329">
        <v>117.24</v>
      </c>
      <c r="Q329" s="2" t="s">
        <v>47</v>
      </c>
      <c r="R329">
        <v>78.5</v>
      </c>
      <c r="S329">
        <v>9.6</v>
      </c>
      <c r="T329">
        <v>36.6</v>
      </c>
      <c r="U329">
        <v>328239523</v>
      </c>
    </row>
    <row r="330" spans="1:21">
      <c r="A330">
        <v>344</v>
      </c>
      <c r="B330" t="s">
        <v>113</v>
      </c>
      <c r="C330" t="s">
        <v>1308</v>
      </c>
      <c r="D330" t="s">
        <v>42</v>
      </c>
      <c r="E330" t="s">
        <v>1309</v>
      </c>
      <c r="F330" t="s">
        <v>1310</v>
      </c>
      <c r="G330" t="s">
        <v>113</v>
      </c>
      <c r="H330" t="b">
        <v>0</v>
      </c>
      <c r="I330" t="s">
        <v>1807</v>
      </c>
      <c r="J330" t="s">
        <v>1311</v>
      </c>
      <c r="K330" t="s">
        <v>1312</v>
      </c>
      <c r="L330">
        <v>6900</v>
      </c>
      <c r="M330">
        <v>1934</v>
      </c>
      <c r="N330">
        <v>1</v>
      </c>
      <c r="O330">
        <v>1</v>
      </c>
      <c r="P330">
        <v>117.24</v>
      </c>
      <c r="Q330" s="2" t="s">
        <v>47</v>
      </c>
      <c r="R330">
        <v>78.5</v>
      </c>
      <c r="S330">
        <v>9.6</v>
      </c>
      <c r="T330">
        <v>36.6</v>
      </c>
      <c r="U330">
        <v>328239523</v>
      </c>
    </row>
    <row r="331" spans="1:21">
      <c r="A331">
        <v>344</v>
      </c>
      <c r="B331" t="s">
        <v>59</v>
      </c>
      <c r="C331" t="s">
        <v>1313</v>
      </c>
      <c r="D331" t="s">
        <v>42</v>
      </c>
      <c r="E331" t="s">
        <v>71</v>
      </c>
      <c r="F331" t="s">
        <v>1314</v>
      </c>
      <c r="G331" t="s">
        <v>59</v>
      </c>
      <c r="H331" t="b">
        <v>1</v>
      </c>
      <c r="I331" t="s">
        <v>1806</v>
      </c>
      <c r="J331" t="s">
        <v>1315</v>
      </c>
      <c r="K331" t="s">
        <v>1316</v>
      </c>
      <c r="L331">
        <v>6900</v>
      </c>
      <c r="M331">
        <v>1967</v>
      </c>
      <c r="N331">
        <v>9</v>
      </c>
      <c r="O331">
        <v>16</v>
      </c>
      <c r="P331">
        <v>117.24</v>
      </c>
      <c r="Q331" s="2" t="s">
        <v>47</v>
      </c>
      <c r="R331">
        <v>78.5</v>
      </c>
      <c r="S331">
        <v>9.6</v>
      </c>
      <c r="T331">
        <v>36.6</v>
      </c>
      <c r="U331">
        <v>328239523</v>
      </c>
    </row>
    <row r="332" spans="1:21">
      <c r="A332">
        <v>344</v>
      </c>
      <c r="B332" t="s">
        <v>48</v>
      </c>
      <c r="C332" t="s">
        <v>1317</v>
      </c>
      <c r="D332" t="s">
        <v>115</v>
      </c>
      <c r="E332" t="s">
        <v>1318</v>
      </c>
      <c r="F332" t="s">
        <v>1319</v>
      </c>
      <c r="G332" t="s">
        <v>48</v>
      </c>
      <c r="H332" t="b">
        <v>1</v>
      </c>
      <c r="I332" t="s">
        <v>1806</v>
      </c>
      <c r="J332" t="s">
        <v>667</v>
      </c>
      <c r="K332" t="s">
        <v>1320</v>
      </c>
      <c r="L332">
        <v>6900</v>
      </c>
      <c r="M332">
        <v>1964</v>
      </c>
      <c r="N332">
        <v>9</v>
      </c>
      <c r="O332">
        <v>22</v>
      </c>
      <c r="P332">
        <v>125.08</v>
      </c>
      <c r="Q332" s="2" t="s">
        <v>120</v>
      </c>
      <c r="R332">
        <v>77</v>
      </c>
      <c r="S332">
        <v>9.4</v>
      </c>
      <c r="T332">
        <v>59.2</v>
      </c>
      <c r="U332">
        <v>1397715000</v>
      </c>
    </row>
    <row r="333" spans="1:21">
      <c r="A333">
        <v>344</v>
      </c>
      <c r="B333" t="s">
        <v>472</v>
      </c>
      <c r="C333" t="s">
        <v>1321</v>
      </c>
      <c r="D333" t="s">
        <v>42</v>
      </c>
      <c r="E333" t="s">
        <v>1322</v>
      </c>
      <c r="F333" t="s">
        <v>475</v>
      </c>
      <c r="G333" t="s">
        <v>472</v>
      </c>
      <c r="H333" t="b">
        <v>1</v>
      </c>
      <c r="I333" t="s">
        <v>1806</v>
      </c>
      <c r="J333" t="s">
        <v>1323</v>
      </c>
      <c r="K333" t="s">
        <v>1277</v>
      </c>
      <c r="L333">
        <v>6900</v>
      </c>
      <c r="M333">
        <v>1942</v>
      </c>
      <c r="N333">
        <v>9</v>
      </c>
      <c r="O333">
        <v>20</v>
      </c>
      <c r="P333">
        <v>117.24</v>
      </c>
      <c r="Q333" s="2" t="s">
        <v>47</v>
      </c>
      <c r="R333">
        <v>78.5</v>
      </c>
      <c r="S333">
        <v>9.6</v>
      </c>
      <c r="T333">
        <v>36.6</v>
      </c>
      <c r="U333">
        <v>328239523</v>
      </c>
    </row>
    <row r="334" spans="1:21">
      <c r="A334">
        <v>344</v>
      </c>
      <c r="B334" t="s">
        <v>31</v>
      </c>
      <c r="C334" t="s">
        <v>1324</v>
      </c>
      <c r="D334" t="s">
        <v>103</v>
      </c>
      <c r="E334" t="s">
        <v>104</v>
      </c>
      <c r="F334" t="s">
        <v>105</v>
      </c>
      <c r="G334" t="s">
        <v>31</v>
      </c>
      <c r="H334" t="b">
        <v>0</v>
      </c>
      <c r="I334" t="s">
        <v>1807</v>
      </c>
      <c r="J334" t="s">
        <v>1325</v>
      </c>
      <c r="K334" t="s">
        <v>1326</v>
      </c>
      <c r="L334">
        <v>6900</v>
      </c>
      <c r="M334">
        <v>1968</v>
      </c>
      <c r="N334">
        <v>7</v>
      </c>
      <c r="O334">
        <v>9</v>
      </c>
      <c r="P334">
        <v>110.96</v>
      </c>
      <c r="Q334" s="2" t="s">
        <v>108</v>
      </c>
      <c r="R334">
        <v>83.3</v>
      </c>
      <c r="S334">
        <v>14.2</v>
      </c>
      <c r="T334">
        <v>47</v>
      </c>
      <c r="U334">
        <v>47076781</v>
      </c>
    </row>
    <row r="335" spans="1:21">
      <c r="A335">
        <v>344</v>
      </c>
      <c r="B335" t="s">
        <v>361</v>
      </c>
      <c r="C335" t="s">
        <v>1327</v>
      </c>
      <c r="D335" t="s">
        <v>42</v>
      </c>
      <c r="E335" t="s">
        <v>1328</v>
      </c>
      <c r="F335" t="s">
        <v>1329</v>
      </c>
      <c r="G335" t="s">
        <v>361</v>
      </c>
      <c r="H335" t="b">
        <v>0</v>
      </c>
      <c r="I335" t="s">
        <v>1807</v>
      </c>
      <c r="J335" t="s">
        <v>1330</v>
      </c>
      <c r="K335" t="s">
        <v>1331</v>
      </c>
      <c r="L335">
        <v>6900</v>
      </c>
      <c r="M335">
        <v>1954</v>
      </c>
      <c r="N335">
        <v>5</v>
      </c>
      <c r="O335">
        <v>1</v>
      </c>
      <c r="P335">
        <v>117.24</v>
      </c>
      <c r="Q335" s="2" t="s">
        <v>47</v>
      </c>
      <c r="R335">
        <v>78.5</v>
      </c>
      <c r="S335">
        <v>9.6</v>
      </c>
      <c r="T335">
        <v>36.6</v>
      </c>
      <c r="U335">
        <v>328239523</v>
      </c>
    </row>
    <row r="336" spans="1:21">
      <c r="A336">
        <v>352</v>
      </c>
      <c r="B336" t="s">
        <v>302</v>
      </c>
      <c r="C336" t="s">
        <v>1332</v>
      </c>
      <c r="D336" t="s">
        <v>42</v>
      </c>
      <c r="E336" t="s">
        <v>752</v>
      </c>
      <c r="F336" t="s">
        <v>1229</v>
      </c>
      <c r="G336" t="s">
        <v>302</v>
      </c>
      <c r="H336" t="b">
        <v>0</v>
      </c>
      <c r="I336" t="s">
        <v>1807</v>
      </c>
      <c r="J336" t="s">
        <v>1333</v>
      </c>
      <c r="K336" t="s">
        <v>1334</v>
      </c>
      <c r="L336">
        <v>6800</v>
      </c>
      <c r="M336">
        <v>1964</v>
      </c>
      <c r="N336">
        <v>3</v>
      </c>
      <c r="O336">
        <v>9</v>
      </c>
      <c r="P336">
        <v>117.24</v>
      </c>
      <c r="Q336" s="2" t="s">
        <v>47</v>
      </c>
      <c r="R336">
        <v>78.5</v>
      </c>
      <c r="S336">
        <v>9.6</v>
      </c>
      <c r="T336">
        <v>36.6</v>
      </c>
      <c r="U336">
        <v>328239523</v>
      </c>
    </row>
    <row r="337" spans="1:21">
      <c r="A337">
        <v>352</v>
      </c>
      <c r="B337" t="s">
        <v>82</v>
      </c>
      <c r="C337" t="s">
        <v>1335</v>
      </c>
      <c r="D337" t="s">
        <v>690</v>
      </c>
      <c r="E337" t="s">
        <v>691</v>
      </c>
      <c r="F337" t="s">
        <v>145</v>
      </c>
      <c r="G337" t="s">
        <v>82</v>
      </c>
      <c r="H337" t="b">
        <v>1</v>
      </c>
      <c r="I337" t="s">
        <v>1806</v>
      </c>
      <c r="J337" t="s">
        <v>1336</v>
      </c>
      <c r="K337" t="s">
        <v>1337</v>
      </c>
      <c r="L337">
        <v>6800</v>
      </c>
      <c r="M337">
        <v>1936</v>
      </c>
      <c r="N337">
        <v>9</v>
      </c>
      <c r="O337">
        <v>29</v>
      </c>
      <c r="P337">
        <v>110.62</v>
      </c>
      <c r="Q337" s="2" t="s">
        <v>694</v>
      </c>
      <c r="R337">
        <v>82.9</v>
      </c>
      <c r="S337">
        <v>24.3</v>
      </c>
      <c r="T337">
        <v>59.1</v>
      </c>
      <c r="U337">
        <v>60297396</v>
      </c>
    </row>
    <row r="338" spans="1:21">
      <c r="A338">
        <v>352</v>
      </c>
      <c r="B338" t="s">
        <v>206</v>
      </c>
      <c r="C338" t="s">
        <v>1338</v>
      </c>
      <c r="D338" t="s">
        <v>236</v>
      </c>
      <c r="E338" t="s">
        <v>1339</v>
      </c>
      <c r="F338" t="s">
        <v>1340</v>
      </c>
      <c r="G338" t="s">
        <v>206</v>
      </c>
      <c r="H338" t="b">
        <v>1</v>
      </c>
      <c r="I338" t="s">
        <v>1807</v>
      </c>
      <c r="J338" t="s">
        <v>1341</v>
      </c>
      <c r="K338" t="s">
        <v>1342</v>
      </c>
      <c r="L338">
        <v>6800</v>
      </c>
      <c r="M338">
        <v>1967</v>
      </c>
      <c r="N338">
        <v>9</v>
      </c>
      <c r="O338">
        <v>26</v>
      </c>
      <c r="P338">
        <v>119.62</v>
      </c>
      <c r="Q338" s="2" t="s">
        <v>241</v>
      </c>
      <c r="R338">
        <v>81.3</v>
      </c>
      <c r="S338">
        <v>25.5</v>
      </c>
      <c r="T338">
        <v>30.6</v>
      </c>
      <c r="U338">
        <v>66834405</v>
      </c>
    </row>
    <row r="339" spans="1:21">
      <c r="A339">
        <v>352</v>
      </c>
      <c r="B339" t="s">
        <v>302</v>
      </c>
      <c r="C339" t="s">
        <v>1343</v>
      </c>
      <c r="D339" t="s">
        <v>42</v>
      </c>
      <c r="E339" t="s">
        <v>752</v>
      </c>
      <c r="F339" t="s">
        <v>1229</v>
      </c>
      <c r="G339" t="s">
        <v>302</v>
      </c>
      <c r="H339" t="b">
        <v>0</v>
      </c>
      <c r="I339" t="s">
        <v>1806</v>
      </c>
      <c r="J339" t="s">
        <v>1344</v>
      </c>
      <c r="K339" t="s">
        <v>329</v>
      </c>
      <c r="L339">
        <v>6800</v>
      </c>
      <c r="M339">
        <v>1982</v>
      </c>
      <c r="N339">
        <v>11</v>
      </c>
      <c r="O339">
        <v>1</v>
      </c>
      <c r="P339">
        <v>117.24</v>
      </c>
      <c r="Q339" s="2" t="s">
        <v>47</v>
      </c>
      <c r="R339">
        <v>78.5</v>
      </c>
      <c r="S339">
        <v>9.6</v>
      </c>
      <c r="T339">
        <v>36.6</v>
      </c>
      <c r="U339">
        <v>328239523</v>
      </c>
    </row>
    <row r="340" spans="1:21">
      <c r="A340">
        <v>352</v>
      </c>
      <c r="B340" t="s">
        <v>302</v>
      </c>
      <c r="C340" t="s">
        <v>1345</v>
      </c>
      <c r="D340" t="s">
        <v>42</v>
      </c>
      <c r="E340" t="s">
        <v>752</v>
      </c>
      <c r="F340" t="s">
        <v>1229</v>
      </c>
      <c r="G340" t="s">
        <v>302</v>
      </c>
      <c r="H340" t="b">
        <v>0</v>
      </c>
      <c r="I340" t="s">
        <v>1807</v>
      </c>
      <c r="J340" t="s">
        <v>1346</v>
      </c>
      <c r="K340" t="s">
        <v>1347</v>
      </c>
      <c r="L340">
        <v>6800</v>
      </c>
      <c r="M340">
        <v>1969</v>
      </c>
      <c r="N340">
        <v>8</v>
      </c>
      <c r="O340">
        <v>12</v>
      </c>
      <c r="P340">
        <v>117.24</v>
      </c>
      <c r="Q340" s="2" t="s">
        <v>47</v>
      </c>
      <c r="R340">
        <v>78.5</v>
      </c>
      <c r="S340">
        <v>9.6</v>
      </c>
      <c r="T340">
        <v>36.6</v>
      </c>
      <c r="U340">
        <v>328239523</v>
      </c>
    </row>
    <row r="341" spans="1:21">
      <c r="A341">
        <v>352</v>
      </c>
      <c r="B341" t="s">
        <v>59</v>
      </c>
      <c r="C341" t="s">
        <v>1348</v>
      </c>
      <c r="D341" t="s">
        <v>42</v>
      </c>
      <c r="E341" t="s">
        <v>1349</v>
      </c>
      <c r="F341" t="s">
        <v>381</v>
      </c>
      <c r="G341" t="s">
        <v>59</v>
      </c>
      <c r="H341" t="b">
        <v>0</v>
      </c>
      <c r="I341" t="s">
        <v>1806</v>
      </c>
      <c r="J341" t="s">
        <v>382</v>
      </c>
      <c r="K341" t="s">
        <v>1350</v>
      </c>
      <c r="L341">
        <v>6800</v>
      </c>
      <c r="M341">
        <v>1964</v>
      </c>
      <c r="N341">
        <v>11</v>
      </c>
      <c r="O341">
        <v>18</v>
      </c>
      <c r="P341">
        <v>117.24</v>
      </c>
      <c r="Q341" s="2" t="s">
        <v>47</v>
      </c>
      <c r="R341">
        <v>78.5</v>
      </c>
      <c r="S341">
        <v>9.6</v>
      </c>
      <c r="T341">
        <v>36.6</v>
      </c>
      <c r="U341">
        <v>328239523</v>
      </c>
    </row>
    <row r="342" spans="1:21">
      <c r="A342">
        <v>352</v>
      </c>
      <c r="B342" t="s">
        <v>59</v>
      </c>
      <c r="C342" t="s">
        <v>1351</v>
      </c>
      <c r="D342" t="s">
        <v>42</v>
      </c>
      <c r="E342" t="s">
        <v>110</v>
      </c>
      <c r="F342" t="s">
        <v>1352</v>
      </c>
      <c r="G342" t="s">
        <v>59</v>
      </c>
      <c r="H342" t="b">
        <v>1</v>
      </c>
      <c r="I342" t="s">
        <v>1806</v>
      </c>
      <c r="J342" t="s">
        <v>1353</v>
      </c>
      <c r="K342" t="s">
        <v>1354</v>
      </c>
      <c r="L342">
        <v>6800</v>
      </c>
      <c r="M342">
        <v>1961</v>
      </c>
      <c r="N342">
        <v>11</v>
      </c>
      <c r="O342">
        <v>11</v>
      </c>
      <c r="P342">
        <v>117.24</v>
      </c>
      <c r="Q342" s="2" t="s">
        <v>47</v>
      </c>
      <c r="R342">
        <v>78.5</v>
      </c>
      <c r="S342">
        <v>9.6</v>
      </c>
      <c r="T342">
        <v>36.6</v>
      </c>
      <c r="U342">
        <v>328239523</v>
      </c>
    </row>
    <row r="343" spans="1:21">
      <c r="A343">
        <v>352</v>
      </c>
      <c r="B343" t="s">
        <v>48</v>
      </c>
      <c r="C343" t="s">
        <v>1355</v>
      </c>
      <c r="D343" t="s">
        <v>42</v>
      </c>
      <c r="E343" t="s">
        <v>893</v>
      </c>
      <c r="F343" t="s">
        <v>1356</v>
      </c>
      <c r="G343" t="s">
        <v>48</v>
      </c>
      <c r="H343" t="b">
        <v>1</v>
      </c>
      <c r="I343" t="s">
        <v>1806</v>
      </c>
      <c r="J343" t="s">
        <v>1357</v>
      </c>
      <c r="K343" t="s">
        <v>1358</v>
      </c>
      <c r="L343">
        <v>6800</v>
      </c>
      <c r="M343">
        <v>1929</v>
      </c>
      <c r="N343">
        <v>1</v>
      </c>
      <c r="O343">
        <v>3</v>
      </c>
      <c r="P343">
        <v>117.24</v>
      </c>
      <c r="Q343" s="2" t="s">
        <v>47</v>
      </c>
      <c r="R343">
        <v>78.5</v>
      </c>
      <c r="S343">
        <v>9.6</v>
      </c>
      <c r="T343">
        <v>36.6</v>
      </c>
      <c r="U343">
        <v>328239523</v>
      </c>
    </row>
    <row r="344" spans="1:21">
      <c r="A344">
        <v>352</v>
      </c>
      <c r="B344" t="s">
        <v>59</v>
      </c>
      <c r="C344" t="s">
        <v>1359</v>
      </c>
      <c r="D344" t="s">
        <v>42</v>
      </c>
      <c r="E344" t="s">
        <v>1360</v>
      </c>
      <c r="F344" t="s">
        <v>214</v>
      </c>
      <c r="G344" t="s">
        <v>59</v>
      </c>
      <c r="H344" t="b">
        <v>1</v>
      </c>
      <c r="I344" t="s">
        <v>1806</v>
      </c>
      <c r="J344" t="s">
        <v>1361</v>
      </c>
      <c r="K344" t="s">
        <v>200</v>
      </c>
      <c r="L344">
        <v>6800</v>
      </c>
      <c r="M344">
        <v>1969</v>
      </c>
      <c r="N344">
        <v>12</v>
      </c>
      <c r="O344">
        <v>21</v>
      </c>
      <c r="P344">
        <v>117.24</v>
      </c>
      <c r="Q344" s="2" t="s">
        <v>47</v>
      </c>
      <c r="R344">
        <v>78.5</v>
      </c>
      <c r="S344">
        <v>9.6</v>
      </c>
      <c r="T344">
        <v>36.6</v>
      </c>
      <c r="U344">
        <v>328239523</v>
      </c>
    </row>
    <row r="345" spans="1:21">
      <c r="A345">
        <v>352</v>
      </c>
      <c r="B345" t="s">
        <v>59</v>
      </c>
      <c r="C345" t="s">
        <v>1362</v>
      </c>
      <c r="D345" t="s">
        <v>42</v>
      </c>
      <c r="E345" t="s">
        <v>1363</v>
      </c>
      <c r="F345" t="s">
        <v>214</v>
      </c>
      <c r="G345" t="s">
        <v>59</v>
      </c>
      <c r="H345" t="b">
        <v>1</v>
      </c>
      <c r="I345" t="s">
        <v>1806</v>
      </c>
      <c r="J345" t="s">
        <v>1364</v>
      </c>
      <c r="K345" t="s">
        <v>147</v>
      </c>
      <c r="L345">
        <v>6800</v>
      </c>
      <c r="M345">
        <v>1961</v>
      </c>
      <c r="N345">
        <v>7</v>
      </c>
      <c r="O345">
        <v>15</v>
      </c>
      <c r="P345">
        <v>117.24</v>
      </c>
      <c r="Q345" s="2" t="s">
        <v>47</v>
      </c>
      <c r="R345">
        <v>78.5</v>
      </c>
      <c r="S345">
        <v>9.6</v>
      </c>
      <c r="T345">
        <v>36.6</v>
      </c>
      <c r="U345">
        <v>328239523</v>
      </c>
    </row>
    <row r="346" spans="1:21">
      <c r="A346">
        <v>352</v>
      </c>
      <c r="B346" t="s">
        <v>82</v>
      </c>
      <c r="C346" t="s">
        <v>1365</v>
      </c>
      <c r="D346" t="s">
        <v>337</v>
      </c>
      <c r="E346" t="s">
        <v>338</v>
      </c>
      <c r="F346" t="s">
        <v>1366</v>
      </c>
      <c r="G346" t="s">
        <v>82</v>
      </c>
      <c r="H346" t="b">
        <v>1</v>
      </c>
      <c r="I346" t="s">
        <v>1806</v>
      </c>
      <c r="J346" t="s">
        <v>1367</v>
      </c>
      <c r="K346" t="s">
        <v>758</v>
      </c>
      <c r="L346">
        <v>6800</v>
      </c>
      <c r="M346">
        <v>1957</v>
      </c>
      <c r="N346">
        <v>4</v>
      </c>
      <c r="O346">
        <v>14</v>
      </c>
      <c r="P346">
        <v>180.75</v>
      </c>
      <c r="Q346" s="2" t="s">
        <v>342</v>
      </c>
      <c r="R346">
        <v>72.7</v>
      </c>
      <c r="S346">
        <v>11.4</v>
      </c>
      <c r="T346">
        <v>46.2</v>
      </c>
      <c r="U346">
        <v>144373535</v>
      </c>
    </row>
    <row r="347" spans="1:21">
      <c r="A347">
        <v>352</v>
      </c>
      <c r="B347" t="s">
        <v>48</v>
      </c>
      <c r="C347" t="s">
        <v>1368</v>
      </c>
      <c r="D347" t="s">
        <v>115</v>
      </c>
      <c r="E347" t="s">
        <v>202</v>
      </c>
      <c r="F347" t="s">
        <v>1215</v>
      </c>
      <c r="G347" t="s">
        <v>48</v>
      </c>
      <c r="H347" t="b">
        <v>1</v>
      </c>
      <c r="I347" t="s">
        <v>1806</v>
      </c>
      <c r="J347" t="s">
        <v>394</v>
      </c>
      <c r="K347" t="s">
        <v>1369</v>
      </c>
      <c r="L347">
        <v>6800</v>
      </c>
      <c r="M347">
        <v>1964</v>
      </c>
      <c r="N347">
        <v>12</v>
      </c>
      <c r="O347">
        <v>14</v>
      </c>
      <c r="P347">
        <v>125.08</v>
      </c>
      <c r="Q347" s="2" t="s">
        <v>120</v>
      </c>
      <c r="R347">
        <v>77</v>
      </c>
      <c r="S347">
        <v>9.4</v>
      </c>
      <c r="T347">
        <v>59.2</v>
      </c>
      <c r="U347">
        <v>1397715000</v>
      </c>
    </row>
    <row r="348" spans="1:21">
      <c r="A348">
        <v>352</v>
      </c>
      <c r="B348" t="s">
        <v>302</v>
      </c>
      <c r="C348" t="s">
        <v>1370</v>
      </c>
      <c r="D348" t="s">
        <v>42</v>
      </c>
      <c r="E348" t="s">
        <v>752</v>
      </c>
      <c r="F348" t="s">
        <v>1229</v>
      </c>
      <c r="G348" t="s">
        <v>302</v>
      </c>
      <c r="H348" t="b">
        <v>0</v>
      </c>
      <c r="I348" t="s">
        <v>1807</v>
      </c>
      <c r="J348" t="s">
        <v>1371</v>
      </c>
      <c r="K348" t="s">
        <v>1372</v>
      </c>
      <c r="L348">
        <v>6800</v>
      </c>
      <c r="M348">
        <v>1961</v>
      </c>
      <c r="N348">
        <v>8</v>
      </c>
      <c r="O348">
        <v>28</v>
      </c>
      <c r="P348">
        <v>117.24</v>
      </c>
      <c r="Q348" s="2" t="s">
        <v>47</v>
      </c>
      <c r="R348">
        <v>78.5</v>
      </c>
      <c r="S348">
        <v>9.6</v>
      </c>
      <c r="T348">
        <v>36.6</v>
      </c>
      <c r="U348">
        <v>328239523</v>
      </c>
    </row>
    <row r="349" spans="1:21">
      <c r="A349">
        <v>365</v>
      </c>
      <c r="B349" t="s">
        <v>59</v>
      </c>
      <c r="C349" t="s">
        <v>1373</v>
      </c>
      <c r="D349" t="s">
        <v>42</v>
      </c>
      <c r="E349" t="s">
        <v>602</v>
      </c>
      <c r="F349" t="s">
        <v>1374</v>
      </c>
      <c r="G349" t="s">
        <v>59</v>
      </c>
      <c r="H349" t="b">
        <v>1</v>
      </c>
      <c r="I349" t="s">
        <v>1806</v>
      </c>
      <c r="J349" t="s">
        <v>1375</v>
      </c>
      <c r="K349" t="s">
        <v>216</v>
      </c>
      <c r="L349">
        <v>6700</v>
      </c>
      <c r="M349">
        <v>1950</v>
      </c>
      <c r="N349">
        <v>11</v>
      </c>
      <c r="O349">
        <v>29</v>
      </c>
      <c r="P349">
        <v>117.24</v>
      </c>
      <c r="Q349" s="2" t="s">
        <v>47</v>
      </c>
      <c r="R349">
        <v>78.5</v>
      </c>
      <c r="S349">
        <v>9.6</v>
      </c>
      <c r="T349">
        <v>36.6</v>
      </c>
      <c r="U349">
        <v>328239523</v>
      </c>
    </row>
    <row r="350" spans="1:21">
      <c r="A350">
        <v>365</v>
      </c>
      <c r="B350" t="s">
        <v>59</v>
      </c>
      <c r="C350" t="s">
        <v>1376</v>
      </c>
      <c r="D350" t="s">
        <v>236</v>
      </c>
      <c r="E350" t="s">
        <v>237</v>
      </c>
      <c r="F350" t="s">
        <v>214</v>
      </c>
      <c r="G350" t="s">
        <v>59</v>
      </c>
      <c r="H350" t="b">
        <v>1</v>
      </c>
      <c r="I350" t="s">
        <v>1806</v>
      </c>
      <c r="J350" t="s">
        <v>1377</v>
      </c>
      <c r="K350" t="s">
        <v>1378</v>
      </c>
      <c r="L350">
        <v>6700</v>
      </c>
      <c r="M350">
        <v>1966</v>
      </c>
      <c r="N350">
        <v>10</v>
      </c>
      <c r="O350">
        <v>27</v>
      </c>
      <c r="P350">
        <v>119.62</v>
      </c>
      <c r="Q350" s="2" t="s">
        <v>241</v>
      </c>
      <c r="R350">
        <v>81.3</v>
      </c>
      <c r="S350">
        <v>25.5</v>
      </c>
      <c r="T350">
        <v>30.6</v>
      </c>
      <c r="U350">
        <v>66834405</v>
      </c>
    </row>
    <row r="351" spans="1:21">
      <c r="A351">
        <v>365</v>
      </c>
      <c r="B351" t="s">
        <v>260</v>
      </c>
      <c r="C351" t="s">
        <v>1379</v>
      </c>
      <c r="D351" t="s">
        <v>1205</v>
      </c>
      <c r="E351" t="s">
        <v>1380</v>
      </c>
      <c r="F351" t="s">
        <v>1381</v>
      </c>
      <c r="G351" t="s">
        <v>260</v>
      </c>
      <c r="H351" t="b">
        <v>0</v>
      </c>
      <c r="I351" t="s">
        <v>1806</v>
      </c>
      <c r="J351" t="s">
        <v>1382</v>
      </c>
      <c r="K351" t="s">
        <v>1383</v>
      </c>
      <c r="L351">
        <v>6700</v>
      </c>
      <c r="M351">
        <v>1947</v>
      </c>
      <c r="N351">
        <v>12</v>
      </c>
      <c r="O351">
        <v>27</v>
      </c>
      <c r="P351">
        <v>110.35</v>
      </c>
      <c r="Q351" s="2" t="s">
        <v>1209</v>
      </c>
      <c r="R351">
        <v>81</v>
      </c>
      <c r="S351">
        <v>32.4</v>
      </c>
      <c r="T351">
        <v>23.8</v>
      </c>
      <c r="U351">
        <v>5818553</v>
      </c>
    </row>
    <row r="352" spans="1:21">
      <c r="A352">
        <v>365</v>
      </c>
      <c r="B352" t="s">
        <v>260</v>
      </c>
      <c r="C352" t="s">
        <v>1384</v>
      </c>
      <c r="D352" t="s">
        <v>1205</v>
      </c>
      <c r="E352" t="s">
        <v>1380</v>
      </c>
      <c r="F352" t="s">
        <v>1381</v>
      </c>
      <c r="G352" t="s">
        <v>260</v>
      </c>
      <c r="H352" t="b">
        <v>0</v>
      </c>
      <c r="I352" t="s">
        <v>1807</v>
      </c>
      <c r="J352" t="s">
        <v>1382</v>
      </c>
      <c r="K352" t="s">
        <v>1385</v>
      </c>
      <c r="L352">
        <v>6700</v>
      </c>
      <c r="M352">
        <v>1976</v>
      </c>
      <c r="N352">
        <v>1</v>
      </c>
      <c r="O352">
        <v>1</v>
      </c>
      <c r="P352">
        <v>110.35</v>
      </c>
      <c r="Q352" s="2" t="s">
        <v>1209</v>
      </c>
      <c r="R352">
        <v>81</v>
      </c>
      <c r="S352">
        <v>32.4</v>
      </c>
      <c r="T352">
        <v>23.8</v>
      </c>
      <c r="U352">
        <v>5818553</v>
      </c>
    </row>
    <row r="353" spans="1:21">
      <c r="A353">
        <v>365</v>
      </c>
      <c r="B353" t="s">
        <v>260</v>
      </c>
      <c r="C353" t="s">
        <v>1386</v>
      </c>
      <c r="D353" t="s">
        <v>1205</v>
      </c>
      <c r="E353" t="s">
        <v>1380</v>
      </c>
      <c r="F353" t="s">
        <v>1381</v>
      </c>
      <c r="G353" t="s">
        <v>260</v>
      </c>
      <c r="H353" t="b">
        <v>0</v>
      </c>
      <c r="I353" t="s">
        <v>1806</v>
      </c>
      <c r="J353" t="s">
        <v>1382</v>
      </c>
      <c r="K353" t="s">
        <v>1387</v>
      </c>
      <c r="L353">
        <v>6700</v>
      </c>
      <c r="M353">
        <v>1979</v>
      </c>
      <c r="N353">
        <v>1</v>
      </c>
      <c r="O353">
        <v>1</v>
      </c>
      <c r="P353">
        <v>110.35</v>
      </c>
      <c r="Q353" s="2" t="s">
        <v>1209</v>
      </c>
      <c r="R353">
        <v>81</v>
      </c>
      <c r="S353">
        <v>32.4</v>
      </c>
      <c r="T353">
        <v>23.8</v>
      </c>
      <c r="U353">
        <v>5818553</v>
      </c>
    </row>
    <row r="354" spans="1:21">
      <c r="A354">
        <v>365</v>
      </c>
      <c r="B354" t="s">
        <v>361</v>
      </c>
      <c r="C354" t="s">
        <v>1388</v>
      </c>
      <c r="D354" t="s">
        <v>690</v>
      </c>
      <c r="E354" t="s">
        <v>1389</v>
      </c>
      <c r="F354" t="s">
        <v>527</v>
      </c>
      <c r="G354" t="s">
        <v>361</v>
      </c>
      <c r="H354" t="b">
        <v>0</v>
      </c>
      <c r="I354" t="s">
        <v>1807</v>
      </c>
      <c r="J354" t="s">
        <v>1390</v>
      </c>
      <c r="K354" t="s">
        <v>1391</v>
      </c>
      <c r="L354">
        <v>6700</v>
      </c>
      <c r="M354">
        <v>1943</v>
      </c>
      <c r="N354">
        <v>1</v>
      </c>
      <c r="O354">
        <v>1</v>
      </c>
      <c r="P354">
        <v>110.62</v>
      </c>
      <c r="Q354" s="2" t="s">
        <v>694</v>
      </c>
      <c r="R354">
        <v>82.9</v>
      </c>
      <c r="S354">
        <v>24.3</v>
      </c>
      <c r="T354">
        <v>59.1</v>
      </c>
      <c r="U354">
        <v>60297396</v>
      </c>
    </row>
    <row r="355" spans="1:21">
      <c r="A355">
        <v>365</v>
      </c>
      <c r="B355" t="s">
        <v>40</v>
      </c>
      <c r="C355" t="s">
        <v>1392</v>
      </c>
      <c r="D355" t="s">
        <v>115</v>
      </c>
      <c r="E355" t="s">
        <v>224</v>
      </c>
      <c r="F355" t="s">
        <v>225</v>
      </c>
      <c r="G355" t="s">
        <v>40</v>
      </c>
      <c r="H355" t="b">
        <v>1</v>
      </c>
      <c r="I355" t="s">
        <v>1806</v>
      </c>
      <c r="J355" t="s">
        <v>429</v>
      </c>
      <c r="K355" t="s">
        <v>1393</v>
      </c>
      <c r="L355">
        <v>6700</v>
      </c>
      <c r="M355">
        <v>1968</v>
      </c>
      <c r="N355">
        <v>1</v>
      </c>
      <c r="O355">
        <v>1</v>
      </c>
      <c r="P355">
        <v>125.08</v>
      </c>
      <c r="Q355" s="2" t="s">
        <v>120</v>
      </c>
      <c r="R355">
        <v>77</v>
      </c>
      <c r="S355">
        <v>9.4</v>
      </c>
      <c r="T355">
        <v>59.2</v>
      </c>
      <c r="U355">
        <v>1397715000</v>
      </c>
    </row>
    <row r="356" spans="1:21">
      <c r="A356">
        <v>365</v>
      </c>
      <c r="B356" t="s">
        <v>260</v>
      </c>
      <c r="C356" t="s">
        <v>1394</v>
      </c>
      <c r="D356" t="s">
        <v>115</v>
      </c>
      <c r="E356" t="s">
        <v>116</v>
      </c>
      <c r="F356" t="s">
        <v>1395</v>
      </c>
      <c r="G356" t="s">
        <v>260</v>
      </c>
      <c r="H356" t="b">
        <v>1</v>
      </c>
      <c r="I356" t="s">
        <v>1806</v>
      </c>
      <c r="J356" t="s">
        <v>1396</v>
      </c>
      <c r="K356" t="s">
        <v>952</v>
      </c>
      <c r="L356">
        <v>6700</v>
      </c>
      <c r="M356">
        <v>1962</v>
      </c>
      <c r="N356">
        <v>8</v>
      </c>
      <c r="O356">
        <v>1</v>
      </c>
      <c r="P356">
        <v>125.08</v>
      </c>
      <c r="Q356" s="2" t="s">
        <v>120</v>
      </c>
      <c r="R356">
        <v>77</v>
      </c>
      <c r="S356">
        <v>9.4</v>
      </c>
      <c r="T356">
        <v>59.2</v>
      </c>
      <c r="U356">
        <v>1397715000</v>
      </c>
    </row>
    <row r="357" spans="1:21">
      <c r="A357">
        <v>365</v>
      </c>
      <c r="B357" t="s">
        <v>260</v>
      </c>
      <c r="C357" t="s">
        <v>1397</v>
      </c>
      <c r="D357" t="s">
        <v>180</v>
      </c>
      <c r="E357" t="s">
        <v>1398</v>
      </c>
      <c r="F357" t="s">
        <v>358</v>
      </c>
      <c r="G357" t="s">
        <v>260</v>
      </c>
      <c r="H357" t="b">
        <v>0</v>
      </c>
      <c r="I357" t="s">
        <v>1807</v>
      </c>
      <c r="J357" t="s">
        <v>1399</v>
      </c>
      <c r="K357" t="s">
        <v>1400</v>
      </c>
      <c r="L357">
        <v>6700</v>
      </c>
      <c r="M357">
        <v>1969</v>
      </c>
      <c r="N357">
        <v>1</v>
      </c>
      <c r="O357">
        <v>1</v>
      </c>
      <c r="P357">
        <v>99.55</v>
      </c>
      <c r="Q357" s="2" t="s">
        <v>185</v>
      </c>
      <c r="R357">
        <v>83.6</v>
      </c>
      <c r="S357">
        <v>10.1</v>
      </c>
      <c r="T357">
        <v>28.8</v>
      </c>
      <c r="U357">
        <v>8574832</v>
      </c>
    </row>
    <row r="358" spans="1:21">
      <c r="A358">
        <v>365</v>
      </c>
      <c r="B358" t="s">
        <v>75</v>
      </c>
      <c r="C358" t="s">
        <v>1401</v>
      </c>
      <c r="D358" t="s">
        <v>33</v>
      </c>
      <c r="E358" t="s">
        <v>34</v>
      </c>
      <c r="F358" t="s">
        <v>368</v>
      </c>
      <c r="G358" t="s">
        <v>75</v>
      </c>
      <c r="H358" t="b">
        <v>1</v>
      </c>
      <c r="I358" t="s">
        <v>1806</v>
      </c>
      <c r="J358" t="s">
        <v>1402</v>
      </c>
      <c r="K358" t="s">
        <v>1403</v>
      </c>
      <c r="L358">
        <v>6700</v>
      </c>
      <c r="M358">
        <v>1967</v>
      </c>
      <c r="N358">
        <v>8</v>
      </c>
      <c r="O358">
        <v>25</v>
      </c>
      <c r="P358">
        <v>110.05</v>
      </c>
      <c r="Q358" s="2" t="s">
        <v>39</v>
      </c>
      <c r="R358">
        <v>82.5</v>
      </c>
      <c r="S358">
        <v>24.2</v>
      </c>
      <c r="T358">
        <v>60.7</v>
      </c>
      <c r="U358">
        <v>67059887</v>
      </c>
    </row>
    <row r="359" spans="1:21">
      <c r="A359">
        <v>365</v>
      </c>
      <c r="B359" t="s">
        <v>302</v>
      </c>
      <c r="C359" t="s">
        <v>1404</v>
      </c>
      <c r="D359" t="s">
        <v>42</v>
      </c>
      <c r="E359" t="s">
        <v>1405</v>
      </c>
      <c r="F359" t="s">
        <v>1406</v>
      </c>
      <c r="G359" t="s">
        <v>302</v>
      </c>
      <c r="H359" t="b">
        <v>1</v>
      </c>
      <c r="I359" t="s">
        <v>1806</v>
      </c>
      <c r="J359" t="s">
        <v>1407</v>
      </c>
      <c r="K359" t="s">
        <v>1408</v>
      </c>
      <c r="L359">
        <v>6700</v>
      </c>
      <c r="M359">
        <v>1951</v>
      </c>
      <c r="N359">
        <v>3</v>
      </c>
      <c r="O359">
        <v>27</v>
      </c>
      <c r="P359">
        <v>117.24</v>
      </c>
      <c r="Q359" s="2" t="s">
        <v>47</v>
      </c>
      <c r="R359">
        <v>78.5</v>
      </c>
      <c r="S359">
        <v>9.6</v>
      </c>
      <c r="T359">
        <v>36.6</v>
      </c>
      <c r="U359">
        <v>328239523</v>
      </c>
    </row>
    <row r="360" spans="1:21">
      <c r="A360">
        <v>365</v>
      </c>
      <c r="B360" t="s">
        <v>472</v>
      </c>
      <c r="C360" t="s">
        <v>1409</v>
      </c>
      <c r="D360" t="s">
        <v>42</v>
      </c>
      <c r="E360" t="s">
        <v>841</v>
      </c>
      <c r="F360" t="s">
        <v>475</v>
      </c>
      <c r="G360" t="s">
        <v>472</v>
      </c>
      <c r="H360" t="b">
        <v>0</v>
      </c>
      <c r="I360" t="s">
        <v>1806</v>
      </c>
      <c r="J360" t="s">
        <v>1410</v>
      </c>
      <c r="K360" t="s">
        <v>1350</v>
      </c>
      <c r="L360">
        <v>6700</v>
      </c>
      <c r="M360">
        <v>1938</v>
      </c>
      <c r="N360">
        <v>12</v>
      </c>
      <c r="O360">
        <v>25</v>
      </c>
      <c r="P360">
        <v>117.24</v>
      </c>
      <c r="Q360" s="2" t="s">
        <v>47</v>
      </c>
      <c r="R360">
        <v>78.5</v>
      </c>
      <c r="S360">
        <v>9.6</v>
      </c>
      <c r="T360">
        <v>36.6</v>
      </c>
      <c r="U360">
        <v>328239523</v>
      </c>
    </row>
    <row r="361" spans="1:21">
      <c r="A361">
        <v>365</v>
      </c>
      <c r="B361" t="s">
        <v>472</v>
      </c>
      <c r="C361" t="s">
        <v>1411</v>
      </c>
      <c r="D361" t="s">
        <v>42</v>
      </c>
      <c r="E361" t="s">
        <v>513</v>
      </c>
      <c r="F361" t="s">
        <v>475</v>
      </c>
      <c r="G361" t="s">
        <v>472</v>
      </c>
      <c r="H361" t="b">
        <v>1</v>
      </c>
      <c r="I361" t="s">
        <v>1806</v>
      </c>
      <c r="J361" t="s">
        <v>1412</v>
      </c>
      <c r="K361" t="s">
        <v>1413</v>
      </c>
      <c r="L361">
        <v>6700</v>
      </c>
      <c r="M361">
        <v>1939</v>
      </c>
      <c r="N361">
        <v>5</v>
      </c>
      <c r="O361">
        <v>23</v>
      </c>
      <c r="P361">
        <v>117.24</v>
      </c>
      <c r="Q361" s="2" t="s">
        <v>47</v>
      </c>
      <c r="R361">
        <v>78.5</v>
      </c>
      <c r="S361">
        <v>9.6</v>
      </c>
      <c r="T361">
        <v>36.6</v>
      </c>
      <c r="U361">
        <v>328239523</v>
      </c>
    </row>
    <row r="362" spans="1:21">
      <c r="A362">
        <v>365</v>
      </c>
      <c r="B362" t="s">
        <v>59</v>
      </c>
      <c r="C362" t="s">
        <v>1414</v>
      </c>
      <c r="D362" t="s">
        <v>42</v>
      </c>
      <c r="E362" t="s">
        <v>1415</v>
      </c>
      <c r="F362" t="s">
        <v>214</v>
      </c>
      <c r="G362" t="s">
        <v>59</v>
      </c>
      <c r="H362" t="b">
        <v>1</v>
      </c>
      <c r="I362" t="s">
        <v>1806</v>
      </c>
      <c r="J362" t="s">
        <v>1416</v>
      </c>
      <c r="K362" t="s">
        <v>610</v>
      </c>
      <c r="L362">
        <v>6700</v>
      </c>
      <c r="M362">
        <v>1930</v>
      </c>
      <c r="N362">
        <v>8</v>
      </c>
      <c r="O362">
        <v>12</v>
      </c>
      <c r="P362">
        <v>117.24</v>
      </c>
      <c r="Q362" s="2" t="s">
        <v>47</v>
      </c>
      <c r="R362">
        <v>78.5</v>
      </c>
      <c r="S362">
        <v>9.6</v>
      </c>
      <c r="T362">
        <v>36.6</v>
      </c>
      <c r="U362">
        <v>328239523</v>
      </c>
    </row>
    <row r="363" spans="1:21">
      <c r="A363">
        <v>365</v>
      </c>
      <c r="B363" t="s">
        <v>48</v>
      </c>
      <c r="C363" t="s">
        <v>1417</v>
      </c>
      <c r="D363" t="s">
        <v>42</v>
      </c>
      <c r="E363" t="s">
        <v>1418</v>
      </c>
      <c r="F363" t="s">
        <v>1419</v>
      </c>
      <c r="G363" t="s">
        <v>48</v>
      </c>
      <c r="H363" t="b">
        <v>1</v>
      </c>
      <c r="I363" t="s">
        <v>1806</v>
      </c>
      <c r="J363" t="s">
        <v>825</v>
      </c>
      <c r="K363" t="s">
        <v>147</v>
      </c>
      <c r="L363">
        <v>6700</v>
      </c>
      <c r="M363">
        <v>1951</v>
      </c>
      <c r="N363">
        <v>10</v>
      </c>
      <c r="O363">
        <v>12</v>
      </c>
      <c r="P363">
        <v>117.24</v>
      </c>
      <c r="Q363" s="2" t="s">
        <v>47</v>
      </c>
      <c r="R363">
        <v>78.5</v>
      </c>
      <c r="S363">
        <v>9.6</v>
      </c>
      <c r="T363">
        <v>36.6</v>
      </c>
      <c r="U363">
        <v>328239523</v>
      </c>
    </row>
    <row r="364" spans="1:21">
      <c r="A364">
        <v>365</v>
      </c>
      <c r="B364" t="s">
        <v>260</v>
      </c>
      <c r="C364" t="s">
        <v>1420</v>
      </c>
      <c r="D364" t="s">
        <v>1205</v>
      </c>
      <c r="E364" t="s">
        <v>1380</v>
      </c>
      <c r="F364" t="s">
        <v>1381</v>
      </c>
      <c r="G364" t="s">
        <v>260</v>
      </c>
      <c r="H364" t="b">
        <v>0</v>
      </c>
      <c r="I364" t="s">
        <v>1807</v>
      </c>
      <c r="J364" t="s">
        <v>1421</v>
      </c>
      <c r="K364" t="s">
        <v>1422</v>
      </c>
      <c r="L364">
        <v>6700</v>
      </c>
      <c r="M364">
        <v>1983</v>
      </c>
      <c r="N364">
        <v>5</v>
      </c>
      <c r="O364">
        <v>18</v>
      </c>
      <c r="P364">
        <v>110.35</v>
      </c>
      <c r="Q364" s="2" t="s">
        <v>1209</v>
      </c>
      <c r="R364">
        <v>81</v>
      </c>
      <c r="S364">
        <v>32.4</v>
      </c>
      <c r="T364">
        <v>23.8</v>
      </c>
      <c r="U364">
        <v>5818553</v>
      </c>
    </row>
    <row r="365" spans="1:21">
      <c r="A365">
        <v>365</v>
      </c>
      <c r="B365" t="s">
        <v>48</v>
      </c>
      <c r="C365" t="s">
        <v>1423</v>
      </c>
      <c r="D365" t="s">
        <v>42</v>
      </c>
      <c r="E365" t="s">
        <v>1424</v>
      </c>
      <c r="F365" t="s">
        <v>1419</v>
      </c>
      <c r="G365" t="s">
        <v>48</v>
      </c>
      <c r="H365" t="b">
        <v>1</v>
      </c>
      <c r="I365" t="s">
        <v>1806</v>
      </c>
      <c r="J365" t="s">
        <v>1425</v>
      </c>
      <c r="K365" t="s">
        <v>200</v>
      </c>
      <c r="L365">
        <v>6700</v>
      </c>
      <c r="M365">
        <v>1941</v>
      </c>
      <c r="N365">
        <v>8</v>
      </c>
      <c r="O365">
        <v>12</v>
      </c>
      <c r="P365">
        <v>117.24</v>
      </c>
      <c r="Q365" s="2" t="s">
        <v>47</v>
      </c>
      <c r="R365">
        <v>78.5</v>
      </c>
      <c r="S365">
        <v>9.6</v>
      </c>
      <c r="T365">
        <v>36.6</v>
      </c>
      <c r="U365">
        <v>328239523</v>
      </c>
    </row>
    <row r="366" spans="1:21">
      <c r="A366">
        <v>365</v>
      </c>
      <c r="B366" t="s">
        <v>113</v>
      </c>
      <c r="C366" t="s">
        <v>1426</v>
      </c>
      <c r="D366" t="s">
        <v>115</v>
      </c>
      <c r="E366" t="s">
        <v>1071</v>
      </c>
      <c r="F366" t="s">
        <v>1427</v>
      </c>
      <c r="G366" t="s">
        <v>113</v>
      </c>
      <c r="H366" t="b">
        <v>1</v>
      </c>
      <c r="I366" t="s">
        <v>1806</v>
      </c>
      <c r="J366" t="s">
        <v>559</v>
      </c>
      <c r="K366" t="s">
        <v>1428</v>
      </c>
      <c r="L366">
        <v>6700</v>
      </c>
      <c r="M366">
        <v>1958</v>
      </c>
      <c r="N366">
        <v>1</v>
      </c>
      <c r="O366">
        <v>1</v>
      </c>
      <c r="P366">
        <v>125.08</v>
      </c>
      <c r="Q366" s="2" t="s">
        <v>120</v>
      </c>
      <c r="R366">
        <v>77</v>
      </c>
      <c r="S366">
        <v>9.4</v>
      </c>
      <c r="T366">
        <v>59.2</v>
      </c>
      <c r="U366">
        <v>1397715000</v>
      </c>
    </row>
    <row r="367" spans="1:21">
      <c r="A367">
        <v>383</v>
      </c>
      <c r="B367" t="s">
        <v>260</v>
      </c>
      <c r="C367" t="s">
        <v>1429</v>
      </c>
      <c r="D367" t="s">
        <v>180</v>
      </c>
      <c r="E367" t="s">
        <v>1430</v>
      </c>
      <c r="F367" t="s">
        <v>358</v>
      </c>
      <c r="G367" t="s">
        <v>260</v>
      </c>
      <c r="H367" t="b">
        <v>0</v>
      </c>
      <c r="I367" t="s">
        <v>1807</v>
      </c>
      <c r="J367" t="s">
        <v>1431</v>
      </c>
      <c r="K367" t="s">
        <v>1432</v>
      </c>
      <c r="L367">
        <v>6600</v>
      </c>
      <c r="M367">
        <v>1976</v>
      </c>
      <c r="N367">
        <v>1</v>
      </c>
      <c r="O367">
        <v>1</v>
      </c>
      <c r="P367">
        <v>99.55</v>
      </c>
      <c r="Q367" s="2" t="s">
        <v>185</v>
      </c>
      <c r="R367">
        <v>83.6</v>
      </c>
      <c r="S367">
        <v>10.1</v>
      </c>
      <c r="T367">
        <v>28.8</v>
      </c>
      <c r="U367">
        <v>8574832</v>
      </c>
    </row>
    <row r="368" spans="1:21">
      <c r="A368">
        <v>383</v>
      </c>
      <c r="B368" t="s">
        <v>113</v>
      </c>
      <c r="C368" t="s">
        <v>1433</v>
      </c>
      <c r="D368" t="s">
        <v>42</v>
      </c>
      <c r="E368" t="s">
        <v>994</v>
      </c>
      <c r="F368" t="s">
        <v>1434</v>
      </c>
      <c r="G368" t="s">
        <v>113</v>
      </c>
      <c r="H368" t="b">
        <v>0</v>
      </c>
      <c r="I368" t="s">
        <v>1806</v>
      </c>
      <c r="J368" t="s">
        <v>1435</v>
      </c>
      <c r="K368" t="s">
        <v>1436</v>
      </c>
      <c r="L368">
        <v>6600</v>
      </c>
      <c r="M368">
        <v>1954</v>
      </c>
      <c r="N368">
        <v>4</v>
      </c>
      <c r="O368">
        <v>22</v>
      </c>
      <c r="P368">
        <v>117.24</v>
      </c>
      <c r="Q368" s="2" t="s">
        <v>47</v>
      </c>
      <c r="R368">
        <v>78.5</v>
      </c>
      <c r="S368">
        <v>9.6</v>
      </c>
      <c r="T368">
        <v>36.6</v>
      </c>
      <c r="U368">
        <v>328239523</v>
      </c>
    </row>
    <row r="369" spans="1:21">
      <c r="A369">
        <v>383</v>
      </c>
      <c r="B369" t="s">
        <v>113</v>
      </c>
      <c r="C369" t="s">
        <v>1437</v>
      </c>
      <c r="D369" t="s">
        <v>42</v>
      </c>
      <c r="E369" t="s">
        <v>994</v>
      </c>
      <c r="F369" t="s">
        <v>1434</v>
      </c>
      <c r="G369" t="s">
        <v>113</v>
      </c>
      <c r="H369" t="b">
        <v>0</v>
      </c>
      <c r="I369" t="s">
        <v>1806</v>
      </c>
      <c r="J369" t="s">
        <v>1435</v>
      </c>
      <c r="K369" t="s">
        <v>1438</v>
      </c>
      <c r="L369">
        <v>6600</v>
      </c>
      <c r="M369">
        <v>1953</v>
      </c>
      <c r="N369">
        <v>3</v>
      </c>
      <c r="O369">
        <v>1</v>
      </c>
      <c r="P369">
        <v>117.24</v>
      </c>
      <c r="Q369" s="2" t="s">
        <v>47</v>
      </c>
      <c r="R369">
        <v>78.5</v>
      </c>
      <c r="S369">
        <v>9.6</v>
      </c>
      <c r="T369">
        <v>36.6</v>
      </c>
      <c r="U369">
        <v>328239523</v>
      </c>
    </row>
    <row r="370" spans="1:21">
      <c r="A370">
        <v>383</v>
      </c>
      <c r="B370" t="s">
        <v>113</v>
      </c>
      <c r="C370" t="s">
        <v>1439</v>
      </c>
      <c r="D370" t="s">
        <v>42</v>
      </c>
      <c r="E370" t="s">
        <v>1440</v>
      </c>
      <c r="F370" t="s">
        <v>1434</v>
      </c>
      <c r="G370" t="s">
        <v>113</v>
      </c>
      <c r="H370" t="b">
        <v>0</v>
      </c>
      <c r="I370" t="s">
        <v>1807</v>
      </c>
      <c r="J370" t="s">
        <v>1441</v>
      </c>
      <c r="K370" t="s">
        <v>1442</v>
      </c>
      <c r="L370">
        <v>6600</v>
      </c>
      <c r="M370">
        <v>1955</v>
      </c>
      <c r="N370">
        <v>12</v>
      </c>
      <c r="O370">
        <v>17</v>
      </c>
      <c r="P370">
        <v>117.24</v>
      </c>
      <c r="Q370" s="2" t="s">
        <v>47</v>
      </c>
      <c r="R370">
        <v>78.5</v>
      </c>
      <c r="S370">
        <v>9.6</v>
      </c>
      <c r="T370">
        <v>36.6</v>
      </c>
      <c r="U370">
        <v>328239523</v>
      </c>
    </row>
    <row r="371" spans="1:21">
      <c r="A371">
        <v>383</v>
      </c>
      <c r="B371" t="s">
        <v>59</v>
      </c>
      <c r="C371" t="s">
        <v>1443</v>
      </c>
      <c r="D371" t="s">
        <v>42</v>
      </c>
      <c r="E371" t="s">
        <v>71</v>
      </c>
      <c r="F371" t="s">
        <v>214</v>
      </c>
      <c r="G371" t="s">
        <v>59</v>
      </c>
      <c r="H371" t="b">
        <v>1</v>
      </c>
      <c r="I371" t="s">
        <v>1806</v>
      </c>
      <c r="J371" t="s">
        <v>1444</v>
      </c>
      <c r="K371" t="s">
        <v>1445</v>
      </c>
      <c r="L371">
        <v>6600</v>
      </c>
      <c r="M371">
        <v>1945</v>
      </c>
      <c r="N371">
        <v>2</v>
      </c>
      <c r="O371">
        <v>25</v>
      </c>
      <c r="P371">
        <v>117.24</v>
      </c>
      <c r="Q371" s="2" t="s">
        <v>47</v>
      </c>
      <c r="R371">
        <v>78.5</v>
      </c>
      <c r="S371">
        <v>9.6</v>
      </c>
      <c r="T371">
        <v>36.6</v>
      </c>
      <c r="U371">
        <v>328239523</v>
      </c>
    </row>
    <row r="372" spans="1:21">
      <c r="A372">
        <v>383</v>
      </c>
      <c r="B372" t="s">
        <v>48</v>
      </c>
      <c r="C372" t="s">
        <v>1446</v>
      </c>
      <c r="D372" t="s">
        <v>42</v>
      </c>
      <c r="E372" t="s">
        <v>1447</v>
      </c>
      <c r="F372" t="s">
        <v>397</v>
      </c>
      <c r="G372" t="s">
        <v>48</v>
      </c>
      <c r="H372" t="b">
        <v>1</v>
      </c>
      <c r="I372" t="s">
        <v>1806</v>
      </c>
      <c r="J372" t="s">
        <v>1448</v>
      </c>
      <c r="K372" t="s">
        <v>1123</v>
      </c>
      <c r="L372">
        <v>6600</v>
      </c>
      <c r="M372">
        <v>1959</v>
      </c>
      <c r="N372">
        <v>10</v>
      </c>
      <c r="O372">
        <v>8</v>
      </c>
      <c r="P372">
        <v>117.24</v>
      </c>
      <c r="Q372" s="2" t="s">
        <v>47</v>
      </c>
      <c r="R372">
        <v>78.5</v>
      </c>
      <c r="S372">
        <v>9.6</v>
      </c>
      <c r="T372">
        <v>36.6</v>
      </c>
      <c r="U372">
        <v>328239523</v>
      </c>
    </row>
    <row r="373" spans="1:21">
      <c r="A373">
        <v>383</v>
      </c>
      <c r="B373" t="s">
        <v>59</v>
      </c>
      <c r="C373" t="s">
        <v>1449</v>
      </c>
      <c r="D373" t="s">
        <v>168</v>
      </c>
      <c r="E373" t="s">
        <v>1450</v>
      </c>
      <c r="F373" t="s">
        <v>274</v>
      </c>
      <c r="G373" t="s">
        <v>59</v>
      </c>
      <c r="H373" t="b">
        <v>0</v>
      </c>
      <c r="I373" t="s">
        <v>1807</v>
      </c>
      <c r="J373" t="s">
        <v>1451</v>
      </c>
      <c r="K373" t="s">
        <v>1452</v>
      </c>
      <c r="L373">
        <v>6600</v>
      </c>
      <c r="M373">
        <v>1976</v>
      </c>
      <c r="N373">
        <v>1</v>
      </c>
      <c r="O373">
        <v>7</v>
      </c>
      <c r="P373">
        <v>112.85</v>
      </c>
      <c r="Q373" s="2" t="s">
        <v>173</v>
      </c>
      <c r="R373">
        <v>80.900000000000006</v>
      </c>
      <c r="S373">
        <v>11.5</v>
      </c>
      <c r="T373">
        <v>48.8</v>
      </c>
      <c r="U373">
        <v>83132799</v>
      </c>
    </row>
    <row r="374" spans="1:21">
      <c r="A374">
        <v>390</v>
      </c>
      <c r="B374" t="s">
        <v>59</v>
      </c>
      <c r="C374" t="s">
        <v>1453</v>
      </c>
      <c r="D374" t="s">
        <v>42</v>
      </c>
      <c r="E374" t="s">
        <v>140</v>
      </c>
      <c r="F374" t="s">
        <v>812</v>
      </c>
      <c r="G374" t="s">
        <v>59</v>
      </c>
      <c r="H374" t="b">
        <v>1</v>
      </c>
      <c r="I374" t="s">
        <v>1806</v>
      </c>
      <c r="J374" t="s">
        <v>1454</v>
      </c>
      <c r="K374" t="s">
        <v>147</v>
      </c>
      <c r="L374">
        <v>6500</v>
      </c>
      <c r="M374">
        <v>1942</v>
      </c>
      <c r="N374">
        <v>11</v>
      </c>
      <c r="O374">
        <v>27</v>
      </c>
      <c r="P374">
        <v>117.24</v>
      </c>
      <c r="Q374" s="2" t="s">
        <v>47</v>
      </c>
      <c r="R374">
        <v>78.5</v>
      </c>
      <c r="S374">
        <v>9.6</v>
      </c>
      <c r="T374">
        <v>36.6</v>
      </c>
      <c r="U374">
        <v>328239523</v>
      </c>
    </row>
    <row r="375" spans="1:21">
      <c r="A375">
        <v>390</v>
      </c>
      <c r="B375" t="s">
        <v>48</v>
      </c>
      <c r="C375" t="s">
        <v>1455</v>
      </c>
      <c r="D375" t="s">
        <v>42</v>
      </c>
      <c r="E375" t="s">
        <v>50</v>
      </c>
      <c r="F375" t="s">
        <v>66</v>
      </c>
      <c r="G375" t="s">
        <v>48</v>
      </c>
      <c r="H375" t="b">
        <v>0</v>
      </c>
      <c r="I375" t="s">
        <v>1807</v>
      </c>
      <c r="J375" t="s">
        <v>1456</v>
      </c>
      <c r="K375" t="s">
        <v>1457</v>
      </c>
      <c r="L375">
        <v>6500</v>
      </c>
      <c r="M375">
        <v>1964</v>
      </c>
      <c r="N375">
        <v>8</v>
      </c>
      <c r="O375">
        <v>15</v>
      </c>
      <c r="P375">
        <v>117.24</v>
      </c>
      <c r="Q375" s="2" t="s">
        <v>47</v>
      </c>
      <c r="R375">
        <v>78.5</v>
      </c>
      <c r="S375">
        <v>9.6</v>
      </c>
      <c r="T375">
        <v>36.6</v>
      </c>
      <c r="U375">
        <v>328239523</v>
      </c>
    </row>
    <row r="376" spans="1:21">
      <c r="A376">
        <v>390</v>
      </c>
      <c r="B376" t="s">
        <v>472</v>
      </c>
      <c r="C376" t="s">
        <v>1458</v>
      </c>
      <c r="D376" t="s">
        <v>42</v>
      </c>
      <c r="E376" t="s">
        <v>1459</v>
      </c>
      <c r="F376" t="s">
        <v>475</v>
      </c>
      <c r="G376" t="s">
        <v>472</v>
      </c>
      <c r="H376" t="b">
        <v>0</v>
      </c>
      <c r="I376" t="s">
        <v>1807</v>
      </c>
      <c r="J376" t="s">
        <v>1460</v>
      </c>
      <c r="K376" t="s">
        <v>1461</v>
      </c>
      <c r="L376">
        <v>6500</v>
      </c>
      <c r="M376">
        <v>1930</v>
      </c>
      <c r="N376">
        <v>2</v>
      </c>
      <c r="O376">
        <v>27</v>
      </c>
      <c r="P376">
        <v>117.24</v>
      </c>
      <c r="Q376" s="2" t="s">
        <v>47</v>
      </c>
      <c r="R376">
        <v>78.5</v>
      </c>
      <c r="S376">
        <v>9.6</v>
      </c>
      <c r="T376">
        <v>36.6</v>
      </c>
      <c r="U376">
        <v>328239523</v>
      </c>
    </row>
    <row r="377" spans="1:21">
      <c r="A377">
        <v>390</v>
      </c>
      <c r="B377" t="s">
        <v>472</v>
      </c>
      <c r="C377" t="s">
        <v>1462</v>
      </c>
      <c r="D377" t="s">
        <v>236</v>
      </c>
      <c r="E377" t="s">
        <v>237</v>
      </c>
      <c r="F377" t="s">
        <v>1463</v>
      </c>
      <c r="G377" t="s">
        <v>472</v>
      </c>
      <c r="H377" t="b">
        <v>1</v>
      </c>
      <c r="I377" t="s">
        <v>1806</v>
      </c>
      <c r="J377" t="s">
        <v>1464</v>
      </c>
      <c r="K377" t="s">
        <v>147</v>
      </c>
      <c r="L377">
        <v>6500</v>
      </c>
      <c r="M377">
        <v>1938</v>
      </c>
      <c r="N377">
        <v>9</v>
      </c>
      <c r="O377">
        <v>1</v>
      </c>
      <c r="P377">
        <v>119.62</v>
      </c>
      <c r="Q377" s="2" t="s">
        <v>241</v>
      </c>
      <c r="R377">
        <v>81.3</v>
      </c>
      <c r="S377">
        <v>25.5</v>
      </c>
      <c r="T377">
        <v>30.6</v>
      </c>
      <c r="U377">
        <v>66834405</v>
      </c>
    </row>
    <row r="378" spans="1:21">
      <c r="A378">
        <v>390</v>
      </c>
      <c r="B378" t="s">
        <v>472</v>
      </c>
      <c r="C378" t="s">
        <v>1465</v>
      </c>
      <c r="D378" t="s">
        <v>180</v>
      </c>
      <c r="E378" t="s">
        <v>1466</v>
      </c>
      <c r="F378" t="s">
        <v>475</v>
      </c>
      <c r="G378" t="s">
        <v>472</v>
      </c>
      <c r="H378" t="b">
        <v>1</v>
      </c>
      <c r="I378" t="s">
        <v>1806</v>
      </c>
      <c r="J378" t="s">
        <v>1467</v>
      </c>
      <c r="K378" t="s">
        <v>1468</v>
      </c>
      <c r="L378">
        <v>6500</v>
      </c>
      <c r="M378">
        <v>1971</v>
      </c>
      <c r="N378">
        <v>4</v>
      </c>
      <c r="O378">
        <v>22</v>
      </c>
      <c r="P378">
        <v>99.55</v>
      </c>
      <c r="Q378" s="2" t="s">
        <v>185</v>
      </c>
      <c r="R378">
        <v>83.6</v>
      </c>
      <c r="S378">
        <v>10.1</v>
      </c>
      <c r="T378">
        <v>28.8</v>
      </c>
      <c r="U378">
        <v>8574832</v>
      </c>
    </row>
    <row r="379" spans="1:21">
      <c r="A379">
        <v>397</v>
      </c>
      <c r="B379" t="s">
        <v>59</v>
      </c>
      <c r="C379" t="s">
        <v>1469</v>
      </c>
      <c r="D379" t="s">
        <v>507</v>
      </c>
      <c r="E379" t="s">
        <v>1470</v>
      </c>
      <c r="F379" t="s">
        <v>274</v>
      </c>
      <c r="G379" t="s">
        <v>59</v>
      </c>
      <c r="H379" t="b">
        <v>1</v>
      </c>
      <c r="I379" t="s">
        <v>1806</v>
      </c>
      <c r="J379" t="s">
        <v>1471</v>
      </c>
      <c r="K379" t="s">
        <v>467</v>
      </c>
      <c r="L379">
        <v>6400</v>
      </c>
      <c r="M379">
        <v>1951</v>
      </c>
      <c r="N379">
        <v>8</v>
      </c>
      <c r="O379">
        <v>19</v>
      </c>
      <c r="P379">
        <v>110.51</v>
      </c>
      <c r="Q379" s="2" t="s">
        <v>511</v>
      </c>
      <c r="R379">
        <v>82.5</v>
      </c>
      <c r="S379">
        <v>27.9</v>
      </c>
      <c r="T379">
        <v>49.1</v>
      </c>
      <c r="U379">
        <v>10285453</v>
      </c>
    </row>
    <row r="380" spans="1:21">
      <c r="A380">
        <v>397</v>
      </c>
      <c r="B380" t="s">
        <v>600</v>
      </c>
      <c r="C380" t="s">
        <v>1472</v>
      </c>
      <c r="D380" t="s">
        <v>42</v>
      </c>
      <c r="E380" t="s">
        <v>1295</v>
      </c>
      <c r="F380" t="s">
        <v>1473</v>
      </c>
      <c r="G380" t="s">
        <v>600</v>
      </c>
      <c r="H380" t="b">
        <v>1</v>
      </c>
      <c r="I380" t="s">
        <v>1806</v>
      </c>
      <c r="J380" t="s">
        <v>1474</v>
      </c>
      <c r="K380" t="s">
        <v>276</v>
      </c>
      <c r="L380">
        <v>6400</v>
      </c>
      <c r="M380">
        <v>1960</v>
      </c>
      <c r="N380">
        <v>4</v>
      </c>
      <c r="O380">
        <v>10</v>
      </c>
      <c r="P380">
        <v>117.24</v>
      </c>
      <c r="Q380" s="2" t="s">
        <v>47</v>
      </c>
      <c r="R380">
        <v>78.5</v>
      </c>
      <c r="S380">
        <v>9.6</v>
      </c>
      <c r="T380">
        <v>36.6</v>
      </c>
      <c r="U380">
        <v>328239523</v>
      </c>
    </row>
    <row r="381" spans="1:21">
      <c r="A381">
        <v>397</v>
      </c>
      <c r="B381" t="s">
        <v>59</v>
      </c>
      <c r="C381" t="s">
        <v>1475</v>
      </c>
      <c r="D381" t="s">
        <v>42</v>
      </c>
      <c r="E381" t="s">
        <v>71</v>
      </c>
      <c r="F381" t="s">
        <v>214</v>
      </c>
      <c r="G381" t="s">
        <v>59</v>
      </c>
      <c r="H381" t="b">
        <v>1</v>
      </c>
      <c r="I381" t="s">
        <v>1806</v>
      </c>
      <c r="J381" t="s">
        <v>1476</v>
      </c>
      <c r="K381" t="s">
        <v>627</v>
      </c>
      <c r="L381">
        <v>6400</v>
      </c>
      <c r="M381">
        <v>1953</v>
      </c>
      <c r="N381">
        <v>6</v>
      </c>
      <c r="O381">
        <v>14</v>
      </c>
      <c r="P381">
        <v>117.24</v>
      </c>
      <c r="Q381" s="2" t="s">
        <v>47</v>
      </c>
      <c r="R381">
        <v>78.5</v>
      </c>
      <c r="S381">
        <v>9.6</v>
      </c>
      <c r="T381">
        <v>36.6</v>
      </c>
      <c r="U381">
        <v>328239523</v>
      </c>
    </row>
    <row r="382" spans="1:21">
      <c r="A382">
        <v>397</v>
      </c>
      <c r="B382" t="s">
        <v>361</v>
      </c>
      <c r="C382" t="s">
        <v>1477</v>
      </c>
      <c r="D382" t="s">
        <v>115</v>
      </c>
      <c r="E382" t="s">
        <v>163</v>
      </c>
      <c r="F382" t="s">
        <v>1478</v>
      </c>
      <c r="G382" t="s">
        <v>361</v>
      </c>
      <c r="H382" t="b">
        <v>1</v>
      </c>
      <c r="I382" t="s">
        <v>1807</v>
      </c>
      <c r="J382" t="s">
        <v>1479</v>
      </c>
      <c r="K382" t="s">
        <v>818</v>
      </c>
      <c r="L382">
        <v>6400</v>
      </c>
      <c r="M382">
        <v>1963</v>
      </c>
      <c r="N382">
        <v>11</v>
      </c>
      <c r="O382">
        <v>1</v>
      </c>
      <c r="P382">
        <v>125.08</v>
      </c>
      <c r="Q382" s="2" t="s">
        <v>120</v>
      </c>
      <c r="R382">
        <v>77</v>
      </c>
      <c r="S382">
        <v>9.4</v>
      </c>
      <c r="T382">
        <v>59.2</v>
      </c>
      <c r="U382">
        <v>1397715000</v>
      </c>
    </row>
    <row r="383" spans="1:21">
      <c r="A383">
        <v>397</v>
      </c>
      <c r="B383" t="s">
        <v>302</v>
      </c>
      <c r="C383" t="s">
        <v>1480</v>
      </c>
      <c r="D383" t="s">
        <v>33</v>
      </c>
      <c r="E383" t="s">
        <v>34</v>
      </c>
      <c r="F383" t="s">
        <v>629</v>
      </c>
      <c r="G383" t="s">
        <v>302</v>
      </c>
      <c r="H383" t="b">
        <v>1</v>
      </c>
      <c r="I383" t="s">
        <v>1806</v>
      </c>
      <c r="J383" t="s">
        <v>1481</v>
      </c>
      <c r="K383" t="s">
        <v>1482</v>
      </c>
      <c r="L383">
        <v>6400</v>
      </c>
      <c r="M383">
        <v>1962</v>
      </c>
      <c r="N383">
        <v>10</v>
      </c>
      <c r="O383">
        <v>15</v>
      </c>
      <c r="P383">
        <v>110.05</v>
      </c>
      <c r="Q383" s="2" t="s">
        <v>39</v>
      </c>
      <c r="R383">
        <v>82.5</v>
      </c>
      <c r="S383">
        <v>24.2</v>
      </c>
      <c r="T383">
        <v>60.7</v>
      </c>
      <c r="U383">
        <v>67059887</v>
      </c>
    </row>
    <row r="384" spans="1:21">
      <c r="A384">
        <v>397</v>
      </c>
      <c r="B384" t="s">
        <v>59</v>
      </c>
      <c r="C384" t="s">
        <v>1483</v>
      </c>
      <c r="D384" t="s">
        <v>1484</v>
      </c>
      <c r="E384" t="s">
        <v>1485</v>
      </c>
      <c r="F384" t="s">
        <v>488</v>
      </c>
      <c r="G384" t="s">
        <v>59</v>
      </c>
      <c r="H384" t="b">
        <v>1</v>
      </c>
      <c r="I384" t="s">
        <v>1806</v>
      </c>
      <c r="J384" t="s">
        <v>1486</v>
      </c>
      <c r="K384" t="s">
        <v>1487</v>
      </c>
      <c r="L384">
        <v>6400</v>
      </c>
      <c r="M384">
        <v>1933</v>
      </c>
      <c r="N384">
        <v>1</v>
      </c>
      <c r="O384">
        <v>27</v>
      </c>
      <c r="P384">
        <v>140.94999999999999</v>
      </c>
      <c r="Q384" s="2" t="s">
        <v>1488</v>
      </c>
      <c r="R384">
        <v>77.099999999999994</v>
      </c>
      <c r="S384">
        <v>14.4</v>
      </c>
      <c r="T384">
        <v>71.2</v>
      </c>
      <c r="U384">
        <v>50339443</v>
      </c>
    </row>
    <row r="385" spans="1:21">
      <c r="A385">
        <v>397</v>
      </c>
      <c r="B385" t="s">
        <v>178</v>
      </c>
      <c r="C385" t="s">
        <v>1489</v>
      </c>
      <c r="D385" t="s">
        <v>42</v>
      </c>
      <c r="E385" t="s">
        <v>1490</v>
      </c>
      <c r="F385" t="s">
        <v>1491</v>
      </c>
      <c r="G385" t="s">
        <v>178</v>
      </c>
      <c r="H385" t="b">
        <v>1</v>
      </c>
      <c r="I385" t="s">
        <v>1806</v>
      </c>
      <c r="J385" t="s">
        <v>1492</v>
      </c>
      <c r="K385" t="s">
        <v>1493</v>
      </c>
      <c r="L385">
        <v>6400</v>
      </c>
      <c r="M385">
        <v>1934</v>
      </c>
      <c r="N385">
        <v>7</v>
      </c>
      <c r="O385">
        <v>27</v>
      </c>
      <c r="P385">
        <v>117.24</v>
      </c>
      <c r="Q385" s="2" t="s">
        <v>47</v>
      </c>
      <c r="R385">
        <v>78.5</v>
      </c>
      <c r="S385">
        <v>9.6</v>
      </c>
      <c r="T385">
        <v>36.6</v>
      </c>
      <c r="U385">
        <v>328239523</v>
      </c>
    </row>
    <row r="386" spans="1:21">
      <c r="A386">
        <v>405</v>
      </c>
      <c r="B386" t="s">
        <v>590</v>
      </c>
      <c r="C386" t="s">
        <v>1494</v>
      </c>
      <c r="D386" t="s">
        <v>236</v>
      </c>
      <c r="E386" t="s">
        <v>871</v>
      </c>
      <c r="F386" t="s">
        <v>1256</v>
      </c>
      <c r="G386" t="s">
        <v>590</v>
      </c>
      <c r="H386" t="b">
        <v>0</v>
      </c>
      <c r="I386" t="s">
        <v>1806</v>
      </c>
      <c r="J386" t="s">
        <v>1495</v>
      </c>
      <c r="K386" t="s">
        <v>685</v>
      </c>
      <c r="L386">
        <v>6300</v>
      </c>
      <c r="M386">
        <v>1945</v>
      </c>
      <c r="N386">
        <v>10</v>
      </c>
      <c r="O386">
        <v>23</v>
      </c>
      <c r="P386">
        <v>119.62</v>
      </c>
      <c r="Q386" s="2" t="s">
        <v>241</v>
      </c>
      <c r="R386">
        <v>81.3</v>
      </c>
      <c r="S386">
        <v>25.5</v>
      </c>
      <c r="T386">
        <v>30.6</v>
      </c>
      <c r="U386">
        <v>66834405</v>
      </c>
    </row>
    <row r="387" spans="1:21">
      <c r="A387">
        <v>405</v>
      </c>
      <c r="B387" t="s">
        <v>302</v>
      </c>
      <c r="C387" t="s">
        <v>1496</v>
      </c>
      <c r="D387" t="s">
        <v>115</v>
      </c>
      <c r="E387" t="s">
        <v>913</v>
      </c>
      <c r="F387" t="s">
        <v>1497</v>
      </c>
      <c r="G387" t="s">
        <v>302</v>
      </c>
      <c r="H387" t="b">
        <v>1</v>
      </c>
      <c r="I387" t="s">
        <v>1806</v>
      </c>
      <c r="J387" t="s">
        <v>1498</v>
      </c>
      <c r="K387" t="s">
        <v>1499</v>
      </c>
      <c r="L387">
        <v>6300</v>
      </c>
      <c r="M387">
        <v>1965</v>
      </c>
      <c r="N387">
        <v>1</v>
      </c>
      <c r="O387">
        <v>1</v>
      </c>
      <c r="P387">
        <v>125.08</v>
      </c>
      <c r="Q387" s="2" t="s">
        <v>120</v>
      </c>
      <c r="R387">
        <v>77</v>
      </c>
      <c r="S387">
        <v>9.4</v>
      </c>
      <c r="T387">
        <v>59.2</v>
      </c>
      <c r="U387">
        <v>1397715000</v>
      </c>
    </row>
    <row r="388" spans="1:21">
      <c r="A388">
        <v>405</v>
      </c>
      <c r="B388" t="s">
        <v>59</v>
      </c>
      <c r="C388" t="s">
        <v>1500</v>
      </c>
      <c r="D388" t="s">
        <v>236</v>
      </c>
      <c r="E388" t="s">
        <v>237</v>
      </c>
      <c r="F388" t="s">
        <v>812</v>
      </c>
      <c r="G388" t="s">
        <v>59</v>
      </c>
      <c r="H388" t="b">
        <v>1</v>
      </c>
      <c r="I388" t="s">
        <v>1806</v>
      </c>
      <c r="J388" t="s">
        <v>1501</v>
      </c>
      <c r="K388" t="s">
        <v>200</v>
      </c>
      <c r="L388">
        <v>6300</v>
      </c>
      <c r="M388">
        <v>1956</v>
      </c>
      <c r="N388">
        <v>6</v>
      </c>
      <c r="O388">
        <v>1</v>
      </c>
      <c r="P388">
        <v>119.62</v>
      </c>
      <c r="Q388" s="2" t="s">
        <v>241</v>
      </c>
      <c r="R388">
        <v>81.3</v>
      </c>
      <c r="S388">
        <v>25.5</v>
      </c>
      <c r="T388">
        <v>30.6</v>
      </c>
      <c r="U388">
        <v>66834405</v>
      </c>
    </row>
    <row r="389" spans="1:21">
      <c r="A389">
        <v>405</v>
      </c>
      <c r="B389" t="s">
        <v>361</v>
      </c>
      <c r="C389" t="s">
        <v>1502</v>
      </c>
      <c r="D389" t="s">
        <v>33</v>
      </c>
      <c r="E389" t="s">
        <v>1503</v>
      </c>
      <c r="F389" t="s">
        <v>527</v>
      </c>
      <c r="G389" t="s">
        <v>361</v>
      </c>
      <c r="H389" t="b">
        <v>0</v>
      </c>
      <c r="I389" t="s">
        <v>1806</v>
      </c>
      <c r="J389" t="s">
        <v>1504</v>
      </c>
      <c r="K389" t="s">
        <v>245</v>
      </c>
      <c r="L389">
        <v>6300</v>
      </c>
      <c r="M389">
        <v>1938</v>
      </c>
      <c r="N389">
        <v>1</v>
      </c>
      <c r="O389">
        <v>1</v>
      </c>
      <c r="P389">
        <v>110.05</v>
      </c>
      <c r="Q389" s="2" t="s">
        <v>39</v>
      </c>
      <c r="R389">
        <v>82.5</v>
      </c>
      <c r="S389">
        <v>24.2</v>
      </c>
      <c r="T389">
        <v>60.7</v>
      </c>
      <c r="U389">
        <v>67059887</v>
      </c>
    </row>
    <row r="390" spans="1:21">
      <c r="A390">
        <v>405</v>
      </c>
      <c r="B390" t="s">
        <v>302</v>
      </c>
      <c r="C390" t="s">
        <v>1505</v>
      </c>
      <c r="D390" t="s">
        <v>115</v>
      </c>
      <c r="E390" t="s">
        <v>1506</v>
      </c>
      <c r="F390" t="s">
        <v>1507</v>
      </c>
      <c r="G390" t="s">
        <v>302</v>
      </c>
      <c r="H390" t="b">
        <v>1</v>
      </c>
      <c r="I390" t="s">
        <v>1806</v>
      </c>
      <c r="J390" t="s">
        <v>394</v>
      </c>
      <c r="K390" t="s">
        <v>1508</v>
      </c>
      <c r="L390">
        <v>6300</v>
      </c>
      <c r="M390">
        <v>1964</v>
      </c>
      <c r="N390">
        <v>3</v>
      </c>
      <c r="O390">
        <v>11</v>
      </c>
      <c r="P390">
        <v>125.08</v>
      </c>
      <c r="Q390" s="2" t="s">
        <v>120</v>
      </c>
      <c r="R390">
        <v>77</v>
      </c>
      <c r="S390">
        <v>9.4</v>
      </c>
      <c r="T390">
        <v>59.2</v>
      </c>
      <c r="U390">
        <v>1397715000</v>
      </c>
    </row>
    <row r="391" spans="1:21">
      <c r="A391">
        <v>405</v>
      </c>
      <c r="B391" t="s">
        <v>260</v>
      </c>
      <c r="C391" t="s">
        <v>1509</v>
      </c>
      <c r="D391" t="s">
        <v>675</v>
      </c>
      <c r="E391" t="s">
        <v>1510</v>
      </c>
      <c r="F391" t="s">
        <v>1511</v>
      </c>
      <c r="G391" t="s">
        <v>260</v>
      </c>
      <c r="H391" t="b">
        <v>1</v>
      </c>
      <c r="I391" t="s">
        <v>1806</v>
      </c>
      <c r="J391" t="s">
        <v>244</v>
      </c>
      <c r="K391" t="s">
        <v>1512</v>
      </c>
      <c r="L391">
        <v>6300</v>
      </c>
      <c r="M391">
        <v>1926</v>
      </c>
      <c r="N391">
        <v>7</v>
      </c>
      <c r="O391">
        <v>16</v>
      </c>
      <c r="P391">
        <v>108.15</v>
      </c>
      <c r="Q391" s="2" t="s">
        <v>681</v>
      </c>
      <c r="R391">
        <v>82.8</v>
      </c>
      <c r="S391">
        <v>23.1</v>
      </c>
      <c r="T391">
        <v>25.3</v>
      </c>
      <c r="U391">
        <v>9053300</v>
      </c>
    </row>
    <row r="392" spans="1:21">
      <c r="A392">
        <v>411</v>
      </c>
      <c r="B392" t="s">
        <v>113</v>
      </c>
      <c r="C392" t="s">
        <v>1513</v>
      </c>
      <c r="D392" t="s">
        <v>77</v>
      </c>
      <c r="E392" t="s">
        <v>78</v>
      </c>
      <c r="F392" t="s">
        <v>1514</v>
      </c>
      <c r="G392" t="s">
        <v>113</v>
      </c>
      <c r="H392" t="b">
        <v>0</v>
      </c>
      <c r="I392" t="s">
        <v>1807</v>
      </c>
      <c r="J392" t="s">
        <v>1515</v>
      </c>
      <c r="K392" t="s">
        <v>1516</v>
      </c>
      <c r="L392">
        <v>6200</v>
      </c>
      <c r="M392">
        <v>1963</v>
      </c>
      <c r="N392">
        <v>5</v>
      </c>
      <c r="O392">
        <v>2</v>
      </c>
      <c r="P392">
        <v>141.54</v>
      </c>
      <c r="Q392" s="2" t="s">
        <v>81</v>
      </c>
      <c r="R392">
        <v>75</v>
      </c>
      <c r="S392">
        <v>13.1</v>
      </c>
      <c r="T392">
        <v>55.1</v>
      </c>
      <c r="U392">
        <v>126014024</v>
      </c>
    </row>
    <row r="393" spans="1:21">
      <c r="A393">
        <v>411</v>
      </c>
      <c r="B393" t="s">
        <v>82</v>
      </c>
      <c r="C393" t="s">
        <v>1517</v>
      </c>
      <c r="D393" t="s">
        <v>507</v>
      </c>
      <c r="E393" t="s">
        <v>508</v>
      </c>
      <c r="F393" t="s">
        <v>274</v>
      </c>
      <c r="G393" t="s">
        <v>82</v>
      </c>
      <c r="H393" t="b">
        <v>1</v>
      </c>
      <c r="I393" t="s">
        <v>1806</v>
      </c>
      <c r="J393" t="s">
        <v>1518</v>
      </c>
      <c r="K393" t="s">
        <v>1519</v>
      </c>
      <c r="L393">
        <v>6200</v>
      </c>
      <c r="M393">
        <v>1938</v>
      </c>
      <c r="N393">
        <v>3</v>
      </c>
      <c r="O393">
        <v>3</v>
      </c>
      <c r="P393">
        <v>110.51</v>
      </c>
      <c r="Q393" s="2" t="s">
        <v>511</v>
      </c>
      <c r="R393">
        <v>82.5</v>
      </c>
      <c r="S393">
        <v>27.9</v>
      </c>
      <c r="T393">
        <v>49.1</v>
      </c>
      <c r="U393">
        <v>10285453</v>
      </c>
    </row>
    <row r="394" spans="1:21">
      <c r="A394">
        <v>411</v>
      </c>
      <c r="B394" t="s">
        <v>391</v>
      </c>
      <c r="C394" t="s">
        <v>1520</v>
      </c>
      <c r="D394" t="s">
        <v>1521</v>
      </c>
      <c r="E394" t="s">
        <v>1522</v>
      </c>
      <c r="F394" t="s">
        <v>1523</v>
      </c>
      <c r="G394" t="s">
        <v>391</v>
      </c>
      <c r="H394" t="b">
        <v>1</v>
      </c>
      <c r="I394" t="s">
        <v>1806</v>
      </c>
      <c r="J394" t="s">
        <v>1524</v>
      </c>
      <c r="K394" t="s">
        <v>1525</v>
      </c>
      <c r="L394">
        <v>6200</v>
      </c>
      <c r="M394">
        <v>1933</v>
      </c>
      <c r="N394">
        <v>8</v>
      </c>
      <c r="O394">
        <v>2</v>
      </c>
      <c r="P394">
        <v>115.91</v>
      </c>
      <c r="Q394" s="2" t="s">
        <v>1526</v>
      </c>
      <c r="R394">
        <v>81.8</v>
      </c>
      <c r="S394">
        <v>23</v>
      </c>
      <c r="T394">
        <v>41.2</v>
      </c>
      <c r="U394">
        <v>17332850</v>
      </c>
    </row>
    <row r="395" spans="1:21">
      <c r="A395">
        <v>411</v>
      </c>
      <c r="B395" t="s">
        <v>113</v>
      </c>
      <c r="C395" t="s">
        <v>1527</v>
      </c>
      <c r="D395" t="s">
        <v>115</v>
      </c>
      <c r="E395" t="s">
        <v>202</v>
      </c>
      <c r="F395" t="s">
        <v>1240</v>
      </c>
      <c r="G395" t="s">
        <v>113</v>
      </c>
      <c r="H395" t="b">
        <v>1</v>
      </c>
      <c r="I395" t="s">
        <v>1806</v>
      </c>
      <c r="J395" t="s">
        <v>1396</v>
      </c>
      <c r="K395" t="s">
        <v>1528</v>
      </c>
      <c r="L395">
        <v>6200</v>
      </c>
      <c r="M395">
        <v>1964</v>
      </c>
      <c r="N395">
        <v>1</v>
      </c>
      <c r="O395">
        <v>1</v>
      </c>
      <c r="P395">
        <v>125.08</v>
      </c>
      <c r="Q395" s="2" t="s">
        <v>120</v>
      </c>
      <c r="R395">
        <v>77</v>
      </c>
      <c r="S395">
        <v>9.4</v>
      </c>
      <c r="T395">
        <v>59.2</v>
      </c>
      <c r="U395">
        <v>1397715000</v>
      </c>
    </row>
    <row r="396" spans="1:21">
      <c r="A396">
        <v>411</v>
      </c>
      <c r="B396" t="s">
        <v>260</v>
      </c>
      <c r="C396" t="s">
        <v>1529</v>
      </c>
      <c r="D396" t="s">
        <v>115</v>
      </c>
      <c r="E396" t="s">
        <v>837</v>
      </c>
      <c r="F396" t="s">
        <v>1530</v>
      </c>
      <c r="G396" t="s">
        <v>260</v>
      </c>
      <c r="H396" t="b">
        <v>1</v>
      </c>
      <c r="I396" t="s">
        <v>1806</v>
      </c>
      <c r="J396" t="s">
        <v>1531</v>
      </c>
      <c r="K396" t="s">
        <v>915</v>
      </c>
      <c r="L396">
        <v>6200</v>
      </c>
      <c r="M396">
        <v>1964</v>
      </c>
      <c r="N396">
        <v>1</v>
      </c>
      <c r="O396">
        <v>1</v>
      </c>
      <c r="P396">
        <v>125.08</v>
      </c>
      <c r="Q396" s="2" t="s">
        <v>120</v>
      </c>
      <c r="R396">
        <v>77</v>
      </c>
      <c r="S396">
        <v>9.4</v>
      </c>
      <c r="T396">
        <v>59.2</v>
      </c>
      <c r="U396">
        <v>1397715000</v>
      </c>
    </row>
    <row r="397" spans="1:21">
      <c r="A397">
        <v>411</v>
      </c>
      <c r="B397" t="s">
        <v>260</v>
      </c>
      <c r="C397" t="s">
        <v>1532</v>
      </c>
      <c r="D397" t="s">
        <v>115</v>
      </c>
      <c r="E397" t="s">
        <v>837</v>
      </c>
      <c r="F397" t="s">
        <v>1533</v>
      </c>
      <c r="G397" t="s">
        <v>260</v>
      </c>
      <c r="H397" t="b">
        <v>1</v>
      </c>
      <c r="I397" t="s">
        <v>1806</v>
      </c>
      <c r="J397" t="s">
        <v>1531</v>
      </c>
      <c r="K397" t="s">
        <v>1534</v>
      </c>
      <c r="L397">
        <v>6200</v>
      </c>
      <c r="M397">
        <v>1972</v>
      </c>
      <c r="N397">
        <v>1</v>
      </c>
      <c r="O397">
        <v>1</v>
      </c>
      <c r="P397">
        <v>125.08</v>
      </c>
      <c r="Q397" s="2" t="s">
        <v>120</v>
      </c>
      <c r="R397">
        <v>77</v>
      </c>
      <c r="S397">
        <v>9.4</v>
      </c>
      <c r="T397">
        <v>59.2</v>
      </c>
      <c r="U397">
        <v>1397715000</v>
      </c>
    </row>
    <row r="398" spans="1:21">
      <c r="A398">
        <v>411</v>
      </c>
      <c r="B398" t="s">
        <v>59</v>
      </c>
      <c r="C398" t="s">
        <v>1535</v>
      </c>
      <c r="D398" t="s">
        <v>1536</v>
      </c>
      <c r="E398" t="s">
        <v>1537</v>
      </c>
      <c r="F398" t="s">
        <v>274</v>
      </c>
      <c r="G398" t="s">
        <v>59</v>
      </c>
      <c r="H398" t="b">
        <v>1</v>
      </c>
      <c r="I398" t="s">
        <v>1806</v>
      </c>
      <c r="J398" t="s">
        <v>1538</v>
      </c>
      <c r="K398" t="s">
        <v>1539</v>
      </c>
      <c r="L398">
        <v>6200</v>
      </c>
      <c r="M398">
        <v>1962</v>
      </c>
      <c r="N398">
        <v>7</v>
      </c>
      <c r="O398">
        <v>11</v>
      </c>
      <c r="P398">
        <v>114.11</v>
      </c>
      <c r="Q398" s="2" t="s">
        <v>1540</v>
      </c>
      <c r="R398">
        <v>77.599999999999994</v>
      </c>
      <c r="S398">
        <v>17.399999999999999</v>
      </c>
      <c r="T398">
        <v>40.799999999999997</v>
      </c>
      <c r="U398">
        <v>37970874</v>
      </c>
    </row>
    <row r="399" spans="1:21">
      <c r="A399">
        <v>418</v>
      </c>
      <c r="B399" t="s">
        <v>82</v>
      </c>
      <c r="C399" t="s">
        <v>1541</v>
      </c>
      <c r="D399" t="s">
        <v>575</v>
      </c>
      <c r="E399" t="s">
        <v>576</v>
      </c>
      <c r="F399" t="s">
        <v>1542</v>
      </c>
      <c r="G399" t="s">
        <v>82</v>
      </c>
      <c r="H399" t="b">
        <v>1</v>
      </c>
      <c r="I399" t="s">
        <v>1806</v>
      </c>
      <c r="J399" t="s">
        <v>1543</v>
      </c>
      <c r="K399" t="s">
        <v>743</v>
      </c>
      <c r="L399">
        <v>6100</v>
      </c>
      <c r="M399">
        <v>1953</v>
      </c>
      <c r="N399">
        <v>4</v>
      </c>
      <c r="O399">
        <v>29</v>
      </c>
      <c r="P399">
        <v>267.51</v>
      </c>
      <c r="Q399" s="2" t="s">
        <v>580</v>
      </c>
      <c r="R399">
        <v>54.3</v>
      </c>
      <c r="S399">
        <v>1.5</v>
      </c>
      <c r="T399">
        <v>34.799999999999997</v>
      </c>
      <c r="U399">
        <v>200963599</v>
      </c>
    </row>
    <row r="400" spans="1:21">
      <c r="A400">
        <v>418</v>
      </c>
      <c r="B400" t="s">
        <v>59</v>
      </c>
      <c r="C400" t="s">
        <v>1544</v>
      </c>
      <c r="D400" t="s">
        <v>42</v>
      </c>
      <c r="E400" t="s">
        <v>896</v>
      </c>
      <c r="F400" t="s">
        <v>812</v>
      </c>
      <c r="G400" t="s">
        <v>59</v>
      </c>
      <c r="H400" t="b">
        <v>1</v>
      </c>
      <c r="I400" t="s">
        <v>1806</v>
      </c>
      <c r="J400" t="s">
        <v>1545</v>
      </c>
      <c r="K400" t="s">
        <v>1546</v>
      </c>
      <c r="L400">
        <v>6100</v>
      </c>
      <c r="M400">
        <v>1964</v>
      </c>
      <c r="N400">
        <v>7</v>
      </c>
      <c r="O400">
        <v>31</v>
      </c>
      <c r="P400">
        <v>117.24</v>
      </c>
      <c r="Q400" s="2" t="s">
        <v>47</v>
      </c>
      <c r="R400">
        <v>78.5</v>
      </c>
      <c r="S400">
        <v>9.6</v>
      </c>
      <c r="T400">
        <v>36.6</v>
      </c>
      <c r="U400">
        <v>328239523</v>
      </c>
    </row>
    <row r="401" spans="1:21">
      <c r="A401">
        <v>418</v>
      </c>
      <c r="B401" t="s">
        <v>31</v>
      </c>
      <c r="C401" t="s">
        <v>1547</v>
      </c>
      <c r="D401" t="s">
        <v>168</v>
      </c>
      <c r="E401" t="s">
        <v>906</v>
      </c>
      <c r="F401" t="s">
        <v>1548</v>
      </c>
      <c r="G401" t="s">
        <v>31</v>
      </c>
      <c r="H401" t="b">
        <v>0</v>
      </c>
      <c r="I401" t="s">
        <v>1806</v>
      </c>
      <c r="J401" t="s">
        <v>1549</v>
      </c>
      <c r="K401" t="s">
        <v>74</v>
      </c>
      <c r="L401">
        <v>6100</v>
      </c>
      <c r="M401">
        <v>1943</v>
      </c>
      <c r="N401">
        <v>9</v>
      </c>
      <c r="O401">
        <v>28</v>
      </c>
      <c r="P401">
        <v>112.85</v>
      </c>
      <c r="Q401" s="2" t="s">
        <v>173</v>
      </c>
      <c r="R401">
        <v>80.900000000000006</v>
      </c>
      <c r="S401">
        <v>11.5</v>
      </c>
      <c r="T401">
        <v>48.8</v>
      </c>
      <c r="U401">
        <v>83132799</v>
      </c>
    </row>
    <row r="402" spans="1:21">
      <c r="A402">
        <v>418</v>
      </c>
      <c r="B402" t="s">
        <v>31</v>
      </c>
      <c r="C402" t="s">
        <v>1550</v>
      </c>
      <c r="D402" t="s">
        <v>168</v>
      </c>
      <c r="E402" t="s">
        <v>906</v>
      </c>
      <c r="F402" t="s">
        <v>1548</v>
      </c>
      <c r="G402" t="s">
        <v>31</v>
      </c>
      <c r="H402" t="b">
        <v>0</v>
      </c>
      <c r="I402" t="s">
        <v>1806</v>
      </c>
      <c r="J402" t="s">
        <v>1549</v>
      </c>
      <c r="K402" t="s">
        <v>1551</v>
      </c>
      <c r="L402">
        <v>6100</v>
      </c>
      <c r="M402">
        <v>1951</v>
      </c>
      <c r="N402">
        <v>1</v>
      </c>
      <c r="O402">
        <v>1</v>
      </c>
      <c r="P402">
        <v>112.85</v>
      </c>
      <c r="Q402" s="2" t="s">
        <v>173</v>
      </c>
      <c r="R402">
        <v>80.900000000000006</v>
      </c>
      <c r="S402">
        <v>11.5</v>
      </c>
      <c r="T402">
        <v>48.8</v>
      </c>
      <c r="U402">
        <v>83132799</v>
      </c>
    </row>
    <row r="403" spans="1:21">
      <c r="A403">
        <v>425</v>
      </c>
      <c r="B403" t="s">
        <v>282</v>
      </c>
      <c r="C403" t="s">
        <v>1552</v>
      </c>
      <c r="D403" t="s">
        <v>337</v>
      </c>
      <c r="E403" t="s">
        <v>338</v>
      </c>
      <c r="F403" t="s">
        <v>1553</v>
      </c>
      <c r="G403" t="s">
        <v>282</v>
      </c>
      <c r="H403" t="b">
        <v>1</v>
      </c>
      <c r="I403" t="s">
        <v>1806</v>
      </c>
      <c r="J403" t="s">
        <v>1554</v>
      </c>
      <c r="K403" t="s">
        <v>908</v>
      </c>
      <c r="L403">
        <v>6000</v>
      </c>
      <c r="M403">
        <v>1959</v>
      </c>
      <c r="N403">
        <v>2</v>
      </c>
      <c r="O403">
        <v>20</v>
      </c>
      <c r="P403">
        <v>180.75</v>
      </c>
      <c r="Q403" s="2" t="s">
        <v>342</v>
      </c>
      <c r="R403">
        <v>72.7</v>
      </c>
      <c r="S403">
        <v>11.4</v>
      </c>
      <c r="T403">
        <v>46.2</v>
      </c>
      <c r="U403">
        <v>144373535</v>
      </c>
    </row>
    <row r="404" spans="1:21">
      <c r="A404">
        <v>425</v>
      </c>
      <c r="B404" t="s">
        <v>472</v>
      </c>
      <c r="C404" t="s">
        <v>1555</v>
      </c>
      <c r="D404" t="s">
        <v>42</v>
      </c>
      <c r="E404" t="s">
        <v>389</v>
      </c>
      <c r="F404" t="s">
        <v>475</v>
      </c>
      <c r="G404" t="s">
        <v>472</v>
      </c>
      <c r="H404" t="b">
        <v>1</v>
      </c>
      <c r="I404" t="s">
        <v>1806</v>
      </c>
      <c r="J404" t="s">
        <v>1556</v>
      </c>
      <c r="K404" t="s">
        <v>1557</v>
      </c>
      <c r="L404">
        <v>6000</v>
      </c>
      <c r="M404">
        <v>1938</v>
      </c>
      <c r="N404">
        <v>1</v>
      </c>
      <c r="O404">
        <v>12</v>
      </c>
      <c r="P404">
        <v>117.24</v>
      </c>
      <c r="Q404" s="2" t="s">
        <v>47</v>
      </c>
      <c r="R404">
        <v>78.5</v>
      </c>
      <c r="S404">
        <v>9.6</v>
      </c>
      <c r="T404">
        <v>36.6</v>
      </c>
      <c r="U404">
        <v>328239523</v>
      </c>
    </row>
    <row r="405" spans="1:21">
      <c r="A405">
        <v>425</v>
      </c>
      <c r="B405" t="s">
        <v>31</v>
      </c>
      <c r="C405" t="s">
        <v>1558</v>
      </c>
      <c r="D405" t="s">
        <v>143</v>
      </c>
      <c r="E405" t="s">
        <v>1559</v>
      </c>
      <c r="F405" t="s">
        <v>1560</v>
      </c>
      <c r="G405" t="s">
        <v>31</v>
      </c>
      <c r="H405" t="b">
        <v>1</v>
      </c>
      <c r="I405" t="s">
        <v>1806</v>
      </c>
      <c r="J405" t="s">
        <v>1561</v>
      </c>
      <c r="K405" t="s">
        <v>245</v>
      </c>
      <c r="L405">
        <v>6000</v>
      </c>
      <c r="M405">
        <v>1949</v>
      </c>
      <c r="N405">
        <v>2</v>
      </c>
      <c r="O405">
        <v>18</v>
      </c>
      <c r="P405">
        <v>116.76</v>
      </c>
      <c r="Q405" s="2" t="s">
        <v>148</v>
      </c>
      <c r="R405">
        <v>81.900000000000006</v>
      </c>
      <c r="S405">
        <v>12.8</v>
      </c>
      <c r="T405">
        <v>24.5</v>
      </c>
      <c r="U405">
        <v>36991981</v>
      </c>
    </row>
    <row r="406" spans="1:21">
      <c r="A406">
        <v>425</v>
      </c>
      <c r="B406" t="s">
        <v>48</v>
      </c>
      <c r="C406" t="s">
        <v>1562</v>
      </c>
      <c r="D406" t="s">
        <v>42</v>
      </c>
      <c r="E406" t="s">
        <v>1563</v>
      </c>
      <c r="F406" t="s">
        <v>1564</v>
      </c>
      <c r="G406" t="s">
        <v>48</v>
      </c>
      <c r="H406" t="b">
        <v>1</v>
      </c>
      <c r="I406" t="s">
        <v>1806</v>
      </c>
      <c r="J406" t="s">
        <v>1565</v>
      </c>
      <c r="K406" t="s">
        <v>1566</v>
      </c>
      <c r="L406">
        <v>6000</v>
      </c>
      <c r="M406">
        <v>1959</v>
      </c>
      <c r="N406">
        <v>8</v>
      </c>
      <c r="O406">
        <v>26</v>
      </c>
      <c r="P406">
        <v>117.24</v>
      </c>
      <c r="Q406" s="2" t="s">
        <v>47</v>
      </c>
      <c r="R406">
        <v>78.5</v>
      </c>
      <c r="S406">
        <v>9.6</v>
      </c>
      <c r="T406">
        <v>36.6</v>
      </c>
      <c r="U406">
        <v>328239523</v>
      </c>
    </row>
    <row r="407" spans="1:21">
      <c r="A407">
        <v>425</v>
      </c>
      <c r="B407" t="s">
        <v>31</v>
      </c>
      <c r="C407" t="s">
        <v>1567</v>
      </c>
      <c r="D407" t="s">
        <v>84</v>
      </c>
      <c r="E407" t="s">
        <v>85</v>
      </c>
      <c r="F407" t="s">
        <v>536</v>
      </c>
      <c r="G407" t="s">
        <v>31</v>
      </c>
      <c r="H407" t="b">
        <v>1</v>
      </c>
      <c r="I407" t="s">
        <v>1806</v>
      </c>
      <c r="J407" t="s">
        <v>537</v>
      </c>
      <c r="K407" t="s">
        <v>1568</v>
      </c>
      <c r="L407">
        <v>6000</v>
      </c>
      <c r="M407">
        <v>1958</v>
      </c>
      <c r="N407">
        <v>1</v>
      </c>
      <c r="O407">
        <v>1</v>
      </c>
      <c r="P407">
        <v>180.44</v>
      </c>
      <c r="Q407" s="2" t="s">
        <v>88</v>
      </c>
      <c r="R407">
        <v>69.400000000000006</v>
      </c>
      <c r="S407">
        <v>11.2</v>
      </c>
      <c r="T407">
        <v>49.7</v>
      </c>
      <c r="U407">
        <v>1366417754</v>
      </c>
    </row>
    <row r="408" spans="1:21">
      <c r="A408">
        <v>425</v>
      </c>
      <c r="B408" t="s">
        <v>82</v>
      </c>
      <c r="C408" t="s">
        <v>1569</v>
      </c>
      <c r="D408" t="s">
        <v>542</v>
      </c>
      <c r="E408" t="s">
        <v>543</v>
      </c>
      <c r="F408" t="s">
        <v>82</v>
      </c>
      <c r="G408" t="s">
        <v>82</v>
      </c>
      <c r="H408" t="b">
        <v>0</v>
      </c>
      <c r="I408" t="s">
        <v>1806</v>
      </c>
      <c r="J408" t="s">
        <v>1570</v>
      </c>
      <c r="K408" t="s">
        <v>1571</v>
      </c>
      <c r="L408">
        <v>6000</v>
      </c>
      <c r="M408">
        <v>1934</v>
      </c>
      <c r="N408">
        <v>11</v>
      </c>
      <c r="O408">
        <v>2</v>
      </c>
      <c r="P408">
        <v>113.27</v>
      </c>
      <c r="Q408" s="2" t="s">
        <v>546</v>
      </c>
      <c r="R408">
        <v>76.900000000000006</v>
      </c>
      <c r="S408">
        <v>14.9</v>
      </c>
      <c r="T408">
        <v>29.5</v>
      </c>
      <c r="U408">
        <v>69625582</v>
      </c>
    </row>
    <row r="409" spans="1:21">
      <c r="A409">
        <v>425</v>
      </c>
      <c r="B409" t="s">
        <v>59</v>
      </c>
      <c r="C409" t="s">
        <v>1572</v>
      </c>
      <c r="D409" t="s">
        <v>675</v>
      </c>
      <c r="E409" t="s">
        <v>1510</v>
      </c>
      <c r="F409" t="s">
        <v>274</v>
      </c>
      <c r="G409" t="s">
        <v>59</v>
      </c>
      <c r="H409" t="b">
        <v>1</v>
      </c>
      <c r="I409" t="s">
        <v>1806</v>
      </c>
      <c r="J409" t="s">
        <v>1573</v>
      </c>
      <c r="K409" t="s">
        <v>1574</v>
      </c>
      <c r="L409">
        <v>6000</v>
      </c>
      <c r="M409">
        <v>1930</v>
      </c>
      <c r="N409">
        <v>10</v>
      </c>
      <c r="O409">
        <v>22</v>
      </c>
      <c r="P409">
        <v>108.15</v>
      </c>
      <c r="Q409" s="2" t="s">
        <v>681</v>
      </c>
      <c r="R409">
        <v>82.8</v>
      </c>
      <c r="S409">
        <v>23.1</v>
      </c>
      <c r="T409">
        <v>25.3</v>
      </c>
      <c r="U409">
        <v>9053300</v>
      </c>
    </row>
    <row r="410" spans="1:21">
      <c r="A410">
        <v>425</v>
      </c>
      <c r="B410" t="s">
        <v>59</v>
      </c>
      <c r="C410" t="s">
        <v>1575</v>
      </c>
      <c r="D410" t="s">
        <v>42</v>
      </c>
      <c r="E410" t="s">
        <v>841</v>
      </c>
      <c r="F410" t="s">
        <v>274</v>
      </c>
      <c r="G410" t="s">
        <v>59</v>
      </c>
      <c r="H410" t="b">
        <v>1</v>
      </c>
      <c r="I410" t="s">
        <v>1806</v>
      </c>
      <c r="J410" t="s">
        <v>1576</v>
      </c>
      <c r="K410" t="s">
        <v>74</v>
      </c>
      <c r="L410">
        <v>6000</v>
      </c>
      <c r="M410">
        <v>1946</v>
      </c>
      <c r="N410">
        <v>7</v>
      </c>
      <c r="O410">
        <v>4</v>
      </c>
      <c r="P410">
        <v>117.24</v>
      </c>
      <c r="Q410" s="2" t="s">
        <v>47</v>
      </c>
      <c r="R410">
        <v>78.5</v>
      </c>
      <c r="S410">
        <v>9.6</v>
      </c>
      <c r="T410">
        <v>36.6</v>
      </c>
      <c r="U410">
        <v>328239523</v>
      </c>
    </row>
    <row r="411" spans="1:21">
      <c r="A411">
        <v>425</v>
      </c>
      <c r="B411" t="s">
        <v>48</v>
      </c>
      <c r="C411" t="s">
        <v>1577</v>
      </c>
      <c r="D411" t="s">
        <v>42</v>
      </c>
      <c r="E411" t="s">
        <v>1309</v>
      </c>
      <c r="F411" t="s">
        <v>1578</v>
      </c>
      <c r="G411" t="s">
        <v>48</v>
      </c>
      <c r="H411" t="b">
        <v>1</v>
      </c>
      <c r="I411" t="s">
        <v>1806</v>
      </c>
      <c r="J411" t="s">
        <v>1579</v>
      </c>
      <c r="K411" t="s">
        <v>147</v>
      </c>
      <c r="L411">
        <v>6000</v>
      </c>
      <c r="M411">
        <v>1951</v>
      </c>
      <c r="N411">
        <v>7</v>
      </c>
      <c r="O411">
        <v>2</v>
      </c>
      <c r="P411">
        <v>117.24</v>
      </c>
      <c r="Q411" s="2" t="s">
        <v>47</v>
      </c>
      <c r="R411">
        <v>78.5</v>
      </c>
      <c r="S411">
        <v>9.6</v>
      </c>
      <c r="T411">
        <v>36.6</v>
      </c>
      <c r="U411">
        <v>328239523</v>
      </c>
    </row>
    <row r="412" spans="1:21">
      <c r="A412">
        <v>425</v>
      </c>
      <c r="B412" t="s">
        <v>31</v>
      </c>
      <c r="C412" t="s">
        <v>1580</v>
      </c>
      <c r="D412" t="s">
        <v>42</v>
      </c>
      <c r="E412" t="s">
        <v>1581</v>
      </c>
      <c r="F412" t="s">
        <v>170</v>
      </c>
      <c r="G412" t="s">
        <v>31</v>
      </c>
      <c r="H412" t="b">
        <v>1</v>
      </c>
      <c r="I412" t="s">
        <v>1806</v>
      </c>
      <c r="J412" t="s">
        <v>1582</v>
      </c>
      <c r="K412" t="s">
        <v>1583</v>
      </c>
      <c r="L412">
        <v>6000</v>
      </c>
      <c r="M412">
        <v>1937</v>
      </c>
      <c r="N412">
        <v>9</v>
      </c>
      <c r="O412">
        <v>8</v>
      </c>
      <c r="P412">
        <v>117.24</v>
      </c>
      <c r="Q412" s="2" t="s">
        <v>47</v>
      </c>
      <c r="R412">
        <v>78.5</v>
      </c>
      <c r="S412">
        <v>9.6</v>
      </c>
      <c r="T412">
        <v>36.6</v>
      </c>
      <c r="U412">
        <v>328239523</v>
      </c>
    </row>
    <row r="413" spans="1:21">
      <c r="A413">
        <v>437</v>
      </c>
      <c r="B413" t="s">
        <v>472</v>
      </c>
      <c r="C413" t="s">
        <v>1584</v>
      </c>
      <c r="D413" t="s">
        <v>115</v>
      </c>
      <c r="E413" t="s">
        <v>665</v>
      </c>
      <c r="F413" t="s">
        <v>475</v>
      </c>
      <c r="G413" t="s">
        <v>472</v>
      </c>
      <c r="H413" t="b">
        <v>1</v>
      </c>
      <c r="I413" t="s">
        <v>1806</v>
      </c>
      <c r="J413" t="s">
        <v>1585</v>
      </c>
      <c r="K413" t="s">
        <v>1586</v>
      </c>
      <c r="L413">
        <v>5900</v>
      </c>
      <c r="M413">
        <v>1963</v>
      </c>
      <c r="N413">
        <v>1</v>
      </c>
      <c r="O413">
        <v>1</v>
      </c>
      <c r="P413">
        <v>125.08</v>
      </c>
      <c r="Q413" s="2" t="s">
        <v>120</v>
      </c>
      <c r="R413">
        <v>77</v>
      </c>
      <c r="S413">
        <v>9.4</v>
      </c>
      <c r="T413">
        <v>59.2</v>
      </c>
      <c r="U413">
        <v>1397715000</v>
      </c>
    </row>
    <row r="414" spans="1:21">
      <c r="A414">
        <v>437</v>
      </c>
      <c r="B414" t="s">
        <v>82</v>
      </c>
      <c r="C414" t="s">
        <v>1587</v>
      </c>
      <c r="D414" t="s">
        <v>542</v>
      </c>
      <c r="E414" t="s">
        <v>543</v>
      </c>
      <c r="F414" t="s">
        <v>82</v>
      </c>
      <c r="G414" t="s">
        <v>82</v>
      </c>
      <c r="H414" t="b">
        <v>0</v>
      </c>
      <c r="I414" t="s">
        <v>1806</v>
      </c>
      <c r="J414" t="s">
        <v>1588</v>
      </c>
      <c r="K414" t="s">
        <v>1589</v>
      </c>
      <c r="L414">
        <v>5900</v>
      </c>
      <c r="M414">
        <v>1930</v>
      </c>
      <c r="N414">
        <v>4</v>
      </c>
      <c r="O414">
        <v>1</v>
      </c>
      <c r="P414">
        <v>113.27</v>
      </c>
      <c r="Q414" s="2" t="s">
        <v>546</v>
      </c>
      <c r="R414">
        <v>76.900000000000006</v>
      </c>
      <c r="S414">
        <v>14.9</v>
      </c>
      <c r="T414">
        <v>29.5</v>
      </c>
      <c r="U414">
        <v>69625582</v>
      </c>
    </row>
    <row r="415" spans="1:21">
      <c r="A415">
        <v>437</v>
      </c>
      <c r="B415" t="s">
        <v>59</v>
      </c>
      <c r="C415" t="s">
        <v>1590</v>
      </c>
      <c r="D415" t="s">
        <v>42</v>
      </c>
      <c r="E415" t="s">
        <v>1591</v>
      </c>
      <c r="F415" t="s">
        <v>214</v>
      </c>
      <c r="G415" t="s">
        <v>59</v>
      </c>
      <c r="H415" t="b">
        <v>1</v>
      </c>
      <c r="I415" t="s">
        <v>1806</v>
      </c>
      <c r="J415" t="s">
        <v>1592</v>
      </c>
      <c r="K415" t="s">
        <v>662</v>
      </c>
      <c r="L415">
        <v>5900</v>
      </c>
      <c r="M415">
        <v>1961</v>
      </c>
      <c r="N415">
        <v>4</v>
      </c>
      <c r="O415">
        <v>23</v>
      </c>
      <c r="P415">
        <v>117.24</v>
      </c>
      <c r="Q415" s="2" t="s">
        <v>47</v>
      </c>
      <c r="R415">
        <v>78.5</v>
      </c>
      <c r="S415">
        <v>9.6</v>
      </c>
      <c r="T415">
        <v>36.6</v>
      </c>
      <c r="U415">
        <v>328239523</v>
      </c>
    </row>
    <row r="416" spans="1:21">
      <c r="A416">
        <v>437</v>
      </c>
      <c r="B416" t="s">
        <v>59</v>
      </c>
      <c r="C416" t="s">
        <v>1593</v>
      </c>
      <c r="D416" t="s">
        <v>42</v>
      </c>
      <c r="E416" t="s">
        <v>841</v>
      </c>
      <c r="F416" t="s">
        <v>1594</v>
      </c>
      <c r="G416" t="s">
        <v>59</v>
      </c>
      <c r="H416" t="b">
        <v>1</v>
      </c>
      <c r="I416" t="s">
        <v>1806</v>
      </c>
      <c r="J416" t="s">
        <v>1595</v>
      </c>
      <c r="K416" t="s">
        <v>1596</v>
      </c>
      <c r="L416">
        <v>5900</v>
      </c>
      <c r="M416">
        <v>1960</v>
      </c>
      <c r="N416">
        <v>10</v>
      </c>
      <c r="O416">
        <v>12</v>
      </c>
      <c r="P416">
        <v>117.24</v>
      </c>
      <c r="Q416" s="2" t="s">
        <v>47</v>
      </c>
      <c r="R416">
        <v>78.5</v>
      </c>
      <c r="S416">
        <v>9.6</v>
      </c>
      <c r="T416">
        <v>36.6</v>
      </c>
      <c r="U416">
        <v>328239523</v>
      </c>
    </row>
    <row r="417" spans="1:21">
      <c r="A417">
        <v>437</v>
      </c>
      <c r="B417" t="s">
        <v>113</v>
      </c>
      <c r="C417" t="s">
        <v>1597</v>
      </c>
      <c r="D417" t="s">
        <v>115</v>
      </c>
      <c r="E417" t="s">
        <v>256</v>
      </c>
      <c r="F417" t="s">
        <v>1598</v>
      </c>
      <c r="G417" t="s">
        <v>113</v>
      </c>
      <c r="H417" t="b">
        <v>0</v>
      </c>
      <c r="I417" t="s">
        <v>1806</v>
      </c>
      <c r="J417" t="s">
        <v>1599</v>
      </c>
      <c r="K417" t="s">
        <v>1600</v>
      </c>
      <c r="L417">
        <v>5900</v>
      </c>
      <c r="M417">
        <v>1957</v>
      </c>
      <c r="N417">
        <v>1</v>
      </c>
      <c r="O417">
        <v>15</v>
      </c>
      <c r="P417">
        <v>125.08</v>
      </c>
      <c r="Q417" s="2" t="s">
        <v>120</v>
      </c>
      <c r="R417">
        <v>77</v>
      </c>
      <c r="S417">
        <v>9.4</v>
      </c>
      <c r="T417">
        <v>59.2</v>
      </c>
      <c r="U417">
        <v>1397715000</v>
      </c>
    </row>
    <row r="418" spans="1:21">
      <c r="A418">
        <v>442</v>
      </c>
      <c r="B418" t="s">
        <v>59</v>
      </c>
      <c r="C418" t="s">
        <v>1601</v>
      </c>
      <c r="D418" t="s">
        <v>42</v>
      </c>
      <c r="E418" t="s">
        <v>213</v>
      </c>
      <c r="F418" t="s">
        <v>812</v>
      </c>
      <c r="G418" t="s">
        <v>59</v>
      </c>
      <c r="H418" t="b">
        <v>1</v>
      </c>
      <c r="I418" t="s">
        <v>1806</v>
      </c>
      <c r="J418" t="s">
        <v>1602</v>
      </c>
      <c r="K418" t="s">
        <v>1603</v>
      </c>
      <c r="L418">
        <v>5800</v>
      </c>
      <c r="M418">
        <v>1964</v>
      </c>
      <c r="N418">
        <v>12</v>
      </c>
      <c r="O418">
        <v>29</v>
      </c>
      <c r="P418">
        <v>117.24</v>
      </c>
      <c r="Q418" s="2" t="s">
        <v>47</v>
      </c>
      <c r="R418">
        <v>78.5</v>
      </c>
      <c r="S418">
        <v>9.6</v>
      </c>
      <c r="T418">
        <v>36.6</v>
      </c>
      <c r="U418">
        <v>328239523</v>
      </c>
    </row>
    <row r="419" spans="1:21">
      <c r="A419">
        <v>442</v>
      </c>
      <c r="B419" t="s">
        <v>361</v>
      </c>
      <c r="C419" t="s">
        <v>1604</v>
      </c>
      <c r="D419" t="s">
        <v>1205</v>
      </c>
      <c r="E419" t="s">
        <v>1605</v>
      </c>
      <c r="F419" t="s">
        <v>558</v>
      </c>
      <c r="G419" t="s">
        <v>361</v>
      </c>
      <c r="H419" t="b">
        <v>0</v>
      </c>
      <c r="I419" t="s">
        <v>1806</v>
      </c>
      <c r="J419" t="s">
        <v>1606</v>
      </c>
      <c r="K419" t="s">
        <v>1607</v>
      </c>
      <c r="L419">
        <v>5800</v>
      </c>
      <c r="M419">
        <v>1947</v>
      </c>
      <c r="N419">
        <v>10</v>
      </c>
      <c r="O419">
        <v>25</v>
      </c>
      <c r="P419">
        <v>110.35</v>
      </c>
      <c r="Q419" s="2" t="s">
        <v>1209</v>
      </c>
      <c r="R419">
        <v>81</v>
      </c>
      <c r="S419">
        <v>32.4</v>
      </c>
      <c r="T419">
        <v>23.8</v>
      </c>
      <c r="U419">
        <v>5818553</v>
      </c>
    </row>
    <row r="420" spans="1:21">
      <c r="A420">
        <v>442</v>
      </c>
      <c r="B420" t="s">
        <v>361</v>
      </c>
      <c r="C420" t="s">
        <v>1608</v>
      </c>
      <c r="D420" t="s">
        <v>42</v>
      </c>
      <c r="E420" t="s">
        <v>841</v>
      </c>
      <c r="F420" t="s">
        <v>527</v>
      </c>
      <c r="G420" t="s">
        <v>361</v>
      </c>
      <c r="H420" t="b">
        <v>1</v>
      </c>
      <c r="I420" t="s">
        <v>1806</v>
      </c>
      <c r="J420" t="s">
        <v>1609</v>
      </c>
      <c r="K420" t="s">
        <v>1059</v>
      </c>
      <c r="L420">
        <v>5800</v>
      </c>
      <c r="M420">
        <v>1952</v>
      </c>
      <c r="N420">
        <v>7</v>
      </c>
      <c r="O420">
        <v>29</v>
      </c>
      <c r="P420">
        <v>117.24</v>
      </c>
      <c r="Q420" s="2" t="s">
        <v>47</v>
      </c>
      <c r="R420">
        <v>78.5</v>
      </c>
      <c r="S420">
        <v>9.6</v>
      </c>
      <c r="T420">
        <v>36.6</v>
      </c>
      <c r="U420">
        <v>328239523</v>
      </c>
    </row>
    <row r="421" spans="1:21">
      <c r="A421">
        <v>445</v>
      </c>
      <c r="B421" t="s">
        <v>282</v>
      </c>
      <c r="C421" t="s">
        <v>1610</v>
      </c>
      <c r="D421" t="s">
        <v>1611</v>
      </c>
      <c r="E421" t="s">
        <v>1612</v>
      </c>
      <c r="F421" t="s">
        <v>1613</v>
      </c>
      <c r="G421" t="s">
        <v>282</v>
      </c>
      <c r="H421" t="b">
        <v>1</v>
      </c>
      <c r="I421" t="s">
        <v>1806</v>
      </c>
      <c r="J421" t="s">
        <v>1614</v>
      </c>
      <c r="K421" t="s">
        <v>1615</v>
      </c>
      <c r="L421">
        <v>5700</v>
      </c>
      <c r="M421">
        <v>1966</v>
      </c>
      <c r="N421">
        <v>9</v>
      </c>
      <c r="O421">
        <v>21</v>
      </c>
      <c r="P421">
        <v>281.66000000000003</v>
      </c>
      <c r="Q421" s="2" t="s">
        <v>1616</v>
      </c>
      <c r="R421">
        <v>71.599999999999994</v>
      </c>
      <c r="S421">
        <v>20.100000000000001</v>
      </c>
      <c r="T421">
        <v>45.2</v>
      </c>
      <c r="U421">
        <v>44385155</v>
      </c>
    </row>
    <row r="422" spans="1:21">
      <c r="A422">
        <v>445</v>
      </c>
      <c r="B422" t="s">
        <v>361</v>
      </c>
      <c r="C422" t="s">
        <v>1617</v>
      </c>
      <c r="D422" t="s">
        <v>42</v>
      </c>
      <c r="E422" t="s">
        <v>994</v>
      </c>
      <c r="F422" t="s">
        <v>1329</v>
      </c>
      <c r="G422" t="s">
        <v>361</v>
      </c>
      <c r="H422" t="b">
        <v>1</v>
      </c>
      <c r="I422" t="s">
        <v>1806</v>
      </c>
      <c r="J422" t="s">
        <v>1618</v>
      </c>
      <c r="K422" t="s">
        <v>200</v>
      </c>
      <c r="L422">
        <v>5700</v>
      </c>
      <c r="M422">
        <v>1934</v>
      </c>
      <c r="N422">
        <v>9</v>
      </c>
      <c r="O422">
        <v>15</v>
      </c>
      <c r="P422">
        <v>117.24</v>
      </c>
      <c r="Q422" s="2" t="s">
        <v>47</v>
      </c>
      <c r="R422">
        <v>78.5</v>
      </c>
      <c r="S422">
        <v>9.6</v>
      </c>
      <c r="T422">
        <v>36.6</v>
      </c>
      <c r="U422">
        <v>328239523</v>
      </c>
    </row>
    <row r="423" spans="1:21">
      <c r="A423">
        <v>445</v>
      </c>
      <c r="B423" t="s">
        <v>302</v>
      </c>
      <c r="C423" t="s">
        <v>1619</v>
      </c>
      <c r="D423" t="s">
        <v>143</v>
      </c>
      <c r="E423" t="s">
        <v>1620</v>
      </c>
      <c r="F423" t="s">
        <v>413</v>
      </c>
      <c r="G423" t="s">
        <v>302</v>
      </c>
      <c r="H423" t="b">
        <v>0</v>
      </c>
      <c r="I423" t="s">
        <v>1806</v>
      </c>
      <c r="J423" t="s">
        <v>1621</v>
      </c>
      <c r="K423" t="s">
        <v>1155</v>
      </c>
      <c r="L423">
        <v>5700</v>
      </c>
      <c r="M423">
        <v>1930</v>
      </c>
      <c r="N423">
        <v>1</v>
      </c>
      <c r="O423">
        <v>1</v>
      </c>
      <c r="P423">
        <v>116.76</v>
      </c>
      <c r="Q423" s="2" t="s">
        <v>148</v>
      </c>
      <c r="R423">
        <v>81.900000000000006</v>
      </c>
      <c r="S423">
        <v>12.8</v>
      </c>
      <c r="T423">
        <v>24.5</v>
      </c>
      <c r="U423">
        <v>36991981</v>
      </c>
    </row>
    <row r="424" spans="1:21">
      <c r="A424">
        <v>445</v>
      </c>
      <c r="B424" t="s">
        <v>472</v>
      </c>
      <c r="C424" t="s">
        <v>1622</v>
      </c>
      <c r="D424" t="s">
        <v>507</v>
      </c>
      <c r="E424" t="s">
        <v>508</v>
      </c>
      <c r="F424" t="s">
        <v>1221</v>
      </c>
      <c r="G424" t="s">
        <v>472</v>
      </c>
      <c r="H424" t="b">
        <v>0</v>
      </c>
      <c r="I424" t="s">
        <v>1806</v>
      </c>
      <c r="J424" t="s">
        <v>1623</v>
      </c>
      <c r="K424" t="s">
        <v>1624</v>
      </c>
      <c r="L424">
        <v>5700</v>
      </c>
      <c r="M424">
        <v>1951</v>
      </c>
      <c r="N424">
        <v>8</v>
      </c>
      <c r="O424">
        <v>5</v>
      </c>
      <c r="P424">
        <v>110.51</v>
      </c>
      <c r="Q424" s="2" t="s">
        <v>511</v>
      </c>
      <c r="R424">
        <v>82.5</v>
      </c>
      <c r="S424">
        <v>27.9</v>
      </c>
      <c r="T424">
        <v>49.1</v>
      </c>
      <c r="U424">
        <v>10285453</v>
      </c>
    </row>
    <row r="425" spans="1:21">
      <c r="A425">
        <v>445</v>
      </c>
      <c r="B425" t="s">
        <v>590</v>
      </c>
      <c r="C425" t="s">
        <v>1625</v>
      </c>
      <c r="D425" t="s">
        <v>180</v>
      </c>
      <c r="E425" t="s">
        <v>1626</v>
      </c>
      <c r="F425" t="s">
        <v>1197</v>
      </c>
      <c r="G425" t="s">
        <v>590</v>
      </c>
      <c r="H425" t="b">
        <v>0</v>
      </c>
      <c r="I425" t="s">
        <v>1806</v>
      </c>
      <c r="J425" t="s">
        <v>1627</v>
      </c>
      <c r="K425" t="s">
        <v>314</v>
      </c>
      <c r="L425">
        <v>5700</v>
      </c>
      <c r="M425">
        <v>1945</v>
      </c>
      <c r="N425">
        <v>12</v>
      </c>
      <c r="O425">
        <v>17</v>
      </c>
      <c r="P425">
        <v>99.55</v>
      </c>
      <c r="Q425" s="2" t="s">
        <v>185</v>
      </c>
      <c r="R425">
        <v>83.6</v>
      </c>
      <c r="S425">
        <v>10.1</v>
      </c>
      <c r="T425">
        <v>28.8</v>
      </c>
      <c r="U425">
        <v>8574832</v>
      </c>
    </row>
    <row r="426" spans="1:21">
      <c r="A426">
        <v>445</v>
      </c>
      <c r="B426" t="s">
        <v>59</v>
      </c>
      <c r="C426" t="s">
        <v>1628</v>
      </c>
      <c r="D426" t="s">
        <v>42</v>
      </c>
      <c r="E426" t="s">
        <v>71</v>
      </c>
      <c r="F426" t="s">
        <v>274</v>
      </c>
      <c r="G426" t="s">
        <v>59</v>
      </c>
      <c r="H426" t="b">
        <v>0</v>
      </c>
      <c r="I426" t="s">
        <v>1806</v>
      </c>
      <c r="J426" t="s">
        <v>1629</v>
      </c>
      <c r="K426" t="s">
        <v>457</v>
      </c>
      <c r="L426">
        <v>5700</v>
      </c>
      <c r="M426">
        <v>1971</v>
      </c>
      <c r="N426">
        <v>11</v>
      </c>
      <c r="O426">
        <v>2</v>
      </c>
      <c r="P426">
        <v>117.24</v>
      </c>
      <c r="Q426" s="2" t="s">
        <v>47</v>
      </c>
      <c r="R426">
        <v>78.5</v>
      </c>
      <c r="S426">
        <v>9.6</v>
      </c>
      <c r="T426">
        <v>36.6</v>
      </c>
      <c r="U426">
        <v>328239523</v>
      </c>
    </row>
    <row r="427" spans="1:21">
      <c r="A427">
        <v>445</v>
      </c>
      <c r="B427" t="s">
        <v>59</v>
      </c>
      <c r="C427" t="s">
        <v>1630</v>
      </c>
      <c r="D427" t="s">
        <v>42</v>
      </c>
      <c r="E427" t="s">
        <v>1631</v>
      </c>
      <c r="F427" t="s">
        <v>274</v>
      </c>
      <c r="G427" t="s">
        <v>59</v>
      </c>
      <c r="H427" t="b">
        <v>0</v>
      </c>
      <c r="I427" t="s">
        <v>1806</v>
      </c>
      <c r="J427" t="s">
        <v>1629</v>
      </c>
      <c r="K427" t="s">
        <v>1632</v>
      </c>
      <c r="L427">
        <v>5700</v>
      </c>
      <c r="M427">
        <v>1964</v>
      </c>
      <c r="N427">
        <v>4</v>
      </c>
      <c r="O427">
        <v>1</v>
      </c>
      <c r="P427">
        <v>117.24</v>
      </c>
      <c r="Q427" s="2" t="s">
        <v>47</v>
      </c>
      <c r="R427">
        <v>78.5</v>
      </c>
      <c r="S427">
        <v>9.6</v>
      </c>
      <c r="T427">
        <v>36.6</v>
      </c>
      <c r="U427">
        <v>328239523</v>
      </c>
    </row>
    <row r="428" spans="1:21">
      <c r="A428">
        <v>445</v>
      </c>
      <c r="B428" t="s">
        <v>59</v>
      </c>
      <c r="C428" t="s">
        <v>1633</v>
      </c>
      <c r="D428" t="s">
        <v>42</v>
      </c>
      <c r="E428" t="s">
        <v>71</v>
      </c>
      <c r="F428" t="s">
        <v>274</v>
      </c>
      <c r="G428" t="s">
        <v>59</v>
      </c>
      <c r="H428" t="b">
        <v>0</v>
      </c>
      <c r="I428" t="s">
        <v>1806</v>
      </c>
      <c r="J428" t="s">
        <v>1629</v>
      </c>
      <c r="K428" t="s">
        <v>534</v>
      </c>
      <c r="L428">
        <v>5700</v>
      </c>
      <c r="M428">
        <v>1966</v>
      </c>
      <c r="N428">
        <v>8</v>
      </c>
      <c r="O428">
        <v>12</v>
      </c>
      <c r="P428">
        <v>117.24</v>
      </c>
      <c r="Q428" s="2" t="s">
        <v>47</v>
      </c>
      <c r="R428">
        <v>78.5</v>
      </c>
      <c r="S428">
        <v>9.6</v>
      </c>
      <c r="T428">
        <v>36.6</v>
      </c>
      <c r="U428">
        <v>328239523</v>
      </c>
    </row>
    <row r="429" spans="1:21">
      <c r="A429">
        <v>455</v>
      </c>
      <c r="B429" t="s">
        <v>302</v>
      </c>
      <c r="C429" t="s">
        <v>1634</v>
      </c>
      <c r="D429" t="s">
        <v>42</v>
      </c>
      <c r="E429" t="s">
        <v>602</v>
      </c>
      <c r="F429" t="s">
        <v>1635</v>
      </c>
      <c r="G429" t="s">
        <v>302</v>
      </c>
      <c r="H429" t="b">
        <v>0</v>
      </c>
      <c r="I429" t="s">
        <v>1806</v>
      </c>
      <c r="J429" t="s">
        <v>1636</v>
      </c>
      <c r="K429" t="s">
        <v>1637</v>
      </c>
      <c r="L429">
        <v>5600</v>
      </c>
      <c r="M429">
        <v>1943</v>
      </c>
      <c r="N429">
        <v>4</v>
      </c>
      <c r="O429">
        <v>6</v>
      </c>
      <c r="P429">
        <v>117.24</v>
      </c>
      <c r="Q429" s="2" t="s">
        <v>47</v>
      </c>
      <c r="R429">
        <v>78.5</v>
      </c>
      <c r="S429">
        <v>9.6</v>
      </c>
      <c r="T429">
        <v>36.6</v>
      </c>
      <c r="U429">
        <v>328239523</v>
      </c>
    </row>
    <row r="430" spans="1:21">
      <c r="A430">
        <v>455</v>
      </c>
      <c r="B430" t="s">
        <v>178</v>
      </c>
      <c r="C430" t="s">
        <v>1638</v>
      </c>
      <c r="D430" t="s">
        <v>115</v>
      </c>
      <c r="E430" t="s">
        <v>256</v>
      </c>
      <c r="F430" t="s">
        <v>393</v>
      </c>
      <c r="G430" t="s">
        <v>178</v>
      </c>
      <c r="H430" t="b">
        <v>1</v>
      </c>
      <c r="I430" t="s">
        <v>1806</v>
      </c>
      <c r="J430" t="s">
        <v>1639</v>
      </c>
      <c r="K430" t="s">
        <v>1640</v>
      </c>
      <c r="L430">
        <v>5600</v>
      </c>
      <c r="M430">
        <v>1970</v>
      </c>
      <c r="N430">
        <v>12</v>
      </c>
      <c r="O430">
        <v>1</v>
      </c>
      <c r="P430">
        <v>125.08</v>
      </c>
      <c r="Q430" s="2" t="s">
        <v>120</v>
      </c>
      <c r="R430">
        <v>77</v>
      </c>
      <c r="S430">
        <v>9.4</v>
      </c>
      <c r="T430">
        <v>59.2</v>
      </c>
      <c r="U430">
        <v>1397715000</v>
      </c>
    </row>
    <row r="431" spans="1:21">
      <c r="A431">
        <v>455</v>
      </c>
      <c r="B431" t="s">
        <v>40</v>
      </c>
      <c r="C431" t="s">
        <v>1641</v>
      </c>
      <c r="D431" t="s">
        <v>84</v>
      </c>
      <c r="E431" t="s">
        <v>298</v>
      </c>
      <c r="F431" t="s">
        <v>1642</v>
      </c>
      <c r="G431" t="s">
        <v>40</v>
      </c>
      <c r="H431" t="b">
        <v>0</v>
      </c>
      <c r="I431" t="s">
        <v>1806</v>
      </c>
      <c r="J431" t="s">
        <v>1643</v>
      </c>
      <c r="K431" t="s">
        <v>1644</v>
      </c>
      <c r="L431">
        <v>5600</v>
      </c>
      <c r="M431">
        <v>1942</v>
      </c>
      <c r="N431">
        <v>3</v>
      </c>
      <c r="O431">
        <v>5</v>
      </c>
      <c r="P431">
        <v>180.44</v>
      </c>
      <c r="Q431" s="2" t="s">
        <v>88</v>
      </c>
      <c r="R431">
        <v>69.400000000000006</v>
      </c>
      <c r="S431">
        <v>11.2</v>
      </c>
      <c r="T431">
        <v>49.7</v>
      </c>
      <c r="U431">
        <v>1366417754</v>
      </c>
    </row>
    <row r="432" spans="1:21">
      <c r="A432">
        <v>455</v>
      </c>
      <c r="B432" t="s">
        <v>59</v>
      </c>
      <c r="C432" t="s">
        <v>1645</v>
      </c>
      <c r="D432" t="s">
        <v>42</v>
      </c>
      <c r="E432" t="s">
        <v>1646</v>
      </c>
      <c r="F432" t="s">
        <v>274</v>
      </c>
      <c r="G432" t="s">
        <v>59</v>
      </c>
      <c r="H432" t="b">
        <v>1</v>
      </c>
      <c r="I432" t="s">
        <v>1806</v>
      </c>
      <c r="J432" t="s">
        <v>1647</v>
      </c>
      <c r="K432" t="s">
        <v>216</v>
      </c>
      <c r="L432">
        <v>5600</v>
      </c>
      <c r="M432">
        <v>1935</v>
      </c>
      <c r="N432">
        <v>9</v>
      </c>
      <c r="O432">
        <v>16</v>
      </c>
      <c r="P432">
        <v>117.24</v>
      </c>
      <c r="Q432" s="2" t="s">
        <v>47</v>
      </c>
      <c r="R432">
        <v>78.5</v>
      </c>
      <c r="S432">
        <v>9.6</v>
      </c>
      <c r="T432">
        <v>36.6</v>
      </c>
      <c r="U432">
        <v>328239523</v>
      </c>
    </row>
    <row r="433" spans="1:21">
      <c r="A433">
        <v>455</v>
      </c>
      <c r="B433" t="s">
        <v>361</v>
      </c>
      <c r="C433" t="s">
        <v>1648</v>
      </c>
      <c r="D433" t="s">
        <v>115</v>
      </c>
      <c r="E433" t="s">
        <v>256</v>
      </c>
      <c r="F433" t="s">
        <v>1649</v>
      </c>
      <c r="G433" t="s">
        <v>361</v>
      </c>
      <c r="H433" t="b">
        <v>1</v>
      </c>
      <c r="I433" t="s">
        <v>1806</v>
      </c>
      <c r="J433" t="s">
        <v>429</v>
      </c>
      <c r="K433" t="s">
        <v>1650</v>
      </c>
      <c r="L433">
        <v>5600</v>
      </c>
      <c r="M433">
        <v>1967</v>
      </c>
      <c r="N433">
        <v>1</v>
      </c>
      <c r="O433">
        <v>1</v>
      </c>
      <c r="P433">
        <v>125.08</v>
      </c>
      <c r="Q433" s="2" t="s">
        <v>120</v>
      </c>
      <c r="R433">
        <v>77</v>
      </c>
      <c r="S433">
        <v>9.4</v>
      </c>
      <c r="T433">
        <v>59.2</v>
      </c>
      <c r="U433">
        <v>1397715000</v>
      </c>
    </row>
    <row r="434" spans="1:21">
      <c r="A434">
        <v>455</v>
      </c>
      <c r="B434" t="s">
        <v>59</v>
      </c>
      <c r="C434" t="s">
        <v>1651</v>
      </c>
      <c r="D434" t="s">
        <v>42</v>
      </c>
      <c r="E434" t="s">
        <v>1652</v>
      </c>
      <c r="F434" t="s">
        <v>1653</v>
      </c>
      <c r="G434" t="s">
        <v>59</v>
      </c>
      <c r="H434" t="b">
        <v>0</v>
      </c>
      <c r="I434" t="s">
        <v>1807</v>
      </c>
      <c r="J434" t="s">
        <v>1654</v>
      </c>
      <c r="K434" t="s">
        <v>1655</v>
      </c>
      <c r="L434">
        <v>5600</v>
      </c>
      <c r="M434">
        <v>1958</v>
      </c>
      <c r="N434">
        <v>1</v>
      </c>
      <c r="O434">
        <v>7</v>
      </c>
      <c r="P434">
        <v>117.24</v>
      </c>
      <c r="Q434" s="2" t="s">
        <v>47</v>
      </c>
      <c r="R434">
        <v>78.5</v>
      </c>
      <c r="S434">
        <v>9.6</v>
      </c>
      <c r="T434">
        <v>36.6</v>
      </c>
      <c r="U434">
        <v>328239523</v>
      </c>
    </row>
    <row r="435" spans="1:21">
      <c r="A435">
        <v>455</v>
      </c>
      <c r="B435" t="s">
        <v>391</v>
      </c>
      <c r="C435" t="s">
        <v>1656</v>
      </c>
      <c r="D435" t="s">
        <v>42</v>
      </c>
      <c r="E435" t="s">
        <v>602</v>
      </c>
      <c r="F435" t="s">
        <v>1653</v>
      </c>
      <c r="G435" t="s">
        <v>391</v>
      </c>
      <c r="H435" t="b">
        <v>0</v>
      </c>
      <c r="I435" t="s">
        <v>1806</v>
      </c>
      <c r="J435" t="s">
        <v>1657</v>
      </c>
      <c r="K435" t="s">
        <v>534</v>
      </c>
      <c r="L435">
        <v>5600</v>
      </c>
      <c r="M435">
        <v>1953</v>
      </c>
      <c r="N435">
        <v>9</v>
      </c>
      <c r="O435">
        <v>26</v>
      </c>
      <c r="P435">
        <v>117.24</v>
      </c>
      <c r="Q435" s="2" t="s">
        <v>47</v>
      </c>
      <c r="R435">
        <v>78.5</v>
      </c>
      <c r="S435">
        <v>9.6</v>
      </c>
      <c r="T435">
        <v>36.6</v>
      </c>
      <c r="U435">
        <v>328239523</v>
      </c>
    </row>
    <row r="436" spans="1:21">
      <c r="A436">
        <v>455</v>
      </c>
      <c r="B436" t="s">
        <v>206</v>
      </c>
      <c r="C436" t="s">
        <v>1658</v>
      </c>
      <c r="D436" t="s">
        <v>675</v>
      </c>
      <c r="E436" t="s">
        <v>1510</v>
      </c>
      <c r="F436" t="s">
        <v>1659</v>
      </c>
      <c r="G436" t="s">
        <v>206</v>
      </c>
      <c r="H436" t="b">
        <v>1</v>
      </c>
      <c r="I436" t="s">
        <v>1806</v>
      </c>
      <c r="J436" t="s">
        <v>1660</v>
      </c>
      <c r="K436" t="s">
        <v>1661</v>
      </c>
      <c r="L436">
        <v>5600</v>
      </c>
      <c r="M436">
        <v>1971</v>
      </c>
      <c r="N436">
        <v>11</v>
      </c>
      <c r="O436">
        <v>1</v>
      </c>
      <c r="P436">
        <v>108.15</v>
      </c>
      <c r="Q436" s="2" t="s">
        <v>681</v>
      </c>
      <c r="R436">
        <v>82.8</v>
      </c>
      <c r="S436">
        <v>23.1</v>
      </c>
      <c r="T436">
        <v>25.3</v>
      </c>
      <c r="U436">
        <v>9053300</v>
      </c>
    </row>
    <row r="437" spans="1:21">
      <c r="A437">
        <v>455</v>
      </c>
      <c r="B437" t="s">
        <v>361</v>
      </c>
      <c r="C437" t="s">
        <v>1662</v>
      </c>
      <c r="D437" t="s">
        <v>810</v>
      </c>
      <c r="E437" t="s">
        <v>811</v>
      </c>
      <c r="F437" t="s">
        <v>1663</v>
      </c>
      <c r="G437" t="s">
        <v>361</v>
      </c>
      <c r="H437" t="b">
        <v>1</v>
      </c>
      <c r="I437" t="s">
        <v>1806</v>
      </c>
      <c r="J437" t="s">
        <v>1664</v>
      </c>
      <c r="K437" t="s">
        <v>1665</v>
      </c>
      <c r="L437">
        <v>5600</v>
      </c>
      <c r="M437">
        <v>1957</v>
      </c>
      <c r="N437">
        <v>10</v>
      </c>
      <c r="O437">
        <v>23</v>
      </c>
      <c r="P437">
        <v>115.16</v>
      </c>
      <c r="Q437" s="2" t="s">
        <v>814</v>
      </c>
      <c r="R437">
        <v>82.6</v>
      </c>
      <c r="S437">
        <v>15.6</v>
      </c>
      <c r="T437">
        <v>33.200000000000003</v>
      </c>
      <c r="U437">
        <v>51709098</v>
      </c>
    </row>
    <row r="438" spans="1:21">
      <c r="A438">
        <v>455</v>
      </c>
      <c r="B438" t="s">
        <v>40</v>
      </c>
      <c r="C438" t="s">
        <v>1666</v>
      </c>
      <c r="D438" t="s">
        <v>115</v>
      </c>
      <c r="E438" t="s">
        <v>837</v>
      </c>
      <c r="F438" t="s">
        <v>645</v>
      </c>
      <c r="G438" t="s">
        <v>40</v>
      </c>
      <c r="H438" t="b">
        <v>1</v>
      </c>
      <c r="I438" t="s">
        <v>1806</v>
      </c>
      <c r="J438" t="s">
        <v>778</v>
      </c>
      <c r="K438" t="s">
        <v>1667</v>
      </c>
      <c r="L438">
        <v>5600</v>
      </c>
      <c r="M438">
        <v>1964</v>
      </c>
      <c r="N438">
        <v>1</v>
      </c>
      <c r="O438">
        <v>1</v>
      </c>
      <c r="P438">
        <v>125.08</v>
      </c>
      <c r="Q438" s="2" t="s">
        <v>120</v>
      </c>
      <c r="R438">
        <v>77</v>
      </c>
      <c r="S438">
        <v>9.4</v>
      </c>
      <c r="T438">
        <v>59.2</v>
      </c>
      <c r="U438">
        <v>1397715000</v>
      </c>
    </row>
    <row r="439" spans="1:21">
      <c r="A439">
        <v>466</v>
      </c>
      <c r="B439" t="s">
        <v>391</v>
      </c>
      <c r="C439" t="s">
        <v>1668</v>
      </c>
      <c r="D439" t="s">
        <v>42</v>
      </c>
      <c r="E439" t="s">
        <v>1669</v>
      </c>
      <c r="F439" t="s">
        <v>1670</v>
      </c>
      <c r="G439" t="s">
        <v>391</v>
      </c>
      <c r="H439" t="b">
        <v>0</v>
      </c>
      <c r="I439" t="s">
        <v>1806</v>
      </c>
      <c r="J439" t="s">
        <v>1671</v>
      </c>
      <c r="K439" t="s">
        <v>1672</v>
      </c>
      <c r="L439">
        <v>5500</v>
      </c>
      <c r="M439">
        <v>1949</v>
      </c>
      <c r="N439">
        <v>6</v>
      </c>
      <c r="O439">
        <v>29</v>
      </c>
      <c r="P439">
        <v>117.24</v>
      </c>
      <c r="Q439" s="2" t="s">
        <v>47</v>
      </c>
      <c r="R439">
        <v>78.5</v>
      </c>
      <c r="S439">
        <v>9.6</v>
      </c>
      <c r="T439">
        <v>36.6</v>
      </c>
      <c r="U439">
        <v>328239523</v>
      </c>
    </row>
    <row r="440" spans="1:21">
      <c r="A440">
        <v>466</v>
      </c>
      <c r="B440" t="s">
        <v>69</v>
      </c>
      <c r="C440" t="s">
        <v>1673</v>
      </c>
      <c r="D440" t="s">
        <v>42</v>
      </c>
      <c r="E440" t="s">
        <v>1674</v>
      </c>
      <c r="F440" t="s">
        <v>995</v>
      </c>
      <c r="G440" t="s">
        <v>69</v>
      </c>
      <c r="H440" t="b">
        <v>0</v>
      </c>
      <c r="I440" t="s">
        <v>1806</v>
      </c>
      <c r="J440" t="s">
        <v>1675</v>
      </c>
      <c r="K440" t="s">
        <v>360</v>
      </c>
      <c r="L440">
        <v>5500</v>
      </c>
      <c r="M440">
        <v>1957</v>
      </c>
      <c r="N440">
        <v>4</v>
      </c>
      <c r="O440">
        <v>12</v>
      </c>
      <c r="P440">
        <v>117.24</v>
      </c>
      <c r="Q440" s="2" t="s">
        <v>47</v>
      </c>
      <c r="R440">
        <v>78.5</v>
      </c>
      <c r="S440">
        <v>9.6</v>
      </c>
      <c r="T440">
        <v>36.6</v>
      </c>
      <c r="U440">
        <v>328239523</v>
      </c>
    </row>
    <row r="441" spans="1:21">
      <c r="A441">
        <v>466</v>
      </c>
      <c r="B441" t="s">
        <v>48</v>
      </c>
      <c r="C441" t="s">
        <v>1676</v>
      </c>
      <c r="D441" t="s">
        <v>42</v>
      </c>
      <c r="E441" t="s">
        <v>866</v>
      </c>
      <c r="F441" t="s">
        <v>1677</v>
      </c>
      <c r="G441" t="s">
        <v>48</v>
      </c>
      <c r="H441" t="b">
        <v>1</v>
      </c>
      <c r="I441" t="s">
        <v>1806</v>
      </c>
      <c r="J441" t="s">
        <v>1678</v>
      </c>
      <c r="K441" t="s">
        <v>200</v>
      </c>
      <c r="L441">
        <v>5500</v>
      </c>
      <c r="M441">
        <v>1990</v>
      </c>
      <c r="N441">
        <v>8</v>
      </c>
      <c r="O441">
        <v>6</v>
      </c>
      <c r="P441">
        <v>117.24</v>
      </c>
      <c r="Q441" s="2" t="s">
        <v>47</v>
      </c>
      <c r="R441">
        <v>78.5</v>
      </c>
      <c r="S441">
        <v>9.6</v>
      </c>
      <c r="T441">
        <v>36.6</v>
      </c>
      <c r="U441">
        <v>328239523</v>
      </c>
    </row>
    <row r="442" spans="1:21">
      <c r="A442">
        <v>466</v>
      </c>
      <c r="B442" t="s">
        <v>48</v>
      </c>
      <c r="C442" t="s">
        <v>1679</v>
      </c>
      <c r="D442" t="s">
        <v>42</v>
      </c>
      <c r="E442" t="s">
        <v>866</v>
      </c>
      <c r="F442" t="s">
        <v>1680</v>
      </c>
      <c r="G442" t="s">
        <v>48</v>
      </c>
      <c r="H442" t="b">
        <v>1</v>
      </c>
      <c r="I442" t="s">
        <v>1806</v>
      </c>
      <c r="J442" t="s">
        <v>1678</v>
      </c>
      <c r="K442" t="s">
        <v>1059</v>
      </c>
      <c r="L442">
        <v>5500</v>
      </c>
      <c r="M442">
        <v>1988</v>
      </c>
      <c r="N442">
        <v>9</v>
      </c>
      <c r="O442">
        <v>9</v>
      </c>
      <c r="P442">
        <v>117.24</v>
      </c>
      <c r="Q442" s="2" t="s">
        <v>47</v>
      </c>
      <c r="R442">
        <v>78.5</v>
      </c>
      <c r="S442">
        <v>9.6</v>
      </c>
      <c r="T442">
        <v>36.6</v>
      </c>
      <c r="U442">
        <v>328239523</v>
      </c>
    </row>
    <row r="443" spans="1:21">
      <c r="A443">
        <v>466</v>
      </c>
      <c r="B443" t="s">
        <v>260</v>
      </c>
      <c r="C443" t="s">
        <v>1681</v>
      </c>
      <c r="D443" t="s">
        <v>42</v>
      </c>
      <c r="E443" t="s">
        <v>1682</v>
      </c>
      <c r="F443" t="s">
        <v>1683</v>
      </c>
      <c r="G443" t="s">
        <v>260</v>
      </c>
      <c r="H443" t="b">
        <v>1</v>
      </c>
      <c r="I443" t="s">
        <v>1806</v>
      </c>
      <c r="J443" t="s">
        <v>1684</v>
      </c>
      <c r="K443" t="s">
        <v>1685</v>
      </c>
      <c r="L443">
        <v>5500</v>
      </c>
      <c r="M443">
        <v>1929</v>
      </c>
      <c r="N443">
        <v>4</v>
      </c>
      <c r="O443">
        <v>10</v>
      </c>
      <c r="P443">
        <v>117.24</v>
      </c>
      <c r="Q443" s="2" t="s">
        <v>47</v>
      </c>
      <c r="R443">
        <v>78.5</v>
      </c>
      <c r="S443">
        <v>9.6</v>
      </c>
      <c r="T443">
        <v>36.6</v>
      </c>
      <c r="U443">
        <v>328239523</v>
      </c>
    </row>
    <row r="444" spans="1:21">
      <c r="A444">
        <v>466</v>
      </c>
      <c r="B444" t="s">
        <v>40</v>
      </c>
      <c r="C444" t="s">
        <v>1686</v>
      </c>
      <c r="D444" t="s">
        <v>690</v>
      </c>
      <c r="E444" t="s">
        <v>1687</v>
      </c>
      <c r="F444" t="s">
        <v>428</v>
      </c>
      <c r="G444" t="s">
        <v>40</v>
      </c>
      <c r="H444" t="b">
        <v>0</v>
      </c>
      <c r="I444" t="s">
        <v>1806</v>
      </c>
      <c r="J444" t="s">
        <v>1688</v>
      </c>
      <c r="K444" t="s">
        <v>1689</v>
      </c>
      <c r="L444">
        <v>5500</v>
      </c>
      <c r="M444">
        <v>1945</v>
      </c>
      <c r="N444">
        <v>5</v>
      </c>
      <c r="O444">
        <v>22</v>
      </c>
      <c r="P444">
        <v>110.62</v>
      </c>
      <c r="Q444" s="2" t="s">
        <v>694</v>
      </c>
      <c r="R444">
        <v>82.9</v>
      </c>
      <c r="S444">
        <v>24.3</v>
      </c>
      <c r="T444">
        <v>59.1</v>
      </c>
      <c r="U444">
        <v>60297396</v>
      </c>
    </row>
    <row r="445" spans="1:21">
      <c r="A445">
        <v>466</v>
      </c>
      <c r="B445" t="s">
        <v>40</v>
      </c>
      <c r="C445" t="s">
        <v>1690</v>
      </c>
      <c r="D445" t="s">
        <v>42</v>
      </c>
      <c r="E445" t="s">
        <v>752</v>
      </c>
      <c r="F445" t="s">
        <v>1691</v>
      </c>
      <c r="G445" t="s">
        <v>40</v>
      </c>
      <c r="H445" t="b">
        <v>0</v>
      </c>
      <c r="I445" t="s">
        <v>1806</v>
      </c>
      <c r="J445" t="s">
        <v>1692</v>
      </c>
      <c r="K445" t="s">
        <v>1438</v>
      </c>
      <c r="L445">
        <v>5500</v>
      </c>
      <c r="M445">
        <v>1965</v>
      </c>
      <c r="N445">
        <v>2</v>
      </c>
      <c r="O445">
        <v>27</v>
      </c>
      <c r="P445">
        <v>117.24</v>
      </c>
      <c r="Q445" s="2" t="s">
        <v>47</v>
      </c>
      <c r="R445">
        <v>78.5</v>
      </c>
      <c r="S445">
        <v>9.6</v>
      </c>
      <c r="T445">
        <v>36.6</v>
      </c>
      <c r="U445">
        <v>328239523</v>
      </c>
    </row>
    <row r="446" spans="1:21">
      <c r="A446">
        <v>466</v>
      </c>
      <c r="B446" t="s">
        <v>82</v>
      </c>
      <c r="C446" t="s">
        <v>1693</v>
      </c>
      <c r="D446" t="s">
        <v>143</v>
      </c>
      <c r="E446" t="s">
        <v>1620</v>
      </c>
      <c r="F446" t="s">
        <v>82</v>
      </c>
      <c r="G446" t="s">
        <v>82</v>
      </c>
      <c r="H446" t="b">
        <v>0</v>
      </c>
      <c r="I446" t="s">
        <v>1806</v>
      </c>
      <c r="J446" t="s">
        <v>1621</v>
      </c>
      <c r="K446" t="s">
        <v>360</v>
      </c>
      <c r="L446">
        <v>5500</v>
      </c>
      <c r="M446">
        <v>1928</v>
      </c>
      <c r="N446">
        <v>3</v>
      </c>
      <c r="O446">
        <v>20</v>
      </c>
      <c r="P446">
        <v>116.76</v>
      </c>
      <c r="Q446" s="2" t="s">
        <v>148</v>
      </c>
      <c r="R446">
        <v>81.900000000000006</v>
      </c>
      <c r="S446">
        <v>12.8</v>
      </c>
      <c r="T446">
        <v>24.5</v>
      </c>
      <c r="U446">
        <v>36991981</v>
      </c>
    </row>
    <row r="447" spans="1:21">
      <c r="A447">
        <v>466</v>
      </c>
      <c r="B447" t="s">
        <v>260</v>
      </c>
      <c r="C447" t="s">
        <v>1694</v>
      </c>
      <c r="D447" t="s">
        <v>115</v>
      </c>
      <c r="E447" t="s">
        <v>665</v>
      </c>
      <c r="F447" t="s">
        <v>358</v>
      </c>
      <c r="G447" t="s">
        <v>260</v>
      </c>
      <c r="H447" t="b">
        <v>1</v>
      </c>
      <c r="I447" t="s">
        <v>1806</v>
      </c>
      <c r="J447" t="s">
        <v>641</v>
      </c>
      <c r="K447" t="s">
        <v>1695</v>
      </c>
      <c r="L447">
        <v>5500</v>
      </c>
      <c r="M447">
        <v>1955</v>
      </c>
      <c r="N447">
        <v>3</v>
      </c>
      <c r="O447">
        <v>1</v>
      </c>
      <c r="P447">
        <v>125.08</v>
      </c>
      <c r="Q447" s="2" t="s">
        <v>120</v>
      </c>
      <c r="R447">
        <v>77</v>
      </c>
      <c r="S447">
        <v>9.4</v>
      </c>
      <c r="T447">
        <v>59.2</v>
      </c>
      <c r="U447">
        <v>1397715000</v>
      </c>
    </row>
    <row r="448" spans="1:21">
      <c r="A448">
        <v>466</v>
      </c>
      <c r="B448" t="s">
        <v>361</v>
      </c>
      <c r="C448" t="s">
        <v>1696</v>
      </c>
      <c r="D448" t="s">
        <v>168</v>
      </c>
      <c r="E448" t="s">
        <v>969</v>
      </c>
      <c r="F448" t="s">
        <v>527</v>
      </c>
      <c r="G448" t="s">
        <v>361</v>
      </c>
      <c r="H448" t="b">
        <v>1</v>
      </c>
      <c r="I448" t="s">
        <v>1806</v>
      </c>
      <c r="J448" t="s">
        <v>1697</v>
      </c>
      <c r="K448" t="s">
        <v>1551</v>
      </c>
      <c r="L448">
        <v>5500</v>
      </c>
      <c r="M448">
        <v>1941</v>
      </c>
      <c r="N448">
        <v>6</v>
      </c>
      <c r="O448">
        <v>4</v>
      </c>
      <c r="P448">
        <v>112.85</v>
      </c>
      <c r="Q448" s="2" t="s">
        <v>173</v>
      </c>
      <c r="R448">
        <v>80.900000000000006</v>
      </c>
      <c r="S448">
        <v>11.5</v>
      </c>
      <c r="T448">
        <v>48.8</v>
      </c>
      <c r="U448">
        <v>83132799</v>
      </c>
    </row>
    <row r="449" spans="1:21">
      <c r="A449">
        <v>466</v>
      </c>
      <c r="B449" t="s">
        <v>59</v>
      </c>
      <c r="C449" t="s">
        <v>1698</v>
      </c>
      <c r="D449" t="s">
        <v>168</v>
      </c>
      <c r="E449" t="s">
        <v>1699</v>
      </c>
      <c r="F449" t="s">
        <v>527</v>
      </c>
      <c r="G449" t="s">
        <v>59</v>
      </c>
      <c r="H449" t="b">
        <v>0</v>
      </c>
      <c r="I449" t="s">
        <v>1806</v>
      </c>
      <c r="J449" t="s">
        <v>1700</v>
      </c>
      <c r="K449" t="s">
        <v>1701</v>
      </c>
      <c r="L449">
        <v>5500</v>
      </c>
      <c r="M449">
        <v>1965</v>
      </c>
      <c r="N449">
        <v>1</v>
      </c>
      <c r="O449">
        <v>1</v>
      </c>
      <c r="P449">
        <v>112.85</v>
      </c>
      <c r="Q449" s="2" t="s">
        <v>173</v>
      </c>
      <c r="R449">
        <v>80.900000000000006</v>
      </c>
      <c r="S449">
        <v>11.5</v>
      </c>
      <c r="T449">
        <v>48.8</v>
      </c>
      <c r="U449">
        <v>83132799</v>
      </c>
    </row>
    <row r="450" spans="1:21">
      <c r="A450">
        <v>466</v>
      </c>
      <c r="B450" t="s">
        <v>260</v>
      </c>
      <c r="C450" t="s">
        <v>1702</v>
      </c>
      <c r="D450" t="s">
        <v>42</v>
      </c>
      <c r="E450" t="s">
        <v>1703</v>
      </c>
      <c r="F450" t="s">
        <v>1181</v>
      </c>
      <c r="G450" t="s">
        <v>260</v>
      </c>
      <c r="H450" t="b">
        <v>1</v>
      </c>
      <c r="I450" t="s">
        <v>1806</v>
      </c>
      <c r="J450" t="s">
        <v>1182</v>
      </c>
      <c r="K450" t="s">
        <v>1704</v>
      </c>
      <c r="L450">
        <v>5500</v>
      </c>
      <c r="M450">
        <v>1956</v>
      </c>
      <c r="N450">
        <v>8</v>
      </c>
      <c r="O450">
        <v>21</v>
      </c>
      <c r="P450">
        <v>117.24</v>
      </c>
      <c r="Q450" s="2" t="s">
        <v>47</v>
      </c>
      <c r="R450">
        <v>78.5</v>
      </c>
      <c r="S450">
        <v>9.6</v>
      </c>
      <c r="T450">
        <v>36.6</v>
      </c>
      <c r="U450">
        <v>328239523</v>
      </c>
    </row>
    <row r="451" spans="1:21">
      <c r="A451">
        <v>466</v>
      </c>
      <c r="B451" t="s">
        <v>69</v>
      </c>
      <c r="C451" t="s">
        <v>1705</v>
      </c>
      <c r="D451" t="s">
        <v>42</v>
      </c>
      <c r="E451" t="s">
        <v>1706</v>
      </c>
      <c r="F451" t="s">
        <v>995</v>
      </c>
      <c r="G451" t="s">
        <v>69</v>
      </c>
      <c r="H451" t="b">
        <v>0</v>
      </c>
      <c r="I451" t="s">
        <v>1807</v>
      </c>
      <c r="J451" t="s">
        <v>1707</v>
      </c>
      <c r="K451" t="s">
        <v>1708</v>
      </c>
      <c r="L451">
        <v>5500</v>
      </c>
      <c r="M451">
        <v>1945</v>
      </c>
      <c r="N451">
        <v>1</v>
      </c>
      <c r="O451">
        <v>12</v>
      </c>
      <c r="P451">
        <v>117.24</v>
      </c>
      <c r="Q451" s="2" t="s">
        <v>47</v>
      </c>
      <c r="R451">
        <v>78.5</v>
      </c>
      <c r="S451">
        <v>9.6</v>
      </c>
      <c r="T451">
        <v>36.6</v>
      </c>
      <c r="U451">
        <v>328239523</v>
      </c>
    </row>
    <row r="452" spans="1:21">
      <c r="A452">
        <v>466</v>
      </c>
      <c r="B452" t="s">
        <v>59</v>
      </c>
      <c r="C452" t="s">
        <v>1709</v>
      </c>
      <c r="D452" t="s">
        <v>42</v>
      </c>
      <c r="E452" t="s">
        <v>71</v>
      </c>
      <c r="F452" t="s">
        <v>214</v>
      </c>
      <c r="G452" t="s">
        <v>59</v>
      </c>
      <c r="H452" t="b">
        <v>1</v>
      </c>
      <c r="I452" t="s">
        <v>1806</v>
      </c>
      <c r="J452" t="s">
        <v>1710</v>
      </c>
      <c r="K452" t="s">
        <v>1711</v>
      </c>
      <c r="L452">
        <v>5500</v>
      </c>
      <c r="M452">
        <v>1944</v>
      </c>
      <c r="N452">
        <v>8</v>
      </c>
      <c r="O452">
        <v>22</v>
      </c>
      <c r="P452">
        <v>117.24</v>
      </c>
      <c r="Q452" s="2" t="s">
        <v>47</v>
      </c>
      <c r="R452">
        <v>78.5</v>
      </c>
      <c r="S452">
        <v>9.6</v>
      </c>
      <c r="T452">
        <v>36.6</v>
      </c>
      <c r="U452">
        <v>328239523</v>
      </c>
    </row>
    <row r="453" spans="1:21">
      <c r="A453">
        <v>466</v>
      </c>
      <c r="B453" t="s">
        <v>361</v>
      </c>
      <c r="C453" t="s">
        <v>1712</v>
      </c>
      <c r="D453" t="s">
        <v>690</v>
      </c>
      <c r="E453" t="s">
        <v>1713</v>
      </c>
      <c r="F453" t="s">
        <v>1714</v>
      </c>
      <c r="G453" t="s">
        <v>361</v>
      </c>
      <c r="H453" t="b">
        <v>1</v>
      </c>
      <c r="I453" t="s">
        <v>1806</v>
      </c>
      <c r="J453" t="s">
        <v>1715</v>
      </c>
      <c r="K453" t="s">
        <v>1716</v>
      </c>
      <c r="L453">
        <v>5500</v>
      </c>
      <c r="M453">
        <v>1943</v>
      </c>
      <c r="N453">
        <v>3</v>
      </c>
      <c r="O453">
        <v>20</v>
      </c>
      <c r="P453">
        <v>110.62</v>
      </c>
      <c r="Q453" s="2" t="s">
        <v>694</v>
      </c>
      <c r="R453">
        <v>82.9</v>
      </c>
      <c r="S453">
        <v>24.3</v>
      </c>
      <c r="T453">
        <v>59.1</v>
      </c>
      <c r="U453">
        <v>60297396</v>
      </c>
    </row>
    <row r="454" spans="1:21">
      <c r="A454">
        <v>466</v>
      </c>
      <c r="B454" t="s">
        <v>69</v>
      </c>
      <c r="C454" t="s">
        <v>1717</v>
      </c>
      <c r="D454" t="s">
        <v>42</v>
      </c>
      <c r="E454" t="s">
        <v>1718</v>
      </c>
      <c r="F454" t="s">
        <v>995</v>
      </c>
      <c r="G454" t="s">
        <v>69</v>
      </c>
      <c r="H454" t="b">
        <v>0</v>
      </c>
      <c r="I454" t="s">
        <v>1807</v>
      </c>
      <c r="J454" t="s">
        <v>1719</v>
      </c>
      <c r="K454" t="s">
        <v>1720</v>
      </c>
      <c r="L454">
        <v>5500</v>
      </c>
      <c r="M454">
        <v>1942</v>
      </c>
      <c r="N454">
        <v>4</v>
      </c>
      <c r="O454">
        <v>15</v>
      </c>
      <c r="P454">
        <v>117.24</v>
      </c>
      <c r="Q454" s="2" t="s">
        <v>47</v>
      </c>
      <c r="R454">
        <v>78.5</v>
      </c>
      <c r="S454">
        <v>9.6</v>
      </c>
      <c r="T454">
        <v>36.6</v>
      </c>
      <c r="U454">
        <v>328239523</v>
      </c>
    </row>
    <row r="455" spans="1:21">
      <c r="A455">
        <v>466</v>
      </c>
      <c r="B455" t="s">
        <v>48</v>
      </c>
      <c r="C455" t="s">
        <v>1721</v>
      </c>
      <c r="D455" t="s">
        <v>284</v>
      </c>
      <c r="E455" t="s">
        <v>617</v>
      </c>
      <c r="F455" t="s">
        <v>741</v>
      </c>
      <c r="G455" t="s">
        <v>48</v>
      </c>
      <c r="H455" t="b">
        <v>1</v>
      </c>
      <c r="I455" t="s">
        <v>1806</v>
      </c>
      <c r="J455" t="s">
        <v>1722</v>
      </c>
      <c r="K455" t="s">
        <v>935</v>
      </c>
      <c r="L455">
        <v>5500</v>
      </c>
      <c r="M455">
        <v>1955</v>
      </c>
      <c r="N455">
        <v>4</v>
      </c>
      <c r="O455">
        <v>1</v>
      </c>
      <c r="P455">
        <v>119.8</v>
      </c>
      <c r="Q455" s="2" t="s">
        <v>289</v>
      </c>
      <c r="R455">
        <v>82.7</v>
      </c>
      <c r="S455">
        <v>23</v>
      </c>
      <c r="T455">
        <v>47.4</v>
      </c>
      <c r="U455">
        <v>25766605</v>
      </c>
    </row>
    <row r="456" spans="1:21">
      <c r="A456">
        <v>466</v>
      </c>
      <c r="B456" t="s">
        <v>82</v>
      </c>
      <c r="C456" t="s">
        <v>1723</v>
      </c>
      <c r="D456" t="s">
        <v>115</v>
      </c>
      <c r="E456" t="s">
        <v>163</v>
      </c>
      <c r="F456" t="s">
        <v>1663</v>
      </c>
      <c r="G456" t="s">
        <v>82</v>
      </c>
      <c r="H456" t="b">
        <v>1</v>
      </c>
      <c r="I456" t="s">
        <v>1807</v>
      </c>
      <c r="J456" t="s">
        <v>735</v>
      </c>
      <c r="K456" t="s">
        <v>1724</v>
      </c>
      <c r="L456">
        <v>5500</v>
      </c>
      <c r="M456">
        <v>1967</v>
      </c>
      <c r="N456">
        <v>1</v>
      </c>
      <c r="O456">
        <v>1</v>
      </c>
      <c r="P456">
        <v>125.08</v>
      </c>
      <c r="Q456" s="2" t="s">
        <v>120</v>
      </c>
      <c r="R456">
        <v>77</v>
      </c>
      <c r="S456">
        <v>9.4</v>
      </c>
      <c r="T456">
        <v>59.2</v>
      </c>
      <c r="U456">
        <v>1397715000</v>
      </c>
    </row>
    <row r="457" spans="1:21">
      <c r="A457">
        <v>486</v>
      </c>
      <c r="B457" t="s">
        <v>31</v>
      </c>
      <c r="C457" t="s">
        <v>1725</v>
      </c>
      <c r="D457" t="s">
        <v>690</v>
      </c>
      <c r="E457" t="s">
        <v>691</v>
      </c>
      <c r="F457" t="s">
        <v>175</v>
      </c>
      <c r="G457" t="s">
        <v>31</v>
      </c>
      <c r="H457" t="b">
        <v>1</v>
      </c>
      <c r="I457" t="s">
        <v>1806</v>
      </c>
      <c r="J457" t="s">
        <v>1726</v>
      </c>
      <c r="K457" t="s">
        <v>1727</v>
      </c>
      <c r="L457">
        <v>5400</v>
      </c>
      <c r="M457">
        <v>1946</v>
      </c>
      <c r="N457">
        <v>1</v>
      </c>
      <c r="O457">
        <v>1</v>
      </c>
      <c r="P457">
        <v>110.62</v>
      </c>
      <c r="Q457" s="2" t="s">
        <v>694</v>
      </c>
      <c r="R457">
        <v>82.9</v>
      </c>
      <c r="S457">
        <v>24.3</v>
      </c>
      <c r="T457">
        <v>59.1</v>
      </c>
      <c r="U457">
        <v>60297396</v>
      </c>
    </row>
    <row r="458" spans="1:21">
      <c r="A458">
        <v>486</v>
      </c>
      <c r="B458" t="s">
        <v>260</v>
      </c>
      <c r="C458" t="s">
        <v>1728</v>
      </c>
      <c r="D458" t="s">
        <v>84</v>
      </c>
      <c r="E458" t="s">
        <v>85</v>
      </c>
      <c r="F458" t="s">
        <v>566</v>
      </c>
      <c r="G458" t="s">
        <v>260</v>
      </c>
      <c r="H458" t="b">
        <v>0</v>
      </c>
      <c r="I458" t="s">
        <v>1806</v>
      </c>
      <c r="J458" t="s">
        <v>1729</v>
      </c>
      <c r="K458" t="s">
        <v>1730</v>
      </c>
      <c r="L458">
        <v>5400</v>
      </c>
      <c r="M458">
        <v>1941</v>
      </c>
      <c r="N458">
        <v>4</v>
      </c>
      <c r="O458">
        <v>19</v>
      </c>
      <c r="P458">
        <v>180.44</v>
      </c>
      <c r="Q458" s="2" t="s">
        <v>88</v>
      </c>
      <c r="R458">
        <v>69.400000000000006</v>
      </c>
      <c r="S458">
        <v>11.2</v>
      </c>
      <c r="T458">
        <v>49.7</v>
      </c>
      <c r="U458">
        <v>1366417754</v>
      </c>
    </row>
    <row r="459" spans="1:21">
      <c r="A459">
        <v>486</v>
      </c>
      <c r="B459" t="s">
        <v>59</v>
      </c>
      <c r="C459" t="s">
        <v>1731</v>
      </c>
      <c r="D459" t="s">
        <v>42</v>
      </c>
      <c r="E459" t="s">
        <v>1732</v>
      </c>
      <c r="F459" t="s">
        <v>1733</v>
      </c>
      <c r="G459" t="s">
        <v>59</v>
      </c>
      <c r="H459" t="b">
        <v>0</v>
      </c>
      <c r="I459" t="s">
        <v>1806</v>
      </c>
      <c r="J459" t="s">
        <v>1734</v>
      </c>
      <c r="K459" t="s">
        <v>1735</v>
      </c>
      <c r="L459">
        <v>5400</v>
      </c>
      <c r="M459">
        <v>1980</v>
      </c>
      <c r="N459">
        <v>1</v>
      </c>
      <c r="O459">
        <v>6</v>
      </c>
      <c r="P459">
        <v>117.24</v>
      </c>
      <c r="Q459" s="2" t="s">
        <v>47</v>
      </c>
      <c r="R459">
        <v>78.5</v>
      </c>
      <c r="S459">
        <v>9.6</v>
      </c>
      <c r="T459">
        <v>36.6</v>
      </c>
      <c r="U459">
        <v>328239523</v>
      </c>
    </row>
    <row r="460" spans="1:21">
      <c r="A460">
        <v>486</v>
      </c>
      <c r="B460" t="s">
        <v>48</v>
      </c>
      <c r="C460" t="s">
        <v>1736</v>
      </c>
      <c r="D460" t="s">
        <v>565</v>
      </c>
      <c r="E460" t="s">
        <v>565</v>
      </c>
      <c r="F460" t="s">
        <v>1578</v>
      </c>
      <c r="G460" t="s">
        <v>48</v>
      </c>
      <c r="H460" t="b">
        <v>1</v>
      </c>
      <c r="I460" t="s">
        <v>1806</v>
      </c>
      <c r="J460" t="s">
        <v>1737</v>
      </c>
      <c r="K460" t="s">
        <v>1738</v>
      </c>
      <c r="L460">
        <v>5400</v>
      </c>
      <c r="M460">
        <v>1955</v>
      </c>
      <c r="N460">
        <v>2</v>
      </c>
      <c r="O460">
        <v>15</v>
      </c>
      <c r="P460">
        <v>114.41</v>
      </c>
      <c r="Q460" s="2" t="s">
        <v>569</v>
      </c>
      <c r="R460">
        <v>83.1</v>
      </c>
      <c r="S460">
        <v>13.1</v>
      </c>
      <c r="T460">
        <v>21</v>
      </c>
      <c r="U460">
        <v>5703569</v>
      </c>
    </row>
    <row r="461" spans="1:21">
      <c r="A461">
        <v>486</v>
      </c>
      <c r="B461" t="s">
        <v>82</v>
      </c>
      <c r="C461" t="s">
        <v>1739</v>
      </c>
      <c r="D461" t="s">
        <v>115</v>
      </c>
      <c r="E461" t="s">
        <v>1740</v>
      </c>
      <c r="F461" t="s">
        <v>1741</v>
      </c>
      <c r="G461" t="s">
        <v>82</v>
      </c>
      <c r="H461" t="b">
        <v>1</v>
      </c>
      <c r="I461" t="s">
        <v>1806</v>
      </c>
      <c r="J461" t="s">
        <v>1742</v>
      </c>
      <c r="K461" t="s">
        <v>1743</v>
      </c>
      <c r="L461">
        <v>5400</v>
      </c>
      <c r="M461">
        <v>1965</v>
      </c>
      <c r="N461">
        <v>1</v>
      </c>
      <c r="O461">
        <v>1</v>
      </c>
      <c r="P461">
        <v>125.08</v>
      </c>
      <c r="Q461" s="2" t="s">
        <v>120</v>
      </c>
      <c r="R461">
        <v>77</v>
      </c>
      <c r="S461">
        <v>9.4</v>
      </c>
      <c r="T461">
        <v>59.2</v>
      </c>
      <c r="U461">
        <v>1397715000</v>
      </c>
    </row>
    <row r="462" spans="1:21">
      <c r="A462">
        <v>486</v>
      </c>
      <c r="B462" t="s">
        <v>260</v>
      </c>
      <c r="C462" t="s">
        <v>1744</v>
      </c>
      <c r="D462" t="s">
        <v>180</v>
      </c>
      <c r="E462" t="s">
        <v>1745</v>
      </c>
      <c r="F462" t="s">
        <v>1746</v>
      </c>
      <c r="G462" t="s">
        <v>260</v>
      </c>
      <c r="H462" t="b">
        <v>1</v>
      </c>
      <c r="I462" t="s">
        <v>1806</v>
      </c>
      <c r="J462" t="s">
        <v>1747</v>
      </c>
      <c r="K462" t="s">
        <v>74</v>
      </c>
      <c r="L462">
        <v>5400</v>
      </c>
      <c r="M462">
        <v>1946</v>
      </c>
      <c r="N462">
        <v>2</v>
      </c>
      <c r="O462">
        <v>5</v>
      </c>
      <c r="P462">
        <v>99.55</v>
      </c>
      <c r="Q462" s="2" t="s">
        <v>185</v>
      </c>
      <c r="R462">
        <v>83.6</v>
      </c>
      <c r="S462">
        <v>10.1</v>
      </c>
      <c r="T462">
        <v>28.8</v>
      </c>
      <c r="U462">
        <v>8574832</v>
      </c>
    </row>
    <row r="463" spans="1:21">
      <c r="A463">
        <v>486</v>
      </c>
      <c r="B463" t="s">
        <v>31</v>
      </c>
      <c r="C463" t="s">
        <v>1748</v>
      </c>
      <c r="D463" t="s">
        <v>690</v>
      </c>
      <c r="E463" t="s">
        <v>691</v>
      </c>
      <c r="F463" t="s">
        <v>175</v>
      </c>
      <c r="G463" t="s">
        <v>31</v>
      </c>
      <c r="H463" t="b">
        <v>0</v>
      </c>
      <c r="I463" t="s">
        <v>1807</v>
      </c>
      <c r="J463" t="s">
        <v>1749</v>
      </c>
      <c r="K463" t="s">
        <v>1750</v>
      </c>
      <c r="L463">
        <v>5400</v>
      </c>
      <c r="M463">
        <v>1949</v>
      </c>
      <c r="N463">
        <v>5</v>
      </c>
      <c r="O463">
        <v>10</v>
      </c>
      <c r="P463">
        <v>110.62</v>
      </c>
      <c r="Q463" s="2" t="s">
        <v>694</v>
      </c>
      <c r="R463">
        <v>82.9</v>
      </c>
      <c r="S463">
        <v>24.3</v>
      </c>
      <c r="T463">
        <v>59.1</v>
      </c>
      <c r="U463">
        <v>60297396</v>
      </c>
    </row>
    <row r="464" spans="1:21">
      <c r="A464">
        <v>486</v>
      </c>
      <c r="B464" t="s">
        <v>31</v>
      </c>
      <c r="C464" t="s">
        <v>1751</v>
      </c>
      <c r="D464" t="s">
        <v>168</v>
      </c>
      <c r="E464" t="s">
        <v>1752</v>
      </c>
      <c r="F464" t="s">
        <v>1753</v>
      </c>
      <c r="G464" t="s">
        <v>31</v>
      </c>
      <c r="H464" t="b">
        <v>0</v>
      </c>
      <c r="I464" t="s">
        <v>1806</v>
      </c>
      <c r="J464" t="s">
        <v>1754</v>
      </c>
      <c r="K464" t="s">
        <v>1551</v>
      </c>
      <c r="L464">
        <v>5400</v>
      </c>
      <c r="M464">
        <v>1952</v>
      </c>
      <c r="N464">
        <v>10</v>
      </c>
      <c r="O464">
        <v>4</v>
      </c>
      <c r="P464">
        <v>112.85</v>
      </c>
      <c r="Q464" s="2" t="s">
        <v>173</v>
      </c>
      <c r="R464">
        <v>80.900000000000006</v>
      </c>
      <c r="S464">
        <v>11.5</v>
      </c>
      <c r="T464">
        <v>48.8</v>
      </c>
      <c r="U464">
        <v>83132799</v>
      </c>
    </row>
    <row r="465" spans="1:21">
      <c r="A465">
        <v>486</v>
      </c>
      <c r="B465" t="s">
        <v>31</v>
      </c>
      <c r="C465" t="s">
        <v>1755</v>
      </c>
      <c r="D465" t="s">
        <v>168</v>
      </c>
      <c r="E465" t="s">
        <v>1450</v>
      </c>
      <c r="F465" t="s">
        <v>1753</v>
      </c>
      <c r="G465" t="s">
        <v>31</v>
      </c>
      <c r="H465" t="b">
        <v>0</v>
      </c>
      <c r="I465" t="s">
        <v>1806</v>
      </c>
      <c r="J465" t="s">
        <v>1756</v>
      </c>
      <c r="K465" t="s">
        <v>1757</v>
      </c>
      <c r="L465">
        <v>5400</v>
      </c>
      <c r="M465">
        <v>1965</v>
      </c>
      <c r="N465">
        <v>3</v>
      </c>
      <c r="O465">
        <v>30</v>
      </c>
      <c r="P465">
        <v>112.85</v>
      </c>
      <c r="Q465" s="2" t="s">
        <v>173</v>
      </c>
      <c r="R465">
        <v>80.900000000000006</v>
      </c>
      <c r="S465">
        <v>11.5</v>
      </c>
      <c r="T465">
        <v>48.8</v>
      </c>
      <c r="U465">
        <v>83132799</v>
      </c>
    </row>
    <row r="466" spans="1:21">
      <c r="A466">
        <v>486</v>
      </c>
      <c r="B466" t="s">
        <v>31</v>
      </c>
      <c r="C466" t="s">
        <v>1758</v>
      </c>
      <c r="D466" t="s">
        <v>218</v>
      </c>
      <c r="E466" t="s">
        <v>1091</v>
      </c>
      <c r="F466" t="s">
        <v>1753</v>
      </c>
      <c r="G466" t="s">
        <v>31</v>
      </c>
      <c r="H466" t="b">
        <v>0</v>
      </c>
      <c r="I466" t="s">
        <v>1806</v>
      </c>
      <c r="J466" t="s">
        <v>1756</v>
      </c>
      <c r="K466" t="s">
        <v>326</v>
      </c>
      <c r="L466">
        <v>5400</v>
      </c>
      <c r="M466">
        <v>1963</v>
      </c>
      <c r="N466">
        <v>7</v>
      </c>
      <c r="O466">
        <v>13</v>
      </c>
      <c r="P466">
        <v>118.06</v>
      </c>
      <c r="Q466" s="2" t="s">
        <v>222</v>
      </c>
      <c r="R466">
        <v>81.599999999999994</v>
      </c>
      <c r="S466">
        <v>25.4</v>
      </c>
      <c r="T466">
        <v>51.4</v>
      </c>
      <c r="U466">
        <v>8877067</v>
      </c>
    </row>
    <row r="467" spans="1:21">
      <c r="A467">
        <v>486</v>
      </c>
      <c r="B467" t="s">
        <v>31</v>
      </c>
      <c r="C467" t="s">
        <v>1759</v>
      </c>
      <c r="D467" t="s">
        <v>218</v>
      </c>
      <c r="E467" t="s">
        <v>1091</v>
      </c>
      <c r="F467" t="s">
        <v>1753</v>
      </c>
      <c r="G467" t="s">
        <v>31</v>
      </c>
      <c r="H467" t="b">
        <v>0</v>
      </c>
      <c r="I467" t="s">
        <v>1807</v>
      </c>
      <c r="J467" t="s">
        <v>1760</v>
      </c>
      <c r="K467" t="s">
        <v>1761</v>
      </c>
      <c r="L467">
        <v>5400</v>
      </c>
      <c r="M467">
        <v>1951</v>
      </c>
      <c r="N467">
        <v>10</v>
      </c>
      <c r="O467">
        <v>8</v>
      </c>
      <c r="P467">
        <v>118.06</v>
      </c>
      <c r="Q467" s="2" t="s">
        <v>222</v>
      </c>
      <c r="R467">
        <v>81.599999999999994</v>
      </c>
      <c r="S467">
        <v>25.4</v>
      </c>
      <c r="T467">
        <v>51.4</v>
      </c>
      <c r="U467">
        <v>8877067</v>
      </c>
    </row>
    <row r="468" spans="1:21">
      <c r="A468">
        <v>497</v>
      </c>
      <c r="B468" t="s">
        <v>59</v>
      </c>
      <c r="C468" t="s">
        <v>1762</v>
      </c>
      <c r="D468" t="s">
        <v>42</v>
      </c>
      <c r="E468" t="s">
        <v>1591</v>
      </c>
      <c r="F468" t="s">
        <v>1594</v>
      </c>
      <c r="G468" t="s">
        <v>59</v>
      </c>
      <c r="H468" t="b">
        <v>1</v>
      </c>
      <c r="I468" t="s">
        <v>1806</v>
      </c>
      <c r="J468" t="s">
        <v>1763</v>
      </c>
      <c r="K468" t="s">
        <v>1764</v>
      </c>
      <c r="L468">
        <v>5300</v>
      </c>
      <c r="M468">
        <v>1973</v>
      </c>
      <c r="N468">
        <v>9</v>
      </c>
      <c r="O468">
        <v>20</v>
      </c>
      <c r="P468">
        <v>117.24</v>
      </c>
      <c r="Q468" s="2" t="s">
        <v>47</v>
      </c>
      <c r="R468">
        <v>78.5</v>
      </c>
      <c r="S468">
        <v>9.6</v>
      </c>
      <c r="T468">
        <v>36.6</v>
      </c>
      <c r="U468">
        <v>328239523</v>
      </c>
    </row>
    <row r="469" spans="1:21">
      <c r="A469">
        <v>497</v>
      </c>
      <c r="B469" t="s">
        <v>472</v>
      </c>
      <c r="C469" t="s">
        <v>1765</v>
      </c>
      <c r="D469" t="s">
        <v>42</v>
      </c>
      <c r="E469" t="s">
        <v>841</v>
      </c>
      <c r="F469" t="s">
        <v>475</v>
      </c>
      <c r="G469" t="s">
        <v>472</v>
      </c>
      <c r="H469" t="b">
        <v>1</v>
      </c>
      <c r="I469" t="s">
        <v>1806</v>
      </c>
      <c r="J469" t="s">
        <v>1766</v>
      </c>
      <c r="K469" t="s">
        <v>830</v>
      </c>
      <c r="L469">
        <v>5300</v>
      </c>
      <c r="M469">
        <v>1959</v>
      </c>
      <c r="N469">
        <v>1</v>
      </c>
      <c r="O469">
        <v>7</v>
      </c>
      <c r="P469">
        <v>117.24</v>
      </c>
      <c r="Q469" s="2" t="s">
        <v>47</v>
      </c>
      <c r="R469">
        <v>78.5</v>
      </c>
      <c r="S469">
        <v>9.6</v>
      </c>
      <c r="T469">
        <v>36.6</v>
      </c>
      <c r="U469">
        <v>328239523</v>
      </c>
    </row>
    <row r="470" spans="1:21">
      <c r="A470">
        <v>497</v>
      </c>
      <c r="B470" t="s">
        <v>260</v>
      </c>
      <c r="C470" t="s">
        <v>1767</v>
      </c>
      <c r="D470" t="s">
        <v>1768</v>
      </c>
      <c r="E470" t="s">
        <v>1769</v>
      </c>
      <c r="F470" t="s">
        <v>1770</v>
      </c>
      <c r="G470" t="s">
        <v>260</v>
      </c>
      <c r="H470" t="b">
        <v>1</v>
      </c>
      <c r="I470" t="s">
        <v>1806</v>
      </c>
      <c r="J470" t="s">
        <v>1771</v>
      </c>
      <c r="K470" t="s">
        <v>1772</v>
      </c>
      <c r="L470">
        <v>5300</v>
      </c>
      <c r="M470">
        <v>1962</v>
      </c>
      <c r="N470">
        <v>9</v>
      </c>
      <c r="O470">
        <v>26</v>
      </c>
      <c r="P470">
        <v>234.44</v>
      </c>
      <c r="Q470" s="2" t="s">
        <v>1773</v>
      </c>
      <c r="R470">
        <v>77.400000000000006</v>
      </c>
      <c r="S470">
        <v>17.899999999999999</v>
      </c>
      <c r="T470">
        <v>42.3</v>
      </c>
      <c r="U470">
        <v>83429615</v>
      </c>
    </row>
    <row r="471" spans="1:21">
      <c r="A471">
        <v>497</v>
      </c>
      <c r="B471" t="s">
        <v>260</v>
      </c>
      <c r="C471" t="s">
        <v>1767</v>
      </c>
      <c r="D471" t="s">
        <v>1768</v>
      </c>
      <c r="E471" t="s">
        <v>1769</v>
      </c>
      <c r="F471" t="s">
        <v>1770</v>
      </c>
      <c r="G471" t="s">
        <v>260</v>
      </c>
      <c r="H471" t="b">
        <v>1</v>
      </c>
      <c r="I471" t="s">
        <v>1806</v>
      </c>
      <c r="J471" t="s">
        <v>1771</v>
      </c>
      <c r="K471" t="s">
        <v>1772</v>
      </c>
      <c r="L471">
        <v>5300</v>
      </c>
      <c r="M471">
        <v>1962</v>
      </c>
      <c r="N471">
        <v>9</v>
      </c>
      <c r="O471">
        <v>26</v>
      </c>
      <c r="P471">
        <v>234.44</v>
      </c>
      <c r="Q471" s="2" t="s">
        <v>1773</v>
      </c>
      <c r="R471">
        <v>77.400000000000006</v>
      </c>
      <c r="S471">
        <v>17.899999999999999</v>
      </c>
      <c r="T471">
        <v>42.3</v>
      </c>
      <c r="U471">
        <v>83429615</v>
      </c>
    </row>
    <row r="472" spans="1:21">
      <c r="A472">
        <v>497</v>
      </c>
      <c r="B472" t="s">
        <v>59</v>
      </c>
      <c r="C472" t="s">
        <v>1774</v>
      </c>
      <c r="D472" t="s">
        <v>42</v>
      </c>
      <c r="E472" t="s">
        <v>1349</v>
      </c>
      <c r="F472" t="s">
        <v>381</v>
      </c>
      <c r="G472" t="s">
        <v>59</v>
      </c>
      <c r="H472" t="b">
        <v>0</v>
      </c>
      <c r="I472" t="s">
        <v>1807</v>
      </c>
      <c r="J472" t="s">
        <v>382</v>
      </c>
      <c r="K472" t="s">
        <v>884</v>
      </c>
      <c r="L472">
        <v>5300</v>
      </c>
      <c r="M472">
        <v>1963</v>
      </c>
      <c r="N472">
        <v>5</v>
      </c>
      <c r="O472">
        <v>7</v>
      </c>
      <c r="P472">
        <v>117.24</v>
      </c>
      <c r="Q472" s="2" t="s">
        <v>47</v>
      </c>
      <c r="R472">
        <v>78.5</v>
      </c>
      <c r="S472">
        <v>9.6</v>
      </c>
      <c r="T472">
        <v>36.6</v>
      </c>
      <c r="U472">
        <v>328239523</v>
      </c>
    </row>
    <row r="473" spans="1:21">
      <c r="A473">
        <v>497</v>
      </c>
      <c r="B473" t="s">
        <v>59</v>
      </c>
      <c r="C473" t="s">
        <v>1775</v>
      </c>
      <c r="D473" t="s">
        <v>42</v>
      </c>
      <c r="E473" t="s">
        <v>513</v>
      </c>
      <c r="F473" t="s">
        <v>932</v>
      </c>
      <c r="G473" t="s">
        <v>59</v>
      </c>
      <c r="H473" t="b">
        <v>1</v>
      </c>
      <c r="I473" t="s">
        <v>1806</v>
      </c>
      <c r="J473" t="s">
        <v>1776</v>
      </c>
      <c r="K473" t="s">
        <v>1518</v>
      </c>
      <c r="L473">
        <v>5300</v>
      </c>
      <c r="M473">
        <v>1957</v>
      </c>
      <c r="N473">
        <v>7</v>
      </c>
      <c r="O473">
        <v>4</v>
      </c>
      <c r="P473">
        <v>117.24</v>
      </c>
      <c r="Q473" s="2" t="s">
        <v>47</v>
      </c>
      <c r="R473">
        <v>78.5</v>
      </c>
      <c r="S473">
        <v>9.6</v>
      </c>
      <c r="T473">
        <v>36.6</v>
      </c>
      <c r="U473">
        <v>328239523</v>
      </c>
    </row>
    <row r="474" spans="1:21">
      <c r="A474">
        <v>497</v>
      </c>
      <c r="B474" t="s">
        <v>82</v>
      </c>
      <c r="C474" t="s">
        <v>1777</v>
      </c>
      <c r="D474" t="s">
        <v>304</v>
      </c>
      <c r="E474" t="s">
        <v>305</v>
      </c>
      <c r="F474" t="s">
        <v>1099</v>
      </c>
      <c r="G474" t="s">
        <v>82</v>
      </c>
      <c r="H474" t="b">
        <v>0</v>
      </c>
      <c r="I474" t="s">
        <v>1806</v>
      </c>
      <c r="J474" t="s">
        <v>1778</v>
      </c>
      <c r="K474" t="s">
        <v>1779</v>
      </c>
      <c r="L474">
        <v>5300</v>
      </c>
      <c r="M474">
        <v>1944</v>
      </c>
      <c r="N474">
        <v>5</v>
      </c>
      <c r="O474">
        <v>13</v>
      </c>
      <c r="P474">
        <v>151.18</v>
      </c>
      <c r="Q474" s="2" t="s">
        <v>309</v>
      </c>
      <c r="R474">
        <v>71.5</v>
      </c>
      <c r="S474">
        <v>10.199999999999999</v>
      </c>
      <c r="T474">
        <v>30.1</v>
      </c>
      <c r="U474">
        <v>270203917</v>
      </c>
    </row>
    <row r="475" spans="1:21">
      <c r="A475">
        <v>497</v>
      </c>
      <c r="B475" t="s">
        <v>59</v>
      </c>
      <c r="C475" t="s">
        <v>1780</v>
      </c>
      <c r="D475" t="s">
        <v>42</v>
      </c>
      <c r="E475" t="s">
        <v>389</v>
      </c>
      <c r="F475" t="s">
        <v>1653</v>
      </c>
      <c r="G475" t="s">
        <v>59</v>
      </c>
      <c r="H475" t="b">
        <v>0</v>
      </c>
      <c r="I475" t="s">
        <v>1806</v>
      </c>
      <c r="J475" t="s">
        <v>1654</v>
      </c>
      <c r="K475" t="s">
        <v>314</v>
      </c>
      <c r="L475">
        <v>5300</v>
      </c>
      <c r="M475">
        <v>1950</v>
      </c>
      <c r="N475">
        <v>6</v>
      </c>
      <c r="O475">
        <v>6</v>
      </c>
      <c r="P475">
        <v>117.24</v>
      </c>
      <c r="Q475" s="2" t="s">
        <v>47</v>
      </c>
      <c r="R475">
        <v>78.5</v>
      </c>
      <c r="S475">
        <v>9.6</v>
      </c>
      <c r="T475">
        <v>36.6</v>
      </c>
      <c r="U475">
        <v>328239523</v>
      </c>
    </row>
    <row r="476" spans="1:21">
      <c r="A476">
        <v>497</v>
      </c>
      <c r="B476" t="s">
        <v>113</v>
      </c>
      <c r="C476" t="s">
        <v>1781</v>
      </c>
      <c r="D476" t="s">
        <v>42</v>
      </c>
      <c r="E476" t="s">
        <v>896</v>
      </c>
      <c r="F476" t="s">
        <v>1193</v>
      </c>
      <c r="G476" t="s">
        <v>113</v>
      </c>
      <c r="H476" t="b">
        <v>1</v>
      </c>
      <c r="I476" t="s">
        <v>1807</v>
      </c>
      <c r="J476" t="s">
        <v>1782</v>
      </c>
      <c r="K476" t="s">
        <v>1783</v>
      </c>
      <c r="L476">
        <v>5300</v>
      </c>
      <c r="M476">
        <v>1943</v>
      </c>
      <c r="N476">
        <v>1</v>
      </c>
      <c r="O476">
        <v>2</v>
      </c>
      <c r="P476">
        <v>117.24</v>
      </c>
      <c r="Q476" s="2" t="s">
        <v>47</v>
      </c>
      <c r="R476">
        <v>78.5</v>
      </c>
      <c r="S476">
        <v>9.6</v>
      </c>
      <c r="T476">
        <v>36.6</v>
      </c>
      <c r="U476">
        <v>328239523</v>
      </c>
    </row>
    <row r="477" spans="1:21">
      <c r="A477">
        <v>497</v>
      </c>
      <c r="B477" t="s">
        <v>113</v>
      </c>
      <c r="C477" t="s">
        <v>1784</v>
      </c>
      <c r="D477" t="s">
        <v>42</v>
      </c>
      <c r="E477" t="s">
        <v>896</v>
      </c>
      <c r="F477" t="s">
        <v>1193</v>
      </c>
      <c r="G477" t="s">
        <v>113</v>
      </c>
      <c r="H477" t="b">
        <v>1</v>
      </c>
      <c r="I477" t="s">
        <v>1806</v>
      </c>
      <c r="J477" t="s">
        <v>1782</v>
      </c>
      <c r="K477" t="s">
        <v>1785</v>
      </c>
      <c r="L477">
        <v>5300</v>
      </c>
      <c r="M477">
        <v>1936</v>
      </c>
      <c r="N477">
        <v>12</v>
      </c>
      <c r="O477">
        <v>24</v>
      </c>
      <c r="P477">
        <v>117.24</v>
      </c>
      <c r="Q477" s="2" t="s">
        <v>47</v>
      </c>
      <c r="R477">
        <v>78.5</v>
      </c>
      <c r="S477">
        <v>9.6</v>
      </c>
      <c r="T477">
        <v>36.6</v>
      </c>
      <c r="U477">
        <v>328239523</v>
      </c>
    </row>
    <row r="478" spans="1:21">
      <c r="A478">
        <v>497</v>
      </c>
      <c r="B478" t="s">
        <v>391</v>
      </c>
      <c r="C478" t="s">
        <v>1786</v>
      </c>
      <c r="D478" t="s">
        <v>42</v>
      </c>
      <c r="E478" t="s">
        <v>994</v>
      </c>
      <c r="F478" t="s">
        <v>1787</v>
      </c>
      <c r="G478" t="s">
        <v>391</v>
      </c>
      <c r="H478" t="b">
        <v>0</v>
      </c>
      <c r="I478" t="s">
        <v>1806</v>
      </c>
      <c r="J478" t="s">
        <v>1788</v>
      </c>
      <c r="K478" t="s">
        <v>1789</v>
      </c>
      <c r="L478">
        <v>5300</v>
      </c>
      <c r="M478">
        <v>1944</v>
      </c>
      <c r="N478">
        <v>8</v>
      </c>
      <c r="O478">
        <v>30</v>
      </c>
      <c r="P478">
        <v>117.24</v>
      </c>
      <c r="Q478" s="2" t="s">
        <v>47</v>
      </c>
      <c r="R478">
        <v>78.5</v>
      </c>
      <c r="S478">
        <v>9.6</v>
      </c>
      <c r="T478">
        <v>36.6</v>
      </c>
      <c r="U478">
        <v>328239523</v>
      </c>
    </row>
    <row r="479" spans="1:21">
      <c r="A479">
        <v>497</v>
      </c>
      <c r="B479" t="s">
        <v>59</v>
      </c>
      <c r="C479" t="s">
        <v>1790</v>
      </c>
      <c r="D479" t="s">
        <v>42</v>
      </c>
      <c r="E479" t="s">
        <v>389</v>
      </c>
      <c r="F479" t="s">
        <v>1791</v>
      </c>
      <c r="G479" t="s">
        <v>59</v>
      </c>
      <c r="H479" t="b">
        <v>1</v>
      </c>
      <c r="I479" t="s">
        <v>1806</v>
      </c>
      <c r="J479" t="s">
        <v>1792</v>
      </c>
      <c r="K479" t="s">
        <v>124</v>
      </c>
      <c r="L479">
        <v>5300</v>
      </c>
      <c r="M479">
        <v>1960</v>
      </c>
      <c r="N479">
        <v>5</v>
      </c>
      <c r="O479">
        <v>22</v>
      </c>
      <c r="P479">
        <v>117.24</v>
      </c>
      <c r="Q479" s="2" t="s">
        <v>47</v>
      </c>
      <c r="R479">
        <v>78.5</v>
      </c>
      <c r="S479">
        <v>9.6</v>
      </c>
      <c r="T479">
        <v>36.6</v>
      </c>
      <c r="U479">
        <v>328239523</v>
      </c>
    </row>
    <row r="480" spans="1:21">
      <c r="A480">
        <v>497</v>
      </c>
      <c r="B480" t="s">
        <v>260</v>
      </c>
      <c r="C480" t="s">
        <v>1793</v>
      </c>
      <c r="D480" t="s">
        <v>42</v>
      </c>
      <c r="E480" t="s">
        <v>1794</v>
      </c>
      <c r="F480" t="s">
        <v>1106</v>
      </c>
      <c r="G480" t="s">
        <v>260</v>
      </c>
      <c r="H480" t="b">
        <v>1</v>
      </c>
      <c r="I480" t="s">
        <v>1806</v>
      </c>
      <c r="J480" t="s">
        <v>1795</v>
      </c>
      <c r="K480" t="s">
        <v>1796</v>
      </c>
      <c r="L480">
        <v>5300</v>
      </c>
      <c r="M480">
        <v>1941</v>
      </c>
      <c r="N480">
        <v>5</v>
      </c>
      <c r="O480">
        <v>19</v>
      </c>
      <c r="P480">
        <v>117.24</v>
      </c>
      <c r="Q480" s="2" t="s">
        <v>47</v>
      </c>
      <c r="R480">
        <v>78.5</v>
      </c>
      <c r="S480">
        <v>9.6</v>
      </c>
      <c r="T480">
        <v>36.6</v>
      </c>
      <c r="U480">
        <v>328239523</v>
      </c>
    </row>
    <row r="481" spans="1:21">
      <c r="A481">
        <v>497</v>
      </c>
      <c r="B481" t="s">
        <v>113</v>
      </c>
      <c r="C481" t="s">
        <v>1797</v>
      </c>
      <c r="D481" t="s">
        <v>168</v>
      </c>
      <c r="E481" t="s">
        <v>1798</v>
      </c>
      <c r="F481" t="s">
        <v>1799</v>
      </c>
      <c r="G481" t="s">
        <v>113</v>
      </c>
      <c r="H481" t="b">
        <v>1</v>
      </c>
      <c r="I481" t="s">
        <v>1806</v>
      </c>
      <c r="J481" t="s">
        <v>1800</v>
      </c>
      <c r="K481" t="s">
        <v>1801</v>
      </c>
      <c r="L481">
        <v>5300</v>
      </c>
      <c r="M481">
        <v>1945</v>
      </c>
      <c r="N481">
        <v>6</v>
      </c>
      <c r="O481">
        <v>2</v>
      </c>
      <c r="P481">
        <v>112.85</v>
      </c>
      <c r="Q481" s="2" t="s">
        <v>173</v>
      </c>
      <c r="R481">
        <v>80.900000000000006</v>
      </c>
      <c r="S481">
        <v>11.5</v>
      </c>
      <c r="T481">
        <v>48.8</v>
      </c>
      <c r="U481">
        <v>83132799</v>
      </c>
    </row>
    <row r="482" spans="1:21">
      <c r="A482">
        <v>497</v>
      </c>
      <c r="B482" t="s">
        <v>31</v>
      </c>
      <c r="C482" t="s">
        <v>1802</v>
      </c>
      <c r="D482" t="s">
        <v>316</v>
      </c>
      <c r="E482" t="s">
        <v>1803</v>
      </c>
      <c r="F482" t="s">
        <v>170</v>
      </c>
      <c r="G482" t="s">
        <v>31</v>
      </c>
      <c r="H482" t="b">
        <v>1</v>
      </c>
      <c r="I482" t="s">
        <v>1806</v>
      </c>
      <c r="J482" t="s">
        <v>1804</v>
      </c>
      <c r="K482" t="s">
        <v>1805</v>
      </c>
      <c r="L482">
        <v>5300</v>
      </c>
      <c r="M482">
        <v>1955</v>
      </c>
      <c r="N482">
        <v>11</v>
      </c>
      <c r="O482">
        <v>15</v>
      </c>
      <c r="P482">
        <v>114.52</v>
      </c>
      <c r="Q482" s="2" t="s">
        <v>321</v>
      </c>
      <c r="R482">
        <v>77.8</v>
      </c>
      <c r="S482">
        <v>0.1</v>
      </c>
      <c r="T482">
        <v>15.9</v>
      </c>
      <c r="U482">
        <v>9770529</v>
      </c>
    </row>
  </sheetData>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allowEditUser xmlns="https://web.wps.cn/et/2018/main" xmlns:s="http://schemas.openxmlformats.org/spreadsheetml/2006/main" hasInvisiblePropRange="0">
  <rangeList sheetStid="2" master="" otherUserPermission="visible"/>
  <rangeList sheetStid="1" master="" otherUserPermission="visible"/>
  <rangeList sheetStid="3" master="" otherUserPermission="visible"/>
</allowEditUser>
</file>

<file path=customXml/item3.xml><?xml version="1.0" encoding="utf-8"?>
<ct:contentTypeSchema xmlns:ct="http://schemas.microsoft.com/office/2006/metadata/contentType" xmlns:ma="http://schemas.microsoft.com/office/2006/metadata/properties/metaAttributes" ct:_="" ma:_="" ma:contentTypeName="Document" ma:contentTypeID="0x010100A45591FF2B5DCE4EBB5217E5E9439AEB" ma:contentTypeVersion="15" ma:contentTypeDescription="Create a new document." ma:contentTypeScope="" ma:versionID="8c1cb66c6456ea3b838728907be677be">
  <xsd:schema xmlns:xsd="http://www.w3.org/2001/XMLSchema" xmlns:xs="http://www.w3.org/2001/XMLSchema" xmlns:p="http://schemas.microsoft.com/office/2006/metadata/properties" xmlns:ns2="3163de2a-2ec2-45f0-b14d-0af60e6d9ad0" xmlns:ns3="fc19ec23-456b-448c-8a2f-165d14c43f10" targetNamespace="http://schemas.microsoft.com/office/2006/metadata/properties" ma:root="true" ma:fieldsID="ad9bc822c441476fdced3512c9f2c4c4" ns2:_="" ns3:_="">
    <xsd:import namespace="3163de2a-2ec2-45f0-b14d-0af60e6d9ad0"/>
    <xsd:import namespace="fc19ec23-456b-448c-8a2f-165d14c43f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element ref="ns2:MediaServiceObjectDetectorVersions" minOccurs="0"/>
                <xsd:element ref="ns2:MediaServiceGenerationTime" minOccurs="0"/>
                <xsd:element ref="ns2:MediaServiceEventHashCode" minOccurs="0"/>
                <xsd:element ref="ns2:Contents" minOccurs="0"/>
                <xsd:element ref="ns2:MediaServiceDateTaken"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63de2a-2ec2-45f0-b14d-0af60e6d9a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Contents" ma:index="16" nillable="true" ma:displayName="Contents" ma:format="Dropdown" ma:internalName="Contents">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19ec23-456b-448c-8a2f-165d14c43f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4e7c5234-3d00-42a9-a58c-ffdc3b94d10c}" ma:internalName="TaxCatchAll" ma:showField="CatchAllData" ma:web="fc19ec23-456b-448c-8a2f-165d14c43f1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22409B2-AC1C-4E6A-B368-CCAFEFB083D6}">
  <ds:schemaRefs/>
</ds:datastoreItem>
</file>

<file path=customXml/itemProps2.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customXml/itemProps3.xml><?xml version="1.0" encoding="utf-8"?>
<ds:datastoreItem xmlns:ds="http://schemas.openxmlformats.org/officeDocument/2006/customXml" ds:itemID="{72AD0DE4-B903-459C-A8B2-85757CA8213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Cover Page</vt:lpstr>
      <vt:lpstr>Sheet1</vt:lpstr>
      <vt:lpstr>Detail1</vt:lpstr>
      <vt:lpstr>Detail2</vt:lpstr>
      <vt:lpstr>Detail3</vt:lpstr>
      <vt:lpstr>Sheet2</vt:lpstr>
      <vt:lpstr>Data</vt:lpstr>
      <vt:lpstr>data backup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Amrutha murnal</cp:lastModifiedBy>
  <dcterms:created xsi:type="dcterms:W3CDTF">2024-04-01T06:54:00Z</dcterms:created>
  <dcterms:modified xsi:type="dcterms:W3CDTF">2025-10-03T15:51:32Z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A59BADC4BFF741CCB48D23279BFA2936_12</vt:lpwstr>
  </property>
  <property fmtid="{D5CDD505-2E9C-101B-9397-08002B2CF9AE}" pid="3" name="KSOProductBuildVer">
    <vt:lpwstr>1033-12.2.0.22549</vt:lpwstr>
  </property>
</Properties>
</file>