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FA9ADF05-F755-4AC6-828E-5C9983A2DB5D}" xr6:coauthVersionLast="47" xr6:coauthVersionMax="47" xr10:uidLastSave="{00000000-0000-0000-0000-000000000000}"/>
  <bookViews>
    <workbookView xWindow="-108" yWindow="-108" windowWidth="23256" windowHeight="12456" xr2:uid="{BD4FD98E-67B3-446E-9EF7-BD38D523DEB2}"/>
  </bookViews>
  <sheets>
    <sheet name="Inventory Turn" sheetId="1" r:id="rId1"/>
    <sheet name="Information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6" i="1"/>
  <c r="F6" i="1"/>
  <c r="E6" i="1"/>
  <c r="E7" i="1"/>
  <c r="E8" i="1"/>
  <c r="E9" i="1"/>
  <c r="E10" i="1"/>
  <c r="E11" i="1"/>
  <c r="E12" i="1"/>
  <c r="E13" i="1"/>
  <c r="E14" i="1"/>
  <c r="E15" i="1"/>
  <c r="D16" i="1"/>
  <c r="C16" i="1"/>
  <c r="E16" i="1" s="1"/>
  <c r="F15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edouardthieuleux</author>
  </authors>
  <commentList>
    <comment ref="D4" authorId="0" shapeId="0" xr:uid="{376C244C-0136-4770-8E88-E8DE7D820DFC}">
      <text>
        <r>
          <rPr>
            <b/>
            <sz val="9"/>
            <color indexed="81"/>
            <rFont val="Tahoma"/>
            <family val="2"/>
          </rPr>
          <t>Selected period (sales &amp; average stock)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BF0798F-CAB8-47B2-B0AF-502C9FF68523}">
      <text>
        <r>
          <rPr>
            <b/>
            <sz val="9"/>
            <color indexed="81"/>
            <rFont val="Tahoma"/>
            <family val="2"/>
          </rPr>
          <t>Can use forecast for Future Stock Coverage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<sst xmlns="http://schemas.openxmlformats.org/spreadsheetml/2006/main" count="51" uniqueCount="43">
  <si>
    <t>TOTAL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</si>
  <si>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</si>
  <si>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</si>
  <si>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</si>
  <si>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</si>
  <si>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</si>
  <si>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</si>
  <si>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</si>
  <si>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</si>
  <si>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</si>
  <si>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</si>
  <si>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</si>
  <si>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-</t>
  </si>
  <si>
    <t>© COPYRIGHT NOTICE ©</t>
  </si>
  <si>
    <t>- The Dashboard, Metrics and data in this file were created by Edouard Thieuleux from AbcSupplyChain LTD</t>
  </si>
  <si>
    <t>- Individual users are permitted to use and recreate the dashboard for personal practice only</t>
  </si>
  <si>
    <t>- Using and recreating the file &amp; dashboard for training of others or consulting is not permitted, unless written consent is granted by Edouard Thieuleux</t>
  </si>
  <si>
    <t>- Sharing Excel files or Image containing dashboards you build based on this data and or dashboard is not permitted</t>
  </si>
  <si>
    <t>- Sharing images of dashboards you build based on this data and or dashboard on internet or social media must be granted by Edouard Thieuleux</t>
  </si>
  <si>
    <t>-No distribution to any other 3rd party is allowed</t>
  </si>
  <si>
    <t>- This sheet must remain in any file that uses this data, metrics and dashboard</t>
  </si>
  <si>
    <t>- Any uses of this workbook and/or data must include the following copyright notice : ©AbcSupplyChain</t>
  </si>
  <si>
    <t>OTHER RESSOURCES</t>
  </si>
  <si>
    <t>ALL MY SCM COURSES</t>
  </si>
  <si>
    <t>English</t>
  </si>
  <si>
    <t>French</t>
  </si>
  <si>
    <t>EXCELS &amp; TOOLS</t>
  </si>
  <si>
    <t>CONSULTING &amp; MENTORING</t>
  </si>
  <si>
    <t>Enjoy this file :-)</t>
  </si>
  <si>
    <t>Edouard Thieuleux -  Founder of AbcSupplyChain</t>
  </si>
  <si>
    <t>Discover ans Master the most important KPIs</t>
  </si>
  <si>
    <t>All calculation rules &amp; formulas in Excel</t>
  </si>
  <si>
    <t>Official certificate to boost your CV and career in supply chain</t>
  </si>
  <si>
    <t>10 DASHBOARDS TO BOOST THE PERFORMANCE OF YOUR SUPPLY CHAIN</t>
  </si>
  <si>
    <t>Build and run automatic Dashboard in few hours only</t>
  </si>
  <si>
    <t xml:space="preserve">Refresh </t>
  </si>
  <si>
    <t>Download 10 Dashboard templates with real data from companies</t>
  </si>
  <si>
    <r>
      <t xml:space="preserve">Stock Turn </t>
    </r>
    <r>
      <rPr>
        <b/>
        <sz val="8"/>
        <color rgb="FF005688"/>
        <rFont val="Calibri"/>
        <family val="2"/>
        <scheme val="minor"/>
      </rPr>
      <t>(days)</t>
    </r>
  </si>
  <si>
    <r>
      <t>Average Stock</t>
    </r>
    <r>
      <rPr>
        <b/>
        <sz val="8"/>
        <color rgb="FF005688"/>
        <rFont val="Calibri"/>
        <family val="2"/>
        <scheme val="minor"/>
      </rPr>
      <t xml:space="preserve"> COGS $</t>
    </r>
  </si>
  <si>
    <t>https://abcsupplychain.com/scm-metrics/</t>
  </si>
  <si>
    <r>
      <t>Stock Turn</t>
    </r>
    <r>
      <rPr>
        <b/>
        <sz val="8"/>
        <color rgb="FF005688"/>
        <rFont val="Calibri"/>
        <family val="2"/>
        <scheme val="minor"/>
      </rPr>
      <t xml:space="preserve"> (cycle)</t>
    </r>
  </si>
  <si>
    <r>
      <t xml:space="preserve">Sales </t>
    </r>
    <r>
      <rPr>
        <b/>
        <sz val="8"/>
        <color rgb="FF005688"/>
        <rFont val="Calibri"/>
        <family val="2"/>
        <scheme val="minor"/>
      </rPr>
      <t>COGS $</t>
    </r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</si>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</sst>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"/>
    <numFmt numFmtId="166" formatCode="&quot;$&quot;#,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568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568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2"/>
      <color rgb="FF005688"/>
      <name val="Calibri"/>
      <family val="2"/>
      <scheme val="minor"/>
    </font>
    <font>
      <b/>
      <u/>
      <sz val="14"/>
      <color theme="0"/>
      <name val="Calibri"/>
      <family val="2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b/>
      <u/>
      <sz val="12"/>
      <color theme="0"/>
      <name val="Calibri"/>
      <family val="2"/>
    </font>
    <font>
      <b/>
      <u/>
      <sz val="18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568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68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3" borderId="0" xfId="0" applyFill="1"/>
    <xf numFmtId="0" fontId="5" fillId="2" borderId="1" xfId="1" applyFont="1" applyFill="1" applyBorder="1"/>
    <xf numFmtId="0" fontId="5" fillId="2" borderId="1" xfId="1" applyFont="1" applyFill="1" applyBorder="1" applyAlignment="1">
      <alignment horizontal="center"/>
    </xf>
    <xf numFmtId="0" fontId="3" fillId="3" borderId="1" xfId="1" applyFont="1" applyFill="1" applyBorder="1"/>
    <xf numFmtId="0" fontId="3" fillId="3" borderId="0" xfId="1" applyFont="1" applyFill="1"/>
    <xf numFmtId="0" fontId="8" fillId="3" borderId="0" xfId="4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2" fillId="3" borderId="5" xfId="1" applyFont="1" applyFill="1" applyBorder="1" applyAlignment="1">
      <alignment horizontal="right"/>
    </xf>
    <xf numFmtId="0" fontId="3" fillId="3" borderId="7" xfId="1" applyFont="1" applyFill="1" applyBorder="1"/>
    <xf numFmtId="0" fontId="3" fillId="3" borderId="8" xfId="1" applyFont="1" applyFill="1" applyBorder="1"/>
    <xf numFmtId="0" fontId="3" fillId="3" borderId="9" xfId="1" applyFont="1" applyFill="1" applyBorder="1"/>
    <xf numFmtId="0" fontId="3" fillId="3" borderId="10" xfId="1" applyFont="1" applyFill="1" applyBorder="1"/>
    <xf numFmtId="0" fontId="3" fillId="3" borderId="11" xfId="1" applyFont="1" applyFill="1" applyBorder="1"/>
    <xf numFmtId="0" fontId="14" fillId="3" borderId="5" xfId="1" applyFont="1" applyFill="1" applyBorder="1"/>
    <xf numFmtId="0" fontId="13" fillId="3" borderId="5" xfId="1" applyFont="1" applyFill="1" applyBorder="1" applyAlignment="1">
      <alignment horizontal="right"/>
    </xf>
    <xf numFmtId="49" fontId="3" fillId="3" borderId="6" xfId="1" applyNumberFormat="1" applyFont="1" applyFill="1" applyBorder="1"/>
    <xf numFmtId="0" fontId="16" fillId="3" borderId="5" xfId="6" applyFont="1" applyFill="1" applyBorder="1" applyAlignment="1"/>
    <xf numFmtId="0" fontId="3" fillId="3" borderId="12" xfId="1" applyFont="1" applyFill="1" applyBorder="1"/>
    <xf numFmtId="0" fontId="3" fillId="3" borderId="13" xfId="1" applyFont="1" applyFill="1" applyBorder="1"/>
    <xf numFmtId="0" fontId="3" fillId="3" borderId="14" xfId="1" applyFont="1" applyFill="1" applyBorder="1"/>
    <xf numFmtId="0" fontId="10" fillId="3" borderId="0" xfId="1" applyFont="1" applyFill="1"/>
    <xf numFmtId="0" fontId="11" fillId="3" borderId="0" xfId="1" applyFont="1" applyFill="1"/>
    <xf numFmtId="49" fontId="3" fillId="3" borderId="0" xfId="1" applyNumberFormat="1" applyFont="1" applyFill="1" applyAlignment="1">
      <alignment wrapText="1"/>
    </xf>
    <xf numFmtId="49" fontId="3" fillId="3" borderId="0" xfId="1" applyNumberFormat="1" applyFont="1" applyFill="1"/>
    <xf numFmtId="0" fontId="3" fillId="3" borderId="15" xfId="1" applyFont="1" applyFill="1" applyBorder="1"/>
    <xf numFmtId="0" fontId="3" fillId="3" borderId="16" xfId="1" applyFont="1" applyFill="1" applyBorder="1"/>
    <xf numFmtId="0" fontId="17" fillId="3" borderId="17" xfId="1" applyFont="1" applyFill="1" applyBorder="1"/>
    <xf numFmtId="0" fontId="18" fillId="3" borderId="0" xfId="1" applyFont="1" applyFill="1"/>
    <xf numFmtId="0" fontId="17" fillId="3" borderId="0" xfId="1" applyFont="1" applyFill="1"/>
    <xf numFmtId="0" fontId="17" fillId="3" borderId="18" xfId="1" applyFont="1" applyFill="1" applyBorder="1"/>
    <xf numFmtId="0" fontId="2" fillId="3" borderId="17" xfId="1" applyFont="1" applyFill="1" applyBorder="1"/>
    <xf numFmtId="0" fontId="19" fillId="3" borderId="0" xfId="3" applyFont="1" applyFill="1" applyBorder="1" applyAlignment="1"/>
    <xf numFmtId="0" fontId="20" fillId="3" borderId="0" xfId="6" applyFont="1" applyFill="1" applyBorder="1" applyAlignment="1"/>
    <xf numFmtId="0" fontId="2" fillId="3" borderId="0" xfId="1" applyFont="1" applyFill="1"/>
    <xf numFmtId="0" fontId="2" fillId="3" borderId="18" xfId="1" applyFont="1" applyFill="1" applyBorder="1"/>
    <xf numFmtId="0" fontId="3" fillId="3" borderId="17" xfId="1" applyFont="1" applyFill="1" applyBorder="1"/>
    <xf numFmtId="0" fontId="3" fillId="3" borderId="18" xfId="1" applyFont="1" applyFill="1" applyBorder="1"/>
    <xf numFmtId="0" fontId="3" fillId="3" borderId="19" xfId="1" applyFont="1" applyFill="1" applyBorder="1"/>
    <xf numFmtId="0" fontId="3" fillId="3" borderId="20" xfId="1" applyFont="1" applyFill="1" applyBorder="1"/>
    <xf numFmtId="166" fontId="5" fillId="2" borderId="1" xfId="7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5" fillId="2" borderId="1" xfId="7" applyNumberFormat="1" applyFont="1" applyFill="1" applyBorder="1" applyAlignment="1">
      <alignment horizontal="center"/>
    </xf>
    <xf numFmtId="1" fontId="5" fillId="2" borderId="1" xfId="7" applyNumberFormat="1" applyFont="1" applyFill="1" applyBorder="1" applyAlignment="1">
      <alignment horizontal="center"/>
    </xf>
    <xf numFmtId="166" fontId="3" fillId="3" borderId="1" xfId="7" applyNumberFormat="1" applyFont="1" applyFill="1" applyBorder="1" applyAlignment="1">
      <alignment horizontal="center"/>
    </xf>
    <xf numFmtId="1" fontId="23" fillId="3" borderId="1" xfId="2" applyNumberFormat="1" applyFont="1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22" fillId="3" borderId="0" xfId="3" applyFont="1" applyFill="1" applyBorder="1" applyAlignment="1">
      <alignment horizontal="center"/>
    </xf>
    <xf numFmtId="0" fontId="21" fillId="3" borderId="0" xfId="4" applyFont="1" applyFill="1" applyBorder="1" applyAlignment="1">
      <alignment horizontal="center"/>
    </xf>
    <xf numFmtId="0" fontId="21" fillId="3" borderId="6" xfId="4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5" fillId="2" borderId="6" xfId="1" applyFont="1" applyFill="1" applyBorder="1" applyAlignment="1">
      <alignment horizontal="center"/>
    </xf>
    <xf numFmtId="49" fontId="2" fillId="3" borderId="0" xfId="1" quotePrefix="1" applyNumberFormat="1" applyFont="1" applyFill="1" applyAlignment="1">
      <alignment wrapText="1"/>
    </xf>
    <xf numFmtId="49" fontId="2" fillId="3" borderId="6" xfId="1" quotePrefix="1" applyNumberFormat="1" applyFont="1" applyFill="1" applyBorder="1" applyAlignment="1">
      <alignment wrapText="1"/>
    </xf>
    <xf numFmtId="0" fontId="14" fillId="3" borderId="17" xfId="1" applyFont="1" applyFill="1" applyBorder="1" applyAlignment="1">
      <alignment horizontal="center"/>
    </xf>
    <xf numFmtId="0" fontId="14" fillId="3" borderId="0" xfId="1" applyFont="1" applyFill="1" applyAlignment="1">
      <alignment horizontal="center"/>
    </xf>
    <xf numFmtId="0" fontId="14" fillId="3" borderId="18" xfId="1" applyFont="1" applyFill="1" applyBorder="1" applyAlignment="1">
      <alignment horizontal="center"/>
    </xf>
    <xf numFmtId="0" fontId="13" fillId="3" borderId="17" xfId="1" applyFont="1" applyFill="1" applyBorder="1" applyAlignment="1">
      <alignment horizontal="center"/>
    </xf>
    <xf numFmtId="0" fontId="13" fillId="3" borderId="0" xfId="1" applyFont="1" applyFill="1" applyAlignment="1">
      <alignment horizontal="center"/>
    </xf>
    <xf numFmtId="0" fontId="13" fillId="3" borderId="18" xfId="1" applyFont="1" applyFill="1" applyBorder="1" applyAlignment="1">
      <alignment horizontal="center"/>
    </xf>
    <xf numFmtId="49" fontId="3" fillId="3" borderId="0" xfId="1" applyNumberFormat="1" applyFont="1" applyFill="1" applyAlignment="1">
      <alignment wrapText="1"/>
    </xf>
    <xf numFmtId="49" fontId="3" fillId="3" borderId="6" xfId="1" applyNumberFormat="1" applyFont="1" applyFill="1" applyBorder="1" applyAlignment="1">
      <alignment wrapText="1"/>
    </xf>
    <xf numFmtId="49" fontId="2" fillId="3" borderId="0" xfId="6" applyNumberFormat="1" applyFont="1" applyFill="1" applyBorder="1" applyAlignment="1">
      <alignment wrapText="1"/>
    </xf>
    <xf numFmtId="49" fontId="2" fillId="3" borderId="6" xfId="6" applyNumberFormat="1" applyFont="1" applyFill="1" applyBorder="1" applyAlignment="1">
      <alignment wrapText="1"/>
    </xf>
    <xf numFmtId="49" fontId="3" fillId="3" borderId="0" xfId="1" quotePrefix="1" applyNumberFormat="1" applyFont="1" applyFill="1" applyAlignment="1">
      <alignment wrapText="1"/>
    </xf>
    <xf numFmtId="49" fontId="3" fillId="3" borderId="6" xfId="1" quotePrefix="1" applyNumberFormat="1" applyFont="1" applyFill="1" applyBorder="1" applyAlignment="1">
      <alignment wrapText="1"/>
    </xf>
    <xf numFmtId="49" fontId="2" fillId="3" borderId="0" xfId="1" applyNumberFormat="1" applyFont="1" applyFill="1" applyAlignment="1">
      <alignment wrapText="1"/>
    </xf>
    <xf numFmtId="49" fontId="2" fillId="3" borderId="6" xfId="1" applyNumberFormat="1" applyFont="1" applyFill="1" applyBorder="1" applyAlignment="1">
      <alignment wrapText="1"/>
    </xf>
    <xf numFmtId="1" fontId="3" fillId="3" borderId="13" xfId="0" applyNumberFormat="1" applyFont="1" applyFill="1" applyBorder="1"/>
  </cellXfs>
  <cellStyles count="8">
    <cellStyle name="Currency" xfId="7" builtinId="4"/>
    <cellStyle name="Hyperlink" xfId="3" builtinId="8"/>
    <cellStyle name="Lien hypertexte 2" xfId="4" xr:uid="{80315EC5-14D6-40CB-8EE1-0FA67C2AA2AC}"/>
    <cellStyle name="Lien hypertexte 3" xfId="6" xr:uid="{07A7E599-D456-449A-8C2C-430179F68CF3}"/>
    <cellStyle name="Normal" xfId="0" builtinId="0"/>
    <cellStyle name="Normal 2" xfId="1" xr:uid="{64E0FEC1-C36C-46B4-A120-ED32FC1710CA}"/>
    <cellStyle name="Normal 3" xfId="5" xr:uid="{D23FD17C-CA73-492C-A9C2-70C9BDE26E11}"/>
    <cellStyle name="Percent 2" xfId="2" xr:uid="{40059014-D095-42D8-80AF-89E1F7C29A98}"/>
  </cellStyles>
  <dxfs count="0"/>
  <tableStyles count="0" defaultTableStyle="TableStyleMedium2" defaultPivotStyle="PivotStyleLight16"/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https://abcsupplychain.com/supply-chain-kpis-course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499381</xdr:colOff>
      <xdr:row>16</xdr:row>
      <xdr:rowOff>63649</xdr:rowOff>
    </xdr:from>
    <xdr:to>
      <xdr:col>7</xdr:col>
      <xdr:colOff>1890485</xdr:colOff>
      <xdr:row>28</xdr:row>
      <xdr:rowOff>51172</xdr:rowOff>
    </xdr:to>
    <xdr:pic>
      <xdr:nvPicPr>
        <xdr:cNvPr id="10" name="Imag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441F2-54FB-47E9-800B-679CB3E52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881" y="3342970"/>
          <a:ext cx="2974975" cy="2212745"/>
        </a:xfrm>
        <a:prstGeom prst="rect">
          <a:avLst/>
        </a:prstGeom>
      </xdr:spPr>
    </xdr:pic>
    <xdr:clientData/>
  </xdr:twoCellAnchor>
  <xdr:twoCellAnchor editAs="oneCell">
    <xdr:from>
      <xdr:col>2</xdr:col>
      <xdr:colOff>421822</xdr:colOff>
      <xdr:row>16</xdr:row>
      <xdr:rowOff>68036</xdr:rowOff>
    </xdr:from>
    <xdr:to>
      <xdr:col>5</xdr:col>
      <xdr:colOff>402227</xdr:colOff>
      <xdr:row>28</xdr:row>
      <xdr:rowOff>40821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8F2E1-9A9F-421F-8569-8EF9F0FBF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3116036"/>
          <a:ext cx="2258785" cy="225878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63502</xdr:colOff>
      <xdr:row>39</xdr:row>
      <xdr:rowOff>119013</xdr:rowOff>
    </xdr:from>
    <xdr:to>
      <xdr:col>7</xdr:col>
      <xdr:colOff>401003</xdr:colOff>
      <xdr:row>50</xdr:row>
      <xdr:rowOff>58052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C45756-BC82-4CC6-A433-0FA14CD2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5877" y="8104138"/>
          <a:ext cx="1944686" cy="1944686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150812</xdr:colOff>
      <xdr:row>0</xdr:row>
      <xdr:rowOff>102671</xdr:rowOff>
    </xdr:from>
    <xdr:to>
      <xdr:col>7</xdr:col>
      <xdr:colOff>841126</xdr:colOff>
      <xdr:row>5</xdr:row>
      <xdr:rowOff>124142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7A5CA3-116D-42D4-83DC-C76AA7EBC0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9" t="35073" r="23101" b="39075"/>
        <a:stretch/>
      </xdr:blipFill>
      <xdr:spPr>
        <a:xfrm>
          <a:off x="3111500" y="102671"/>
          <a:ext cx="3095376" cy="929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csupplychain.com/en/tools-excel/" TargetMode="External"/><Relationship Id="rId7" Type="http://schemas.openxmlformats.org/officeDocument/2006/relationships/hyperlink" Target="https://abcsupplychain.com/formation-logistique-supply-chain/" TargetMode="External"/><Relationship Id="rId2" Type="http://schemas.openxmlformats.org/officeDocument/2006/relationships/hyperlink" Target="https://abcsupplychain.com/en/courses-supply-chain-logistics/" TargetMode="External"/><Relationship Id="rId1" Type="http://schemas.openxmlformats.org/officeDocument/2006/relationships/hyperlink" Target="https://abcsupplychain.com/scm-metrics/" TargetMode="External"/><Relationship Id="rId6" Type="http://schemas.openxmlformats.org/officeDocument/2006/relationships/hyperlink" Target="https://abcsupplychain.com/outils-excel/" TargetMode="External"/><Relationship Id="rId5" Type="http://schemas.openxmlformats.org/officeDocument/2006/relationships/hyperlink" Target="https://abcsupplychain.com/consulting/" TargetMode="External"/><Relationship Id="rId4" Type="http://schemas.openxmlformats.org/officeDocument/2006/relationships/hyperlink" Target="https://abcsupplychain.com/en/consulting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3EDC-BAAF-4DAB-8BA9-DD8809D4CA67}">
  <sheetPr>
    <tabColor rgb="FF92D050"/>
  </sheetPr>
  <dimension ref="B1:F17"/>
  <sheetViews>
    <sheetView showGridLines="0" tabSelected="1" topLeftCell="A3" zoomScaleNormal="100" workbookViewId="0">
      <selection activeCell="E18" sqref="E18"/>
    </sheetView>
  </sheetViews>
  <sheetFormatPr defaultColWidth="10.77734375" defaultRowHeight="14.4" x14ac:dyDescent="0.3"/>
  <cols>
    <col min="1" max="1" width="16.21875" style="1" customWidth="1"/>
    <col min="2" max="2" width="10.77734375" style="1"/>
    <col min="3" max="3" width="17.5546875" style="1" bestFit="1" customWidth="1"/>
    <col min="4" max="4" width="16.44140625" style="1" customWidth="1"/>
    <col min="5" max="5" width="14.109375" style="1" bestFit="1" customWidth="1"/>
    <col min="6" max="6" width="14.21875" style="1" bestFit="1" customWidth="1"/>
    <col min="7" max="7" width="10.77734375" style="1"/>
    <col min="8" max="8" width="19.33203125" style="1" bestFit="1" customWidth="1"/>
    <col min="9" max="9" width="16.6640625" style="1" bestFit="1" customWidth="1"/>
    <col min="10" max="10" width="14.77734375" style="1" customWidth="1"/>
    <col min="11" max="11" width="21.5546875" style="1" bestFit="1" customWidth="1"/>
    <col min="12" max="16384" width="10.77734375" style="1"/>
  </cols>
  <sheetData>
    <row r="1" spans="2:6" ht="40.950000000000003" customHeight="1" x14ac:dyDescent="0.3"/>
    <row r="3" spans="2:6" x14ac:dyDescent="0.3">
      <c r="D3" s="48" t="s">
        <v>42</v>
      </c>
    </row>
    <row r="4" spans="2:6" x14ac:dyDescent="0.3">
      <c r="D4" s="42">
        <v>365</v>
      </c>
    </row>
    <row r="5" spans="2:6" x14ac:dyDescent="0.3">
      <c r="B5" s="2" t="s">
        <v>1</v>
      </c>
      <c r="C5" s="2" t="s">
        <v>38</v>
      </c>
      <c r="D5" s="3" t="s">
        <v>41</v>
      </c>
      <c r="E5" s="2" t="s">
        <v>37</v>
      </c>
      <c r="F5" s="2" t="s">
        <v>40</v>
      </c>
    </row>
    <row r="6" spans="2:6" x14ac:dyDescent="0.3">
      <c r="B6" s="4" t="s">
        <v>2</v>
      </c>
      <c r="C6" s="45">
        <v>100</v>
      </c>
      <c r="D6" s="45">
        <v>1200</v>
      </c>
      <c r="E6" s="46">
        <f t="shared" ref="E6:E16" si="0">C6/D6*$D$4</f>
        <v>30.416666666666664</v>
      </c>
      <c r="F6" s="47">
        <f t="shared" ref="F6:F16" si="1">D6/C6</f>
        <v>12</v>
      </c>
    </row>
    <row r="7" spans="2:6" x14ac:dyDescent="0.3">
      <c r="B7" s="4" t="s">
        <v>3</v>
      </c>
      <c r="C7" s="45">
        <v>100</v>
      </c>
      <c r="D7" s="45">
        <v>100</v>
      </c>
      <c r="E7" s="46">
        <f t="shared" si="0"/>
        <v>365</v>
      </c>
      <c r="F7" s="47">
        <f t="shared" si="1"/>
        <v>1</v>
      </c>
    </row>
    <row r="8" spans="2:6" x14ac:dyDescent="0.3">
      <c r="B8" s="4" t="s">
        <v>4</v>
      </c>
      <c r="C8" s="45">
        <v>200</v>
      </c>
      <c r="D8" s="45">
        <v>500</v>
      </c>
      <c r="E8" s="46">
        <f t="shared" si="0"/>
        <v>146</v>
      </c>
      <c r="F8" s="47">
        <f t="shared" si="1"/>
        <v>2.5</v>
      </c>
    </row>
    <row r="9" spans="2:6" x14ac:dyDescent="0.3">
      <c r="B9" s="4" t="s">
        <v>5</v>
      </c>
      <c r="C9" s="45">
        <v>1000</v>
      </c>
      <c r="D9" s="45">
        <v>1000</v>
      </c>
      <c r="E9" s="46">
        <f t="shared" si="0"/>
        <v>365</v>
      </c>
      <c r="F9" s="47">
        <f t="shared" si="1"/>
        <v>1</v>
      </c>
    </row>
    <row r="10" spans="2:6" x14ac:dyDescent="0.3">
      <c r="B10" s="4" t="s">
        <v>6</v>
      </c>
      <c r="C10" s="45">
        <v>400</v>
      </c>
      <c r="D10" s="45">
        <v>1000</v>
      </c>
      <c r="E10" s="46">
        <f t="shared" si="0"/>
        <v>146</v>
      </c>
      <c r="F10" s="47">
        <f t="shared" si="1"/>
        <v>2.5</v>
      </c>
    </row>
    <row r="11" spans="2:6" x14ac:dyDescent="0.3">
      <c r="B11" s="4" t="s">
        <v>7</v>
      </c>
      <c r="C11" s="45">
        <v>600</v>
      </c>
      <c r="D11" s="45">
        <v>4000</v>
      </c>
      <c r="E11" s="46">
        <f t="shared" si="0"/>
        <v>54.75</v>
      </c>
      <c r="F11" s="47">
        <f t="shared" si="1"/>
        <v>6.666666666666667</v>
      </c>
    </row>
    <row r="12" spans="2:6" x14ac:dyDescent="0.3">
      <c r="B12" s="4" t="s">
        <v>8</v>
      </c>
      <c r="C12" s="45">
        <v>300</v>
      </c>
      <c r="D12" s="45">
        <v>1000</v>
      </c>
      <c r="E12" s="46">
        <f t="shared" si="0"/>
        <v>109.5</v>
      </c>
      <c r="F12" s="47">
        <f t="shared" si="1"/>
        <v>3.3333333333333335</v>
      </c>
    </row>
    <row r="13" spans="2:6" x14ac:dyDescent="0.3">
      <c r="B13" s="4" t="s">
        <v>9</v>
      </c>
      <c r="C13" s="45">
        <v>800</v>
      </c>
      <c r="D13" s="45">
        <v>1600</v>
      </c>
      <c r="E13" s="46">
        <f t="shared" si="0"/>
        <v>182.5</v>
      </c>
      <c r="F13" s="47">
        <f t="shared" si="1"/>
        <v>2</v>
      </c>
    </row>
    <row r="14" spans="2:6" x14ac:dyDescent="0.3">
      <c r="B14" s="4" t="s">
        <v>10</v>
      </c>
      <c r="C14" s="45">
        <v>600</v>
      </c>
      <c r="D14" s="45">
        <v>300</v>
      </c>
      <c r="E14" s="46">
        <f t="shared" si="0"/>
        <v>730</v>
      </c>
      <c r="F14" s="47">
        <f t="shared" si="1"/>
        <v>0.5</v>
      </c>
    </row>
    <row r="15" spans="2:6" x14ac:dyDescent="0.3">
      <c r="B15" s="4" t="s">
        <v>11</v>
      </c>
      <c r="C15" s="45">
        <v>45</v>
      </c>
      <c r="D15" s="45">
        <v>120</v>
      </c>
      <c r="E15" s="46">
        <f t="shared" si="0"/>
        <v>136.875</v>
      </c>
      <c r="F15" s="47">
        <f t="shared" si="1"/>
        <v>2.6666666666666665</v>
      </c>
    </row>
    <row r="16" spans="2:6" x14ac:dyDescent="0.3">
      <c r="B16" s="2" t="s">
        <v>0</v>
      </c>
      <c r="C16" s="41">
        <f>SUM(C6:C15)</f>
        <v>4145</v>
      </c>
      <c r="D16" s="41">
        <f>SUM(D6:D15)</f>
        <v>10820</v>
      </c>
      <c r="E16" s="44">
        <f t="shared" si="0"/>
        <v>139.82670979667284</v>
      </c>
      <c r="F16" s="43">
        <f t="shared" si="1"/>
        <v>2.6103739445114598</v>
      </c>
    </row>
    <row r="17" spans="5:5" x14ac:dyDescent="0.3">
      <c r="E17" s="74">
        <f>AVERAGE(E6:E15)</f>
        <v>226.60416666666669</v>
      </c>
    </row>
  </sheetData>
  <phoneticPr fontId="4" type="noConversion"/>
  <conditionalFormatting sqref="E6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3FC9-E8A8-4D05-A056-DC3B8C468306}">
  <sheetPr>
    <tabColor rgb="FF005688"/>
  </sheetPr>
  <dimension ref="B6:I68"/>
  <sheetViews>
    <sheetView showGridLines="0" zoomScale="80" zoomScaleNormal="80" workbookViewId="0"/>
  </sheetViews>
  <sheetFormatPr defaultColWidth="11.44140625" defaultRowHeight="14.4" x14ac:dyDescent="0.3"/>
  <cols>
    <col min="1" max="1" width="16.21875" style="5" customWidth="1"/>
    <col min="2" max="2" width="3.21875" style="5" customWidth="1"/>
    <col min="3" max="7" width="11.44140625" style="5"/>
    <col min="8" max="8" width="41.77734375" style="5" customWidth="1"/>
    <col min="9" max="9" width="13.21875" style="5" customWidth="1"/>
    <col min="10" max="16384" width="11.44140625" style="5"/>
  </cols>
  <sheetData>
    <row r="6" spans="2:9" ht="15" thickBot="1" x14ac:dyDescent="0.35"/>
    <row r="7" spans="2:9" ht="21.6" thickTop="1" x14ac:dyDescent="0.4">
      <c r="B7" s="49" t="s">
        <v>33</v>
      </c>
      <c r="C7" s="50"/>
      <c r="D7" s="50"/>
      <c r="E7" s="50"/>
      <c r="F7" s="50"/>
      <c r="G7" s="50"/>
      <c r="H7" s="51"/>
      <c r="I7" s="6"/>
    </row>
    <row r="8" spans="2:9" x14ac:dyDescent="0.3">
      <c r="B8" s="19"/>
      <c r="C8" s="20"/>
      <c r="D8" s="20"/>
      <c r="E8" s="20"/>
      <c r="F8" s="20"/>
      <c r="G8" s="20"/>
      <c r="H8" s="21"/>
    </row>
    <row r="9" spans="2:9" ht="15.6" x14ac:dyDescent="0.3">
      <c r="B9" s="7"/>
      <c r="C9" s="22" t="s">
        <v>36</v>
      </c>
      <c r="D9" s="23"/>
      <c r="H9" s="8"/>
    </row>
    <row r="10" spans="2:9" x14ac:dyDescent="0.3">
      <c r="B10" s="9" t="s">
        <v>12</v>
      </c>
      <c r="C10" s="5" t="s">
        <v>30</v>
      </c>
      <c r="H10" s="8"/>
    </row>
    <row r="11" spans="2:9" x14ac:dyDescent="0.3">
      <c r="B11" s="9" t="s">
        <v>12</v>
      </c>
      <c r="C11" s="5" t="s">
        <v>31</v>
      </c>
      <c r="H11" s="8"/>
    </row>
    <row r="12" spans="2:9" x14ac:dyDescent="0.3">
      <c r="B12" s="9" t="s">
        <v>12</v>
      </c>
      <c r="C12" s="5" t="s">
        <v>34</v>
      </c>
      <c r="H12" s="8"/>
    </row>
    <row r="13" spans="2:9" x14ac:dyDescent="0.3">
      <c r="B13" s="9" t="s">
        <v>12</v>
      </c>
      <c r="C13" s="5" t="s">
        <v>35</v>
      </c>
      <c r="H13" s="8"/>
    </row>
    <row r="14" spans="2:9" x14ac:dyDescent="0.3">
      <c r="B14" s="9" t="s">
        <v>12</v>
      </c>
      <c r="C14" s="5" t="s">
        <v>32</v>
      </c>
      <c r="H14" s="8"/>
    </row>
    <row r="15" spans="2:9" x14ac:dyDescent="0.3">
      <c r="B15" s="7"/>
      <c r="H15" s="8"/>
    </row>
    <row r="16" spans="2:9" ht="23.4" x14ac:dyDescent="0.45">
      <c r="B16" s="7"/>
      <c r="C16" s="52" t="s">
        <v>39</v>
      </c>
      <c r="D16" s="53"/>
      <c r="E16" s="53"/>
      <c r="F16" s="53"/>
      <c r="G16" s="53"/>
      <c r="H16" s="54"/>
    </row>
    <row r="17" spans="2:8" x14ac:dyDescent="0.3">
      <c r="B17" s="7"/>
      <c r="H17" s="8"/>
    </row>
    <row r="18" spans="2:8" x14ac:dyDescent="0.3">
      <c r="B18" s="7"/>
      <c r="H18" s="8"/>
    </row>
    <row r="19" spans="2:8" x14ac:dyDescent="0.3">
      <c r="B19" s="7"/>
      <c r="H19" s="8"/>
    </row>
    <row r="20" spans="2:8" x14ac:dyDescent="0.3">
      <c r="B20" s="7"/>
      <c r="H20" s="8"/>
    </row>
    <row r="21" spans="2:8" x14ac:dyDescent="0.3">
      <c r="B21" s="7"/>
      <c r="H21" s="8"/>
    </row>
    <row r="22" spans="2:8" x14ac:dyDescent="0.3">
      <c r="B22" s="7"/>
      <c r="H22" s="8"/>
    </row>
    <row r="23" spans="2:8" x14ac:dyDescent="0.3">
      <c r="B23" s="7"/>
      <c r="H23" s="8"/>
    </row>
    <row r="24" spans="2:8" x14ac:dyDescent="0.3">
      <c r="B24" s="7"/>
      <c r="H24" s="8"/>
    </row>
    <row r="25" spans="2:8" x14ac:dyDescent="0.3">
      <c r="B25" s="7"/>
      <c r="H25" s="8"/>
    </row>
    <row r="26" spans="2:8" x14ac:dyDescent="0.3">
      <c r="B26" s="7"/>
      <c r="H26" s="8"/>
    </row>
    <row r="27" spans="2:8" x14ac:dyDescent="0.3">
      <c r="B27" s="7"/>
      <c r="H27" s="8"/>
    </row>
    <row r="28" spans="2:8" x14ac:dyDescent="0.3">
      <c r="B28" s="7"/>
      <c r="H28" s="8"/>
    </row>
    <row r="29" spans="2:8" ht="15" thickBot="1" x14ac:dyDescent="0.35">
      <c r="B29" s="10"/>
      <c r="C29" s="11"/>
      <c r="D29" s="11"/>
      <c r="E29" s="11"/>
      <c r="F29" s="11"/>
      <c r="G29" s="11"/>
      <c r="H29" s="12"/>
    </row>
    <row r="30" spans="2:8" ht="30" thickTop="1" thickBot="1" x14ac:dyDescent="0.6">
      <c r="B30" s="55" t="s">
        <v>22</v>
      </c>
      <c r="C30" s="56"/>
      <c r="D30" s="56"/>
      <c r="E30" s="56"/>
      <c r="F30" s="56"/>
      <c r="G30" s="56"/>
      <c r="H30" s="57"/>
    </row>
    <row r="31" spans="2:8" x14ac:dyDescent="0.3">
      <c r="B31" s="26"/>
      <c r="C31" s="13"/>
      <c r="D31" s="13"/>
      <c r="E31" s="13"/>
      <c r="F31" s="13"/>
      <c r="G31" s="13"/>
      <c r="H31" s="27"/>
    </row>
    <row r="32" spans="2:8" s="30" customFormat="1" ht="23.4" x14ac:dyDescent="0.45">
      <c r="B32" s="28"/>
      <c r="C32" s="29" t="s">
        <v>23</v>
      </c>
      <c r="D32" s="29"/>
      <c r="H32" s="31"/>
    </row>
    <row r="33" spans="2:8" s="35" customFormat="1" ht="21" x14ac:dyDescent="0.4">
      <c r="B33" s="32"/>
      <c r="C33" s="33" t="s">
        <v>24</v>
      </c>
      <c r="D33" s="33" t="s">
        <v>25</v>
      </c>
      <c r="E33" s="34"/>
      <c r="F33" s="34"/>
      <c r="H33" s="36"/>
    </row>
    <row r="34" spans="2:8" x14ac:dyDescent="0.3">
      <c r="B34" s="37"/>
      <c r="H34" s="38"/>
    </row>
    <row r="35" spans="2:8" s="30" customFormat="1" ht="23.4" x14ac:dyDescent="0.45">
      <c r="B35" s="28"/>
      <c r="C35" s="29" t="s">
        <v>26</v>
      </c>
      <c r="H35" s="31"/>
    </row>
    <row r="36" spans="2:8" s="35" customFormat="1" ht="21" x14ac:dyDescent="0.4">
      <c r="B36" s="32"/>
      <c r="C36" s="33" t="s">
        <v>24</v>
      </c>
      <c r="D36" s="33" t="s">
        <v>25</v>
      </c>
      <c r="E36" s="34"/>
      <c r="H36" s="36"/>
    </row>
    <row r="37" spans="2:8" x14ac:dyDescent="0.3">
      <c r="B37" s="37"/>
      <c r="H37" s="38"/>
    </row>
    <row r="38" spans="2:8" s="30" customFormat="1" ht="23.4" x14ac:dyDescent="0.45">
      <c r="B38" s="28"/>
      <c r="C38" s="29" t="s">
        <v>27</v>
      </c>
      <c r="H38" s="31"/>
    </row>
    <row r="39" spans="2:8" s="35" customFormat="1" ht="21" x14ac:dyDescent="0.4">
      <c r="B39" s="32"/>
      <c r="C39" s="33" t="s">
        <v>24</v>
      </c>
      <c r="D39" s="33" t="s">
        <v>25</v>
      </c>
      <c r="E39" s="34"/>
      <c r="H39" s="36"/>
    </row>
    <row r="40" spans="2:8" x14ac:dyDescent="0.3">
      <c r="B40" s="37"/>
      <c r="H40" s="38"/>
    </row>
    <row r="41" spans="2:8" x14ac:dyDescent="0.3">
      <c r="B41" s="37"/>
      <c r="H41" s="38"/>
    </row>
    <row r="42" spans="2:8" x14ac:dyDescent="0.3">
      <c r="B42" s="37"/>
      <c r="H42" s="38"/>
    </row>
    <row r="43" spans="2:8" x14ac:dyDescent="0.3">
      <c r="B43" s="37"/>
      <c r="H43" s="38"/>
    </row>
    <row r="44" spans="2:8" x14ac:dyDescent="0.3">
      <c r="B44" s="37"/>
      <c r="H44" s="38"/>
    </row>
    <row r="45" spans="2:8" x14ac:dyDescent="0.3">
      <c r="B45" s="37"/>
      <c r="H45" s="38"/>
    </row>
    <row r="46" spans="2:8" x14ac:dyDescent="0.3">
      <c r="B46" s="37"/>
      <c r="H46" s="38"/>
    </row>
    <row r="47" spans="2:8" x14ac:dyDescent="0.3">
      <c r="B47" s="37"/>
      <c r="H47" s="38"/>
    </row>
    <row r="48" spans="2:8" x14ac:dyDescent="0.3">
      <c r="B48" s="37"/>
      <c r="H48" s="38"/>
    </row>
    <row r="49" spans="2:9" x14ac:dyDescent="0.3">
      <c r="B49" s="37"/>
      <c r="H49" s="38"/>
    </row>
    <row r="50" spans="2:9" x14ac:dyDescent="0.3">
      <c r="B50" s="37"/>
      <c r="H50" s="38"/>
    </row>
    <row r="51" spans="2:9" x14ac:dyDescent="0.3">
      <c r="B51" s="37"/>
      <c r="H51" s="38"/>
    </row>
    <row r="52" spans="2:9" ht="18" x14ac:dyDescent="0.35">
      <c r="B52" s="60" t="s">
        <v>28</v>
      </c>
      <c r="C52" s="61"/>
      <c r="D52" s="61"/>
      <c r="E52" s="61"/>
      <c r="F52" s="61"/>
      <c r="G52" s="61"/>
      <c r="H52" s="62"/>
    </row>
    <row r="53" spans="2:9" ht="18" x14ac:dyDescent="0.35">
      <c r="B53" s="63" t="s">
        <v>29</v>
      </c>
      <c r="C53" s="64"/>
      <c r="D53" s="64"/>
      <c r="E53" s="64"/>
      <c r="F53" s="64"/>
      <c r="G53" s="64"/>
      <c r="H53" s="65"/>
    </row>
    <row r="54" spans="2:9" x14ac:dyDescent="0.3">
      <c r="B54" s="37"/>
      <c r="H54" s="38"/>
    </row>
    <row r="55" spans="2:9" ht="15" thickBot="1" x14ac:dyDescent="0.35">
      <c r="B55" s="39"/>
      <c r="C55" s="14"/>
      <c r="D55" s="14"/>
      <c r="E55" s="14"/>
      <c r="F55" s="14"/>
      <c r="G55" s="14"/>
      <c r="H55" s="40"/>
    </row>
    <row r="56" spans="2:9" ht="28.8" x14ac:dyDescent="0.55000000000000004">
      <c r="B56" s="55" t="s">
        <v>13</v>
      </c>
      <c r="C56" s="56"/>
      <c r="D56" s="56"/>
      <c r="E56" s="56"/>
      <c r="F56" s="56"/>
      <c r="G56" s="56"/>
      <c r="H56" s="57"/>
      <c r="I56" s="6"/>
    </row>
    <row r="57" spans="2:9" x14ac:dyDescent="0.3">
      <c r="B57" s="7"/>
      <c r="H57" s="8"/>
    </row>
    <row r="58" spans="2:9" ht="18" x14ac:dyDescent="0.35">
      <c r="B58" s="15"/>
      <c r="C58" s="58" t="s">
        <v>14</v>
      </c>
      <c r="D58" s="58"/>
      <c r="E58" s="58"/>
      <c r="F58" s="58"/>
      <c r="G58" s="58"/>
      <c r="H58" s="59"/>
    </row>
    <row r="59" spans="2:9" ht="18" x14ac:dyDescent="0.35">
      <c r="B59" s="16"/>
      <c r="C59" s="70" t="s">
        <v>15</v>
      </c>
      <c r="D59" s="70"/>
      <c r="E59" s="70"/>
      <c r="F59" s="70"/>
      <c r="G59" s="70"/>
      <c r="H59" s="71"/>
    </row>
    <row r="60" spans="2:9" ht="42" customHeight="1" x14ac:dyDescent="0.35">
      <c r="B60" s="16"/>
      <c r="C60" s="72" t="s">
        <v>16</v>
      </c>
      <c r="D60" s="72"/>
      <c r="E60" s="72"/>
      <c r="F60" s="72"/>
      <c r="G60" s="72"/>
      <c r="H60" s="73"/>
    </row>
    <row r="61" spans="2:9" ht="42" customHeight="1" x14ac:dyDescent="0.35">
      <c r="B61" s="16"/>
      <c r="C61" s="66" t="s">
        <v>17</v>
      </c>
      <c r="D61" s="66"/>
      <c r="E61" s="66"/>
      <c r="F61" s="66"/>
      <c r="G61" s="66"/>
      <c r="H61" s="67"/>
    </row>
    <row r="62" spans="2:9" ht="42" customHeight="1" x14ac:dyDescent="0.35">
      <c r="B62" s="16"/>
      <c r="C62" s="66" t="s">
        <v>18</v>
      </c>
      <c r="D62" s="66"/>
      <c r="E62" s="66"/>
      <c r="F62" s="66"/>
      <c r="G62" s="66"/>
      <c r="H62" s="67"/>
    </row>
    <row r="63" spans="2:9" ht="18" x14ac:dyDescent="0.35">
      <c r="B63" s="16"/>
      <c r="C63" s="66" t="s">
        <v>19</v>
      </c>
      <c r="D63" s="66"/>
      <c r="E63" s="66"/>
      <c r="F63" s="66"/>
      <c r="G63" s="66"/>
      <c r="H63" s="67"/>
    </row>
    <row r="64" spans="2:9" x14ac:dyDescent="0.3">
      <c r="B64" s="7"/>
      <c r="C64" s="24"/>
      <c r="D64" s="25"/>
      <c r="E64" s="25"/>
      <c r="F64" s="25"/>
      <c r="G64" s="25"/>
      <c r="H64" s="17"/>
    </row>
    <row r="65" spans="2:8" ht="18" x14ac:dyDescent="0.35">
      <c r="B65" s="18"/>
      <c r="C65" s="68" t="s">
        <v>20</v>
      </c>
      <c r="D65" s="68"/>
      <c r="E65" s="68"/>
      <c r="F65" s="68"/>
      <c r="G65" s="68"/>
      <c r="H65" s="69"/>
    </row>
    <row r="66" spans="2:8" x14ac:dyDescent="0.3">
      <c r="B66" s="7"/>
      <c r="C66" s="66" t="s">
        <v>21</v>
      </c>
      <c r="D66" s="66"/>
      <c r="E66" s="66"/>
      <c r="F66" s="66"/>
      <c r="G66" s="66"/>
      <c r="H66" s="67"/>
    </row>
    <row r="67" spans="2:8" ht="15" thickBot="1" x14ac:dyDescent="0.35">
      <c r="B67" s="10"/>
      <c r="C67" s="11"/>
      <c r="D67" s="11"/>
      <c r="E67" s="11"/>
      <c r="F67" s="11"/>
      <c r="G67" s="11"/>
      <c r="H67" s="12"/>
    </row>
    <row r="68" spans="2:8" ht="15" thickTop="1" x14ac:dyDescent="0.3"/>
  </sheetData>
  <sortState xmlns:xlrd2="http://schemas.microsoft.com/office/spreadsheetml/2017/richdata2" ref="C16:H16">
    <sortCondition ref="C16"/>
  </sortState>
  <mergeCells count="14">
    <mergeCell ref="C63:H63"/>
    <mergeCell ref="C65:H65"/>
    <mergeCell ref="C66:H66"/>
    <mergeCell ref="C59:H59"/>
    <mergeCell ref="C60:H60"/>
    <mergeCell ref="C61:H61"/>
    <mergeCell ref="C62:H62"/>
    <mergeCell ref="B7:H7"/>
    <mergeCell ref="C16:H16"/>
    <mergeCell ref="B56:H56"/>
    <mergeCell ref="C58:H58"/>
    <mergeCell ref="B30:H30"/>
    <mergeCell ref="B52:H52"/>
    <mergeCell ref="B53:H53"/>
  </mergeCells>
  <hyperlinks>
    <hyperlink ref="C16" r:id="rId1" xr:uid="{0151D620-5430-4F59-BC1B-00DF6B80121C}"/>
    <hyperlink ref="C33" r:id="rId2" xr:uid="{AC34445E-EE46-4040-9DE2-08C65FBB1154}"/>
    <hyperlink ref="C36" r:id="rId3" xr:uid="{3BD3A20D-F063-4EB6-AEBD-29C66A0338E7}"/>
    <hyperlink ref="C39" r:id="rId4" xr:uid="{E519AB07-23A7-4716-BFED-961B0F340F9E}"/>
    <hyperlink ref="D39" r:id="rId5" xr:uid="{371A1531-805F-4AB0-82B6-AA80D9C892C6}"/>
    <hyperlink ref="D36" r:id="rId6" xr:uid="{62C9FD5C-7781-430D-ACDA-71627708473C}"/>
    <hyperlink ref="D33" r:id="rId7" xr:uid="{29D10101-C0F5-4F67-BC7F-08404C3AAAA4}"/>
  </hyperlink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Turn</vt:lpstr>
      <vt:lpstr>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mario</cp:lastModifiedBy>
  <dcterms:created xsi:type="dcterms:W3CDTF">2020-11-30T12:57:44Z</dcterms:created>
  <dcterms:modified xsi:type="dcterms:W3CDTF">2023-08-11T02:52:21Z</dcterms:modified>
</cp:coreProperties>
</file>