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Lengtecategorieen" sheetId="2" state="visible" r:id="rId3"/>
    <sheet name="Snelheidscategorie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<sst xmlns="http://schemas.openxmlformats.org/spreadsheetml/2006/main" count="644" uniqueCount="311">
  <si>
    <t xml:space="preserve">START</t>
  </si>
  <si>
    <t xml:space="preserve"> ALGEMEEN</t>
  </si>
  <si>
    <t xml:space="preserve"> CODERING</t>
  </si>
  <si>
    <t xml:space="preserve"> LOCATIE</t>
  </si>
  <si>
    <t xml:space="preserve"> (ELEKTRO)TECHNISCH</t>
  </si>
  <si>
    <t xml:space="preserve"> BEHEER</t>
  </si>
  <si>
    <t xml:space="preserve">OPMERKINGEN</t>
  </si>
  <si>
    <t xml:space="preserve"> Omschrijving
 </t>
  </si>
  <si>
    <r>
      <rPr>
        <b val="true"/>
        <sz val="8"/>
        <rFont val="Arial"/>
        <family val="2"/>
        <charset val="1"/>
      </rPr>
      <t xml:space="preserve"> Primaire functie(s)
</t>
    </r>
    <r>
      <rPr>
        <sz val="8"/>
        <rFont val="Arial"/>
        <family val="2"/>
        <charset val="1"/>
      </rPr>
      <t xml:space="preserve"> </t>
    </r>
  </si>
  <si>
    <r>
      <rPr>
        <b val="true"/>
        <sz val="8"/>
        <rFont val="Arial"/>
        <family val="2"/>
        <charset val="1"/>
      </rPr>
      <t xml:space="preserve"> Type code
</t>
    </r>
    <r>
      <rPr>
        <sz val="8"/>
        <rFont val="Arial"/>
        <family val="2"/>
        <charset val="1"/>
      </rPr>
      <t xml:space="preserve"> (V&amp;OR)</t>
    </r>
  </si>
  <si>
    <r>
      <rPr>
        <b val="true"/>
        <sz val="8"/>
        <rFont val="Arial"/>
        <family val="2"/>
        <charset val="1"/>
      </rPr>
      <t xml:space="preserve"> NBd nr.
 </t>
    </r>
    <r>
      <rPr>
        <sz val="8"/>
        <rFont val="Arial"/>
        <family val="2"/>
        <charset val="1"/>
      </rPr>
      <t xml:space="preserve">(kruispunt / object)</t>
    </r>
  </si>
  <si>
    <r>
      <rPr>
        <b val="true"/>
        <sz val="8"/>
        <rFont val="Arial"/>
        <family val="2"/>
        <charset val="1"/>
      </rPr>
      <t xml:space="preserve">Object nr.
</t>
    </r>
    <r>
      <rPr>
        <sz val="8"/>
        <rFont val="Arial"/>
        <family val="2"/>
        <charset val="1"/>
      </rPr>
      <t xml:space="preserve">(V&amp;OR)</t>
    </r>
  </si>
  <si>
    <r>
      <rPr>
        <b val="true"/>
        <sz val="8"/>
        <rFont val="Arial"/>
        <family val="2"/>
        <charset val="1"/>
      </rPr>
      <t xml:space="preserve">Object nr.
</t>
    </r>
    <r>
      <rPr>
        <sz val="8"/>
        <rFont val="Arial"/>
        <family val="2"/>
        <charset val="1"/>
      </rPr>
      <t xml:space="preserve">(leverancier)</t>
    </r>
  </si>
  <si>
    <t xml:space="preserve"> Standplaatsomschrijving
</t>
  </si>
  <si>
    <t xml:space="preserve">Zijstraat A
</t>
  </si>
  <si>
    <t xml:space="preserve">Zijstraat B
</t>
  </si>
  <si>
    <t xml:space="preserve">Richting / kanaal 1
</t>
  </si>
  <si>
    <t xml:space="preserve">Richting / kanaal 2
</t>
  </si>
  <si>
    <t xml:space="preserve">Windrichting kanaal 1</t>
  </si>
  <si>
    <t xml:space="preserve">Windrichting
kanaal 2</t>
  </si>
  <si>
    <r>
      <rPr>
        <b val="true"/>
        <sz val="8"/>
        <rFont val="Arial"/>
        <family val="2"/>
        <charset val="1"/>
      </rPr>
      <t xml:space="preserve"> Rijksdriehoek
</t>
    </r>
    <r>
      <rPr>
        <sz val="8"/>
        <rFont val="Arial"/>
        <family val="2"/>
        <charset val="1"/>
      </rPr>
      <t xml:space="preserve"> X-coördinaat (m)</t>
    </r>
  </si>
  <si>
    <r>
      <rPr>
        <b val="true"/>
        <sz val="8"/>
        <rFont val="Arial"/>
        <family val="2"/>
        <charset val="1"/>
      </rPr>
      <t xml:space="preserve"> Rijksdriehoek
</t>
    </r>
    <r>
      <rPr>
        <sz val="8"/>
        <rFont val="Arial"/>
        <family val="2"/>
        <charset val="1"/>
      </rPr>
      <t xml:space="preserve"> Y-coördinaat (m)</t>
    </r>
  </si>
  <si>
    <r>
      <rPr>
        <b val="true"/>
        <sz val="8"/>
        <rFont val="Arial"/>
        <family val="2"/>
        <charset val="1"/>
      </rPr>
      <t xml:space="preserve"> WGS84 DD
</t>
    </r>
    <r>
      <rPr>
        <sz val="8"/>
        <rFont val="Arial"/>
        <family val="2"/>
        <charset val="1"/>
      </rPr>
      <t xml:space="preserve"> Latitude (gr)</t>
    </r>
  </si>
  <si>
    <r>
      <rPr>
        <b val="true"/>
        <sz val="8"/>
        <rFont val="Arial"/>
        <family val="2"/>
        <charset val="1"/>
      </rPr>
      <t xml:space="preserve"> WGS84 DD
</t>
    </r>
    <r>
      <rPr>
        <sz val="8"/>
        <rFont val="Arial"/>
        <family val="2"/>
        <charset val="1"/>
      </rPr>
      <t xml:space="preserve"> Longitude (gr)</t>
    </r>
  </si>
  <si>
    <r>
      <rPr>
        <b val="true"/>
        <sz val="8"/>
        <rFont val="Arial"/>
        <family val="2"/>
        <charset val="1"/>
      </rPr>
      <t xml:space="preserve"> Google Maps
 </t>
    </r>
    <r>
      <rPr>
        <sz val="8"/>
        <rFont val="Arial"/>
        <family val="2"/>
        <charset val="1"/>
      </rPr>
      <t xml:space="preserve">link coördinaten</t>
    </r>
  </si>
  <si>
    <r>
      <rPr>
        <b val="true"/>
        <sz val="8"/>
        <rFont val="Arial"/>
        <family val="2"/>
        <charset val="1"/>
      </rPr>
      <t xml:space="preserve"> Montage
</t>
    </r>
  </si>
  <si>
    <r>
      <rPr>
        <b val="true"/>
        <sz val="8"/>
        <rFont val="Arial"/>
        <family val="2"/>
        <charset val="1"/>
      </rPr>
      <t xml:space="preserve"> Voeding
</t>
    </r>
    <r>
      <rPr>
        <sz val="8"/>
        <rFont val="Arial"/>
        <family val="2"/>
        <charset val="1"/>
      </rPr>
      <t xml:space="preserve"> (bron)</t>
    </r>
  </si>
  <si>
    <r>
      <rPr>
        <b val="true"/>
        <sz val="8"/>
        <rFont val="Arial"/>
        <family val="2"/>
        <charset val="1"/>
      </rPr>
      <t xml:space="preserve">Aantal bronnen
</t>
    </r>
    <r>
      <rPr>
        <sz val="8"/>
        <rFont val="Arial"/>
        <family val="2"/>
        <charset val="1"/>
      </rPr>
      <t xml:space="preserve"> (accu's)</t>
    </r>
  </si>
  <si>
    <r>
      <rPr>
        <b val="true"/>
        <sz val="8"/>
        <rFont val="Arial"/>
        <family val="2"/>
        <charset val="1"/>
      </rPr>
      <t xml:space="preserve"> EAN code
</t>
    </r>
    <r>
      <rPr>
        <sz val="8"/>
        <rFont val="Arial"/>
        <family val="2"/>
        <charset val="1"/>
      </rPr>
      <t xml:space="preserve"> (bij eigen aansluiting)</t>
    </r>
  </si>
  <si>
    <r>
      <rPr>
        <b val="true"/>
        <sz val="8"/>
        <rFont val="Arial"/>
        <family val="2"/>
        <charset val="1"/>
      </rPr>
      <t xml:space="preserve"> Aansluitadres
 </t>
    </r>
    <r>
      <rPr>
        <sz val="8"/>
        <rFont val="Arial"/>
        <family val="2"/>
        <charset val="1"/>
      </rPr>
      <t xml:space="preserve">(straat + huisnummer)</t>
    </r>
  </si>
  <si>
    <r>
      <rPr>
        <b val="true"/>
        <sz val="8"/>
        <rFont val="Arial"/>
        <family val="2"/>
        <charset val="1"/>
      </rPr>
      <t xml:space="preserve"> Gemiddeld vermogen
</t>
    </r>
    <r>
      <rPr>
        <sz val="8"/>
        <rFont val="Arial"/>
        <family val="2"/>
        <charset val="1"/>
      </rPr>
      <t xml:space="preserve"> (Watt)</t>
    </r>
  </si>
  <si>
    <r>
      <rPr>
        <b val="true"/>
        <sz val="8"/>
        <rFont val="Arial"/>
        <family val="2"/>
        <charset val="1"/>
      </rPr>
      <t xml:space="preserve"> Totale jaarverbruik
 </t>
    </r>
    <r>
      <rPr>
        <sz val="8"/>
        <rFont val="Arial"/>
        <family val="2"/>
        <charset val="1"/>
      </rPr>
      <t xml:space="preserve">(kWh)</t>
    </r>
  </si>
  <si>
    <t xml:space="preserve"> Fysieke data-
 aansluiting</t>
  </si>
  <si>
    <t xml:space="preserve"> Objectbeheer
</t>
  </si>
  <si>
    <t xml:space="preserve"> Wegbeheer
</t>
  </si>
  <si>
    <t xml:space="preserve"> Merk
</t>
  </si>
  <si>
    <t xml:space="preserve"> Type
</t>
  </si>
  <si>
    <t xml:space="preserve"> Aantal lussen
</t>
  </si>
  <si>
    <r>
      <rPr>
        <sz val="8"/>
        <rFont val="Arial"/>
        <family val="2"/>
        <charset val="1"/>
      </rPr>
      <t xml:space="preserve"> </t>
    </r>
    <r>
      <rPr>
        <b val="true"/>
        <sz val="8"/>
        <rFont val="Arial"/>
        <family val="2"/>
        <charset val="1"/>
      </rPr>
      <t xml:space="preserve">Bouwjaar
</t>
    </r>
    <r>
      <rPr>
        <sz val="8"/>
        <rFont val="Arial"/>
        <family val="2"/>
        <charset val="1"/>
      </rPr>
      <t xml:space="preserve"> (op straat)</t>
    </r>
  </si>
  <si>
    <t xml:space="preserve"> Onderhoudspartij
</t>
  </si>
  <si>
    <t xml:space="preserve"> Telefoon nr.
 servicedesk</t>
  </si>
  <si>
    <t xml:space="preserve">Lustelpunt</t>
  </si>
  <si>
    <t xml:space="preserve">Intensiteitsmeting</t>
  </si>
  <si>
    <t xml:space="preserve">n.v.t.</t>
  </si>
  <si>
    <t xml:space="preserve">TP0001</t>
  </si>
  <si>
    <t xml:space="preserve">AMSTD002</t>
  </si>
  <si>
    <t xml:space="preserve">Wibautstraat</t>
  </si>
  <si>
    <t xml:space="preserve">1e Boerhaavestraat</t>
  </si>
  <si>
    <t xml:space="preserve">Ruyschstraat</t>
  </si>
  <si>
    <t xml:space="preserve">Amstelstation</t>
  </si>
  <si>
    <t xml:space="preserve">Rhijnspoorplein</t>
  </si>
  <si>
    <t xml:space="preserve">ZZO</t>
  </si>
  <si>
    <t xml:space="preserve">NNW</t>
  </si>
  <si>
    <t xml:space="preserve">kast 2 x 2 rijstroken</t>
  </si>
  <si>
    <t xml:space="preserve">accu 12,9 volt (wordt opgeladen vanuit OVL)</t>
  </si>
  <si>
    <t xml:space="preserve">SIM-kaart van HIG</t>
  </si>
  <si>
    <t xml:space="preserve">V&amp;OR Verkeerssystemen</t>
  </si>
  <si>
    <t xml:space="preserve">Stadsdeel Oost</t>
  </si>
  <si>
    <t xml:space="preserve">M660</t>
  </si>
  <si>
    <t xml:space="preserve">heringericht in 2013</t>
  </si>
  <si>
    <t xml:space="preserve">HIG Traffic Systems </t>
  </si>
  <si>
    <t xml:space="preserve">088-6227622</t>
  </si>
  <si>
    <t xml:space="preserve">TP0002</t>
  </si>
  <si>
    <t xml:space="preserve">AMSTD006</t>
  </si>
  <si>
    <t xml:space="preserve">Ookmeerweg</t>
  </si>
  <si>
    <t xml:space="preserve">De Alpen</t>
  </si>
  <si>
    <t xml:space="preserve">Amsterdamsebaan</t>
  </si>
  <si>
    <t xml:space="preserve">ZZW</t>
  </si>
  <si>
    <t xml:space="preserve">NNO</t>
  </si>
  <si>
    <t xml:space="preserve">Kast op standzuil 2x1 rijstrook</t>
  </si>
  <si>
    <t xml:space="preserve">Eigen voeding</t>
  </si>
  <si>
    <t xml:space="preserve">8716859200001492196</t>
  </si>
  <si>
    <t xml:space="preserve">Ookmeerweg 501</t>
  </si>
  <si>
    <t xml:space="preserve">Stadsdeel Nieuw-West</t>
  </si>
  <si>
    <t xml:space="preserve">heringericht in 2012</t>
  </si>
  <si>
    <t xml:space="preserve">TP0007</t>
  </si>
  <si>
    <t xml:space="preserve">AMSTD007</t>
  </si>
  <si>
    <t xml:space="preserve">President Kennedylaan</t>
  </si>
  <si>
    <t xml:space="preserve">Waalstraat</t>
  </si>
  <si>
    <t xml:space="preserve">Rijnstraat</t>
  </si>
  <si>
    <t xml:space="preserve">Utrechtsebrug</t>
  </si>
  <si>
    <t xml:space="preserve">RAI</t>
  </si>
  <si>
    <t xml:space="preserve">O</t>
  </si>
  <si>
    <t xml:space="preserve">W</t>
  </si>
  <si>
    <t xml:space="preserve">Kast op standzuil 2x2 rijstroken</t>
  </si>
  <si>
    <t xml:space="preserve">accu 12,8 volt (wordt opgeladen vanuit OVL)</t>
  </si>
  <si>
    <t xml:space="preserve">Stadsdeel Zuid</t>
  </si>
  <si>
    <t xml:space="preserve">TP0008</t>
  </si>
  <si>
    <t xml:space="preserve">AMSTD008</t>
  </si>
  <si>
    <t xml:space="preserve">IJdoornlaan</t>
  </si>
  <si>
    <t xml:space="preserve">Oosterlengte</t>
  </si>
  <si>
    <t xml:space="preserve">GJ Scheurleerweg</t>
  </si>
  <si>
    <t xml:space="preserve">Noord Hollandskanaal</t>
  </si>
  <si>
    <t xml:space="preserve">Nwe Leeuwarderweg</t>
  </si>
  <si>
    <t xml:space="preserve">WNW</t>
  </si>
  <si>
    <t xml:space="preserve">OZO</t>
  </si>
  <si>
    <t xml:space="preserve">Kast op standzuil bij bushalte 2 x 1 rijstrook</t>
  </si>
  <si>
    <r>
      <rPr>
        <sz val="8"/>
        <rFont val="Arial"/>
        <family val="2"/>
        <charset val="1"/>
      </rPr>
      <t xml:space="preserve">Stadsdeel </t>
    </r>
    <r>
      <rPr>
        <sz val="8"/>
        <color rgb="FF000000"/>
        <rFont val="Verdana"/>
        <family val="2"/>
        <charset val="1"/>
      </rPr>
      <t xml:space="preserve">Noord</t>
    </r>
  </si>
  <si>
    <t xml:space="preserve">Onbekend</t>
  </si>
  <si>
    <t xml:space="preserve">TP0009</t>
  </si>
  <si>
    <t xml:space="preserve">AMSTD009</t>
  </si>
  <si>
    <t xml:space="preserve">Oostoever</t>
  </si>
  <si>
    <t xml:space="preserve">J Evertsenstraat</t>
  </si>
  <si>
    <t xml:space="preserve">Louvrelaan</t>
  </si>
  <si>
    <t xml:space="preserve">Joh Huizingalaan</t>
  </si>
  <si>
    <t xml:space="preserve">Kast op standzuil  2 x 1 rijstroken</t>
  </si>
  <si>
    <t xml:space="preserve">TP0010</t>
  </si>
  <si>
    <t xml:space="preserve">AMSTD010</t>
  </si>
  <si>
    <t xml:space="preserve">Tasmanstraat</t>
  </si>
  <si>
    <t xml:space="preserve">Spaarndammerstraat</t>
  </si>
  <si>
    <t xml:space="preserve">Houtmankade</t>
  </si>
  <si>
    <t xml:space="preserve">Spaarndammerdijk</t>
  </si>
  <si>
    <t xml:space="preserve">accu 13,8 volt (wordt opgeladen vanuit OVL)</t>
  </si>
  <si>
    <t xml:space="preserve">Stadsdeel West</t>
  </si>
  <si>
    <t xml:space="preserve">TP0011</t>
  </si>
  <si>
    <t xml:space="preserve">AMSTD011</t>
  </si>
  <si>
    <t xml:space="preserve">Amstelveenseweg</t>
  </si>
  <si>
    <t xml:space="preserve">Op-/afrit A10 noordz.</t>
  </si>
  <si>
    <t xml:space="preserve">Op-/afrit A10 zuidz.</t>
  </si>
  <si>
    <t xml:space="preserve">Stadionplein</t>
  </si>
  <si>
    <t xml:space="preserve">VUMC</t>
  </si>
  <si>
    <t xml:space="preserve">N</t>
  </si>
  <si>
    <t xml:space="preserve">Z</t>
  </si>
  <si>
    <t xml:space="preserve">Kast in middenberm, 2 x 4 rijstroken</t>
  </si>
  <si>
    <t xml:space="preserve">871685920000881267</t>
  </si>
  <si>
    <t xml:space="preserve">Amstelveenseweg (t.h.v. A10-zuid)</t>
  </si>
  <si>
    <t xml:space="preserve">TP0012</t>
  </si>
  <si>
    <t xml:space="preserve">AMSTD012</t>
  </si>
  <si>
    <t xml:space="preserve">Hoofdweg 1 ri. JvGalenstr</t>
  </si>
  <si>
    <t xml:space="preserve">J v Galenstraat</t>
  </si>
  <si>
    <t xml:space="preserve">J Everstenstraat</t>
  </si>
  <si>
    <t xml:space="preserve">Kast op standzuil  1 x 1 rijstrook</t>
  </si>
  <si>
    <t xml:space="preserve">accu 13,1 volt (wordt opgeladen vanuit OVL)</t>
  </si>
  <si>
    <t xml:space="preserve">Opgeleverd begin 2014</t>
  </si>
  <si>
    <t xml:space="preserve">TP0013</t>
  </si>
  <si>
    <t xml:space="preserve">AMSTD013</t>
  </si>
  <si>
    <t xml:space="preserve">Hoofdweg 2 ri. Mercatorpln.</t>
  </si>
  <si>
    <t xml:space="preserve">Mercatorplein</t>
  </si>
  <si>
    <t xml:space="preserve">TP0014</t>
  </si>
  <si>
    <t xml:space="preserve">AMSTD014</t>
  </si>
  <si>
    <t xml:space="preserve">IJburg 1 (IJburglaan)</t>
  </si>
  <si>
    <t xml:space="preserve">Op-/afrit A10 oostz.</t>
  </si>
  <si>
    <t xml:space="preserve">JO Vaillantlaan</t>
  </si>
  <si>
    <t xml:space="preserve">IJburg</t>
  </si>
  <si>
    <t xml:space="preserve">Ring A10</t>
  </si>
  <si>
    <t xml:space="preserve">NW</t>
  </si>
  <si>
    <t xml:space="preserve">ZO</t>
  </si>
  <si>
    <t xml:space="preserve">Kast op standzuil  1 x 3 rijstrook + 1 x 1 rijstrook</t>
  </si>
  <si>
    <t xml:space="preserve">accu 13,9 volt (wordt opgeladen vanuit OVL)</t>
  </si>
  <si>
    <r>
      <rPr>
        <sz val="8"/>
        <rFont val="Arial"/>
        <family val="2"/>
        <charset val="1"/>
      </rPr>
      <t xml:space="preserve">Stadsdeel </t>
    </r>
    <r>
      <rPr>
        <sz val="8"/>
        <color rgb="FF000000"/>
        <rFont val="Verdana"/>
        <family val="2"/>
        <charset val="1"/>
      </rPr>
      <t xml:space="preserve">Oost</t>
    </r>
  </si>
  <si>
    <t xml:space="preserve">TP0015</t>
  </si>
  <si>
    <t xml:space="preserve">AMSTD015</t>
  </si>
  <si>
    <t xml:space="preserve">IJburg 2 (W.Noordhoekkade)</t>
  </si>
  <si>
    <t xml:space="preserve">Muiderlaan</t>
  </si>
  <si>
    <t xml:space="preserve">Overdiemerweg</t>
  </si>
  <si>
    <t xml:space="preserve">Muiden</t>
  </si>
  <si>
    <t xml:space="preserve">Nieuwe kast per 10 jan 2012; 2 x 2 rijstrook</t>
  </si>
  <si>
    <t xml:space="preserve">accu 13,2 volt (wordt opgeladen vanuit OVL)</t>
  </si>
  <si>
    <t xml:space="preserve">TP0016</t>
  </si>
  <si>
    <t xml:space="preserve">AMSTD016</t>
  </si>
  <si>
    <t xml:space="preserve">Nieuwe Hemweg</t>
  </si>
  <si>
    <t xml:space="preserve">Vlothavenweg</t>
  </si>
  <si>
    <t xml:space="preserve">Centrum</t>
  </si>
  <si>
    <t xml:space="preserve">Ring A 10</t>
  </si>
  <si>
    <t xml:space="preserve">kast 2 x 1 rijstrook</t>
  </si>
  <si>
    <t xml:space="preserve">Stadsdeel Westpoort</t>
  </si>
  <si>
    <t xml:space="preserve">TP0017</t>
  </si>
  <si>
    <t xml:space="preserve">AMSTD017</t>
  </si>
  <si>
    <t xml:space="preserve">Middenweg ri. A10</t>
  </si>
  <si>
    <t xml:space="preserve">Kruislaan</t>
  </si>
  <si>
    <t xml:space="preserve">Zaaiersweg</t>
  </si>
  <si>
    <t xml:space="preserve">accu 13,3 volt (wordt opgeladen vanuit OVL)</t>
  </si>
  <si>
    <t xml:space="preserve">Stadsdeel Oost</t>
  </si>
  <si>
    <t xml:space="preserve">TP0018</t>
  </si>
  <si>
    <t xml:space="preserve">AMSTD018</t>
  </si>
  <si>
    <t xml:space="preserve">Middenweg ri. Centrum</t>
  </si>
  <si>
    <t xml:space="preserve">Kast 1 x 1 rijstrook</t>
  </si>
  <si>
    <t xml:space="preserve">accu 12,5 volt (wordt opgeladen vanuit OVL)</t>
  </si>
  <si>
    <t xml:space="preserve">TP0019</t>
  </si>
  <si>
    <t xml:space="preserve">AMSTD019</t>
  </si>
  <si>
    <t xml:space="preserve">Karspeldreef</t>
  </si>
  <si>
    <t xml:space="preserve">Flierbosdreef</t>
  </si>
  <si>
    <t xml:space="preserve">Gooiseweg</t>
  </si>
  <si>
    <t xml:space="preserve">ONO</t>
  </si>
  <si>
    <t xml:space="preserve">WZW</t>
  </si>
  <si>
    <t xml:space="preserve">kast 2 x 2 rijstroken; OUDE SITUATIE</t>
  </si>
  <si>
    <t xml:space="preserve">accu 12 volt (wordt opgeladen vanuit OVL)</t>
  </si>
  <si>
    <t xml:space="preserve">Stadsdeel Zuidoost</t>
  </si>
  <si>
    <t xml:space="preserve">TP0020</t>
  </si>
  <si>
    <t xml:space="preserve">AMSTD020</t>
  </si>
  <si>
    <t xml:space="preserve">Spaklerweg</t>
  </si>
  <si>
    <t xml:space="preserve">Korte Ouderkerkerdijk</t>
  </si>
  <si>
    <t xml:space="preserve">D Goedkoopstraat</t>
  </si>
  <si>
    <t xml:space="preserve">stadsdeel Oost</t>
  </si>
  <si>
    <t xml:space="preserve">TP0021</t>
  </si>
  <si>
    <t xml:space="preserve">AMSTD021</t>
  </si>
  <si>
    <t xml:space="preserve">Jan v Galenstraat-1</t>
  </si>
  <si>
    <t xml:space="preserve">J Franklinstraat</t>
  </si>
  <si>
    <t xml:space="preserve">Admiralengracht</t>
  </si>
  <si>
    <t xml:space="preserve">TP0022</t>
  </si>
  <si>
    <t xml:space="preserve">AMSTD022</t>
  </si>
  <si>
    <t xml:space="preserve">Corn. Lelylaan ri. A10</t>
  </si>
  <si>
    <t xml:space="preserve">Hemsterhuisstraat</t>
  </si>
  <si>
    <t xml:space="preserve">J Huizingalaan</t>
  </si>
  <si>
    <t xml:space="preserve">kast 1 x 2 rijstroken</t>
  </si>
  <si>
    <t xml:space="preserve">accu 12,4 volt (wordt opgeladen vanuit OVL)</t>
  </si>
  <si>
    <t xml:space="preserve">TP0023</t>
  </si>
  <si>
    <t xml:space="preserve">AMSTD023</t>
  </si>
  <si>
    <t xml:space="preserve">Corn. Lelylaan ri. Osdorp</t>
  </si>
  <si>
    <t xml:space="preserve">Osdorp</t>
  </si>
  <si>
    <t xml:space="preserve">accu 12,6 volt (wordt opgeladen vanuit OVL)</t>
  </si>
  <si>
    <t xml:space="preserve">TP0024</t>
  </si>
  <si>
    <t xml:space="preserve">AMSTD024</t>
  </si>
  <si>
    <t xml:space="preserve">Stadhouderskade-2</t>
  </si>
  <si>
    <t xml:space="preserve">Westeinde</t>
  </si>
  <si>
    <t xml:space="preserve">Oosteinde</t>
  </si>
  <si>
    <t xml:space="preserve">(kast onbekend) 2 x 1 rijstrook + 1 x 1 rijstrook</t>
  </si>
  <si>
    <t xml:space="preserve">telkast aangesloten op GGD apparatuur</t>
  </si>
  <si>
    <t xml:space="preserve">opgeleverd eind 2012</t>
  </si>
  <si>
    <t xml:space="preserve">speciale GGD sleutel, apparatuur in kastje in kelder</t>
  </si>
  <si>
    <t xml:space="preserve">TP0025</t>
  </si>
  <si>
    <t xml:space="preserve">AMSTD025</t>
  </si>
  <si>
    <t xml:space="preserve">Van Diemenstraat</t>
  </si>
  <si>
    <t xml:space="preserve">Van Neckstraat</t>
  </si>
  <si>
    <t xml:space="preserve">Westerdoksdijk</t>
  </si>
  <si>
    <t xml:space="preserve">(kast onbekend - inpandig) 2 x 1 rijstrook</t>
  </si>
  <si>
    <t xml:space="preserve">Stadsdeel West</t>
  </si>
  <si>
    <t xml:space="preserve">opgeleverd eind 2013</t>
  </si>
  <si>
    <t xml:space="preserve">speciale GGD sleutel</t>
  </si>
  <si>
    <t xml:space="preserve">TP0026</t>
  </si>
  <si>
    <t xml:space="preserve">AMSTD026</t>
  </si>
  <si>
    <t xml:space="preserve">Haarlemmerweg</t>
  </si>
  <si>
    <t xml:space="preserve">Van Limburg Stirumstr.</t>
  </si>
  <si>
    <t xml:space="preserve">Van der Duijnstraat</t>
  </si>
  <si>
    <t xml:space="preserve">Nassauplein</t>
  </si>
  <si>
    <t xml:space="preserve">Van Hallstraat</t>
  </si>
  <si>
    <t xml:space="preserve">Stadsdeel Nieuw-West</t>
  </si>
  <si>
    <t xml:space="preserve">opgeleverd eind 2014</t>
  </si>
  <si>
    <t xml:space="preserve">TP0027</t>
  </si>
  <si>
    <t xml:space="preserve">AMSTD027</t>
  </si>
  <si>
    <t xml:space="preserve">Jan v Galenstraat-2</t>
  </si>
  <si>
    <t xml:space="preserve">Bestevaerstraat</t>
  </si>
  <si>
    <t xml:space="preserve">R Claeszenstraat</t>
  </si>
  <si>
    <t xml:space="preserve">Adm. de Ruijterweg</t>
  </si>
  <si>
    <t xml:space="preserve">W de Zwijgerlaan</t>
  </si>
  <si>
    <t xml:space="preserve">opgeleverd eind 2015</t>
  </si>
  <si>
    <t xml:space="preserve">TP0028</t>
  </si>
  <si>
    <t xml:space="preserve">AMSTD028</t>
  </si>
  <si>
    <t xml:space="preserve">IJ-tunnel</t>
  </si>
  <si>
    <t xml:space="preserve">Joh.v Hasseltweg</t>
  </si>
  <si>
    <t xml:space="preserve">Hagendoornplein</t>
  </si>
  <si>
    <t xml:space="preserve">stad-uit (noord)</t>
  </si>
  <si>
    <t xml:space="preserve">stad-in (zuid)</t>
  </si>
  <si>
    <t xml:space="preserve">bekijk op de kaart</t>
  </si>
  <si>
    <t xml:space="preserve">(kast op zuil) 2 x 2 rijstroken</t>
  </si>
  <si>
    <t xml:space="preserve">Stadsdeel Noord</t>
  </si>
  <si>
    <t xml:space="preserve">ingericht in 2013, werkt sinds 25 april 2013</t>
  </si>
  <si>
    <t xml:space="preserve">TP0029</t>
  </si>
  <si>
    <t xml:space="preserve">AMSTD029</t>
  </si>
  <si>
    <t xml:space="preserve">Voorburgwal-1</t>
  </si>
  <si>
    <t xml:space="preserve">Stadsdeel Centrum</t>
  </si>
  <si>
    <t xml:space="preserve">TP0030</t>
  </si>
  <si>
    <t xml:space="preserve">AMSTD030</t>
  </si>
  <si>
    <t xml:space="preserve">Voorburgwal-2</t>
  </si>
  <si>
    <t xml:space="preserve">TP0031</t>
  </si>
  <si>
    <t xml:space="preserve">AMSTD031</t>
  </si>
  <si>
    <t xml:space="preserve">Ruyterkade</t>
  </si>
  <si>
    <t xml:space="preserve">Nog niet geplaatst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</si>
  <si>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</si>
  <si>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</si>
  <si>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</si>
  <si>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</si>
  <si>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</si>
  <si>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</si>
  <si>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0 - 5,1 m</t>
  </si>
  <si>
    <t xml:space="preserve">5,1 - 5,6 m</t>
  </si>
  <si>
    <t xml:space="preserve">5,6 - 7,5 m</t>
  </si>
  <si>
    <t xml:space="preserve">7,5 - 10,5 m</t>
  </si>
  <si>
    <t xml:space="preserve">10,5 - 12,2 m</t>
  </si>
  <si>
    <t xml:space="preserve">&gt; 12,2 m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</si>
  <si>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</si>
  <si>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</si>
  <si>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</si>
  <si>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</si>
  <si>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</si>
  <si>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</si>
  <si>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</si>
  <si>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</si>
  <si>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</si>
  <si>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</si>
  <si>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&gt; 0 km/u</t>
  </si>
  <si>
    <t xml:space="preserve">nvt</t>
  </si>
  <si>
    <t xml:space="preserve">&lt; 30 km/u</t>
  </si>
  <si>
    <t xml:space="preserve">31 - 40 km/u</t>
  </si>
  <si>
    <t xml:space="preserve">41 - 50 km/u</t>
  </si>
  <si>
    <t xml:space="preserve">51 - 56 km/u</t>
  </si>
  <si>
    <t xml:space="preserve">57 - 60 km/u</t>
  </si>
  <si>
    <t xml:space="preserve">61 - 70 km/u</t>
  </si>
  <si>
    <t xml:space="preserve">71 - 80 km/u</t>
  </si>
  <si>
    <t xml:space="preserve">81 - 90 km/u</t>
  </si>
  <si>
    <t xml:space="preserve">91 - 100 km/u</t>
  </si>
  <si>
    <t xml:space="preserve">&gt; 100 km/u</t>
  </si>
  <si>
    <t xml:space="preserve">&lt; 50 km/u</t>
  </si>
  <si>
    <t xml:space="preserve">51 - 60 km/u</t>
  </si>
  <si>
    <t xml:space="preserve">71 - 76 km/u</t>
  </si>
  <si>
    <t xml:space="preserve">77 - 80 km/u</t>
  </si>
  <si>
    <t xml:space="preserve">101 - 110 km/u</t>
  </si>
  <si>
    <t xml:space="preserve">111 - 120 km/u</t>
  </si>
  <si>
    <t xml:space="preserve">&gt; 120 km/u</t>
  </si>
  <si>
    <t xml:space="preserve">57 - 62 km/u</t>
  </si>
  <si>
    <t xml:space="preserve">63 - 70 km/u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</si>
</sst>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&quot;€ &quot;* #,##0.00_-;_-&quot;€ &quot;* #,##0.00\-;_-&quot;€ &quot;* \-??_-;_-@_-"/>
    <numFmt numFmtId="166" formatCode="0%"/>
    <numFmt numFmtId="167" formatCode="_ &quot;€ &quot;* #,##0.00_ ;_ &quot;€ &quot;* \-#,##0.00_ ;_ &quot;€ &quot;* \-??_ ;_ @_ "/>
    <numFmt numFmtId="168" formatCode="0.000000"/>
    <numFmt numFmtId="169" formatCode="@"/>
    <numFmt numFmtId="170" formatCode="0.000"/>
    <numFmt numFmtId="171" formatCode="0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C0006"/>
      <name val="Arial"/>
      <family val="2"/>
      <charset val="1"/>
    </font>
    <font>
      <sz val="10"/>
      <color rgb="FF80008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8"/>
      <color rgb="FF3366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sz val="8"/>
      <color rgb="FF000000"/>
      <name val="Verdana"/>
      <family val="2"/>
      <charset val="1"/>
    </font>
    <font>
      <sz val="8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DAE3F3"/>
      </patternFill>
    </fill>
    <fill>
      <patternFill patternType="solid">
        <fgColor rgb="FFFF99CC"/>
        <bgColor rgb="FFFF8080"/>
      </patternFill>
    </fill>
    <fill>
      <patternFill patternType="solid">
        <fgColor rgb="FF808080"/>
        <bgColor rgb="FF969696"/>
      </patternFill>
    </fill>
    <fill>
      <patternFill patternType="solid">
        <fgColor rgb="FFC0C0C0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DAE3F3"/>
        <bgColor rgb="FFCCFF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medium"/>
      <right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4" borderId="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4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2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4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4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4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4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4" fillId="5" borderId="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5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5" borderId="6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5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6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14" fillId="5" borderId="2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14" fillId="5" borderId="7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14" fillId="5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14" fillId="6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14" fillId="5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5" borderId="3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5" fillId="5" borderId="5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5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7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0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4" fillId="6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5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0" borderId="13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1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5" fillId="6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5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15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15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0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7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0" borderId="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4" fillId="6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5" fillId="7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5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5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15" fillId="0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6" borderId="2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5" fillId="6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5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15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0" borderId="1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4" fillId="6" borderId="1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5" fillId="0" borderId="1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6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7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0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4" fillId="6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5" fillId="7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0" borderId="27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2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5" fillId="6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5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15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0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6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6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6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6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5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5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27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2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6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5" fillId="6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15" fillId="6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6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6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6" borderId="3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6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6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6" borderId="3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4" fillId="6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0" fontId="15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15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32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3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6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3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5" fillId="6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5" fillId="6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15" fillId="6" borderId="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6" borderId="3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6" borderId="3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5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5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1" fontId="15" fillId="5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8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8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8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5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8" borderId="35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8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8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5" fillId="8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5" fillId="8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1" fontId="15" fillId="8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15" fillId="8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8" borderId="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8" borderId="3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8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4" fillId="8" borderId="3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8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5" fillId="8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8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8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8" borderId="3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15" fillId="8" borderId="3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8" borderId="37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8" borderId="3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8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5" fillId="8" borderId="3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5" fillId="8" borderId="3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1" fontId="15" fillId="8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15" fillId="8" borderId="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8" borderId="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8" borderId="3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8" borderId="3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1" builtinId="53" customBuiltin="true"/>
    <cellStyle name="Euro 2" xfId="22" builtinId="53" customBuiltin="true"/>
    <cellStyle name="Euro 2 2" xfId="23" builtinId="53" customBuiltin="true"/>
    <cellStyle name="Ongeldig 2" xfId="24" builtinId="53" customBuiltin="true"/>
    <cellStyle name="Ongeldig 3" xfId="25" builtinId="53" customBuiltin="true"/>
    <cellStyle name="Ongeldig 4" xfId="26" builtinId="53" customBuiltin="true"/>
    <cellStyle name="Procent 2" xfId="27" builtinId="53" customBuiltin="true"/>
    <cellStyle name="Standaard 10" xfId="28" builtinId="53" customBuiltin="true"/>
    <cellStyle name="Standaard 2" xfId="29" builtinId="53" customBuiltin="true"/>
    <cellStyle name="Standaard 2 2" xfId="30" builtinId="53" customBuiltin="true"/>
    <cellStyle name="Standaard 3" xfId="31" builtinId="53" customBuiltin="true"/>
    <cellStyle name="Standaard 3 2" xfId="32" builtinId="53" customBuiltin="true"/>
    <cellStyle name="Standaard 4" xfId="33" builtinId="53" customBuiltin="true"/>
    <cellStyle name="Standaard 5" xfId="34" builtinId="53" customBuiltin="true"/>
    <cellStyle name="Standaard 5 2" xfId="35" builtinId="53" customBuiltin="true"/>
    <cellStyle name="Standaard 6" xfId="36" builtinId="53" customBuiltin="true"/>
    <cellStyle name="Standaard 7" xfId="37" builtinId="53" customBuiltin="true"/>
    <cellStyle name="Standaard 7 2" xfId="38" builtinId="53" customBuiltin="true"/>
    <cellStyle name="Standaard 8" xfId="39" builtinId="53" customBuiltin="true"/>
    <cellStyle name="Standaard 9" xfId="40" builtinId="53" customBuiltin="true"/>
    <cellStyle name="Valuta 2" xfId="4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S29" activeCellId="0" sqref="S29"/>
    </sheetView>
  </sheetViews>
  <sheetFormatPr defaultRowHeight="12.8"/>
  <cols>
    <col collapsed="false" hidden="false" max="1" min="1" style="1" width="6.3469387755102"/>
    <col collapsed="false" hidden="false" max="2" min="2" style="0" width="11.6071428571429"/>
    <col collapsed="false" hidden="false" max="3" min="3" style="0" width="17.5510204081633"/>
    <col collapsed="false" hidden="false" max="4" min="4" style="0" width="11.0714285714286"/>
    <col collapsed="false" hidden="false" max="6" min="5" style="0" width="14.1734693877551"/>
    <col collapsed="false" hidden="false" max="7" min="7" style="0" width="10.9336734693878"/>
    <col collapsed="false" hidden="false" max="8" min="8" style="0" width="20.7908163265306"/>
    <col collapsed="false" hidden="false" max="9" min="9" style="0" width="16.6020408163265"/>
    <col collapsed="false" hidden="false" max="10" min="10" style="0" width="14.4438775510204"/>
    <col collapsed="false" hidden="false" max="11" min="11" style="0" width="15.7959183673469"/>
    <col collapsed="false" hidden="false" max="12" min="12" style="0" width="16.3316326530612"/>
    <col collapsed="false" hidden="false" max="13" min="13" style="0" width="10.6632653061225"/>
    <col collapsed="false" hidden="false" max="14" min="14" style="0" width="16.3316326530612"/>
    <col collapsed="false" hidden="false" max="15" min="15" style="0" width="12.9591836734694"/>
    <col collapsed="false" hidden="false" max="16" min="16" style="0" width="13.0918367346939"/>
    <col collapsed="false" hidden="false" max="17" min="17" style="0" width="9.71938775510204"/>
    <col collapsed="false" hidden="false" max="18" min="18" style="0" width="10.9336734693878"/>
    <col collapsed="false" hidden="false" max="19" min="19" style="0" width="12.6887755102041"/>
    <col collapsed="false" hidden="false" max="20" min="20" style="0" width="34.4234693877551"/>
    <col collapsed="false" hidden="false" max="21" min="21" style="0" width="32.3979591836735"/>
    <col collapsed="false" hidden="false" max="22" min="22" style="0" width="14.5816326530612"/>
    <col collapsed="false" hidden="false" max="23" min="23" style="0" width="17.6836734693878"/>
    <col collapsed="false" hidden="false" max="24" min="24" style="0" width="26.8622448979592"/>
    <col collapsed="false" hidden="false" max="25" min="25" style="0" width="21.3265306122449"/>
    <col collapsed="false" hidden="false" max="26" min="26" style="0" width="19.1683673469388"/>
    <col collapsed="false" hidden="false" max="27" min="27" style="0" width="13.7704081632653"/>
    <col collapsed="false" hidden="false" max="28" min="28" style="0" width="18.8979591836735"/>
    <col collapsed="false" hidden="false" max="29" min="29" style="0" width="16.7397959183673"/>
    <col collapsed="false" hidden="false" max="30" min="30" style="0" width="5.39795918367347"/>
    <col collapsed="false" hidden="false" max="31" min="31" style="0" width="6.61224489795918"/>
    <col collapsed="false" hidden="false" max="32" min="32" style="0" width="11.8775510204082"/>
    <col collapsed="false" hidden="false" max="33" min="33" style="0" width="30.9132653061224"/>
    <col collapsed="false" hidden="false" max="34" min="34" style="0" width="15.2551020408163"/>
    <col collapsed="false" hidden="false" max="35" min="35" style="0" width="12.2857142857143"/>
    <col collapsed="false" hidden="false" max="36" min="36" style="0" width="36.3112244897959"/>
    <col collapsed="false" hidden="false" max="37" min="37" style="0" width="9.04591836734694"/>
    <col collapsed="false" hidden="true" max="1025" min="38" style="0" width="0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/>
      <c r="D1" s="3" t="s">
        <v>2</v>
      </c>
      <c r="E1" s="5"/>
      <c r="F1" s="5"/>
      <c r="G1" s="5"/>
      <c r="H1" s="3" t="s">
        <v>3</v>
      </c>
      <c r="I1" s="4"/>
      <c r="J1" s="4"/>
      <c r="K1" s="4"/>
      <c r="L1" s="4"/>
      <c r="M1" s="4"/>
      <c r="N1" s="4"/>
      <c r="O1" s="4"/>
      <c r="P1" s="4"/>
      <c r="Q1" s="6"/>
      <c r="R1" s="6"/>
      <c r="S1" s="5"/>
      <c r="T1" s="3" t="s">
        <v>4</v>
      </c>
      <c r="U1" s="7"/>
      <c r="V1" s="7"/>
      <c r="W1" s="7"/>
      <c r="X1" s="7"/>
      <c r="Y1" s="7"/>
      <c r="Z1" s="7"/>
      <c r="AA1" s="7"/>
      <c r="AB1" s="3" t="s">
        <v>5</v>
      </c>
      <c r="AC1" s="8"/>
      <c r="AD1" s="8"/>
      <c r="AE1" s="8"/>
      <c r="AF1" s="8"/>
      <c r="AG1" s="5"/>
      <c r="AH1" s="5"/>
      <c r="AI1" s="9"/>
      <c r="AJ1" s="10" t="s">
        <v>6</v>
      </c>
    </row>
    <row r="2" customFormat="false" ht="30" hidden="false" customHeight="true" outlineLevel="0" collapsed="false">
      <c r="A2" s="2"/>
      <c r="B2" s="11" t="s">
        <v>7</v>
      </c>
      <c r="C2" s="12" t="s">
        <v>8</v>
      </c>
      <c r="D2" s="13" t="s">
        <v>9</v>
      </c>
      <c r="E2" s="14" t="s">
        <v>10</v>
      </c>
      <c r="F2" s="15" t="s">
        <v>11</v>
      </c>
      <c r="G2" s="15" t="s">
        <v>12</v>
      </c>
      <c r="H2" s="16" t="s">
        <v>13</v>
      </c>
      <c r="I2" s="17" t="s">
        <v>14</v>
      </c>
      <c r="J2" s="17" t="s">
        <v>15</v>
      </c>
      <c r="K2" s="17" t="s">
        <v>16</v>
      </c>
      <c r="L2" s="18" t="s">
        <v>17</v>
      </c>
      <c r="M2" s="19" t="s">
        <v>18</v>
      </c>
      <c r="N2" s="19" t="s">
        <v>19</v>
      </c>
      <c r="O2" s="12" t="s">
        <v>20</v>
      </c>
      <c r="P2" s="12" t="s">
        <v>21</v>
      </c>
      <c r="Q2" s="20" t="s">
        <v>22</v>
      </c>
      <c r="R2" s="20" t="s">
        <v>23</v>
      </c>
      <c r="S2" s="17" t="s">
        <v>24</v>
      </c>
      <c r="T2" s="13" t="s">
        <v>25</v>
      </c>
      <c r="U2" s="14" t="s">
        <v>26</v>
      </c>
      <c r="V2" s="18" t="s">
        <v>27</v>
      </c>
      <c r="W2" s="18" t="s">
        <v>28</v>
      </c>
      <c r="X2" s="14" t="s">
        <v>29</v>
      </c>
      <c r="Y2" s="18" t="s">
        <v>30</v>
      </c>
      <c r="Z2" s="18" t="s">
        <v>31</v>
      </c>
      <c r="AA2" s="18" t="s">
        <v>32</v>
      </c>
      <c r="AB2" s="11" t="s">
        <v>33</v>
      </c>
      <c r="AC2" s="14" t="s">
        <v>34</v>
      </c>
      <c r="AD2" s="14" t="s">
        <v>35</v>
      </c>
      <c r="AE2" s="14" t="s">
        <v>36</v>
      </c>
      <c r="AF2" s="21" t="s">
        <v>37</v>
      </c>
      <c r="AG2" s="22" t="s">
        <v>38</v>
      </c>
      <c r="AH2" s="14" t="s">
        <v>39</v>
      </c>
      <c r="AI2" s="23" t="s">
        <v>40</v>
      </c>
      <c r="AJ2" s="10"/>
    </row>
    <row r="3" s="48" customFormat="true" ht="15" hidden="false" customHeight="true" outlineLevel="0" collapsed="false">
      <c r="A3" s="24" t="n">
        <v>1</v>
      </c>
      <c r="B3" s="25" t="s">
        <v>41</v>
      </c>
      <c r="C3" s="26" t="s">
        <v>42</v>
      </c>
      <c r="D3" s="27" t="n">
        <v>129</v>
      </c>
      <c r="E3" s="28" t="s">
        <v>43</v>
      </c>
      <c r="F3" s="29" t="s">
        <v>44</v>
      </c>
      <c r="G3" s="29" t="s">
        <v>45</v>
      </c>
      <c r="H3" s="30" t="s">
        <v>46</v>
      </c>
      <c r="I3" s="26" t="s">
        <v>47</v>
      </c>
      <c r="J3" s="26" t="s">
        <v>48</v>
      </c>
      <c r="K3" s="26" t="s">
        <v>49</v>
      </c>
      <c r="L3" s="26" t="s">
        <v>50</v>
      </c>
      <c r="M3" s="31" t="s">
        <v>51</v>
      </c>
      <c r="N3" s="31" t="s">
        <v>52</v>
      </c>
      <c r="O3" s="32" t="n">
        <v>122475</v>
      </c>
      <c r="P3" s="32" t="n">
        <v>485700</v>
      </c>
      <c r="Q3" s="33" t="n">
        <v>52.358226</v>
      </c>
      <c r="R3" s="33" t="n">
        <v>4.909758</v>
      </c>
      <c r="S3" s="34" t="str">
        <f aca="false">HYPERLINK("http://maps.google.com/maps?q="&amp;(LEFT(Q3,2)&amp;"."&amp;(RIGHT(ROUND(Q3,6)*1000000,6)))&amp;","&amp;(LEFT(R3,1)&amp;"."&amp;(RIGHT(ROUND(R3,6)*1000000,6))),"bekijk op de kaart")</f>
        <v>bekijk op de kaart</v>
      </c>
      <c r="T3" s="35" t="s">
        <v>53</v>
      </c>
      <c r="U3" s="36" t="s">
        <v>54</v>
      </c>
      <c r="V3" s="37" t="n">
        <v>2</v>
      </c>
      <c r="W3" s="37"/>
      <c r="X3" s="37"/>
      <c r="Y3" s="38" t="n">
        <v>10</v>
      </c>
      <c r="Z3" s="38" t="n">
        <f aca="false">Y3*8766/1000</f>
        <v>87.66</v>
      </c>
      <c r="AA3" s="39" t="s">
        <v>55</v>
      </c>
      <c r="AB3" s="40" t="s">
        <v>56</v>
      </c>
      <c r="AC3" s="41" t="s">
        <v>57</v>
      </c>
      <c r="AD3" s="42"/>
      <c r="AE3" s="43" t="s">
        <v>58</v>
      </c>
      <c r="AF3" s="44" t="n">
        <v>8</v>
      </c>
      <c r="AG3" s="45" t="s">
        <v>59</v>
      </c>
      <c r="AH3" s="46" t="s">
        <v>60</v>
      </c>
      <c r="AI3" s="46" t="s">
        <v>61</v>
      </c>
      <c r="AJ3" s="47"/>
    </row>
    <row r="4" customFormat="false" ht="15" hidden="false" customHeight="true" outlineLevel="0" collapsed="false">
      <c r="A4" s="49" t="n">
        <v>2</v>
      </c>
      <c r="B4" s="50" t="s">
        <v>41</v>
      </c>
      <c r="C4" s="51" t="s">
        <v>42</v>
      </c>
      <c r="D4" s="52" t="n">
        <v>129</v>
      </c>
      <c r="E4" s="53" t="s">
        <v>43</v>
      </c>
      <c r="F4" s="54" t="s">
        <v>62</v>
      </c>
      <c r="G4" s="55" t="s">
        <v>63</v>
      </c>
      <c r="H4" s="56" t="s">
        <v>64</v>
      </c>
      <c r="I4" s="51" t="s">
        <v>65</v>
      </c>
      <c r="J4" s="51" t="s">
        <v>66</v>
      </c>
      <c r="K4" s="51" t="s">
        <v>66</v>
      </c>
      <c r="L4" s="51" t="s">
        <v>65</v>
      </c>
      <c r="M4" s="57" t="s">
        <v>67</v>
      </c>
      <c r="N4" s="57" t="s">
        <v>68</v>
      </c>
      <c r="O4" s="58" t="n">
        <v>112995</v>
      </c>
      <c r="P4" s="58" t="n">
        <v>485325</v>
      </c>
      <c r="Q4" s="59" t="n">
        <v>52.353</v>
      </c>
      <c r="R4" s="59" t="n">
        <v>4.769</v>
      </c>
      <c r="S4" s="34" t="str">
        <f aca="false">HYPERLINK("http://maps.google.com/maps?q="&amp;(LEFT(Q4,2)&amp;"."&amp;(RIGHT(ROUND(Q4,6)*1000000,6)))&amp;","&amp;(LEFT(R4,1)&amp;"."&amp;(RIGHT(ROUND(R4,6)*1000000,6))),"bekijk op de kaart")</f>
        <v>bekijk op de kaart</v>
      </c>
      <c r="T4" s="60" t="s">
        <v>69</v>
      </c>
      <c r="U4" s="61" t="s">
        <v>70</v>
      </c>
      <c r="V4" s="53" t="s">
        <v>43</v>
      </c>
      <c r="W4" s="62" t="s">
        <v>71</v>
      </c>
      <c r="X4" s="62" t="s">
        <v>72</v>
      </c>
      <c r="Y4" s="63" t="n">
        <v>10</v>
      </c>
      <c r="Z4" s="63" t="n">
        <f aca="false">Y4*8766/1000</f>
        <v>87.66</v>
      </c>
      <c r="AA4" s="64" t="s">
        <v>55</v>
      </c>
      <c r="AB4" s="65" t="s">
        <v>56</v>
      </c>
      <c r="AC4" s="66" t="s">
        <v>73</v>
      </c>
      <c r="AD4" s="66"/>
      <c r="AE4" s="67" t="s">
        <v>58</v>
      </c>
      <c r="AF4" s="44" t="n">
        <v>4</v>
      </c>
      <c r="AG4" s="45" t="s">
        <v>74</v>
      </c>
      <c r="AH4" s="68" t="s">
        <v>60</v>
      </c>
      <c r="AI4" s="68" t="s">
        <v>61</v>
      </c>
      <c r="AJ4" s="69"/>
    </row>
    <row r="5" customFormat="false" ht="15" hidden="false" customHeight="true" outlineLevel="0" collapsed="false">
      <c r="A5" s="49" t="n">
        <v>3</v>
      </c>
      <c r="B5" s="50" t="s">
        <v>41</v>
      </c>
      <c r="C5" s="51" t="s">
        <v>42</v>
      </c>
      <c r="D5" s="52" t="n">
        <v>129</v>
      </c>
      <c r="E5" s="53" t="s">
        <v>43</v>
      </c>
      <c r="F5" s="54" t="s">
        <v>75</v>
      </c>
      <c r="G5" s="55" t="s">
        <v>76</v>
      </c>
      <c r="H5" s="56" t="s">
        <v>77</v>
      </c>
      <c r="I5" s="51" t="s">
        <v>78</v>
      </c>
      <c r="J5" s="51" t="s">
        <v>79</v>
      </c>
      <c r="K5" s="51" t="s">
        <v>80</v>
      </c>
      <c r="L5" s="51" t="s">
        <v>81</v>
      </c>
      <c r="M5" s="57" t="s">
        <v>82</v>
      </c>
      <c r="N5" s="70" t="s">
        <v>83</v>
      </c>
      <c r="O5" s="58" t="n">
        <v>122050</v>
      </c>
      <c r="P5" s="58" t="n">
        <v>483707</v>
      </c>
      <c r="Q5" s="59" t="n">
        <v>52.340289</v>
      </c>
      <c r="R5" s="59" t="n">
        <v>4.903715</v>
      </c>
      <c r="S5" s="34" t="str">
        <f aca="false">HYPERLINK("http://maps.google.com/maps?q="&amp;(LEFT(Q5,2)&amp;"."&amp;(RIGHT(ROUND(Q5,6)*1000000,6)))&amp;","&amp;(LEFT(R5,1)&amp;"."&amp;(RIGHT(ROUND(R5,6)*1000000,6))),"bekijk op de kaart")</f>
        <v>bekijk op de kaart</v>
      </c>
      <c r="T5" s="60" t="s">
        <v>84</v>
      </c>
      <c r="U5" s="71" t="s">
        <v>85</v>
      </c>
      <c r="V5" s="72" t="n">
        <v>1</v>
      </c>
      <c r="W5" s="72"/>
      <c r="X5" s="72"/>
      <c r="Y5" s="63" t="n">
        <v>10</v>
      </c>
      <c r="Z5" s="63" t="n">
        <f aca="false">Y5*8766/1000</f>
        <v>87.66</v>
      </c>
      <c r="AA5" s="64" t="s">
        <v>55</v>
      </c>
      <c r="AB5" s="65" t="s">
        <v>56</v>
      </c>
      <c r="AC5" s="66" t="s">
        <v>86</v>
      </c>
      <c r="AD5" s="66"/>
      <c r="AE5" s="67" t="s">
        <v>58</v>
      </c>
      <c r="AF5" s="44" t="n">
        <v>8</v>
      </c>
      <c r="AG5" s="45" t="s">
        <v>59</v>
      </c>
      <c r="AH5" s="68" t="s">
        <v>60</v>
      </c>
      <c r="AI5" s="68" t="s">
        <v>61</v>
      </c>
      <c r="AJ5" s="69"/>
    </row>
    <row r="6" customFormat="false" ht="15" hidden="false" customHeight="true" outlineLevel="0" collapsed="false">
      <c r="A6" s="49" t="n">
        <v>4</v>
      </c>
      <c r="B6" s="50" t="s">
        <v>41</v>
      </c>
      <c r="C6" s="51" t="s">
        <v>42</v>
      </c>
      <c r="D6" s="52" t="n">
        <v>129</v>
      </c>
      <c r="E6" s="53" t="s">
        <v>43</v>
      </c>
      <c r="F6" s="54" t="s">
        <v>87</v>
      </c>
      <c r="G6" s="55" t="s">
        <v>88</v>
      </c>
      <c r="H6" s="56" t="s">
        <v>89</v>
      </c>
      <c r="I6" s="51" t="s">
        <v>90</v>
      </c>
      <c r="J6" s="51" t="s">
        <v>91</v>
      </c>
      <c r="K6" s="51" t="s">
        <v>92</v>
      </c>
      <c r="L6" s="51" t="s">
        <v>93</v>
      </c>
      <c r="M6" s="57" t="s">
        <v>94</v>
      </c>
      <c r="N6" s="57" t="s">
        <v>95</v>
      </c>
      <c r="O6" s="58" t="n">
        <v>123765</v>
      </c>
      <c r="P6" s="58" t="n">
        <v>490762</v>
      </c>
      <c r="Q6" s="59" t="n">
        <v>52.403794</v>
      </c>
      <c r="R6" s="59" t="n">
        <v>4.928224</v>
      </c>
      <c r="S6" s="34" t="str">
        <f aca="false">HYPERLINK("http://maps.google.com/maps?q="&amp;(LEFT(Q6,2)&amp;"."&amp;(RIGHT(ROUND(Q6,6)*1000000,6)))&amp;","&amp;(LEFT(R6,1)&amp;"."&amp;(RIGHT(ROUND(R6,6)*1000000,6))),"bekijk op de kaart")</f>
        <v>bekijk op de kaart</v>
      </c>
      <c r="T6" s="60" t="s">
        <v>96</v>
      </c>
      <c r="U6" s="61"/>
      <c r="V6" s="61"/>
      <c r="W6" s="61"/>
      <c r="X6" s="61"/>
      <c r="Y6" s="63" t="n">
        <v>10</v>
      </c>
      <c r="Z6" s="63" t="n">
        <f aca="false">Y6*8766/1000</f>
        <v>87.66</v>
      </c>
      <c r="AA6" s="73" t="s">
        <v>55</v>
      </c>
      <c r="AB6" s="65" t="s">
        <v>56</v>
      </c>
      <c r="AC6" s="66" t="s">
        <v>97</v>
      </c>
      <c r="AD6" s="66"/>
      <c r="AE6" s="67" t="s">
        <v>58</v>
      </c>
      <c r="AF6" s="44" t="n">
        <v>4</v>
      </c>
      <c r="AG6" s="45" t="s">
        <v>98</v>
      </c>
      <c r="AH6" s="68" t="s">
        <v>60</v>
      </c>
      <c r="AI6" s="68" t="s">
        <v>61</v>
      </c>
      <c r="AJ6" s="69"/>
    </row>
    <row r="7" customFormat="false" ht="15" hidden="false" customHeight="true" outlineLevel="0" collapsed="false">
      <c r="A7" s="49" t="n">
        <v>5</v>
      </c>
      <c r="B7" s="50" t="s">
        <v>41</v>
      </c>
      <c r="C7" s="51" t="s">
        <v>42</v>
      </c>
      <c r="D7" s="52" t="n">
        <v>129</v>
      </c>
      <c r="E7" s="53" t="s">
        <v>43</v>
      </c>
      <c r="F7" s="54" t="s">
        <v>99</v>
      </c>
      <c r="G7" s="55" t="s">
        <v>100</v>
      </c>
      <c r="H7" s="56" t="s">
        <v>101</v>
      </c>
      <c r="I7" s="51" t="s">
        <v>102</v>
      </c>
      <c r="J7" s="51" t="s">
        <v>103</v>
      </c>
      <c r="K7" s="51" t="s">
        <v>102</v>
      </c>
      <c r="L7" s="51" t="s">
        <v>104</v>
      </c>
      <c r="M7" s="57" t="s">
        <v>68</v>
      </c>
      <c r="N7" s="57" t="s">
        <v>67</v>
      </c>
      <c r="O7" s="58" t="n">
        <v>117082</v>
      </c>
      <c r="P7" s="58" t="n">
        <v>487040</v>
      </c>
      <c r="Q7" s="59" t="n">
        <v>52.369923</v>
      </c>
      <c r="R7" s="59" t="n">
        <v>4.830446</v>
      </c>
      <c r="S7" s="34" t="str">
        <f aca="false">HYPERLINK("http://maps.google.com/maps?q="&amp;(LEFT(Q7,2)&amp;"."&amp;(RIGHT(ROUND(Q7,6)*1000000,6)))&amp;","&amp;(LEFT(R7,1)&amp;"."&amp;(RIGHT(ROUND(R7,6)*1000000,6))),"bekijk op de kaart")</f>
        <v>bekijk op de kaart</v>
      </c>
      <c r="T7" s="60" t="s">
        <v>105</v>
      </c>
      <c r="U7" s="45" t="s">
        <v>85</v>
      </c>
      <c r="V7" s="72" t="n">
        <v>2</v>
      </c>
      <c r="W7" s="72"/>
      <c r="X7" s="72"/>
      <c r="Y7" s="63" t="n">
        <v>10</v>
      </c>
      <c r="Z7" s="63" t="n">
        <f aca="false">Y7*8766/1000</f>
        <v>87.66</v>
      </c>
      <c r="AA7" s="64" t="s">
        <v>55</v>
      </c>
      <c r="AB7" s="65" t="s">
        <v>56</v>
      </c>
      <c r="AC7" s="66" t="s">
        <v>73</v>
      </c>
      <c r="AD7" s="66"/>
      <c r="AE7" s="67" t="s">
        <v>58</v>
      </c>
      <c r="AF7" s="44" t="n">
        <v>4</v>
      </c>
      <c r="AG7" s="45" t="s">
        <v>59</v>
      </c>
      <c r="AH7" s="68" t="s">
        <v>60</v>
      </c>
      <c r="AI7" s="68" t="s">
        <v>61</v>
      </c>
      <c r="AJ7" s="69"/>
    </row>
    <row r="8" customFormat="false" ht="15" hidden="false" customHeight="true" outlineLevel="0" collapsed="false">
      <c r="A8" s="49" t="n">
        <v>6</v>
      </c>
      <c r="B8" s="50" t="s">
        <v>41</v>
      </c>
      <c r="C8" s="51" t="s">
        <v>42</v>
      </c>
      <c r="D8" s="52" t="n">
        <v>129</v>
      </c>
      <c r="E8" s="53" t="s">
        <v>43</v>
      </c>
      <c r="F8" s="54" t="s">
        <v>106</v>
      </c>
      <c r="G8" s="55" t="s">
        <v>107</v>
      </c>
      <c r="H8" s="56" t="s">
        <v>108</v>
      </c>
      <c r="I8" s="51" t="s">
        <v>109</v>
      </c>
      <c r="J8" s="51" t="s">
        <v>110</v>
      </c>
      <c r="K8" s="51" t="s">
        <v>111</v>
      </c>
      <c r="L8" s="51" t="s">
        <v>110</v>
      </c>
      <c r="M8" s="57" t="s">
        <v>94</v>
      </c>
      <c r="N8" s="57" t="s">
        <v>95</v>
      </c>
      <c r="O8" s="58" t="n">
        <v>120590</v>
      </c>
      <c r="P8" s="58" t="n">
        <v>489375</v>
      </c>
      <c r="Q8" s="59" t="n">
        <v>52.391139</v>
      </c>
      <c r="R8" s="59" t="n">
        <v>4.881713</v>
      </c>
      <c r="S8" s="34" t="str">
        <f aca="false">HYPERLINK("http://maps.google.com/maps?q="&amp;(LEFT(Q8,2)&amp;"."&amp;(RIGHT(ROUND(Q8,6)*1000000,6)))&amp;","&amp;(LEFT(R8,1)&amp;"."&amp;(RIGHT(ROUND(R8,6)*1000000,6))),"bekijk op de kaart")</f>
        <v>bekijk op de kaart</v>
      </c>
      <c r="T8" s="60" t="s">
        <v>105</v>
      </c>
      <c r="U8" s="45" t="s">
        <v>112</v>
      </c>
      <c r="V8" s="72" t="n">
        <v>2</v>
      </c>
      <c r="W8" s="72"/>
      <c r="X8" s="72"/>
      <c r="Y8" s="63" t="n">
        <v>10</v>
      </c>
      <c r="Z8" s="63" t="n">
        <f aca="false">Y8*8766/1000</f>
        <v>87.66</v>
      </c>
      <c r="AA8" s="64" t="s">
        <v>55</v>
      </c>
      <c r="AB8" s="65" t="s">
        <v>56</v>
      </c>
      <c r="AC8" s="66" t="s">
        <v>113</v>
      </c>
      <c r="AD8" s="66"/>
      <c r="AE8" s="67" t="s">
        <v>58</v>
      </c>
      <c r="AF8" s="44" t="n">
        <v>4</v>
      </c>
      <c r="AG8" s="45" t="s">
        <v>98</v>
      </c>
      <c r="AH8" s="68" t="s">
        <v>60</v>
      </c>
      <c r="AI8" s="68" t="s">
        <v>61</v>
      </c>
      <c r="AJ8" s="69"/>
    </row>
    <row r="9" customFormat="false" ht="15" hidden="false" customHeight="true" outlineLevel="0" collapsed="false">
      <c r="A9" s="49" t="n">
        <v>7</v>
      </c>
      <c r="B9" s="50" t="s">
        <v>41</v>
      </c>
      <c r="C9" s="51" t="s">
        <v>42</v>
      </c>
      <c r="D9" s="52" t="n">
        <v>129</v>
      </c>
      <c r="E9" s="53" t="s">
        <v>43</v>
      </c>
      <c r="F9" s="54" t="s">
        <v>114</v>
      </c>
      <c r="G9" s="55" t="s">
        <v>115</v>
      </c>
      <c r="H9" s="56" t="s">
        <v>116</v>
      </c>
      <c r="I9" s="51" t="s">
        <v>117</v>
      </c>
      <c r="J9" s="51" t="s">
        <v>118</v>
      </c>
      <c r="K9" s="51" t="s">
        <v>119</v>
      </c>
      <c r="L9" s="51" t="s">
        <v>120</v>
      </c>
      <c r="M9" s="57" t="s">
        <v>121</v>
      </c>
      <c r="N9" s="57" t="s">
        <v>122</v>
      </c>
      <c r="O9" s="58" t="n">
        <v>118905</v>
      </c>
      <c r="P9" s="58" t="n">
        <v>483480</v>
      </c>
      <c r="Q9" s="59" t="n">
        <v>52.338052</v>
      </c>
      <c r="R9" s="59" t="n">
        <v>4.857593</v>
      </c>
      <c r="S9" s="34" t="str">
        <f aca="false">HYPERLINK("http://maps.google.com/maps?q="&amp;(LEFT(Q9,2)&amp;"."&amp;(RIGHT(ROUND(Q9,6)*1000000,6)))&amp;","&amp;(LEFT(R9,1)&amp;"."&amp;(RIGHT(ROUND(R9,6)*1000000,6))),"bekijk op de kaart")</f>
        <v>bekijk op de kaart</v>
      </c>
      <c r="T9" s="60" t="s">
        <v>123</v>
      </c>
      <c r="U9" s="61" t="s">
        <v>70</v>
      </c>
      <c r="V9" s="53" t="s">
        <v>43</v>
      </c>
      <c r="W9" s="62" t="s">
        <v>124</v>
      </c>
      <c r="X9" s="62" t="s">
        <v>125</v>
      </c>
      <c r="Y9" s="63" t="n">
        <v>10</v>
      </c>
      <c r="Z9" s="63" t="n">
        <f aca="false">Y9*8766/1000</f>
        <v>87.66</v>
      </c>
      <c r="AA9" s="73" t="s">
        <v>55</v>
      </c>
      <c r="AB9" s="65" t="s">
        <v>56</v>
      </c>
      <c r="AC9" s="66" t="s">
        <v>86</v>
      </c>
      <c r="AD9" s="66"/>
      <c r="AE9" s="67" t="s">
        <v>58</v>
      </c>
      <c r="AF9" s="44" t="n">
        <v>16</v>
      </c>
      <c r="AG9" s="45" t="s">
        <v>98</v>
      </c>
      <c r="AH9" s="68" t="s">
        <v>60</v>
      </c>
      <c r="AI9" s="68" t="s">
        <v>61</v>
      </c>
      <c r="AJ9" s="69"/>
    </row>
    <row r="10" customFormat="false" ht="15" hidden="false" customHeight="true" outlineLevel="0" collapsed="false">
      <c r="A10" s="49" t="n">
        <v>8</v>
      </c>
      <c r="B10" s="50" t="s">
        <v>41</v>
      </c>
      <c r="C10" s="51" t="s">
        <v>42</v>
      </c>
      <c r="D10" s="52" t="n">
        <v>129</v>
      </c>
      <c r="E10" s="53" t="s">
        <v>43</v>
      </c>
      <c r="F10" s="54" t="s">
        <v>126</v>
      </c>
      <c r="G10" s="55" t="s">
        <v>127</v>
      </c>
      <c r="H10" s="56" t="s">
        <v>128</v>
      </c>
      <c r="I10" s="51" t="s">
        <v>129</v>
      </c>
      <c r="J10" s="51" t="s">
        <v>130</v>
      </c>
      <c r="K10" s="51" t="s">
        <v>129</v>
      </c>
      <c r="L10" s="51" t="s">
        <v>43</v>
      </c>
      <c r="M10" s="57" t="s">
        <v>52</v>
      </c>
      <c r="N10" s="57"/>
      <c r="O10" s="58" t="n">
        <v>118385</v>
      </c>
      <c r="P10" s="58" t="n">
        <v>487195</v>
      </c>
      <c r="Q10" s="59" t="n">
        <v>52.371405</v>
      </c>
      <c r="R10" s="59" t="n">
        <v>4.84956</v>
      </c>
      <c r="S10" s="34" t="str">
        <f aca="false">HYPERLINK("http://maps.google.com/maps?q="&amp;(LEFT(Q10,2)&amp;"."&amp;(RIGHT(ROUND(Q10,6)*1000000,6)))&amp;","&amp;(LEFT(R10,1)&amp;"."&amp;(RIGHT(ROUND(R10,6)*1000000,6))),"bekijk op de kaart")</f>
        <v>bekijk op de kaart</v>
      </c>
      <c r="T10" s="60" t="s">
        <v>131</v>
      </c>
      <c r="U10" s="45" t="s">
        <v>132</v>
      </c>
      <c r="V10" s="74" t="n">
        <v>2</v>
      </c>
      <c r="W10" s="74"/>
      <c r="X10" s="74"/>
      <c r="Y10" s="63" t="n">
        <v>10</v>
      </c>
      <c r="Z10" s="63" t="n">
        <f aca="false">Y10*8766/1000</f>
        <v>87.66</v>
      </c>
      <c r="AA10" s="64" t="s">
        <v>55</v>
      </c>
      <c r="AB10" s="65" t="s">
        <v>56</v>
      </c>
      <c r="AC10" s="66" t="s">
        <v>113</v>
      </c>
      <c r="AD10" s="66"/>
      <c r="AE10" s="67" t="s">
        <v>58</v>
      </c>
      <c r="AF10" s="44" t="n">
        <v>2</v>
      </c>
      <c r="AG10" s="45" t="s">
        <v>133</v>
      </c>
      <c r="AH10" s="68" t="s">
        <v>60</v>
      </c>
      <c r="AI10" s="68" t="s">
        <v>61</v>
      </c>
      <c r="AJ10" s="69"/>
    </row>
    <row r="11" customFormat="false" ht="15" hidden="false" customHeight="true" outlineLevel="0" collapsed="false">
      <c r="A11" s="49" t="n">
        <v>9</v>
      </c>
      <c r="B11" s="50" t="s">
        <v>41</v>
      </c>
      <c r="C11" s="51" t="s">
        <v>42</v>
      </c>
      <c r="D11" s="52" t="n">
        <v>129</v>
      </c>
      <c r="E11" s="53" t="s">
        <v>43</v>
      </c>
      <c r="F11" s="54" t="s">
        <v>134</v>
      </c>
      <c r="G11" s="55" t="s">
        <v>135</v>
      </c>
      <c r="H11" s="56" t="s">
        <v>136</v>
      </c>
      <c r="I11" s="51" t="s">
        <v>129</v>
      </c>
      <c r="J11" s="51" t="s">
        <v>130</v>
      </c>
      <c r="K11" s="51" t="s">
        <v>137</v>
      </c>
      <c r="L11" s="51" t="s">
        <v>43</v>
      </c>
      <c r="M11" s="57" t="s">
        <v>51</v>
      </c>
      <c r="N11" s="57"/>
      <c r="O11" s="58" t="n">
        <v>118385</v>
      </c>
      <c r="P11" s="58" t="n">
        <v>487195</v>
      </c>
      <c r="Q11" s="59" t="n">
        <v>52.371405</v>
      </c>
      <c r="R11" s="59" t="n">
        <v>4.84956</v>
      </c>
      <c r="S11" s="34" t="str">
        <f aca="false">HYPERLINK("http://maps.google.com/maps?q="&amp;(LEFT(Q11,2)&amp;"."&amp;(RIGHT(ROUND(Q11,6)*1000000,6)))&amp;","&amp;(LEFT(R11,1)&amp;"."&amp;(RIGHT(ROUND(R11,6)*1000000,6))),"bekijk op de kaart")</f>
        <v>bekijk op de kaart</v>
      </c>
      <c r="T11" s="60" t="s">
        <v>131</v>
      </c>
      <c r="U11" s="45" t="s">
        <v>132</v>
      </c>
      <c r="V11" s="74" t="n">
        <v>2</v>
      </c>
      <c r="W11" s="74"/>
      <c r="X11" s="74"/>
      <c r="Y11" s="63" t="n">
        <v>10</v>
      </c>
      <c r="Z11" s="63" t="n">
        <f aca="false">Y11*8766/1000</f>
        <v>87.66</v>
      </c>
      <c r="AA11" s="64" t="s">
        <v>55</v>
      </c>
      <c r="AB11" s="65" t="s">
        <v>56</v>
      </c>
      <c r="AC11" s="66" t="s">
        <v>113</v>
      </c>
      <c r="AD11" s="66"/>
      <c r="AE11" s="67" t="s">
        <v>58</v>
      </c>
      <c r="AF11" s="44" t="n">
        <v>2</v>
      </c>
      <c r="AG11" s="45" t="s">
        <v>133</v>
      </c>
      <c r="AH11" s="68" t="s">
        <v>60</v>
      </c>
      <c r="AI11" s="68" t="s">
        <v>61</v>
      </c>
      <c r="AJ11" s="69"/>
    </row>
    <row r="12" customFormat="false" ht="15" hidden="false" customHeight="true" outlineLevel="0" collapsed="false">
      <c r="A12" s="49" t="n">
        <v>10</v>
      </c>
      <c r="B12" s="50" t="s">
        <v>41</v>
      </c>
      <c r="C12" s="51" t="s">
        <v>42</v>
      </c>
      <c r="D12" s="52" t="n">
        <v>129</v>
      </c>
      <c r="E12" s="53" t="s">
        <v>43</v>
      </c>
      <c r="F12" s="54" t="s">
        <v>138</v>
      </c>
      <c r="G12" s="55" t="s">
        <v>139</v>
      </c>
      <c r="H12" s="56" t="s">
        <v>140</v>
      </c>
      <c r="I12" s="51" t="s">
        <v>141</v>
      </c>
      <c r="J12" s="51" t="s">
        <v>142</v>
      </c>
      <c r="K12" s="51" t="s">
        <v>143</v>
      </c>
      <c r="L12" s="51" t="s">
        <v>144</v>
      </c>
      <c r="M12" s="57" t="s">
        <v>145</v>
      </c>
      <c r="N12" s="57" t="s">
        <v>146</v>
      </c>
      <c r="O12" s="58" t="n">
        <v>127165</v>
      </c>
      <c r="P12" s="58" t="n">
        <v>486250</v>
      </c>
      <c r="Q12" s="59" t="n">
        <v>52.364</v>
      </c>
      <c r="R12" s="59" t="n">
        <v>4.978557</v>
      </c>
      <c r="S12" s="34" t="str">
        <f aca="false">HYPERLINK("http://maps.google.com/maps?q="&amp;(LEFT(Q12,2)&amp;"."&amp;(RIGHT(ROUND(Q12,6)*1000000,6)))&amp;","&amp;(LEFT(R12,1)&amp;"."&amp;(RIGHT(ROUND(R12,6)*1000000,6))),"bekijk op de kaart")</f>
        <v>bekijk op de kaart</v>
      </c>
      <c r="T12" s="60" t="s">
        <v>147</v>
      </c>
      <c r="U12" s="45" t="s">
        <v>148</v>
      </c>
      <c r="V12" s="74" t="n">
        <v>1</v>
      </c>
      <c r="W12" s="74"/>
      <c r="X12" s="74"/>
      <c r="Y12" s="63" t="n">
        <v>10</v>
      </c>
      <c r="Z12" s="63" t="n">
        <f aca="false">Y12*8766/1000</f>
        <v>87.66</v>
      </c>
      <c r="AA12" s="64" t="s">
        <v>55</v>
      </c>
      <c r="AB12" s="65" t="s">
        <v>56</v>
      </c>
      <c r="AC12" s="66" t="s">
        <v>149</v>
      </c>
      <c r="AD12" s="66"/>
      <c r="AE12" s="67" t="s">
        <v>58</v>
      </c>
      <c r="AF12" s="44" t="n">
        <v>8</v>
      </c>
      <c r="AG12" s="45" t="s">
        <v>98</v>
      </c>
      <c r="AH12" s="68" t="s">
        <v>60</v>
      </c>
      <c r="AI12" s="68" t="s">
        <v>61</v>
      </c>
      <c r="AJ12" s="69"/>
    </row>
    <row r="13" customFormat="false" ht="15" hidden="false" customHeight="true" outlineLevel="0" collapsed="false">
      <c r="A13" s="49" t="n">
        <v>11</v>
      </c>
      <c r="B13" s="50" t="s">
        <v>41</v>
      </c>
      <c r="C13" s="51" t="s">
        <v>42</v>
      </c>
      <c r="D13" s="52" t="n">
        <v>129</v>
      </c>
      <c r="E13" s="53" t="s">
        <v>43</v>
      </c>
      <c r="F13" s="54" t="s">
        <v>150</v>
      </c>
      <c r="G13" s="55" t="s">
        <v>151</v>
      </c>
      <c r="H13" s="56" t="s">
        <v>152</v>
      </c>
      <c r="I13" s="51" t="s">
        <v>153</v>
      </c>
      <c r="J13" s="51" t="s">
        <v>154</v>
      </c>
      <c r="K13" s="51" t="s">
        <v>155</v>
      </c>
      <c r="L13" s="51" t="s">
        <v>143</v>
      </c>
      <c r="M13" s="57" t="s">
        <v>67</v>
      </c>
      <c r="N13" s="57" t="s">
        <v>68</v>
      </c>
      <c r="O13" s="58" t="n">
        <v>129740</v>
      </c>
      <c r="P13" s="58" t="n">
        <v>484030</v>
      </c>
      <c r="Q13" s="59" t="n">
        <v>52.343599</v>
      </c>
      <c r="R13" s="59" t="n">
        <v>5.016526</v>
      </c>
      <c r="S13" s="34" t="str">
        <f aca="false">HYPERLINK("http://maps.google.com/maps?q="&amp;(LEFT(Q13,2)&amp;"."&amp;(RIGHT(ROUND(Q13,6)*1000000,6)))&amp;","&amp;(LEFT(R13,1)&amp;"."&amp;(RIGHT(ROUND(R13,6)*1000000,6))),"bekijk op de kaart")</f>
        <v>bekijk op de kaart</v>
      </c>
      <c r="T13" s="60" t="s">
        <v>156</v>
      </c>
      <c r="U13" s="45" t="s">
        <v>157</v>
      </c>
      <c r="V13" s="74" t="n">
        <v>2</v>
      </c>
      <c r="W13" s="74"/>
      <c r="X13" s="74"/>
      <c r="Y13" s="63" t="n">
        <v>10</v>
      </c>
      <c r="Z13" s="63" t="n">
        <f aca="false">Y13*8766/1000</f>
        <v>87.66</v>
      </c>
      <c r="AA13" s="64" t="s">
        <v>55</v>
      </c>
      <c r="AB13" s="65" t="s">
        <v>56</v>
      </c>
      <c r="AC13" s="66" t="s">
        <v>149</v>
      </c>
      <c r="AD13" s="66"/>
      <c r="AE13" s="67" t="s">
        <v>58</v>
      </c>
      <c r="AF13" s="44" t="n">
        <v>4</v>
      </c>
      <c r="AG13" s="45" t="s">
        <v>74</v>
      </c>
      <c r="AH13" s="68" t="s">
        <v>60</v>
      </c>
      <c r="AI13" s="68" t="s">
        <v>61</v>
      </c>
      <c r="AJ13" s="69"/>
    </row>
    <row r="14" customFormat="false" ht="15" hidden="false" customHeight="true" outlineLevel="0" collapsed="false">
      <c r="A14" s="49" t="n">
        <v>12</v>
      </c>
      <c r="B14" s="50" t="s">
        <v>41</v>
      </c>
      <c r="C14" s="51" t="s">
        <v>42</v>
      </c>
      <c r="D14" s="52" t="n">
        <v>129</v>
      </c>
      <c r="E14" s="53" t="s">
        <v>43</v>
      </c>
      <c r="F14" s="54" t="s">
        <v>158</v>
      </c>
      <c r="G14" s="55" t="s">
        <v>159</v>
      </c>
      <c r="H14" s="56" t="s">
        <v>160</v>
      </c>
      <c r="I14" s="51" t="s">
        <v>161</v>
      </c>
      <c r="J14" s="51" t="s">
        <v>111</v>
      </c>
      <c r="K14" s="51" t="s">
        <v>162</v>
      </c>
      <c r="L14" s="51" t="s">
        <v>163</v>
      </c>
      <c r="M14" s="57" t="s">
        <v>146</v>
      </c>
      <c r="N14" s="57" t="s">
        <v>145</v>
      </c>
      <c r="O14" s="58" t="n">
        <v>118995</v>
      </c>
      <c r="P14" s="58" t="n">
        <v>490025</v>
      </c>
      <c r="Q14" s="59" t="n">
        <v>52.396878</v>
      </c>
      <c r="R14" s="59" t="n">
        <v>4.858214</v>
      </c>
      <c r="S14" s="34" t="str">
        <f aca="false">HYPERLINK("http://maps.google.com/maps?q="&amp;(LEFT(Q14,2)&amp;"."&amp;(RIGHT(ROUND(Q14,6)*1000000,6)))&amp;","&amp;(LEFT(R14,1)&amp;"."&amp;(RIGHT(ROUND(R14,6)*1000000,6))),"bekijk op de kaart")</f>
        <v>bekijk op de kaart</v>
      </c>
      <c r="T14" s="60" t="s">
        <v>164</v>
      </c>
      <c r="U14" s="45" t="s">
        <v>85</v>
      </c>
      <c r="V14" s="74" t="n">
        <v>2</v>
      </c>
      <c r="W14" s="74"/>
      <c r="X14" s="74"/>
      <c r="Y14" s="63" t="n">
        <v>10</v>
      </c>
      <c r="Z14" s="63" t="n">
        <f aca="false">Y14*8766/1000</f>
        <v>87.66</v>
      </c>
      <c r="AA14" s="64" t="s">
        <v>55</v>
      </c>
      <c r="AB14" s="65" t="s">
        <v>56</v>
      </c>
      <c r="AC14" s="66" t="s">
        <v>165</v>
      </c>
      <c r="AD14" s="66"/>
      <c r="AE14" s="67" t="s">
        <v>58</v>
      </c>
      <c r="AF14" s="44" t="n">
        <v>4</v>
      </c>
      <c r="AG14" s="45" t="s">
        <v>98</v>
      </c>
      <c r="AH14" s="68" t="s">
        <v>60</v>
      </c>
      <c r="AI14" s="68" t="s">
        <v>61</v>
      </c>
      <c r="AJ14" s="69"/>
    </row>
    <row r="15" customFormat="false" ht="15" hidden="false" customHeight="true" outlineLevel="0" collapsed="false">
      <c r="A15" s="49" t="n">
        <v>13</v>
      </c>
      <c r="B15" s="50" t="s">
        <v>41</v>
      </c>
      <c r="C15" s="51" t="s">
        <v>42</v>
      </c>
      <c r="D15" s="52" t="n">
        <v>129</v>
      </c>
      <c r="E15" s="53" t="s">
        <v>43</v>
      </c>
      <c r="F15" s="54" t="s">
        <v>166</v>
      </c>
      <c r="G15" s="55" t="s">
        <v>167</v>
      </c>
      <c r="H15" s="56" t="s">
        <v>168</v>
      </c>
      <c r="I15" s="51" t="s">
        <v>169</v>
      </c>
      <c r="J15" s="51" t="s">
        <v>170</v>
      </c>
      <c r="K15" s="51" t="s">
        <v>144</v>
      </c>
      <c r="L15" s="51" t="s">
        <v>43</v>
      </c>
      <c r="M15" s="57" t="s">
        <v>146</v>
      </c>
      <c r="N15" s="57"/>
      <c r="O15" s="58" t="n">
        <v>124805</v>
      </c>
      <c r="P15" s="58" t="n">
        <v>484245</v>
      </c>
      <c r="Q15" s="59" t="n">
        <v>52.345282</v>
      </c>
      <c r="R15" s="59" t="n">
        <v>4.944091</v>
      </c>
      <c r="S15" s="34" t="str">
        <f aca="false">HYPERLINK("http://maps.google.com/maps?q="&amp;(LEFT(Q15,2)&amp;"."&amp;(RIGHT(ROUND(Q15,6)*1000000,6)))&amp;","&amp;(LEFT(R15,1)&amp;"."&amp;(RIGHT(ROUND(R15,6)*1000000,6))),"bekijk op de kaart")</f>
        <v>bekijk op de kaart</v>
      </c>
      <c r="T15" s="60" t="s">
        <v>131</v>
      </c>
      <c r="U15" s="45" t="s">
        <v>171</v>
      </c>
      <c r="V15" s="74" t="n">
        <v>1</v>
      </c>
      <c r="W15" s="74"/>
      <c r="X15" s="74"/>
      <c r="Y15" s="63" t="n">
        <v>10</v>
      </c>
      <c r="Z15" s="63" t="n">
        <f aca="false">Y15*8766/1000</f>
        <v>87.66</v>
      </c>
      <c r="AA15" s="64" t="s">
        <v>55</v>
      </c>
      <c r="AB15" s="65" t="s">
        <v>56</v>
      </c>
      <c r="AC15" s="66" t="s">
        <v>172</v>
      </c>
      <c r="AD15" s="66"/>
      <c r="AE15" s="67" t="s">
        <v>58</v>
      </c>
      <c r="AF15" s="44" t="n">
        <v>2</v>
      </c>
      <c r="AG15" s="45" t="s">
        <v>98</v>
      </c>
      <c r="AH15" s="68" t="s">
        <v>60</v>
      </c>
      <c r="AI15" s="68" t="s">
        <v>61</v>
      </c>
      <c r="AJ15" s="69"/>
    </row>
    <row r="16" customFormat="false" ht="15" hidden="false" customHeight="true" outlineLevel="0" collapsed="false">
      <c r="A16" s="49" t="n">
        <v>14</v>
      </c>
      <c r="B16" s="50" t="s">
        <v>41</v>
      </c>
      <c r="C16" s="51" t="s">
        <v>42</v>
      </c>
      <c r="D16" s="52" t="n">
        <v>129</v>
      </c>
      <c r="E16" s="53" t="s">
        <v>43</v>
      </c>
      <c r="F16" s="54" t="s">
        <v>173</v>
      </c>
      <c r="G16" s="55" t="s">
        <v>174</v>
      </c>
      <c r="H16" s="56" t="s">
        <v>175</v>
      </c>
      <c r="I16" s="51" t="s">
        <v>169</v>
      </c>
      <c r="J16" s="51" t="s">
        <v>170</v>
      </c>
      <c r="K16" s="51" t="s">
        <v>162</v>
      </c>
      <c r="L16" s="51" t="s">
        <v>43</v>
      </c>
      <c r="M16" s="57" t="s">
        <v>145</v>
      </c>
      <c r="N16" s="57"/>
      <c r="O16" s="58" t="n">
        <v>124805</v>
      </c>
      <c r="P16" s="58" t="n">
        <v>484245</v>
      </c>
      <c r="Q16" s="59" t="n">
        <v>52.345282</v>
      </c>
      <c r="R16" s="59" t="n">
        <v>4.944091</v>
      </c>
      <c r="S16" s="34" t="str">
        <f aca="false">HYPERLINK("http://maps.google.com/maps?q="&amp;(LEFT(Q16,2)&amp;"."&amp;(RIGHT(ROUND(Q16,6)*1000000,6)))&amp;","&amp;(LEFT(R16,1)&amp;"."&amp;(RIGHT(ROUND(R16,6)*1000000,6))),"bekijk op de kaart")</f>
        <v>bekijk op de kaart</v>
      </c>
      <c r="T16" s="60" t="s">
        <v>176</v>
      </c>
      <c r="U16" s="45" t="s">
        <v>177</v>
      </c>
      <c r="V16" s="74" t="n">
        <v>1</v>
      </c>
      <c r="W16" s="74"/>
      <c r="X16" s="74"/>
      <c r="Y16" s="63" t="n">
        <v>10</v>
      </c>
      <c r="Z16" s="63" t="n">
        <f aca="false">Y16*8766/1000</f>
        <v>87.66</v>
      </c>
      <c r="AA16" s="64" t="s">
        <v>55</v>
      </c>
      <c r="AB16" s="65" t="s">
        <v>56</v>
      </c>
      <c r="AC16" s="66" t="s">
        <v>172</v>
      </c>
      <c r="AD16" s="66"/>
      <c r="AE16" s="67" t="s">
        <v>58</v>
      </c>
      <c r="AF16" s="44" t="n">
        <v>2</v>
      </c>
      <c r="AG16" s="45" t="s">
        <v>98</v>
      </c>
      <c r="AH16" s="68" t="s">
        <v>60</v>
      </c>
      <c r="AI16" s="68" t="s">
        <v>61</v>
      </c>
      <c r="AJ16" s="69"/>
    </row>
    <row r="17" customFormat="false" ht="15" hidden="false" customHeight="true" outlineLevel="0" collapsed="false">
      <c r="A17" s="49" t="n">
        <v>15</v>
      </c>
      <c r="B17" s="50" t="s">
        <v>41</v>
      </c>
      <c r="C17" s="51" t="s">
        <v>42</v>
      </c>
      <c r="D17" s="52" t="n">
        <v>129</v>
      </c>
      <c r="E17" s="53" t="s">
        <v>43</v>
      </c>
      <c r="F17" s="54" t="s">
        <v>178</v>
      </c>
      <c r="G17" s="55" t="s">
        <v>179</v>
      </c>
      <c r="H17" s="56" t="s">
        <v>180</v>
      </c>
      <c r="I17" s="51" t="s">
        <v>181</v>
      </c>
      <c r="J17" s="51" t="s">
        <v>182</v>
      </c>
      <c r="K17" s="51" t="s">
        <v>182</v>
      </c>
      <c r="L17" s="51" t="s">
        <v>181</v>
      </c>
      <c r="M17" s="57" t="s">
        <v>183</v>
      </c>
      <c r="N17" s="57" t="s">
        <v>184</v>
      </c>
      <c r="O17" s="58" t="n">
        <v>126150</v>
      </c>
      <c r="P17" s="58" t="n">
        <v>480420</v>
      </c>
      <c r="Q17" s="59" t="n">
        <v>52.310978</v>
      </c>
      <c r="R17" s="59" t="n">
        <v>4.964155</v>
      </c>
      <c r="S17" s="34" t="str">
        <f aca="false">HYPERLINK("http://maps.google.com/maps?q="&amp;(LEFT(Q17,2)&amp;"."&amp;(RIGHT(ROUND(Q17,6)*1000000,6)))&amp;","&amp;(LEFT(R17,1)&amp;"."&amp;(RIGHT(ROUND(R17,6)*1000000,6))),"bekijk op de kaart")</f>
        <v>bekijk op de kaart</v>
      </c>
      <c r="T17" s="60" t="s">
        <v>185</v>
      </c>
      <c r="U17" s="45" t="s">
        <v>186</v>
      </c>
      <c r="V17" s="74" t="n">
        <v>2</v>
      </c>
      <c r="W17" s="74"/>
      <c r="X17" s="74"/>
      <c r="Y17" s="63" t="n">
        <v>10</v>
      </c>
      <c r="Z17" s="63" t="n">
        <f aca="false">Y17*8766/1000</f>
        <v>87.66</v>
      </c>
      <c r="AA17" s="64" t="s">
        <v>55</v>
      </c>
      <c r="AB17" s="65" t="s">
        <v>56</v>
      </c>
      <c r="AC17" s="66" t="s">
        <v>187</v>
      </c>
      <c r="AD17" s="66"/>
      <c r="AE17" s="67" t="s">
        <v>58</v>
      </c>
      <c r="AF17" s="44" t="n">
        <v>8</v>
      </c>
      <c r="AG17" s="45" t="s">
        <v>98</v>
      </c>
      <c r="AH17" s="68" t="s">
        <v>60</v>
      </c>
      <c r="AI17" s="68" t="s">
        <v>61</v>
      </c>
      <c r="AJ17" s="69"/>
    </row>
    <row r="18" customFormat="false" ht="15" hidden="false" customHeight="true" outlineLevel="0" collapsed="false">
      <c r="A18" s="49" t="n">
        <v>16</v>
      </c>
      <c r="B18" s="50" t="s">
        <v>41</v>
      </c>
      <c r="C18" s="51" t="s">
        <v>42</v>
      </c>
      <c r="D18" s="52" t="n">
        <v>129</v>
      </c>
      <c r="E18" s="53" t="s">
        <v>43</v>
      </c>
      <c r="F18" s="54" t="s">
        <v>188</v>
      </c>
      <c r="G18" s="55" t="s">
        <v>189</v>
      </c>
      <c r="H18" s="56" t="s">
        <v>190</v>
      </c>
      <c r="I18" s="51" t="s">
        <v>191</v>
      </c>
      <c r="J18" s="51" t="s">
        <v>192</v>
      </c>
      <c r="K18" s="51" t="s">
        <v>192</v>
      </c>
      <c r="L18" s="51" t="s">
        <v>191</v>
      </c>
      <c r="M18" s="57" t="s">
        <v>51</v>
      </c>
      <c r="N18" s="57" t="s">
        <v>52</v>
      </c>
      <c r="O18" s="58" t="n">
        <v>123190</v>
      </c>
      <c r="P18" s="58" t="n">
        <v>483635</v>
      </c>
      <c r="Q18" s="59" t="n">
        <v>52.339709</v>
      </c>
      <c r="R18" s="59" t="n">
        <v>4.920449</v>
      </c>
      <c r="S18" s="34" t="str">
        <f aca="false">HYPERLINK("http://maps.google.com/maps?q="&amp;(LEFT(Q18,2)&amp;"."&amp;(RIGHT(ROUND(Q18,6)*1000000,6)))&amp;","&amp;(LEFT(R18,1)&amp;"."&amp;(RIGHT(ROUND(R18,6)*1000000,6))),"bekijk op de kaart")</f>
        <v>bekijk op de kaart</v>
      </c>
      <c r="T18" s="60" t="s">
        <v>164</v>
      </c>
      <c r="U18" s="45" t="s">
        <v>85</v>
      </c>
      <c r="V18" s="74" t="n">
        <v>1</v>
      </c>
      <c r="W18" s="74"/>
      <c r="X18" s="74"/>
      <c r="Y18" s="63" t="n">
        <v>10</v>
      </c>
      <c r="Z18" s="63" t="n">
        <f aca="false">Y18*8766/1000</f>
        <v>87.66</v>
      </c>
      <c r="AA18" s="64" t="s">
        <v>55</v>
      </c>
      <c r="AB18" s="65" t="s">
        <v>56</v>
      </c>
      <c r="AC18" s="66" t="s">
        <v>193</v>
      </c>
      <c r="AD18" s="66"/>
      <c r="AE18" s="67" t="s">
        <v>58</v>
      </c>
      <c r="AF18" s="44" t="n">
        <v>4</v>
      </c>
      <c r="AG18" s="45" t="s">
        <v>98</v>
      </c>
      <c r="AH18" s="68" t="s">
        <v>60</v>
      </c>
      <c r="AI18" s="68" t="s">
        <v>61</v>
      </c>
      <c r="AJ18" s="69"/>
    </row>
    <row r="19" customFormat="false" ht="15" hidden="false" customHeight="true" outlineLevel="0" collapsed="false">
      <c r="A19" s="49" t="n">
        <v>17</v>
      </c>
      <c r="B19" s="50" t="s">
        <v>41</v>
      </c>
      <c r="C19" s="51" t="s">
        <v>42</v>
      </c>
      <c r="D19" s="52" t="n">
        <v>129</v>
      </c>
      <c r="E19" s="53" t="s">
        <v>43</v>
      </c>
      <c r="F19" s="54" t="s">
        <v>194</v>
      </c>
      <c r="G19" s="55" t="s">
        <v>195</v>
      </c>
      <c r="H19" s="56" t="s">
        <v>196</v>
      </c>
      <c r="I19" s="51" t="s">
        <v>197</v>
      </c>
      <c r="J19" s="51" t="s">
        <v>198</v>
      </c>
      <c r="K19" s="51" t="s">
        <v>144</v>
      </c>
      <c r="L19" s="51" t="s">
        <v>162</v>
      </c>
      <c r="M19" s="57" t="s">
        <v>183</v>
      </c>
      <c r="N19" s="57" t="s">
        <v>184</v>
      </c>
      <c r="O19" s="58" t="n">
        <v>116630</v>
      </c>
      <c r="P19" s="58" t="n">
        <v>485690</v>
      </c>
      <c r="Q19" s="59" t="n">
        <v>52.373942</v>
      </c>
      <c r="R19" s="59" t="n">
        <v>4.854155</v>
      </c>
      <c r="S19" s="34" t="str">
        <f aca="false">HYPERLINK("http://maps.google.com/maps?q="&amp;(LEFT(Q19,2)&amp;"."&amp;(RIGHT(ROUND(Q19,6)*1000000,6)))&amp;","&amp;(LEFT(R19,1)&amp;"."&amp;(RIGHT(ROUND(R19,6)*1000000,6))),"bekijk op de kaart")</f>
        <v>bekijk op de kaart</v>
      </c>
      <c r="T19" s="60" t="s">
        <v>164</v>
      </c>
      <c r="U19" s="45" t="s">
        <v>177</v>
      </c>
      <c r="V19" s="74" t="n">
        <v>2</v>
      </c>
      <c r="W19" s="74"/>
      <c r="X19" s="74"/>
      <c r="Y19" s="63" t="n">
        <v>10</v>
      </c>
      <c r="Z19" s="63" t="n">
        <f aca="false">Y19*8766/1000</f>
        <v>87.66</v>
      </c>
      <c r="AA19" s="64" t="s">
        <v>55</v>
      </c>
      <c r="AB19" s="65" t="s">
        <v>56</v>
      </c>
      <c r="AC19" s="66" t="s">
        <v>113</v>
      </c>
      <c r="AD19" s="66"/>
      <c r="AE19" s="67" t="s">
        <v>58</v>
      </c>
      <c r="AF19" s="44" t="n">
        <v>4</v>
      </c>
      <c r="AG19" s="45" t="s">
        <v>98</v>
      </c>
      <c r="AH19" s="68" t="s">
        <v>60</v>
      </c>
      <c r="AI19" s="68" t="s">
        <v>61</v>
      </c>
      <c r="AJ19" s="69"/>
    </row>
    <row r="20" customFormat="false" ht="15" hidden="false" customHeight="true" outlineLevel="0" collapsed="false">
      <c r="A20" s="49" t="n">
        <v>18</v>
      </c>
      <c r="B20" s="50" t="s">
        <v>41</v>
      </c>
      <c r="C20" s="51" t="s">
        <v>42</v>
      </c>
      <c r="D20" s="52" t="n">
        <v>129</v>
      </c>
      <c r="E20" s="53" t="s">
        <v>43</v>
      </c>
      <c r="F20" s="54" t="s">
        <v>199</v>
      </c>
      <c r="G20" s="55" t="s">
        <v>200</v>
      </c>
      <c r="H20" s="56" t="s">
        <v>201</v>
      </c>
      <c r="I20" s="51" t="s">
        <v>202</v>
      </c>
      <c r="J20" s="51" t="s">
        <v>203</v>
      </c>
      <c r="K20" s="51" t="s">
        <v>144</v>
      </c>
      <c r="L20" s="51" t="s">
        <v>43</v>
      </c>
      <c r="M20" s="57" t="s">
        <v>82</v>
      </c>
      <c r="N20" s="57"/>
      <c r="O20" s="58" t="n">
        <v>118700</v>
      </c>
      <c r="P20" s="58" t="n">
        <v>487475</v>
      </c>
      <c r="Q20" s="59" t="n">
        <v>52.357759</v>
      </c>
      <c r="R20" s="59" t="n">
        <v>4.823963</v>
      </c>
      <c r="S20" s="34" t="str">
        <f aca="false">HYPERLINK("http://maps.google.com/maps?q="&amp;(LEFT(Q20,2)&amp;"."&amp;(RIGHT(ROUND(Q20,6)*1000000,6)))&amp;","&amp;(LEFT(R20,1)&amp;"."&amp;(RIGHT(ROUND(R20,6)*1000000,6))),"bekijk op de kaart")</f>
        <v>bekijk op de kaart</v>
      </c>
      <c r="T20" s="60" t="s">
        <v>204</v>
      </c>
      <c r="U20" s="45" t="s">
        <v>205</v>
      </c>
      <c r="V20" s="74" t="n">
        <v>1</v>
      </c>
      <c r="W20" s="74"/>
      <c r="X20" s="74"/>
      <c r="Y20" s="63" t="n">
        <v>10</v>
      </c>
      <c r="Z20" s="63" t="n">
        <f aca="false">Y20*8766/1000</f>
        <v>87.66</v>
      </c>
      <c r="AA20" s="64" t="s">
        <v>55</v>
      </c>
      <c r="AB20" s="65" t="s">
        <v>56</v>
      </c>
      <c r="AC20" s="66" t="s">
        <v>73</v>
      </c>
      <c r="AD20" s="66"/>
      <c r="AE20" s="67" t="s">
        <v>58</v>
      </c>
      <c r="AF20" s="44" t="n">
        <v>4</v>
      </c>
      <c r="AG20" s="45" t="s">
        <v>98</v>
      </c>
      <c r="AH20" s="68" t="s">
        <v>60</v>
      </c>
      <c r="AI20" s="68" t="s">
        <v>61</v>
      </c>
      <c r="AJ20" s="69"/>
    </row>
    <row r="21" customFormat="false" ht="15" hidden="false" customHeight="true" outlineLevel="0" collapsed="false">
      <c r="A21" s="49" t="n">
        <v>19</v>
      </c>
      <c r="B21" s="50" t="s">
        <v>41</v>
      </c>
      <c r="C21" s="51" t="s">
        <v>42</v>
      </c>
      <c r="D21" s="52" t="n">
        <v>129</v>
      </c>
      <c r="E21" s="53" t="s">
        <v>43</v>
      </c>
      <c r="F21" s="54" t="s">
        <v>206</v>
      </c>
      <c r="G21" s="55" t="s">
        <v>207</v>
      </c>
      <c r="H21" s="56" t="s">
        <v>208</v>
      </c>
      <c r="I21" s="51" t="s">
        <v>202</v>
      </c>
      <c r="J21" s="51" t="s">
        <v>203</v>
      </c>
      <c r="K21" s="51" t="s">
        <v>209</v>
      </c>
      <c r="L21" s="51" t="s">
        <v>43</v>
      </c>
      <c r="M21" s="57" t="s">
        <v>83</v>
      </c>
      <c r="N21" s="57"/>
      <c r="O21" s="58" t="n">
        <v>118700</v>
      </c>
      <c r="P21" s="58" t="n">
        <v>487475</v>
      </c>
      <c r="Q21" s="59" t="n">
        <v>52.357759</v>
      </c>
      <c r="R21" s="59" t="n">
        <v>4.823963</v>
      </c>
      <c r="S21" s="34" t="str">
        <f aca="false">HYPERLINK("http://maps.google.com/maps?q="&amp;(LEFT(Q21,2)&amp;"."&amp;(RIGHT(ROUND(Q21,6)*1000000,6)))&amp;","&amp;(LEFT(R21,1)&amp;"."&amp;(RIGHT(ROUND(R21,6)*1000000,6))),"bekijk op de kaart")</f>
        <v>bekijk op de kaart</v>
      </c>
      <c r="T21" s="60" t="s">
        <v>204</v>
      </c>
      <c r="U21" s="45" t="s">
        <v>210</v>
      </c>
      <c r="V21" s="74" t="n">
        <v>1</v>
      </c>
      <c r="W21" s="74"/>
      <c r="X21" s="74"/>
      <c r="Y21" s="63" t="n">
        <v>10</v>
      </c>
      <c r="Z21" s="63" t="n">
        <f aca="false">Y21*8766/1000</f>
        <v>87.66</v>
      </c>
      <c r="AA21" s="64" t="s">
        <v>55</v>
      </c>
      <c r="AB21" s="65" t="s">
        <v>56</v>
      </c>
      <c r="AC21" s="66" t="s">
        <v>73</v>
      </c>
      <c r="AD21" s="66"/>
      <c r="AE21" s="67" t="s">
        <v>58</v>
      </c>
      <c r="AF21" s="44" t="n">
        <v>4</v>
      </c>
      <c r="AG21" s="45" t="s">
        <v>98</v>
      </c>
      <c r="AH21" s="68" t="s">
        <v>60</v>
      </c>
      <c r="AI21" s="68" t="s">
        <v>61</v>
      </c>
      <c r="AJ21" s="69"/>
    </row>
    <row r="22" customFormat="false" ht="15" hidden="false" customHeight="true" outlineLevel="0" collapsed="false">
      <c r="A22" s="49" t="n">
        <v>20</v>
      </c>
      <c r="B22" s="50" t="s">
        <v>41</v>
      </c>
      <c r="C22" s="51" t="s">
        <v>42</v>
      </c>
      <c r="D22" s="52" t="n">
        <v>129</v>
      </c>
      <c r="E22" s="53" t="s">
        <v>43</v>
      </c>
      <c r="F22" s="54" t="s">
        <v>211</v>
      </c>
      <c r="G22" s="55" t="s">
        <v>212</v>
      </c>
      <c r="H22" s="56" t="s">
        <v>213</v>
      </c>
      <c r="I22" s="51" t="s">
        <v>214</v>
      </c>
      <c r="J22" s="51" t="s">
        <v>215</v>
      </c>
      <c r="K22" s="51" t="s">
        <v>214</v>
      </c>
      <c r="L22" s="51" t="s">
        <v>215</v>
      </c>
      <c r="M22" s="57" t="s">
        <v>184</v>
      </c>
      <c r="N22" s="57" t="s">
        <v>183</v>
      </c>
      <c r="O22" s="58" t="n">
        <v>121838.1</v>
      </c>
      <c r="P22" s="58" t="n">
        <v>485683.2</v>
      </c>
      <c r="Q22" s="59" t="n">
        <v>52.358</v>
      </c>
      <c r="R22" s="59" t="n">
        <v>4.90041</v>
      </c>
      <c r="S22" s="34" t="str">
        <f aca="false">HYPERLINK("http://maps.google.com/maps?q="&amp;(LEFT(Q22,2)&amp;"."&amp;(RIGHT(ROUND(Q22,6)*1000000,6)))&amp;","&amp;(LEFT(R22,1)&amp;"."&amp;(RIGHT(ROUND(R22,6)*1000000,6))),"bekijk op de kaart")</f>
        <v>bekijk op de kaart</v>
      </c>
      <c r="T22" s="60" t="s">
        <v>216</v>
      </c>
      <c r="U22" s="45" t="s">
        <v>217</v>
      </c>
      <c r="V22" s="74" t="s">
        <v>43</v>
      </c>
      <c r="W22" s="74"/>
      <c r="X22" s="74"/>
      <c r="Y22" s="63" t="n">
        <v>10</v>
      </c>
      <c r="Z22" s="63" t="n">
        <f aca="false">Y22*8766/1000</f>
        <v>87.66</v>
      </c>
      <c r="AA22" s="64" t="s">
        <v>55</v>
      </c>
      <c r="AB22" s="65" t="s">
        <v>56</v>
      </c>
      <c r="AC22" s="66" t="s">
        <v>113</v>
      </c>
      <c r="AD22" s="66"/>
      <c r="AE22" s="67" t="s">
        <v>58</v>
      </c>
      <c r="AF22" s="44" t="n">
        <v>6</v>
      </c>
      <c r="AG22" s="45" t="s">
        <v>218</v>
      </c>
      <c r="AH22" s="68" t="s">
        <v>60</v>
      </c>
      <c r="AI22" s="68" t="s">
        <v>61</v>
      </c>
      <c r="AJ22" s="69" t="s">
        <v>219</v>
      </c>
    </row>
    <row r="23" customFormat="false" ht="15" hidden="false" customHeight="true" outlineLevel="0" collapsed="false">
      <c r="A23" s="49" t="n">
        <v>21</v>
      </c>
      <c r="B23" s="50" t="s">
        <v>41</v>
      </c>
      <c r="C23" s="51" t="s">
        <v>42</v>
      </c>
      <c r="D23" s="52" t="n">
        <v>129</v>
      </c>
      <c r="E23" s="53" t="s">
        <v>43</v>
      </c>
      <c r="F23" s="54" t="s">
        <v>220</v>
      </c>
      <c r="G23" s="55" t="s">
        <v>221</v>
      </c>
      <c r="H23" s="56" t="s">
        <v>222</v>
      </c>
      <c r="I23" s="51" t="s">
        <v>110</v>
      </c>
      <c r="J23" s="51" t="s">
        <v>223</v>
      </c>
      <c r="K23" s="51" t="s">
        <v>224</v>
      </c>
      <c r="L23" s="51" t="s">
        <v>110</v>
      </c>
      <c r="M23" s="57" t="s">
        <v>95</v>
      </c>
      <c r="N23" s="57" t="s">
        <v>94</v>
      </c>
      <c r="O23" s="58" t="n">
        <v>121007.6</v>
      </c>
      <c r="P23" s="58" t="n">
        <v>489252.2</v>
      </c>
      <c r="Q23" s="59" t="n">
        <v>52.3901</v>
      </c>
      <c r="R23" s="59" t="n">
        <v>4.88786</v>
      </c>
      <c r="S23" s="34" t="str">
        <f aca="false">HYPERLINK("http://maps.google.com/maps?q="&amp;(LEFT(Q23,2)&amp;"."&amp;(RIGHT(ROUND(Q23,6)*1000000,6)))&amp;","&amp;(LEFT(R23,1)&amp;"."&amp;(RIGHT(ROUND(R23,6)*1000000,6))),"bekijk op de kaart")</f>
        <v>bekijk op de kaart</v>
      </c>
      <c r="T23" s="60" t="s">
        <v>225</v>
      </c>
      <c r="U23" s="45" t="s">
        <v>217</v>
      </c>
      <c r="V23" s="74" t="s">
        <v>43</v>
      </c>
      <c r="W23" s="74"/>
      <c r="X23" s="74"/>
      <c r="Y23" s="63" t="n">
        <v>10</v>
      </c>
      <c r="Z23" s="63" t="n">
        <f aca="false">Y23*8766/1000</f>
        <v>87.66</v>
      </c>
      <c r="AA23" s="64" t="s">
        <v>55</v>
      </c>
      <c r="AB23" s="65" t="s">
        <v>56</v>
      </c>
      <c r="AC23" s="66" t="s">
        <v>226</v>
      </c>
      <c r="AD23" s="66"/>
      <c r="AE23" s="67" t="s">
        <v>58</v>
      </c>
      <c r="AF23" s="44" t="n">
        <v>4</v>
      </c>
      <c r="AG23" s="45" t="s">
        <v>227</v>
      </c>
      <c r="AH23" s="68" t="s">
        <v>60</v>
      </c>
      <c r="AI23" s="68" t="s">
        <v>61</v>
      </c>
      <c r="AJ23" s="69" t="s">
        <v>228</v>
      </c>
    </row>
    <row r="24" customFormat="false" ht="15" hidden="false" customHeight="true" outlineLevel="0" collapsed="false">
      <c r="A24" s="49" t="n">
        <v>22</v>
      </c>
      <c r="B24" s="50" t="s">
        <v>41</v>
      </c>
      <c r="C24" s="51" t="s">
        <v>42</v>
      </c>
      <c r="D24" s="52" t="n">
        <v>129</v>
      </c>
      <c r="E24" s="53" t="s">
        <v>43</v>
      </c>
      <c r="F24" s="54" t="s">
        <v>229</v>
      </c>
      <c r="G24" s="55" t="s">
        <v>230</v>
      </c>
      <c r="H24" s="56" t="s">
        <v>231</v>
      </c>
      <c r="I24" s="51" t="s">
        <v>232</v>
      </c>
      <c r="J24" s="51" t="s">
        <v>233</v>
      </c>
      <c r="K24" s="51" t="s">
        <v>234</v>
      </c>
      <c r="L24" s="51" t="s">
        <v>235</v>
      </c>
      <c r="M24" s="57" t="s">
        <v>82</v>
      </c>
      <c r="N24" s="57" t="s">
        <v>83</v>
      </c>
      <c r="O24" s="58" t="n">
        <v>120176.8</v>
      </c>
      <c r="P24" s="58" t="n">
        <v>488747.7</v>
      </c>
      <c r="Q24" s="59" t="n">
        <v>52.3855</v>
      </c>
      <c r="R24" s="59" t="n">
        <v>4.87571</v>
      </c>
      <c r="S24" s="34" t="str">
        <f aca="false">HYPERLINK("http://maps.google.com/maps?q="&amp;(LEFT(Q24,2)&amp;"."&amp;(RIGHT(ROUND(Q24,6)*1000000,6)))&amp;","&amp;(LEFT(R24,1)&amp;"."&amp;(RIGHT(ROUND(R24,6)*1000000,6))),"bekijk op de kaart")</f>
        <v>bekijk op de kaart</v>
      </c>
      <c r="T24" s="60" t="s">
        <v>225</v>
      </c>
      <c r="U24" s="45" t="s">
        <v>217</v>
      </c>
      <c r="V24" s="74" t="s">
        <v>43</v>
      </c>
      <c r="W24" s="74"/>
      <c r="X24" s="74"/>
      <c r="Y24" s="63" t="n">
        <v>10</v>
      </c>
      <c r="Z24" s="63" t="n">
        <f aca="false">Y24*8766/1000</f>
        <v>87.66</v>
      </c>
      <c r="AA24" s="64" t="s">
        <v>55</v>
      </c>
      <c r="AB24" s="65" t="s">
        <v>56</v>
      </c>
      <c r="AC24" s="66" t="s">
        <v>236</v>
      </c>
      <c r="AD24" s="66"/>
      <c r="AE24" s="67" t="s">
        <v>58</v>
      </c>
      <c r="AF24" s="44" t="n">
        <v>4</v>
      </c>
      <c r="AG24" s="45" t="s">
        <v>237</v>
      </c>
      <c r="AH24" s="68" t="s">
        <v>60</v>
      </c>
      <c r="AI24" s="68" t="s">
        <v>61</v>
      </c>
      <c r="AJ24" s="69" t="s">
        <v>228</v>
      </c>
    </row>
    <row r="25" customFormat="false" ht="15" hidden="false" customHeight="true" outlineLevel="0" collapsed="false">
      <c r="A25" s="49" t="n">
        <v>23</v>
      </c>
      <c r="B25" s="50" t="s">
        <v>41</v>
      </c>
      <c r="C25" s="51" t="s">
        <v>42</v>
      </c>
      <c r="D25" s="52" t="n">
        <v>129</v>
      </c>
      <c r="E25" s="53" t="s">
        <v>43</v>
      </c>
      <c r="F25" s="54" t="s">
        <v>238</v>
      </c>
      <c r="G25" s="55" t="s">
        <v>239</v>
      </c>
      <c r="H25" s="56" t="s">
        <v>240</v>
      </c>
      <c r="I25" s="51" t="s">
        <v>241</v>
      </c>
      <c r="J25" s="51" t="s">
        <v>242</v>
      </c>
      <c r="K25" s="51" t="s">
        <v>243</v>
      </c>
      <c r="L25" s="51" t="s">
        <v>244</v>
      </c>
      <c r="M25" s="57" t="s">
        <v>184</v>
      </c>
      <c r="N25" s="57" t="s">
        <v>183</v>
      </c>
      <c r="O25" s="58" t="n">
        <v>119142.6</v>
      </c>
      <c r="P25" s="58" t="n">
        <v>487580.9</v>
      </c>
      <c r="Q25" s="59" t="n">
        <v>52.3749</v>
      </c>
      <c r="R25" s="59" t="n">
        <v>4.86064</v>
      </c>
      <c r="S25" s="34" t="str">
        <f aca="false">HYPERLINK("http://maps.google.com/maps?q="&amp;(LEFT(Q25,2)&amp;"."&amp;(RIGHT(ROUND(Q25,6)*1000000,6)))&amp;","&amp;(LEFT(R25,1)&amp;"."&amp;(RIGHT(ROUND(R25,6)*1000000,6))),"bekijk op de kaart")</f>
        <v>bekijk op de kaart</v>
      </c>
      <c r="T25" s="60" t="s">
        <v>225</v>
      </c>
      <c r="U25" s="45" t="s">
        <v>217</v>
      </c>
      <c r="V25" s="74" t="s">
        <v>43</v>
      </c>
      <c r="W25" s="74"/>
      <c r="X25" s="74"/>
      <c r="Y25" s="63" t="n">
        <v>10</v>
      </c>
      <c r="Z25" s="63" t="n">
        <f aca="false">Y25*8766/1000</f>
        <v>87.66</v>
      </c>
      <c r="AA25" s="64" t="s">
        <v>55</v>
      </c>
      <c r="AB25" s="65" t="s">
        <v>56</v>
      </c>
      <c r="AC25" s="66" t="s">
        <v>113</v>
      </c>
      <c r="AD25" s="66"/>
      <c r="AE25" s="67" t="s">
        <v>58</v>
      </c>
      <c r="AF25" s="44" t="n">
        <v>4</v>
      </c>
      <c r="AG25" s="45" t="s">
        <v>245</v>
      </c>
      <c r="AH25" s="68" t="s">
        <v>60</v>
      </c>
      <c r="AI25" s="68" t="s">
        <v>61</v>
      </c>
      <c r="AJ25" s="69" t="s">
        <v>228</v>
      </c>
    </row>
    <row r="26" customFormat="false" ht="15" hidden="false" customHeight="true" outlineLevel="0" collapsed="false">
      <c r="A26" s="75" t="n">
        <v>24</v>
      </c>
      <c r="B26" s="76" t="s">
        <v>41</v>
      </c>
      <c r="C26" s="77" t="s">
        <v>42</v>
      </c>
      <c r="D26" s="78" t="n">
        <v>129</v>
      </c>
      <c r="E26" s="79" t="s">
        <v>43</v>
      </c>
      <c r="F26" s="54" t="s">
        <v>246</v>
      </c>
      <c r="G26" s="80" t="s">
        <v>247</v>
      </c>
      <c r="H26" s="81" t="s">
        <v>248</v>
      </c>
      <c r="I26" s="77" t="s">
        <v>249</v>
      </c>
      <c r="J26" s="77" t="s">
        <v>250</v>
      </c>
      <c r="K26" s="77" t="s">
        <v>251</v>
      </c>
      <c r="L26" s="77" t="s">
        <v>252</v>
      </c>
      <c r="M26" s="82" t="s">
        <v>121</v>
      </c>
      <c r="N26" s="82" t="s">
        <v>122</v>
      </c>
      <c r="O26" s="83" t="n">
        <v>122575</v>
      </c>
      <c r="P26" s="83" t="n">
        <v>488195</v>
      </c>
      <c r="Q26" s="84" t="n">
        <v>52.380655</v>
      </c>
      <c r="R26" s="84" t="n">
        <v>4.910986</v>
      </c>
      <c r="S26" s="85" t="s">
        <v>253</v>
      </c>
      <c r="T26" s="86" t="s">
        <v>254</v>
      </c>
      <c r="U26" s="87" t="s">
        <v>132</v>
      </c>
      <c r="V26" s="88" t="n">
        <v>2</v>
      </c>
      <c r="W26" s="88"/>
      <c r="X26" s="88"/>
      <c r="Y26" s="89" t="n">
        <v>10</v>
      </c>
      <c r="Z26" s="89" t="n">
        <v>87.66</v>
      </c>
      <c r="AA26" s="90" t="s">
        <v>55</v>
      </c>
      <c r="AB26" s="91" t="s">
        <v>56</v>
      </c>
      <c r="AC26" s="92" t="s">
        <v>255</v>
      </c>
      <c r="AD26" s="92"/>
      <c r="AE26" s="93" t="s">
        <v>58</v>
      </c>
      <c r="AF26" s="94" t="n">
        <v>8</v>
      </c>
      <c r="AG26" s="87" t="s">
        <v>256</v>
      </c>
      <c r="AH26" s="95" t="s">
        <v>60</v>
      </c>
      <c r="AI26" s="95" t="s">
        <v>61</v>
      </c>
      <c r="AJ26" s="96"/>
    </row>
    <row r="27" customFormat="false" ht="15" hidden="false" customHeight="true" outlineLevel="0" collapsed="false">
      <c r="A27" s="97" t="n">
        <v>25</v>
      </c>
      <c r="B27" s="98" t="s">
        <v>41</v>
      </c>
      <c r="C27" s="99" t="s">
        <v>42</v>
      </c>
      <c r="D27" s="100" t="n">
        <v>129</v>
      </c>
      <c r="E27" s="101" t="s">
        <v>43</v>
      </c>
      <c r="F27" s="101" t="s">
        <v>257</v>
      </c>
      <c r="G27" s="80" t="s">
        <v>258</v>
      </c>
      <c r="H27" s="102" t="s">
        <v>259</v>
      </c>
      <c r="I27" s="99"/>
      <c r="J27" s="99"/>
      <c r="K27" s="99"/>
      <c r="L27" s="99"/>
      <c r="M27" s="82"/>
      <c r="N27" s="82"/>
      <c r="O27" s="103"/>
      <c r="P27" s="103"/>
      <c r="Q27" s="104"/>
      <c r="R27" s="104"/>
      <c r="S27" s="105"/>
      <c r="T27" s="106"/>
      <c r="U27" s="107"/>
      <c r="V27" s="108"/>
      <c r="W27" s="108"/>
      <c r="X27" s="108"/>
      <c r="Y27" s="89" t="n">
        <v>10</v>
      </c>
      <c r="Z27" s="89" t="n">
        <v>87.66</v>
      </c>
      <c r="AA27" s="90" t="s">
        <v>55</v>
      </c>
      <c r="AB27" s="109" t="s">
        <v>56</v>
      </c>
      <c r="AC27" s="110" t="s">
        <v>260</v>
      </c>
      <c r="AD27" s="110"/>
      <c r="AE27" s="99"/>
      <c r="AF27" s="111"/>
      <c r="AG27" s="107" t="n">
        <v>2016</v>
      </c>
      <c r="AH27" s="112" t="s">
        <v>60</v>
      </c>
      <c r="AI27" s="112" t="s">
        <v>61</v>
      </c>
      <c r="AJ27" s="113"/>
    </row>
    <row r="28" customFormat="false" ht="15" hidden="false" customHeight="true" outlineLevel="0" collapsed="false">
      <c r="A28" s="97" t="n">
        <v>26</v>
      </c>
      <c r="B28" s="98" t="s">
        <v>41</v>
      </c>
      <c r="C28" s="99" t="s">
        <v>42</v>
      </c>
      <c r="D28" s="100" t="n">
        <v>129</v>
      </c>
      <c r="E28" s="101" t="s">
        <v>43</v>
      </c>
      <c r="F28" s="101" t="s">
        <v>261</v>
      </c>
      <c r="G28" s="80" t="s">
        <v>262</v>
      </c>
      <c r="H28" s="102" t="s">
        <v>263</v>
      </c>
      <c r="I28" s="99"/>
      <c r="J28" s="99"/>
      <c r="K28" s="99"/>
      <c r="L28" s="99"/>
      <c r="M28" s="82"/>
      <c r="N28" s="82"/>
      <c r="O28" s="103"/>
      <c r="P28" s="103"/>
      <c r="Q28" s="104"/>
      <c r="R28" s="104"/>
      <c r="S28" s="105"/>
      <c r="T28" s="106"/>
      <c r="U28" s="107"/>
      <c r="V28" s="108"/>
      <c r="W28" s="108"/>
      <c r="X28" s="108"/>
      <c r="Y28" s="89" t="n">
        <v>10</v>
      </c>
      <c r="Z28" s="89" t="n">
        <v>87.66</v>
      </c>
      <c r="AA28" s="90" t="s">
        <v>55</v>
      </c>
      <c r="AB28" s="109" t="s">
        <v>56</v>
      </c>
      <c r="AC28" s="110" t="s">
        <v>260</v>
      </c>
      <c r="AD28" s="110"/>
      <c r="AE28" s="99"/>
      <c r="AF28" s="111"/>
      <c r="AG28" s="107" t="n">
        <v>2016</v>
      </c>
      <c r="AH28" s="112" t="s">
        <v>60</v>
      </c>
      <c r="AI28" s="112" t="s">
        <v>61</v>
      </c>
      <c r="AJ28" s="113"/>
    </row>
    <row r="29" customFormat="false" ht="15" hidden="false" customHeight="true" outlineLevel="0" collapsed="false">
      <c r="A29" s="114" t="n">
        <v>27</v>
      </c>
      <c r="B29" s="115" t="s">
        <v>41</v>
      </c>
      <c r="C29" s="116" t="s">
        <v>42</v>
      </c>
      <c r="D29" s="117" t="n">
        <v>129</v>
      </c>
      <c r="E29" s="118" t="s">
        <v>43</v>
      </c>
      <c r="F29" s="118" t="s">
        <v>264</v>
      </c>
      <c r="G29" s="118" t="s">
        <v>265</v>
      </c>
      <c r="H29" s="119" t="s">
        <v>266</v>
      </c>
      <c r="I29" s="116"/>
      <c r="J29" s="116"/>
      <c r="K29" s="116"/>
      <c r="L29" s="116"/>
      <c r="M29" s="120"/>
      <c r="N29" s="120"/>
      <c r="O29" s="121"/>
      <c r="P29" s="121"/>
      <c r="Q29" s="122"/>
      <c r="R29" s="122"/>
      <c r="S29" s="123"/>
      <c r="T29" s="124"/>
      <c r="U29" s="125"/>
      <c r="V29" s="126"/>
      <c r="W29" s="126"/>
      <c r="X29" s="126"/>
      <c r="Y29" s="127"/>
      <c r="Z29" s="127"/>
      <c r="AA29" s="128"/>
      <c r="AB29" s="129"/>
      <c r="AC29" s="130"/>
      <c r="AD29" s="130"/>
      <c r="AE29" s="116"/>
      <c r="AF29" s="131"/>
      <c r="AG29" s="125"/>
      <c r="AH29" s="125"/>
      <c r="AI29" s="132"/>
      <c r="AJ29" s="133" t="s">
        <v>267</v>
      </c>
    </row>
    <row r="30" customFormat="false" ht="15" hidden="false" customHeight="true" outlineLevel="0" collapsed="false">
      <c r="A30" s="134"/>
      <c r="B30" s="135"/>
      <c r="C30" s="136"/>
      <c r="D30" s="137"/>
      <c r="E30" s="138"/>
      <c r="F30" s="138"/>
      <c r="G30" s="138"/>
      <c r="H30" s="139"/>
      <c r="I30" s="136"/>
      <c r="J30" s="136"/>
      <c r="K30" s="136"/>
      <c r="L30" s="136"/>
      <c r="M30" s="136"/>
      <c r="N30" s="136"/>
      <c r="O30" s="136"/>
      <c r="P30" s="136"/>
      <c r="Q30" s="140"/>
      <c r="R30" s="140"/>
      <c r="S30" s="141"/>
      <c r="T30" s="142"/>
      <c r="U30" s="142"/>
      <c r="V30" s="139"/>
      <c r="W30" s="139"/>
      <c r="X30" s="139"/>
      <c r="Y30" s="139"/>
      <c r="Z30" s="139"/>
      <c r="AA30" s="139"/>
      <c r="AB30" s="143"/>
      <c r="AC30" s="143"/>
      <c r="AD30" s="143"/>
      <c r="AE30" s="143"/>
      <c r="AF30" s="143"/>
      <c r="AG30" s="142"/>
      <c r="AH30" s="135"/>
      <c r="AI30" s="135"/>
      <c r="AJ30" s="135"/>
    </row>
    <row r="31" customFormat="false" ht="15" hidden="false" customHeight="true" outlineLevel="0" collapsed="false">
      <c r="A31" s="144"/>
      <c r="B31" s="145"/>
      <c r="C31" s="146"/>
      <c r="D31" s="147"/>
      <c r="E31" s="148"/>
      <c r="F31" s="148"/>
      <c r="G31" s="148"/>
      <c r="H31" s="149"/>
      <c r="I31" s="146"/>
      <c r="J31" s="146"/>
      <c r="K31" s="146"/>
      <c r="L31" s="146"/>
      <c r="M31" s="146"/>
      <c r="N31" s="146"/>
      <c r="O31" s="146"/>
      <c r="P31" s="146"/>
      <c r="Q31" s="150"/>
      <c r="R31" s="150"/>
      <c r="S31" s="151"/>
      <c r="T31" s="152"/>
      <c r="U31" s="153"/>
      <c r="V31" s="154"/>
      <c r="W31" s="154"/>
      <c r="X31" s="154"/>
      <c r="Y31" s="154"/>
      <c r="Z31" s="154"/>
      <c r="AA31" s="155"/>
      <c r="AB31" s="156"/>
      <c r="AC31" s="157"/>
      <c r="AD31" s="157"/>
      <c r="AE31" s="157"/>
      <c r="AF31" s="157"/>
      <c r="AG31" s="153"/>
      <c r="AH31" s="158"/>
      <c r="AI31" s="159"/>
      <c r="AJ31" s="160"/>
    </row>
    <row r="32" customFormat="false" ht="15" hidden="false" customHeight="true" outlineLevel="0" collapsed="false">
      <c r="A32" s="161"/>
      <c r="B32" s="162"/>
      <c r="C32" s="163"/>
      <c r="D32" s="164"/>
      <c r="E32" s="165"/>
      <c r="F32" s="165"/>
      <c r="G32" s="165"/>
      <c r="H32" s="166"/>
      <c r="I32" s="163"/>
      <c r="J32" s="163"/>
      <c r="K32" s="163"/>
      <c r="L32" s="163"/>
      <c r="M32" s="163"/>
      <c r="N32" s="163"/>
      <c r="O32" s="163"/>
      <c r="P32" s="163"/>
      <c r="Q32" s="167"/>
      <c r="R32" s="167"/>
      <c r="S32" s="168"/>
      <c r="T32" s="169"/>
      <c r="U32" s="170"/>
      <c r="V32" s="171"/>
      <c r="W32" s="171"/>
      <c r="X32" s="171"/>
      <c r="Y32" s="171"/>
      <c r="Z32" s="171"/>
      <c r="AA32" s="172"/>
      <c r="AB32" s="173"/>
      <c r="AC32" s="174"/>
      <c r="AD32" s="174"/>
      <c r="AE32" s="174"/>
      <c r="AF32" s="174"/>
      <c r="AG32" s="170"/>
      <c r="AH32" s="175"/>
      <c r="AI32" s="176"/>
      <c r="AJ32" s="177"/>
    </row>
    <row r="33" customFormat="false" ht="18.75" hidden="false" customHeight="true" outlineLevel="0" collapsed="false"/>
  </sheetData>
  <mergeCells count="2">
    <mergeCell ref="A1:A2"/>
    <mergeCell ref="AJ1:AJ2"/>
  </mergeCells>
  <hyperlinks>
    <hyperlink ref="A1" location="Start!A1" display="STAR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>
    <row r="1" customFormat="false" ht="12.8" hidden="false" customHeight="false" outlineLevel="0" collapsed="false">
      <c r="A1" s="178"/>
      <c r="B1" s="179" t="s">
        <v>268</v>
      </c>
      <c r="C1" s="179" t="s">
        <v>269</v>
      </c>
      <c r="D1" s="179" t="s">
        <v>270</v>
      </c>
      <c r="E1" s="179" t="s">
        <v>271</v>
      </c>
      <c r="F1" s="179" t="s">
        <v>272</v>
      </c>
      <c r="G1" s="179" t="s">
        <v>273</v>
      </c>
    </row>
    <row r="2" customFormat="false" ht="12.8" hidden="false" customHeight="false" outlineLevel="0" collapsed="false">
      <c r="A2" s="178" t="n">
        <v>1</v>
      </c>
      <c r="B2" s="180" t="s">
        <v>274</v>
      </c>
      <c r="C2" s="180" t="s">
        <v>275</v>
      </c>
      <c r="D2" s="180" t="s">
        <v>276</v>
      </c>
      <c r="E2" s="180" t="s">
        <v>277</v>
      </c>
      <c r="F2" s="180" t="s">
        <v>278</v>
      </c>
      <c r="G2" s="18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78"/>
      <c r="B1" s="181" t="s">
        <v>280</v>
      </c>
      <c r="C1" s="181" t="s">
        <v>281</v>
      </c>
      <c r="D1" s="181" t="s">
        <v>282</v>
      </c>
      <c r="E1" s="181" t="s">
        <v>283</v>
      </c>
      <c r="F1" s="181" t="s">
        <v>284</v>
      </c>
      <c r="G1" s="181" t="s">
        <v>285</v>
      </c>
      <c r="H1" s="181" t="s">
        <v>286</v>
      </c>
      <c r="I1" s="181" t="s">
        <v>287</v>
      </c>
      <c r="J1" s="181" t="s">
        <v>288</v>
      </c>
      <c r="K1" s="181" t="s">
        <v>289</v>
      </c>
    </row>
    <row r="2" customFormat="false" ht="12.8" hidden="false" customHeight="false" outlineLevel="0" collapsed="false">
      <c r="A2" s="178" t="n">
        <v>0</v>
      </c>
      <c r="B2" s="180" t="s">
        <v>290</v>
      </c>
      <c r="C2" s="180" t="s">
        <v>291</v>
      </c>
      <c r="D2" s="180" t="s">
        <v>291</v>
      </c>
      <c r="E2" s="180" t="s">
        <v>291</v>
      </c>
      <c r="F2" s="180" t="s">
        <v>291</v>
      </c>
      <c r="G2" s="180" t="s">
        <v>291</v>
      </c>
      <c r="H2" s="180" t="s">
        <v>291</v>
      </c>
      <c r="I2" s="180" t="s">
        <v>291</v>
      </c>
      <c r="J2" s="180" t="s">
        <v>291</v>
      </c>
      <c r="K2" s="180" t="s">
        <v>291</v>
      </c>
    </row>
    <row r="3" customFormat="false" ht="12.8" hidden="false" customHeight="false" outlineLevel="0" collapsed="false">
      <c r="A3" s="178" t="n">
        <v>1</v>
      </c>
      <c r="B3" s="180" t="s">
        <v>292</v>
      </c>
      <c r="C3" s="180" t="s">
        <v>293</v>
      </c>
      <c r="D3" s="180" t="s">
        <v>294</v>
      </c>
      <c r="E3" s="180" t="s">
        <v>295</v>
      </c>
      <c r="F3" s="180" t="s">
        <v>296</v>
      </c>
      <c r="G3" s="180" t="s">
        <v>297</v>
      </c>
      <c r="H3" s="180" t="s">
        <v>298</v>
      </c>
      <c r="I3" s="180" t="s">
        <v>299</v>
      </c>
      <c r="J3" s="180" t="s">
        <v>300</v>
      </c>
      <c r="K3" s="180" t="s">
        <v>301</v>
      </c>
    </row>
    <row r="4" customFormat="false" ht="12.8" hidden="false" customHeight="false" outlineLevel="0" collapsed="false">
      <c r="A4" s="178" t="n">
        <v>2</v>
      </c>
      <c r="B4" s="180" t="s">
        <v>302</v>
      </c>
      <c r="C4" s="180" t="s">
        <v>303</v>
      </c>
      <c r="D4" s="180" t="s">
        <v>297</v>
      </c>
      <c r="E4" s="180" t="s">
        <v>304</v>
      </c>
      <c r="F4" s="180" t="s">
        <v>305</v>
      </c>
      <c r="G4" s="180" t="s">
        <v>299</v>
      </c>
      <c r="H4" s="180" t="s">
        <v>300</v>
      </c>
      <c r="I4" s="180" t="s">
        <v>306</v>
      </c>
      <c r="J4" s="180" t="s">
        <v>307</v>
      </c>
      <c r="K4" s="180" t="s">
        <v>308</v>
      </c>
    </row>
    <row r="5" customFormat="false" ht="12.8" hidden="false" customHeight="false" outlineLevel="0" collapsed="false">
      <c r="A5" s="178" t="n">
        <v>3</v>
      </c>
      <c r="B5" s="180" t="s">
        <v>292</v>
      </c>
      <c r="C5" s="180" t="s">
        <v>293</v>
      </c>
      <c r="D5" s="180" t="s">
        <v>294</v>
      </c>
      <c r="E5" s="180" t="s">
        <v>295</v>
      </c>
      <c r="F5" s="180" t="s">
        <v>309</v>
      </c>
      <c r="G5" s="180" t="s">
        <v>310</v>
      </c>
      <c r="H5" s="180" t="s">
        <v>298</v>
      </c>
      <c r="I5" s="180" t="s">
        <v>299</v>
      </c>
      <c r="J5" s="180" t="s">
        <v>300</v>
      </c>
      <c r="K5" s="180" t="s">
        <v>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LibreOffice/5.2.1.2$Linux_X86_64 LibreOffice_project/31dd62db80d4e60af04904455ec9c9219178d620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2016-11-11T09:09:32Z</dcterms:created>
  <dc:creator>Lingen, Bart van</dc:creator>
  <dc:description/>
  <dc:language>nl-NL</dc:language>
  <cp:lastModifiedBy>Dick Kniep</cp:lastModifiedBy>
  <dcterms:modified xsi:type="dcterms:W3CDTF">2016-12-08T08:57:00Z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