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Université\Statistiques\"/>
    </mc:Choice>
  </mc:AlternateContent>
  <xr:revisionPtr revIDLastSave="0" documentId="8_{79751561-BBC4-4202-9853-3A1EC6CDF249}" xr6:coauthVersionLast="47" xr6:coauthVersionMax="47" xr10:uidLastSave="{00000000-0000-0000-0000-000000000000}"/>
  <bookViews>
    <workbookView xWindow="-110" yWindow="-110" windowWidth="19420" windowHeight="11020" activeTab="1" xr2:uid="{BB60A363-0E45-4941-B37E-BD31942B4D1A}"/>
  </bookViews>
  <sheets>
    <sheet name="Exo 1" sheetId="1" r:id="rId1"/>
    <sheet name="Ex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7" i="2"/>
  <c r="B15" i="2"/>
  <c r="C14" i="2"/>
  <c r="D14" i="2"/>
  <c r="E14" i="2"/>
  <c r="F14" i="2"/>
  <c r="G14" i="2"/>
  <c r="H14" i="2"/>
  <c r="B14" i="2"/>
  <c r="C13" i="2"/>
  <c r="D13" i="2"/>
  <c r="E13" i="2"/>
  <c r="F13" i="2"/>
  <c r="G13" i="2"/>
  <c r="H13" i="2"/>
  <c r="B13" i="2"/>
  <c r="C12" i="2"/>
  <c r="D12" i="2"/>
  <c r="E12" i="2"/>
  <c r="F12" i="2"/>
  <c r="G12" i="2"/>
  <c r="H12" i="2"/>
  <c r="B12" i="2"/>
  <c r="B10" i="2"/>
  <c r="I8" i="2"/>
  <c r="C8" i="2"/>
  <c r="D8" i="2"/>
  <c r="E8" i="2"/>
  <c r="F8" i="2"/>
  <c r="G8" i="2"/>
  <c r="H8" i="2"/>
  <c r="B8" i="2"/>
  <c r="B3" i="2"/>
  <c r="C3" i="2"/>
  <c r="D3" i="2"/>
  <c r="E3" i="2"/>
  <c r="F3" i="2"/>
  <c r="G3" i="2"/>
  <c r="H3" i="2"/>
  <c r="B5" i="2"/>
  <c r="C5" i="2"/>
  <c r="D5" i="2"/>
  <c r="E5" i="2"/>
  <c r="F5" i="2"/>
  <c r="G5" i="2"/>
  <c r="H5" i="2"/>
  <c r="C4" i="2"/>
  <c r="D4" i="2"/>
  <c r="E4" i="2"/>
  <c r="F4" i="2"/>
  <c r="G4" i="2"/>
  <c r="H4" i="2"/>
  <c r="B4" i="2"/>
  <c r="I2" i="2"/>
  <c r="B13" i="1"/>
  <c r="C12" i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B8" i="1"/>
  <c r="I6" i="1"/>
  <c r="C6" i="1"/>
  <c r="D6" i="1"/>
  <c r="E6" i="1"/>
  <c r="F6" i="1"/>
  <c r="G6" i="1"/>
  <c r="H6" i="1"/>
  <c r="B6" i="1"/>
  <c r="D5" i="1"/>
  <c r="E5" i="1"/>
  <c r="F5" i="1" s="1"/>
  <c r="G5" i="1" s="1"/>
  <c r="H5" i="1" s="1"/>
  <c r="C5" i="1"/>
  <c r="B5" i="1"/>
  <c r="C4" i="1"/>
  <c r="D4" i="1"/>
  <c r="E4" i="1"/>
  <c r="F4" i="1"/>
  <c r="G4" i="1"/>
  <c r="H4" i="1"/>
  <c r="B4" i="1"/>
  <c r="I2" i="1"/>
  <c r="D3" i="1"/>
  <c r="E3" i="1"/>
  <c r="F3" i="1" s="1"/>
  <c r="G3" i="1" s="1"/>
  <c r="H3" i="1" s="1"/>
  <c r="C3" i="1"/>
  <c r="B3" i="1"/>
</calcChain>
</file>

<file path=xl/sharedStrings.xml><?xml version="1.0" encoding="utf-8"?>
<sst xmlns="http://schemas.openxmlformats.org/spreadsheetml/2006/main" count="32" uniqueCount="26">
  <si>
    <t>Poids</t>
  </si>
  <si>
    <t>Effectif</t>
  </si>
  <si>
    <t>Effectif cummulé</t>
  </si>
  <si>
    <t>Fréquence cummulée</t>
  </si>
  <si>
    <t>Fréquence</t>
  </si>
  <si>
    <t>Moyenne</t>
  </si>
  <si>
    <t>Total</t>
  </si>
  <si>
    <t>écart</t>
  </si>
  <si>
    <t>écart^2</t>
  </si>
  <si>
    <t>Variance</t>
  </si>
  <si>
    <t>écart^2 * effectif</t>
  </si>
  <si>
    <t>Masse de la balle</t>
  </si>
  <si>
    <t>Nombre de balles</t>
  </si>
  <si>
    <t>[55;56[</t>
  </si>
  <si>
    <t>[56;56,6[</t>
  </si>
  <si>
    <t>[56,6;57[</t>
  </si>
  <si>
    <t>[57;57,4[</t>
  </si>
  <si>
    <t>[57,4;57,8[</t>
  </si>
  <si>
    <t>[57,8;58,4[</t>
  </si>
  <si>
    <t>[58,4;59[</t>
  </si>
  <si>
    <t>Effectifs cummulés</t>
  </si>
  <si>
    <t>Moyenne locale</t>
  </si>
  <si>
    <t>Totaux</t>
  </si>
  <si>
    <t>écart^2 * effectifs</t>
  </si>
  <si>
    <t>Balles homologuées%</t>
  </si>
  <si>
    <t>écart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</si>
</sst>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677C-5CEB-4742-A2D3-D1F3E1F4D040}">
  <dimension ref="A1:I13"/>
  <sheetViews>
    <sheetView workbookViewId="0">
      <selection activeCell="B13" sqref="B13"/>
    </sheetView>
  </sheetViews>
  <sheetFormatPr baseColWidth="10" defaultRowHeight="14.5" x14ac:dyDescent="0.35"/>
  <cols>
    <col min="1" max="1" width="18.453125" bestFit="1" customWidth="1"/>
  </cols>
  <sheetData>
    <row r="1" spans="1:9" x14ac:dyDescent="0.35">
      <c r="A1" t="s">
        <v>0</v>
      </c>
      <c r="B1">
        <v>95</v>
      </c>
      <c r="C1">
        <v>97</v>
      </c>
      <c r="D1">
        <v>98</v>
      </c>
      <c r="E1">
        <v>99</v>
      </c>
      <c r="F1">
        <v>100</v>
      </c>
      <c r="G1">
        <v>101</v>
      </c>
      <c r="H1">
        <v>103</v>
      </c>
    </row>
    <row r="2" spans="1:9" x14ac:dyDescent="0.35">
      <c r="A2" t="s">
        <v>1</v>
      </c>
      <c r="B2">
        <v>1</v>
      </c>
      <c r="C2">
        <v>3</v>
      </c>
      <c r="D2">
        <v>4</v>
      </c>
      <c r="E2">
        <v>4</v>
      </c>
      <c r="F2">
        <v>3</v>
      </c>
      <c r="G2">
        <v>3</v>
      </c>
      <c r="H2">
        <v>2</v>
      </c>
      <c r="I2" s="1">
        <f>SUM(B2:H2)</f>
        <v>20</v>
      </c>
    </row>
    <row r="3" spans="1:9" x14ac:dyDescent="0.35">
      <c r="A3" t="s">
        <v>2</v>
      </c>
      <c r="B3">
        <f>B2</f>
        <v>1</v>
      </c>
      <c r="C3">
        <f>B3+C2</f>
        <v>4</v>
      </c>
      <c r="D3">
        <f t="shared" ref="D3:H3" si="0">C3+D2</f>
        <v>8</v>
      </c>
      <c r="E3">
        <f t="shared" si="0"/>
        <v>12</v>
      </c>
      <c r="F3">
        <f t="shared" si="0"/>
        <v>15</v>
      </c>
      <c r="G3">
        <f t="shared" si="0"/>
        <v>18</v>
      </c>
      <c r="H3">
        <f t="shared" si="0"/>
        <v>20</v>
      </c>
    </row>
    <row r="4" spans="1:9" x14ac:dyDescent="0.35">
      <c r="A4" t="s">
        <v>4</v>
      </c>
      <c r="B4">
        <f>B2/$I2</f>
        <v>0.05</v>
      </c>
      <c r="C4">
        <f t="shared" ref="C4:H4" si="1">C2/$I2</f>
        <v>0.15</v>
      </c>
      <c r="D4">
        <f t="shared" si="1"/>
        <v>0.2</v>
      </c>
      <c r="E4">
        <f t="shared" si="1"/>
        <v>0.2</v>
      </c>
      <c r="F4">
        <f t="shared" si="1"/>
        <v>0.15</v>
      </c>
      <c r="G4">
        <f t="shared" si="1"/>
        <v>0.15</v>
      </c>
      <c r="H4">
        <f t="shared" si="1"/>
        <v>0.1</v>
      </c>
    </row>
    <row r="5" spans="1:9" x14ac:dyDescent="0.35">
      <c r="A5" t="s">
        <v>3</v>
      </c>
      <c r="B5">
        <f>B4</f>
        <v>0.05</v>
      </c>
      <c r="C5">
        <f>B5+C4</f>
        <v>0.2</v>
      </c>
      <c r="D5">
        <f t="shared" ref="D5:H5" si="2">C5+D4</f>
        <v>0.4</v>
      </c>
      <c r="E5">
        <f t="shared" si="2"/>
        <v>0.60000000000000009</v>
      </c>
      <c r="F5">
        <f t="shared" si="2"/>
        <v>0.75000000000000011</v>
      </c>
      <c r="G5">
        <f t="shared" si="2"/>
        <v>0.90000000000000013</v>
      </c>
      <c r="H5">
        <f t="shared" si="2"/>
        <v>1.0000000000000002</v>
      </c>
    </row>
    <row r="6" spans="1:9" x14ac:dyDescent="0.35">
      <c r="A6" t="s">
        <v>6</v>
      </c>
      <c r="B6">
        <f>B1*B2</f>
        <v>95</v>
      </c>
      <c r="C6">
        <f t="shared" ref="C6:H6" si="3">C1*C2</f>
        <v>291</v>
      </c>
      <c r="D6">
        <f t="shared" si="3"/>
        <v>392</v>
      </c>
      <c r="E6">
        <f t="shared" si="3"/>
        <v>396</v>
      </c>
      <c r="F6">
        <f t="shared" si="3"/>
        <v>300</v>
      </c>
      <c r="G6">
        <f t="shared" si="3"/>
        <v>303</v>
      </c>
      <c r="H6">
        <f t="shared" si="3"/>
        <v>206</v>
      </c>
      <c r="I6" s="1">
        <f>SUM(B6:H6)</f>
        <v>1983</v>
      </c>
    </row>
    <row r="8" spans="1:9" x14ac:dyDescent="0.35">
      <c r="A8" t="s">
        <v>5</v>
      </c>
      <c r="B8">
        <f>I6/I2</f>
        <v>99.15</v>
      </c>
    </row>
    <row r="10" spans="1:9" x14ac:dyDescent="0.35">
      <c r="A10" t="s">
        <v>7</v>
      </c>
      <c r="B10">
        <f>B1-$B8</f>
        <v>-4.1500000000000057</v>
      </c>
      <c r="C10">
        <f t="shared" ref="C10:H10" si="4">C1-$B8</f>
        <v>-2.1500000000000057</v>
      </c>
      <c r="D10">
        <f t="shared" si="4"/>
        <v>-1.1500000000000057</v>
      </c>
      <c r="E10">
        <f t="shared" si="4"/>
        <v>-0.15000000000000568</v>
      </c>
      <c r="F10">
        <f t="shared" si="4"/>
        <v>0.84999999999999432</v>
      </c>
      <c r="G10">
        <f t="shared" si="4"/>
        <v>1.8499999999999943</v>
      </c>
      <c r="H10">
        <f t="shared" si="4"/>
        <v>3.8499999999999943</v>
      </c>
    </row>
    <row r="11" spans="1:9" x14ac:dyDescent="0.35">
      <c r="A11" t="s">
        <v>8</v>
      </c>
      <c r="B11">
        <f>B10^2</f>
        <v>17.222500000000046</v>
      </c>
      <c r="C11">
        <f t="shared" ref="C11:H11" si="5">C10^2</f>
        <v>4.6225000000000245</v>
      </c>
      <c r="D11">
        <f t="shared" si="5"/>
        <v>1.3225000000000131</v>
      </c>
      <c r="E11">
        <f t="shared" si="5"/>
        <v>2.2500000000001706E-2</v>
      </c>
      <c r="F11">
        <f t="shared" si="5"/>
        <v>0.72249999999999037</v>
      </c>
      <c r="G11">
        <f t="shared" si="5"/>
        <v>3.422499999999979</v>
      </c>
      <c r="H11">
        <f t="shared" si="5"/>
        <v>14.822499999999955</v>
      </c>
    </row>
    <row r="12" spans="1:9" x14ac:dyDescent="0.35">
      <c r="A12" t="s">
        <v>10</v>
      </c>
      <c r="B12">
        <f>B11*B2</f>
        <v>17.222500000000046</v>
      </c>
      <c r="C12">
        <f t="shared" ref="C12:H12" si="6">C11*C2</f>
        <v>13.867500000000074</v>
      </c>
      <c r="D12">
        <f t="shared" si="6"/>
        <v>5.2900000000000524</v>
      </c>
      <c r="E12">
        <f t="shared" si="6"/>
        <v>9.0000000000006825E-2</v>
      </c>
      <c r="F12">
        <f t="shared" si="6"/>
        <v>2.1674999999999711</v>
      </c>
      <c r="G12">
        <f t="shared" si="6"/>
        <v>10.267499999999938</v>
      </c>
      <c r="H12">
        <f t="shared" si="6"/>
        <v>29.644999999999911</v>
      </c>
    </row>
    <row r="13" spans="1:9" x14ac:dyDescent="0.35">
      <c r="A13" t="s">
        <v>9</v>
      </c>
      <c r="B13">
        <f>(SUM(B12:H12))/20</f>
        <v>3.9274999999999998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6D62-325E-4BD2-827A-922CE10135E2}">
  <dimension ref="A1:I17"/>
  <sheetViews>
    <sheetView tabSelected="1" workbookViewId="0">
      <selection activeCell="E19" sqref="E19"/>
    </sheetView>
  </sheetViews>
  <sheetFormatPr baseColWidth="10" defaultRowHeight="14.5" x14ac:dyDescent="0.35"/>
  <cols>
    <col min="1" max="1" width="18.54296875" bestFit="1" customWidth="1"/>
  </cols>
  <sheetData>
    <row r="1" spans="1:9" x14ac:dyDescent="0.35">
      <c r="A1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9" x14ac:dyDescent="0.35">
      <c r="A2" t="s">
        <v>12</v>
      </c>
      <c r="B2">
        <v>8</v>
      </c>
      <c r="C2">
        <v>16</v>
      </c>
      <c r="D2">
        <v>215</v>
      </c>
      <c r="E2">
        <v>437</v>
      </c>
      <c r="F2">
        <v>288</v>
      </c>
      <c r="G2">
        <v>22</v>
      </c>
      <c r="H2">
        <v>14</v>
      </c>
      <c r="I2" s="1">
        <f>SUM(B2:H2)</f>
        <v>1000</v>
      </c>
    </row>
    <row r="3" spans="1:9" x14ac:dyDescent="0.35">
      <c r="A3" t="s">
        <v>20</v>
      </c>
      <c r="B3" s="1">
        <f>SUM($B$2:B2)</f>
        <v>8</v>
      </c>
      <c r="C3" s="1">
        <f>SUM($B$2:C2)</f>
        <v>24</v>
      </c>
      <c r="D3" s="1">
        <f>SUM($B$2:D2)</f>
        <v>239</v>
      </c>
      <c r="E3" s="1">
        <f>SUM($B$2:E2)</f>
        <v>676</v>
      </c>
      <c r="F3" s="1">
        <f>SUM($B$2:F2)</f>
        <v>964</v>
      </c>
      <c r="G3" s="1">
        <f>SUM($B$2:G2)</f>
        <v>986</v>
      </c>
      <c r="H3" s="1">
        <f>SUM($B$2:H2)</f>
        <v>1000</v>
      </c>
    </row>
    <row r="4" spans="1:9" x14ac:dyDescent="0.35">
      <c r="A4" t="s">
        <v>4</v>
      </c>
      <c r="B4">
        <f>B2/$I2</f>
        <v>8.0000000000000002E-3</v>
      </c>
      <c r="C4">
        <f t="shared" ref="C4:H4" si="0">C2/$I2</f>
        <v>1.6E-2</v>
      </c>
      <c r="D4">
        <f t="shared" si="0"/>
        <v>0.215</v>
      </c>
      <c r="E4">
        <f t="shared" si="0"/>
        <v>0.437</v>
      </c>
      <c r="F4">
        <f t="shared" si="0"/>
        <v>0.28799999999999998</v>
      </c>
      <c r="G4">
        <f t="shared" si="0"/>
        <v>2.1999999999999999E-2</v>
      </c>
      <c r="H4">
        <f t="shared" si="0"/>
        <v>1.4E-2</v>
      </c>
    </row>
    <row r="5" spans="1:9" x14ac:dyDescent="0.35">
      <c r="A5" t="s">
        <v>3</v>
      </c>
      <c r="B5" s="1">
        <f>SUM($B$4:B4)</f>
        <v>8.0000000000000002E-3</v>
      </c>
      <c r="C5" s="1">
        <f>SUM($B$4:C4)</f>
        <v>2.4E-2</v>
      </c>
      <c r="D5" s="1">
        <f>SUM($B$4:D4)</f>
        <v>0.23899999999999999</v>
      </c>
      <c r="E5" s="1">
        <f>SUM($B$4:E4)</f>
        <v>0.67599999999999993</v>
      </c>
      <c r="F5" s="1">
        <f>SUM($B$4:F4)</f>
        <v>0.96399999999999997</v>
      </c>
      <c r="G5" s="1">
        <f>SUM($B$4:G4)</f>
        <v>0.98599999999999999</v>
      </c>
      <c r="H5" s="1">
        <f>SUM($B$4:H4)</f>
        <v>1</v>
      </c>
    </row>
    <row r="7" spans="1:9" x14ac:dyDescent="0.35">
      <c r="A7" t="s">
        <v>21</v>
      </c>
      <c r="B7">
        <v>55.5</v>
      </c>
      <c r="C7">
        <v>56.3</v>
      </c>
      <c r="D7">
        <v>56.8</v>
      </c>
      <c r="E7">
        <v>57.2</v>
      </c>
      <c r="F7">
        <v>57.6</v>
      </c>
      <c r="G7">
        <v>58.1</v>
      </c>
      <c r="H7">
        <v>58.7</v>
      </c>
    </row>
    <row r="8" spans="1:9" x14ac:dyDescent="0.35">
      <c r="A8" t="s">
        <v>22</v>
      </c>
      <c r="B8">
        <f>B7*B2</f>
        <v>444</v>
      </c>
      <c r="C8">
        <f t="shared" ref="C8:H8" si="1">C7*C2</f>
        <v>900.8</v>
      </c>
      <c r="D8">
        <f t="shared" si="1"/>
        <v>12212</v>
      </c>
      <c r="E8">
        <f t="shared" si="1"/>
        <v>24996.400000000001</v>
      </c>
      <c r="F8">
        <f t="shared" si="1"/>
        <v>16588.8</v>
      </c>
      <c r="G8">
        <f t="shared" si="1"/>
        <v>1278.2</v>
      </c>
      <c r="H8">
        <f t="shared" si="1"/>
        <v>821.80000000000007</v>
      </c>
      <c r="I8" s="1">
        <f>SUM(B8:H8)</f>
        <v>57242</v>
      </c>
    </row>
    <row r="10" spans="1:9" x14ac:dyDescent="0.35">
      <c r="A10" t="s">
        <v>5</v>
      </c>
      <c r="B10">
        <f>I8/I2</f>
        <v>57.241999999999997</v>
      </c>
    </row>
    <row r="12" spans="1:9" x14ac:dyDescent="0.35">
      <c r="A12" t="s">
        <v>7</v>
      </c>
      <c r="B12">
        <f>$B10-B7</f>
        <v>1.7419999999999973</v>
      </c>
      <c r="C12">
        <f t="shared" ref="C12:H12" si="2">$B10-C7</f>
        <v>0.94200000000000017</v>
      </c>
      <c r="D12">
        <f t="shared" si="2"/>
        <v>0.44200000000000017</v>
      </c>
      <c r="E12">
        <f t="shared" si="2"/>
        <v>4.1999999999994486E-2</v>
      </c>
      <c r="F12">
        <f t="shared" si="2"/>
        <v>-0.35800000000000409</v>
      </c>
      <c r="G12">
        <f t="shared" si="2"/>
        <v>-0.85800000000000409</v>
      </c>
      <c r="H12">
        <f t="shared" si="2"/>
        <v>-1.4580000000000055</v>
      </c>
    </row>
    <row r="13" spans="1:9" x14ac:dyDescent="0.35">
      <c r="A13" t="s">
        <v>8</v>
      </c>
      <c r="B13">
        <f>B12*B12</f>
        <v>3.0345639999999907</v>
      </c>
      <c r="C13">
        <f t="shared" ref="C13:H13" si="3">C12*C12</f>
        <v>0.88736400000000037</v>
      </c>
      <c r="D13">
        <f t="shared" si="3"/>
        <v>0.19536400000000015</v>
      </c>
      <c r="E13">
        <f t="shared" si="3"/>
        <v>1.7639999999995368E-3</v>
      </c>
      <c r="F13">
        <f t="shared" si="3"/>
        <v>0.12816400000000294</v>
      </c>
      <c r="G13">
        <f t="shared" si="3"/>
        <v>0.73616400000000703</v>
      </c>
      <c r="H13">
        <f t="shared" si="3"/>
        <v>2.1257640000000162</v>
      </c>
    </row>
    <row r="14" spans="1:9" x14ac:dyDescent="0.35">
      <c r="A14" t="s">
        <v>23</v>
      </c>
      <c r="B14">
        <f>B13*B2</f>
        <v>24.276511999999926</v>
      </c>
      <c r="C14">
        <f t="shared" ref="C14:H14" si="4">C13*C2</f>
        <v>14.197824000000006</v>
      </c>
      <c r="D14">
        <f t="shared" si="4"/>
        <v>42.003260000000033</v>
      </c>
      <c r="E14">
        <f t="shared" si="4"/>
        <v>0.7708679999997976</v>
      </c>
      <c r="F14">
        <f t="shared" si="4"/>
        <v>36.911232000000851</v>
      </c>
      <c r="G14">
        <f t="shared" si="4"/>
        <v>16.195608000000156</v>
      </c>
      <c r="H14">
        <f t="shared" si="4"/>
        <v>29.760696000000227</v>
      </c>
    </row>
    <row r="15" spans="1:9" x14ac:dyDescent="0.35">
      <c r="A15" t="s">
        <v>9</v>
      </c>
      <c r="B15">
        <f>SUM(B14:H14)/I2</f>
        <v>0.16411600000000098</v>
      </c>
    </row>
    <row r="16" spans="1:9" x14ac:dyDescent="0.35">
      <c r="A16" t="s">
        <v>25</v>
      </c>
      <c r="B16">
        <f>SQRT(B15)</f>
        <v>0.40511233010117204</v>
      </c>
    </row>
    <row r="17" spans="1:2" x14ac:dyDescent="0.35">
      <c r="A17" t="s">
        <v>24</v>
      </c>
      <c r="B17">
        <f>SUM(D2:F2)/I2*100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Exo 1</vt:lpstr>
      <vt:lpstr>Exo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2024-11-26T16:06:11Z</dcterms:created>
  <dcterms:modified xsi:type="dcterms:W3CDTF">2024-11-28T08:17:19Z</dcterms:modified>
</cp:coreProperties>
</file>