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defaultThemeVersion="166925"/>
  <xr:revisionPtr revIDLastSave="0" documentId="13_ncr:1_{87820A6E-5EE3-4300-99F4-98AC814C6821}" xr6:coauthVersionLast="47" xr6:coauthVersionMax="47" xr10:uidLastSave="{00000000-0000-0000-0000-000000000000}"/>
  <bookViews>
    <workbookView xWindow="-108" yWindow="-108" windowWidth="23256" windowHeight="12456" activeTab="2" xr2:uid="{F1F31DDD-98AC-4891-9777-AA2D93241542}"/>
  </bookViews>
  <sheets>
    <sheet name="Cover Page" sheetId="9" r:id="rId1"/>
    <sheet name="All sales" sheetId="1" r:id="rId2"/>
    <sheet name="North" sheetId="2" r:id="rId3"/>
    <sheet name="East" sheetId="3" r:id="rId4"/>
    <sheet name="West" sheetId="4" r:id="rId5"/>
    <sheet name="South" sheetId="5" r:id="rId6"/>
    <sheet name="Sales Analysis" sheetId="8" r:id="rId7"/>
    <sheet name="Copy of all sales data" sheetId="6" r:id="rId8"/>
    <sheet name="Chart" sheetId="7" r:id="rId9"/>
    <sheet name="New Staff" sheetId="11" r:id="rId10"/>
  </sheets>
  <externalReferences>
    <externalReference r:id="rId11"/>
  </externalReferences>
  <definedNames>
    <definedName name="_xlnm._FilterDatabase" localSheetId="1" hidden="1">'All sales'!$A$1:$I$390</definedName>
    <definedName name="_xlnm._FilterDatabase" localSheetId="2" hidden="1">North!$A$4:$H$100</definedName>
    <definedName name="bev">[1]Sheet2!$H$7:$H$12</definedName>
    <definedName name="bg">[1]Sheet2!$H$2:$H$6</definedName>
    <definedName name="candy">[1]Sheet2!$H$13:$H$17</definedName>
    <definedName name="cmeat">[1]Sheet2!$H$22:$H$23</definedName>
    <definedName name="Co_List">[1]Sheet2!$A$2:$A$27</definedName>
    <definedName name="condiment">[1]Sheet2!$H$24:$H$27</definedName>
    <definedName name="dairyp">[1]Sheet2!$H$28:$H$32</definedName>
    <definedName name="e">[1]Sheet3!$D$6:$D$10</definedName>
    <definedName name="fandv">[1]Sheet2!$H$18:$H$21</definedName>
    <definedName name="grains">[1]Sheet2!$H$37:$H$40</definedName>
    <definedName name="jams">[1]Sheet2!$H$41:$H$43</definedName>
    <definedName name="n">[1]Sheet3!$E$6:$E$10</definedName>
    <definedName name="ne">[1]Sheet3!$G$6:$G$10</definedName>
    <definedName name="nuts">[1]Sheet2!$H$33:$H$36</definedName>
    <definedName name="nw">[1]Sheet3!$F$6:$F$10</definedName>
    <definedName name="oil">[1]Sheet2!$H$44:$H$45</definedName>
    <definedName name="pasta">[1]Sheet2!$H$46:$H$50</definedName>
    <definedName name="prod_cat">[1]Sheet2!$L$2:$L$16</definedName>
    <definedName name="pt">[1]Sheet2!$E$2:$E$4</definedName>
    <definedName name="s">[1]Sheet3!$H$6:$H$10</definedName>
    <definedName name="se">[1]Sheet3!$J$6:$J$10</definedName>
    <definedName name="Slicer_Employee">#N/A</definedName>
    <definedName name="Slicer_Sales_Area">#N/A</definedName>
    <definedName name="soup">[1]Sheet2!$H$55:$H$58</definedName>
    <definedName name="sw">[1]Sheet3!$I$6:$I$10</definedName>
    <definedName name="team">[1]Sheet2!$C$2:$C$9</definedName>
    <definedName name="w">[1]Sheet3!$C$6:$C$10</definedName>
  </definedNames>
  <calcPr calcId="191028"/>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E4" i="11"/>
  <c r="E5" i="11"/>
  <c r="E6" i="11"/>
  <c r="E7" i="11"/>
  <c r="E8" i="11"/>
  <c r="E9" i="11"/>
  <c r="E10" i="11"/>
  <c r="E11" i="11"/>
  <c r="E12" i="11"/>
  <c r="E13" i="11"/>
  <c r="E14" i="11"/>
  <c r="E15" i="11"/>
  <c r="E16" i="11"/>
  <c r="E17" i="11"/>
  <c r="E18" i="11"/>
  <c r="E19" i="11"/>
  <c r="E20" i="11"/>
  <c r="E21" i="11"/>
  <c r="E2" i="11"/>
  <c r="D3" i="11"/>
  <c r="D4" i="11"/>
  <c r="D5" i="11"/>
  <c r="D6" i="11"/>
  <c r="D7" i="11"/>
  <c r="D8" i="11"/>
  <c r="D9" i="11"/>
  <c r="D10" i="11"/>
  <c r="D11" i="11"/>
  <c r="D12" i="11"/>
  <c r="D13" i="11"/>
  <c r="D14" i="11"/>
  <c r="D15" i="11"/>
  <c r="D16" i="11"/>
  <c r="D17" i="11"/>
  <c r="D18" i="11"/>
  <c r="D19" i="11"/>
  <c r="D20" i="11"/>
  <c r="D21" i="11"/>
  <c r="D2" i="11"/>
  <c r="C2" i="11"/>
  <c r="C3" i="11"/>
  <c r="C5" i="11"/>
  <c r="C6" i="11"/>
  <c r="C7" i="11"/>
  <c r="C8" i="11"/>
  <c r="C9" i="11"/>
  <c r="C10" i="11"/>
  <c r="C11" i="11"/>
  <c r="C12" i="11"/>
  <c r="C13" i="11"/>
  <c r="C14" i="11"/>
  <c r="C15" i="11"/>
  <c r="C16" i="11"/>
  <c r="C17" i="11"/>
  <c r="C18" i="11"/>
  <c r="C19" i="11"/>
  <c r="C20" i="11"/>
  <c r="C21" i="11"/>
  <c r="C4" i="11"/>
  <c r="K2" i="5"/>
  <c r="L2" i="5"/>
  <c r="M2" i="5"/>
  <c r="N2" i="5"/>
  <c r="O2" i="5"/>
  <c r="F6" i="7"/>
  <c r="G3" i="7"/>
  <c r="G4" i="7"/>
  <c r="G5" i="7"/>
  <c r="G2" i="7"/>
  <c r="G6" i="7" s="1"/>
  <c r="F3" i="7"/>
  <c r="F4" i="7"/>
  <c r="F5" i="7"/>
  <c r="F2" i="7"/>
  <c r="J391" i="6"/>
  <c r="F391" i="6"/>
  <c r="H391" i="6"/>
  <c r="O2" i="4"/>
  <c r="N2" i="4"/>
  <c r="M2" i="4"/>
  <c r="L2" i="4"/>
  <c r="K2" i="4"/>
  <c r="O2" i="3"/>
  <c r="N2" i="3"/>
  <c r="M2" i="3"/>
  <c r="L2" i="3"/>
  <c r="K2" i="3"/>
  <c r="L2" i="2"/>
  <c r="M2" i="2"/>
  <c r="N2" i="2"/>
  <c r="O2" i="2"/>
  <c r="K2" i="2"/>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93B1B8-4AA4-4DCD-B88B-262FE18702DD}" keepAlive="1" name="Query - Sample file-Completed" description="Connection to the 'Sample file-Completed' query in the workbook." type="5" refreshedVersion="0" background="1">
    <dbPr connection="Provider=Microsoft.Mashup.OleDb.1;Data Source=$Workbook$;Location=&quot;Sample file-Completed&quot;;Extended Properties=&quot;&quot;" command="SELECT * FROM [Sample file-Completed]"/>
  </connection>
</connections>
</file>

<file path=xl/sharedStrings.xml><?xml version="1.0" encoding="utf-8"?>
<sst xmlns="http://schemas.openxmlformats.org/spreadsheetml/2006/main" count="6767" uniqueCount="161">
  <si>
    <t>Month</t>
  </si>
  <si>
    <t>Employee</t>
  </si>
  <si>
    <t>First Name</t>
  </si>
  <si>
    <t>Last Name</t>
  </si>
  <si>
    <t>Sales Area</t>
  </si>
  <si>
    <t>Sales Amount</t>
  </si>
  <si>
    <t>Payment Type</t>
  </si>
  <si>
    <t>Ashley Almanza</t>
  </si>
  <si>
    <t>Ashley</t>
  </si>
  <si>
    <t>Almanza</t>
  </si>
  <si>
    <t>East</t>
  </si>
  <si>
    <t>Credit Card</t>
  </si>
  <si>
    <t>Derek Godwin</t>
  </si>
  <si>
    <t>Derek</t>
  </si>
  <si>
    <t>Godwin</t>
  </si>
  <si>
    <t>Cash</t>
  </si>
  <si>
    <t>Reza Jafari</t>
  </si>
  <si>
    <t>Reza</t>
  </si>
  <si>
    <t>Jafari</t>
  </si>
  <si>
    <t>Nina McDonald</t>
  </si>
  <si>
    <t>Nina</t>
  </si>
  <si>
    <t>McDonald</t>
  </si>
  <si>
    <t>West</t>
  </si>
  <si>
    <t>Olivia Cheung</t>
  </si>
  <si>
    <t>Olivia</t>
  </si>
  <si>
    <t>Cheung</t>
  </si>
  <si>
    <t>South</t>
  </si>
  <si>
    <t>Gordon Beswick</t>
  </si>
  <si>
    <t>Gordon</t>
  </si>
  <si>
    <t>Beswick</t>
  </si>
  <si>
    <t>Chloe Fusaro</t>
  </si>
  <si>
    <t>Chloe</t>
  </si>
  <si>
    <t>Fusaro</t>
  </si>
  <si>
    <t>North</t>
  </si>
  <si>
    <t>Annabel Mettick</t>
  </si>
  <si>
    <t>Annabel</t>
  </si>
  <si>
    <t>Mettick</t>
  </si>
  <si>
    <t>Tia Cruise</t>
  </si>
  <si>
    <t>Tia</t>
  </si>
  <si>
    <t>Cruise</t>
  </si>
  <si>
    <t>Jonah Seitz</t>
  </si>
  <si>
    <t>Jonah</t>
  </si>
  <si>
    <t>Seitz</t>
  </si>
  <si>
    <t>On Account</t>
  </si>
  <si>
    <t>Ally Bryant</t>
  </si>
  <si>
    <t>Ally</t>
  </si>
  <si>
    <t>Bryant</t>
  </si>
  <si>
    <t>Emily Whelan</t>
  </si>
  <si>
    <t>Emily</t>
  </si>
  <si>
    <t>Whelan</t>
  </si>
  <si>
    <t>Jason Jackaki</t>
  </si>
  <si>
    <t>Jason</t>
  </si>
  <si>
    <t>Jackaki</t>
  </si>
  <si>
    <t>Josh Sutherland</t>
  </si>
  <si>
    <t>Josh</t>
  </si>
  <si>
    <t>Sutherland</t>
  </si>
  <si>
    <t>Cory Goodwin</t>
  </si>
  <si>
    <t>Cory</t>
  </si>
  <si>
    <t>Goodwin</t>
  </si>
  <si>
    <t>David Wilkinson</t>
  </si>
  <si>
    <t>David</t>
  </si>
  <si>
    <t>Wilkinson</t>
  </si>
  <si>
    <t>Charlotte Edwards</t>
  </si>
  <si>
    <t>Charlotte</t>
  </si>
  <si>
    <t>Edwards</t>
  </si>
  <si>
    <t>Spencer Cruz</t>
  </si>
  <si>
    <t>Spencer</t>
  </si>
  <si>
    <t>Cruz</t>
  </si>
  <si>
    <t>Bryan Maldonado</t>
  </si>
  <si>
    <t>Bryan</t>
  </si>
  <si>
    <t>Maldonado</t>
  </si>
  <si>
    <t>Sarah Gibbs</t>
  </si>
  <si>
    <t>Sarah</t>
  </si>
  <si>
    <t>Gibbs</t>
  </si>
  <si>
    <t>January</t>
  </si>
  <si>
    <t>February</t>
  </si>
  <si>
    <t>March</t>
  </si>
  <si>
    <t>April</t>
  </si>
  <si>
    <t>May</t>
  </si>
  <si>
    <t>June</t>
  </si>
  <si>
    <t>July</t>
  </si>
  <si>
    <t>August</t>
  </si>
  <si>
    <t>September</t>
  </si>
  <si>
    <t>October</t>
  </si>
  <si>
    <t>November</t>
  </si>
  <si>
    <t>December</t>
  </si>
  <si>
    <t>Targets</t>
  </si>
  <si>
    <t>Commision</t>
  </si>
  <si>
    <t>Total</t>
  </si>
  <si>
    <t>Over/Under</t>
  </si>
  <si>
    <t>Sum of Sales Amount</t>
  </si>
  <si>
    <t>(All)</t>
  </si>
  <si>
    <t>Row Labels</t>
  </si>
  <si>
    <t>Grand Total</t>
  </si>
  <si>
    <t>Jan</t>
  </si>
  <si>
    <t>Feb</t>
  </si>
  <si>
    <t>Mar</t>
  </si>
  <si>
    <t>Apr</t>
  </si>
  <si>
    <t>Jun</t>
  </si>
  <si>
    <t>Jul</t>
  </si>
  <si>
    <t>Aug</t>
  </si>
  <si>
    <t>Sep</t>
  </si>
  <si>
    <t>Oct</t>
  </si>
  <si>
    <t>Nov</t>
  </si>
  <si>
    <t>Dec</t>
  </si>
  <si>
    <t>% Of Grand Total</t>
  </si>
  <si>
    <t>2021 Sales- North</t>
  </si>
  <si>
    <t>2021 Sales- East</t>
  </si>
  <si>
    <t>2021 Sales- South</t>
  </si>
  <si>
    <t>2021 Sales- West</t>
  </si>
  <si>
    <t>Commision:</t>
  </si>
  <si>
    <t>All sales</t>
  </si>
  <si>
    <t>2021 Sales Report</t>
  </si>
  <si>
    <t>Contents</t>
  </si>
  <si>
    <t>Team Results</t>
  </si>
  <si>
    <t>Chart</t>
  </si>
  <si>
    <t>Sales Analysis</t>
  </si>
  <si>
    <t>Name</t>
  </si>
  <si>
    <t>Payroll Code</t>
  </si>
  <si>
    <t>BRITTANY_GAULT</t>
  </si>
  <si>
    <t>NE12192</t>
  </si>
  <si>
    <t>NICOLE_MAIER</t>
  </si>
  <si>
    <t>NE11021</t>
  </si>
  <si>
    <t>CLAY_CORBIN</t>
  </si>
  <si>
    <t>NE10264</t>
  </si>
  <si>
    <t>ASHLEY_DELANGE</t>
  </si>
  <si>
    <t>NE10305</t>
  </si>
  <si>
    <t>JENNIFER_VAZQUEZ</t>
  </si>
  <si>
    <t>NE11114</t>
  </si>
  <si>
    <t>MANNY_WEBSTER</t>
  </si>
  <si>
    <t>NW10414</t>
  </si>
  <si>
    <t>LUKE_REDENBAUGH</t>
  </si>
  <si>
    <t>NW12041</t>
  </si>
  <si>
    <t>DEBBIE_GODOY</t>
  </si>
  <si>
    <t>NW11115</t>
  </si>
  <si>
    <t>ELIZABETH_LAMBERT</t>
  </si>
  <si>
    <t>NW11651</t>
  </si>
  <si>
    <t>JOEL_JONES</t>
  </si>
  <si>
    <t>NW11838</t>
  </si>
  <si>
    <t>EBONY_PANE</t>
  </si>
  <si>
    <t>SE11625</t>
  </si>
  <si>
    <t>RILEY_SWEENY</t>
  </si>
  <si>
    <t>SE12053</t>
  </si>
  <si>
    <t>ALEX_WARD</t>
  </si>
  <si>
    <t>SE10902</t>
  </si>
  <si>
    <t>PAT_HANKS</t>
  </si>
  <si>
    <t>SE10360</t>
  </si>
  <si>
    <t>JESSICA_CRAIG</t>
  </si>
  <si>
    <t>SE12143</t>
  </si>
  <si>
    <t>JAMIE_WELCH</t>
  </si>
  <si>
    <t>SW10859</t>
  </si>
  <si>
    <t>DREW_WOMACK</t>
  </si>
  <si>
    <t>SW10377</t>
  </si>
  <si>
    <t>ANGELA_MACLEOD</t>
  </si>
  <si>
    <t>SW10649</t>
  </si>
  <si>
    <t>KAREN_D'AGUILAR</t>
  </si>
  <si>
    <t>SW10604</t>
  </si>
  <si>
    <t>SAM_JESSUP</t>
  </si>
  <si>
    <t>SW10730</t>
  </si>
  <si>
    <t>Area</t>
  </si>
  <si>
    <t>New Staff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</si>
</sst>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
  </numFmts>
  <fonts count="10" x14ac:knownFonts="1">
    <font>
      <sz val="11"/>
      <color theme="1"/>
      <name val="Calibri"/>
      <family val="2"/>
      <scheme val="minor"/>
    </font>
    <font>
      <b/>
      <sz val="11"/>
      <color theme="0"/>
      <name val="Calibri"/>
      <family val="2"/>
      <scheme val="minor"/>
    </font>
    <font>
      <b/>
      <sz val="11"/>
      <color theme="1"/>
      <name val="Calibri"/>
      <family val="2"/>
      <scheme val="minor"/>
    </font>
    <font>
      <sz val="28"/>
      <color theme="1"/>
      <name val="Calibri"/>
      <family val="2"/>
      <scheme val="minor"/>
    </font>
    <font>
      <sz val="11"/>
      <color theme="1"/>
      <name val="Calibri"/>
      <family val="2"/>
      <scheme val="minor"/>
    </font>
    <font>
      <sz val="11"/>
      <color theme="0"/>
      <name val="Calibri"/>
      <family val="2"/>
      <scheme val="minor"/>
    </font>
    <font>
      <u/>
      <sz val="11"/>
      <color theme="10"/>
      <name val="Calibri"/>
      <family val="2"/>
      <scheme val="minor"/>
    </font>
    <font>
      <sz val="36"/>
      <color theme="0"/>
      <name val="Calibri"/>
      <family val="2"/>
      <scheme val="minor"/>
    </font>
    <font>
      <i/>
      <sz val="11"/>
      <color theme="1"/>
      <name val="Calibri"/>
      <family val="2"/>
      <scheme val="minor"/>
    </font>
    <font>
      <sz val="14"/>
      <color theme="1"/>
      <name val="Calibri"/>
      <family val="2"/>
      <scheme val="minor"/>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8"/>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bgColor theme="9"/>
      </patternFill>
    </fill>
  </fills>
  <borders count="14">
    <border>
      <left/>
      <right/>
      <top/>
      <bottom/>
      <diagonal/>
    </border>
    <border>
      <left/>
      <right/>
      <top style="thin">
        <color theme="4" tint="0.39997558519241921"/>
      </top>
      <bottom style="thin">
        <color theme="4" tint="0.39997558519241921"/>
      </bottom>
      <diagonal/>
    </border>
    <border>
      <left/>
      <right/>
      <top style="double">
        <color theme="4"/>
      </top>
      <bottom style="thin">
        <color theme="4" tint="0.39997558519241921"/>
      </bottom>
      <diagonal/>
    </border>
    <border>
      <left/>
      <right/>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bottom style="thin">
        <color theme="4" tint="0.39997558519241921"/>
      </bottom>
      <diagonal/>
    </border>
    <border>
      <left/>
      <right style="thin">
        <color theme="4" tint="0.39997558519241921"/>
      </right>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
      <left/>
      <right style="thin">
        <color theme="9" tint="0.39997558519241921"/>
      </right>
      <top style="thin">
        <color theme="9" tint="0.39997558519241921"/>
      </top>
      <bottom/>
      <diagonal/>
    </border>
    <border>
      <left/>
      <right/>
      <top style="thin">
        <color theme="9" tint="0.39997558519241921"/>
      </top>
      <bottom/>
      <diagonal/>
    </border>
    <border>
      <left/>
      <right/>
      <top style="thin">
        <color theme="9" tint="0.39997558519241921"/>
      </top>
      <bottom style="thin">
        <color theme="9" tint="0.39997558519241921"/>
      </bottom>
      <diagonal/>
    </border>
    <border>
      <left/>
      <right style="thin">
        <color theme="9" tint="0.39997558519241921"/>
      </right>
      <top/>
      <bottom/>
      <diagonal/>
    </border>
    <border>
      <left style="thin">
        <color theme="9" tint="0.39997558519241921"/>
      </left>
      <right/>
      <top/>
      <bottom/>
      <diagonal/>
    </border>
  </borders>
  <cellStyleXfs count="3">
    <xf numFmtId="0" fontId="0" fillId="0" borderId="0"/>
    <xf numFmtId="9" fontId="4" fillId="0" borderId="0" applyFont="0" applyFill="0" applyBorder="0" applyAlignment="0" applyProtection="0"/>
    <xf numFmtId="0" fontId="6" fillId="0" borderId="0" applyNumberFormat="0" applyFill="0" applyBorder="0" applyAlignment="0" applyProtection="0"/>
  </cellStyleXfs>
  <cellXfs count="41">
    <xf numFmtId="0" fontId="0" fillId="0" borderId="0" xfId="0"/>
    <xf numFmtId="14" fontId="0" fillId="0" borderId="0" xfId="0" applyNumberFormat="1"/>
    <xf numFmtId="17" fontId="0" fillId="0" borderId="0" xfId="0" applyNumberFormat="1"/>
    <xf numFmtId="9" fontId="0" fillId="0" borderId="0" xfId="0" applyNumberFormat="1"/>
    <xf numFmtId="0" fontId="0" fillId="3" borderId="1" xfId="0" applyFill="1" applyBorder="1"/>
    <xf numFmtId="0" fontId="0" fillId="0" borderId="1" xfId="0" applyBorder="1"/>
    <xf numFmtId="0" fontId="2" fillId="0" borderId="2" xfId="0" applyFont="1" applyBorder="1"/>
    <xf numFmtId="6" fontId="0" fillId="0" borderId="0" xfId="0" applyNumberFormat="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1" fillId="2" borderId="4" xfId="0" applyFont="1" applyFill="1" applyBorder="1"/>
    <xf numFmtId="0" fontId="1" fillId="2" borderId="5" xfId="0" applyFont="1" applyFill="1" applyBorder="1"/>
    <xf numFmtId="0" fontId="0" fillId="3" borderId="4" xfId="0" applyFill="1" applyBorder="1"/>
    <xf numFmtId="0" fontId="0" fillId="3" borderId="5" xfId="0" applyFill="1" applyBorder="1"/>
    <xf numFmtId="0" fontId="0" fillId="0" borderId="4" xfId="0" applyBorder="1"/>
    <xf numFmtId="0" fontId="0" fillId="0" borderId="5" xfId="0" applyBorder="1"/>
    <xf numFmtId="0" fontId="1" fillId="2" borderId="3" xfId="0" applyFont="1" applyFill="1" applyBorder="1"/>
    <xf numFmtId="0" fontId="1" fillId="2" borderId="6" xfId="0" applyFont="1" applyFill="1" applyBorder="1"/>
    <xf numFmtId="0" fontId="1" fillId="2" borderId="7" xfId="0" applyFont="1" applyFill="1" applyBorder="1"/>
    <xf numFmtId="0" fontId="3" fillId="4" borderId="0" xfId="0" applyFont="1" applyFill="1" applyAlignment="1">
      <alignment horizontal="center"/>
    </xf>
    <xf numFmtId="0" fontId="0" fillId="4" borderId="0" xfId="0" applyFill="1" applyAlignment="1">
      <alignment horizontal="center"/>
    </xf>
    <xf numFmtId="9" fontId="0" fillId="0" borderId="0" xfId="1" applyFont="1"/>
    <xf numFmtId="9" fontId="3" fillId="4" borderId="0" xfId="1" applyFont="1" applyFill="1" applyAlignment="1">
      <alignment horizontal="center"/>
    </xf>
    <xf numFmtId="9" fontId="0" fillId="4" borderId="0" xfId="1" applyFont="1" applyFill="1" applyAlignment="1">
      <alignment horizontal="center"/>
    </xf>
    <xf numFmtId="0" fontId="6" fillId="0" borderId="0" xfId="2"/>
    <xf numFmtId="0" fontId="7" fillId="5" borderId="0" xfId="0" applyFont="1" applyFill="1" applyAlignment="1">
      <alignment horizontal="center"/>
    </xf>
    <xf numFmtId="0" fontId="5" fillId="5" borderId="0" xfId="0" applyFont="1" applyFill="1"/>
    <xf numFmtId="0" fontId="8" fillId="0" borderId="0" xfId="0" applyFont="1"/>
    <xf numFmtId="0" fontId="0" fillId="6" borderId="9" xfId="0" applyNumberFormat="1" applyFont="1" applyFill="1" applyBorder="1"/>
    <xf numFmtId="0" fontId="0" fillId="0" borderId="9" xfId="0" applyNumberFormat="1" applyFont="1" applyBorder="1"/>
    <xf numFmtId="0" fontId="0" fillId="6" borderId="8" xfId="0" applyNumberFormat="1" applyFont="1" applyFill="1" applyBorder="1"/>
    <xf numFmtId="0" fontId="0" fillId="0" borderId="10" xfId="0" applyNumberFormat="1" applyFont="1" applyBorder="1"/>
    <xf numFmtId="0" fontId="0" fillId="6" borderId="10" xfId="0" applyNumberFormat="1" applyFont="1" applyFill="1" applyBorder="1"/>
    <xf numFmtId="0" fontId="0" fillId="6" borderId="11" xfId="0" applyNumberFormat="1" applyFont="1" applyFill="1" applyBorder="1"/>
    <xf numFmtId="0" fontId="1" fillId="7" borderId="0" xfId="0" applyFont="1" applyFill="1" applyBorder="1"/>
    <xf numFmtId="0" fontId="1" fillId="7" borderId="12" xfId="0" applyFont="1" applyFill="1" applyBorder="1"/>
    <xf numFmtId="0" fontId="1" fillId="7" borderId="13" xfId="0" applyFont="1" applyFill="1" applyBorder="1"/>
    <xf numFmtId="0" fontId="6" fillId="0" borderId="0" xfId="2" quotePrefix="1"/>
    <xf numFmtId="0" fontId="9" fillId="0" borderId="0" xfId="0" applyFont="1"/>
  </cellXfs>
  <cellStyles count="3">
    <cellStyle name="Hyperlink" xfId="2" builtinId="8"/>
    <cellStyle name="Normal" xfId="0" builtinId="0"/>
    <cellStyle name="Percent" xfId="1" builtinId="5"/>
  </cellStyles>
  <dxfs count="19">
    <dxf>
      <font>
        <b/>
        <i val="0"/>
        <strike val="0"/>
        <condense val="0"/>
        <extend val="0"/>
        <outline val="0"/>
        <shadow val="0"/>
        <u val="none"/>
        <vertAlign val="baseline"/>
        <sz val="11"/>
        <color theme="0"/>
        <name val="Calibri"/>
        <family val="2"/>
        <scheme val="minor"/>
      </font>
      <fill>
        <patternFill patternType="solid">
          <fgColor theme="9"/>
          <bgColor theme="9"/>
        </patternFill>
      </fill>
      <border diagonalUp="0" diagonalDown="0" outline="0">
        <left style="thin">
          <color theme="9" tint="0.39997558519241921"/>
        </left>
        <right style="thin">
          <color theme="9" tint="0.39997558519241921"/>
        </right>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style="thin">
          <color theme="9" tint="0.39997558519241921"/>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top style="thin">
          <color theme="9" tint="0.3999755851924192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4" formatCode="&quot;$&quot;#,##0"/>
    </dxf>
    <dxf>
      <numFmt numFmtId="164" formatCode="&quot;$&quot;#,##0"/>
    </dxf>
    <dxf>
      <numFmt numFmtId="164" formatCode="&quot;$&quot;#,##0"/>
    </dxf>
    <dxf>
      <border outline="0">
        <left style="thin">
          <color theme="4" tint="0.39997558519241921"/>
        </left>
        <top style="thin">
          <color theme="4" tint="0.39997558519241921"/>
        </top>
      </border>
    </dxf>
    <dxf>
      <border outline="0">
        <bottom style="thin">
          <color theme="4" tint="0.39997558519241921"/>
        </bottom>
      </border>
    </dxf>
    <dxf>
      <numFmt numFmtId="10" formatCode="&quot;$&quot;#,##0_);[Red]\(&quot;$&quot;#,##0\)"/>
    </dxf>
    <dxf>
      <numFmt numFmtId="10" formatCode="&quot;$&quot;#,##0_);[Red]\(&quot;$&quot;#,##0\)"/>
    </dxf>
    <dxf>
      <numFmt numFmtId="22" formatCode="mmm\-yy"/>
    </dxf>
    <dxf>
      <numFmt numFmtId="14" formatCode="0.00%"/>
    </dxf>
    <dxf>
      <numFmt numFmtId="164" formatCode="&quot;$&quot;#,##0"/>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2021</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Chart!$F$1</c:f>
              <c:strCache>
                <c:ptCount val="1"/>
                <c:pt idx="0">
                  <c:v>Sales Amount</c:v>
                </c:pt>
              </c:strCache>
            </c:strRef>
          </c:tx>
          <c:spPr>
            <a:solidFill>
              <a:schemeClr val="accent1"/>
            </a:solidFill>
            <a:ln>
              <a:noFill/>
            </a:ln>
            <a:effectLst/>
          </c:spPr>
          <c:invertIfNegative val="0"/>
          <c:cat>
            <c:strRef>
              <c:f>Chart!$E$2:$E$5</c:f>
              <c:strCache>
                <c:ptCount val="4"/>
                <c:pt idx="0">
                  <c:v>East</c:v>
                </c:pt>
                <c:pt idx="1">
                  <c:v>South</c:v>
                </c:pt>
                <c:pt idx="2">
                  <c:v>West</c:v>
                </c:pt>
                <c:pt idx="3">
                  <c:v>North</c:v>
                </c:pt>
              </c:strCache>
            </c:strRef>
          </c:cat>
          <c:val>
            <c:numRef>
              <c:f>Chart!$F$2:$F$5</c:f>
              <c:numCache>
                <c:formatCode>General</c:formatCode>
                <c:ptCount val="4"/>
                <c:pt idx="0">
                  <c:v>1805833.5999999996</c:v>
                </c:pt>
                <c:pt idx="1">
                  <c:v>1812496.3000000007</c:v>
                </c:pt>
                <c:pt idx="2">
                  <c:v>1722387.8999999992</c:v>
                </c:pt>
                <c:pt idx="3">
                  <c:v>1945833.2000000004</c:v>
                </c:pt>
              </c:numCache>
            </c:numRef>
          </c:val>
          <c:extLst>
            <c:ext xmlns:c16="http://schemas.microsoft.com/office/drawing/2014/chart" uri="{C3380CC4-5D6E-409C-BE32-E72D297353CC}">
              <c16:uniqueId val="{00000000-DA67-4DBC-988F-E038348750AD}"/>
            </c:ext>
          </c:extLst>
        </c:ser>
        <c:ser>
          <c:idx val="1"/>
          <c:order val="1"/>
          <c:tx>
            <c:strRef>
              <c:f>Chart!$G$1</c:f>
              <c:strCache>
                <c:ptCount val="1"/>
                <c:pt idx="0">
                  <c:v>Commision</c:v>
                </c:pt>
              </c:strCache>
            </c:strRef>
          </c:tx>
          <c:spPr>
            <a:solidFill>
              <a:srgbClr val="00B050"/>
            </a:solidFill>
            <a:ln>
              <a:noFill/>
            </a:ln>
            <a:effectLst>
              <a:softEdge rad="63500"/>
            </a:effectLst>
            <a:scene3d>
              <a:camera prst="orthographicFront"/>
              <a:lightRig rig="threePt" dir="t"/>
            </a:scene3d>
            <a:sp3d>
              <a:bevelT w="25400" h="57150"/>
            </a:sp3d>
          </c:spPr>
          <c:invertIfNegative val="0"/>
          <c:cat>
            <c:strRef>
              <c:f>Chart!$E$2:$E$5</c:f>
              <c:strCache>
                <c:ptCount val="4"/>
                <c:pt idx="0">
                  <c:v>East</c:v>
                </c:pt>
                <c:pt idx="1">
                  <c:v>South</c:v>
                </c:pt>
                <c:pt idx="2">
                  <c:v>West</c:v>
                </c:pt>
                <c:pt idx="3">
                  <c:v>North</c:v>
                </c:pt>
              </c:strCache>
            </c:strRef>
          </c:cat>
          <c:val>
            <c:numRef>
              <c:f>Chart!$G$2:$G$5</c:f>
              <c:numCache>
                <c:formatCode>General</c:formatCode>
                <c:ptCount val="4"/>
                <c:pt idx="0">
                  <c:v>147698.53000000003</c:v>
                </c:pt>
                <c:pt idx="1">
                  <c:v>138552.42000000001</c:v>
                </c:pt>
                <c:pt idx="2">
                  <c:v>128660.95999999998</c:v>
                </c:pt>
                <c:pt idx="3">
                  <c:v>157168.13</c:v>
                </c:pt>
              </c:numCache>
            </c:numRef>
          </c:val>
          <c:extLst>
            <c:ext xmlns:c16="http://schemas.microsoft.com/office/drawing/2014/chart" uri="{C3380CC4-5D6E-409C-BE32-E72D297353CC}">
              <c16:uniqueId val="{00000001-DA67-4DBC-988F-E038348750AD}"/>
            </c:ext>
          </c:extLst>
        </c:ser>
        <c:dLbls>
          <c:showLegendKey val="0"/>
          <c:showVal val="0"/>
          <c:showCatName val="0"/>
          <c:showSerName val="0"/>
          <c:showPercent val="0"/>
          <c:showBubbleSize val="0"/>
        </c:dLbls>
        <c:gapWidth val="75"/>
        <c:overlap val="40"/>
        <c:axId val="42841056"/>
        <c:axId val="184526127"/>
      </c:barChart>
      <c:catAx>
        <c:axId val="42841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26127"/>
        <c:crosses val="autoZero"/>
        <c:auto val="1"/>
        <c:lblAlgn val="ctr"/>
        <c:lblOffset val="100"/>
        <c:noMultiLvlLbl val="0"/>
      </c:catAx>
      <c:valAx>
        <c:axId val="18452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4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3</xdr:row>
      <xdr:rowOff>22860</xdr:rowOff>
    </xdr:from>
    <xdr:to>
      <xdr:col>7</xdr:col>
      <xdr:colOff>388620</xdr:colOff>
      <xdr:row>16</xdr:row>
      <xdr:rowOff>112395</xdr:rowOff>
    </xdr:to>
    <mc:AlternateContent xmlns:mc="http://schemas.openxmlformats.org/markup-compatibility/2006" xmlns:a14="http://schemas.microsoft.com/office/drawing/2010/main">
      <mc:Choice Requires="a14">
        <xdr:graphicFrame macro="">
          <xdr:nvGraphicFramePr>
            <xdr:cNvPr id="2" name="Employee">
              <a:extLst>
                <a:ext uri="{FF2B5EF4-FFF2-40B4-BE49-F238E27FC236}">
                  <a16:creationId xmlns:a16="http://schemas.microsoft.com/office/drawing/2014/main" id="{0CF71EBF-C0EE-36DF-C72A-469D210784E7}"/>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3703320" y="571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83820</xdr:colOff>
      <xdr:row>3</xdr:row>
      <xdr:rowOff>0</xdr:rowOff>
    </xdr:from>
    <xdr:to>
      <xdr:col>12</xdr:col>
      <xdr:colOff>129540</xdr:colOff>
      <xdr:row>16</xdr:row>
      <xdr:rowOff>89535</xdr:rowOff>
    </xdr:to>
    <mc:AlternateContent xmlns:mc="http://schemas.openxmlformats.org/markup-compatibility/2006" xmlns:a14="http://schemas.microsoft.com/office/drawing/2010/main">
      <mc:Choice Requires="a14">
        <xdr:graphicFrame macro="">
          <xdr:nvGraphicFramePr>
            <xdr:cNvPr id="3" name="Sales Area">
              <a:extLst>
                <a:ext uri="{FF2B5EF4-FFF2-40B4-BE49-F238E27FC236}">
                  <a16:creationId xmlns:a16="http://schemas.microsoft.com/office/drawing/2014/main" id="{1E500351-555A-BBD5-F05B-E12304C87A59}"/>
                </a:ext>
              </a:extLst>
            </xdr:cNvPr>
            <xdr:cNvGraphicFramePr/>
          </xdr:nvGraphicFramePr>
          <xdr:xfrm>
            <a:off x="0" y="0"/>
            <a:ext cx="0" cy="0"/>
          </xdr:xfrm>
          <a:graphic>
            <a:graphicData uri="http://schemas.microsoft.com/office/drawing/2010/slicer">
              <sle:slicer xmlns:sle="http://schemas.microsoft.com/office/drawing/2010/slicer" name="Sales Area"/>
            </a:graphicData>
          </a:graphic>
        </xdr:graphicFrame>
      </mc:Choice>
      <mc:Fallback xmlns="">
        <xdr:sp macro="" textlink="">
          <xdr:nvSpPr>
            <xdr:cNvPr id="0" name=""/>
            <xdr:cNvSpPr>
              <a:spLocks noTextEdit="1"/>
            </xdr:cNvSpPr>
          </xdr:nvSpPr>
          <xdr:spPr>
            <a:xfrm>
              <a:off x="5707380" y="548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38100</xdr:colOff>
      <xdr:row>3</xdr:row>
      <xdr:rowOff>163830</xdr:rowOff>
    </xdr:from>
    <xdr:to>
      <xdr:col>16</xdr:col>
      <xdr:colOff>167640</xdr:colOff>
      <xdr:row>20</xdr:row>
      <xdr:rowOff>22860</xdr:rowOff>
    </xdr:to>
    <xdr:graphicFrame macro="">
      <xdr:nvGraphicFramePr>
        <xdr:cNvPr id="5" name="Chart 4" descr="Data Consisting of  Sales and Commission Regionwise.&#10;">
          <a:extLst>
            <a:ext uri="{FF2B5EF4-FFF2-40B4-BE49-F238E27FC236}">
              <a16:creationId xmlns:a16="http://schemas.microsoft.com/office/drawing/2014/main" id="{68B2C862-5E46-D983-974A-D327ABDC8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dge/Documents/Work/SureSkills/Coursera/data%20blo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sheetData sheetId="1">
        <row r="2">
          <cell r="A2" t="str">
            <v>Company_A</v>
          </cell>
          <cell r="C2" t="str">
            <v>West</v>
          </cell>
          <cell r="E2" t="str">
            <v>Cash</v>
          </cell>
          <cell r="H2" t="str">
            <v>Cookies</v>
          </cell>
          <cell r="L2" t="str">
            <v>Candy</v>
          </cell>
        </row>
        <row r="3">
          <cell r="A3" t="str">
            <v>Company_B</v>
          </cell>
          <cell r="C3" t="str">
            <v>East</v>
          </cell>
          <cell r="E3" t="str">
            <v>Credit Card</v>
          </cell>
          <cell r="H3" t="str">
            <v>Scones</v>
          </cell>
          <cell r="L3" t="str">
            <v>Baked Goods &amp; Mixes</v>
          </cell>
        </row>
        <row r="4">
          <cell r="A4" t="str">
            <v>Company_C</v>
          </cell>
          <cell r="C4" t="str">
            <v>NorthWest</v>
          </cell>
          <cell r="E4" t="str">
            <v>On Account</v>
          </cell>
          <cell r="H4" t="str">
            <v>Biscuits</v>
          </cell>
          <cell r="L4" t="str">
            <v>Beverages</v>
          </cell>
        </row>
        <row r="5">
          <cell r="A5" t="str">
            <v>Company_D</v>
          </cell>
          <cell r="C5" t="str">
            <v>NorthEast</v>
          </cell>
          <cell r="H5" t="str">
            <v>Brownies</v>
          </cell>
          <cell r="L5" t="str">
            <v>Candy</v>
          </cell>
        </row>
        <row r="6">
          <cell r="A6" t="str">
            <v>Company_E</v>
          </cell>
          <cell r="C6" t="str">
            <v>South</v>
          </cell>
          <cell r="H6" t="str">
            <v>Chocolate Cake</v>
          </cell>
          <cell r="L6" t="str">
            <v>Canned Fruit &amp; Vegetables</v>
          </cell>
        </row>
        <row r="7">
          <cell r="A7" t="str">
            <v>Company_F</v>
          </cell>
          <cell r="C7" t="str">
            <v>SouthWest</v>
          </cell>
          <cell r="H7" t="str">
            <v>Coffee</v>
          </cell>
          <cell r="L7" t="str">
            <v>Canned Meat</v>
          </cell>
        </row>
        <row r="8">
          <cell r="A8" t="str">
            <v>Company_G</v>
          </cell>
          <cell r="C8" t="str">
            <v>WouthEast</v>
          </cell>
          <cell r="H8" t="str">
            <v>Chai</v>
          </cell>
          <cell r="L8" t="str">
            <v>Condiments</v>
          </cell>
        </row>
        <row r="9">
          <cell r="A9" t="str">
            <v>Company_H</v>
          </cell>
          <cell r="C9" t="str">
            <v>North</v>
          </cell>
          <cell r="H9" t="str">
            <v>Decaf Coffee</v>
          </cell>
          <cell r="L9" t="str">
            <v>Dairy Products</v>
          </cell>
        </row>
        <row r="10">
          <cell r="A10" t="str">
            <v>Company_I</v>
          </cell>
          <cell r="H10" t="str">
            <v>Tea</v>
          </cell>
          <cell r="L10" t="str">
            <v>Dried Fruit &amp; Nuts</v>
          </cell>
        </row>
        <row r="11">
          <cell r="A11" t="str">
            <v>Company_J</v>
          </cell>
          <cell r="H11" t="str">
            <v>Decaf Tea</v>
          </cell>
          <cell r="L11" t="str">
            <v>Grains</v>
          </cell>
        </row>
        <row r="12">
          <cell r="A12" t="str">
            <v>Company_K</v>
          </cell>
          <cell r="H12" t="str">
            <v>Green Tea</v>
          </cell>
          <cell r="L12" t="str">
            <v>Jams, Preserves</v>
          </cell>
        </row>
        <row r="13">
          <cell r="A13" t="str">
            <v>Company_L</v>
          </cell>
          <cell r="H13" t="str">
            <v>Chocolates</v>
          </cell>
          <cell r="L13" t="str">
            <v>Oil</v>
          </cell>
        </row>
        <row r="14">
          <cell r="A14" t="str">
            <v>Company_M</v>
          </cell>
          <cell r="H14" t="str">
            <v>Jellies</v>
          </cell>
          <cell r="L14" t="str">
            <v>Pasta</v>
          </cell>
        </row>
        <row r="15">
          <cell r="A15" t="str">
            <v>Company_N</v>
          </cell>
          <cell r="H15" t="str">
            <v>Marshmallows</v>
          </cell>
          <cell r="L15" t="str">
            <v>Sauces</v>
          </cell>
        </row>
        <row r="16">
          <cell r="A16" t="str">
            <v>Company_O</v>
          </cell>
          <cell r="H16" t="str">
            <v>Liquerice</v>
          </cell>
          <cell r="L16" t="str">
            <v>Soups</v>
          </cell>
        </row>
        <row r="17">
          <cell r="A17" t="str">
            <v>Company_P</v>
          </cell>
          <cell r="H17" t="str">
            <v>Mints</v>
          </cell>
        </row>
        <row r="18">
          <cell r="A18" t="str">
            <v>Company_Q</v>
          </cell>
          <cell r="H18" t="str">
            <v>Fruit Cocktail</v>
          </cell>
        </row>
        <row r="19">
          <cell r="A19" t="str">
            <v>Company_R</v>
          </cell>
          <cell r="H19" t="str">
            <v>Sweetcorn</v>
          </cell>
        </row>
        <row r="20">
          <cell r="A20" t="str">
            <v>Company_S</v>
          </cell>
          <cell r="H20" t="str">
            <v>Baked Beans</v>
          </cell>
        </row>
        <row r="21">
          <cell r="A21" t="str">
            <v>Company_T</v>
          </cell>
          <cell r="H21" t="str">
            <v>Pineapple</v>
          </cell>
        </row>
        <row r="22">
          <cell r="A22" t="str">
            <v>Company_U</v>
          </cell>
          <cell r="H22" t="str">
            <v>Crab Meat</v>
          </cell>
        </row>
        <row r="23">
          <cell r="A23" t="str">
            <v>Company_V</v>
          </cell>
          <cell r="H23" t="str">
            <v>Tune</v>
          </cell>
        </row>
        <row r="24">
          <cell r="A24" t="str">
            <v>Company_W</v>
          </cell>
          <cell r="H24" t="str">
            <v>Ketchup</v>
          </cell>
        </row>
        <row r="25">
          <cell r="A25" t="str">
            <v>Company_X</v>
          </cell>
          <cell r="H25" t="str">
            <v>Soy Sauce</v>
          </cell>
        </row>
        <row r="26">
          <cell r="A26" t="str">
            <v>Company_Y</v>
          </cell>
          <cell r="H26" t="str">
            <v>Mayonaise</v>
          </cell>
        </row>
        <row r="27">
          <cell r="A27" t="str">
            <v>Company_Z</v>
          </cell>
          <cell r="H27" t="str">
            <v>Mustard</v>
          </cell>
        </row>
        <row r="28">
          <cell r="H28" t="str">
            <v>Mozzarella</v>
          </cell>
        </row>
        <row r="29">
          <cell r="H29" t="str">
            <v>Swiss Cheese</v>
          </cell>
        </row>
        <row r="30">
          <cell r="H30" t="str">
            <v>Milk</v>
          </cell>
        </row>
        <row r="31">
          <cell r="H31" t="str">
            <v>Cream</v>
          </cell>
        </row>
        <row r="32">
          <cell r="H32" t="str">
            <v>Butter</v>
          </cell>
        </row>
        <row r="33">
          <cell r="H33" t="str">
            <v>Almonds</v>
          </cell>
        </row>
        <row r="34">
          <cell r="H34" t="str">
            <v>Dried Plums</v>
          </cell>
        </row>
        <row r="35">
          <cell r="H35" t="str">
            <v>Dried Apples</v>
          </cell>
        </row>
        <row r="36">
          <cell r="H36" t="str">
            <v>Dried Pears</v>
          </cell>
        </row>
        <row r="37">
          <cell r="H37" t="str">
            <v>Long Grain Rice</v>
          </cell>
        </row>
        <row r="38">
          <cell r="H38" t="str">
            <v>Barley</v>
          </cell>
        </row>
        <row r="39">
          <cell r="H39" t="str">
            <v>Oats</v>
          </cell>
        </row>
        <row r="40">
          <cell r="H40" t="str">
            <v>Quinoa</v>
          </cell>
        </row>
        <row r="41">
          <cell r="H41" t="str">
            <v>Marmalade</v>
          </cell>
        </row>
        <row r="42">
          <cell r="H42" t="str">
            <v>Strawberry Jelly</v>
          </cell>
        </row>
        <row r="43">
          <cell r="H43" t="str">
            <v>Chocolate Spread</v>
          </cell>
        </row>
        <row r="44">
          <cell r="H44" t="str">
            <v>Olive Oil</v>
          </cell>
        </row>
        <row r="45">
          <cell r="H45" t="str">
            <v>Vegetable Oil</v>
          </cell>
        </row>
        <row r="46">
          <cell r="H46" t="str">
            <v>Ravioli</v>
          </cell>
        </row>
        <row r="47">
          <cell r="H47" t="str">
            <v>Fettucine</v>
          </cell>
        </row>
        <row r="48">
          <cell r="H48" t="str">
            <v>Spaghetti</v>
          </cell>
        </row>
        <row r="49">
          <cell r="H49" t="str">
            <v>Tagiatelle</v>
          </cell>
        </row>
        <row r="50">
          <cell r="H50" t="str">
            <v>Vermicelli</v>
          </cell>
        </row>
        <row r="55">
          <cell r="H55" t="str">
            <v>Clam Chowder</v>
          </cell>
        </row>
        <row r="56">
          <cell r="H56" t="str">
            <v>Tomato</v>
          </cell>
        </row>
        <row r="57">
          <cell r="H57" t="str">
            <v>Chicken Soup</v>
          </cell>
        </row>
        <row r="58">
          <cell r="H58" t="str">
            <v>Onion Soup</v>
          </cell>
        </row>
      </sheetData>
      <sheetData sheetId="2">
        <row r="6">
          <cell r="C6" t="str">
            <v>Nina</v>
          </cell>
          <cell r="D6" t="str">
            <v>Ashley</v>
          </cell>
          <cell r="E6" t="str">
            <v>Chloe</v>
          </cell>
          <cell r="F6" t="str">
            <v>Debbie</v>
          </cell>
          <cell r="G6" t="str">
            <v>Brittany</v>
          </cell>
          <cell r="H6" t="str">
            <v>Jason</v>
          </cell>
          <cell r="I6" t="str">
            <v>Drew</v>
          </cell>
          <cell r="J6" t="str">
            <v>Alex</v>
          </cell>
        </row>
        <row r="7">
          <cell r="C7" t="str">
            <v>Ally</v>
          </cell>
          <cell r="D7" t="str">
            <v>Derek</v>
          </cell>
          <cell r="E7" t="str">
            <v>Sarah</v>
          </cell>
          <cell r="F7" t="str">
            <v>Joel</v>
          </cell>
          <cell r="G7" t="str">
            <v>Clay</v>
          </cell>
          <cell r="H7" t="str">
            <v>Annabel</v>
          </cell>
          <cell r="I7" t="str">
            <v>Karen</v>
          </cell>
          <cell r="J7" t="str">
            <v>Jessica</v>
          </cell>
        </row>
        <row r="8">
          <cell r="C8" t="str">
            <v>Spencer</v>
          </cell>
          <cell r="D8" t="str">
            <v>Bryan</v>
          </cell>
          <cell r="E8" t="str">
            <v>Jonah</v>
          </cell>
          <cell r="F8" t="str">
            <v>Elizabeth</v>
          </cell>
          <cell r="G8" t="str">
            <v>Nicole</v>
          </cell>
          <cell r="H8" t="str">
            <v>Emily</v>
          </cell>
          <cell r="I8" t="str">
            <v>Angela</v>
          </cell>
          <cell r="J8" t="str">
            <v>Ebony</v>
          </cell>
        </row>
        <row r="9">
          <cell r="C9" t="str">
            <v>Tia</v>
          </cell>
          <cell r="D9" t="str">
            <v>Gordon</v>
          </cell>
          <cell r="E9" t="str">
            <v>Charlotte</v>
          </cell>
          <cell r="F9" t="str">
            <v>Manny</v>
          </cell>
          <cell r="G9" t="str">
            <v>Ashley</v>
          </cell>
          <cell r="H9" t="str">
            <v>Cory</v>
          </cell>
          <cell r="I9" t="str">
            <v>Sam</v>
          </cell>
          <cell r="J9" t="str">
            <v>Pat</v>
          </cell>
        </row>
        <row r="10">
          <cell r="C10" t="str">
            <v>Josh</v>
          </cell>
          <cell r="D10" t="str">
            <v>Jafari</v>
          </cell>
          <cell r="E10" t="str">
            <v>David</v>
          </cell>
          <cell r="F10" t="str">
            <v>Luke</v>
          </cell>
          <cell r="G10" t="str">
            <v>Jennifer</v>
          </cell>
          <cell r="H10" t="str">
            <v>Olivia</v>
          </cell>
          <cell r="I10" t="str">
            <v>Jamie</v>
          </cell>
          <cell r="J10" t="str">
            <v>Riley</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019.554803703701" createdVersion="8" refreshedVersion="8" minRefreshableVersion="3" recordCount="389" xr:uid="{885A0BF0-80DF-464C-AE82-EB9D45C8EF7C}">
  <cacheSource type="worksheet">
    <worksheetSource name="Sales_Data"/>
  </cacheSource>
  <cacheFields count="10">
    <cacheField name="Month" numFmtId="17">
      <sharedItems containsSemiMixedTypes="0" containsNonDate="0" containsDate="1" containsString="0" minDate="2021-01-01T00:00:00" maxDate="2021-12-02T00:00:00" count="12">
        <d v="2021-01-01T00:00:00"/>
        <d v="2021-02-01T00:00:00"/>
        <d v="2021-03-01T00:00:00"/>
        <d v="2021-04-01T00:00:00"/>
        <d v="2021-05-01T00:00:00"/>
        <d v="2021-06-01T00:00:00"/>
        <d v="2021-07-01T00:00:00"/>
        <d v="2021-08-01T00:00:00"/>
        <d v="2021-09-01T00:00:00"/>
        <d v="2021-10-01T00:00:00"/>
        <d v="2021-11-01T00:00:00"/>
        <d v="2021-12-01T00:00:00"/>
      </sharedItems>
      <fieldGroup par="9" base="0">
        <rangePr groupBy="days" startDate="2021-01-01T00:00:00" endDate="2021-12-02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1"/>
        </groupItems>
      </fieldGroup>
    </cacheField>
    <cacheField name="Employee" numFmtId="0">
      <sharedItems count="20">
        <s v="Reza Jafari"/>
        <s v="Olivia Cheung"/>
        <s v="Bryan Maldonado"/>
        <s v="Nina McDonald"/>
        <s v="Jason Jackaki"/>
        <s v="Ally Bryant"/>
        <s v="Josh Sutherland"/>
        <s v="Chloe Fusaro"/>
        <s v="Annabel Mettick"/>
        <s v="Ashley Almanza"/>
        <s v="Emily Whelan"/>
        <s v="Derek Godwin"/>
        <s v="David Wilkinson"/>
        <s v="Spencer Cruz"/>
        <s v="Cory Goodwin"/>
        <s v="Tia Cruise"/>
        <s v="Gordon Beswick"/>
        <s v="Sarah Gibbs"/>
        <s v="Charlotte Edwards"/>
        <s v="Jonah Seitz"/>
      </sharedItems>
    </cacheField>
    <cacheField name="First Name" numFmtId="0">
      <sharedItems/>
    </cacheField>
    <cacheField name="Last Name" numFmtId="0">
      <sharedItems/>
    </cacheField>
    <cacheField name="Sales Area" numFmtId="0">
      <sharedItems count="4">
        <s v="East"/>
        <s v="South"/>
        <s v="West"/>
        <s v="North"/>
      </sharedItems>
    </cacheField>
    <cacheField name="Sales Amount" numFmtId="0">
      <sharedItems containsSemiMixedTypes="0" containsString="0" containsNumber="1" minValue="2070.2999999999997" maxValue="51531.199999999997" count="380">
        <n v="2954.7"/>
        <n v="3008.3999999999996"/>
        <n v="6796.7999999999993"/>
        <n v="6945.4"/>
        <n v="7221.5999999999995"/>
        <n v="7658.2000000000007"/>
        <n v="7658.5999999999985"/>
        <n v="8188"/>
        <n v="9058.4"/>
        <n v="9098.6"/>
        <n v="10019.199999999999"/>
        <n v="10176"/>
        <n v="10903.199999999999"/>
        <n v="12096"/>
        <n v="13310.4"/>
        <n v="14616"/>
        <n v="15029"/>
        <n v="15264"/>
        <n v="16385.600000000002"/>
        <n v="17353.599999999999"/>
        <n v="18885.900000000001"/>
        <n v="19108"/>
        <n v="19456"/>
        <n v="20140"/>
        <n v="20366.100000000002"/>
        <n v="20880"/>
        <n v="23076.199999999997"/>
        <n v="24236"/>
        <n v="25560"/>
        <n v="31127.199999999997"/>
        <n v="35649"/>
        <n v="36372.1"/>
        <n v="39186"/>
        <n v="46715.999999999993"/>
        <n v="3596"/>
        <n v="4531"/>
        <n v="6300"/>
        <n v="6751.7999999999993"/>
        <n v="6804"/>
        <n v="7343.2000000000007"/>
        <n v="7356.5999999999995"/>
        <n v="7717.5"/>
        <n v="8524.4000000000015"/>
        <n v="8772"/>
        <n v="11617.6"/>
        <n v="13479.400000000001"/>
        <n v="16604.400000000001"/>
        <n v="17328.300000000003"/>
        <n v="17748"/>
        <n v="19431"/>
        <n v="21169.599999999999"/>
        <n v="21438.899999999998"/>
        <n v="22176"/>
        <n v="24131.000000000004"/>
        <n v="26556.799999999999"/>
        <n v="28395.5"/>
        <n v="29158.400000000001"/>
        <n v="30305"/>
        <n v="33132.600000000006"/>
        <n v="34353.5"/>
        <n v="41429.5"/>
        <n v="43184.399999999994"/>
        <n v="2311.5"/>
        <n v="3013.5"/>
        <n v="5287.5"/>
        <n v="6544.8"/>
        <n v="6708.9"/>
        <n v="7416.9"/>
        <n v="7982.7"/>
        <n v="8284.5"/>
        <n v="8694"/>
        <n v="9116"/>
        <n v="10110.299999999999"/>
        <n v="10451.199999999999"/>
        <n v="10758.7"/>
        <n v="11166.300000000001"/>
        <n v="11403"/>
        <n v="11554.400000000001"/>
        <n v="11580.4"/>
        <n v="12124.2"/>
        <n v="12143.999999999998"/>
        <n v="13244.7"/>
        <n v="13797"/>
        <n v="14063"/>
        <n v="14329.5"/>
        <n v="14391.999999999998"/>
        <n v="14608.300000000001"/>
        <n v="15246"/>
        <n v="16063.199999999999"/>
        <n v="16836"/>
        <n v="17335.2"/>
        <n v="19594"/>
        <n v="20128"/>
        <n v="21167.999999999996"/>
        <n v="21654.400000000001"/>
        <n v="23014.400000000001"/>
        <n v="25102.399999999998"/>
        <n v="26200"/>
        <n v="27670.9"/>
        <n v="27930"/>
        <n v="27956.799999999999"/>
        <n v="28286.399999999998"/>
        <n v="31407"/>
        <n v="35647.5"/>
        <n v="35715.4"/>
        <n v="36907.200000000004"/>
        <n v="39065.899999999994"/>
        <n v="40831"/>
        <n v="44422"/>
        <n v="5696.4"/>
        <n v="6960"/>
        <n v="7029.9"/>
        <n v="8520"/>
        <n v="9627.8999999999978"/>
        <n v="11716.5"/>
        <n v="11914.400000000001"/>
        <n v="13725.600000000002"/>
        <n v="14301.599999999999"/>
        <n v="14416"/>
        <n v="15353.2"/>
        <n v="15919.7"/>
        <n v="16499.400000000001"/>
        <n v="16968"/>
        <n v="17204.399999999998"/>
        <n v="17776"/>
        <n v="17993.5"/>
        <n v="18188.399999999998"/>
        <n v="18994.5"/>
        <n v="19080"/>
        <n v="19210.400000000001"/>
        <n v="28628.799999999996"/>
        <n v="32282.799999999996"/>
        <n v="32524.1"/>
        <n v="35153.799999999996"/>
        <n v="35820"/>
        <n v="36666"/>
        <n v="38227.699999999997"/>
        <n v="42690.400000000001"/>
        <n v="51531.199999999997"/>
        <n v="8686.6"/>
        <n v="9004.7999999999993"/>
        <n v="9270.1"/>
        <n v="10948"/>
        <n v="11235"/>
        <n v="12019.799999999997"/>
        <n v="12422.2"/>
        <n v="13044.899999999998"/>
        <n v="15120"/>
        <n v="18826.400000000001"/>
        <n v="19584"/>
        <n v="19617.5"/>
        <n v="19836.400000000001"/>
        <n v="20717.599999999999"/>
        <n v="23364"/>
        <n v="23997.600000000002"/>
        <n v="26546.6"/>
        <n v="27916.399999999998"/>
        <n v="28616"/>
        <n v="30377.399999999998"/>
        <n v="31200"/>
        <n v="35351"/>
        <n v="42249.1"/>
        <n v="2070.2999999999997"/>
        <n v="6872.7999999999993"/>
        <n v="7581.9999999999991"/>
        <n v="8721.6"/>
        <n v="8827"/>
        <n v="9499"/>
        <n v="9574.7999999999993"/>
        <n v="9836.8000000000011"/>
        <n v="10032"/>
        <n v="10500"/>
        <n v="13466.999999999998"/>
        <n v="14301.6"/>
        <n v="15061.2"/>
        <n v="15953.599999999999"/>
        <n v="16036.8"/>
        <n v="16846.8"/>
        <n v="17262"/>
        <n v="17904.7"/>
        <n v="18878.399999999998"/>
        <n v="23445"/>
        <n v="34162"/>
        <n v="35695"/>
        <n v="37192.5"/>
        <n v="39653.9"/>
        <n v="3055.2"/>
        <n v="3465"/>
        <n v="4843.4000000000005"/>
        <n v="5215.2"/>
        <n v="5332.7999999999993"/>
        <n v="7199.7000000000007"/>
        <n v="8065.5999999999995"/>
        <n v="9405.2999999999993"/>
        <n v="9704.1999999999989"/>
        <n v="10067.200000000001"/>
        <n v="10648.999999999998"/>
        <n v="10679.400000000001"/>
        <n v="11155.5"/>
        <n v="11543"/>
        <n v="13674"/>
        <n v="14670"/>
        <n v="15633.199999999999"/>
        <n v="15957.2"/>
        <n v="16492"/>
        <n v="16614.400000000001"/>
        <n v="20076.7"/>
        <n v="20868.399999999998"/>
        <n v="21120.400000000001"/>
        <n v="21295.4"/>
        <n v="21482.999999999996"/>
        <n v="24395.100000000002"/>
        <n v="25518.800000000003"/>
        <n v="27676.6"/>
        <n v="28395"/>
        <n v="30776.799999999999"/>
        <n v="41826.400000000001"/>
        <n v="49055.999999999993"/>
        <n v="3386.6000000000004"/>
        <n v="3760.5"/>
        <n v="4028"/>
        <n v="4322.8"/>
        <n v="5532.7999999999993"/>
        <n v="6201"/>
        <n v="6311.4"/>
        <n v="7289.6"/>
        <n v="8322.4"/>
        <n v="8501.9000000000015"/>
        <n v="8625"/>
        <n v="9697.6"/>
        <n v="9708.2999999999993"/>
        <n v="9794"/>
        <n v="10200"/>
        <n v="10391.699999999999"/>
        <n v="12944.399999999998"/>
        <n v="13923"/>
        <n v="14248"/>
        <n v="15670.2"/>
        <n v="16321.6"/>
        <n v="17593.399999999998"/>
        <n v="17666"/>
        <n v="18298.399999999998"/>
        <n v="18838.399999999998"/>
        <n v="19678.8"/>
        <n v="21420"/>
        <n v="22477.9"/>
        <n v="24080"/>
        <n v="24469.599999999999"/>
        <n v="27531"/>
        <n v="31053.4"/>
        <n v="32795.700000000004"/>
        <n v="33694.800000000003"/>
        <n v="36088.1"/>
        <n v="39236"/>
        <n v="43088.2"/>
        <n v="43388.100000000006"/>
        <n v="3710"/>
        <n v="5572.3"/>
        <n v="6600"/>
        <n v="7008"/>
        <n v="7496.9999999999991"/>
        <n v="7714"/>
        <n v="8001"/>
        <n v="8099.6999999999989"/>
        <n v="9651.1999999999989"/>
        <n v="9840"/>
        <n v="10218"/>
        <n v="10492.199999999997"/>
        <n v="14089.199999999999"/>
        <n v="14311.2"/>
        <n v="14715.2"/>
        <n v="15152.399999999998"/>
        <n v="16363.900000000001"/>
        <n v="16702.400000000001"/>
        <n v="18396.7"/>
        <n v="19147.8"/>
        <n v="20760.300000000003"/>
        <n v="21216"/>
        <n v="21546"/>
        <n v="23849.599999999999"/>
        <n v="23882.399999999998"/>
        <n v="24579.8"/>
        <n v="25946.300000000003"/>
        <n v="30367.999999999996"/>
        <n v="31186.6"/>
        <n v="31999.200000000001"/>
        <n v="34041.300000000003"/>
        <n v="35640"/>
        <n v="37520"/>
        <n v="41215.299999999996"/>
        <n v="2997.2"/>
        <n v="3035.1"/>
        <n v="3243.6000000000004"/>
        <n v="4201.6000000000004"/>
        <n v="6688"/>
        <n v="7024.2"/>
        <n v="7139.0000000000009"/>
        <n v="7195.9999999999991"/>
        <n v="10595.2"/>
        <n v="10694.7"/>
        <n v="10988.800000000001"/>
        <n v="12306.6"/>
        <n v="12633.599999999999"/>
        <n v="12806.399999999998"/>
        <n v="14235.4"/>
        <n v="15262.8"/>
        <n v="16077"/>
        <n v="19946.199999999997"/>
        <n v="20031.199999999997"/>
        <n v="20790"/>
        <n v="21485.200000000001"/>
        <n v="21878.5"/>
        <n v="22136.800000000003"/>
        <n v="22607.200000000004"/>
        <n v="23240.400000000001"/>
        <n v="26773.4"/>
        <n v="28464.9"/>
        <n v="36530.199999999997"/>
        <n v="36896.199999999997"/>
        <n v="37544.800000000003"/>
        <n v="40224.800000000003"/>
        <n v="41420.699999999997"/>
        <n v="41989.599999999999"/>
        <n v="43591.8"/>
        <n v="5130"/>
        <n v="6900"/>
        <n v="8810.9"/>
        <n v="9006"/>
        <n v="9292.5"/>
        <n v="9683"/>
        <n v="10573.5"/>
        <n v="13230"/>
        <n v="14302.9"/>
        <n v="15403.600000000002"/>
        <n v="16394.399999999998"/>
        <n v="16606"/>
        <n v="16806.400000000001"/>
        <n v="17766"/>
        <n v="18452.599999999999"/>
        <n v="20062.5"/>
        <n v="20797.200000000004"/>
        <n v="20916"/>
        <n v="22396.5"/>
        <n v="22900.499999999996"/>
        <n v="23057.999999999996"/>
        <n v="25633.5"/>
        <n v="26866"/>
        <n v="28761.599999999999"/>
        <n v="37374.399999999994"/>
        <n v="37560"/>
        <n v="38570"/>
        <n v="39199.599999999999"/>
        <n v="41932.799999999996"/>
        <n v="42427"/>
        <n v="47510.400000000001"/>
        <n v="3817.9999999999995"/>
        <n v="7009.2000000000007"/>
        <n v="7088.9"/>
        <n v="7721.5999999999995"/>
        <n v="8082.7999999999993"/>
        <n v="8095.5"/>
        <n v="8683.1999999999989"/>
        <n v="8914.5"/>
        <n v="8925.7000000000007"/>
        <n v="9826.4"/>
        <n v="11210"/>
        <n v="12328"/>
        <n v="12765.2"/>
        <n v="15802.6"/>
        <n v="15921.999999999998"/>
        <n v="21103.3"/>
        <n v="22351.100000000002"/>
        <n v="24544"/>
        <n v="27350.400000000001"/>
        <n v="28845"/>
        <n v="31970.799999999999"/>
        <n v="41520"/>
        <n v="43593.599999999999"/>
        <n v="43974"/>
        <n v="45800.999999999993"/>
      </sharedItems>
    </cacheField>
    <cacheField name="Payment Type" numFmtId="0">
      <sharedItems count="3">
        <s v="Cash"/>
        <s v="Credit Card"/>
        <s v="On Account"/>
      </sharedItems>
    </cacheField>
    <cacheField name="Targets" numFmtId="0">
      <sharedItems containsSemiMixedTypes="0" containsString="0" containsNumber="1" containsInteger="1" minValue="15000" maxValue="15000"/>
    </cacheField>
    <cacheField name="Commision" numFmtId="0">
      <sharedItems containsSemiMixedTypes="0" containsString="0" containsNumber="1" minValue="0" maxValue="5153.12"/>
    </cacheField>
    <cacheField name="Months" numFmtId="0" databaseField="0">
      <fieldGroup base="0">
        <rangePr groupBy="months" startDate="2021-01-01T00:00:00" endDate="2021-12-02T00:00:00"/>
        <groupItems count="14">
          <s v="&lt;1/1/2021"/>
          <s v="Jan"/>
          <s v="Feb"/>
          <s v="Mar"/>
          <s v="Apr"/>
          <s v="May"/>
          <s v="Jun"/>
          <s v="Jul"/>
          <s v="Aug"/>
          <s v="Sep"/>
          <s v="Oct"/>
          <s v="Nov"/>
          <s v="Dec"/>
          <s v="&gt;12/2/2021"/>
        </groupItems>
      </fieldGroup>
    </cacheField>
  </cacheFields>
  <extLst>
    <ext xmlns:x14="http://schemas.microsoft.com/office/spreadsheetml/2009/9/main" uri="{725AE2AE-9491-48be-B2B4-4EB974FC3084}">
      <x14:pivotCacheDefinition pivotCacheId="16579711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9">
  <r>
    <x v="0"/>
    <x v="0"/>
    <s v="Reza"/>
    <s v="Jafari"/>
    <x v="0"/>
    <x v="0"/>
    <x v="0"/>
    <n v="15000"/>
    <n v="0"/>
  </r>
  <r>
    <x v="0"/>
    <x v="1"/>
    <s v="Olivia"/>
    <s v="Cheung"/>
    <x v="1"/>
    <x v="1"/>
    <x v="0"/>
    <n v="15000"/>
    <n v="0"/>
  </r>
  <r>
    <x v="0"/>
    <x v="2"/>
    <s v="Bryan"/>
    <s v="Maldonado"/>
    <x v="0"/>
    <x v="2"/>
    <x v="1"/>
    <n v="15000"/>
    <n v="0"/>
  </r>
  <r>
    <x v="0"/>
    <x v="3"/>
    <s v="Nina"/>
    <s v="McDonald"/>
    <x v="2"/>
    <x v="3"/>
    <x v="2"/>
    <n v="15000"/>
    <n v="0"/>
  </r>
  <r>
    <x v="0"/>
    <x v="4"/>
    <s v="Jason"/>
    <s v="Jackaki"/>
    <x v="1"/>
    <x v="4"/>
    <x v="2"/>
    <n v="15000"/>
    <n v="0"/>
  </r>
  <r>
    <x v="0"/>
    <x v="3"/>
    <s v="Nina"/>
    <s v="McDonald"/>
    <x v="2"/>
    <x v="5"/>
    <x v="2"/>
    <n v="15000"/>
    <n v="0"/>
  </r>
  <r>
    <x v="0"/>
    <x v="5"/>
    <s v="Ally"/>
    <s v="Bryant"/>
    <x v="2"/>
    <x v="6"/>
    <x v="0"/>
    <n v="15000"/>
    <n v="0"/>
  </r>
  <r>
    <x v="0"/>
    <x v="2"/>
    <s v="Bryan"/>
    <s v="Maldonado"/>
    <x v="0"/>
    <x v="7"/>
    <x v="2"/>
    <n v="15000"/>
    <n v="0"/>
  </r>
  <r>
    <x v="0"/>
    <x v="0"/>
    <s v="Reza"/>
    <s v="Jafari"/>
    <x v="0"/>
    <x v="8"/>
    <x v="1"/>
    <n v="15000"/>
    <n v="0"/>
  </r>
  <r>
    <x v="0"/>
    <x v="6"/>
    <s v="Josh"/>
    <s v="Sutherland"/>
    <x v="2"/>
    <x v="9"/>
    <x v="2"/>
    <n v="15000"/>
    <n v="0"/>
  </r>
  <r>
    <x v="0"/>
    <x v="3"/>
    <s v="Nina"/>
    <s v="McDonald"/>
    <x v="2"/>
    <x v="10"/>
    <x v="2"/>
    <n v="15000"/>
    <n v="0"/>
  </r>
  <r>
    <x v="0"/>
    <x v="5"/>
    <s v="Ally"/>
    <s v="Bryant"/>
    <x v="2"/>
    <x v="11"/>
    <x v="0"/>
    <n v="15000"/>
    <n v="0"/>
  </r>
  <r>
    <x v="0"/>
    <x v="1"/>
    <s v="Olivia"/>
    <s v="Cheung"/>
    <x v="1"/>
    <x v="12"/>
    <x v="0"/>
    <n v="15000"/>
    <n v="0"/>
  </r>
  <r>
    <x v="0"/>
    <x v="2"/>
    <s v="Bryan"/>
    <s v="Maldonado"/>
    <x v="0"/>
    <x v="13"/>
    <x v="2"/>
    <n v="15000"/>
    <n v="0"/>
  </r>
  <r>
    <x v="0"/>
    <x v="7"/>
    <s v="Chloe"/>
    <s v="Fusaro"/>
    <x v="3"/>
    <x v="14"/>
    <x v="1"/>
    <n v="15000"/>
    <n v="0"/>
  </r>
  <r>
    <x v="0"/>
    <x v="8"/>
    <s v="Annabel"/>
    <s v="Mettick"/>
    <x v="1"/>
    <x v="15"/>
    <x v="0"/>
    <n v="15000"/>
    <n v="0"/>
  </r>
  <r>
    <x v="0"/>
    <x v="9"/>
    <s v="Ashley"/>
    <s v="Almanza"/>
    <x v="0"/>
    <x v="16"/>
    <x v="0"/>
    <n v="15000"/>
    <n v="1502.9"/>
  </r>
  <r>
    <x v="0"/>
    <x v="9"/>
    <s v="Ashley"/>
    <s v="Almanza"/>
    <x v="0"/>
    <x v="17"/>
    <x v="0"/>
    <n v="15000"/>
    <n v="1526.4"/>
  </r>
  <r>
    <x v="0"/>
    <x v="6"/>
    <s v="Josh"/>
    <s v="Sutherland"/>
    <x v="2"/>
    <x v="18"/>
    <x v="1"/>
    <n v="15000"/>
    <n v="1638.5600000000004"/>
  </r>
  <r>
    <x v="0"/>
    <x v="9"/>
    <s v="Ashley"/>
    <s v="Almanza"/>
    <x v="0"/>
    <x v="19"/>
    <x v="1"/>
    <n v="15000"/>
    <n v="1735.36"/>
  </r>
  <r>
    <x v="0"/>
    <x v="10"/>
    <s v="Emily"/>
    <s v="Whelan"/>
    <x v="1"/>
    <x v="20"/>
    <x v="2"/>
    <n v="15000"/>
    <n v="1888.5900000000001"/>
  </r>
  <r>
    <x v="0"/>
    <x v="5"/>
    <s v="Ally"/>
    <s v="Bryant"/>
    <x v="2"/>
    <x v="21"/>
    <x v="0"/>
    <n v="15000"/>
    <n v="1910.8000000000002"/>
  </r>
  <r>
    <x v="0"/>
    <x v="3"/>
    <s v="Nina"/>
    <s v="McDonald"/>
    <x v="2"/>
    <x v="22"/>
    <x v="1"/>
    <n v="15000"/>
    <n v="1945.6000000000001"/>
  </r>
  <r>
    <x v="0"/>
    <x v="11"/>
    <s v="Derek"/>
    <s v="Godwin"/>
    <x v="0"/>
    <x v="23"/>
    <x v="2"/>
    <n v="15000"/>
    <n v="2014"/>
  </r>
  <r>
    <x v="0"/>
    <x v="12"/>
    <s v="David"/>
    <s v="Wilkinson"/>
    <x v="3"/>
    <x v="24"/>
    <x v="2"/>
    <n v="15000"/>
    <n v="2036.6100000000004"/>
  </r>
  <r>
    <x v="0"/>
    <x v="12"/>
    <s v="David"/>
    <s v="Wilkinson"/>
    <x v="3"/>
    <x v="25"/>
    <x v="1"/>
    <n v="15000"/>
    <n v="2088"/>
  </r>
  <r>
    <x v="0"/>
    <x v="7"/>
    <s v="Chloe"/>
    <s v="Fusaro"/>
    <x v="3"/>
    <x v="26"/>
    <x v="1"/>
    <n v="15000"/>
    <n v="2307.62"/>
  </r>
  <r>
    <x v="0"/>
    <x v="10"/>
    <s v="Emily"/>
    <s v="Whelan"/>
    <x v="1"/>
    <x v="27"/>
    <x v="1"/>
    <n v="15000"/>
    <n v="2423.6"/>
  </r>
  <r>
    <x v="0"/>
    <x v="7"/>
    <s v="Chloe"/>
    <s v="Fusaro"/>
    <x v="3"/>
    <x v="28"/>
    <x v="1"/>
    <n v="15000"/>
    <n v="2556"/>
  </r>
  <r>
    <x v="0"/>
    <x v="13"/>
    <s v="Spencer"/>
    <s v="Cruz"/>
    <x v="2"/>
    <x v="29"/>
    <x v="2"/>
    <n v="15000"/>
    <n v="3112.72"/>
  </r>
  <r>
    <x v="0"/>
    <x v="11"/>
    <s v="Derek"/>
    <s v="Godwin"/>
    <x v="0"/>
    <x v="30"/>
    <x v="1"/>
    <n v="15000"/>
    <n v="3564.9"/>
  </r>
  <r>
    <x v="0"/>
    <x v="13"/>
    <s v="Spencer"/>
    <s v="Cruz"/>
    <x v="2"/>
    <x v="31"/>
    <x v="1"/>
    <n v="15000"/>
    <n v="3637.21"/>
  </r>
  <r>
    <x v="0"/>
    <x v="5"/>
    <s v="Ally"/>
    <s v="Bryant"/>
    <x v="2"/>
    <x v="32"/>
    <x v="0"/>
    <n v="15000"/>
    <n v="3918.6000000000004"/>
  </r>
  <r>
    <x v="0"/>
    <x v="13"/>
    <s v="Spencer"/>
    <s v="Cruz"/>
    <x v="2"/>
    <x v="33"/>
    <x v="1"/>
    <n v="15000"/>
    <n v="4671.5999999999995"/>
  </r>
  <r>
    <x v="1"/>
    <x v="8"/>
    <s v="Annabel"/>
    <s v="Mettick"/>
    <x v="1"/>
    <x v="34"/>
    <x v="0"/>
    <n v="15000"/>
    <n v="0"/>
  </r>
  <r>
    <x v="1"/>
    <x v="3"/>
    <s v="Nina"/>
    <s v="McDonald"/>
    <x v="2"/>
    <x v="35"/>
    <x v="2"/>
    <n v="15000"/>
    <n v="0"/>
  </r>
  <r>
    <x v="1"/>
    <x v="14"/>
    <s v="Cory"/>
    <s v="Goodwin"/>
    <x v="1"/>
    <x v="36"/>
    <x v="2"/>
    <n v="15000"/>
    <n v="0"/>
  </r>
  <r>
    <x v="1"/>
    <x v="15"/>
    <s v="Tia"/>
    <s v="Cruise"/>
    <x v="2"/>
    <x v="37"/>
    <x v="0"/>
    <n v="15000"/>
    <n v="0"/>
  </r>
  <r>
    <x v="1"/>
    <x v="8"/>
    <s v="Annabel"/>
    <s v="Mettick"/>
    <x v="1"/>
    <x v="38"/>
    <x v="1"/>
    <n v="15000"/>
    <n v="0"/>
  </r>
  <r>
    <x v="1"/>
    <x v="3"/>
    <s v="Nina"/>
    <s v="McDonald"/>
    <x v="2"/>
    <x v="39"/>
    <x v="0"/>
    <n v="15000"/>
    <n v="0"/>
  </r>
  <r>
    <x v="1"/>
    <x v="3"/>
    <s v="Nina"/>
    <s v="McDonald"/>
    <x v="2"/>
    <x v="40"/>
    <x v="1"/>
    <n v="15000"/>
    <n v="0"/>
  </r>
  <r>
    <x v="1"/>
    <x v="16"/>
    <s v="Gordon"/>
    <s v="Beswick"/>
    <x v="0"/>
    <x v="41"/>
    <x v="2"/>
    <n v="15000"/>
    <n v="0"/>
  </r>
  <r>
    <x v="1"/>
    <x v="4"/>
    <s v="Jason"/>
    <s v="Jackaki"/>
    <x v="1"/>
    <x v="42"/>
    <x v="2"/>
    <n v="15000"/>
    <n v="0"/>
  </r>
  <r>
    <x v="1"/>
    <x v="8"/>
    <s v="Annabel"/>
    <s v="Mettick"/>
    <x v="1"/>
    <x v="43"/>
    <x v="2"/>
    <n v="15000"/>
    <n v="0"/>
  </r>
  <r>
    <x v="1"/>
    <x v="16"/>
    <s v="Gordon"/>
    <s v="Beswick"/>
    <x v="0"/>
    <x v="44"/>
    <x v="0"/>
    <n v="15000"/>
    <n v="0"/>
  </r>
  <r>
    <x v="1"/>
    <x v="12"/>
    <s v="David"/>
    <s v="Wilkinson"/>
    <x v="3"/>
    <x v="45"/>
    <x v="2"/>
    <n v="15000"/>
    <n v="0"/>
  </r>
  <r>
    <x v="1"/>
    <x v="7"/>
    <s v="Chloe"/>
    <s v="Fusaro"/>
    <x v="3"/>
    <x v="46"/>
    <x v="0"/>
    <n v="15000"/>
    <n v="1660.4400000000003"/>
  </r>
  <r>
    <x v="1"/>
    <x v="8"/>
    <s v="Annabel"/>
    <s v="Mettick"/>
    <x v="1"/>
    <x v="47"/>
    <x v="2"/>
    <n v="15000"/>
    <n v="1732.8300000000004"/>
  </r>
  <r>
    <x v="1"/>
    <x v="15"/>
    <s v="Tia"/>
    <s v="Cruise"/>
    <x v="2"/>
    <x v="48"/>
    <x v="1"/>
    <n v="15000"/>
    <n v="1774.8000000000002"/>
  </r>
  <r>
    <x v="1"/>
    <x v="11"/>
    <s v="Derek"/>
    <s v="Godwin"/>
    <x v="0"/>
    <x v="49"/>
    <x v="0"/>
    <n v="15000"/>
    <n v="1943.1000000000001"/>
  </r>
  <r>
    <x v="1"/>
    <x v="9"/>
    <s v="Ashley"/>
    <s v="Almanza"/>
    <x v="0"/>
    <x v="50"/>
    <x v="0"/>
    <n v="15000"/>
    <n v="2116.96"/>
  </r>
  <r>
    <x v="1"/>
    <x v="14"/>
    <s v="Cory"/>
    <s v="Goodwin"/>
    <x v="1"/>
    <x v="51"/>
    <x v="1"/>
    <n v="15000"/>
    <n v="2143.89"/>
  </r>
  <r>
    <x v="1"/>
    <x v="17"/>
    <s v="Sarah"/>
    <s v="Gibbs"/>
    <x v="3"/>
    <x v="52"/>
    <x v="0"/>
    <n v="15000"/>
    <n v="2217.6"/>
  </r>
  <r>
    <x v="1"/>
    <x v="12"/>
    <s v="David"/>
    <s v="Wilkinson"/>
    <x v="3"/>
    <x v="53"/>
    <x v="0"/>
    <n v="15000"/>
    <n v="2413.1000000000004"/>
  </r>
  <r>
    <x v="1"/>
    <x v="4"/>
    <s v="Jason"/>
    <s v="Jackaki"/>
    <x v="1"/>
    <x v="54"/>
    <x v="0"/>
    <n v="15000"/>
    <n v="2655.6800000000003"/>
  </r>
  <r>
    <x v="1"/>
    <x v="3"/>
    <s v="Nina"/>
    <s v="McDonald"/>
    <x v="2"/>
    <x v="55"/>
    <x v="2"/>
    <n v="15000"/>
    <n v="2839.55"/>
  </r>
  <r>
    <x v="1"/>
    <x v="0"/>
    <s v="Reza"/>
    <s v="Jafari"/>
    <x v="0"/>
    <x v="56"/>
    <x v="0"/>
    <n v="15000"/>
    <n v="2915.84"/>
  </r>
  <r>
    <x v="1"/>
    <x v="11"/>
    <s v="Derek"/>
    <s v="Godwin"/>
    <x v="0"/>
    <x v="57"/>
    <x v="1"/>
    <n v="15000"/>
    <n v="3030.5"/>
  </r>
  <r>
    <x v="1"/>
    <x v="4"/>
    <s v="Jason"/>
    <s v="Jackaki"/>
    <x v="1"/>
    <x v="58"/>
    <x v="2"/>
    <n v="15000"/>
    <n v="3313.2600000000007"/>
  </r>
  <r>
    <x v="1"/>
    <x v="7"/>
    <s v="Chloe"/>
    <s v="Fusaro"/>
    <x v="3"/>
    <x v="59"/>
    <x v="0"/>
    <n v="15000"/>
    <n v="3435.3500000000004"/>
  </r>
  <r>
    <x v="1"/>
    <x v="5"/>
    <s v="Ally"/>
    <s v="Bryant"/>
    <x v="2"/>
    <x v="60"/>
    <x v="0"/>
    <n v="15000"/>
    <n v="4142.95"/>
  </r>
  <r>
    <x v="1"/>
    <x v="16"/>
    <s v="Gordon"/>
    <s v="Beswick"/>
    <x v="0"/>
    <x v="61"/>
    <x v="2"/>
    <n v="15000"/>
    <n v="4318.4399999999996"/>
  </r>
  <r>
    <x v="2"/>
    <x v="11"/>
    <s v="Derek"/>
    <s v="Godwin"/>
    <x v="0"/>
    <x v="62"/>
    <x v="0"/>
    <n v="15000"/>
    <n v="0"/>
  </r>
  <r>
    <x v="2"/>
    <x v="16"/>
    <s v="Gordon"/>
    <s v="Beswick"/>
    <x v="0"/>
    <x v="63"/>
    <x v="0"/>
    <n v="15000"/>
    <n v="0"/>
  </r>
  <r>
    <x v="2"/>
    <x v="16"/>
    <s v="Gordon"/>
    <s v="Beswick"/>
    <x v="0"/>
    <x v="64"/>
    <x v="0"/>
    <n v="15000"/>
    <n v="0"/>
  </r>
  <r>
    <x v="2"/>
    <x v="8"/>
    <s v="Annabel"/>
    <s v="Mettick"/>
    <x v="1"/>
    <x v="65"/>
    <x v="1"/>
    <n v="15000"/>
    <n v="0"/>
  </r>
  <r>
    <x v="2"/>
    <x v="13"/>
    <s v="Spencer"/>
    <s v="Cruz"/>
    <x v="2"/>
    <x v="66"/>
    <x v="2"/>
    <n v="15000"/>
    <n v="0"/>
  </r>
  <r>
    <x v="2"/>
    <x v="18"/>
    <s v="Charlotte"/>
    <s v="Edwards"/>
    <x v="3"/>
    <x v="67"/>
    <x v="2"/>
    <n v="15000"/>
    <n v="0"/>
  </r>
  <r>
    <x v="2"/>
    <x v="6"/>
    <s v="Josh"/>
    <s v="Sutherland"/>
    <x v="2"/>
    <x v="68"/>
    <x v="2"/>
    <n v="15000"/>
    <n v="0"/>
  </r>
  <r>
    <x v="2"/>
    <x v="19"/>
    <s v="Jonah"/>
    <s v="Seitz"/>
    <x v="3"/>
    <x v="69"/>
    <x v="0"/>
    <n v="15000"/>
    <n v="0"/>
  </r>
  <r>
    <x v="2"/>
    <x v="5"/>
    <s v="Ally"/>
    <s v="Bryant"/>
    <x v="2"/>
    <x v="70"/>
    <x v="1"/>
    <n v="15000"/>
    <n v="0"/>
  </r>
  <r>
    <x v="2"/>
    <x v="5"/>
    <s v="Ally"/>
    <s v="Bryant"/>
    <x v="2"/>
    <x v="71"/>
    <x v="1"/>
    <n v="15000"/>
    <n v="0"/>
  </r>
  <r>
    <x v="2"/>
    <x v="6"/>
    <s v="Josh"/>
    <s v="Sutherland"/>
    <x v="2"/>
    <x v="72"/>
    <x v="1"/>
    <n v="15000"/>
    <n v="0"/>
  </r>
  <r>
    <x v="2"/>
    <x v="3"/>
    <s v="Nina"/>
    <s v="McDonald"/>
    <x v="2"/>
    <x v="73"/>
    <x v="1"/>
    <n v="15000"/>
    <n v="0"/>
  </r>
  <r>
    <x v="2"/>
    <x v="7"/>
    <s v="Chloe"/>
    <s v="Fusaro"/>
    <x v="3"/>
    <x v="74"/>
    <x v="0"/>
    <n v="15000"/>
    <n v="0"/>
  </r>
  <r>
    <x v="2"/>
    <x v="4"/>
    <s v="Jason"/>
    <s v="Jackaki"/>
    <x v="1"/>
    <x v="75"/>
    <x v="0"/>
    <n v="15000"/>
    <n v="0"/>
  </r>
  <r>
    <x v="2"/>
    <x v="8"/>
    <s v="Annabel"/>
    <s v="Mettick"/>
    <x v="1"/>
    <x v="76"/>
    <x v="0"/>
    <n v="15000"/>
    <n v="0"/>
  </r>
  <r>
    <x v="2"/>
    <x v="8"/>
    <s v="Annabel"/>
    <s v="Mettick"/>
    <x v="1"/>
    <x v="77"/>
    <x v="0"/>
    <n v="15000"/>
    <n v="0"/>
  </r>
  <r>
    <x v="2"/>
    <x v="3"/>
    <s v="Nina"/>
    <s v="McDonald"/>
    <x v="2"/>
    <x v="78"/>
    <x v="0"/>
    <n v="15000"/>
    <n v="0"/>
  </r>
  <r>
    <x v="2"/>
    <x v="12"/>
    <s v="David"/>
    <s v="Wilkinson"/>
    <x v="3"/>
    <x v="79"/>
    <x v="2"/>
    <n v="15000"/>
    <n v="0"/>
  </r>
  <r>
    <x v="2"/>
    <x v="1"/>
    <s v="Olivia"/>
    <s v="Cheung"/>
    <x v="1"/>
    <x v="80"/>
    <x v="0"/>
    <n v="15000"/>
    <n v="0"/>
  </r>
  <r>
    <x v="2"/>
    <x v="1"/>
    <s v="Olivia"/>
    <s v="Cheung"/>
    <x v="1"/>
    <x v="81"/>
    <x v="1"/>
    <n v="15000"/>
    <n v="0"/>
  </r>
  <r>
    <x v="2"/>
    <x v="0"/>
    <s v="Reza"/>
    <s v="Jafari"/>
    <x v="0"/>
    <x v="82"/>
    <x v="1"/>
    <n v="15000"/>
    <n v="0"/>
  </r>
  <r>
    <x v="2"/>
    <x v="2"/>
    <s v="Bryan"/>
    <s v="Maldonado"/>
    <x v="0"/>
    <x v="83"/>
    <x v="0"/>
    <n v="15000"/>
    <n v="0"/>
  </r>
  <r>
    <x v="2"/>
    <x v="5"/>
    <s v="Ally"/>
    <s v="Bryant"/>
    <x v="2"/>
    <x v="84"/>
    <x v="1"/>
    <n v="15000"/>
    <n v="0"/>
  </r>
  <r>
    <x v="2"/>
    <x v="18"/>
    <s v="Charlotte"/>
    <s v="Edwards"/>
    <x v="3"/>
    <x v="85"/>
    <x v="1"/>
    <n v="15000"/>
    <n v="0"/>
  </r>
  <r>
    <x v="2"/>
    <x v="0"/>
    <s v="Reza"/>
    <s v="Jafari"/>
    <x v="0"/>
    <x v="86"/>
    <x v="1"/>
    <n v="15000"/>
    <n v="0"/>
  </r>
  <r>
    <x v="2"/>
    <x v="19"/>
    <s v="Jonah"/>
    <s v="Seitz"/>
    <x v="3"/>
    <x v="87"/>
    <x v="1"/>
    <n v="15000"/>
    <n v="1524.6000000000001"/>
  </r>
  <r>
    <x v="2"/>
    <x v="16"/>
    <s v="Gordon"/>
    <s v="Beswick"/>
    <x v="0"/>
    <x v="88"/>
    <x v="0"/>
    <n v="15000"/>
    <n v="1606.32"/>
  </r>
  <r>
    <x v="2"/>
    <x v="11"/>
    <s v="Derek"/>
    <s v="Godwin"/>
    <x v="0"/>
    <x v="89"/>
    <x v="1"/>
    <n v="15000"/>
    <n v="1683.6000000000001"/>
  </r>
  <r>
    <x v="2"/>
    <x v="18"/>
    <s v="Charlotte"/>
    <s v="Edwards"/>
    <x v="3"/>
    <x v="90"/>
    <x v="2"/>
    <n v="15000"/>
    <n v="1733.5200000000002"/>
  </r>
  <r>
    <x v="2"/>
    <x v="16"/>
    <s v="Gordon"/>
    <s v="Beswick"/>
    <x v="0"/>
    <x v="91"/>
    <x v="2"/>
    <n v="15000"/>
    <n v="1959.4"/>
  </r>
  <r>
    <x v="2"/>
    <x v="5"/>
    <s v="Ally"/>
    <s v="Bryant"/>
    <x v="2"/>
    <x v="92"/>
    <x v="2"/>
    <n v="15000"/>
    <n v="2012.8000000000002"/>
  </r>
  <r>
    <x v="2"/>
    <x v="13"/>
    <s v="Spencer"/>
    <s v="Cruz"/>
    <x v="2"/>
    <x v="93"/>
    <x v="1"/>
    <n v="15000"/>
    <n v="2116.7999999999997"/>
  </r>
  <r>
    <x v="2"/>
    <x v="11"/>
    <s v="Derek"/>
    <s v="Godwin"/>
    <x v="0"/>
    <x v="94"/>
    <x v="0"/>
    <n v="15000"/>
    <n v="2165.44"/>
  </r>
  <r>
    <x v="2"/>
    <x v="10"/>
    <s v="Emily"/>
    <s v="Whelan"/>
    <x v="1"/>
    <x v="95"/>
    <x v="1"/>
    <n v="15000"/>
    <n v="2301.44"/>
  </r>
  <r>
    <x v="2"/>
    <x v="15"/>
    <s v="Tia"/>
    <s v="Cruise"/>
    <x v="2"/>
    <x v="96"/>
    <x v="0"/>
    <n v="15000"/>
    <n v="2510.2399999999998"/>
  </r>
  <r>
    <x v="2"/>
    <x v="1"/>
    <s v="Olivia"/>
    <s v="Cheung"/>
    <x v="1"/>
    <x v="97"/>
    <x v="0"/>
    <n v="15000"/>
    <n v="2620"/>
  </r>
  <r>
    <x v="2"/>
    <x v="15"/>
    <s v="Tia"/>
    <s v="Cruise"/>
    <x v="2"/>
    <x v="98"/>
    <x v="2"/>
    <n v="15000"/>
    <n v="2767.09"/>
  </r>
  <r>
    <x v="2"/>
    <x v="2"/>
    <s v="Bryan"/>
    <s v="Maldonado"/>
    <x v="0"/>
    <x v="99"/>
    <x v="1"/>
    <n v="15000"/>
    <n v="2793"/>
  </r>
  <r>
    <x v="2"/>
    <x v="15"/>
    <s v="Tia"/>
    <s v="Cruise"/>
    <x v="2"/>
    <x v="100"/>
    <x v="0"/>
    <n v="15000"/>
    <n v="2795.6800000000003"/>
  </r>
  <r>
    <x v="2"/>
    <x v="4"/>
    <s v="Jason"/>
    <s v="Jackaki"/>
    <x v="1"/>
    <x v="101"/>
    <x v="1"/>
    <n v="15000"/>
    <n v="2828.64"/>
  </r>
  <r>
    <x v="2"/>
    <x v="5"/>
    <s v="Ally"/>
    <s v="Bryant"/>
    <x v="2"/>
    <x v="102"/>
    <x v="0"/>
    <n v="15000"/>
    <n v="3140.7000000000003"/>
  </r>
  <r>
    <x v="2"/>
    <x v="6"/>
    <s v="Josh"/>
    <s v="Sutherland"/>
    <x v="2"/>
    <x v="103"/>
    <x v="2"/>
    <n v="15000"/>
    <n v="3564.75"/>
  </r>
  <r>
    <x v="2"/>
    <x v="1"/>
    <s v="Olivia"/>
    <s v="Cheung"/>
    <x v="1"/>
    <x v="104"/>
    <x v="0"/>
    <n v="15000"/>
    <n v="3571.5400000000004"/>
  </r>
  <r>
    <x v="2"/>
    <x v="6"/>
    <s v="Josh"/>
    <s v="Sutherland"/>
    <x v="2"/>
    <x v="105"/>
    <x v="0"/>
    <n v="15000"/>
    <n v="3690.7200000000007"/>
  </r>
  <r>
    <x v="2"/>
    <x v="9"/>
    <s v="Ashley"/>
    <s v="Almanza"/>
    <x v="0"/>
    <x v="106"/>
    <x v="0"/>
    <n v="15000"/>
    <n v="3906.5899999999997"/>
  </r>
  <r>
    <x v="2"/>
    <x v="19"/>
    <s v="Jonah"/>
    <s v="Seitz"/>
    <x v="3"/>
    <x v="107"/>
    <x v="1"/>
    <n v="15000"/>
    <n v="4083.1000000000004"/>
  </r>
  <r>
    <x v="2"/>
    <x v="16"/>
    <s v="Gordon"/>
    <s v="Beswick"/>
    <x v="0"/>
    <x v="108"/>
    <x v="2"/>
    <n v="15000"/>
    <n v="4442.2"/>
  </r>
  <r>
    <x v="3"/>
    <x v="6"/>
    <s v="Josh"/>
    <s v="Sutherland"/>
    <x v="2"/>
    <x v="109"/>
    <x v="1"/>
    <n v="15000"/>
    <n v="0"/>
  </r>
  <r>
    <x v="3"/>
    <x v="14"/>
    <s v="Cory"/>
    <s v="Goodwin"/>
    <x v="1"/>
    <x v="110"/>
    <x v="2"/>
    <n v="15000"/>
    <n v="0"/>
  </r>
  <r>
    <x v="3"/>
    <x v="2"/>
    <s v="Bryan"/>
    <s v="Maldonado"/>
    <x v="0"/>
    <x v="111"/>
    <x v="2"/>
    <n v="15000"/>
    <n v="0"/>
  </r>
  <r>
    <x v="3"/>
    <x v="7"/>
    <s v="Chloe"/>
    <s v="Fusaro"/>
    <x v="3"/>
    <x v="112"/>
    <x v="2"/>
    <n v="15000"/>
    <n v="0"/>
  </r>
  <r>
    <x v="3"/>
    <x v="10"/>
    <s v="Emily"/>
    <s v="Whelan"/>
    <x v="1"/>
    <x v="113"/>
    <x v="1"/>
    <n v="15000"/>
    <n v="0"/>
  </r>
  <r>
    <x v="3"/>
    <x v="3"/>
    <s v="Nina"/>
    <s v="McDonald"/>
    <x v="2"/>
    <x v="114"/>
    <x v="1"/>
    <n v="15000"/>
    <n v="0"/>
  </r>
  <r>
    <x v="3"/>
    <x v="2"/>
    <s v="Bryan"/>
    <s v="Maldonado"/>
    <x v="0"/>
    <x v="115"/>
    <x v="0"/>
    <n v="15000"/>
    <n v="0"/>
  </r>
  <r>
    <x v="3"/>
    <x v="8"/>
    <s v="Annabel"/>
    <s v="Mettick"/>
    <x v="1"/>
    <x v="116"/>
    <x v="2"/>
    <n v="15000"/>
    <n v="0"/>
  </r>
  <r>
    <x v="3"/>
    <x v="18"/>
    <s v="Charlotte"/>
    <s v="Edwards"/>
    <x v="3"/>
    <x v="117"/>
    <x v="2"/>
    <n v="15000"/>
    <n v="0"/>
  </r>
  <r>
    <x v="3"/>
    <x v="13"/>
    <s v="Spencer"/>
    <s v="Cruz"/>
    <x v="2"/>
    <x v="118"/>
    <x v="2"/>
    <n v="15000"/>
    <n v="0"/>
  </r>
  <r>
    <x v="3"/>
    <x v="10"/>
    <s v="Emily"/>
    <s v="Whelan"/>
    <x v="1"/>
    <x v="119"/>
    <x v="1"/>
    <n v="15000"/>
    <n v="1535.3200000000002"/>
  </r>
  <r>
    <x v="3"/>
    <x v="9"/>
    <s v="Ashley"/>
    <s v="Almanza"/>
    <x v="0"/>
    <x v="120"/>
    <x v="1"/>
    <n v="15000"/>
    <n v="1591.9700000000003"/>
  </r>
  <r>
    <x v="3"/>
    <x v="3"/>
    <s v="Nina"/>
    <s v="McDonald"/>
    <x v="2"/>
    <x v="121"/>
    <x v="0"/>
    <n v="15000"/>
    <n v="1649.9400000000003"/>
  </r>
  <r>
    <x v="3"/>
    <x v="6"/>
    <s v="Josh"/>
    <s v="Sutherland"/>
    <x v="2"/>
    <x v="122"/>
    <x v="2"/>
    <n v="15000"/>
    <n v="1696.8000000000002"/>
  </r>
  <r>
    <x v="3"/>
    <x v="18"/>
    <s v="Charlotte"/>
    <s v="Edwards"/>
    <x v="3"/>
    <x v="123"/>
    <x v="1"/>
    <n v="15000"/>
    <n v="1720.4399999999998"/>
  </r>
  <r>
    <x v="3"/>
    <x v="0"/>
    <s v="Reza"/>
    <s v="Jafari"/>
    <x v="0"/>
    <x v="124"/>
    <x v="2"/>
    <n v="15000"/>
    <n v="1777.6000000000001"/>
  </r>
  <r>
    <x v="3"/>
    <x v="5"/>
    <s v="Ally"/>
    <s v="Bryant"/>
    <x v="2"/>
    <x v="125"/>
    <x v="1"/>
    <n v="15000"/>
    <n v="1799.3500000000001"/>
  </r>
  <r>
    <x v="3"/>
    <x v="6"/>
    <s v="Josh"/>
    <s v="Sutherland"/>
    <x v="2"/>
    <x v="126"/>
    <x v="0"/>
    <n v="15000"/>
    <n v="1818.84"/>
  </r>
  <r>
    <x v="3"/>
    <x v="1"/>
    <s v="Olivia"/>
    <s v="Cheung"/>
    <x v="1"/>
    <x v="127"/>
    <x v="0"/>
    <n v="15000"/>
    <n v="1899.45"/>
  </r>
  <r>
    <x v="3"/>
    <x v="19"/>
    <s v="Jonah"/>
    <s v="Seitz"/>
    <x v="3"/>
    <x v="128"/>
    <x v="0"/>
    <n v="15000"/>
    <n v="1908"/>
  </r>
  <r>
    <x v="3"/>
    <x v="7"/>
    <s v="Chloe"/>
    <s v="Fusaro"/>
    <x v="3"/>
    <x v="129"/>
    <x v="1"/>
    <n v="15000"/>
    <n v="1921.0400000000002"/>
  </r>
  <r>
    <x v="3"/>
    <x v="1"/>
    <s v="Olivia"/>
    <s v="Cheung"/>
    <x v="1"/>
    <x v="130"/>
    <x v="2"/>
    <n v="15000"/>
    <n v="2862.8799999999997"/>
  </r>
  <r>
    <x v="3"/>
    <x v="7"/>
    <s v="Chloe"/>
    <s v="Fusaro"/>
    <x v="3"/>
    <x v="131"/>
    <x v="0"/>
    <n v="15000"/>
    <n v="3228.2799999999997"/>
  </r>
  <r>
    <x v="3"/>
    <x v="17"/>
    <s v="Sarah"/>
    <s v="Gibbs"/>
    <x v="3"/>
    <x v="132"/>
    <x v="1"/>
    <n v="15000"/>
    <n v="3252.41"/>
  </r>
  <r>
    <x v="3"/>
    <x v="7"/>
    <s v="Chloe"/>
    <s v="Fusaro"/>
    <x v="3"/>
    <x v="133"/>
    <x v="1"/>
    <n v="15000"/>
    <n v="3515.3799999999997"/>
  </r>
  <r>
    <x v="3"/>
    <x v="7"/>
    <s v="Chloe"/>
    <s v="Fusaro"/>
    <x v="3"/>
    <x v="134"/>
    <x v="2"/>
    <n v="15000"/>
    <n v="3582"/>
  </r>
  <r>
    <x v="3"/>
    <x v="16"/>
    <s v="Gordon"/>
    <s v="Beswick"/>
    <x v="0"/>
    <x v="135"/>
    <x v="0"/>
    <n v="15000"/>
    <n v="3666.6000000000004"/>
  </r>
  <r>
    <x v="3"/>
    <x v="0"/>
    <s v="Reza"/>
    <s v="Jafari"/>
    <x v="0"/>
    <x v="136"/>
    <x v="1"/>
    <n v="15000"/>
    <n v="3822.77"/>
  </r>
  <r>
    <x v="3"/>
    <x v="12"/>
    <s v="David"/>
    <s v="Wilkinson"/>
    <x v="3"/>
    <x v="137"/>
    <x v="2"/>
    <n v="15000"/>
    <n v="4269.04"/>
  </r>
  <r>
    <x v="3"/>
    <x v="0"/>
    <s v="Reza"/>
    <s v="Jafari"/>
    <x v="0"/>
    <x v="138"/>
    <x v="2"/>
    <n v="15000"/>
    <n v="5153.12"/>
  </r>
  <r>
    <x v="4"/>
    <x v="11"/>
    <s v="Derek"/>
    <s v="Godwin"/>
    <x v="0"/>
    <x v="139"/>
    <x v="0"/>
    <n v="15000"/>
    <n v="0"/>
  </r>
  <r>
    <x v="4"/>
    <x v="13"/>
    <s v="Spencer"/>
    <s v="Cruz"/>
    <x v="2"/>
    <x v="140"/>
    <x v="1"/>
    <n v="15000"/>
    <n v="0"/>
  </r>
  <r>
    <x v="4"/>
    <x v="12"/>
    <s v="David"/>
    <s v="Wilkinson"/>
    <x v="3"/>
    <x v="141"/>
    <x v="1"/>
    <n v="15000"/>
    <n v="0"/>
  </r>
  <r>
    <x v="4"/>
    <x v="14"/>
    <s v="Cory"/>
    <s v="Goodwin"/>
    <x v="1"/>
    <x v="142"/>
    <x v="1"/>
    <n v="15000"/>
    <n v="0"/>
  </r>
  <r>
    <x v="4"/>
    <x v="12"/>
    <s v="David"/>
    <s v="Wilkinson"/>
    <x v="3"/>
    <x v="143"/>
    <x v="2"/>
    <n v="15000"/>
    <n v="0"/>
  </r>
  <r>
    <x v="4"/>
    <x v="17"/>
    <s v="Sarah"/>
    <s v="Gibbs"/>
    <x v="3"/>
    <x v="144"/>
    <x v="1"/>
    <n v="15000"/>
    <n v="0"/>
  </r>
  <r>
    <x v="4"/>
    <x v="0"/>
    <s v="Reza"/>
    <s v="Jafari"/>
    <x v="0"/>
    <x v="145"/>
    <x v="2"/>
    <n v="15000"/>
    <n v="0"/>
  </r>
  <r>
    <x v="4"/>
    <x v="4"/>
    <s v="Jason"/>
    <s v="Jackaki"/>
    <x v="1"/>
    <x v="146"/>
    <x v="1"/>
    <n v="15000"/>
    <n v="0"/>
  </r>
  <r>
    <x v="4"/>
    <x v="16"/>
    <s v="Gordon"/>
    <s v="Beswick"/>
    <x v="0"/>
    <x v="147"/>
    <x v="0"/>
    <n v="15000"/>
    <n v="1512"/>
  </r>
  <r>
    <x v="4"/>
    <x v="11"/>
    <s v="Derek"/>
    <s v="Godwin"/>
    <x v="0"/>
    <x v="46"/>
    <x v="2"/>
    <n v="15000"/>
    <n v="1660.4400000000003"/>
  </r>
  <r>
    <x v="4"/>
    <x v="6"/>
    <s v="Josh"/>
    <s v="Sutherland"/>
    <x v="2"/>
    <x v="148"/>
    <x v="2"/>
    <n v="15000"/>
    <n v="1882.6400000000003"/>
  </r>
  <r>
    <x v="4"/>
    <x v="0"/>
    <s v="Reza"/>
    <s v="Jafari"/>
    <x v="0"/>
    <x v="149"/>
    <x v="0"/>
    <n v="15000"/>
    <n v="1958.4"/>
  </r>
  <r>
    <x v="4"/>
    <x v="6"/>
    <s v="Josh"/>
    <s v="Sutherland"/>
    <x v="2"/>
    <x v="150"/>
    <x v="2"/>
    <n v="15000"/>
    <n v="1961.75"/>
  </r>
  <r>
    <x v="4"/>
    <x v="6"/>
    <s v="Josh"/>
    <s v="Sutherland"/>
    <x v="2"/>
    <x v="151"/>
    <x v="1"/>
    <n v="15000"/>
    <n v="1983.6400000000003"/>
  </r>
  <r>
    <x v="4"/>
    <x v="5"/>
    <s v="Ally"/>
    <s v="Bryant"/>
    <x v="2"/>
    <x v="152"/>
    <x v="0"/>
    <n v="15000"/>
    <n v="2071.7599999999998"/>
  </r>
  <r>
    <x v="4"/>
    <x v="15"/>
    <s v="Tia"/>
    <s v="Cruise"/>
    <x v="2"/>
    <x v="153"/>
    <x v="0"/>
    <n v="15000"/>
    <n v="2336.4"/>
  </r>
  <r>
    <x v="4"/>
    <x v="6"/>
    <s v="Josh"/>
    <s v="Sutherland"/>
    <x v="2"/>
    <x v="154"/>
    <x v="1"/>
    <n v="15000"/>
    <n v="2399.7600000000002"/>
  </r>
  <r>
    <x v="4"/>
    <x v="9"/>
    <s v="Ashley"/>
    <s v="Almanza"/>
    <x v="0"/>
    <x v="155"/>
    <x v="0"/>
    <n v="15000"/>
    <n v="2654.66"/>
  </r>
  <r>
    <x v="4"/>
    <x v="13"/>
    <s v="Spencer"/>
    <s v="Cruz"/>
    <x v="2"/>
    <x v="156"/>
    <x v="2"/>
    <n v="15000"/>
    <n v="2791.64"/>
  </r>
  <r>
    <x v="4"/>
    <x v="7"/>
    <s v="Chloe"/>
    <s v="Fusaro"/>
    <x v="3"/>
    <x v="99"/>
    <x v="0"/>
    <n v="15000"/>
    <n v="2793"/>
  </r>
  <r>
    <x v="4"/>
    <x v="10"/>
    <s v="Emily"/>
    <s v="Whelan"/>
    <x v="1"/>
    <x v="157"/>
    <x v="2"/>
    <n v="15000"/>
    <n v="2861.6000000000004"/>
  </r>
  <r>
    <x v="4"/>
    <x v="8"/>
    <s v="Annabel"/>
    <s v="Mettick"/>
    <x v="1"/>
    <x v="158"/>
    <x v="2"/>
    <n v="15000"/>
    <n v="3037.74"/>
  </r>
  <r>
    <x v="4"/>
    <x v="9"/>
    <s v="Ashley"/>
    <s v="Almanza"/>
    <x v="0"/>
    <x v="159"/>
    <x v="0"/>
    <n v="15000"/>
    <n v="3120"/>
  </r>
  <r>
    <x v="4"/>
    <x v="10"/>
    <s v="Emily"/>
    <s v="Whelan"/>
    <x v="1"/>
    <x v="160"/>
    <x v="0"/>
    <n v="15000"/>
    <n v="3535.1000000000004"/>
  </r>
  <r>
    <x v="4"/>
    <x v="13"/>
    <s v="Spencer"/>
    <s v="Cruz"/>
    <x v="2"/>
    <x v="161"/>
    <x v="0"/>
    <n v="15000"/>
    <n v="4224.91"/>
  </r>
  <r>
    <x v="5"/>
    <x v="9"/>
    <s v="Ashley"/>
    <s v="Almanza"/>
    <x v="0"/>
    <x v="162"/>
    <x v="1"/>
    <n v="15000"/>
    <n v="0"/>
  </r>
  <r>
    <x v="5"/>
    <x v="10"/>
    <s v="Emily"/>
    <s v="Whelan"/>
    <x v="1"/>
    <x v="163"/>
    <x v="1"/>
    <n v="15000"/>
    <n v="0"/>
  </r>
  <r>
    <x v="5"/>
    <x v="19"/>
    <s v="Jonah"/>
    <s v="Seitz"/>
    <x v="3"/>
    <x v="164"/>
    <x v="1"/>
    <n v="15000"/>
    <n v="0"/>
  </r>
  <r>
    <x v="5"/>
    <x v="7"/>
    <s v="Chloe"/>
    <s v="Fusaro"/>
    <x v="3"/>
    <x v="165"/>
    <x v="2"/>
    <n v="15000"/>
    <n v="0"/>
  </r>
  <r>
    <x v="5"/>
    <x v="8"/>
    <s v="Annabel"/>
    <s v="Mettick"/>
    <x v="1"/>
    <x v="166"/>
    <x v="2"/>
    <n v="15000"/>
    <n v="0"/>
  </r>
  <r>
    <x v="5"/>
    <x v="0"/>
    <s v="Reza"/>
    <s v="Jafari"/>
    <x v="0"/>
    <x v="167"/>
    <x v="0"/>
    <n v="15000"/>
    <n v="0"/>
  </r>
  <r>
    <x v="5"/>
    <x v="5"/>
    <s v="Ally"/>
    <s v="Bryant"/>
    <x v="2"/>
    <x v="168"/>
    <x v="0"/>
    <n v="15000"/>
    <n v="0"/>
  </r>
  <r>
    <x v="5"/>
    <x v="14"/>
    <s v="Cory"/>
    <s v="Goodwin"/>
    <x v="1"/>
    <x v="169"/>
    <x v="1"/>
    <n v="15000"/>
    <n v="0"/>
  </r>
  <r>
    <x v="5"/>
    <x v="8"/>
    <s v="Annabel"/>
    <s v="Mettick"/>
    <x v="1"/>
    <x v="170"/>
    <x v="1"/>
    <n v="15000"/>
    <n v="0"/>
  </r>
  <r>
    <x v="5"/>
    <x v="19"/>
    <s v="Jonah"/>
    <s v="Seitz"/>
    <x v="3"/>
    <x v="171"/>
    <x v="0"/>
    <n v="15000"/>
    <n v="0"/>
  </r>
  <r>
    <x v="5"/>
    <x v="12"/>
    <s v="David"/>
    <s v="Wilkinson"/>
    <x v="3"/>
    <x v="172"/>
    <x v="2"/>
    <n v="15000"/>
    <n v="0"/>
  </r>
  <r>
    <x v="5"/>
    <x v="5"/>
    <s v="Ally"/>
    <s v="Bryant"/>
    <x v="2"/>
    <x v="173"/>
    <x v="0"/>
    <n v="15000"/>
    <n v="0"/>
  </r>
  <r>
    <x v="5"/>
    <x v="15"/>
    <s v="Tia"/>
    <s v="Cruise"/>
    <x v="2"/>
    <x v="174"/>
    <x v="0"/>
    <n v="15000"/>
    <n v="1506.1200000000001"/>
  </r>
  <r>
    <x v="5"/>
    <x v="8"/>
    <s v="Annabel"/>
    <s v="Mettick"/>
    <x v="1"/>
    <x v="175"/>
    <x v="0"/>
    <n v="15000"/>
    <n v="1595.36"/>
  </r>
  <r>
    <x v="5"/>
    <x v="19"/>
    <s v="Jonah"/>
    <s v="Seitz"/>
    <x v="3"/>
    <x v="176"/>
    <x v="0"/>
    <n v="15000"/>
    <n v="1603.68"/>
  </r>
  <r>
    <x v="5"/>
    <x v="18"/>
    <s v="Charlotte"/>
    <s v="Edwards"/>
    <x v="3"/>
    <x v="177"/>
    <x v="0"/>
    <n v="15000"/>
    <n v="1684.68"/>
  </r>
  <r>
    <x v="5"/>
    <x v="6"/>
    <s v="Josh"/>
    <s v="Sutherland"/>
    <x v="2"/>
    <x v="178"/>
    <x v="0"/>
    <n v="15000"/>
    <n v="1726.2"/>
  </r>
  <r>
    <x v="5"/>
    <x v="0"/>
    <s v="Reza"/>
    <s v="Jafari"/>
    <x v="0"/>
    <x v="179"/>
    <x v="2"/>
    <n v="15000"/>
    <n v="1790.4700000000003"/>
  </r>
  <r>
    <x v="5"/>
    <x v="0"/>
    <s v="Reza"/>
    <s v="Jafari"/>
    <x v="0"/>
    <x v="180"/>
    <x v="0"/>
    <n v="15000"/>
    <n v="1887.84"/>
  </r>
  <r>
    <x v="5"/>
    <x v="0"/>
    <s v="Reza"/>
    <s v="Jafari"/>
    <x v="0"/>
    <x v="181"/>
    <x v="0"/>
    <n v="15000"/>
    <n v="2344.5"/>
  </r>
  <r>
    <x v="5"/>
    <x v="10"/>
    <s v="Emily"/>
    <s v="Whelan"/>
    <x v="1"/>
    <x v="28"/>
    <x v="1"/>
    <n v="15000"/>
    <n v="2556"/>
  </r>
  <r>
    <x v="5"/>
    <x v="0"/>
    <s v="Reza"/>
    <s v="Jafari"/>
    <x v="0"/>
    <x v="182"/>
    <x v="0"/>
    <n v="15000"/>
    <n v="3416.2000000000003"/>
  </r>
  <r>
    <x v="5"/>
    <x v="8"/>
    <s v="Annabel"/>
    <s v="Mettick"/>
    <x v="1"/>
    <x v="183"/>
    <x v="0"/>
    <n v="15000"/>
    <n v="3569.5"/>
  </r>
  <r>
    <x v="5"/>
    <x v="13"/>
    <s v="Spencer"/>
    <s v="Cruz"/>
    <x v="2"/>
    <x v="184"/>
    <x v="2"/>
    <n v="15000"/>
    <n v="3719.25"/>
  </r>
  <r>
    <x v="5"/>
    <x v="15"/>
    <s v="Tia"/>
    <s v="Cruise"/>
    <x v="2"/>
    <x v="185"/>
    <x v="2"/>
    <n v="15000"/>
    <n v="3965.3900000000003"/>
  </r>
  <r>
    <x v="6"/>
    <x v="0"/>
    <s v="Reza"/>
    <s v="Jafari"/>
    <x v="0"/>
    <x v="186"/>
    <x v="1"/>
    <n v="15000"/>
    <n v="0"/>
  </r>
  <r>
    <x v="6"/>
    <x v="15"/>
    <s v="Tia"/>
    <s v="Cruise"/>
    <x v="2"/>
    <x v="187"/>
    <x v="0"/>
    <n v="15000"/>
    <n v="0"/>
  </r>
  <r>
    <x v="6"/>
    <x v="9"/>
    <s v="Ashley"/>
    <s v="Almanza"/>
    <x v="0"/>
    <x v="188"/>
    <x v="2"/>
    <n v="15000"/>
    <n v="0"/>
  </r>
  <r>
    <x v="6"/>
    <x v="11"/>
    <s v="Derek"/>
    <s v="Godwin"/>
    <x v="0"/>
    <x v="189"/>
    <x v="2"/>
    <n v="15000"/>
    <n v="0"/>
  </r>
  <r>
    <x v="6"/>
    <x v="6"/>
    <s v="Josh"/>
    <s v="Sutherland"/>
    <x v="2"/>
    <x v="190"/>
    <x v="0"/>
    <n v="15000"/>
    <n v="0"/>
  </r>
  <r>
    <x v="6"/>
    <x v="0"/>
    <s v="Reza"/>
    <s v="Jafari"/>
    <x v="0"/>
    <x v="191"/>
    <x v="2"/>
    <n v="15000"/>
    <n v="0"/>
  </r>
  <r>
    <x v="6"/>
    <x v="5"/>
    <s v="Ally"/>
    <s v="Bryant"/>
    <x v="2"/>
    <x v="192"/>
    <x v="2"/>
    <n v="15000"/>
    <n v="0"/>
  </r>
  <r>
    <x v="6"/>
    <x v="14"/>
    <s v="Cory"/>
    <s v="Goodwin"/>
    <x v="1"/>
    <x v="193"/>
    <x v="0"/>
    <n v="15000"/>
    <n v="0"/>
  </r>
  <r>
    <x v="6"/>
    <x v="10"/>
    <s v="Emily"/>
    <s v="Whelan"/>
    <x v="1"/>
    <x v="194"/>
    <x v="2"/>
    <n v="15000"/>
    <n v="0"/>
  </r>
  <r>
    <x v="6"/>
    <x v="5"/>
    <s v="Ally"/>
    <s v="Bryant"/>
    <x v="2"/>
    <x v="195"/>
    <x v="2"/>
    <n v="15000"/>
    <n v="0"/>
  </r>
  <r>
    <x v="6"/>
    <x v="5"/>
    <s v="Ally"/>
    <s v="Bryant"/>
    <x v="2"/>
    <x v="196"/>
    <x v="2"/>
    <n v="15000"/>
    <n v="0"/>
  </r>
  <r>
    <x v="6"/>
    <x v="6"/>
    <s v="Josh"/>
    <s v="Sutherland"/>
    <x v="2"/>
    <x v="197"/>
    <x v="2"/>
    <n v="15000"/>
    <n v="0"/>
  </r>
  <r>
    <x v="6"/>
    <x v="13"/>
    <s v="Spencer"/>
    <s v="Cruz"/>
    <x v="2"/>
    <x v="198"/>
    <x v="1"/>
    <n v="15000"/>
    <n v="0"/>
  </r>
  <r>
    <x v="6"/>
    <x v="5"/>
    <s v="Ally"/>
    <s v="Bryant"/>
    <x v="2"/>
    <x v="199"/>
    <x v="1"/>
    <n v="15000"/>
    <n v="0"/>
  </r>
  <r>
    <x v="6"/>
    <x v="14"/>
    <s v="Cory"/>
    <s v="Goodwin"/>
    <x v="1"/>
    <x v="200"/>
    <x v="0"/>
    <n v="15000"/>
    <n v="0"/>
  </r>
  <r>
    <x v="6"/>
    <x v="2"/>
    <s v="Bryan"/>
    <s v="Maldonado"/>
    <x v="0"/>
    <x v="201"/>
    <x v="1"/>
    <n v="15000"/>
    <n v="0"/>
  </r>
  <r>
    <x v="6"/>
    <x v="5"/>
    <s v="Ally"/>
    <s v="Bryant"/>
    <x v="2"/>
    <x v="202"/>
    <x v="0"/>
    <n v="15000"/>
    <n v="1563.32"/>
  </r>
  <r>
    <x v="6"/>
    <x v="12"/>
    <s v="David"/>
    <s v="Wilkinson"/>
    <x v="3"/>
    <x v="203"/>
    <x v="2"/>
    <n v="15000"/>
    <n v="1595.7200000000003"/>
  </r>
  <r>
    <x v="6"/>
    <x v="17"/>
    <s v="Sarah"/>
    <s v="Gibbs"/>
    <x v="3"/>
    <x v="204"/>
    <x v="1"/>
    <n v="15000"/>
    <n v="1649.2"/>
  </r>
  <r>
    <x v="6"/>
    <x v="9"/>
    <s v="Ashley"/>
    <s v="Almanza"/>
    <x v="0"/>
    <x v="205"/>
    <x v="1"/>
    <n v="15000"/>
    <n v="1661.4400000000003"/>
  </r>
  <r>
    <x v="6"/>
    <x v="2"/>
    <s v="Bryan"/>
    <s v="Maldonado"/>
    <x v="0"/>
    <x v="206"/>
    <x v="2"/>
    <n v="15000"/>
    <n v="2007.67"/>
  </r>
  <r>
    <x v="6"/>
    <x v="5"/>
    <s v="Ally"/>
    <s v="Bryant"/>
    <x v="2"/>
    <x v="207"/>
    <x v="0"/>
    <n v="15000"/>
    <n v="2086.8399999999997"/>
  </r>
  <r>
    <x v="6"/>
    <x v="8"/>
    <s v="Annabel"/>
    <s v="Mettick"/>
    <x v="1"/>
    <x v="208"/>
    <x v="0"/>
    <n v="15000"/>
    <n v="2112.0400000000004"/>
  </r>
  <r>
    <x v="6"/>
    <x v="18"/>
    <s v="Charlotte"/>
    <s v="Edwards"/>
    <x v="3"/>
    <x v="209"/>
    <x v="1"/>
    <n v="15000"/>
    <n v="2129.5400000000004"/>
  </r>
  <r>
    <x v="6"/>
    <x v="0"/>
    <s v="Reza"/>
    <s v="Jafari"/>
    <x v="0"/>
    <x v="210"/>
    <x v="2"/>
    <n v="15000"/>
    <n v="2148.2999999999997"/>
  </r>
  <r>
    <x v="6"/>
    <x v="8"/>
    <s v="Annabel"/>
    <s v="Mettick"/>
    <x v="1"/>
    <x v="154"/>
    <x v="1"/>
    <n v="15000"/>
    <n v="2399.7600000000002"/>
  </r>
  <r>
    <x v="6"/>
    <x v="5"/>
    <s v="Ally"/>
    <s v="Bryant"/>
    <x v="2"/>
    <x v="211"/>
    <x v="1"/>
    <n v="15000"/>
    <n v="2439.5100000000002"/>
  </r>
  <r>
    <x v="6"/>
    <x v="7"/>
    <s v="Chloe"/>
    <s v="Fusaro"/>
    <x v="3"/>
    <x v="212"/>
    <x v="1"/>
    <n v="15000"/>
    <n v="2551.8800000000006"/>
  </r>
  <r>
    <x v="6"/>
    <x v="7"/>
    <s v="Chloe"/>
    <s v="Fusaro"/>
    <x v="3"/>
    <x v="213"/>
    <x v="0"/>
    <n v="15000"/>
    <n v="2767.66"/>
  </r>
  <r>
    <x v="6"/>
    <x v="18"/>
    <s v="Charlotte"/>
    <s v="Edwards"/>
    <x v="3"/>
    <x v="214"/>
    <x v="2"/>
    <n v="15000"/>
    <n v="2839.5"/>
  </r>
  <r>
    <x v="6"/>
    <x v="16"/>
    <s v="Gordon"/>
    <s v="Beswick"/>
    <x v="0"/>
    <x v="215"/>
    <x v="1"/>
    <n v="15000"/>
    <n v="3077.6800000000003"/>
  </r>
  <r>
    <x v="6"/>
    <x v="8"/>
    <s v="Annabel"/>
    <s v="Mettick"/>
    <x v="1"/>
    <x v="104"/>
    <x v="2"/>
    <n v="15000"/>
    <n v="3571.5400000000004"/>
  </r>
  <r>
    <x v="6"/>
    <x v="17"/>
    <s v="Sarah"/>
    <s v="Gibbs"/>
    <x v="3"/>
    <x v="216"/>
    <x v="2"/>
    <n v="15000"/>
    <n v="4182.6400000000003"/>
  </r>
  <r>
    <x v="6"/>
    <x v="17"/>
    <s v="Sarah"/>
    <s v="Gibbs"/>
    <x v="3"/>
    <x v="217"/>
    <x v="1"/>
    <n v="15000"/>
    <n v="4905.5999999999995"/>
  </r>
  <r>
    <x v="7"/>
    <x v="8"/>
    <s v="Annabel"/>
    <s v="Mettick"/>
    <x v="1"/>
    <x v="218"/>
    <x v="0"/>
    <n v="15000"/>
    <n v="0"/>
  </r>
  <r>
    <x v="7"/>
    <x v="5"/>
    <s v="Ally"/>
    <s v="Bryant"/>
    <x v="2"/>
    <x v="219"/>
    <x v="1"/>
    <n v="15000"/>
    <n v="0"/>
  </r>
  <r>
    <x v="7"/>
    <x v="10"/>
    <s v="Emily"/>
    <s v="Whelan"/>
    <x v="1"/>
    <x v="220"/>
    <x v="1"/>
    <n v="15000"/>
    <n v="0"/>
  </r>
  <r>
    <x v="7"/>
    <x v="5"/>
    <s v="Ally"/>
    <s v="Bryant"/>
    <x v="2"/>
    <x v="221"/>
    <x v="2"/>
    <n v="15000"/>
    <n v="0"/>
  </r>
  <r>
    <x v="7"/>
    <x v="1"/>
    <s v="Olivia"/>
    <s v="Cheung"/>
    <x v="1"/>
    <x v="222"/>
    <x v="0"/>
    <n v="15000"/>
    <n v="0"/>
  </r>
  <r>
    <x v="7"/>
    <x v="7"/>
    <s v="Chloe"/>
    <s v="Fusaro"/>
    <x v="3"/>
    <x v="223"/>
    <x v="2"/>
    <n v="15000"/>
    <n v="0"/>
  </r>
  <r>
    <x v="7"/>
    <x v="12"/>
    <s v="David"/>
    <s v="Wilkinson"/>
    <x v="3"/>
    <x v="224"/>
    <x v="2"/>
    <n v="15000"/>
    <n v="0"/>
  </r>
  <r>
    <x v="7"/>
    <x v="19"/>
    <s v="Jonah"/>
    <s v="Seitz"/>
    <x v="3"/>
    <x v="225"/>
    <x v="1"/>
    <n v="15000"/>
    <n v="0"/>
  </r>
  <r>
    <x v="7"/>
    <x v="19"/>
    <s v="Jonah"/>
    <s v="Seitz"/>
    <x v="3"/>
    <x v="226"/>
    <x v="1"/>
    <n v="15000"/>
    <n v="0"/>
  </r>
  <r>
    <x v="7"/>
    <x v="18"/>
    <s v="Charlotte"/>
    <s v="Edwards"/>
    <x v="3"/>
    <x v="227"/>
    <x v="0"/>
    <n v="15000"/>
    <n v="0"/>
  </r>
  <r>
    <x v="7"/>
    <x v="2"/>
    <s v="Bryan"/>
    <s v="Maldonado"/>
    <x v="0"/>
    <x v="228"/>
    <x v="0"/>
    <n v="15000"/>
    <n v="0"/>
  </r>
  <r>
    <x v="7"/>
    <x v="5"/>
    <s v="Ally"/>
    <s v="Bryant"/>
    <x v="2"/>
    <x v="229"/>
    <x v="0"/>
    <n v="15000"/>
    <n v="0"/>
  </r>
  <r>
    <x v="7"/>
    <x v="7"/>
    <s v="Chloe"/>
    <s v="Fusaro"/>
    <x v="3"/>
    <x v="230"/>
    <x v="0"/>
    <n v="15000"/>
    <n v="0"/>
  </r>
  <r>
    <x v="7"/>
    <x v="0"/>
    <s v="Reza"/>
    <s v="Jafari"/>
    <x v="0"/>
    <x v="231"/>
    <x v="0"/>
    <n v="15000"/>
    <n v="0"/>
  </r>
  <r>
    <x v="7"/>
    <x v="8"/>
    <s v="Annabel"/>
    <s v="Mettick"/>
    <x v="1"/>
    <x v="232"/>
    <x v="2"/>
    <n v="15000"/>
    <n v="0"/>
  </r>
  <r>
    <x v="7"/>
    <x v="5"/>
    <s v="Ally"/>
    <s v="Bryant"/>
    <x v="2"/>
    <x v="233"/>
    <x v="2"/>
    <n v="15000"/>
    <n v="0"/>
  </r>
  <r>
    <x v="7"/>
    <x v="19"/>
    <s v="Jonah"/>
    <s v="Seitz"/>
    <x v="3"/>
    <x v="234"/>
    <x v="0"/>
    <n v="15000"/>
    <n v="0"/>
  </r>
  <r>
    <x v="7"/>
    <x v="1"/>
    <s v="Olivia"/>
    <s v="Cheung"/>
    <x v="1"/>
    <x v="235"/>
    <x v="2"/>
    <n v="15000"/>
    <n v="0"/>
  </r>
  <r>
    <x v="7"/>
    <x v="7"/>
    <s v="Chloe"/>
    <s v="Fusaro"/>
    <x v="3"/>
    <x v="236"/>
    <x v="0"/>
    <n v="15000"/>
    <n v="0"/>
  </r>
  <r>
    <x v="7"/>
    <x v="13"/>
    <s v="Spencer"/>
    <s v="Cruz"/>
    <x v="2"/>
    <x v="237"/>
    <x v="2"/>
    <n v="15000"/>
    <n v="1567.0200000000002"/>
  </r>
  <r>
    <x v="7"/>
    <x v="2"/>
    <s v="Bryan"/>
    <s v="Maldonado"/>
    <x v="0"/>
    <x v="238"/>
    <x v="1"/>
    <n v="15000"/>
    <n v="1632.16"/>
  </r>
  <r>
    <x v="7"/>
    <x v="10"/>
    <s v="Emily"/>
    <s v="Whelan"/>
    <x v="1"/>
    <x v="239"/>
    <x v="0"/>
    <n v="15000"/>
    <n v="1759.34"/>
  </r>
  <r>
    <x v="7"/>
    <x v="14"/>
    <s v="Cory"/>
    <s v="Goodwin"/>
    <x v="1"/>
    <x v="240"/>
    <x v="1"/>
    <n v="15000"/>
    <n v="1766.6000000000001"/>
  </r>
  <r>
    <x v="7"/>
    <x v="19"/>
    <s v="Jonah"/>
    <s v="Seitz"/>
    <x v="3"/>
    <x v="241"/>
    <x v="2"/>
    <n v="15000"/>
    <n v="1829.84"/>
  </r>
  <r>
    <x v="7"/>
    <x v="19"/>
    <s v="Jonah"/>
    <s v="Seitz"/>
    <x v="3"/>
    <x v="242"/>
    <x v="2"/>
    <n v="15000"/>
    <n v="1883.84"/>
  </r>
  <r>
    <x v="7"/>
    <x v="0"/>
    <s v="Reza"/>
    <s v="Jafari"/>
    <x v="0"/>
    <x v="243"/>
    <x v="0"/>
    <n v="15000"/>
    <n v="1967.88"/>
  </r>
  <r>
    <x v="7"/>
    <x v="8"/>
    <s v="Annabel"/>
    <s v="Mettick"/>
    <x v="1"/>
    <x v="244"/>
    <x v="2"/>
    <n v="15000"/>
    <n v="2142"/>
  </r>
  <r>
    <x v="7"/>
    <x v="6"/>
    <s v="Josh"/>
    <s v="Sutherland"/>
    <x v="2"/>
    <x v="245"/>
    <x v="0"/>
    <n v="15000"/>
    <n v="2247.7900000000004"/>
  </r>
  <r>
    <x v="7"/>
    <x v="1"/>
    <s v="Olivia"/>
    <s v="Cheung"/>
    <x v="1"/>
    <x v="246"/>
    <x v="1"/>
    <n v="15000"/>
    <n v="2408"/>
  </r>
  <r>
    <x v="7"/>
    <x v="17"/>
    <s v="Sarah"/>
    <s v="Gibbs"/>
    <x v="3"/>
    <x v="247"/>
    <x v="0"/>
    <n v="15000"/>
    <n v="2446.96"/>
  </r>
  <r>
    <x v="7"/>
    <x v="10"/>
    <s v="Emily"/>
    <s v="Whelan"/>
    <x v="1"/>
    <x v="248"/>
    <x v="2"/>
    <n v="15000"/>
    <n v="2753.1000000000004"/>
  </r>
  <r>
    <x v="7"/>
    <x v="17"/>
    <s v="Sarah"/>
    <s v="Gibbs"/>
    <x v="3"/>
    <x v="249"/>
    <x v="1"/>
    <n v="15000"/>
    <n v="3105.34"/>
  </r>
  <r>
    <x v="7"/>
    <x v="14"/>
    <s v="Cory"/>
    <s v="Goodwin"/>
    <x v="1"/>
    <x v="250"/>
    <x v="0"/>
    <n v="15000"/>
    <n v="3279.5700000000006"/>
  </r>
  <r>
    <x v="7"/>
    <x v="2"/>
    <s v="Bryan"/>
    <s v="Maldonado"/>
    <x v="0"/>
    <x v="251"/>
    <x v="0"/>
    <n v="15000"/>
    <n v="3369.4800000000005"/>
  </r>
  <r>
    <x v="7"/>
    <x v="6"/>
    <s v="Josh"/>
    <s v="Sutherland"/>
    <x v="2"/>
    <x v="252"/>
    <x v="2"/>
    <n v="15000"/>
    <n v="3608.81"/>
  </r>
  <r>
    <x v="7"/>
    <x v="11"/>
    <s v="Derek"/>
    <s v="Godwin"/>
    <x v="0"/>
    <x v="253"/>
    <x v="2"/>
    <n v="15000"/>
    <n v="3923.6000000000004"/>
  </r>
  <r>
    <x v="7"/>
    <x v="0"/>
    <s v="Reza"/>
    <s v="Jafari"/>
    <x v="0"/>
    <x v="254"/>
    <x v="1"/>
    <n v="15000"/>
    <n v="4308.82"/>
  </r>
  <r>
    <x v="7"/>
    <x v="3"/>
    <s v="Nina"/>
    <s v="McDonald"/>
    <x v="2"/>
    <x v="255"/>
    <x v="0"/>
    <n v="15000"/>
    <n v="4338.8100000000004"/>
  </r>
  <r>
    <x v="8"/>
    <x v="19"/>
    <s v="Jonah"/>
    <s v="Seitz"/>
    <x v="3"/>
    <x v="256"/>
    <x v="2"/>
    <n v="15000"/>
    <n v="0"/>
  </r>
  <r>
    <x v="8"/>
    <x v="9"/>
    <s v="Ashley"/>
    <s v="Almanza"/>
    <x v="0"/>
    <x v="257"/>
    <x v="1"/>
    <n v="15000"/>
    <n v="0"/>
  </r>
  <r>
    <x v="8"/>
    <x v="18"/>
    <s v="Charlotte"/>
    <s v="Edwards"/>
    <x v="3"/>
    <x v="258"/>
    <x v="1"/>
    <n v="15000"/>
    <n v="0"/>
  </r>
  <r>
    <x v="8"/>
    <x v="10"/>
    <s v="Emily"/>
    <s v="Whelan"/>
    <x v="1"/>
    <x v="259"/>
    <x v="2"/>
    <n v="15000"/>
    <n v="0"/>
  </r>
  <r>
    <x v="8"/>
    <x v="0"/>
    <s v="Reza"/>
    <s v="Jafari"/>
    <x v="0"/>
    <x v="260"/>
    <x v="0"/>
    <n v="15000"/>
    <n v="0"/>
  </r>
  <r>
    <x v="8"/>
    <x v="15"/>
    <s v="Tia"/>
    <s v="Cruise"/>
    <x v="2"/>
    <x v="261"/>
    <x v="1"/>
    <n v="15000"/>
    <n v="0"/>
  </r>
  <r>
    <x v="8"/>
    <x v="17"/>
    <s v="Sarah"/>
    <s v="Gibbs"/>
    <x v="3"/>
    <x v="262"/>
    <x v="1"/>
    <n v="15000"/>
    <n v="0"/>
  </r>
  <r>
    <x v="8"/>
    <x v="1"/>
    <s v="Olivia"/>
    <s v="Cheung"/>
    <x v="1"/>
    <x v="263"/>
    <x v="1"/>
    <n v="15000"/>
    <n v="0"/>
  </r>
  <r>
    <x v="8"/>
    <x v="19"/>
    <s v="Jonah"/>
    <s v="Seitz"/>
    <x v="3"/>
    <x v="43"/>
    <x v="0"/>
    <n v="15000"/>
    <n v="0"/>
  </r>
  <r>
    <x v="8"/>
    <x v="11"/>
    <s v="Derek"/>
    <s v="Godwin"/>
    <x v="0"/>
    <x v="264"/>
    <x v="1"/>
    <n v="15000"/>
    <n v="0"/>
  </r>
  <r>
    <x v="8"/>
    <x v="8"/>
    <s v="Annabel"/>
    <s v="Mettick"/>
    <x v="1"/>
    <x v="265"/>
    <x v="0"/>
    <n v="15000"/>
    <n v="0"/>
  </r>
  <r>
    <x v="8"/>
    <x v="4"/>
    <s v="Jason"/>
    <s v="Jackaki"/>
    <x v="1"/>
    <x v="266"/>
    <x v="0"/>
    <n v="15000"/>
    <n v="0"/>
  </r>
  <r>
    <x v="8"/>
    <x v="9"/>
    <s v="Ashley"/>
    <s v="Almanza"/>
    <x v="0"/>
    <x v="267"/>
    <x v="2"/>
    <n v="15000"/>
    <n v="0"/>
  </r>
  <r>
    <x v="8"/>
    <x v="19"/>
    <s v="Jonah"/>
    <s v="Seitz"/>
    <x v="3"/>
    <x v="268"/>
    <x v="0"/>
    <n v="15000"/>
    <n v="0"/>
  </r>
  <r>
    <x v="8"/>
    <x v="8"/>
    <s v="Annabel"/>
    <s v="Mettick"/>
    <x v="1"/>
    <x v="269"/>
    <x v="1"/>
    <n v="15000"/>
    <n v="0"/>
  </r>
  <r>
    <x v="8"/>
    <x v="8"/>
    <s v="Annabel"/>
    <s v="Mettick"/>
    <x v="1"/>
    <x v="270"/>
    <x v="0"/>
    <n v="15000"/>
    <n v="0"/>
  </r>
  <r>
    <x v="8"/>
    <x v="3"/>
    <s v="Nina"/>
    <s v="McDonald"/>
    <x v="2"/>
    <x v="271"/>
    <x v="2"/>
    <n v="15000"/>
    <n v="1515.2399999999998"/>
  </r>
  <r>
    <x v="8"/>
    <x v="5"/>
    <s v="Ally"/>
    <s v="Bryant"/>
    <x v="2"/>
    <x v="272"/>
    <x v="1"/>
    <n v="15000"/>
    <n v="1636.3900000000003"/>
  </r>
  <r>
    <x v="8"/>
    <x v="7"/>
    <s v="Chloe"/>
    <s v="Fusaro"/>
    <x v="3"/>
    <x v="273"/>
    <x v="0"/>
    <n v="15000"/>
    <n v="1670.2400000000002"/>
  </r>
  <r>
    <x v="8"/>
    <x v="9"/>
    <s v="Ashley"/>
    <s v="Almanza"/>
    <x v="0"/>
    <x v="274"/>
    <x v="1"/>
    <n v="15000"/>
    <n v="1839.67"/>
  </r>
  <r>
    <x v="8"/>
    <x v="14"/>
    <s v="Cory"/>
    <s v="Goodwin"/>
    <x v="1"/>
    <x v="275"/>
    <x v="0"/>
    <n v="15000"/>
    <n v="1914.78"/>
  </r>
  <r>
    <x v="8"/>
    <x v="8"/>
    <s v="Annabel"/>
    <s v="Mettick"/>
    <x v="1"/>
    <x v="276"/>
    <x v="0"/>
    <n v="15000"/>
    <n v="2076.0300000000002"/>
  </r>
  <r>
    <x v="8"/>
    <x v="7"/>
    <s v="Chloe"/>
    <s v="Fusaro"/>
    <x v="3"/>
    <x v="277"/>
    <x v="0"/>
    <n v="15000"/>
    <n v="2121.6"/>
  </r>
  <r>
    <x v="8"/>
    <x v="18"/>
    <s v="Charlotte"/>
    <s v="Edwards"/>
    <x v="3"/>
    <x v="278"/>
    <x v="1"/>
    <n v="15000"/>
    <n v="2154.6"/>
  </r>
  <r>
    <x v="8"/>
    <x v="11"/>
    <s v="Derek"/>
    <s v="Godwin"/>
    <x v="0"/>
    <x v="279"/>
    <x v="1"/>
    <n v="15000"/>
    <n v="2384.96"/>
  </r>
  <r>
    <x v="8"/>
    <x v="2"/>
    <s v="Bryan"/>
    <s v="Maldonado"/>
    <x v="0"/>
    <x v="280"/>
    <x v="2"/>
    <n v="15000"/>
    <n v="2388.2399999999998"/>
  </r>
  <r>
    <x v="8"/>
    <x v="14"/>
    <s v="Cory"/>
    <s v="Goodwin"/>
    <x v="1"/>
    <x v="281"/>
    <x v="1"/>
    <n v="15000"/>
    <n v="2457.98"/>
  </r>
  <r>
    <x v="8"/>
    <x v="14"/>
    <s v="Cory"/>
    <s v="Goodwin"/>
    <x v="1"/>
    <x v="282"/>
    <x v="2"/>
    <n v="15000"/>
    <n v="2594.6300000000006"/>
  </r>
  <r>
    <x v="8"/>
    <x v="1"/>
    <s v="Olivia"/>
    <s v="Cheung"/>
    <x v="1"/>
    <x v="283"/>
    <x v="0"/>
    <n v="15000"/>
    <n v="3036.7999999999997"/>
  </r>
  <r>
    <x v="8"/>
    <x v="18"/>
    <s v="Charlotte"/>
    <s v="Edwards"/>
    <x v="3"/>
    <x v="284"/>
    <x v="1"/>
    <n v="15000"/>
    <n v="3118.66"/>
  </r>
  <r>
    <x v="8"/>
    <x v="7"/>
    <s v="Chloe"/>
    <s v="Fusaro"/>
    <x v="3"/>
    <x v="285"/>
    <x v="0"/>
    <n v="15000"/>
    <n v="3199.92"/>
  </r>
  <r>
    <x v="8"/>
    <x v="11"/>
    <s v="Derek"/>
    <s v="Godwin"/>
    <x v="0"/>
    <x v="286"/>
    <x v="2"/>
    <n v="15000"/>
    <n v="3404.1300000000006"/>
  </r>
  <r>
    <x v="8"/>
    <x v="10"/>
    <s v="Emily"/>
    <s v="Whelan"/>
    <x v="1"/>
    <x v="287"/>
    <x v="1"/>
    <n v="15000"/>
    <n v="3564"/>
  </r>
  <r>
    <x v="8"/>
    <x v="18"/>
    <s v="Charlotte"/>
    <s v="Edwards"/>
    <x v="3"/>
    <x v="288"/>
    <x v="0"/>
    <n v="15000"/>
    <n v="3752"/>
  </r>
  <r>
    <x v="8"/>
    <x v="18"/>
    <s v="Charlotte"/>
    <s v="Edwards"/>
    <x v="3"/>
    <x v="289"/>
    <x v="2"/>
    <n v="15000"/>
    <n v="4121.53"/>
  </r>
  <r>
    <x v="9"/>
    <x v="3"/>
    <s v="Nina"/>
    <s v="McDonald"/>
    <x v="2"/>
    <x v="290"/>
    <x v="1"/>
    <n v="15000"/>
    <n v="0"/>
  </r>
  <r>
    <x v="9"/>
    <x v="7"/>
    <s v="Chloe"/>
    <s v="Fusaro"/>
    <x v="3"/>
    <x v="291"/>
    <x v="0"/>
    <n v="15000"/>
    <n v="0"/>
  </r>
  <r>
    <x v="9"/>
    <x v="16"/>
    <s v="Gordon"/>
    <s v="Beswick"/>
    <x v="0"/>
    <x v="292"/>
    <x v="1"/>
    <n v="15000"/>
    <n v="0"/>
  </r>
  <r>
    <x v="9"/>
    <x v="4"/>
    <s v="Jason"/>
    <s v="Jackaki"/>
    <x v="1"/>
    <x v="293"/>
    <x v="0"/>
    <n v="15000"/>
    <n v="0"/>
  </r>
  <r>
    <x v="9"/>
    <x v="18"/>
    <s v="Charlotte"/>
    <s v="Edwards"/>
    <x v="3"/>
    <x v="294"/>
    <x v="0"/>
    <n v="15000"/>
    <n v="0"/>
  </r>
  <r>
    <x v="9"/>
    <x v="7"/>
    <s v="Chloe"/>
    <s v="Fusaro"/>
    <x v="3"/>
    <x v="295"/>
    <x v="2"/>
    <n v="15000"/>
    <n v="0"/>
  </r>
  <r>
    <x v="9"/>
    <x v="18"/>
    <s v="Charlotte"/>
    <s v="Edwards"/>
    <x v="3"/>
    <x v="296"/>
    <x v="1"/>
    <n v="15000"/>
    <n v="0"/>
  </r>
  <r>
    <x v="9"/>
    <x v="15"/>
    <s v="Tia"/>
    <s v="Cruise"/>
    <x v="2"/>
    <x v="297"/>
    <x v="0"/>
    <n v="15000"/>
    <n v="0"/>
  </r>
  <r>
    <x v="9"/>
    <x v="6"/>
    <s v="Josh"/>
    <s v="Sutherland"/>
    <x v="2"/>
    <x v="298"/>
    <x v="2"/>
    <n v="15000"/>
    <n v="0"/>
  </r>
  <r>
    <x v="9"/>
    <x v="15"/>
    <s v="Tia"/>
    <s v="Cruise"/>
    <x v="2"/>
    <x v="299"/>
    <x v="2"/>
    <n v="15000"/>
    <n v="0"/>
  </r>
  <r>
    <x v="9"/>
    <x v="19"/>
    <s v="Jonah"/>
    <s v="Seitz"/>
    <x v="3"/>
    <x v="142"/>
    <x v="0"/>
    <n v="15000"/>
    <n v="0"/>
  </r>
  <r>
    <x v="9"/>
    <x v="19"/>
    <s v="Jonah"/>
    <s v="Seitz"/>
    <x v="3"/>
    <x v="300"/>
    <x v="1"/>
    <n v="15000"/>
    <n v="0"/>
  </r>
  <r>
    <x v="9"/>
    <x v="19"/>
    <s v="Jonah"/>
    <s v="Seitz"/>
    <x v="3"/>
    <x v="301"/>
    <x v="0"/>
    <n v="15000"/>
    <n v="0"/>
  </r>
  <r>
    <x v="9"/>
    <x v="0"/>
    <s v="Reza"/>
    <s v="Jafari"/>
    <x v="0"/>
    <x v="302"/>
    <x v="0"/>
    <n v="15000"/>
    <n v="0"/>
  </r>
  <r>
    <x v="9"/>
    <x v="16"/>
    <s v="Gordon"/>
    <s v="Beswick"/>
    <x v="0"/>
    <x v="303"/>
    <x v="2"/>
    <n v="15000"/>
    <n v="0"/>
  </r>
  <r>
    <x v="9"/>
    <x v="6"/>
    <s v="Josh"/>
    <s v="Sutherland"/>
    <x v="2"/>
    <x v="304"/>
    <x v="2"/>
    <n v="15000"/>
    <n v="0"/>
  </r>
  <r>
    <x v="9"/>
    <x v="1"/>
    <s v="Olivia"/>
    <s v="Cheung"/>
    <x v="1"/>
    <x v="305"/>
    <x v="2"/>
    <n v="15000"/>
    <n v="1526.28"/>
  </r>
  <r>
    <x v="9"/>
    <x v="19"/>
    <s v="Jonah"/>
    <s v="Seitz"/>
    <x v="3"/>
    <x v="306"/>
    <x v="0"/>
    <n v="15000"/>
    <n v="1607.7"/>
  </r>
  <r>
    <x v="9"/>
    <x v="12"/>
    <s v="David"/>
    <s v="Wilkinson"/>
    <x v="3"/>
    <x v="91"/>
    <x v="0"/>
    <n v="15000"/>
    <n v="1959.4"/>
  </r>
  <r>
    <x v="9"/>
    <x v="7"/>
    <s v="Chloe"/>
    <s v="Fusaro"/>
    <x v="3"/>
    <x v="307"/>
    <x v="2"/>
    <n v="15000"/>
    <n v="1994.62"/>
  </r>
  <r>
    <x v="9"/>
    <x v="11"/>
    <s v="Derek"/>
    <s v="Godwin"/>
    <x v="0"/>
    <x v="308"/>
    <x v="2"/>
    <n v="15000"/>
    <n v="2003.12"/>
  </r>
  <r>
    <x v="9"/>
    <x v="14"/>
    <s v="Cory"/>
    <s v="Goodwin"/>
    <x v="1"/>
    <x v="309"/>
    <x v="0"/>
    <n v="15000"/>
    <n v="2079"/>
  </r>
  <r>
    <x v="9"/>
    <x v="9"/>
    <s v="Ashley"/>
    <s v="Almanza"/>
    <x v="0"/>
    <x v="310"/>
    <x v="0"/>
    <n v="15000"/>
    <n v="2148.52"/>
  </r>
  <r>
    <x v="9"/>
    <x v="4"/>
    <s v="Jason"/>
    <s v="Jackaki"/>
    <x v="1"/>
    <x v="311"/>
    <x v="1"/>
    <n v="15000"/>
    <n v="2187.85"/>
  </r>
  <r>
    <x v="9"/>
    <x v="14"/>
    <s v="Cory"/>
    <s v="Goodwin"/>
    <x v="1"/>
    <x v="312"/>
    <x v="1"/>
    <n v="15000"/>
    <n v="2213.6800000000003"/>
  </r>
  <r>
    <x v="9"/>
    <x v="2"/>
    <s v="Bryan"/>
    <s v="Maldonado"/>
    <x v="0"/>
    <x v="313"/>
    <x v="1"/>
    <n v="15000"/>
    <n v="2260.7200000000007"/>
  </r>
  <r>
    <x v="9"/>
    <x v="14"/>
    <s v="Cory"/>
    <s v="Goodwin"/>
    <x v="1"/>
    <x v="314"/>
    <x v="0"/>
    <n v="15000"/>
    <n v="2324.0400000000004"/>
  </r>
  <r>
    <x v="9"/>
    <x v="17"/>
    <s v="Sarah"/>
    <s v="Gibbs"/>
    <x v="3"/>
    <x v="315"/>
    <x v="2"/>
    <n v="15000"/>
    <n v="2677.34"/>
  </r>
  <r>
    <x v="9"/>
    <x v="19"/>
    <s v="Jonah"/>
    <s v="Seitz"/>
    <x v="3"/>
    <x v="316"/>
    <x v="2"/>
    <n v="15000"/>
    <n v="2846.4900000000002"/>
  </r>
  <r>
    <x v="9"/>
    <x v="6"/>
    <s v="Josh"/>
    <s v="Sutherland"/>
    <x v="2"/>
    <x v="317"/>
    <x v="0"/>
    <n v="15000"/>
    <n v="3653.02"/>
  </r>
  <r>
    <x v="9"/>
    <x v="13"/>
    <s v="Spencer"/>
    <s v="Cruz"/>
    <x v="2"/>
    <x v="318"/>
    <x v="2"/>
    <n v="15000"/>
    <n v="3689.62"/>
  </r>
  <r>
    <x v="9"/>
    <x v="18"/>
    <s v="Charlotte"/>
    <s v="Edwards"/>
    <x v="3"/>
    <x v="319"/>
    <x v="1"/>
    <n v="15000"/>
    <n v="3754.4800000000005"/>
  </r>
  <r>
    <x v="9"/>
    <x v="19"/>
    <s v="Jonah"/>
    <s v="Seitz"/>
    <x v="3"/>
    <x v="320"/>
    <x v="1"/>
    <n v="15000"/>
    <n v="4022.4800000000005"/>
  </r>
  <r>
    <x v="9"/>
    <x v="3"/>
    <s v="Nina"/>
    <s v="McDonald"/>
    <x v="2"/>
    <x v="321"/>
    <x v="1"/>
    <n v="15000"/>
    <n v="4142.07"/>
  </r>
  <r>
    <x v="9"/>
    <x v="4"/>
    <s v="Jason"/>
    <s v="Jackaki"/>
    <x v="1"/>
    <x v="322"/>
    <x v="1"/>
    <n v="15000"/>
    <n v="4198.96"/>
  </r>
  <r>
    <x v="9"/>
    <x v="12"/>
    <s v="David"/>
    <s v="Wilkinson"/>
    <x v="3"/>
    <x v="323"/>
    <x v="1"/>
    <n v="15000"/>
    <n v="4359.18"/>
  </r>
  <r>
    <x v="10"/>
    <x v="11"/>
    <s v="Derek"/>
    <s v="Godwin"/>
    <x v="0"/>
    <x v="324"/>
    <x v="0"/>
    <n v="15000"/>
    <n v="0"/>
  </r>
  <r>
    <x v="10"/>
    <x v="6"/>
    <s v="Josh"/>
    <s v="Sutherland"/>
    <x v="2"/>
    <x v="325"/>
    <x v="0"/>
    <n v="15000"/>
    <n v="0"/>
  </r>
  <r>
    <x v="10"/>
    <x v="9"/>
    <s v="Ashley"/>
    <s v="Almanza"/>
    <x v="0"/>
    <x v="326"/>
    <x v="1"/>
    <n v="15000"/>
    <n v="0"/>
  </r>
  <r>
    <x v="10"/>
    <x v="8"/>
    <s v="Annabel"/>
    <s v="Mettick"/>
    <x v="1"/>
    <x v="327"/>
    <x v="2"/>
    <n v="15000"/>
    <n v="0"/>
  </r>
  <r>
    <x v="10"/>
    <x v="17"/>
    <s v="Sarah"/>
    <s v="Gibbs"/>
    <x v="3"/>
    <x v="328"/>
    <x v="0"/>
    <n v="15000"/>
    <n v="0"/>
  </r>
  <r>
    <x v="10"/>
    <x v="13"/>
    <s v="Spencer"/>
    <s v="Cruz"/>
    <x v="2"/>
    <x v="329"/>
    <x v="2"/>
    <n v="15000"/>
    <n v="0"/>
  </r>
  <r>
    <x v="10"/>
    <x v="4"/>
    <s v="Jason"/>
    <s v="Jackaki"/>
    <x v="1"/>
    <x v="330"/>
    <x v="1"/>
    <n v="15000"/>
    <n v="0"/>
  </r>
  <r>
    <x v="10"/>
    <x v="10"/>
    <s v="Emily"/>
    <s v="Whelan"/>
    <x v="1"/>
    <x v="331"/>
    <x v="0"/>
    <n v="15000"/>
    <n v="0"/>
  </r>
  <r>
    <x v="10"/>
    <x v="5"/>
    <s v="Ally"/>
    <s v="Bryant"/>
    <x v="2"/>
    <x v="332"/>
    <x v="1"/>
    <n v="15000"/>
    <n v="0"/>
  </r>
  <r>
    <x v="10"/>
    <x v="1"/>
    <s v="Olivia"/>
    <s v="Cheung"/>
    <x v="1"/>
    <x v="333"/>
    <x v="0"/>
    <n v="15000"/>
    <n v="1540.3600000000004"/>
  </r>
  <r>
    <x v="10"/>
    <x v="8"/>
    <s v="Annabel"/>
    <s v="Mettick"/>
    <x v="1"/>
    <x v="334"/>
    <x v="0"/>
    <n v="15000"/>
    <n v="1639.4399999999998"/>
  </r>
  <r>
    <x v="10"/>
    <x v="16"/>
    <s v="Gordon"/>
    <s v="Beswick"/>
    <x v="0"/>
    <x v="335"/>
    <x v="1"/>
    <n v="15000"/>
    <n v="1660.6000000000001"/>
  </r>
  <r>
    <x v="10"/>
    <x v="8"/>
    <s v="Annabel"/>
    <s v="Mettick"/>
    <x v="1"/>
    <x v="335"/>
    <x v="2"/>
    <n v="15000"/>
    <n v="1660.6000000000001"/>
  </r>
  <r>
    <x v="10"/>
    <x v="3"/>
    <s v="Nina"/>
    <s v="McDonald"/>
    <x v="2"/>
    <x v="336"/>
    <x v="1"/>
    <n v="15000"/>
    <n v="1680.6400000000003"/>
  </r>
  <r>
    <x v="10"/>
    <x v="11"/>
    <s v="Derek"/>
    <s v="Godwin"/>
    <x v="0"/>
    <x v="337"/>
    <x v="1"/>
    <n v="15000"/>
    <n v="1776.6000000000001"/>
  </r>
  <r>
    <x v="10"/>
    <x v="1"/>
    <s v="Olivia"/>
    <s v="Cheung"/>
    <x v="1"/>
    <x v="338"/>
    <x v="2"/>
    <n v="15000"/>
    <n v="1845.26"/>
  </r>
  <r>
    <x v="10"/>
    <x v="4"/>
    <s v="Jason"/>
    <s v="Jackaki"/>
    <x v="1"/>
    <x v="339"/>
    <x v="1"/>
    <n v="15000"/>
    <n v="2006.25"/>
  </r>
  <r>
    <x v="10"/>
    <x v="15"/>
    <s v="Tia"/>
    <s v="Cruise"/>
    <x v="2"/>
    <x v="340"/>
    <x v="0"/>
    <n v="15000"/>
    <n v="2079.7200000000007"/>
  </r>
  <r>
    <x v="10"/>
    <x v="0"/>
    <s v="Reza"/>
    <s v="Jafari"/>
    <x v="0"/>
    <x v="341"/>
    <x v="1"/>
    <n v="15000"/>
    <n v="2091.6"/>
  </r>
  <r>
    <x v="10"/>
    <x v="0"/>
    <s v="Reza"/>
    <s v="Jafari"/>
    <x v="0"/>
    <x v="342"/>
    <x v="2"/>
    <n v="15000"/>
    <n v="2239.65"/>
  </r>
  <r>
    <x v="10"/>
    <x v="14"/>
    <s v="Cory"/>
    <s v="Goodwin"/>
    <x v="1"/>
    <x v="343"/>
    <x v="1"/>
    <n v="15000"/>
    <n v="2290.0499999999997"/>
  </r>
  <r>
    <x v="10"/>
    <x v="14"/>
    <s v="Cory"/>
    <s v="Goodwin"/>
    <x v="1"/>
    <x v="344"/>
    <x v="2"/>
    <n v="15000"/>
    <n v="2305.7999999999997"/>
  </r>
  <r>
    <x v="10"/>
    <x v="11"/>
    <s v="Derek"/>
    <s v="Godwin"/>
    <x v="0"/>
    <x v="345"/>
    <x v="0"/>
    <n v="15000"/>
    <n v="2563.3500000000004"/>
  </r>
  <r>
    <x v="10"/>
    <x v="13"/>
    <s v="Spencer"/>
    <s v="Cruz"/>
    <x v="2"/>
    <x v="346"/>
    <x v="2"/>
    <n v="15000"/>
    <n v="2686.6000000000004"/>
  </r>
  <r>
    <x v="10"/>
    <x v="12"/>
    <s v="David"/>
    <s v="Wilkinson"/>
    <x v="3"/>
    <x v="347"/>
    <x v="2"/>
    <n v="15000"/>
    <n v="2876.16"/>
  </r>
  <r>
    <x v="10"/>
    <x v="0"/>
    <s v="Reza"/>
    <s v="Jafari"/>
    <x v="0"/>
    <x v="348"/>
    <x v="2"/>
    <n v="15000"/>
    <n v="3737.4399999999996"/>
  </r>
  <r>
    <x v="10"/>
    <x v="8"/>
    <s v="Annabel"/>
    <s v="Mettick"/>
    <x v="1"/>
    <x v="349"/>
    <x v="2"/>
    <n v="15000"/>
    <n v="3756"/>
  </r>
  <r>
    <x v="10"/>
    <x v="4"/>
    <s v="Jason"/>
    <s v="Jackaki"/>
    <x v="1"/>
    <x v="350"/>
    <x v="1"/>
    <n v="15000"/>
    <n v="3857"/>
  </r>
  <r>
    <x v="10"/>
    <x v="1"/>
    <s v="Olivia"/>
    <s v="Cheung"/>
    <x v="1"/>
    <x v="351"/>
    <x v="2"/>
    <n v="15000"/>
    <n v="3919.96"/>
  </r>
  <r>
    <x v="10"/>
    <x v="19"/>
    <s v="Jonah"/>
    <s v="Seitz"/>
    <x v="3"/>
    <x v="352"/>
    <x v="1"/>
    <n v="15000"/>
    <n v="4193.28"/>
  </r>
  <r>
    <x v="10"/>
    <x v="7"/>
    <s v="Chloe"/>
    <s v="Fusaro"/>
    <x v="3"/>
    <x v="353"/>
    <x v="0"/>
    <n v="15000"/>
    <n v="4242.7"/>
  </r>
  <r>
    <x v="10"/>
    <x v="17"/>
    <s v="Sarah"/>
    <s v="Gibbs"/>
    <x v="3"/>
    <x v="354"/>
    <x v="0"/>
    <n v="15000"/>
    <n v="4751.04"/>
  </r>
  <r>
    <x v="11"/>
    <x v="11"/>
    <s v="Derek"/>
    <s v="Godwin"/>
    <x v="0"/>
    <x v="355"/>
    <x v="1"/>
    <n v="15000"/>
    <n v="0"/>
  </r>
  <r>
    <x v="11"/>
    <x v="13"/>
    <s v="Spencer"/>
    <s v="Cruz"/>
    <x v="2"/>
    <x v="356"/>
    <x v="0"/>
    <n v="15000"/>
    <n v="0"/>
  </r>
  <r>
    <x v="11"/>
    <x v="6"/>
    <s v="Josh"/>
    <s v="Sutherland"/>
    <x v="2"/>
    <x v="357"/>
    <x v="1"/>
    <n v="15000"/>
    <n v="0"/>
  </r>
  <r>
    <x v="11"/>
    <x v="12"/>
    <s v="David"/>
    <s v="Wilkinson"/>
    <x v="3"/>
    <x v="358"/>
    <x v="1"/>
    <n v="15000"/>
    <n v="0"/>
  </r>
  <r>
    <x v="11"/>
    <x v="8"/>
    <s v="Annabel"/>
    <s v="Mettick"/>
    <x v="1"/>
    <x v="359"/>
    <x v="1"/>
    <n v="15000"/>
    <n v="0"/>
  </r>
  <r>
    <x v="11"/>
    <x v="13"/>
    <s v="Spencer"/>
    <s v="Cruz"/>
    <x v="2"/>
    <x v="360"/>
    <x v="1"/>
    <n v="15000"/>
    <n v="0"/>
  </r>
  <r>
    <x v="11"/>
    <x v="0"/>
    <s v="Reza"/>
    <s v="Jafari"/>
    <x v="0"/>
    <x v="361"/>
    <x v="0"/>
    <n v="15000"/>
    <n v="0"/>
  </r>
  <r>
    <x v="11"/>
    <x v="3"/>
    <s v="Nina"/>
    <s v="McDonald"/>
    <x v="2"/>
    <x v="362"/>
    <x v="1"/>
    <n v="15000"/>
    <n v="0"/>
  </r>
  <r>
    <x v="11"/>
    <x v="19"/>
    <s v="Jonah"/>
    <s v="Seitz"/>
    <x v="3"/>
    <x v="363"/>
    <x v="1"/>
    <n v="15000"/>
    <n v="0"/>
  </r>
  <r>
    <x v="11"/>
    <x v="4"/>
    <s v="Jason"/>
    <s v="Jackaki"/>
    <x v="1"/>
    <x v="364"/>
    <x v="2"/>
    <n v="15000"/>
    <n v="0"/>
  </r>
  <r>
    <x v="11"/>
    <x v="9"/>
    <s v="Ashley"/>
    <s v="Almanza"/>
    <x v="0"/>
    <x v="365"/>
    <x v="2"/>
    <n v="15000"/>
    <n v="0"/>
  </r>
  <r>
    <x v="11"/>
    <x v="14"/>
    <s v="Cory"/>
    <s v="Goodwin"/>
    <x v="1"/>
    <x v="366"/>
    <x v="0"/>
    <n v="15000"/>
    <n v="0"/>
  </r>
  <r>
    <x v="11"/>
    <x v="16"/>
    <s v="Gordon"/>
    <s v="Beswick"/>
    <x v="0"/>
    <x v="367"/>
    <x v="2"/>
    <n v="15000"/>
    <n v="0"/>
  </r>
  <r>
    <x v="11"/>
    <x v="19"/>
    <s v="Jonah"/>
    <s v="Seitz"/>
    <x v="3"/>
    <x v="368"/>
    <x v="2"/>
    <n v="15000"/>
    <n v="1580.2600000000002"/>
  </r>
  <r>
    <x v="11"/>
    <x v="11"/>
    <s v="Derek"/>
    <s v="Godwin"/>
    <x v="0"/>
    <x v="369"/>
    <x v="2"/>
    <n v="15000"/>
    <n v="1592.1999999999998"/>
  </r>
  <r>
    <x v="11"/>
    <x v="17"/>
    <s v="Sarah"/>
    <s v="Gibbs"/>
    <x v="3"/>
    <x v="370"/>
    <x v="2"/>
    <n v="15000"/>
    <n v="2110.33"/>
  </r>
  <r>
    <x v="11"/>
    <x v="17"/>
    <s v="Sarah"/>
    <s v="Gibbs"/>
    <x v="3"/>
    <x v="371"/>
    <x v="2"/>
    <n v="15000"/>
    <n v="2235.11"/>
  </r>
  <r>
    <x v="11"/>
    <x v="8"/>
    <s v="Annabel"/>
    <s v="Mettick"/>
    <x v="1"/>
    <x v="372"/>
    <x v="0"/>
    <n v="15000"/>
    <n v="2454.4"/>
  </r>
  <r>
    <x v="11"/>
    <x v="1"/>
    <s v="Olivia"/>
    <s v="Cheung"/>
    <x v="1"/>
    <x v="373"/>
    <x v="2"/>
    <n v="15000"/>
    <n v="2735.0400000000004"/>
  </r>
  <r>
    <x v="11"/>
    <x v="10"/>
    <s v="Emily"/>
    <s v="Whelan"/>
    <x v="1"/>
    <x v="374"/>
    <x v="0"/>
    <n v="15000"/>
    <n v="2884.5"/>
  </r>
  <r>
    <x v="11"/>
    <x v="16"/>
    <s v="Gordon"/>
    <s v="Beswick"/>
    <x v="0"/>
    <x v="375"/>
    <x v="1"/>
    <n v="15000"/>
    <n v="3197.08"/>
  </r>
  <r>
    <x v="11"/>
    <x v="9"/>
    <s v="Ashley"/>
    <s v="Almanza"/>
    <x v="0"/>
    <x v="376"/>
    <x v="1"/>
    <n v="15000"/>
    <n v="4152"/>
  </r>
  <r>
    <x v="11"/>
    <x v="1"/>
    <s v="Olivia"/>
    <s v="Cheung"/>
    <x v="1"/>
    <x v="377"/>
    <x v="0"/>
    <n v="15000"/>
    <n v="4359.3599999999997"/>
  </r>
  <r>
    <x v="11"/>
    <x v="19"/>
    <s v="Jonah"/>
    <s v="Seitz"/>
    <x v="3"/>
    <x v="378"/>
    <x v="1"/>
    <n v="15000"/>
    <n v="4397.4000000000005"/>
  </r>
  <r>
    <x v="11"/>
    <x v="9"/>
    <s v="Ashley"/>
    <s v="Almanza"/>
    <x v="0"/>
    <x v="379"/>
    <x v="0"/>
    <n v="15000"/>
    <n v="4580.09999999999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1656FE-B742-46A0-9DEC-537736F1867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C17" firstHeaderRow="0" firstDataRow="1" firstDataCol="1" rowPageCount="1" colPageCount="1"/>
  <pivotFields count="10">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21">
        <item x="5"/>
        <item x="8"/>
        <item x="9"/>
        <item x="2"/>
        <item x="18"/>
        <item x="7"/>
        <item x="14"/>
        <item x="12"/>
        <item x="11"/>
        <item x="10"/>
        <item x="16"/>
        <item x="4"/>
        <item x="19"/>
        <item x="6"/>
        <item x="3"/>
        <item x="1"/>
        <item x="0"/>
        <item x="17"/>
        <item x="13"/>
        <item x="15"/>
        <item t="default"/>
      </items>
    </pivotField>
    <pivotField showAll="0"/>
    <pivotField showAll="0"/>
    <pivotField showAll="0">
      <items count="5">
        <item x="0"/>
        <item x="3"/>
        <item x="1"/>
        <item x="2"/>
        <item t="default"/>
      </items>
    </pivotField>
    <pivotField dataField="1" showAll="0">
      <items count="381">
        <item x="162"/>
        <item x="62"/>
        <item x="0"/>
        <item x="290"/>
        <item x="1"/>
        <item x="63"/>
        <item x="291"/>
        <item x="186"/>
        <item x="292"/>
        <item x="218"/>
        <item x="187"/>
        <item x="34"/>
        <item x="256"/>
        <item x="219"/>
        <item x="355"/>
        <item x="220"/>
        <item x="293"/>
        <item x="221"/>
        <item x="35"/>
        <item x="188"/>
        <item x="324"/>
        <item x="189"/>
        <item x="64"/>
        <item x="190"/>
        <item x="222"/>
        <item x="257"/>
        <item x="109"/>
        <item x="223"/>
        <item x="36"/>
        <item x="224"/>
        <item x="65"/>
        <item x="258"/>
        <item x="294"/>
        <item x="66"/>
        <item x="37"/>
        <item x="2"/>
        <item x="38"/>
        <item x="163"/>
        <item x="325"/>
        <item x="3"/>
        <item x="110"/>
        <item x="259"/>
        <item x="356"/>
        <item x="295"/>
        <item x="111"/>
        <item x="357"/>
        <item x="296"/>
        <item x="297"/>
        <item x="191"/>
        <item x="4"/>
        <item x="225"/>
        <item x="39"/>
        <item x="40"/>
        <item x="67"/>
        <item x="260"/>
        <item x="164"/>
        <item x="5"/>
        <item x="6"/>
        <item x="261"/>
        <item x="41"/>
        <item x="358"/>
        <item x="68"/>
        <item x="262"/>
        <item x="192"/>
        <item x="359"/>
        <item x="360"/>
        <item x="263"/>
        <item x="7"/>
        <item x="69"/>
        <item x="226"/>
        <item x="227"/>
        <item x="112"/>
        <item x="42"/>
        <item x="228"/>
        <item x="361"/>
        <item x="139"/>
        <item x="70"/>
        <item x="165"/>
        <item x="43"/>
        <item x="326"/>
        <item x="166"/>
        <item x="362"/>
        <item x="363"/>
        <item x="140"/>
        <item x="327"/>
        <item x="8"/>
        <item x="9"/>
        <item x="71"/>
        <item x="141"/>
        <item x="328"/>
        <item x="193"/>
        <item x="167"/>
        <item x="168"/>
        <item x="113"/>
        <item x="264"/>
        <item x="329"/>
        <item x="229"/>
        <item x="194"/>
        <item x="230"/>
        <item x="231"/>
        <item x="364"/>
        <item x="169"/>
        <item x="265"/>
        <item x="10"/>
        <item x="170"/>
        <item x="195"/>
        <item x="72"/>
        <item x="11"/>
        <item x="232"/>
        <item x="266"/>
        <item x="233"/>
        <item x="73"/>
        <item x="267"/>
        <item x="171"/>
        <item x="330"/>
        <item x="298"/>
        <item x="196"/>
        <item x="197"/>
        <item x="299"/>
        <item x="74"/>
        <item x="12"/>
        <item x="142"/>
        <item x="300"/>
        <item x="198"/>
        <item x="75"/>
        <item x="365"/>
        <item x="143"/>
        <item x="76"/>
        <item x="199"/>
        <item x="77"/>
        <item x="78"/>
        <item x="44"/>
        <item x="114"/>
        <item x="115"/>
        <item x="144"/>
        <item x="13"/>
        <item x="79"/>
        <item x="80"/>
        <item x="301"/>
        <item x="366"/>
        <item x="145"/>
        <item x="302"/>
        <item x="367"/>
        <item x="303"/>
        <item x="234"/>
        <item x="146"/>
        <item x="331"/>
        <item x="81"/>
        <item x="14"/>
        <item x="172"/>
        <item x="45"/>
        <item x="200"/>
        <item x="116"/>
        <item x="82"/>
        <item x="235"/>
        <item x="83"/>
        <item x="268"/>
        <item x="304"/>
        <item x="236"/>
        <item x="117"/>
        <item x="173"/>
        <item x="332"/>
        <item x="269"/>
        <item x="84"/>
        <item x="85"/>
        <item x="118"/>
        <item x="86"/>
        <item x="15"/>
        <item x="201"/>
        <item x="270"/>
        <item x="16"/>
        <item x="174"/>
        <item x="147"/>
        <item x="271"/>
        <item x="87"/>
        <item x="305"/>
        <item x="17"/>
        <item x="119"/>
        <item x="333"/>
        <item x="202"/>
        <item x="237"/>
        <item x="368"/>
        <item x="120"/>
        <item x="369"/>
        <item x="175"/>
        <item x="203"/>
        <item x="176"/>
        <item x="88"/>
        <item x="306"/>
        <item x="238"/>
        <item x="272"/>
        <item x="18"/>
        <item x="334"/>
        <item x="204"/>
        <item x="121"/>
        <item x="46"/>
        <item x="335"/>
        <item x="205"/>
        <item x="273"/>
        <item x="336"/>
        <item x="89"/>
        <item x="177"/>
        <item x="122"/>
        <item x="123"/>
        <item x="178"/>
        <item x="47"/>
        <item x="90"/>
        <item x="19"/>
        <item x="239"/>
        <item x="240"/>
        <item x="48"/>
        <item x="337"/>
        <item x="124"/>
        <item x="179"/>
        <item x="125"/>
        <item x="126"/>
        <item x="241"/>
        <item x="274"/>
        <item x="338"/>
        <item x="148"/>
        <item x="242"/>
        <item x="180"/>
        <item x="20"/>
        <item x="127"/>
        <item x="128"/>
        <item x="21"/>
        <item x="275"/>
        <item x="129"/>
        <item x="49"/>
        <item x="22"/>
        <item x="149"/>
        <item x="91"/>
        <item x="150"/>
        <item x="243"/>
        <item x="151"/>
        <item x="307"/>
        <item x="308"/>
        <item x="339"/>
        <item x="206"/>
        <item x="92"/>
        <item x="23"/>
        <item x="24"/>
        <item x="152"/>
        <item x="276"/>
        <item x="309"/>
        <item x="340"/>
        <item x="207"/>
        <item x="25"/>
        <item x="341"/>
        <item x="370"/>
        <item x="208"/>
        <item x="93"/>
        <item x="50"/>
        <item x="277"/>
        <item x="209"/>
        <item x="244"/>
        <item x="51"/>
        <item x="210"/>
        <item x="310"/>
        <item x="278"/>
        <item x="94"/>
        <item x="311"/>
        <item x="312"/>
        <item x="52"/>
        <item x="371"/>
        <item x="342"/>
        <item x="245"/>
        <item x="313"/>
        <item x="343"/>
        <item x="95"/>
        <item x="344"/>
        <item x="26"/>
        <item x="314"/>
        <item x="153"/>
        <item x="181"/>
        <item x="279"/>
        <item x="280"/>
        <item x="154"/>
        <item x="246"/>
        <item x="53"/>
        <item x="27"/>
        <item x="211"/>
        <item x="247"/>
        <item x="372"/>
        <item x="281"/>
        <item x="96"/>
        <item x="212"/>
        <item x="28"/>
        <item x="345"/>
        <item x="282"/>
        <item x="97"/>
        <item x="155"/>
        <item x="54"/>
        <item x="315"/>
        <item x="346"/>
        <item x="373"/>
        <item x="248"/>
        <item x="98"/>
        <item x="213"/>
        <item x="156"/>
        <item x="99"/>
        <item x="100"/>
        <item x="101"/>
        <item x="214"/>
        <item x="55"/>
        <item x="316"/>
        <item x="157"/>
        <item x="130"/>
        <item x="347"/>
        <item x="374"/>
        <item x="56"/>
        <item x="57"/>
        <item x="283"/>
        <item x="158"/>
        <item x="215"/>
        <item x="249"/>
        <item x="29"/>
        <item x="284"/>
        <item x="159"/>
        <item x="102"/>
        <item x="375"/>
        <item x="285"/>
        <item x="131"/>
        <item x="132"/>
        <item x="250"/>
        <item x="58"/>
        <item x="251"/>
        <item x="286"/>
        <item x="182"/>
        <item x="59"/>
        <item x="133"/>
        <item x="160"/>
        <item x="287"/>
        <item x="103"/>
        <item x="30"/>
        <item x="183"/>
        <item x="104"/>
        <item x="134"/>
        <item x="252"/>
        <item x="31"/>
        <item x="317"/>
        <item x="135"/>
        <item x="318"/>
        <item x="105"/>
        <item x="184"/>
        <item x="348"/>
        <item x="288"/>
        <item x="319"/>
        <item x="349"/>
        <item x="136"/>
        <item x="350"/>
        <item x="106"/>
        <item x="32"/>
        <item x="351"/>
        <item x="253"/>
        <item x="185"/>
        <item x="320"/>
        <item x="107"/>
        <item x="289"/>
        <item x="321"/>
        <item x="60"/>
        <item x="376"/>
        <item x="216"/>
        <item x="352"/>
        <item x="322"/>
        <item x="161"/>
        <item x="353"/>
        <item x="137"/>
        <item x="254"/>
        <item x="61"/>
        <item x="255"/>
        <item x="323"/>
        <item x="377"/>
        <item x="378"/>
        <item x="108"/>
        <item x="379"/>
        <item x="33"/>
        <item x="354"/>
        <item x="217"/>
        <item x="138"/>
        <item t="default"/>
      </items>
    </pivotField>
    <pivotField axis="axisPage" showAll="0">
      <items count="4">
        <item x="0"/>
        <item x="1"/>
        <item x="2"/>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Fields count="1">
    <field x="-2"/>
  </colFields>
  <colItems count="2">
    <i>
      <x/>
    </i>
    <i i="1">
      <x v="1"/>
    </i>
  </colItems>
  <pageFields count="1">
    <pageField fld="6" hier="-1"/>
  </pageFields>
  <dataFields count="2">
    <dataField name="Sum of Sales Amount" fld="5" baseField="0" baseItem="0"/>
    <dataField name="% Of Grand Total" fld="5" showDataAs="percentOfTotal" baseField="0" baseItem="0" numFmtId="10"/>
  </dataFields>
  <formats count="3">
    <format dxfId="18">
      <pivotArea grandRow="1" outline="0" collapsedLevelsAreSubtotals="1" fieldPosition="0"/>
    </format>
    <format dxfId="17">
      <pivotArea collapsedLevelsAreSubtotals="1" fieldPosition="0">
        <references count="1">
          <reference field="9" count="12">
            <x v="1"/>
            <x v="2"/>
            <x v="3"/>
            <x v="4"/>
            <x v="5"/>
            <x v="6"/>
            <x v="7"/>
            <x v="8"/>
            <x v="9"/>
            <x v="10"/>
            <x v="11"/>
            <x v="12"/>
          </reference>
        </references>
      </pivotArea>
    </format>
    <format dxfId="16">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C863B29F-6FE9-4C1B-AA4C-0AFE97D91231}" sourceName="Employee">
  <pivotTables>
    <pivotTable tabId="8" name="PivotTable9"/>
  </pivotTables>
  <data>
    <tabular pivotCacheId="1657971155">
      <items count="20">
        <i x="5" s="1"/>
        <i x="8" s="1"/>
        <i x="9" s="1"/>
        <i x="2" s="1"/>
        <i x="18" s="1"/>
        <i x="7" s="1"/>
        <i x="14" s="1"/>
        <i x="12" s="1"/>
        <i x="11" s="1"/>
        <i x="10" s="1"/>
        <i x="16" s="1"/>
        <i x="4" s="1"/>
        <i x="19" s="1"/>
        <i x="6" s="1"/>
        <i x="3" s="1"/>
        <i x="1" s="1"/>
        <i x="0" s="1"/>
        <i x="17" s="1"/>
        <i x="13"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Area" xr10:uid="{B00B9152-A98A-49FC-A4BC-A09FEF912DBB}" sourceName="Sales Area">
  <pivotTables>
    <pivotTable tabId="8" name="PivotTable9"/>
  </pivotTables>
  <data>
    <tabular pivotCacheId="1657971155">
      <items count="4">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D72A62EB-588F-4BFF-87F2-D2BBE4907182}" cache="Slicer_Employee" caption="Employee" rowHeight="234950"/>
  <slicer name="Sales Area" xr10:uid="{79A17FBA-F834-41BB-89B6-CD561DCC0795}" cache="Slicer_Sales_Area" caption="Sales Area"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B5665B-56EE-4428-AA9F-0EBF20990244}" name="Sales_Data" displayName="Sales_Data" ref="A1:J391" totalsRowCount="1">
  <tableColumns count="10">
    <tableColumn id="1" xr3:uid="{DE33715A-73CC-4F68-9C6C-CF803B47BF0A}" name="Month" totalsRowLabel="Total" dataDxfId="15"/>
    <tableColumn id="2" xr3:uid="{D52B4FCC-9F58-407F-9B16-9EC40F030EE8}" name="Employee"/>
    <tableColumn id="3" xr3:uid="{8D7D380D-7965-4EBA-9041-10468571ACCF}" name="First Name"/>
    <tableColumn id="4" xr3:uid="{F5A9FF23-AA8C-4E5A-9A3F-CD5229917EB5}" name="Last Name"/>
    <tableColumn id="5" xr3:uid="{317C2514-19E1-41A9-B5F3-E16F0D071292}" name="Sales Area"/>
    <tableColumn id="6" xr3:uid="{98944C9F-69FB-4326-B48A-4D264A0D08B3}" name="Sales Amount" totalsRowFunction="sum" dataDxfId="10"/>
    <tableColumn id="8" xr3:uid="{37792E59-6AE5-49F6-B749-6338445505D6}" name="Targets" dataDxfId="9"/>
    <tableColumn id="9" xr3:uid="{F5A80533-40EF-43D6-9D25-2C37AA645493}" name="Commision" totalsRowFunction="sum" dataDxfId="8"/>
    <tableColumn id="12" xr3:uid="{95717B70-45B2-4E63-9F79-2962B0E92F42}" name="Payment Type"/>
    <tableColumn id="11" xr3:uid="{307AA223-9120-4687-8399-FF91F3619C20}" name="Over/Under" totalsRowFunction="sum" dataDxfId="14" totalsRow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A0A5109-0F1B-47DA-A49E-9DBC78CFF0BB}" name="Table4" displayName="Table4" ref="E1:G6" totalsRowCount="1" headerRowBorderDxfId="12" tableBorderDxfId="11">
  <autoFilter ref="E1:G5" xr:uid="{0A0A5109-0F1B-47DA-A49E-9DBC78CFF0BB}"/>
  <tableColumns count="3">
    <tableColumn id="1" xr3:uid="{612D140D-ABAA-468D-AE3D-5A1443EC276D}" name="Sales Area" totalsRowLabel="Total"/>
    <tableColumn id="2" xr3:uid="{5829913F-76CD-4C3E-BA86-EF2C51FA104C}" name="Sales Amount" totalsRowFunction="sum">
      <calculatedColumnFormula>SUMIF(A:A,E2,B:B)</calculatedColumnFormula>
    </tableColumn>
    <tableColumn id="3" xr3:uid="{DB35EED2-F6E4-4106-B121-994D3B616DDA}" name="Commision" totalsRowFunction="sum">
      <calculatedColumnFormula>SUMIF(A:A,E2,C:C)</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14D009B-B98B-44BC-AB6B-28E6BABB7FEB}" name="Table3" displayName="Table3" ref="A1:E21" totalsRowShown="0" headerRowDxfId="0" tableBorderDxfId="3">
  <autoFilter ref="A1:E21" xr:uid="{D14D009B-B98B-44BC-AB6B-28E6BABB7FEB}"/>
  <tableColumns count="5">
    <tableColumn id="1" xr3:uid="{12FF8EB3-6C46-4681-BAC9-8EC077C0B33C}" name="Name" dataDxfId="2"/>
    <tableColumn id="2" xr3:uid="{D9EA7F5F-38D5-4DB3-93BC-BF6F3C648F2A}" name="Payroll Code" dataDxfId="1"/>
    <tableColumn id="3" xr3:uid="{69410CC2-33EB-41B6-B442-5ADB8297426A}" name="First Name">
      <calculatedColumnFormula>_xlfn.TEXTBEFORE(PROPER(A2),"_")</calculatedColumnFormula>
    </tableColumn>
    <tableColumn id="4" xr3:uid="{2BAA7A72-03AC-4868-A206-7D4DB4FB6CF4}" name="Last Name">
      <calculatedColumnFormula>_xlfn.TEXTAFTER(PROPER(A2),"_")</calculatedColumnFormula>
    </tableColumn>
    <tableColumn id="5" xr3:uid="{12ED1970-DF1C-42C3-9C27-5D2F9F3E329E}" name="Area">
      <calculatedColumnFormula>LEFT(B2,2)</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5">
    <wetp:webextensionref xmlns:r="http://schemas.openxmlformats.org/officeDocument/2006/relationships" r:id="rId1"/>
  </wetp:taskpane>
  <wetp:taskpane dockstate="right" visibility="0" width="438" row="6">
    <wetp:webextensionref xmlns:r="http://schemas.openxmlformats.org/officeDocument/2006/relationships" r:id="rId2"/>
  </wetp:taskpane>
</wetp:taskpanes>
</file>

<file path=xl/webextensions/webextension1.xml><?xml version="1.0" encoding="utf-8"?>
<we:webextension xmlns:we="http://schemas.microsoft.com/office/webextensions/webextension/2010/11" id="{5EA3218F-FAC5-42C8-BF46-6B19DFE12A0C}">
  <we:reference id="wa200004935" version="1.0.0.0" store="en-US" storeType="OMEX"/>
  <we:alternateReferences>
    <we:reference id="WA200004935" version="1.0.0.0" store="WA200004935"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EC7030ED-26BF-457A-B8E6-3C7DA8635970}">
  <we:reference id="wa200005171" version="1.0.0.0" store="en-US" storeType="OMEX"/>
  <we:alternateReferences>
    <we:reference id="WA200005171" version="1.0.0.0" store="WA2000051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_xldudf_GPT_GPTINTERACT</we:customFunctionIds>
        <we:customFunctionIds>_xldudf_GPT_GPTPROMPT</we:customFunctionIds>
        <we:customFunctionIds>_xldudf_GPT_GPTPREDICT</we:customFunctionIds>
      </we:customFunctionIdList>
    </a:ext>
  </we:extLst>
</we:webextension>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0AC7A-30B4-49B6-9E64-3711D714838E}">
  <dimension ref="A2:J13"/>
  <sheetViews>
    <sheetView workbookViewId="0">
      <selection activeCell="E13" sqref="E13"/>
    </sheetView>
  </sheetViews>
  <sheetFormatPr defaultRowHeight="14.4" x14ac:dyDescent="0.3"/>
  <cols>
    <col min="5" max="5" width="12.44140625" bestFit="1" customWidth="1"/>
  </cols>
  <sheetData>
    <row r="2" spans="1:10" ht="66.599999999999994" customHeight="1" x14ac:dyDescent="0.85">
      <c r="A2" s="27" t="s">
        <v>112</v>
      </c>
      <c r="B2" s="27"/>
      <c r="C2" s="27"/>
      <c r="D2" s="27"/>
      <c r="E2" s="27"/>
      <c r="F2" s="27"/>
      <c r="G2" s="27"/>
      <c r="H2" s="27"/>
      <c r="I2" s="27"/>
      <c r="J2" s="27"/>
    </row>
    <row r="4" spans="1:10" x14ac:dyDescent="0.3">
      <c r="D4" s="28" t="s">
        <v>113</v>
      </c>
    </row>
    <row r="5" spans="1:10" x14ac:dyDescent="0.3">
      <c r="E5" s="26" t="s">
        <v>111</v>
      </c>
    </row>
    <row r="6" spans="1:10" x14ac:dyDescent="0.3">
      <c r="E6" s="29" t="s">
        <v>114</v>
      </c>
    </row>
    <row r="7" spans="1:10" x14ac:dyDescent="0.3">
      <c r="F7" s="26" t="s">
        <v>33</v>
      </c>
    </row>
    <row r="8" spans="1:10" x14ac:dyDescent="0.3">
      <c r="F8" s="26" t="s">
        <v>10</v>
      </c>
    </row>
    <row r="9" spans="1:10" x14ac:dyDescent="0.3">
      <c r="F9" s="26" t="s">
        <v>22</v>
      </c>
    </row>
    <row r="10" spans="1:10" x14ac:dyDescent="0.3">
      <c r="F10" s="26" t="s">
        <v>26</v>
      </c>
    </row>
    <row r="11" spans="1:10" x14ac:dyDescent="0.3">
      <c r="E11" s="26" t="s">
        <v>115</v>
      </c>
    </row>
    <row r="12" spans="1:10" x14ac:dyDescent="0.3">
      <c r="E12" s="26" t="s">
        <v>116</v>
      </c>
    </row>
    <row r="13" spans="1:10" x14ac:dyDescent="0.3">
      <c r="E13" s="39" t="s">
        <v>160</v>
      </c>
    </row>
  </sheetData>
  <mergeCells count="1">
    <mergeCell ref="A2:J2"/>
  </mergeCells>
  <hyperlinks>
    <hyperlink ref="E5" location="'All sales'!A1" display="All sales" xr:uid="{358278E8-6291-4ED7-96EF-18EFED6A49BE}"/>
    <hyperlink ref="F7" location="North!A1" display="North" xr:uid="{529CFA75-FDB4-441F-B09E-A76087078F22}"/>
    <hyperlink ref="F8" location="East!A1" display="East" xr:uid="{51B1855A-C664-4856-9298-F25CE79A4E27}"/>
    <hyperlink ref="F9" location="West!A1" display="West" xr:uid="{4CDA5BD6-1B73-4CD1-8C33-C6B8644BE09A}"/>
    <hyperlink ref="F10" location="South!A1" display="South" xr:uid="{F7CA0C08-C6ED-40B5-9B50-E168F2DCE1E5}"/>
    <hyperlink ref="E11" location="Chart!A1" display="Chart" xr:uid="{66BBD81E-C7CC-487D-923F-30C9747362B6}"/>
    <hyperlink ref="E12" location="'Sales Analysis'!A1" display="Sales Analysis" xr:uid="{67610C5E-DF07-481D-9404-3EF3A57574A4}"/>
    <hyperlink ref="E13" location="'New Staff'!A1" display="New Staff" xr:uid="{7C7A466C-BBF5-469C-BBE7-A622BF98D20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C4053-B8B8-4761-9975-148E6445B62E}">
  <dimension ref="A1:E21"/>
  <sheetViews>
    <sheetView workbookViewId="0">
      <selection activeCell="H10" sqref="H10"/>
    </sheetView>
  </sheetViews>
  <sheetFormatPr defaultRowHeight="14.4" x14ac:dyDescent="0.3"/>
  <cols>
    <col min="1" max="1" width="18.88671875" bestFit="1" customWidth="1"/>
    <col min="2" max="2" width="13.44140625" customWidth="1"/>
    <col min="3" max="3" width="11.77734375" customWidth="1"/>
    <col min="4" max="4" width="11.6640625" customWidth="1"/>
    <col min="5" max="5" width="6.77734375" customWidth="1"/>
  </cols>
  <sheetData>
    <row r="1" spans="1:5" x14ac:dyDescent="0.3">
      <c r="A1" s="36" t="s">
        <v>117</v>
      </c>
      <c r="B1" s="37" t="s">
        <v>118</v>
      </c>
      <c r="C1" s="38" t="s">
        <v>2</v>
      </c>
      <c r="D1" s="37" t="s">
        <v>3</v>
      </c>
      <c r="E1" s="37" t="s">
        <v>159</v>
      </c>
    </row>
    <row r="2" spans="1:5" x14ac:dyDescent="0.3">
      <c r="A2" s="33" t="s">
        <v>119</v>
      </c>
      <c r="B2" s="31" t="s">
        <v>120</v>
      </c>
      <c r="C2" t="str">
        <f t="shared" ref="C2:C3" si="0">_xlfn.TEXTBEFORE(PROPER(A2),"_")</f>
        <v>Brittany</v>
      </c>
      <c r="D2" t="str">
        <f>_xlfn.TEXTAFTER(PROPER(A2),"_")</f>
        <v>Gault</v>
      </c>
      <c r="E2" t="str">
        <f>LEFT(B2,2)</f>
        <v>NE</v>
      </c>
    </row>
    <row r="3" spans="1:5" x14ac:dyDescent="0.3">
      <c r="A3" s="34" t="s">
        <v>121</v>
      </c>
      <c r="B3" s="30" t="s">
        <v>122</v>
      </c>
      <c r="C3" t="str">
        <f t="shared" si="0"/>
        <v>Nicole</v>
      </c>
      <c r="D3" t="str">
        <f t="shared" ref="D3:D21" si="1">_xlfn.TEXTAFTER(PROPER(A3),"_")</f>
        <v>Maier</v>
      </c>
      <c r="E3" t="str">
        <f t="shared" ref="E3:E21" si="2">LEFT(B3,2)</f>
        <v>NE</v>
      </c>
    </row>
    <row r="4" spans="1:5" x14ac:dyDescent="0.3">
      <c r="A4" s="33" t="s">
        <v>123</v>
      </c>
      <c r="B4" s="31" t="s">
        <v>124</v>
      </c>
      <c r="C4" t="str">
        <f>_xlfn.TEXTBEFORE(PROPER(A4),"_")</f>
        <v>Clay</v>
      </c>
      <c r="D4" t="str">
        <f t="shared" si="1"/>
        <v>Corbin</v>
      </c>
      <c r="E4" t="str">
        <f t="shared" si="2"/>
        <v>NE</v>
      </c>
    </row>
    <row r="5" spans="1:5" x14ac:dyDescent="0.3">
      <c r="A5" s="34" t="s">
        <v>125</v>
      </c>
      <c r="B5" s="30" t="s">
        <v>126</v>
      </c>
      <c r="C5" t="str">
        <f t="shared" ref="C5:C21" si="3">_xlfn.TEXTBEFORE(PROPER(A5),"_")</f>
        <v>Ashley</v>
      </c>
      <c r="D5" t="str">
        <f t="shared" si="1"/>
        <v>Delange</v>
      </c>
      <c r="E5" t="str">
        <f t="shared" si="2"/>
        <v>NE</v>
      </c>
    </row>
    <row r="6" spans="1:5" x14ac:dyDescent="0.3">
      <c r="A6" s="33" t="s">
        <v>127</v>
      </c>
      <c r="B6" s="31" t="s">
        <v>128</v>
      </c>
      <c r="C6" t="str">
        <f t="shared" si="3"/>
        <v>Jennifer</v>
      </c>
      <c r="D6" t="str">
        <f t="shared" si="1"/>
        <v>Vazquez</v>
      </c>
      <c r="E6" t="str">
        <f t="shared" si="2"/>
        <v>NE</v>
      </c>
    </row>
    <row r="7" spans="1:5" x14ac:dyDescent="0.3">
      <c r="A7" s="34" t="s">
        <v>129</v>
      </c>
      <c r="B7" s="30" t="s">
        <v>130</v>
      </c>
      <c r="C7" t="str">
        <f t="shared" si="3"/>
        <v>Manny</v>
      </c>
      <c r="D7" t="str">
        <f t="shared" si="1"/>
        <v>Webster</v>
      </c>
      <c r="E7" t="str">
        <f t="shared" si="2"/>
        <v>NW</v>
      </c>
    </row>
    <row r="8" spans="1:5" x14ac:dyDescent="0.3">
      <c r="A8" s="33" t="s">
        <v>131</v>
      </c>
      <c r="B8" s="31" t="s">
        <v>132</v>
      </c>
      <c r="C8" t="str">
        <f t="shared" si="3"/>
        <v>Luke</v>
      </c>
      <c r="D8" t="str">
        <f t="shared" si="1"/>
        <v>Redenbaugh</v>
      </c>
      <c r="E8" t="str">
        <f t="shared" si="2"/>
        <v>NW</v>
      </c>
    </row>
    <row r="9" spans="1:5" x14ac:dyDescent="0.3">
      <c r="A9" s="34" t="s">
        <v>133</v>
      </c>
      <c r="B9" s="30" t="s">
        <v>134</v>
      </c>
      <c r="C9" t="str">
        <f t="shared" si="3"/>
        <v>Debbie</v>
      </c>
      <c r="D9" t="str">
        <f t="shared" si="1"/>
        <v>Godoy</v>
      </c>
      <c r="E9" t="str">
        <f t="shared" si="2"/>
        <v>NW</v>
      </c>
    </row>
    <row r="10" spans="1:5" x14ac:dyDescent="0.3">
      <c r="A10" s="33" t="s">
        <v>135</v>
      </c>
      <c r="B10" s="31" t="s">
        <v>136</v>
      </c>
      <c r="C10" t="str">
        <f t="shared" si="3"/>
        <v>Elizabeth</v>
      </c>
      <c r="D10" t="str">
        <f t="shared" si="1"/>
        <v>Lambert</v>
      </c>
      <c r="E10" t="str">
        <f t="shared" si="2"/>
        <v>NW</v>
      </c>
    </row>
    <row r="11" spans="1:5" x14ac:dyDescent="0.3">
      <c r="A11" s="34" t="s">
        <v>137</v>
      </c>
      <c r="B11" s="30" t="s">
        <v>138</v>
      </c>
      <c r="C11" t="str">
        <f t="shared" si="3"/>
        <v>Joel</v>
      </c>
      <c r="D11" t="str">
        <f t="shared" si="1"/>
        <v>Jones</v>
      </c>
      <c r="E11" t="str">
        <f t="shared" si="2"/>
        <v>NW</v>
      </c>
    </row>
    <row r="12" spans="1:5" x14ac:dyDescent="0.3">
      <c r="A12" s="33" t="s">
        <v>139</v>
      </c>
      <c r="B12" s="31" t="s">
        <v>140</v>
      </c>
      <c r="C12" t="str">
        <f t="shared" si="3"/>
        <v>Ebony</v>
      </c>
      <c r="D12" t="str">
        <f t="shared" si="1"/>
        <v>Pane</v>
      </c>
      <c r="E12" t="str">
        <f t="shared" si="2"/>
        <v>SE</v>
      </c>
    </row>
    <row r="13" spans="1:5" x14ac:dyDescent="0.3">
      <c r="A13" s="34" t="s">
        <v>141</v>
      </c>
      <c r="B13" s="30" t="s">
        <v>142</v>
      </c>
      <c r="C13" t="str">
        <f t="shared" si="3"/>
        <v>Riley</v>
      </c>
      <c r="D13" t="str">
        <f t="shared" si="1"/>
        <v>Sweeny</v>
      </c>
      <c r="E13" t="str">
        <f t="shared" si="2"/>
        <v>SE</v>
      </c>
    </row>
    <row r="14" spans="1:5" x14ac:dyDescent="0.3">
      <c r="A14" s="33" t="s">
        <v>143</v>
      </c>
      <c r="B14" s="31" t="s">
        <v>144</v>
      </c>
      <c r="C14" t="str">
        <f t="shared" si="3"/>
        <v>Alex</v>
      </c>
      <c r="D14" t="str">
        <f t="shared" si="1"/>
        <v>Ward</v>
      </c>
      <c r="E14" t="str">
        <f t="shared" si="2"/>
        <v>SE</v>
      </c>
    </row>
    <row r="15" spans="1:5" x14ac:dyDescent="0.3">
      <c r="A15" s="34" t="s">
        <v>145</v>
      </c>
      <c r="B15" s="30" t="s">
        <v>146</v>
      </c>
      <c r="C15" t="str">
        <f t="shared" si="3"/>
        <v>Pat</v>
      </c>
      <c r="D15" t="str">
        <f t="shared" si="1"/>
        <v>Hanks</v>
      </c>
      <c r="E15" t="str">
        <f t="shared" si="2"/>
        <v>SE</v>
      </c>
    </row>
    <row r="16" spans="1:5" x14ac:dyDescent="0.3">
      <c r="A16" s="33" t="s">
        <v>147</v>
      </c>
      <c r="B16" s="31" t="s">
        <v>148</v>
      </c>
      <c r="C16" t="str">
        <f t="shared" si="3"/>
        <v>Jessica</v>
      </c>
      <c r="D16" t="str">
        <f t="shared" si="1"/>
        <v>Craig</v>
      </c>
      <c r="E16" t="str">
        <f t="shared" si="2"/>
        <v>SE</v>
      </c>
    </row>
    <row r="17" spans="1:5" x14ac:dyDescent="0.3">
      <c r="A17" s="34" t="s">
        <v>149</v>
      </c>
      <c r="B17" s="30" t="s">
        <v>150</v>
      </c>
      <c r="C17" t="str">
        <f t="shared" si="3"/>
        <v>Jamie</v>
      </c>
      <c r="D17" t="str">
        <f t="shared" si="1"/>
        <v>Welch</v>
      </c>
      <c r="E17" t="str">
        <f t="shared" si="2"/>
        <v>SW</v>
      </c>
    </row>
    <row r="18" spans="1:5" x14ac:dyDescent="0.3">
      <c r="A18" s="33" t="s">
        <v>151</v>
      </c>
      <c r="B18" s="31" t="s">
        <v>152</v>
      </c>
      <c r="C18" t="str">
        <f t="shared" si="3"/>
        <v>Drew</v>
      </c>
      <c r="D18" t="str">
        <f t="shared" si="1"/>
        <v>Womack</v>
      </c>
      <c r="E18" t="str">
        <f t="shared" si="2"/>
        <v>SW</v>
      </c>
    </row>
    <row r="19" spans="1:5" x14ac:dyDescent="0.3">
      <c r="A19" s="34" t="s">
        <v>153</v>
      </c>
      <c r="B19" s="30" t="s">
        <v>154</v>
      </c>
      <c r="C19" t="str">
        <f t="shared" si="3"/>
        <v>Angela</v>
      </c>
      <c r="D19" t="str">
        <f t="shared" si="1"/>
        <v>Macleod</v>
      </c>
      <c r="E19" t="str">
        <f t="shared" si="2"/>
        <v>SW</v>
      </c>
    </row>
    <row r="20" spans="1:5" x14ac:dyDescent="0.3">
      <c r="A20" s="33" t="s">
        <v>155</v>
      </c>
      <c r="B20" s="31" t="s">
        <v>156</v>
      </c>
      <c r="C20" t="str">
        <f t="shared" si="3"/>
        <v>Karen</v>
      </c>
      <c r="D20" t="str">
        <f t="shared" si="1"/>
        <v>D'Aguilar</v>
      </c>
      <c r="E20" t="str">
        <f t="shared" si="2"/>
        <v>SW</v>
      </c>
    </row>
    <row r="21" spans="1:5" x14ac:dyDescent="0.3">
      <c r="A21" s="35" t="s">
        <v>157</v>
      </c>
      <c r="B21" s="32" t="s">
        <v>158</v>
      </c>
      <c r="C21" t="str">
        <f t="shared" si="3"/>
        <v>Sam</v>
      </c>
      <c r="D21" t="str">
        <f t="shared" si="1"/>
        <v>Jessup</v>
      </c>
      <c r="E21" t="str">
        <f t="shared" si="2"/>
        <v>SW</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B0037-2BC2-4571-9E50-1EF9658C6B29}">
  <dimension ref="A1:M750"/>
  <sheetViews>
    <sheetView workbookViewId="0"/>
  </sheetViews>
  <sheetFormatPr defaultRowHeight="14.4" x14ac:dyDescent="0.3"/>
  <cols>
    <col min="1" max="1" width="11.5546875" customWidth="1"/>
    <col min="2" max="4" width="17" customWidth="1"/>
    <col min="5" max="5" width="8.6640625" customWidth="1"/>
    <col min="6" max="6" width="10.33203125" customWidth="1"/>
    <col min="7" max="7" width="12" customWidth="1"/>
    <col min="12" max="12" width="10.109375" bestFit="1" customWidth="1"/>
  </cols>
  <sheetData>
    <row r="1" spans="1:13" ht="39" customHeight="1" x14ac:dyDescent="0.3">
      <c r="A1" t="s">
        <v>0</v>
      </c>
      <c r="B1" t="s">
        <v>1</v>
      </c>
      <c r="C1" t="s">
        <v>2</v>
      </c>
      <c r="D1" t="s">
        <v>3</v>
      </c>
      <c r="E1" t="s">
        <v>4</v>
      </c>
      <c r="F1" t="s">
        <v>5</v>
      </c>
      <c r="G1" t="s">
        <v>86</v>
      </c>
      <c r="H1" t="s">
        <v>87</v>
      </c>
      <c r="I1" t="s">
        <v>6</v>
      </c>
      <c r="L1" t="s">
        <v>110</v>
      </c>
      <c r="M1" s="3">
        <v>0.1</v>
      </c>
    </row>
    <row r="2" spans="1:13" x14ac:dyDescent="0.3">
      <c r="A2" s="2">
        <v>44197</v>
      </c>
      <c r="B2" t="s">
        <v>16</v>
      </c>
      <c r="C2" t="s">
        <v>17</v>
      </c>
      <c r="D2" t="s">
        <v>18</v>
      </c>
      <c r="E2" t="s">
        <v>10</v>
      </c>
      <c r="F2">
        <v>2954.7</v>
      </c>
      <c r="G2">
        <v>15000</v>
      </c>
      <c r="H2">
        <f>IF(F2&gt;=G2,$M$1*F2,0)</f>
        <v>0</v>
      </c>
      <c r="I2" t="s">
        <v>15</v>
      </c>
    </row>
    <row r="3" spans="1:13" x14ac:dyDescent="0.3">
      <c r="A3" s="2">
        <v>44197</v>
      </c>
      <c r="B3" t="s">
        <v>23</v>
      </c>
      <c r="C3" t="s">
        <v>24</v>
      </c>
      <c r="D3" t="s">
        <v>25</v>
      </c>
      <c r="E3" t="s">
        <v>26</v>
      </c>
      <c r="F3">
        <v>3008.3999999999996</v>
      </c>
      <c r="G3">
        <v>15000</v>
      </c>
      <c r="H3">
        <f>IF(F3&gt;=G3,$M$1*F3,0)</f>
        <v>0</v>
      </c>
      <c r="I3" t="s">
        <v>15</v>
      </c>
    </row>
    <row r="4" spans="1:13" x14ac:dyDescent="0.3">
      <c r="A4" s="2">
        <v>44197</v>
      </c>
      <c r="B4" t="s">
        <v>68</v>
      </c>
      <c r="C4" t="s">
        <v>69</v>
      </c>
      <c r="D4" t="s">
        <v>70</v>
      </c>
      <c r="E4" t="s">
        <v>10</v>
      </c>
      <c r="F4">
        <v>6796.7999999999993</v>
      </c>
      <c r="G4">
        <v>15000</v>
      </c>
      <c r="H4">
        <f>IF(F4&gt;=G4,$M$1*F4,0)</f>
        <v>0</v>
      </c>
      <c r="I4" t="s">
        <v>11</v>
      </c>
    </row>
    <row r="5" spans="1:13" x14ac:dyDescent="0.3">
      <c r="A5" s="2">
        <v>44197</v>
      </c>
      <c r="B5" t="s">
        <v>19</v>
      </c>
      <c r="C5" t="s">
        <v>20</v>
      </c>
      <c r="D5" t="s">
        <v>21</v>
      </c>
      <c r="E5" t="s">
        <v>22</v>
      </c>
      <c r="F5">
        <v>6945.4</v>
      </c>
      <c r="G5">
        <v>15000</v>
      </c>
      <c r="H5">
        <f>IF(F5&gt;=G5,$M$1*F5,0)</f>
        <v>0</v>
      </c>
      <c r="I5" t="s">
        <v>43</v>
      </c>
    </row>
    <row r="6" spans="1:13" x14ac:dyDescent="0.3">
      <c r="A6" s="2">
        <v>44197</v>
      </c>
      <c r="B6" t="s">
        <v>50</v>
      </c>
      <c r="C6" t="s">
        <v>51</v>
      </c>
      <c r="D6" t="s">
        <v>52</v>
      </c>
      <c r="E6" t="s">
        <v>26</v>
      </c>
      <c r="F6">
        <v>7221.5999999999995</v>
      </c>
      <c r="G6">
        <v>15000</v>
      </c>
      <c r="H6">
        <f>IF(F6&gt;=G6,$M$1*F6,0)</f>
        <v>0</v>
      </c>
      <c r="I6" t="s">
        <v>43</v>
      </c>
    </row>
    <row r="7" spans="1:13" x14ac:dyDescent="0.3">
      <c r="A7" s="2">
        <v>44197</v>
      </c>
      <c r="B7" t="s">
        <v>19</v>
      </c>
      <c r="C7" t="s">
        <v>20</v>
      </c>
      <c r="D7" t="s">
        <v>21</v>
      </c>
      <c r="E7" t="s">
        <v>22</v>
      </c>
      <c r="F7">
        <v>7658.2000000000007</v>
      </c>
      <c r="G7">
        <v>15000</v>
      </c>
      <c r="H7">
        <f>IF(F7&gt;=G7,$M$1*F7,0)</f>
        <v>0</v>
      </c>
      <c r="I7" t="s">
        <v>43</v>
      </c>
    </row>
    <row r="8" spans="1:13" x14ac:dyDescent="0.3">
      <c r="A8" s="2">
        <v>44197</v>
      </c>
      <c r="B8" t="s">
        <v>44</v>
      </c>
      <c r="C8" t="s">
        <v>45</v>
      </c>
      <c r="D8" t="s">
        <v>46</v>
      </c>
      <c r="E8" t="s">
        <v>22</v>
      </c>
      <c r="F8">
        <v>7658.5999999999985</v>
      </c>
      <c r="G8">
        <v>15000</v>
      </c>
      <c r="H8">
        <f>IF(F8&gt;=G8,$M$1*F8,0)</f>
        <v>0</v>
      </c>
      <c r="I8" t="s">
        <v>15</v>
      </c>
    </row>
    <row r="9" spans="1:13" x14ac:dyDescent="0.3">
      <c r="A9" s="2">
        <v>44197</v>
      </c>
      <c r="B9" t="s">
        <v>68</v>
      </c>
      <c r="C9" t="s">
        <v>69</v>
      </c>
      <c r="D9" t="s">
        <v>70</v>
      </c>
      <c r="E9" t="s">
        <v>10</v>
      </c>
      <c r="F9">
        <v>8188</v>
      </c>
      <c r="G9">
        <v>15000</v>
      </c>
      <c r="H9">
        <f>IF(F9&gt;=G9,$M$1*F9,0)</f>
        <v>0</v>
      </c>
      <c r="I9" t="s">
        <v>43</v>
      </c>
    </row>
    <row r="10" spans="1:13" x14ac:dyDescent="0.3">
      <c r="A10" s="2">
        <v>44197</v>
      </c>
      <c r="B10" t="s">
        <v>16</v>
      </c>
      <c r="C10" t="s">
        <v>17</v>
      </c>
      <c r="D10" t="s">
        <v>18</v>
      </c>
      <c r="E10" t="s">
        <v>10</v>
      </c>
      <c r="F10">
        <v>9058.4</v>
      </c>
      <c r="G10">
        <v>15000</v>
      </c>
      <c r="H10">
        <f>IF(F10&gt;=G10,$M$1*F10,0)</f>
        <v>0</v>
      </c>
      <c r="I10" t="s">
        <v>11</v>
      </c>
    </row>
    <row r="11" spans="1:13" x14ac:dyDescent="0.3">
      <c r="A11" s="2">
        <v>44197</v>
      </c>
      <c r="B11" t="s">
        <v>53</v>
      </c>
      <c r="C11" t="s">
        <v>54</v>
      </c>
      <c r="D11" t="s">
        <v>55</v>
      </c>
      <c r="E11" t="s">
        <v>22</v>
      </c>
      <c r="F11">
        <v>9098.6</v>
      </c>
      <c r="G11">
        <v>15000</v>
      </c>
      <c r="H11">
        <f>IF(F11&gt;=G11,$M$1*F11,0)</f>
        <v>0</v>
      </c>
      <c r="I11" t="s">
        <v>43</v>
      </c>
    </row>
    <row r="12" spans="1:13" x14ac:dyDescent="0.3">
      <c r="A12" s="2">
        <v>44197</v>
      </c>
      <c r="B12" t="s">
        <v>19</v>
      </c>
      <c r="C12" t="s">
        <v>20</v>
      </c>
      <c r="D12" t="s">
        <v>21</v>
      </c>
      <c r="E12" t="s">
        <v>22</v>
      </c>
      <c r="F12">
        <v>10019.199999999999</v>
      </c>
      <c r="G12">
        <v>15000</v>
      </c>
      <c r="H12">
        <f>IF(F12&gt;=G12,$M$1*F12,0)</f>
        <v>0</v>
      </c>
      <c r="I12" t="s">
        <v>43</v>
      </c>
    </row>
    <row r="13" spans="1:13" x14ac:dyDescent="0.3">
      <c r="A13" s="2">
        <v>44197</v>
      </c>
      <c r="B13" t="s">
        <v>44</v>
      </c>
      <c r="C13" t="s">
        <v>45</v>
      </c>
      <c r="D13" t="s">
        <v>46</v>
      </c>
      <c r="E13" t="s">
        <v>22</v>
      </c>
      <c r="F13">
        <v>10176</v>
      </c>
      <c r="G13">
        <v>15000</v>
      </c>
      <c r="H13">
        <f>IF(F13&gt;=G13,$M$1*F13,0)</f>
        <v>0</v>
      </c>
      <c r="I13" t="s">
        <v>15</v>
      </c>
    </row>
    <row r="14" spans="1:13" x14ac:dyDescent="0.3">
      <c r="A14" s="2">
        <v>44197</v>
      </c>
      <c r="B14" t="s">
        <v>23</v>
      </c>
      <c r="C14" t="s">
        <v>24</v>
      </c>
      <c r="D14" t="s">
        <v>25</v>
      </c>
      <c r="E14" t="s">
        <v>26</v>
      </c>
      <c r="F14">
        <v>10903.199999999999</v>
      </c>
      <c r="G14">
        <v>15000</v>
      </c>
      <c r="H14">
        <f>IF(F14&gt;=G14,$M$1*F14,0)</f>
        <v>0</v>
      </c>
      <c r="I14" t="s">
        <v>15</v>
      </c>
    </row>
    <row r="15" spans="1:13" x14ac:dyDescent="0.3">
      <c r="A15" s="2">
        <v>44197</v>
      </c>
      <c r="B15" t="s">
        <v>68</v>
      </c>
      <c r="C15" t="s">
        <v>69</v>
      </c>
      <c r="D15" t="s">
        <v>70</v>
      </c>
      <c r="E15" t="s">
        <v>10</v>
      </c>
      <c r="F15">
        <v>12096</v>
      </c>
      <c r="G15">
        <v>15000</v>
      </c>
      <c r="H15">
        <f>IF(F15&gt;=G15,$M$1*F15,0)</f>
        <v>0</v>
      </c>
      <c r="I15" t="s">
        <v>43</v>
      </c>
    </row>
    <row r="16" spans="1:13" x14ac:dyDescent="0.3">
      <c r="A16" s="2">
        <v>44197</v>
      </c>
      <c r="B16" t="s">
        <v>30</v>
      </c>
      <c r="C16" t="s">
        <v>31</v>
      </c>
      <c r="D16" t="s">
        <v>32</v>
      </c>
      <c r="E16" t="s">
        <v>33</v>
      </c>
      <c r="F16">
        <v>13310.4</v>
      </c>
      <c r="G16">
        <v>15000</v>
      </c>
      <c r="H16">
        <f>IF(F16&gt;=G16,$M$1*F16,0)</f>
        <v>0</v>
      </c>
      <c r="I16" t="s">
        <v>11</v>
      </c>
    </row>
    <row r="17" spans="1:9" x14ac:dyDescent="0.3">
      <c r="A17" s="2">
        <v>44197</v>
      </c>
      <c r="B17" t="s">
        <v>34</v>
      </c>
      <c r="C17" t="s">
        <v>35</v>
      </c>
      <c r="D17" t="s">
        <v>36</v>
      </c>
      <c r="E17" t="s">
        <v>26</v>
      </c>
      <c r="F17">
        <v>14616</v>
      </c>
      <c r="G17">
        <v>15000</v>
      </c>
      <c r="H17">
        <f>IF(F17&gt;=G17,$M$1*F17,0)</f>
        <v>0</v>
      </c>
      <c r="I17" t="s">
        <v>15</v>
      </c>
    </row>
    <row r="18" spans="1:9" x14ac:dyDescent="0.3">
      <c r="A18" s="2">
        <v>44197</v>
      </c>
      <c r="B18" t="s">
        <v>7</v>
      </c>
      <c r="C18" t="s">
        <v>8</v>
      </c>
      <c r="D18" t="s">
        <v>9</v>
      </c>
      <c r="E18" t="s">
        <v>10</v>
      </c>
      <c r="F18">
        <v>15029</v>
      </c>
      <c r="G18">
        <v>15000</v>
      </c>
      <c r="H18">
        <f>IF(F18&gt;=G18,$M$1*F18,0)</f>
        <v>1502.9</v>
      </c>
      <c r="I18" t="s">
        <v>15</v>
      </c>
    </row>
    <row r="19" spans="1:9" x14ac:dyDescent="0.3">
      <c r="A19" s="2">
        <v>44197</v>
      </c>
      <c r="B19" t="s">
        <v>7</v>
      </c>
      <c r="C19" t="s">
        <v>8</v>
      </c>
      <c r="D19" t="s">
        <v>9</v>
      </c>
      <c r="E19" t="s">
        <v>10</v>
      </c>
      <c r="F19">
        <v>15264</v>
      </c>
      <c r="G19">
        <v>15000</v>
      </c>
      <c r="H19">
        <f>IF(F19&gt;=G19,$M$1*F19,0)</f>
        <v>1526.4</v>
      </c>
      <c r="I19" t="s">
        <v>15</v>
      </c>
    </row>
    <row r="20" spans="1:9" x14ac:dyDescent="0.3">
      <c r="A20" s="2">
        <v>44197</v>
      </c>
      <c r="B20" t="s">
        <v>53</v>
      </c>
      <c r="C20" t="s">
        <v>54</v>
      </c>
      <c r="D20" t="s">
        <v>55</v>
      </c>
      <c r="E20" t="s">
        <v>22</v>
      </c>
      <c r="F20">
        <v>16385.600000000002</v>
      </c>
      <c r="G20">
        <v>15000</v>
      </c>
      <c r="H20">
        <f>IF(F20&gt;=G20,$M$1*F20,0)</f>
        <v>1638.5600000000004</v>
      </c>
      <c r="I20" t="s">
        <v>11</v>
      </c>
    </row>
    <row r="21" spans="1:9" x14ac:dyDescent="0.3">
      <c r="A21" s="2">
        <v>44197</v>
      </c>
      <c r="B21" t="s">
        <v>7</v>
      </c>
      <c r="C21" t="s">
        <v>8</v>
      </c>
      <c r="D21" t="s">
        <v>9</v>
      </c>
      <c r="E21" t="s">
        <v>10</v>
      </c>
      <c r="F21">
        <v>17353.599999999999</v>
      </c>
      <c r="G21">
        <v>15000</v>
      </c>
      <c r="H21">
        <f>IF(F21&gt;=G21,$M$1*F21,0)</f>
        <v>1735.36</v>
      </c>
      <c r="I21" t="s">
        <v>11</v>
      </c>
    </row>
    <row r="22" spans="1:9" x14ac:dyDescent="0.3">
      <c r="A22" s="2">
        <v>44197</v>
      </c>
      <c r="B22" t="s">
        <v>47</v>
      </c>
      <c r="C22" t="s">
        <v>48</v>
      </c>
      <c r="D22" t="s">
        <v>49</v>
      </c>
      <c r="E22" t="s">
        <v>26</v>
      </c>
      <c r="F22">
        <v>18885.900000000001</v>
      </c>
      <c r="G22">
        <v>15000</v>
      </c>
      <c r="H22">
        <f>IF(F22&gt;=G22,$M$1*F22,0)</f>
        <v>1888.5900000000001</v>
      </c>
      <c r="I22" t="s">
        <v>43</v>
      </c>
    </row>
    <row r="23" spans="1:9" x14ac:dyDescent="0.3">
      <c r="A23" s="2">
        <v>44197</v>
      </c>
      <c r="B23" t="s">
        <v>44</v>
      </c>
      <c r="C23" t="s">
        <v>45</v>
      </c>
      <c r="D23" t="s">
        <v>46</v>
      </c>
      <c r="E23" t="s">
        <v>22</v>
      </c>
      <c r="F23">
        <v>19108</v>
      </c>
      <c r="G23">
        <v>15000</v>
      </c>
      <c r="H23">
        <f>IF(F23&gt;=G23,$M$1*F23,0)</f>
        <v>1910.8000000000002</v>
      </c>
      <c r="I23" t="s">
        <v>15</v>
      </c>
    </row>
    <row r="24" spans="1:9" x14ac:dyDescent="0.3">
      <c r="A24" s="2">
        <v>44197</v>
      </c>
      <c r="B24" t="s">
        <v>19</v>
      </c>
      <c r="C24" t="s">
        <v>20</v>
      </c>
      <c r="D24" t="s">
        <v>21</v>
      </c>
      <c r="E24" t="s">
        <v>22</v>
      </c>
      <c r="F24">
        <v>19456</v>
      </c>
      <c r="G24">
        <v>15000</v>
      </c>
      <c r="H24">
        <f>IF(F24&gt;=G24,$M$1*F24,0)</f>
        <v>1945.6000000000001</v>
      </c>
      <c r="I24" t="s">
        <v>11</v>
      </c>
    </row>
    <row r="25" spans="1:9" x14ac:dyDescent="0.3">
      <c r="A25" s="2">
        <v>44197</v>
      </c>
      <c r="B25" t="s">
        <v>12</v>
      </c>
      <c r="C25" t="s">
        <v>13</v>
      </c>
      <c r="D25" t="s">
        <v>14</v>
      </c>
      <c r="E25" t="s">
        <v>10</v>
      </c>
      <c r="F25">
        <v>20140</v>
      </c>
      <c r="G25">
        <v>15000</v>
      </c>
      <c r="H25">
        <f>IF(F25&gt;=G25,$M$1*F25,0)</f>
        <v>2014</v>
      </c>
      <c r="I25" t="s">
        <v>43</v>
      </c>
    </row>
    <row r="26" spans="1:9" x14ac:dyDescent="0.3">
      <c r="A26" s="2">
        <v>44197</v>
      </c>
      <c r="B26" t="s">
        <v>59</v>
      </c>
      <c r="C26" t="s">
        <v>60</v>
      </c>
      <c r="D26" t="s">
        <v>61</v>
      </c>
      <c r="E26" t="s">
        <v>33</v>
      </c>
      <c r="F26">
        <v>20366.100000000002</v>
      </c>
      <c r="G26">
        <v>15000</v>
      </c>
      <c r="H26">
        <f>IF(F26&gt;=G26,$M$1*F26,0)</f>
        <v>2036.6100000000004</v>
      </c>
      <c r="I26" t="s">
        <v>43</v>
      </c>
    </row>
    <row r="27" spans="1:9" x14ac:dyDescent="0.3">
      <c r="A27" s="2">
        <v>44197</v>
      </c>
      <c r="B27" t="s">
        <v>59</v>
      </c>
      <c r="C27" t="s">
        <v>60</v>
      </c>
      <c r="D27" t="s">
        <v>61</v>
      </c>
      <c r="E27" t="s">
        <v>33</v>
      </c>
      <c r="F27">
        <v>20880</v>
      </c>
      <c r="G27">
        <v>15000</v>
      </c>
      <c r="H27">
        <f>IF(F27&gt;=G27,$M$1*F27,0)</f>
        <v>2088</v>
      </c>
      <c r="I27" t="s">
        <v>11</v>
      </c>
    </row>
    <row r="28" spans="1:9" x14ac:dyDescent="0.3">
      <c r="A28" s="2">
        <v>44197</v>
      </c>
      <c r="B28" t="s">
        <v>30</v>
      </c>
      <c r="C28" t="s">
        <v>31</v>
      </c>
      <c r="D28" t="s">
        <v>32</v>
      </c>
      <c r="E28" t="s">
        <v>33</v>
      </c>
      <c r="F28">
        <v>23076.199999999997</v>
      </c>
      <c r="G28">
        <v>15000</v>
      </c>
      <c r="H28">
        <f>IF(F28&gt;=G28,$M$1*F28,0)</f>
        <v>2307.62</v>
      </c>
      <c r="I28" t="s">
        <v>11</v>
      </c>
    </row>
    <row r="29" spans="1:9" x14ac:dyDescent="0.3">
      <c r="A29" s="2">
        <v>44197</v>
      </c>
      <c r="B29" t="s">
        <v>47</v>
      </c>
      <c r="C29" t="s">
        <v>48</v>
      </c>
      <c r="D29" t="s">
        <v>49</v>
      </c>
      <c r="E29" t="s">
        <v>26</v>
      </c>
      <c r="F29">
        <v>24236</v>
      </c>
      <c r="G29">
        <v>15000</v>
      </c>
      <c r="H29">
        <f>IF(F29&gt;=G29,$M$1*F29,0)</f>
        <v>2423.6</v>
      </c>
      <c r="I29" t="s">
        <v>11</v>
      </c>
    </row>
    <row r="30" spans="1:9" x14ac:dyDescent="0.3">
      <c r="A30" s="2">
        <v>44197</v>
      </c>
      <c r="B30" t="s">
        <v>30</v>
      </c>
      <c r="C30" t="s">
        <v>31</v>
      </c>
      <c r="D30" t="s">
        <v>32</v>
      </c>
      <c r="E30" t="s">
        <v>33</v>
      </c>
      <c r="F30">
        <v>25560</v>
      </c>
      <c r="G30">
        <v>15000</v>
      </c>
      <c r="H30">
        <f>IF(F30&gt;=G30,$M$1*F30,0)</f>
        <v>2556</v>
      </c>
      <c r="I30" t="s">
        <v>11</v>
      </c>
    </row>
    <row r="31" spans="1:9" x14ac:dyDescent="0.3">
      <c r="A31" s="2">
        <v>44197</v>
      </c>
      <c r="B31" t="s">
        <v>65</v>
      </c>
      <c r="C31" t="s">
        <v>66</v>
      </c>
      <c r="D31" t="s">
        <v>67</v>
      </c>
      <c r="E31" t="s">
        <v>22</v>
      </c>
      <c r="F31">
        <v>31127.199999999997</v>
      </c>
      <c r="G31">
        <v>15000</v>
      </c>
      <c r="H31">
        <f>IF(F31&gt;=G31,$M$1*F31,0)</f>
        <v>3112.72</v>
      </c>
      <c r="I31" t="s">
        <v>43</v>
      </c>
    </row>
    <row r="32" spans="1:9" x14ac:dyDescent="0.3">
      <c r="A32" s="2">
        <v>44197</v>
      </c>
      <c r="B32" t="s">
        <v>12</v>
      </c>
      <c r="C32" t="s">
        <v>13</v>
      </c>
      <c r="D32" t="s">
        <v>14</v>
      </c>
      <c r="E32" t="s">
        <v>10</v>
      </c>
      <c r="F32">
        <v>35649</v>
      </c>
      <c r="G32">
        <v>15000</v>
      </c>
      <c r="H32">
        <f>IF(F32&gt;=G32,$M$1*F32,0)</f>
        <v>3564.9</v>
      </c>
      <c r="I32" t="s">
        <v>11</v>
      </c>
    </row>
    <row r="33" spans="1:9" x14ac:dyDescent="0.3">
      <c r="A33" s="2">
        <v>44197</v>
      </c>
      <c r="B33" t="s">
        <v>65</v>
      </c>
      <c r="C33" t="s">
        <v>66</v>
      </c>
      <c r="D33" t="s">
        <v>67</v>
      </c>
      <c r="E33" t="s">
        <v>22</v>
      </c>
      <c r="F33">
        <v>36372.1</v>
      </c>
      <c r="G33">
        <v>15000</v>
      </c>
      <c r="H33">
        <f>IF(F33&gt;=G33,$M$1*F33,0)</f>
        <v>3637.21</v>
      </c>
      <c r="I33" t="s">
        <v>11</v>
      </c>
    </row>
    <row r="34" spans="1:9" x14ac:dyDescent="0.3">
      <c r="A34" s="2">
        <v>44197</v>
      </c>
      <c r="B34" t="s">
        <v>44</v>
      </c>
      <c r="C34" t="s">
        <v>45</v>
      </c>
      <c r="D34" t="s">
        <v>46</v>
      </c>
      <c r="E34" t="s">
        <v>22</v>
      </c>
      <c r="F34">
        <v>39186</v>
      </c>
      <c r="G34">
        <v>15000</v>
      </c>
      <c r="H34">
        <f>IF(F34&gt;=G34,$M$1*F34,0)</f>
        <v>3918.6000000000004</v>
      </c>
      <c r="I34" t="s">
        <v>15</v>
      </c>
    </row>
    <row r="35" spans="1:9" x14ac:dyDescent="0.3">
      <c r="A35" s="2">
        <v>44197</v>
      </c>
      <c r="B35" t="s">
        <v>65</v>
      </c>
      <c r="C35" t="s">
        <v>66</v>
      </c>
      <c r="D35" t="s">
        <v>67</v>
      </c>
      <c r="E35" t="s">
        <v>22</v>
      </c>
      <c r="F35">
        <v>46715.999999999993</v>
      </c>
      <c r="G35">
        <v>15000</v>
      </c>
      <c r="H35">
        <f>IF(F35&gt;=G35,$M$1*F35,0)</f>
        <v>4671.5999999999995</v>
      </c>
      <c r="I35" t="s">
        <v>11</v>
      </c>
    </row>
    <row r="36" spans="1:9" x14ac:dyDescent="0.3">
      <c r="A36" s="2">
        <v>44228</v>
      </c>
      <c r="B36" t="s">
        <v>34</v>
      </c>
      <c r="C36" t="s">
        <v>35</v>
      </c>
      <c r="D36" t="s">
        <v>36</v>
      </c>
      <c r="E36" t="s">
        <v>26</v>
      </c>
      <c r="F36">
        <v>3596</v>
      </c>
      <c r="G36">
        <v>15000</v>
      </c>
      <c r="H36">
        <f>IF(F36&gt;=G36,$M$1*F36,0)</f>
        <v>0</v>
      </c>
      <c r="I36" t="s">
        <v>15</v>
      </c>
    </row>
    <row r="37" spans="1:9" x14ac:dyDescent="0.3">
      <c r="A37" s="2">
        <v>44228</v>
      </c>
      <c r="B37" t="s">
        <v>19</v>
      </c>
      <c r="C37" t="s">
        <v>20</v>
      </c>
      <c r="D37" t="s">
        <v>21</v>
      </c>
      <c r="E37" t="s">
        <v>22</v>
      </c>
      <c r="F37">
        <v>4531</v>
      </c>
      <c r="G37">
        <v>15000</v>
      </c>
      <c r="H37">
        <f>IF(F37&gt;=G37,$M$1*F37,0)</f>
        <v>0</v>
      </c>
      <c r="I37" t="s">
        <v>43</v>
      </c>
    </row>
    <row r="38" spans="1:9" x14ac:dyDescent="0.3">
      <c r="A38" s="2">
        <v>44228</v>
      </c>
      <c r="B38" t="s">
        <v>56</v>
      </c>
      <c r="C38" t="s">
        <v>57</v>
      </c>
      <c r="D38" t="s">
        <v>58</v>
      </c>
      <c r="E38" t="s">
        <v>26</v>
      </c>
      <c r="F38">
        <v>6300</v>
      </c>
      <c r="G38">
        <v>15000</v>
      </c>
      <c r="H38">
        <f>IF(F38&gt;=G38,$M$1*F38,0)</f>
        <v>0</v>
      </c>
      <c r="I38" t="s">
        <v>43</v>
      </c>
    </row>
    <row r="39" spans="1:9" x14ac:dyDescent="0.3">
      <c r="A39" s="2">
        <v>44228</v>
      </c>
      <c r="B39" t="s">
        <v>37</v>
      </c>
      <c r="C39" t="s">
        <v>38</v>
      </c>
      <c r="D39" t="s">
        <v>39</v>
      </c>
      <c r="E39" t="s">
        <v>22</v>
      </c>
      <c r="F39">
        <v>6751.7999999999993</v>
      </c>
      <c r="G39">
        <v>15000</v>
      </c>
      <c r="H39">
        <f>IF(F39&gt;=G39,$M$1*F39,0)</f>
        <v>0</v>
      </c>
      <c r="I39" t="s">
        <v>15</v>
      </c>
    </row>
    <row r="40" spans="1:9" x14ac:dyDescent="0.3">
      <c r="A40" s="2">
        <v>44228</v>
      </c>
      <c r="B40" t="s">
        <v>34</v>
      </c>
      <c r="C40" t="s">
        <v>35</v>
      </c>
      <c r="D40" t="s">
        <v>36</v>
      </c>
      <c r="E40" t="s">
        <v>26</v>
      </c>
      <c r="F40">
        <v>6804</v>
      </c>
      <c r="G40">
        <v>15000</v>
      </c>
      <c r="H40">
        <f>IF(F40&gt;=G40,$M$1*F40,0)</f>
        <v>0</v>
      </c>
      <c r="I40" t="s">
        <v>11</v>
      </c>
    </row>
    <row r="41" spans="1:9" x14ac:dyDescent="0.3">
      <c r="A41" s="2">
        <v>44228</v>
      </c>
      <c r="B41" t="s">
        <v>19</v>
      </c>
      <c r="C41" t="s">
        <v>20</v>
      </c>
      <c r="D41" t="s">
        <v>21</v>
      </c>
      <c r="E41" t="s">
        <v>22</v>
      </c>
      <c r="F41">
        <v>7343.2000000000007</v>
      </c>
      <c r="G41">
        <v>15000</v>
      </c>
      <c r="H41">
        <f>IF(F41&gt;=G41,$M$1*F41,0)</f>
        <v>0</v>
      </c>
      <c r="I41" t="s">
        <v>15</v>
      </c>
    </row>
    <row r="42" spans="1:9" x14ac:dyDescent="0.3">
      <c r="A42" s="2">
        <v>44228</v>
      </c>
      <c r="B42" t="s">
        <v>19</v>
      </c>
      <c r="C42" t="s">
        <v>20</v>
      </c>
      <c r="D42" t="s">
        <v>21</v>
      </c>
      <c r="E42" t="s">
        <v>22</v>
      </c>
      <c r="F42">
        <v>7356.5999999999995</v>
      </c>
      <c r="G42">
        <v>15000</v>
      </c>
      <c r="H42">
        <f>IF(F42&gt;=G42,$M$1*F42,0)</f>
        <v>0</v>
      </c>
      <c r="I42" t="s">
        <v>11</v>
      </c>
    </row>
    <row r="43" spans="1:9" x14ac:dyDescent="0.3">
      <c r="A43" s="2">
        <v>44228</v>
      </c>
      <c r="B43" t="s">
        <v>27</v>
      </c>
      <c r="C43" t="s">
        <v>28</v>
      </c>
      <c r="D43" t="s">
        <v>29</v>
      </c>
      <c r="E43" t="s">
        <v>10</v>
      </c>
      <c r="F43">
        <v>7717.5</v>
      </c>
      <c r="G43">
        <v>15000</v>
      </c>
      <c r="H43">
        <f>IF(F43&gt;=G43,$M$1*F43,0)</f>
        <v>0</v>
      </c>
      <c r="I43" t="s">
        <v>43</v>
      </c>
    </row>
    <row r="44" spans="1:9" x14ac:dyDescent="0.3">
      <c r="A44" s="2">
        <v>44228</v>
      </c>
      <c r="B44" t="s">
        <v>50</v>
      </c>
      <c r="C44" t="s">
        <v>51</v>
      </c>
      <c r="D44" t="s">
        <v>52</v>
      </c>
      <c r="E44" t="s">
        <v>26</v>
      </c>
      <c r="F44">
        <v>8524.4000000000015</v>
      </c>
      <c r="G44">
        <v>15000</v>
      </c>
      <c r="H44">
        <f>IF(F44&gt;=G44,$M$1*F44,0)</f>
        <v>0</v>
      </c>
      <c r="I44" t="s">
        <v>43</v>
      </c>
    </row>
    <row r="45" spans="1:9" x14ac:dyDescent="0.3">
      <c r="A45" s="2">
        <v>44228</v>
      </c>
      <c r="B45" t="s">
        <v>34</v>
      </c>
      <c r="C45" t="s">
        <v>35</v>
      </c>
      <c r="D45" t="s">
        <v>36</v>
      </c>
      <c r="E45" t="s">
        <v>26</v>
      </c>
      <c r="F45">
        <v>8772</v>
      </c>
      <c r="G45">
        <v>15000</v>
      </c>
      <c r="H45">
        <f>IF(F45&gt;=G45,$M$1*F45,0)</f>
        <v>0</v>
      </c>
      <c r="I45" t="s">
        <v>43</v>
      </c>
    </row>
    <row r="46" spans="1:9" x14ac:dyDescent="0.3">
      <c r="A46" s="2">
        <v>44228</v>
      </c>
      <c r="B46" t="s">
        <v>27</v>
      </c>
      <c r="C46" t="s">
        <v>28</v>
      </c>
      <c r="D46" t="s">
        <v>29</v>
      </c>
      <c r="E46" t="s">
        <v>10</v>
      </c>
      <c r="F46">
        <v>11617.6</v>
      </c>
      <c r="G46">
        <v>15000</v>
      </c>
      <c r="H46">
        <f>IF(F46&gt;=G46,$M$1*F46,0)</f>
        <v>0</v>
      </c>
      <c r="I46" t="s">
        <v>15</v>
      </c>
    </row>
    <row r="47" spans="1:9" x14ac:dyDescent="0.3">
      <c r="A47" s="2">
        <v>44228</v>
      </c>
      <c r="B47" t="s">
        <v>59</v>
      </c>
      <c r="C47" t="s">
        <v>60</v>
      </c>
      <c r="D47" t="s">
        <v>61</v>
      </c>
      <c r="E47" t="s">
        <v>33</v>
      </c>
      <c r="F47">
        <v>13479.400000000001</v>
      </c>
      <c r="G47">
        <v>15000</v>
      </c>
      <c r="H47">
        <f>IF(F47&gt;=G47,$M$1*F47,0)</f>
        <v>0</v>
      </c>
      <c r="I47" t="s">
        <v>43</v>
      </c>
    </row>
    <row r="48" spans="1:9" x14ac:dyDescent="0.3">
      <c r="A48" s="2">
        <v>44228</v>
      </c>
      <c r="B48" t="s">
        <v>30</v>
      </c>
      <c r="C48" t="s">
        <v>31</v>
      </c>
      <c r="D48" t="s">
        <v>32</v>
      </c>
      <c r="E48" t="s">
        <v>33</v>
      </c>
      <c r="F48">
        <v>16604.400000000001</v>
      </c>
      <c r="G48">
        <v>15000</v>
      </c>
      <c r="H48">
        <f>IF(F48&gt;=G48,$M$1*F48,0)</f>
        <v>1660.4400000000003</v>
      </c>
      <c r="I48" t="s">
        <v>15</v>
      </c>
    </row>
    <row r="49" spans="1:9" x14ac:dyDescent="0.3">
      <c r="A49" s="2">
        <v>44228</v>
      </c>
      <c r="B49" t="s">
        <v>34</v>
      </c>
      <c r="C49" t="s">
        <v>35</v>
      </c>
      <c r="D49" t="s">
        <v>36</v>
      </c>
      <c r="E49" t="s">
        <v>26</v>
      </c>
      <c r="F49">
        <v>17328.300000000003</v>
      </c>
      <c r="G49">
        <v>15000</v>
      </c>
      <c r="H49">
        <f>IF(F49&gt;=G49,$M$1*F49,0)</f>
        <v>1732.8300000000004</v>
      </c>
      <c r="I49" t="s">
        <v>43</v>
      </c>
    </row>
    <row r="50" spans="1:9" x14ac:dyDescent="0.3">
      <c r="A50" s="2">
        <v>44228</v>
      </c>
      <c r="B50" t="s">
        <v>37</v>
      </c>
      <c r="C50" t="s">
        <v>38</v>
      </c>
      <c r="D50" t="s">
        <v>39</v>
      </c>
      <c r="E50" t="s">
        <v>22</v>
      </c>
      <c r="F50">
        <v>17748</v>
      </c>
      <c r="G50">
        <v>15000</v>
      </c>
      <c r="H50">
        <f>IF(F50&gt;=G50,$M$1*F50,0)</f>
        <v>1774.8000000000002</v>
      </c>
      <c r="I50" t="s">
        <v>11</v>
      </c>
    </row>
    <row r="51" spans="1:9" x14ac:dyDescent="0.3">
      <c r="A51" s="2">
        <v>44228</v>
      </c>
      <c r="B51" t="s">
        <v>12</v>
      </c>
      <c r="C51" t="s">
        <v>13</v>
      </c>
      <c r="D51" t="s">
        <v>14</v>
      </c>
      <c r="E51" t="s">
        <v>10</v>
      </c>
      <c r="F51">
        <v>19431</v>
      </c>
      <c r="G51">
        <v>15000</v>
      </c>
      <c r="H51">
        <f>IF(F51&gt;=G51,$M$1*F51,0)</f>
        <v>1943.1000000000001</v>
      </c>
      <c r="I51" t="s">
        <v>15</v>
      </c>
    </row>
    <row r="52" spans="1:9" x14ac:dyDescent="0.3">
      <c r="A52" s="2">
        <v>44228</v>
      </c>
      <c r="B52" t="s">
        <v>7</v>
      </c>
      <c r="C52" t="s">
        <v>8</v>
      </c>
      <c r="D52" t="s">
        <v>9</v>
      </c>
      <c r="E52" t="s">
        <v>10</v>
      </c>
      <c r="F52">
        <v>21169.599999999999</v>
      </c>
      <c r="G52">
        <v>15000</v>
      </c>
      <c r="H52">
        <f>IF(F52&gt;=G52,$M$1*F52,0)</f>
        <v>2116.96</v>
      </c>
      <c r="I52" t="s">
        <v>15</v>
      </c>
    </row>
    <row r="53" spans="1:9" x14ac:dyDescent="0.3">
      <c r="A53" s="2">
        <v>44228</v>
      </c>
      <c r="B53" t="s">
        <v>56</v>
      </c>
      <c r="C53" t="s">
        <v>57</v>
      </c>
      <c r="D53" t="s">
        <v>58</v>
      </c>
      <c r="E53" t="s">
        <v>26</v>
      </c>
      <c r="F53">
        <v>21438.899999999998</v>
      </c>
      <c r="G53">
        <v>15000</v>
      </c>
      <c r="H53">
        <f>IF(F53&gt;=G53,$M$1*F53,0)</f>
        <v>2143.89</v>
      </c>
      <c r="I53" t="s">
        <v>11</v>
      </c>
    </row>
    <row r="54" spans="1:9" x14ac:dyDescent="0.3">
      <c r="A54" s="2">
        <v>44228</v>
      </c>
      <c r="B54" t="s">
        <v>71</v>
      </c>
      <c r="C54" t="s">
        <v>72</v>
      </c>
      <c r="D54" t="s">
        <v>73</v>
      </c>
      <c r="E54" t="s">
        <v>33</v>
      </c>
      <c r="F54">
        <v>22176</v>
      </c>
      <c r="G54">
        <v>15000</v>
      </c>
      <c r="H54">
        <f>IF(F54&gt;=G54,$M$1*F54,0)</f>
        <v>2217.6</v>
      </c>
      <c r="I54" t="s">
        <v>15</v>
      </c>
    </row>
    <row r="55" spans="1:9" x14ac:dyDescent="0.3">
      <c r="A55" s="2">
        <v>44228</v>
      </c>
      <c r="B55" t="s">
        <v>59</v>
      </c>
      <c r="C55" t="s">
        <v>60</v>
      </c>
      <c r="D55" t="s">
        <v>61</v>
      </c>
      <c r="E55" t="s">
        <v>33</v>
      </c>
      <c r="F55">
        <v>24131.000000000004</v>
      </c>
      <c r="G55">
        <v>15000</v>
      </c>
      <c r="H55">
        <f>IF(F55&gt;=G55,$M$1*F55,0)</f>
        <v>2413.1000000000004</v>
      </c>
      <c r="I55" t="s">
        <v>15</v>
      </c>
    </row>
    <row r="56" spans="1:9" x14ac:dyDescent="0.3">
      <c r="A56" s="2">
        <v>44228</v>
      </c>
      <c r="B56" t="s">
        <v>50</v>
      </c>
      <c r="C56" t="s">
        <v>51</v>
      </c>
      <c r="D56" t="s">
        <v>52</v>
      </c>
      <c r="E56" t="s">
        <v>26</v>
      </c>
      <c r="F56">
        <v>26556.799999999999</v>
      </c>
      <c r="G56">
        <v>15000</v>
      </c>
      <c r="H56">
        <f>IF(F56&gt;=G56,$M$1*F56,0)</f>
        <v>2655.6800000000003</v>
      </c>
      <c r="I56" t="s">
        <v>15</v>
      </c>
    </row>
    <row r="57" spans="1:9" x14ac:dyDescent="0.3">
      <c r="A57" s="2">
        <v>44228</v>
      </c>
      <c r="B57" t="s">
        <v>19</v>
      </c>
      <c r="C57" t="s">
        <v>20</v>
      </c>
      <c r="D57" t="s">
        <v>21</v>
      </c>
      <c r="E57" t="s">
        <v>22</v>
      </c>
      <c r="F57">
        <v>28395.5</v>
      </c>
      <c r="G57">
        <v>15000</v>
      </c>
      <c r="H57">
        <f>IF(F57&gt;=G57,$M$1*F57,0)</f>
        <v>2839.55</v>
      </c>
      <c r="I57" t="s">
        <v>43</v>
      </c>
    </row>
    <row r="58" spans="1:9" x14ac:dyDescent="0.3">
      <c r="A58" s="2">
        <v>44228</v>
      </c>
      <c r="B58" t="s">
        <v>16</v>
      </c>
      <c r="C58" t="s">
        <v>17</v>
      </c>
      <c r="D58" t="s">
        <v>18</v>
      </c>
      <c r="E58" t="s">
        <v>10</v>
      </c>
      <c r="F58">
        <v>29158.400000000001</v>
      </c>
      <c r="G58">
        <v>15000</v>
      </c>
      <c r="H58">
        <f>IF(F58&gt;=G58,$M$1*F58,0)</f>
        <v>2915.84</v>
      </c>
      <c r="I58" t="s">
        <v>15</v>
      </c>
    </row>
    <row r="59" spans="1:9" x14ac:dyDescent="0.3">
      <c r="A59" s="2">
        <v>44228</v>
      </c>
      <c r="B59" t="s">
        <v>12</v>
      </c>
      <c r="C59" t="s">
        <v>13</v>
      </c>
      <c r="D59" t="s">
        <v>14</v>
      </c>
      <c r="E59" t="s">
        <v>10</v>
      </c>
      <c r="F59">
        <v>30305</v>
      </c>
      <c r="G59">
        <v>15000</v>
      </c>
      <c r="H59">
        <f>IF(F59&gt;=G59,$M$1*F59,0)</f>
        <v>3030.5</v>
      </c>
      <c r="I59" t="s">
        <v>11</v>
      </c>
    </row>
    <row r="60" spans="1:9" x14ac:dyDescent="0.3">
      <c r="A60" s="2">
        <v>44228</v>
      </c>
      <c r="B60" t="s">
        <v>50</v>
      </c>
      <c r="C60" t="s">
        <v>51</v>
      </c>
      <c r="D60" t="s">
        <v>52</v>
      </c>
      <c r="E60" t="s">
        <v>26</v>
      </c>
      <c r="F60">
        <v>33132.600000000006</v>
      </c>
      <c r="G60">
        <v>15000</v>
      </c>
      <c r="H60">
        <f>IF(F60&gt;=G60,$M$1*F60,0)</f>
        <v>3313.2600000000007</v>
      </c>
      <c r="I60" t="s">
        <v>43</v>
      </c>
    </row>
    <row r="61" spans="1:9" x14ac:dyDescent="0.3">
      <c r="A61" s="2">
        <v>44228</v>
      </c>
      <c r="B61" t="s">
        <v>30</v>
      </c>
      <c r="C61" t="s">
        <v>31</v>
      </c>
      <c r="D61" t="s">
        <v>32</v>
      </c>
      <c r="E61" t="s">
        <v>33</v>
      </c>
      <c r="F61">
        <v>34353.5</v>
      </c>
      <c r="G61">
        <v>15000</v>
      </c>
      <c r="H61">
        <f>IF(F61&gt;=G61,$M$1*F61,0)</f>
        <v>3435.3500000000004</v>
      </c>
      <c r="I61" t="s">
        <v>15</v>
      </c>
    </row>
    <row r="62" spans="1:9" x14ac:dyDescent="0.3">
      <c r="A62" s="2">
        <v>44228</v>
      </c>
      <c r="B62" t="s">
        <v>44</v>
      </c>
      <c r="C62" t="s">
        <v>45</v>
      </c>
      <c r="D62" t="s">
        <v>46</v>
      </c>
      <c r="E62" t="s">
        <v>22</v>
      </c>
      <c r="F62">
        <v>41429.5</v>
      </c>
      <c r="G62">
        <v>15000</v>
      </c>
      <c r="H62">
        <f>IF(F62&gt;=G62,$M$1*F62,0)</f>
        <v>4142.95</v>
      </c>
      <c r="I62" t="s">
        <v>15</v>
      </c>
    </row>
    <row r="63" spans="1:9" x14ac:dyDescent="0.3">
      <c r="A63" s="2">
        <v>44228</v>
      </c>
      <c r="B63" t="s">
        <v>27</v>
      </c>
      <c r="C63" t="s">
        <v>28</v>
      </c>
      <c r="D63" t="s">
        <v>29</v>
      </c>
      <c r="E63" t="s">
        <v>10</v>
      </c>
      <c r="F63">
        <v>43184.399999999994</v>
      </c>
      <c r="G63">
        <v>15000</v>
      </c>
      <c r="H63">
        <f>IF(F63&gt;=G63,$M$1*F63,0)</f>
        <v>4318.4399999999996</v>
      </c>
      <c r="I63" t="s">
        <v>43</v>
      </c>
    </row>
    <row r="64" spans="1:9" x14ac:dyDescent="0.3">
      <c r="A64" s="2">
        <v>44256</v>
      </c>
      <c r="B64" t="s">
        <v>12</v>
      </c>
      <c r="C64" t="s">
        <v>13</v>
      </c>
      <c r="D64" t="s">
        <v>14</v>
      </c>
      <c r="E64" t="s">
        <v>10</v>
      </c>
      <c r="F64">
        <v>2311.5</v>
      </c>
      <c r="G64">
        <v>15000</v>
      </c>
      <c r="H64">
        <f>IF(F64&gt;=G64,$M$1*F64,0)</f>
        <v>0</v>
      </c>
      <c r="I64" t="s">
        <v>15</v>
      </c>
    </row>
    <row r="65" spans="1:9" x14ac:dyDescent="0.3">
      <c r="A65" s="2">
        <v>44256</v>
      </c>
      <c r="B65" t="s">
        <v>27</v>
      </c>
      <c r="C65" t="s">
        <v>28</v>
      </c>
      <c r="D65" t="s">
        <v>29</v>
      </c>
      <c r="E65" t="s">
        <v>10</v>
      </c>
      <c r="F65">
        <v>3013.5</v>
      </c>
      <c r="G65">
        <v>15000</v>
      </c>
      <c r="H65">
        <f>IF(F65&gt;=G65,$M$1*F65,0)</f>
        <v>0</v>
      </c>
      <c r="I65" t="s">
        <v>15</v>
      </c>
    </row>
    <row r="66" spans="1:9" x14ac:dyDescent="0.3">
      <c r="A66" s="2">
        <v>44256</v>
      </c>
      <c r="B66" t="s">
        <v>27</v>
      </c>
      <c r="C66" t="s">
        <v>28</v>
      </c>
      <c r="D66" t="s">
        <v>29</v>
      </c>
      <c r="E66" t="s">
        <v>10</v>
      </c>
      <c r="F66">
        <v>5287.5</v>
      </c>
      <c r="G66">
        <v>15000</v>
      </c>
      <c r="H66">
        <f>IF(F66&gt;=G66,$M$1*F66,0)</f>
        <v>0</v>
      </c>
      <c r="I66" t="s">
        <v>15</v>
      </c>
    </row>
    <row r="67" spans="1:9" x14ac:dyDescent="0.3">
      <c r="A67" s="2">
        <v>44256</v>
      </c>
      <c r="B67" t="s">
        <v>34</v>
      </c>
      <c r="C67" t="s">
        <v>35</v>
      </c>
      <c r="D67" t="s">
        <v>36</v>
      </c>
      <c r="E67" t="s">
        <v>26</v>
      </c>
      <c r="F67">
        <v>6544.8</v>
      </c>
      <c r="G67">
        <v>15000</v>
      </c>
      <c r="H67">
        <f>IF(F67&gt;=G67,$M$1*F67,0)</f>
        <v>0</v>
      </c>
      <c r="I67" t="s">
        <v>11</v>
      </c>
    </row>
    <row r="68" spans="1:9" x14ac:dyDescent="0.3">
      <c r="A68" s="2">
        <v>44256</v>
      </c>
      <c r="B68" t="s">
        <v>65</v>
      </c>
      <c r="C68" t="s">
        <v>66</v>
      </c>
      <c r="D68" t="s">
        <v>67</v>
      </c>
      <c r="E68" t="s">
        <v>22</v>
      </c>
      <c r="F68">
        <v>6708.9</v>
      </c>
      <c r="G68">
        <v>15000</v>
      </c>
      <c r="H68">
        <f>IF(F68&gt;=G68,$M$1*F68,0)</f>
        <v>0</v>
      </c>
      <c r="I68" t="s">
        <v>43</v>
      </c>
    </row>
    <row r="69" spans="1:9" x14ac:dyDescent="0.3">
      <c r="A69" s="2">
        <v>44256</v>
      </c>
      <c r="B69" t="s">
        <v>62</v>
      </c>
      <c r="C69" t="s">
        <v>63</v>
      </c>
      <c r="D69" t="s">
        <v>64</v>
      </c>
      <c r="E69" t="s">
        <v>33</v>
      </c>
      <c r="F69">
        <v>7416.9</v>
      </c>
      <c r="G69">
        <v>15000</v>
      </c>
      <c r="H69">
        <f>IF(F69&gt;=G69,$M$1*F69,0)</f>
        <v>0</v>
      </c>
      <c r="I69" t="s">
        <v>43</v>
      </c>
    </row>
    <row r="70" spans="1:9" x14ac:dyDescent="0.3">
      <c r="A70" s="2">
        <v>44256</v>
      </c>
      <c r="B70" t="s">
        <v>53</v>
      </c>
      <c r="C70" t="s">
        <v>54</v>
      </c>
      <c r="D70" t="s">
        <v>55</v>
      </c>
      <c r="E70" t="s">
        <v>22</v>
      </c>
      <c r="F70">
        <v>7982.7</v>
      </c>
      <c r="G70">
        <v>15000</v>
      </c>
      <c r="H70">
        <f>IF(F70&gt;=G70,$M$1*F70,0)</f>
        <v>0</v>
      </c>
      <c r="I70" t="s">
        <v>43</v>
      </c>
    </row>
    <row r="71" spans="1:9" x14ac:dyDescent="0.3">
      <c r="A71" s="2">
        <v>44256</v>
      </c>
      <c r="B71" t="s">
        <v>40</v>
      </c>
      <c r="C71" t="s">
        <v>41</v>
      </c>
      <c r="D71" t="s">
        <v>42</v>
      </c>
      <c r="E71" t="s">
        <v>33</v>
      </c>
      <c r="F71">
        <v>8284.5</v>
      </c>
      <c r="G71">
        <v>15000</v>
      </c>
      <c r="H71">
        <f>IF(F71&gt;=G71,$M$1*F71,0)</f>
        <v>0</v>
      </c>
      <c r="I71" t="s">
        <v>15</v>
      </c>
    </row>
    <row r="72" spans="1:9" x14ac:dyDescent="0.3">
      <c r="A72" s="2">
        <v>44256</v>
      </c>
      <c r="B72" t="s">
        <v>44</v>
      </c>
      <c r="C72" t="s">
        <v>45</v>
      </c>
      <c r="D72" t="s">
        <v>46</v>
      </c>
      <c r="E72" t="s">
        <v>22</v>
      </c>
      <c r="F72">
        <v>8694</v>
      </c>
      <c r="G72">
        <v>15000</v>
      </c>
      <c r="H72">
        <f>IF(F72&gt;=G72,$M$1*F72,0)</f>
        <v>0</v>
      </c>
      <c r="I72" t="s">
        <v>11</v>
      </c>
    </row>
    <row r="73" spans="1:9" x14ac:dyDescent="0.3">
      <c r="A73" s="2">
        <v>44256</v>
      </c>
      <c r="B73" t="s">
        <v>44</v>
      </c>
      <c r="C73" t="s">
        <v>45</v>
      </c>
      <c r="D73" t="s">
        <v>46</v>
      </c>
      <c r="E73" t="s">
        <v>22</v>
      </c>
      <c r="F73">
        <v>9116</v>
      </c>
      <c r="G73">
        <v>15000</v>
      </c>
      <c r="H73">
        <f>IF(F73&gt;=G73,$M$1*F73,0)</f>
        <v>0</v>
      </c>
      <c r="I73" t="s">
        <v>11</v>
      </c>
    </row>
    <row r="74" spans="1:9" x14ac:dyDescent="0.3">
      <c r="A74" s="2">
        <v>44256</v>
      </c>
      <c r="B74" t="s">
        <v>53</v>
      </c>
      <c r="C74" t="s">
        <v>54</v>
      </c>
      <c r="D74" t="s">
        <v>55</v>
      </c>
      <c r="E74" t="s">
        <v>22</v>
      </c>
      <c r="F74">
        <v>10110.299999999999</v>
      </c>
      <c r="G74">
        <v>15000</v>
      </c>
      <c r="H74">
        <f>IF(F74&gt;=G74,$M$1*F74,0)</f>
        <v>0</v>
      </c>
      <c r="I74" t="s">
        <v>11</v>
      </c>
    </row>
    <row r="75" spans="1:9" x14ac:dyDescent="0.3">
      <c r="A75" s="2">
        <v>44256</v>
      </c>
      <c r="B75" t="s">
        <v>19</v>
      </c>
      <c r="C75" t="s">
        <v>20</v>
      </c>
      <c r="D75" t="s">
        <v>21</v>
      </c>
      <c r="E75" t="s">
        <v>22</v>
      </c>
      <c r="F75">
        <v>10451.199999999999</v>
      </c>
      <c r="G75">
        <v>15000</v>
      </c>
      <c r="H75">
        <f>IF(F75&gt;=G75,$M$1*F75,0)</f>
        <v>0</v>
      </c>
      <c r="I75" t="s">
        <v>11</v>
      </c>
    </row>
    <row r="76" spans="1:9" x14ac:dyDescent="0.3">
      <c r="A76" s="2">
        <v>44256</v>
      </c>
      <c r="B76" t="s">
        <v>30</v>
      </c>
      <c r="C76" t="s">
        <v>31</v>
      </c>
      <c r="D76" t="s">
        <v>32</v>
      </c>
      <c r="E76" t="s">
        <v>33</v>
      </c>
      <c r="F76">
        <v>10758.7</v>
      </c>
      <c r="G76">
        <v>15000</v>
      </c>
      <c r="H76">
        <f>IF(F76&gt;=G76,$M$1*F76,0)</f>
        <v>0</v>
      </c>
      <c r="I76" t="s">
        <v>15</v>
      </c>
    </row>
    <row r="77" spans="1:9" x14ac:dyDescent="0.3">
      <c r="A77" s="2">
        <v>44256</v>
      </c>
      <c r="B77" t="s">
        <v>50</v>
      </c>
      <c r="C77" t="s">
        <v>51</v>
      </c>
      <c r="D77" t="s">
        <v>52</v>
      </c>
      <c r="E77" t="s">
        <v>26</v>
      </c>
      <c r="F77">
        <v>11166.300000000001</v>
      </c>
      <c r="G77">
        <v>15000</v>
      </c>
      <c r="H77">
        <f>IF(F77&gt;=G77,$M$1*F77,0)</f>
        <v>0</v>
      </c>
      <c r="I77" t="s">
        <v>15</v>
      </c>
    </row>
    <row r="78" spans="1:9" x14ac:dyDescent="0.3">
      <c r="A78" s="2">
        <v>44256</v>
      </c>
      <c r="B78" t="s">
        <v>34</v>
      </c>
      <c r="C78" t="s">
        <v>35</v>
      </c>
      <c r="D78" t="s">
        <v>36</v>
      </c>
      <c r="E78" t="s">
        <v>26</v>
      </c>
      <c r="F78">
        <v>11403</v>
      </c>
      <c r="G78">
        <v>15000</v>
      </c>
      <c r="H78">
        <f>IF(F78&gt;=G78,$M$1*F78,0)</f>
        <v>0</v>
      </c>
      <c r="I78" t="s">
        <v>15</v>
      </c>
    </row>
    <row r="79" spans="1:9" x14ac:dyDescent="0.3">
      <c r="A79" s="2">
        <v>44256</v>
      </c>
      <c r="B79" t="s">
        <v>34</v>
      </c>
      <c r="C79" t="s">
        <v>35</v>
      </c>
      <c r="D79" t="s">
        <v>36</v>
      </c>
      <c r="E79" t="s">
        <v>26</v>
      </c>
      <c r="F79">
        <v>11554.400000000001</v>
      </c>
      <c r="G79">
        <v>15000</v>
      </c>
      <c r="H79">
        <f>IF(F79&gt;=G79,$M$1*F79,0)</f>
        <v>0</v>
      </c>
      <c r="I79" t="s">
        <v>15</v>
      </c>
    </row>
    <row r="80" spans="1:9" x14ac:dyDescent="0.3">
      <c r="A80" s="2">
        <v>44256</v>
      </c>
      <c r="B80" t="s">
        <v>19</v>
      </c>
      <c r="C80" t="s">
        <v>20</v>
      </c>
      <c r="D80" t="s">
        <v>21</v>
      </c>
      <c r="E80" t="s">
        <v>22</v>
      </c>
      <c r="F80">
        <v>11580.4</v>
      </c>
      <c r="G80">
        <v>15000</v>
      </c>
      <c r="H80">
        <f>IF(F80&gt;=G80,$M$1*F80,0)</f>
        <v>0</v>
      </c>
      <c r="I80" t="s">
        <v>15</v>
      </c>
    </row>
    <row r="81" spans="1:9" x14ac:dyDescent="0.3">
      <c r="A81" s="2">
        <v>44256</v>
      </c>
      <c r="B81" t="s">
        <v>59</v>
      </c>
      <c r="C81" t="s">
        <v>60</v>
      </c>
      <c r="D81" t="s">
        <v>61</v>
      </c>
      <c r="E81" t="s">
        <v>33</v>
      </c>
      <c r="F81">
        <v>12124.2</v>
      </c>
      <c r="G81">
        <v>15000</v>
      </c>
      <c r="H81">
        <f>IF(F81&gt;=G81,$M$1*F81,0)</f>
        <v>0</v>
      </c>
      <c r="I81" t="s">
        <v>43</v>
      </c>
    </row>
    <row r="82" spans="1:9" x14ac:dyDescent="0.3">
      <c r="A82" s="2">
        <v>44256</v>
      </c>
      <c r="B82" t="s">
        <v>23</v>
      </c>
      <c r="C82" t="s">
        <v>24</v>
      </c>
      <c r="D82" t="s">
        <v>25</v>
      </c>
      <c r="E82" t="s">
        <v>26</v>
      </c>
      <c r="F82">
        <v>12143.999999999998</v>
      </c>
      <c r="G82">
        <v>15000</v>
      </c>
      <c r="H82">
        <f>IF(F82&gt;=G82,$M$1*F82,0)</f>
        <v>0</v>
      </c>
      <c r="I82" t="s">
        <v>15</v>
      </c>
    </row>
    <row r="83" spans="1:9" x14ac:dyDescent="0.3">
      <c r="A83" s="2">
        <v>44256</v>
      </c>
      <c r="B83" t="s">
        <v>23</v>
      </c>
      <c r="C83" t="s">
        <v>24</v>
      </c>
      <c r="D83" t="s">
        <v>25</v>
      </c>
      <c r="E83" t="s">
        <v>26</v>
      </c>
      <c r="F83">
        <v>13244.7</v>
      </c>
      <c r="G83">
        <v>15000</v>
      </c>
      <c r="H83">
        <f>IF(F83&gt;=G83,$M$1*F83,0)</f>
        <v>0</v>
      </c>
      <c r="I83" t="s">
        <v>11</v>
      </c>
    </row>
    <row r="84" spans="1:9" x14ac:dyDescent="0.3">
      <c r="A84" s="2">
        <v>44256</v>
      </c>
      <c r="B84" t="s">
        <v>16</v>
      </c>
      <c r="C84" t="s">
        <v>17</v>
      </c>
      <c r="D84" t="s">
        <v>18</v>
      </c>
      <c r="E84" t="s">
        <v>10</v>
      </c>
      <c r="F84">
        <v>13797</v>
      </c>
      <c r="G84">
        <v>15000</v>
      </c>
      <c r="H84">
        <f>IF(F84&gt;=G84,$M$1*F84,0)</f>
        <v>0</v>
      </c>
      <c r="I84" t="s">
        <v>11</v>
      </c>
    </row>
    <row r="85" spans="1:9" x14ac:dyDescent="0.3">
      <c r="A85" s="2">
        <v>44256</v>
      </c>
      <c r="B85" t="s">
        <v>68</v>
      </c>
      <c r="C85" t="s">
        <v>69</v>
      </c>
      <c r="D85" t="s">
        <v>70</v>
      </c>
      <c r="E85" t="s">
        <v>10</v>
      </c>
      <c r="F85">
        <v>14063</v>
      </c>
      <c r="G85">
        <v>15000</v>
      </c>
      <c r="H85">
        <f>IF(F85&gt;=G85,$M$1*F85,0)</f>
        <v>0</v>
      </c>
      <c r="I85" t="s">
        <v>15</v>
      </c>
    </row>
    <row r="86" spans="1:9" x14ac:dyDescent="0.3">
      <c r="A86" s="2">
        <v>44256</v>
      </c>
      <c r="B86" t="s">
        <v>44</v>
      </c>
      <c r="C86" t="s">
        <v>45</v>
      </c>
      <c r="D86" t="s">
        <v>46</v>
      </c>
      <c r="E86" t="s">
        <v>22</v>
      </c>
      <c r="F86">
        <v>14329.5</v>
      </c>
      <c r="G86">
        <v>15000</v>
      </c>
      <c r="H86">
        <f>IF(F86&gt;=G86,$M$1*F86,0)</f>
        <v>0</v>
      </c>
      <c r="I86" t="s">
        <v>11</v>
      </c>
    </row>
    <row r="87" spans="1:9" x14ac:dyDescent="0.3">
      <c r="A87" s="2">
        <v>44256</v>
      </c>
      <c r="B87" t="s">
        <v>62</v>
      </c>
      <c r="C87" t="s">
        <v>63</v>
      </c>
      <c r="D87" t="s">
        <v>64</v>
      </c>
      <c r="E87" t="s">
        <v>33</v>
      </c>
      <c r="F87">
        <v>14391.999999999998</v>
      </c>
      <c r="G87">
        <v>15000</v>
      </c>
      <c r="H87">
        <f>IF(F87&gt;=G87,$M$1*F87,0)</f>
        <v>0</v>
      </c>
      <c r="I87" t="s">
        <v>11</v>
      </c>
    </row>
    <row r="88" spans="1:9" x14ac:dyDescent="0.3">
      <c r="A88" s="2">
        <v>44256</v>
      </c>
      <c r="B88" t="s">
        <v>16</v>
      </c>
      <c r="C88" t="s">
        <v>17</v>
      </c>
      <c r="D88" t="s">
        <v>18</v>
      </c>
      <c r="E88" t="s">
        <v>10</v>
      </c>
      <c r="F88">
        <v>14608.300000000001</v>
      </c>
      <c r="G88">
        <v>15000</v>
      </c>
      <c r="H88">
        <f>IF(F88&gt;=G88,$M$1*F88,0)</f>
        <v>0</v>
      </c>
      <c r="I88" t="s">
        <v>11</v>
      </c>
    </row>
    <row r="89" spans="1:9" x14ac:dyDescent="0.3">
      <c r="A89" s="2">
        <v>44256</v>
      </c>
      <c r="B89" t="s">
        <v>40</v>
      </c>
      <c r="C89" t="s">
        <v>41</v>
      </c>
      <c r="D89" t="s">
        <v>42</v>
      </c>
      <c r="E89" t="s">
        <v>33</v>
      </c>
      <c r="F89">
        <v>15246</v>
      </c>
      <c r="G89">
        <v>15000</v>
      </c>
      <c r="H89">
        <f>IF(F89&gt;=G89,$M$1*F89,0)</f>
        <v>1524.6000000000001</v>
      </c>
      <c r="I89" t="s">
        <v>11</v>
      </c>
    </row>
    <row r="90" spans="1:9" x14ac:dyDescent="0.3">
      <c r="A90" s="2">
        <v>44256</v>
      </c>
      <c r="B90" t="s">
        <v>27</v>
      </c>
      <c r="C90" t="s">
        <v>28</v>
      </c>
      <c r="D90" t="s">
        <v>29</v>
      </c>
      <c r="E90" t="s">
        <v>10</v>
      </c>
      <c r="F90">
        <v>16063.199999999999</v>
      </c>
      <c r="G90">
        <v>15000</v>
      </c>
      <c r="H90">
        <f>IF(F90&gt;=G90,$M$1*F90,0)</f>
        <v>1606.32</v>
      </c>
      <c r="I90" t="s">
        <v>15</v>
      </c>
    </row>
    <row r="91" spans="1:9" x14ac:dyDescent="0.3">
      <c r="A91" s="2">
        <v>44256</v>
      </c>
      <c r="B91" t="s">
        <v>12</v>
      </c>
      <c r="C91" t="s">
        <v>13</v>
      </c>
      <c r="D91" t="s">
        <v>14</v>
      </c>
      <c r="E91" t="s">
        <v>10</v>
      </c>
      <c r="F91">
        <v>16836</v>
      </c>
      <c r="G91">
        <v>15000</v>
      </c>
      <c r="H91">
        <f>IF(F91&gt;=G91,$M$1*F91,0)</f>
        <v>1683.6000000000001</v>
      </c>
      <c r="I91" t="s">
        <v>11</v>
      </c>
    </row>
    <row r="92" spans="1:9" x14ac:dyDescent="0.3">
      <c r="A92" s="2">
        <v>44256</v>
      </c>
      <c r="B92" t="s">
        <v>62</v>
      </c>
      <c r="C92" t="s">
        <v>63</v>
      </c>
      <c r="D92" t="s">
        <v>64</v>
      </c>
      <c r="E92" t="s">
        <v>33</v>
      </c>
      <c r="F92">
        <v>17335.2</v>
      </c>
      <c r="G92">
        <v>15000</v>
      </c>
      <c r="H92">
        <f>IF(F92&gt;=G92,$M$1*F92,0)</f>
        <v>1733.5200000000002</v>
      </c>
      <c r="I92" t="s">
        <v>43</v>
      </c>
    </row>
    <row r="93" spans="1:9" x14ac:dyDescent="0.3">
      <c r="A93" s="2">
        <v>44256</v>
      </c>
      <c r="B93" t="s">
        <v>27</v>
      </c>
      <c r="C93" t="s">
        <v>28</v>
      </c>
      <c r="D93" t="s">
        <v>29</v>
      </c>
      <c r="E93" t="s">
        <v>10</v>
      </c>
      <c r="F93">
        <v>19594</v>
      </c>
      <c r="G93">
        <v>15000</v>
      </c>
      <c r="H93">
        <f>IF(F93&gt;=G93,$M$1*F93,0)</f>
        <v>1959.4</v>
      </c>
      <c r="I93" t="s">
        <v>43</v>
      </c>
    </row>
    <row r="94" spans="1:9" x14ac:dyDescent="0.3">
      <c r="A94" s="2">
        <v>44256</v>
      </c>
      <c r="B94" t="s">
        <v>44</v>
      </c>
      <c r="C94" t="s">
        <v>45</v>
      </c>
      <c r="D94" t="s">
        <v>46</v>
      </c>
      <c r="E94" t="s">
        <v>22</v>
      </c>
      <c r="F94">
        <v>20128</v>
      </c>
      <c r="G94">
        <v>15000</v>
      </c>
      <c r="H94">
        <f>IF(F94&gt;=G94,$M$1*F94,0)</f>
        <v>2012.8000000000002</v>
      </c>
      <c r="I94" t="s">
        <v>43</v>
      </c>
    </row>
    <row r="95" spans="1:9" x14ac:dyDescent="0.3">
      <c r="A95" s="2">
        <v>44256</v>
      </c>
      <c r="B95" t="s">
        <v>65</v>
      </c>
      <c r="C95" t="s">
        <v>66</v>
      </c>
      <c r="D95" t="s">
        <v>67</v>
      </c>
      <c r="E95" t="s">
        <v>22</v>
      </c>
      <c r="F95">
        <v>21167.999999999996</v>
      </c>
      <c r="G95">
        <v>15000</v>
      </c>
      <c r="H95">
        <f>IF(F95&gt;=G95,$M$1*F95,0)</f>
        <v>2116.7999999999997</v>
      </c>
      <c r="I95" t="s">
        <v>11</v>
      </c>
    </row>
    <row r="96" spans="1:9" x14ac:dyDescent="0.3">
      <c r="A96" s="2">
        <v>44256</v>
      </c>
      <c r="B96" t="s">
        <v>12</v>
      </c>
      <c r="C96" t="s">
        <v>13</v>
      </c>
      <c r="D96" t="s">
        <v>14</v>
      </c>
      <c r="E96" t="s">
        <v>10</v>
      </c>
      <c r="F96">
        <v>21654.400000000001</v>
      </c>
      <c r="G96">
        <v>15000</v>
      </c>
      <c r="H96">
        <f>IF(F96&gt;=G96,$M$1*F96,0)</f>
        <v>2165.44</v>
      </c>
      <c r="I96" t="s">
        <v>15</v>
      </c>
    </row>
    <row r="97" spans="1:9" x14ac:dyDescent="0.3">
      <c r="A97" s="2">
        <v>44256</v>
      </c>
      <c r="B97" t="s">
        <v>47</v>
      </c>
      <c r="C97" t="s">
        <v>48</v>
      </c>
      <c r="D97" t="s">
        <v>49</v>
      </c>
      <c r="E97" t="s">
        <v>26</v>
      </c>
      <c r="F97">
        <v>23014.400000000001</v>
      </c>
      <c r="G97">
        <v>15000</v>
      </c>
      <c r="H97">
        <f>IF(F97&gt;=G97,$M$1*F97,0)</f>
        <v>2301.44</v>
      </c>
      <c r="I97" t="s">
        <v>11</v>
      </c>
    </row>
    <row r="98" spans="1:9" x14ac:dyDescent="0.3">
      <c r="A98" s="2">
        <v>44256</v>
      </c>
      <c r="B98" t="s">
        <v>37</v>
      </c>
      <c r="C98" t="s">
        <v>38</v>
      </c>
      <c r="D98" t="s">
        <v>39</v>
      </c>
      <c r="E98" t="s">
        <v>22</v>
      </c>
      <c r="F98">
        <v>25102.399999999998</v>
      </c>
      <c r="G98">
        <v>15000</v>
      </c>
      <c r="H98">
        <f>IF(F98&gt;=G98,$M$1*F98,0)</f>
        <v>2510.2399999999998</v>
      </c>
      <c r="I98" t="s">
        <v>15</v>
      </c>
    </row>
    <row r="99" spans="1:9" x14ac:dyDescent="0.3">
      <c r="A99" s="2">
        <v>44256</v>
      </c>
      <c r="B99" t="s">
        <v>23</v>
      </c>
      <c r="C99" t="s">
        <v>24</v>
      </c>
      <c r="D99" t="s">
        <v>25</v>
      </c>
      <c r="E99" t="s">
        <v>26</v>
      </c>
      <c r="F99">
        <v>26200</v>
      </c>
      <c r="G99">
        <v>15000</v>
      </c>
      <c r="H99">
        <f>IF(F99&gt;=G99,$M$1*F99,0)</f>
        <v>2620</v>
      </c>
      <c r="I99" t="s">
        <v>15</v>
      </c>
    </row>
    <row r="100" spans="1:9" x14ac:dyDescent="0.3">
      <c r="A100" s="2">
        <v>44256</v>
      </c>
      <c r="B100" t="s">
        <v>37</v>
      </c>
      <c r="C100" t="s">
        <v>38</v>
      </c>
      <c r="D100" t="s">
        <v>39</v>
      </c>
      <c r="E100" t="s">
        <v>22</v>
      </c>
      <c r="F100">
        <v>27670.9</v>
      </c>
      <c r="G100">
        <v>15000</v>
      </c>
      <c r="H100">
        <f>IF(F100&gt;=G100,$M$1*F100,0)</f>
        <v>2767.09</v>
      </c>
      <c r="I100" t="s">
        <v>43</v>
      </c>
    </row>
    <row r="101" spans="1:9" x14ac:dyDescent="0.3">
      <c r="A101" s="2">
        <v>44256</v>
      </c>
      <c r="B101" t="s">
        <v>68</v>
      </c>
      <c r="C101" t="s">
        <v>69</v>
      </c>
      <c r="D101" t="s">
        <v>70</v>
      </c>
      <c r="E101" t="s">
        <v>10</v>
      </c>
      <c r="F101">
        <v>27930</v>
      </c>
      <c r="G101">
        <v>15000</v>
      </c>
      <c r="H101">
        <f>IF(F101&gt;=G101,$M$1*F101,0)</f>
        <v>2793</v>
      </c>
      <c r="I101" t="s">
        <v>11</v>
      </c>
    </row>
    <row r="102" spans="1:9" x14ac:dyDescent="0.3">
      <c r="A102" s="2">
        <v>44256</v>
      </c>
      <c r="B102" t="s">
        <v>37</v>
      </c>
      <c r="C102" t="s">
        <v>38</v>
      </c>
      <c r="D102" t="s">
        <v>39</v>
      </c>
      <c r="E102" t="s">
        <v>22</v>
      </c>
      <c r="F102">
        <v>27956.799999999999</v>
      </c>
      <c r="G102">
        <v>15000</v>
      </c>
      <c r="H102">
        <f>IF(F102&gt;=G102,$M$1*F102,0)</f>
        <v>2795.6800000000003</v>
      </c>
      <c r="I102" t="s">
        <v>15</v>
      </c>
    </row>
    <row r="103" spans="1:9" x14ac:dyDescent="0.3">
      <c r="A103" s="2">
        <v>44256</v>
      </c>
      <c r="B103" t="s">
        <v>50</v>
      </c>
      <c r="C103" t="s">
        <v>51</v>
      </c>
      <c r="D103" t="s">
        <v>52</v>
      </c>
      <c r="E103" t="s">
        <v>26</v>
      </c>
      <c r="F103">
        <v>28286.399999999998</v>
      </c>
      <c r="G103">
        <v>15000</v>
      </c>
      <c r="H103">
        <f>IF(F103&gt;=G103,$M$1*F103,0)</f>
        <v>2828.64</v>
      </c>
      <c r="I103" t="s">
        <v>11</v>
      </c>
    </row>
    <row r="104" spans="1:9" x14ac:dyDescent="0.3">
      <c r="A104" s="2">
        <v>44256</v>
      </c>
      <c r="B104" t="s">
        <v>44</v>
      </c>
      <c r="C104" t="s">
        <v>45</v>
      </c>
      <c r="D104" t="s">
        <v>46</v>
      </c>
      <c r="E104" t="s">
        <v>22</v>
      </c>
      <c r="F104">
        <v>31407</v>
      </c>
      <c r="G104">
        <v>15000</v>
      </c>
      <c r="H104">
        <f>IF(F104&gt;=G104,$M$1*F104,0)</f>
        <v>3140.7000000000003</v>
      </c>
      <c r="I104" t="s">
        <v>15</v>
      </c>
    </row>
    <row r="105" spans="1:9" x14ac:dyDescent="0.3">
      <c r="A105" s="2">
        <v>44256</v>
      </c>
      <c r="B105" t="s">
        <v>53</v>
      </c>
      <c r="C105" t="s">
        <v>54</v>
      </c>
      <c r="D105" t="s">
        <v>55</v>
      </c>
      <c r="E105" t="s">
        <v>22</v>
      </c>
      <c r="F105">
        <v>35647.5</v>
      </c>
      <c r="G105">
        <v>15000</v>
      </c>
      <c r="H105">
        <f>IF(F105&gt;=G105,$M$1*F105,0)</f>
        <v>3564.75</v>
      </c>
      <c r="I105" t="s">
        <v>43</v>
      </c>
    </row>
    <row r="106" spans="1:9" x14ac:dyDescent="0.3">
      <c r="A106" s="2">
        <v>44256</v>
      </c>
      <c r="B106" t="s">
        <v>23</v>
      </c>
      <c r="C106" t="s">
        <v>24</v>
      </c>
      <c r="D106" t="s">
        <v>25</v>
      </c>
      <c r="E106" t="s">
        <v>26</v>
      </c>
      <c r="F106">
        <v>35715.4</v>
      </c>
      <c r="G106">
        <v>15000</v>
      </c>
      <c r="H106">
        <f>IF(F106&gt;=G106,$M$1*F106,0)</f>
        <v>3571.5400000000004</v>
      </c>
      <c r="I106" t="s">
        <v>15</v>
      </c>
    </row>
    <row r="107" spans="1:9" x14ac:dyDescent="0.3">
      <c r="A107" s="2">
        <v>44256</v>
      </c>
      <c r="B107" t="s">
        <v>53</v>
      </c>
      <c r="C107" t="s">
        <v>54</v>
      </c>
      <c r="D107" t="s">
        <v>55</v>
      </c>
      <c r="E107" t="s">
        <v>22</v>
      </c>
      <c r="F107">
        <v>36907.200000000004</v>
      </c>
      <c r="G107">
        <v>15000</v>
      </c>
      <c r="H107">
        <f>IF(F107&gt;=G107,$M$1*F107,0)</f>
        <v>3690.7200000000007</v>
      </c>
      <c r="I107" t="s">
        <v>15</v>
      </c>
    </row>
    <row r="108" spans="1:9" x14ac:dyDescent="0.3">
      <c r="A108" s="2">
        <v>44256</v>
      </c>
      <c r="B108" t="s">
        <v>7</v>
      </c>
      <c r="C108" t="s">
        <v>8</v>
      </c>
      <c r="D108" t="s">
        <v>9</v>
      </c>
      <c r="E108" t="s">
        <v>10</v>
      </c>
      <c r="F108">
        <v>39065.899999999994</v>
      </c>
      <c r="G108">
        <v>15000</v>
      </c>
      <c r="H108">
        <f>IF(F108&gt;=G108,$M$1*F108,0)</f>
        <v>3906.5899999999997</v>
      </c>
      <c r="I108" t="s">
        <v>15</v>
      </c>
    </row>
    <row r="109" spans="1:9" x14ac:dyDescent="0.3">
      <c r="A109" s="2">
        <v>44256</v>
      </c>
      <c r="B109" t="s">
        <v>40</v>
      </c>
      <c r="C109" t="s">
        <v>41</v>
      </c>
      <c r="D109" t="s">
        <v>42</v>
      </c>
      <c r="E109" t="s">
        <v>33</v>
      </c>
      <c r="F109">
        <v>40831</v>
      </c>
      <c r="G109">
        <v>15000</v>
      </c>
      <c r="H109">
        <f>IF(F109&gt;=G109,$M$1*F109,0)</f>
        <v>4083.1000000000004</v>
      </c>
      <c r="I109" t="s">
        <v>11</v>
      </c>
    </row>
    <row r="110" spans="1:9" x14ac:dyDescent="0.3">
      <c r="A110" s="2">
        <v>44256</v>
      </c>
      <c r="B110" t="s">
        <v>27</v>
      </c>
      <c r="C110" t="s">
        <v>28</v>
      </c>
      <c r="D110" t="s">
        <v>29</v>
      </c>
      <c r="E110" t="s">
        <v>10</v>
      </c>
      <c r="F110">
        <v>44422</v>
      </c>
      <c r="G110">
        <v>15000</v>
      </c>
      <c r="H110">
        <f>IF(F110&gt;=G110,$M$1*F110,0)</f>
        <v>4442.2</v>
      </c>
      <c r="I110" t="s">
        <v>43</v>
      </c>
    </row>
    <row r="111" spans="1:9" x14ac:dyDescent="0.3">
      <c r="A111" s="2">
        <v>44287</v>
      </c>
      <c r="B111" t="s">
        <v>53</v>
      </c>
      <c r="C111" t="s">
        <v>54</v>
      </c>
      <c r="D111" t="s">
        <v>55</v>
      </c>
      <c r="E111" t="s">
        <v>22</v>
      </c>
      <c r="F111">
        <v>5696.4</v>
      </c>
      <c r="G111">
        <v>15000</v>
      </c>
      <c r="H111">
        <f>IF(F111&gt;=G111,$M$1*F111,0)</f>
        <v>0</v>
      </c>
      <c r="I111" t="s">
        <v>11</v>
      </c>
    </row>
    <row r="112" spans="1:9" x14ac:dyDescent="0.3">
      <c r="A112" s="2">
        <v>44287</v>
      </c>
      <c r="B112" t="s">
        <v>56</v>
      </c>
      <c r="C112" t="s">
        <v>57</v>
      </c>
      <c r="D112" t="s">
        <v>58</v>
      </c>
      <c r="E112" t="s">
        <v>26</v>
      </c>
      <c r="F112">
        <v>6960</v>
      </c>
      <c r="G112">
        <v>15000</v>
      </c>
      <c r="H112">
        <f>IF(F112&gt;=G112,$M$1*F112,0)</f>
        <v>0</v>
      </c>
      <c r="I112" t="s">
        <v>43</v>
      </c>
    </row>
    <row r="113" spans="1:9" x14ac:dyDescent="0.3">
      <c r="A113" s="2">
        <v>44287</v>
      </c>
      <c r="B113" t="s">
        <v>68</v>
      </c>
      <c r="C113" t="s">
        <v>69</v>
      </c>
      <c r="D113" t="s">
        <v>70</v>
      </c>
      <c r="E113" t="s">
        <v>10</v>
      </c>
      <c r="F113">
        <v>7029.9</v>
      </c>
      <c r="G113">
        <v>15000</v>
      </c>
      <c r="H113">
        <f>IF(F113&gt;=G113,$M$1*F113,0)</f>
        <v>0</v>
      </c>
      <c r="I113" t="s">
        <v>43</v>
      </c>
    </row>
    <row r="114" spans="1:9" x14ac:dyDescent="0.3">
      <c r="A114" s="2">
        <v>44287</v>
      </c>
      <c r="B114" t="s">
        <v>30</v>
      </c>
      <c r="C114" t="s">
        <v>31</v>
      </c>
      <c r="D114" t="s">
        <v>32</v>
      </c>
      <c r="E114" t="s">
        <v>33</v>
      </c>
      <c r="F114">
        <v>8520</v>
      </c>
      <c r="G114">
        <v>15000</v>
      </c>
      <c r="H114">
        <f>IF(F114&gt;=G114,$M$1*F114,0)</f>
        <v>0</v>
      </c>
      <c r="I114" t="s">
        <v>43</v>
      </c>
    </row>
    <row r="115" spans="1:9" x14ac:dyDescent="0.3">
      <c r="A115" s="2">
        <v>44287</v>
      </c>
      <c r="B115" t="s">
        <v>47</v>
      </c>
      <c r="C115" t="s">
        <v>48</v>
      </c>
      <c r="D115" t="s">
        <v>49</v>
      </c>
      <c r="E115" t="s">
        <v>26</v>
      </c>
      <c r="F115">
        <v>9627.8999999999978</v>
      </c>
      <c r="G115">
        <v>15000</v>
      </c>
      <c r="H115">
        <f>IF(F115&gt;=G115,$M$1*F115,0)</f>
        <v>0</v>
      </c>
      <c r="I115" t="s">
        <v>11</v>
      </c>
    </row>
    <row r="116" spans="1:9" x14ac:dyDescent="0.3">
      <c r="A116" s="2">
        <v>44287</v>
      </c>
      <c r="B116" t="s">
        <v>19</v>
      </c>
      <c r="C116" t="s">
        <v>20</v>
      </c>
      <c r="D116" t="s">
        <v>21</v>
      </c>
      <c r="E116" t="s">
        <v>22</v>
      </c>
      <c r="F116">
        <v>11716.5</v>
      </c>
      <c r="G116">
        <v>15000</v>
      </c>
      <c r="H116">
        <f>IF(F116&gt;=G116,$M$1*F116,0)</f>
        <v>0</v>
      </c>
      <c r="I116" t="s">
        <v>11</v>
      </c>
    </row>
    <row r="117" spans="1:9" x14ac:dyDescent="0.3">
      <c r="A117" s="2">
        <v>44287</v>
      </c>
      <c r="B117" t="s">
        <v>68</v>
      </c>
      <c r="C117" t="s">
        <v>69</v>
      </c>
      <c r="D117" t="s">
        <v>70</v>
      </c>
      <c r="E117" t="s">
        <v>10</v>
      </c>
      <c r="F117">
        <v>11914.400000000001</v>
      </c>
      <c r="G117">
        <v>15000</v>
      </c>
      <c r="H117">
        <f>IF(F117&gt;=G117,$M$1*F117,0)</f>
        <v>0</v>
      </c>
      <c r="I117" t="s">
        <v>15</v>
      </c>
    </row>
    <row r="118" spans="1:9" x14ac:dyDescent="0.3">
      <c r="A118" s="2">
        <v>44287</v>
      </c>
      <c r="B118" t="s">
        <v>34</v>
      </c>
      <c r="C118" t="s">
        <v>35</v>
      </c>
      <c r="D118" t="s">
        <v>36</v>
      </c>
      <c r="E118" t="s">
        <v>26</v>
      </c>
      <c r="F118">
        <v>13725.600000000002</v>
      </c>
      <c r="G118">
        <v>15000</v>
      </c>
      <c r="H118">
        <f>IF(F118&gt;=G118,$M$1*F118,0)</f>
        <v>0</v>
      </c>
      <c r="I118" t="s">
        <v>43</v>
      </c>
    </row>
    <row r="119" spans="1:9" x14ac:dyDescent="0.3">
      <c r="A119" s="2">
        <v>44287</v>
      </c>
      <c r="B119" t="s">
        <v>62</v>
      </c>
      <c r="C119" t="s">
        <v>63</v>
      </c>
      <c r="D119" t="s">
        <v>64</v>
      </c>
      <c r="E119" t="s">
        <v>33</v>
      </c>
      <c r="F119">
        <v>14301.599999999999</v>
      </c>
      <c r="G119">
        <v>15000</v>
      </c>
      <c r="H119">
        <f>IF(F119&gt;=G119,$M$1*F119,0)</f>
        <v>0</v>
      </c>
      <c r="I119" t="s">
        <v>43</v>
      </c>
    </row>
    <row r="120" spans="1:9" x14ac:dyDescent="0.3">
      <c r="A120" s="2">
        <v>44287</v>
      </c>
      <c r="B120" t="s">
        <v>65</v>
      </c>
      <c r="C120" t="s">
        <v>66</v>
      </c>
      <c r="D120" t="s">
        <v>67</v>
      </c>
      <c r="E120" t="s">
        <v>22</v>
      </c>
      <c r="F120">
        <v>14416</v>
      </c>
      <c r="G120">
        <v>15000</v>
      </c>
      <c r="H120">
        <f>IF(F120&gt;=G120,$M$1*F120,0)</f>
        <v>0</v>
      </c>
      <c r="I120" t="s">
        <v>43</v>
      </c>
    </row>
    <row r="121" spans="1:9" x14ac:dyDescent="0.3">
      <c r="A121" s="2">
        <v>44287</v>
      </c>
      <c r="B121" t="s">
        <v>47</v>
      </c>
      <c r="C121" t="s">
        <v>48</v>
      </c>
      <c r="D121" t="s">
        <v>49</v>
      </c>
      <c r="E121" t="s">
        <v>26</v>
      </c>
      <c r="F121">
        <v>15353.2</v>
      </c>
      <c r="G121">
        <v>15000</v>
      </c>
      <c r="H121">
        <f>IF(F121&gt;=G121,$M$1*F121,0)</f>
        <v>1535.3200000000002</v>
      </c>
      <c r="I121" t="s">
        <v>11</v>
      </c>
    </row>
    <row r="122" spans="1:9" x14ac:dyDescent="0.3">
      <c r="A122" s="2">
        <v>44287</v>
      </c>
      <c r="B122" t="s">
        <v>7</v>
      </c>
      <c r="C122" t="s">
        <v>8</v>
      </c>
      <c r="D122" t="s">
        <v>9</v>
      </c>
      <c r="E122" t="s">
        <v>10</v>
      </c>
      <c r="F122">
        <v>15919.7</v>
      </c>
      <c r="G122">
        <v>15000</v>
      </c>
      <c r="H122">
        <f>IF(F122&gt;=G122,$M$1*F122,0)</f>
        <v>1591.9700000000003</v>
      </c>
      <c r="I122" t="s">
        <v>11</v>
      </c>
    </row>
    <row r="123" spans="1:9" x14ac:dyDescent="0.3">
      <c r="A123" s="2">
        <v>44287</v>
      </c>
      <c r="B123" t="s">
        <v>19</v>
      </c>
      <c r="C123" t="s">
        <v>20</v>
      </c>
      <c r="D123" t="s">
        <v>21</v>
      </c>
      <c r="E123" t="s">
        <v>22</v>
      </c>
      <c r="F123">
        <v>16499.400000000001</v>
      </c>
      <c r="G123">
        <v>15000</v>
      </c>
      <c r="H123">
        <f>IF(F123&gt;=G123,$M$1*F123,0)</f>
        <v>1649.9400000000003</v>
      </c>
      <c r="I123" t="s">
        <v>15</v>
      </c>
    </row>
    <row r="124" spans="1:9" x14ac:dyDescent="0.3">
      <c r="A124" s="2">
        <v>44287</v>
      </c>
      <c r="B124" t="s">
        <v>53</v>
      </c>
      <c r="C124" t="s">
        <v>54</v>
      </c>
      <c r="D124" t="s">
        <v>55</v>
      </c>
      <c r="E124" t="s">
        <v>22</v>
      </c>
      <c r="F124">
        <v>16968</v>
      </c>
      <c r="G124">
        <v>15000</v>
      </c>
      <c r="H124">
        <f>IF(F124&gt;=G124,$M$1*F124,0)</f>
        <v>1696.8000000000002</v>
      </c>
      <c r="I124" t="s">
        <v>43</v>
      </c>
    </row>
    <row r="125" spans="1:9" x14ac:dyDescent="0.3">
      <c r="A125" s="2">
        <v>44287</v>
      </c>
      <c r="B125" t="s">
        <v>62</v>
      </c>
      <c r="C125" t="s">
        <v>63</v>
      </c>
      <c r="D125" t="s">
        <v>64</v>
      </c>
      <c r="E125" t="s">
        <v>33</v>
      </c>
      <c r="F125">
        <v>17204.399999999998</v>
      </c>
      <c r="G125">
        <v>15000</v>
      </c>
      <c r="H125">
        <f>IF(F125&gt;=G125,$M$1*F125,0)</f>
        <v>1720.4399999999998</v>
      </c>
      <c r="I125" t="s">
        <v>11</v>
      </c>
    </row>
    <row r="126" spans="1:9" x14ac:dyDescent="0.3">
      <c r="A126" s="2">
        <v>44287</v>
      </c>
      <c r="B126" t="s">
        <v>16</v>
      </c>
      <c r="C126" t="s">
        <v>17</v>
      </c>
      <c r="D126" t="s">
        <v>18</v>
      </c>
      <c r="E126" t="s">
        <v>10</v>
      </c>
      <c r="F126">
        <v>17776</v>
      </c>
      <c r="G126">
        <v>15000</v>
      </c>
      <c r="H126">
        <f>IF(F126&gt;=G126,$M$1*F126,0)</f>
        <v>1777.6000000000001</v>
      </c>
      <c r="I126" t="s">
        <v>43</v>
      </c>
    </row>
    <row r="127" spans="1:9" x14ac:dyDescent="0.3">
      <c r="A127" s="2">
        <v>44287</v>
      </c>
      <c r="B127" t="s">
        <v>44</v>
      </c>
      <c r="C127" t="s">
        <v>45</v>
      </c>
      <c r="D127" t="s">
        <v>46</v>
      </c>
      <c r="E127" t="s">
        <v>22</v>
      </c>
      <c r="F127">
        <v>17993.5</v>
      </c>
      <c r="G127">
        <v>15000</v>
      </c>
      <c r="H127">
        <f>IF(F127&gt;=G127,$M$1*F127,0)</f>
        <v>1799.3500000000001</v>
      </c>
      <c r="I127" t="s">
        <v>11</v>
      </c>
    </row>
    <row r="128" spans="1:9" x14ac:dyDescent="0.3">
      <c r="A128" s="2">
        <v>44287</v>
      </c>
      <c r="B128" t="s">
        <v>53</v>
      </c>
      <c r="C128" t="s">
        <v>54</v>
      </c>
      <c r="D128" t="s">
        <v>55</v>
      </c>
      <c r="E128" t="s">
        <v>22</v>
      </c>
      <c r="F128">
        <v>18188.399999999998</v>
      </c>
      <c r="G128">
        <v>15000</v>
      </c>
      <c r="H128">
        <f>IF(F128&gt;=G128,$M$1*F128,0)</f>
        <v>1818.84</v>
      </c>
      <c r="I128" t="s">
        <v>15</v>
      </c>
    </row>
    <row r="129" spans="1:9" x14ac:dyDescent="0.3">
      <c r="A129" s="2">
        <v>44287</v>
      </c>
      <c r="B129" t="s">
        <v>23</v>
      </c>
      <c r="C129" t="s">
        <v>24</v>
      </c>
      <c r="D129" t="s">
        <v>25</v>
      </c>
      <c r="E129" t="s">
        <v>26</v>
      </c>
      <c r="F129">
        <v>18994.5</v>
      </c>
      <c r="G129">
        <v>15000</v>
      </c>
      <c r="H129">
        <f>IF(F129&gt;=G129,$M$1*F129,0)</f>
        <v>1899.45</v>
      </c>
      <c r="I129" t="s">
        <v>15</v>
      </c>
    </row>
    <row r="130" spans="1:9" x14ac:dyDescent="0.3">
      <c r="A130" s="2">
        <v>44287</v>
      </c>
      <c r="B130" t="s">
        <v>40</v>
      </c>
      <c r="C130" t="s">
        <v>41</v>
      </c>
      <c r="D130" t="s">
        <v>42</v>
      </c>
      <c r="E130" t="s">
        <v>33</v>
      </c>
      <c r="F130">
        <v>19080</v>
      </c>
      <c r="G130">
        <v>15000</v>
      </c>
      <c r="H130">
        <f>IF(F130&gt;=G130,$M$1*F130,0)</f>
        <v>1908</v>
      </c>
      <c r="I130" t="s">
        <v>15</v>
      </c>
    </row>
    <row r="131" spans="1:9" x14ac:dyDescent="0.3">
      <c r="A131" s="2">
        <v>44287</v>
      </c>
      <c r="B131" t="s">
        <v>30</v>
      </c>
      <c r="C131" t="s">
        <v>31</v>
      </c>
      <c r="D131" t="s">
        <v>32</v>
      </c>
      <c r="E131" t="s">
        <v>33</v>
      </c>
      <c r="F131">
        <v>19210.400000000001</v>
      </c>
      <c r="G131">
        <v>15000</v>
      </c>
      <c r="H131">
        <f>IF(F131&gt;=G131,$M$1*F131,0)</f>
        <v>1921.0400000000002</v>
      </c>
      <c r="I131" t="s">
        <v>11</v>
      </c>
    </row>
    <row r="132" spans="1:9" x14ac:dyDescent="0.3">
      <c r="A132" s="2">
        <v>44287</v>
      </c>
      <c r="B132" t="s">
        <v>23</v>
      </c>
      <c r="C132" t="s">
        <v>24</v>
      </c>
      <c r="D132" t="s">
        <v>25</v>
      </c>
      <c r="E132" t="s">
        <v>26</v>
      </c>
      <c r="F132">
        <v>28628.799999999996</v>
      </c>
      <c r="G132">
        <v>15000</v>
      </c>
      <c r="H132">
        <f>IF(F132&gt;=G132,$M$1*F132,0)</f>
        <v>2862.8799999999997</v>
      </c>
      <c r="I132" t="s">
        <v>43</v>
      </c>
    </row>
    <row r="133" spans="1:9" x14ac:dyDescent="0.3">
      <c r="A133" s="2">
        <v>44287</v>
      </c>
      <c r="B133" t="s">
        <v>30</v>
      </c>
      <c r="C133" t="s">
        <v>31</v>
      </c>
      <c r="D133" t="s">
        <v>32</v>
      </c>
      <c r="E133" t="s">
        <v>33</v>
      </c>
      <c r="F133">
        <v>32282.799999999996</v>
      </c>
      <c r="G133">
        <v>15000</v>
      </c>
      <c r="H133">
        <f>IF(F133&gt;=G133,$M$1*F133,0)</f>
        <v>3228.2799999999997</v>
      </c>
      <c r="I133" t="s">
        <v>15</v>
      </c>
    </row>
    <row r="134" spans="1:9" x14ac:dyDescent="0.3">
      <c r="A134" s="2">
        <v>44287</v>
      </c>
      <c r="B134" t="s">
        <v>71</v>
      </c>
      <c r="C134" t="s">
        <v>72</v>
      </c>
      <c r="D134" t="s">
        <v>73</v>
      </c>
      <c r="E134" t="s">
        <v>33</v>
      </c>
      <c r="F134">
        <v>32524.1</v>
      </c>
      <c r="G134">
        <v>15000</v>
      </c>
      <c r="H134">
        <f>IF(F134&gt;=G134,$M$1*F134,0)</f>
        <v>3252.41</v>
      </c>
      <c r="I134" t="s">
        <v>11</v>
      </c>
    </row>
    <row r="135" spans="1:9" x14ac:dyDescent="0.3">
      <c r="A135" s="2">
        <v>44287</v>
      </c>
      <c r="B135" t="s">
        <v>30</v>
      </c>
      <c r="C135" t="s">
        <v>31</v>
      </c>
      <c r="D135" t="s">
        <v>32</v>
      </c>
      <c r="E135" t="s">
        <v>33</v>
      </c>
      <c r="F135">
        <v>35153.799999999996</v>
      </c>
      <c r="G135">
        <v>15000</v>
      </c>
      <c r="H135">
        <f>IF(F135&gt;=G135,$M$1*F135,0)</f>
        <v>3515.3799999999997</v>
      </c>
      <c r="I135" t="s">
        <v>11</v>
      </c>
    </row>
    <row r="136" spans="1:9" x14ac:dyDescent="0.3">
      <c r="A136" s="2">
        <v>44287</v>
      </c>
      <c r="B136" t="s">
        <v>30</v>
      </c>
      <c r="C136" t="s">
        <v>31</v>
      </c>
      <c r="D136" t="s">
        <v>32</v>
      </c>
      <c r="E136" t="s">
        <v>33</v>
      </c>
      <c r="F136">
        <v>35820</v>
      </c>
      <c r="G136">
        <v>15000</v>
      </c>
      <c r="H136">
        <f>IF(F136&gt;=G136,$M$1*F136,0)</f>
        <v>3582</v>
      </c>
      <c r="I136" t="s">
        <v>43</v>
      </c>
    </row>
    <row r="137" spans="1:9" x14ac:dyDescent="0.3">
      <c r="A137" s="2">
        <v>44287</v>
      </c>
      <c r="B137" t="s">
        <v>27</v>
      </c>
      <c r="C137" t="s">
        <v>28</v>
      </c>
      <c r="D137" t="s">
        <v>29</v>
      </c>
      <c r="E137" t="s">
        <v>10</v>
      </c>
      <c r="F137">
        <v>36666</v>
      </c>
      <c r="G137">
        <v>15000</v>
      </c>
      <c r="H137">
        <f>IF(F137&gt;=G137,$M$1*F137,0)</f>
        <v>3666.6000000000004</v>
      </c>
      <c r="I137" t="s">
        <v>15</v>
      </c>
    </row>
    <row r="138" spans="1:9" x14ac:dyDescent="0.3">
      <c r="A138" s="2">
        <v>44287</v>
      </c>
      <c r="B138" t="s">
        <v>16</v>
      </c>
      <c r="C138" t="s">
        <v>17</v>
      </c>
      <c r="D138" t="s">
        <v>18</v>
      </c>
      <c r="E138" t="s">
        <v>10</v>
      </c>
      <c r="F138">
        <v>38227.699999999997</v>
      </c>
      <c r="G138">
        <v>15000</v>
      </c>
      <c r="H138">
        <f>IF(F138&gt;=G138,$M$1*F138,0)</f>
        <v>3822.77</v>
      </c>
      <c r="I138" t="s">
        <v>11</v>
      </c>
    </row>
    <row r="139" spans="1:9" x14ac:dyDescent="0.3">
      <c r="A139" s="2">
        <v>44287</v>
      </c>
      <c r="B139" t="s">
        <v>59</v>
      </c>
      <c r="C139" t="s">
        <v>60</v>
      </c>
      <c r="D139" t="s">
        <v>61</v>
      </c>
      <c r="E139" t="s">
        <v>33</v>
      </c>
      <c r="F139">
        <v>42690.400000000001</v>
      </c>
      <c r="G139">
        <v>15000</v>
      </c>
      <c r="H139">
        <f>IF(F139&gt;=G139,$M$1*F139,0)</f>
        <v>4269.04</v>
      </c>
      <c r="I139" t="s">
        <v>43</v>
      </c>
    </row>
    <row r="140" spans="1:9" x14ac:dyDescent="0.3">
      <c r="A140" s="2">
        <v>44287</v>
      </c>
      <c r="B140" t="s">
        <v>16</v>
      </c>
      <c r="C140" t="s">
        <v>17</v>
      </c>
      <c r="D140" t="s">
        <v>18</v>
      </c>
      <c r="E140" t="s">
        <v>10</v>
      </c>
      <c r="F140">
        <v>51531.199999999997</v>
      </c>
      <c r="G140">
        <v>15000</v>
      </c>
      <c r="H140">
        <f>IF(F140&gt;=G140,$M$1*F140,0)</f>
        <v>5153.12</v>
      </c>
      <c r="I140" t="s">
        <v>43</v>
      </c>
    </row>
    <row r="141" spans="1:9" x14ac:dyDescent="0.3">
      <c r="A141" s="2">
        <v>44317</v>
      </c>
      <c r="B141" t="s">
        <v>12</v>
      </c>
      <c r="C141" t="s">
        <v>13</v>
      </c>
      <c r="D141" t="s">
        <v>14</v>
      </c>
      <c r="E141" t="s">
        <v>10</v>
      </c>
      <c r="F141">
        <v>8686.6</v>
      </c>
      <c r="G141">
        <v>15000</v>
      </c>
      <c r="H141">
        <f>IF(F141&gt;=G141,$M$1*F141,0)</f>
        <v>0</v>
      </c>
      <c r="I141" t="s">
        <v>15</v>
      </c>
    </row>
    <row r="142" spans="1:9" x14ac:dyDescent="0.3">
      <c r="A142" s="2">
        <v>44317</v>
      </c>
      <c r="B142" t="s">
        <v>65</v>
      </c>
      <c r="C142" t="s">
        <v>66</v>
      </c>
      <c r="D142" t="s">
        <v>67</v>
      </c>
      <c r="E142" t="s">
        <v>22</v>
      </c>
      <c r="F142">
        <v>9004.7999999999993</v>
      </c>
      <c r="G142">
        <v>15000</v>
      </c>
      <c r="H142">
        <f>IF(F142&gt;=G142,$M$1*F142,0)</f>
        <v>0</v>
      </c>
      <c r="I142" t="s">
        <v>11</v>
      </c>
    </row>
    <row r="143" spans="1:9" x14ac:dyDescent="0.3">
      <c r="A143" s="2">
        <v>44317</v>
      </c>
      <c r="B143" t="s">
        <v>59</v>
      </c>
      <c r="C143" t="s">
        <v>60</v>
      </c>
      <c r="D143" t="s">
        <v>61</v>
      </c>
      <c r="E143" t="s">
        <v>33</v>
      </c>
      <c r="F143">
        <v>9270.1</v>
      </c>
      <c r="G143">
        <v>15000</v>
      </c>
      <c r="H143">
        <f>IF(F143&gt;=G143,$M$1*F143,0)</f>
        <v>0</v>
      </c>
      <c r="I143" t="s">
        <v>11</v>
      </c>
    </row>
    <row r="144" spans="1:9" x14ac:dyDescent="0.3">
      <c r="A144" s="2">
        <v>44317</v>
      </c>
      <c r="B144" t="s">
        <v>56</v>
      </c>
      <c r="C144" t="s">
        <v>57</v>
      </c>
      <c r="D144" t="s">
        <v>58</v>
      </c>
      <c r="E144" t="s">
        <v>26</v>
      </c>
      <c r="F144">
        <v>10948</v>
      </c>
      <c r="G144">
        <v>15000</v>
      </c>
      <c r="H144">
        <f>IF(F144&gt;=G144,$M$1*F144,0)</f>
        <v>0</v>
      </c>
      <c r="I144" t="s">
        <v>11</v>
      </c>
    </row>
    <row r="145" spans="1:9" x14ac:dyDescent="0.3">
      <c r="A145" s="2">
        <v>44317</v>
      </c>
      <c r="B145" t="s">
        <v>59</v>
      </c>
      <c r="C145" t="s">
        <v>60</v>
      </c>
      <c r="D145" t="s">
        <v>61</v>
      </c>
      <c r="E145" t="s">
        <v>33</v>
      </c>
      <c r="F145">
        <v>11235</v>
      </c>
      <c r="G145">
        <v>15000</v>
      </c>
      <c r="H145">
        <f>IF(F145&gt;=G145,$M$1*F145,0)</f>
        <v>0</v>
      </c>
      <c r="I145" t="s">
        <v>43</v>
      </c>
    </row>
    <row r="146" spans="1:9" x14ac:dyDescent="0.3">
      <c r="A146" s="2">
        <v>44317</v>
      </c>
      <c r="B146" t="s">
        <v>71</v>
      </c>
      <c r="C146" t="s">
        <v>72</v>
      </c>
      <c r="D146" t="s">
        <v>73</v>
      </c>
      <c r="E146" t="s">
        <v>33</v>
      </c>
      <c r="F146">
        <v>12019.799999999997</v>
      </c>
      <c r="G146">
        <v>15000</v>
      </c>
      <c r="H146">
        <f>IF(F146&gt;=G146,$M$1*F146,0)</f>
        <v>0</v>
      </c>
      <c r="I146" t="s">
        <v>11</v>
      </c>
    </row>
    <row r="147" spans="1:9" x14ac:dyDescent="0.3">
      <c r="A147" s="2">
        <v>44317</v>
      </c>
      <c r="B147" t="s">
        <v>16</v>
      </c>
      <c r="C147" t="s">
        <v>17</v>
      </c>
      <c r="D147" t="s">
        <v>18</v>
      </c>
      <c r="E147" t="s">
        <v>10</v>
      </c>
      <c r="F147">
        <v>12422.2</v>
      </c>
      <c r="G147">
        <v>15000</v>
      </c>
      <c r="H147">
        <f>IF(F147&gt;=G147,$M$1*F147,0)</f>
        <v>0</v>
      </c>
      <c r="I147" t="s">
        <v>43</v>
      </c>
    </row>
    <row r="148" spans="1:9" x14ac:dyDescent="0.3">
      <c r="A148" s="2">
        <v>44317</v>
      </c>
      <c r="B148" t="s">
        <v>50</v>
      </c>
      <c r="C148" t="s">
        <v>51</v>
      </c>
      <c r="D148" t="s">
        <v>52</v>
      </c>
      <c r="E148" t="s">
        <v>26</v>
      </c>
      <c r="F148">
        <v>13044.899999999998</v>
      </c>
      <c r="G148">
        <v>15000</v>
      </c>
      <c r="H148">
        <f>IF(F148&gt;=G148,$M$1*F148,0)</f>
        <v>0</v>
      </c>
      <c r="I148" t="s">
        <v>11</v>
      </c>
    </row>
    <row r="149" spans="1:9" x14ac:dyDescent="0.3">
      <c r="A149" s="2">
        <v>44317</v>
      </c>
      <c r="B149" t="s">
        <v>27</v>
      </c>
      <c r="C149" t="s">
        <v>28</v>
      </c>
      <c r="D149" t="s">
        <v>29</v>
      </c>
      <c r="E149" t="s">
        <v>10</v>
      </c>
      <c r="F149">
        <v>15120</v>
      </c>
      <c r="G149">
        <v>15000</v>
      </c>
      <c r="H149">
        <f>IF(F149&gt;=G149,$M$1*F149,0)</f>
        <v>1512</v>
      </c>
      <c r="I149" t="s">
        <v>15</v>
      </c>
    </row>
    <row r="150" spans="1:9" x14ac:dyDescent="0.3">
      <c r="A150" s="2">
        <v>44317</v>
      </c>
      <c r="B150" t="s">
        <v>12</v>
      </c>
      <c r="C150" t="s">
        <v>13</v>
      </c>
      <c r="D150" t="s">
        <v>14</v>
      </c>
      <c r="E150" t="s">
        <v>10</v>
      </c>
      <c r="F150">
        <v>16604.400000000001</v>
      </c>
      <c r="G150">
        <v>15000</v>
      </c>
      <c r="H150">
        <f>IF(F150&gt;=G150,$M$1*F150,0)</f>
        <v>1660.4400000000003</v>
      </c>
      <c r="I150" t="s">
        <v>43</v>
      </c>
    </row>
    <row r="151" spans="1:9" x14ac:dyDescent="0.3">
      <c r="A151" s="2">
        <v>44317</v>
      </c>
      <c r="B151" t="s">
        <v>53</v>
      </c>
      <c r="C151" t="s">
        <v>54</v>
      </c>
      <c r="D151" t="s">
        <v>55</v>
      </c>
      <c r="E151" t="s">
        <v>22</v>
      </c>
      <c r="F151">
        <v>18826.400000000001</v>
      </c>
      <c r="G151">
        <v>15000</v>
      </c>
      <c r="H151">
        <f>IF(F151&gt;=G151,$M$1*F151,0)</f>
        <v>1882.6400000000003</v>
      </c>
      <c r="I151" t="s">
        <v>43</v>
      </c>
    </row>
    <row r="152" spans="1:9" x14ac:dyDescent="0.3">
      <c r="A152" s="2">
        <v>44317</v>
      </c>
      <c r="B152" t="s">
        <v>16</v>
      </c>
      <c r="C152" t="s">
        <v>17</v>
      </c>
      <c r="D152" t="s">
        <v>18</v>
      </c>
      <c r="E152" t="s">
        <v>10</v>
      </c>
      <c r="F152">
        <v>19584</v>
      </c>
      <c r="G152">
        <v>15000</v>
      </c>
      <c r="H152">
        <f>IF(F152&gt;=G152,$M$1*F152,0)</f>
        <v>1958.4</v>
      </c>
      <c r="I152" t="s">
        <v>15</v>
      </c>
    </row>
    <row r="153" spans="1:9" x14ac:dyDescent="0.3">
      <c r="A153" s="2">
        <v>44317</v>
      </c>
      <c r="B153" t="s">
        <v>53</v>
      </c>
      <c r="C153" t="s">
        <v>54</v>
      </c>
      <c r="D153" t="s">
        <v>55</v>
      </c>
      <c r="E153" t="s">
        <v>22</v>
      </c>
      <c r="F153">
        <v>19617.5</v>
      </c>
      <c r="G153">
        <v>15000</v>
      </c>
      <c r="H153">
        <f>IF(F153&gt;=G153,$M$1*F153,0)</f>
        <v>1961.75</v>
      </c>
      <c r="I153" t="s">
        <v>43</v>
      </c>
    </row>
    <row r="154" spans="1:9" x14ac:dyDescent="0.3">
      <c r="A154" s="2">
        <v>44317</v>
      </c>
      <c r="B154" t="s">
        <v>53</v>
      </c>
      <c r="C154" t="s">
        <v>54</v>
      </c>
      <c r="D154" t="s">
        <v>55</v>
      </c>
      <c r="E154" t="s">
        <v>22</v>
      </c>
      <c r="F154">
        <v>19836.400000000001</v>
      </c>
      <c r="G154">
        <v>15000</v>
      </c>
      <c r="H154">
        <f>IF(F154&gt;=G154,$M$1*F154,0)</f>
        <v>1983.6400000000003</v>
      </c>
      <c r="I154" t="s">
        <v>11</v>
      </c>
    </row>
    <row r="155" spans="1:9" x14ac:dyDescent="0.3">
      <c r="A155" s="2">
        <v>44317</v>
      </c>
      <c r="B155" t="s">
        <v>44</v>
      </c>
      <c r="C155" t="s">
        <v>45</v>
      </c>
      <c r="D155" t="s">
        <v>46</v>
      </c>
      <c r="E155" t="s">
        <v>22</v>
      </c>
      <c r="F155">
        <v>20717.599999999999</v>
      </c>
      <c r="G155">
        <v>15000</v>
      </c>
      <c r="H155">
        <f>IF(F155&gt;=G155,$M$1*F155,0)</f>
        <v>2071.7599999999998</v>
      </c>
      <c r="I155" t="s">
        <v>15</v>
      </c>
    </row>
    <row r="156" spans="1:9" x14ac:dyDescent="0.3">
      <c r="A156" s="2">
        <v>44317</v>
      </c>
      <c r="B156" t="s">
        <v>37</v>
      </c>
      <c r="C156" t="s">
        <v>38</v>
      </c>
      <c r="D156" t="s">
        <v>39</v>
      </c>
      <c r="E156" t="s">
        <v>22</v>
      </c>
      <c r="F156">
        <v>23364</v>
      </c>
      <c r="G156">
        <v>15000</v>
      </c>
      <c r="H156">
        <f>IF(F156&gt;=G156,$M$1*F156,0)</f>
        <v>2336.4</v>
      </c>
      <c r="I156" t="s">
        <v>15</v>
      </c>
    </row>
    <row r="157" spans="1:9" x14ac:dyDescent="0.3">
      <c r="A157" s="2">
        <v>44317</v>
      </c>
      <c r="B157" t="s">
        <v>53</v>
      </c>
      <c r="C157" t="s">
        <v>54</v>
      </c>
      <c r="D157" t="s">
        <v>55</v>
      </c>
      <c r="E157" t="s">
        <v>22</v>
      </c>
      <c r="F157">
        <v>23997.600000000002</v>
      </c>
      <c r="G157">
        <v>15000</v>
      </c>
      <c r="H157">
        <f>IF(F157&gt;=G157,$M$1*F157,0)</f>
        <v>2399.7600000000002</v>
      </c>
      <c r="I157" t="s">
        <v>11</v>
      </c>
    </row>
    <row r="158" spans="1:9" x14ac:dyDescent="0.3">
      <c r="A158" s="2">
        <v>44317</v>
      </c>
      <c r="B158" t="s">
        <v>7</v>
      </c>
      <c r="C158" t="s">
        <v>8</v>
      </c>
      <c r="D158" t="s">
        <v>9</v>
      </c>
      <c r="E158" t="s">
        <v>10</v>
      </c>
      <c r="F158">
        <v>26546.6</v>
      </c>
      <c r="G158">
        <v>15000</v>
      </c>
      <c r="H158">
        <f>IF(F158&gt;=G158,$M$1*F158,0)</f>
        <v>2654.66</v>
      </c>
      <c r="I158" t="s">
        <v>15</v>
      </c>
    </row>
    <row r="159" spans="1:9" x14ac:dyDescent="0.3">
      <c r="A159" s="2">
        <v>44317</v>
      </c>
      <c r="B159" t="s">
        <v>65</v>
      </c>
      <c r="C159" t="s">
        <v>66</v>
      </c>
      <c r="D159" t="s">
        <v>67</v>
      </c>
      <c r="E159" t="s">
        <v>22</v>
      </c>
      <c r="F159">
        <v>27916.399999999998</v>
      </c>
      <c r="G159">
        <v>15000</v>
      </c>
      <c r="H159">
        <f>IF(F159&gt;=G159,$M$1*F159,0)</f>
        <v>2791.64</v>
      </c>
      <c r="I159" t="s">
        <v>43</v>
      </c>
    </row>
    <row r="160" spans="1:9" x14ac:dyDescent="0.3">
      <c r="A160" s="2">
        <v>44317</v>
      </c>
      <c r="B160" t="s">
        <v>30</v>
      </c>
      <c r="C160" t="s">
        <v>31</v>
      </c>
      <c r="D160" t="s">
        <v>32</v>
      </c>
      <c r="E160" t="s">
        <v>33</v>
      </c>
      <c r="F160">
        <v>27930</v>
      </c>
      <c r="G160">
        <v>15000</v>
      </c>
      <c r="H160">
        <f>IF(F160&gt;=G160,$M$1*F160,0)</f>
        <v>2793</v>
      </c>
      <c r="I160" t="s">
        <v>15</v>
      </c>
    </row>
    <row r="161" spans="1:9" x14ac:dyDescent="0.3">
      <c r="A161" s="2">
        <v>44317</v>
      </c>
      <c r="B161" t="s">
        <v>47</v>
      </c>
      <c r="C161" t="s">
        <v>48</v>
      </c>
      <c r="D161" t="s">
        <v>49</v>
      </c>
      <c r="E161" t="s">
        <v>26</v>
      </c>
      <c r="F161">
        <v>28616</v>
      </c>
      <c r="G161">
        <v>15000</v>
      </c>
      <c r="H161">
        <f>IF(F161&gt;=G161,$M$1*F161,0)</f>
        <v>2861.6000000000004</v>
      </c>
      <c r="I161" t="s">
        <v>43</v>
      </c>
    </row>
    <row r="162" spans="1:9" x14ac:dyDescent="0.3">
      <c r="A162" s="2">
        <v>44317</v>
      </c>
      <c r="B162" t="s">
        <v>34</v>
      </c>
      <c r="C162" t="s">
        <v>35</v>
      </c>
      <c r="D162" t="s">
        <v>36</v>
      </c>
      <c r="E162" t="s">
        <v>26</v>
      </c>
      <c r="F162">
        <v>30377.399999999998</v>
      </c>
      <c r="G162">
        <v>15000</v>
      </c>
      <c r="H162">
        <f>IF(F162&gt;=G162,$M$1*F162,0)</f>
        <v>3037.74</v>
      </c>
      <c r="I162" t="s">
        <v>43</v>
      </c>
    </row>
    <row r="163" spans="1:9" x14ac:dyDescent="0.3">
      <c r="A163" s="2">
        <v>44317</v>
      </c>
      <c r="B163" t="s">
        <v>7</v>
      </c>
      <c r="C163" t="s">
        <v>8</v>
      </c>
      <c r="D163" t="s">
        <v>9</v>
      </c>
      <c r="E163" t="s">
        <v>10</v>
      </c>
      <c r="F163">
        <v>31200</v>
      </c>
      <c r="G163">
        <v>15000</v>
      </c>
      <c r="H163">
        <f>IF(F163&gt;=G163,$M$1*F163,0)</f>
        <v>3120</v>
      </c>
      <c r="I163" t="s">
        <v>15</v>
      </c>
    </row>
    <row r="164" spans="1:9" x14ac:dyDescent="0.3">
      <c r="A164" s="2">
        <v>44317</v>
      </c>
      <c r="B164" t="s">
        <v>47</v>
      </c>
      <c r="C164" t="s">
        <v>48</v>
      </c>
      <c r="D164" t="s">
        <v>49</v>
      </c>
      <c r="E164" t="s">
        <v>26</v>
      </c>
      <c r="F164">
        <v>35351</v>
      </c>
      <c r="G164">
        <v>15000</v>
      </c>
      <c r="H164">
        <f>IF(F164&gt;=G164,$M$1*F164,0)</f>
        <v>3535.1000000000004</v>
      </c>
      <c r="I164" t="s">
        <v>15</v>
      </c>
    </row>
    <row r="165" spans="1:9" x14ac:dyDescent="0.3">
      <c r="A165" s="2">
        <v>44317</v>
      </c>
      <c r="B165" t="s">
        <v>65</v>
      </c>
      <c r="C165" t="s">
        <v>66</v>
      </c>
      <c r="D165" t="s">
        <v>67</v>
      </c>
      <c r="E165" t="s">
        <v>22</v>
      </c>
      <c r="F165">
        <v>42249.1</v>
      </c>
      <c r="G165">
        <v>15000</v>
      </c>
      <c r="H165">
        <f>IF(F165&gt;=G165,$M$1*F165,0)</f>
        <v>4224.91</v>
      </c>
      <c r="I165" t="s">
        <v>15</v>
      </c>
    </row>
    <row r="166" spans="1:9" x14ac:dyDescent="0.3">
      <c r="A166" s="2">
        <v>44348</v>
      </c>
      <c r="B166" t="s">
        <v>7</v>
      </c>
      <c r="C166" t="s">
        <v>8</v>
      </c>
      <c r="D166" t="s">
        <v>9</v>
      </c>
      <c r="E166" t="s">
        <v>10</v>
      </c>
      <c r="F166">
        <v>2070.2999999999997</v>
      </c>
      <c r="G166">
        <v>15000</v>
      </c>
      <c r="H166">
        <f>IF(F166&gt;=G166,$M$1*F166,0)</f>
        <v>0</v>
      </c>
      <c r="I166" t="s">
        <v>11</v>
      </c>
    </row>
    <row r="167" spans="1:9" x14ac:dyDescent="0.3">
      <c r="A167" s="2">
        <v>44348</v>
      </c>
      <c r="B167" t="s">
        <v>47</v>
      </c>
      <c r="C167" t="s">
        <v>48</v>
      </c>
      <c r="D167" t="s">
        <v>49</v>
      </c>
      <c r="E167" t="s">
        <v>26</v>
      </c>
      <c r="F167">
        <v>6872.7999999999993</v>
      </c>
      <c r="G167">
        <v>15000</v>
      </c>
      <c r="H167">
        <f>IF(F167&gt;=G167,$M$1*F167,0)</f>
        <v>0</v>
      </c>
      <c r="I167" t="s">
        <v>11</v>
      </c>
    </row>
    <row r="168" spans="1:9" x14ac:dyDescent="0.3">
      <c r="A168" s="2">
        <v>44348</v>
      </c>
      <c r="B168" t="s">
        <v>40</v>
      </c>
      <c r="C168" t="s">
        <v>41</v>
      </c>
      <c r="D168" t="s">
        <v>42</v>
      </c>
      <c r="E168" t="s">
        <v>33</v>
      </c>
      <c r="F168">
        <v>7581.9999999999991</v>
      </c>
      <c r="G168">
        <v>15000</v>
      </c>
      <c r="H168">
        <f>IF(F168&gt;=G168,$M$1*F168,0)</f>
        <v>0</v>
      </c>
      <c r="I168" t="s">
        <v>11</v>
      </c>
    </row>
    <row r="169" spans="1:9" x14ac:dyDescent="0.3">
      <c r="A169" s="2">
        <v>44348</v>
      </c>
      <c r="B169" t="s">
        <v>30</v>
      </c>
      <c r="C169" t="s">
        <v>31</v>
      </c>
      <c r="D169" t="s">
        <v>32</v>
      </c>
      <c r="E169" t="s">
        <v>33</v>
      </c>
      <c r="F169">
        <v>8721.6</v>
      </c>
      <c r="G169">
        <v>15000</v>
      </c>
      <c r="H169">
        <f>IF(F169&gt;=G169,$M$1*F169,0)</f>
        <v>0</v>
      </c>
      <c r="I169" t="s">
        <v>43</v>
      </c>
    </row>
    <row r="170" spans="1:9" x14ac:dyDescent="0.3">
      <c r="A170" s="2">
        <v>44348</v>
      </c>
      <c r="B170" t="s">
        <v>34</v>
      </c>
      <c r="C170" t="s">
        <v>35</v>
      </c>
      <c r="D170" t="s">
        <v>36</v>
      </c>
      <c r="E170" t="s">
        <v>26</v>
      </c>
      <c r="F170">
        <v>8827</v>
      </c>
      <c r="G170">
        <v>15000</v>
      </c>
      <c r="H170">
        <f>IF(F170&gt;=G170,$M$1*F170,0)</f>
        <v>0</v>
      </c>
      <c r="I170" t="s">
        <v>43</v>
      </c>
    </row>
    <row r="171" spans="1:9" x14ac:dyDescent="0.3">
      <c r="A171" s="2">
        <v>44348</v>
      </c>
      <c r="B171" t="s">
        <v>16</v>
      </c>
      <c r="C171" t="s">
        <v>17</v>
      </c>
      <c r="D171" t="s">
        <v>18</v>
      </c>
      <c r="E171" t="s">
        <v>10</v>
      </c>
      <c r="F171">
        <v>9499</v>
      </c>
      <c r="G171">
        <v>15000</v>
      </c>
      <c r="H171">
        <f>IF(F171&gt;=G171,$M$1*F171,0)</f>
        <v>0</v>
      </c>
      <c r="I171" t="s">
        <v>15</v>
      </c>
    </row>
    <row r="172" spans="1:9" x14ac:dyDescent="0.3">
      <c r="A172" s="2">
        <v>44348</v>
      </c>
      <c r="B172" t="s">
        <v>44</v>
      </c>
      <c r="C172" t="s">
        <v>45</v>
      </c>
      <c r="D172" t="s">
        <v>46</v>
      </c>
      <c r="E172" t="s">
        <v>22</v>
      </c>
      <c r="F172">
        <v>9574.7999999999993</v>
      </c>
      <c r="G172">
        <v>15000</v>
      </c>
      <c r="H172">
        <f>IF(F172&gt;=G172,$M$1*F172,0)</f>
        <v>0</v>
      </c>
      <c r="I172" t="s">
        <v>15</v>
      </c>
    </row>
    <row r="173" spans="1:9" x14ac:dyDescent="0.3">
      <c r="A173" s="2">
        <v>44348</v>
      </c>
      <c r="B173" t="s">
        <v>56</v>
      </c>
      <c r="C173" t="s">
        <v>57</v>
      </c>
      <c r="D173" t="s">
        <v>58</v>
      </c>
      <c r="E173" t="s">
        <v>26</v>
      </c>
      <c r="F173">
        <v>9836.8000000000011</v>
      </c>
      <c r="G173">
        <v>15000</v>
      </c>
      <c r="H173">
        <f>IF(F173&gt;=G173,$M$1*F173,0)</f>
        <v>0</v>
      </c>
      <c r="I173" t="s">
        <v>11</v>
      </c>
    </row>
    <row r="174" spans="1:9" x14ac:dyDescent="0.3">
      <c r="A174" s="2">
        <v>44348</v>
      </c>
      <c r="B174" t="s">
        <v>34</v>
      </c>
      <c r="C174" t="s">
        <v>35</v>
      </c>
      <c r="D174" t="s">
        <v>36</v>
      </c>
      <c r="E174" t="s">
        <v>26</v>
      </c>
      <c r="F174">
        <v>10032</v>
      </c>
      <c r="G174">
        <v>15000</v>
      </c>
      <c r="H174">
        <f>IF(F174&gt;=G174,$M$1*F174,0)</f>
        <v>0</v>
      </c>
      <c r="I174" t="s">
        <v>11</v>
      </c>
    </row>
    <row r="175" spans="1:9" x14ac:dyDescent="0.3">
      <c r="A175" s="2">
        <v>44348</v>
      </c>
      <c r="B175" t="s">
        <v>40</v>
      </c>
      <c r="C175" t="s">
        <v>41</v>
      </c>
      <c r="D175" t="s">
        <v>42</v>
      </c>
      <c r="E175" t="s">
        <v>33</v>
      </c>
      <c r="F175">
        <v>10500</v>
      </c>
      <c r="G175">
        <v>15000</v>
      </c>
      <c r="H175">
        <f>IF(F175&gt;=G175,$M$1*F175,0)</f>
        <v>0</v>
      </c>
      <c r="I175" t="s">
        <v>15</v>
      </c>
    </row>
    <row r="176" spans="1:9" x14ac:dyDescent="0.3">
      <c r="A176" s="2">
        <v>44348</v>
      </c>
      <c r="B176" t="s">
        <v>59</v>
      </c>
      <c r="C176" t="s">
        <v>60</v>
      </c>
      <c r="D176" t="s">
        <v>61</v>
      </c>
      <c r="E176" t="s">
        <v>33</v>
      </c>
      <c r="F176">
        <v>13466.999999999998</v>
      </c>
      <c r="G176">
        <v>15000</v>
      </c>
      <c r="H176">
        <f>IF(F176&gt;=G176,$M$1*F176,0)</f>
        <v>0</v>
      </c>
      <c r="I176" t="s">
        <v>43</v>
      </c>
    </row>
    <row r="177" spans="1:9" x14ac:dyDescent="0.3">
      <c r="A177" s="2">
        <v>44348</v>
      </c>
      <c r="B177" t="s">
        <v>44</v>
      </c>
      <c r="C177" t="s">
        <v>45</v>
      </c>
      <c r="D177" t="s">
        <v>46</v>
      </c>
      <c r="E177" t="s">
        <v>22</v>
      </c>
      <c r="F177">
        <v>14301.6</v>
      </c>
      <c r="G177">
        <v>15000</v>
      </c>
      <c r="H177">
        <f>IF(F177&gt;=G177,$M$1*F177,0)</f>
        <v>0</v>
      </c>
      <c r="I177" t="s">
        <v>15</v>
      </c>
    </row>
    <row r="178" spans="1:9" x14ac:dyDescent="0.3">
      <c r="A178" s="2">
        <v>44348</v>
      </c>
      <c r="B178" t="s">
        <v>37</v>
      </c>
      <c r="C178" t="s">
        <v>38</v>
      </c>
      <c r="D178" t="s">
        <v>39</v>
      </c>
      <c r="E178" t="s">
        <v>22</v>
      </c>
      <c r="F178">
        <v>15061.2</v>
      </c>
      <c r="G178">
        <v>15000</v>
      </c>
      <c r="H178">
        <f>IF(F178&gt;=G178,$M$1*F178,0)</f>
        <v>1506.1200000000001</v>
      </c>
      <c r="I178" t="s">
        <v>15</v>
      </c>
    </row>
    <row r="179" spans="1:9" x14ac:dyDescent="0.3">
      <c r="A179" s="2">
        <v>44348</v>
      </c>
      <c r="B179" t="s">
        <v>34</v>
      </c>
      <c r="C179" t="s">
        <v>35</v>
      </c>
      <c r="D179" t="s">
        <v>36</v>
      </c>
      <c r="E179" t="s">
        <v>26</v>
      </c>
      <c r="F179">
        <v>15953.599999999999</v>
      </c>
      <c r="G179">
        <v>15000</v>
      </c>
      <c r="H179">
        <f>IF(F179&gt;=G179,$M$1*F179,0)</f>
        <v>1595.36</v>
      </c>
      <c r="I179" t="s">
        <v>15</v>
      </c>
    </row>
    <row r="180" spans="1:9" x14ac:dyDescent="0.3">
      <c r="A180" s="2">
        <v>44348</v>
      </c>
      <c r="B180" t="s">
        <v>40</v>
      </c>
      <c r="C180" t="s">
        <v>41</v>
      </c>
      <c r="D180" t="s">
        <v>42</v>
      </c>
      <c r="E180" t="s">
        <v>33</v>
      </c>
      <c r="F180">
        <v>16036.8</v>
      </c>
      <c r="G180">
        <v>15000</v>
      </c>
      <c r="H180">
        <f>IF(F180&gt;=G180,$M$1*F180,0)</f>
        <v>1603.68</v>
      </c>
      <c r="I180" t="s">
        <v>15</v>
      </c>
    </row>
    <row r="181" spans="1:9" x14ac:dyDescent="0.3">
      <c r="A181" s="2">
        <v>44348</v>
      </c>
      <c r="B181" t="s">
        <v>62</v>
      </c>
      <c r="C181" t="s">
        <v>63</v>
      </c>
      <c r="D181" t="s">
        <v>64</v>
      </c>
      <c r="E181" t="s">
        <v>33</v>
      </c>
      <c r="F181">
        <v>16846.8</v>
      </c>
      <c r="G181">
        <v>15000</v>
      </c>
      <c r="H181">
        <f>IF(F181&gt;=G181,$M$1*F181,0)</f>
        <v>1684.68</v>
      </c>
      <c r="I181" t="s">
        <v>15</v>
      </c>
    </row>
    <row r="182" spans="1:9" x14ac:dyDescent="0.3">
      <c r="A182" s="2">
        <v>44348</v>
      </c>
      <c r="B182" t="s">
        <v>53</v>
      </c>
      <c r="C182" t="s">
        <v>54</v>
      </c>
      <c r="D182" t="s">
        <v>55</v>
      </c>
      <c r="E182" t="s">
        <v>22</v>
      </c>
      <c r="F182">
        <v>17262</v>
      </c>
      <c r="G182">
        <v>15000</v>
      </c>
      <c r="H182">
        <f>IF(F182&gt;=G182,$M$1*F182,0)</f>
        <v>1726.2</v>
      </c>
      <c r="I182" t="s">
        <v>15</v>
      </c>
    </row>
    <row r="183" spans="1:9" x14ac:dyDescent="0.3">
      <c r="A183" s="2">
        <v>44348</v>
      </c>
      <c r="B183" t="s">
        <v>16</v>
      </c>
      <c r="C183" t="s">
        <v>17</v>
      </c>
      <c r="D183" t="s">
        <v>18</v>
      </c>
      <c r="E183" t="s">
        <v>10</v>
      </c>
      <c r="F183">
        <v>17904.7</v>
      </c>
      <c r="G183">
        <v>15000</v>
      </c>
      <c r="H183">
        <f>IF(F183&gt;=G183,$M$1*F183,0)</f>
        <v>1790.4700000000003</v>
      </c>
      <c r="I183" t="s">
        <v>43</v>
      </c>
    </row>
    <row r="184" spans="1:9" x14ac:dyDescent="0.3">
      <c r="A184" s="2">
        <v>44348</v>
      </c>
      <c r="B184" t="s">
        <v>16</v>
      </c>
      <c r="C184" t="s">
        <v>17</v>
      </c>
      <c r="D184" t="s">
        <v>18</v>
      </c>
      <c r="E184" t="s">
        <v>10</v>
      </c>
      <c r="F184">
        <v>18878.399999999998</v>
      </c>
      <c r="G184">
        <v>15000</v>
      </c>
      <c r="H184">
        <f>IF(F184&gt;=G184,$M$1*F184,0)</f>
        <v>1887.84</v>
      </c>
      <c r="I184" t="s">
        <v>15</v>
      </c>
    </row>
    <row r="185" spans="1:9" x14ac:dyDescent="0.3">
      <c r="A185" s="2">
        <v>44348</v>
      </c>
      <c r="B185" t="s">
        <v>16</v>
      </c>
      <c r="C185" t="s">
        <v>17</v>
      </c>
      <c r="D185" t="s">
        <v>18</v>
      </c>
      <c r="E185" t="s">
        <v>10</v>
      </c>
      <c r="F185">
        <v>23445</v>
      </c>
      <c r="G185">
        <v>15000</v>
      </c>
      <c r="H185">
        <f>IF(F185&gt;=G185,$M$1*F185,0)</f>
        <v>2344.5</v>
      </c>
      <c r="I185" t="s">
        <v>15</v>
      </c>
    </row>
    <row r="186" spans="1:9" x14ac:dyDescent="0.3">
      <c r="A186" s="2">
        <v>44348</v>
      </c>
      <c r="B186" t="s">
        <v>47</v>
      </c>
      <c r="C186" t="s">
        <v>48</v>
      </c>
      <c r="D186" t="s">
        <v>49</v>
      </c>
      <c r="E186" t="s">
        <v>26</v>
      </c>
      <c r="F186">
        <v>25560</v>
      </c>
      <c r="G186">
        <v>15000</v>
      </c>
      <c r="H186">
        <f>IF(F186&gt;=G186,$M$1*F186,0)</f>
        <v>2556</v>
      </c>
      <c r="I186" t="s">
        <v>11</v>
      </c>
    </row>
    <row r="187" spans="1:9" x14ac:dyDescent="0.3">
      <c r="A187" s="2">
        <v>44348</v>
      </c>
      <c r="B187" t="s">
        <v>16</v>
      </c>
      <c r="C187" t="s">
        <v>17</v>
      </c>
      <c r="D187" t="s">
        <v>18</v>
      </c>
      <c r="E187" t="s">
        <v>10</v>
      </c>
      <c r="F187">
        <v>34162</v>
      </c>
      <c r="G187">
        <v>15000</v>
      </c>
      <c r="H187">
        <f>IF(F187&gt;=G187,$M$1*F187,0)</f>
        <v>3416.2000000000003</v>
      </c>
      <c r="I187" t="s">
        <v>15</v>
      </c>
    </row>
    <row r="188" spans="1:9" x14ac:dyDescent="0.3">
      <c r="A188" s="2">
        <v>44348</v>
      </c>
      <c r="B188" t="s">
        <v>34</v>
      </c>
      <c r="C188" t="s">
        <v>35</v>
      </c>
      <c r="D188" t="s">
        <v>36</v>
      </c>
      <c r="E188" t="s">
        <v>26</v>
      </c>
      <c r="F188">
        <v>35695</v>
      </c>
      <c r="G188">
        <v>15000</v>
      </c>
      <c r="H188">
        <f>IF(F188&gt;=G188,$M$1*F188,0)</f>
        <v>3569.5</v>
      </c>
      <c r="I188" t="s">
        <v>15</v>
      </c>
    </row>
    <row r="189" spans="1:9" x14ac:dyDescent="0.3">
      <c r="A189" s="2">
        <v>44348</v>
      </c>
      <c r="B189" t="s">
        <v>65</v>
      </c>
      <c r="C189" t="s">
        <v>66</v>
      </c>
      <c r="D189" t="s">
        <v>67</v>
      </c>
      <c r="E189" t="s">
        <v>22</v>
      </c>
      <c r="F189">
        <v>37192.5</v>
      </c>
      <c r="G189">
        <v>15000</v>
      </c>
      <c r="H189">
        <f>IF(F189&gt;=G189,$M$1*F189,0)</f>
        <v>3719.25</v>
      </c>
      <c r="I189" t="s">
        <v>43</v>
      </c>
    </row>
    <row r="190" spans="1:9" x14ac:dyDescent="0.3">
      <c r="A190" s="2">
        <v>44348</v>
      </c>
      <c r="B190" t="s">
        <v>37</v>
      </c>
      <c r="C190" t="s">
        <v>38</v>
      </c>
      <c r="D190" t="s">
        <v>39</v>
      </c>
      <c r="E190" t="s">
        <v>22</v>
      </c>
      <c r="F190">
        <v>39653.9</v>
      </c>
      <c r="G190">
        <v>15000</v>
      </c>
      <c r="H190">
        <f>IF(F190&gt;=G190,$M$1*F190,0)</f>
        <v>3965.3900000000003</v>
      </c>
      <c r="I190" t="s">
        <v>43</v>
      </c>
    </row>
    <row r="191" spans="1:9" x14ac:dyDescent="0.3">
      <c r="A191" s="2">
        <v>44378</v>
      </c>
      <c r="B191" t="s">
        <v>16</v>
      </c>
      <c r="C191" t="s">
        <v>17</v>
      </c>
      <c r="D191" t="s">
        <v>18</v>
      </c>
      <c r="E191" t="s">
        <v>10</v>
      </c>
      <c r="F191">
        <v>3055.2</v>
      </c>
      <c r="G191">
        <v>15000</v>
      </c>
      <c r="H191">
        <f>IF(F191&gt;=G191,$M$1*F191,0)</f>
        <v>0</v>
      </c>
      <c r="I191" t="s">
        <v>11</v>
      </c>
    </row>
    <row r="192" spans="1:9" x14ac:dyDescent="0.3">
      <c r="A192" s="2">
        <v>44378</v>
      </c>
      <c r="B192" t="s">
        <v>37</v>
      </c>
      <c r="C192" t="s">
        <v>38</v>
      </c>
      <c r="D192" t="s">
        <v>39</v>
      </c>
      <c r="E192" t="s">
        <v>22</v>
      </c>
      <c r="F192">
        <v>3465</v>
      </c>
      <c r="G192">
        <v>15000</v>
      </c>
      <c r="H192">
        <f>IF(F192&gt;=G192,$M$1*F192,0)</f>
        <v>0</v>
      </c>
      <c r="I192" t="s">
        <v>15</v>
      </c>
    </row>
    <row r="193" spans="1:9" x14ac:dyDescent="0.3">
      <c r="A193" s="2">
        <v>44378</v>
      </c>
      <c r="B193" t="s">
        <v>7</v>
      </c>
      <c r="C193" t="s">
        <v>8</v>
      </c>
      <c r="D193" t="s">
        <v>9</v>
      </c>
      <c r="E193" t="s">
        <v>10</v>
      </c>
      <c r="F193">
        <v>4843.4000000000005</v>
      </c>
      <c r="G193">
        <v>15000</v>
      </c>
      <c r="H193">
        <f>IF(F193&gt;=G193,$M$1*F193,0)</f>
        <v>0</v>
      </c>
      <c r="I193" t="s">
        <v>43</v>
      </c>
    </row>
    <row r="194" spans="1:9" x14ac:dyDescent="0.3">
      <c r="A194" s="2">
        <v>44378</v>
      </c>
      <c r="B194" t="s">
        <v>12</v>
      </c>
      <c r="C194" t="s">
        <v>13</v>
      </c>
      <c r="D194" t="s">
        <v>14</v>
      </c>
      <c r="E194" t="s">
        <v>10</v>
      </c>
      <c r="F194">
        <v>5215.2</v>
      </c>
      <c r="G194">
        <v>15000</v>
      </c>
      <c r="H194">
        <f>IF(F194&gt;=G194,$M$1*F194,0)</f>
        <v>0</v>
      </c>
      <c r="I194" t="s">
        <v>43</v>
      </c>
    </row>
    <row r="195" spans="1:9" x14ac:dyDescent="0.3">
      <c r="A195" s="2">
        <v>44378</v>
      </c>
      <c r="B195" t="s">
        <v>53</v>
      </c>
      <c r="C195" t="s">
        <v>54</v>
      </c>
      <c r="D195" t="s">
        <v>55</v>
      </c>
      <c r="E195" t="s">
        <v>22</v>
      </c>
      <c r="F195">
        <v>5332.7999999999993</v>
      </c>
      <c r="G195">
        <v>15000</v>
      </c>
      <c r="H195">
        <f>IF(F195&gt;=G195,$M$1*F195,0)</f>
        <v>0</v>
      </c>
      <c r="I195" t="s">
        <v>15</v>
      </c>
    </row>
    <row r="196" spans="1:9" x14ac:dyDescent="0.3">
      <c r="A196" s="2">
        <v>44378</v>
      </c>
      <c r="B196" t="s">
        <v>16</v>
      </c>
      <c r="C196" t="s">
        <v>17</v>
      </c>
      <c r="D196" t="s">
        <v>18</v>
      </c>
      <c r="E196" t="s">
        <v>10</v>
      </c>
      <c r="F196">
        <v>7199.7000000000007</v>
      </c>
      <c r="G196">
        <v>15000</v>
      </c>
      <c r="H196">
        <f>IF(F196&gt;=G196,$M$1*F196,0)</f>
        <v>0</v>
      </c>
      <c r="I196" t="s">
        <v>43</v>
      </c>
    </row>
    <row r="197" spans="1:9" x14ac:dyDescent="0.3">
      <c r="A197" s="2">
        <v>44378</v>
      </c>
      <c r="B197" t="s">
        <v>44</v>
      </c>
      <c r="C197" t="s">
        <v>45</v>
      </c>
      <c r="D197" t="s">
        <v>46</v>
      </c>
      <c r="E197" t="s">
        <v>22</v>
      </c>
      <c r="F197">
        <v>8065.5999999999995</v>
      </c>
      <c r="G197">
        <v>15000</v>
      </c>
      <c r="H197">
        <f>IF(F197&gt;=G197,$M$1*F197,0)</f>
        <v>0</v>
      </c>
      <c r="I197" t="s">
        <v>43</v>
      </c>
    </row>
    <row r="198" spans="1:9" x14ac:dyDescent="0.3">
      <c r="A198" s="2">
        <v>44378</v>
      </c>
      <c r="B198" t="s">
        <v>56</v>
      </c>
      <c r="C198" t="s">
        <v>57</v>
      </c>
      <c r="D198" t="s">
        <v>58</v>
      </c>
      <c r="E198" t="s">
        <v>26</v>
      </c>
      <c r="F198">
        <v>9405.2999999999993</v>
      </c>
      <c r="G198">
        <v>15000</v>
      </c>
      <c r="H198">
        <f>IF(F198&gt;=G198,$M$1*F198,0)</f>
        <v>0</v>
      </c>
      <c r="I198" t="s">
        <v>15</v>
      </c>
    </row>
    <row r="199" spans="1:9" x14ac:dyDescent="0.3">
      <c r="A199" s="2">
        <v>44378</v>
      </c>
      <c r="B199" t="s">
        <v>47</v>
      </c>
      <c r="C199" t="s">
        <v>48</v>
      </c>
      <c r="D199" t="s">
        <v>49</v>
      </c>
      <c r="E199" t="s">
        <v>26</v>
      </c>
      <c r="F199">
        <v>9704.1999999999989</v>
      </c>
      <c r="G199">
        <v>15000</v>
      </c>
      <c r="H199">
        <f>IF(F199&gt;=G199,$M$1*F199,0)</f>
        <v>0</v>
      </c>
      <c r="I199" t="s">
        <v>43</v>
      </c>
    </row>
    <row r="200" spans="1:9" x14ac:dyDescent="0.3">
      <c r="A200" s="2">
        <v>44378</v>
      </c>
      <c r="B200" t="s">
        <v>44</v>
      </c>
      <c r="C200" t="s">
        <v>45</v>
      </c>
      <c r="D200" t="s">
        <v>46</v>
      </c>
      <c r="E200" t="s">
        <v>22</v>
      </c>
      <c r="F200">
        <v>10067.200000000001</v>
      </c>
      <c r="G200">
        <v>15000</v>
      </c>
      <c r="H200">
        <f>IF(F200&gt;=G200,$M$1*F200,0)</f>
        <v>0</v>
      </c>
      <c r="I200" t="s">
        <v>43</v>
      </c>
    </row>
    <row r="201" spans="1:9" x14ac:dyDescent="0.3">
      <c r="A201" s="2">
        <v>44378</v>
      </c>
      <c r="B201" t="s">
        <v>44</v>
      </c>
      <c r="C201" t="s">
        <v>45</v>
      </c>
      <c r="D201" t="s">
        <v>46</v>
      </c>
      <c r="E201" t="s">
        <v>22</v>
      </c>
      <c r="F201">
        <v>10648.999999999998</v>
      </c>
      <c r="G201">
        <v>15000</v>
      </c>
      <c r="H201">
        <f>IF(F201&gt;=G201,$M$1*F201,0)</f>
        <v>0</v>
      </c>
      <c r="I201" t="s">
        <v>43</v>
      </c>
    </row>
    <row r="202" spans="1:9" x14ac:dyDescent="0.3">
      <c r="A202" s="2">
        <v>44378</v>
      </c>
      <c r="B202" t="s">
        <v>53</v>
      </c>
      <c r="C202" t="s">
        <v>54</v>
      </c>
      <c r="D202" t="s">
        <v>55</v>
      </c>
      <c r="E202" t="s">
        <v>22</v>
      </c>
      <c r="F202">
        <v>10679.400000000001</v>
      </c>
      <c r="G202">
        <v>15000</v>
      </c>
      <c r="H202">
        <f>IF(F202&gt;=G202,$M$1*F202,0)</f>
        <v>0</v>
      </c>
      <c r="I202" t="s">
        <v>43</v>
      </c>
    </row>
    <row r="203" spans="1:9" x14ac:dyDescent="0.3">
      <c r="A203" s="2">
        <v>44378</v>
      </c>
      <c r="B203" t="s">
        <v>65</v>
      </c>
      <c r="C203" t="s">
        <v>66</v>
      </c>
      <c r="D203" t="s">
        <v>67</v>
      </c>
      <c r="E203" t="s">
        <v>22</v>
      </c>
      <c r="F203">
        <v>11155.5</v>
      </c>
      <c r="G203">
        <v>15000</v>
      </c>
      <c r="H203">
        <f>IF(F203&gt;=G203,$M$1*F203,0)</f>
        <v>0</v>
      </c>
      <c r="I203" t="s">
        <v>11</v>
      </c>
    </row>
    <row r="204" spans="1:9" x14ac:dyDescent="0.3">
      <c r="A204" s="2">
        <v>44378</v>
      </c>
      <c r="B204" t="s">
        <v>44</v>
      </c>
      <c r="C204" t="s">
        <v>45</v>
      </c>
      <c r="D204" t="s">
        <v>46</v>
      </c>
      <c r="E204" t="s">
        <v>22</v>
      </c>
      <c r="F204">
        <v>11543</v>
      </c>
      <c r="G204">
        <v>15000</v>
      </c>
      <c r="H204">
        <f>IF(F204&gt;=G204,$M$1*F204,0)</f>
        <v>0</v>
      </c>
      <c r="I204" t="s">
        <v>11</v>
      </c>
    </row>
    <row r="205" spans="1:9" x14ac:dyDescent="0.3">
      <c r="A205" s="2">
        <v>44378</v>
      </c>
      <c r="B205" t="s">
        <v>56</v>
      </c>
      <c r="C205" t="s">
        <v>57</v>
      </c>
      <c r="D205" t="s">
        <v>58</v>
      </c>
      <c r="E205" t="s">
        <v>26</v>
      </c>
      <c r="F205">
        <v>13674</v>
      </c>
      <c r="G205">
        <v>15000</v>
      </c>
      <c r="H205">
        <f>IF(F205&gt;=G205,$M$1*F205,0)</f>
        <v>0</v>
      </c>
      <c r="I205" t="s">
        <v>15</v>
      </c>
    </row>
    <row r="206" spans="1:9" x14ac:dyDescent="0.3">
      <c r="A206" s="2">
        <v>44378</v>
      </c>
      <c r="B206" t="s">
        <v>68</v>
      </c>
      <c r="C206" t="s">
        <v>69</v>
      </c>
      <c r="D206" t="s">
        <v>70</v>
      </c>
      <c r="E206" t="s">
        <v>10</v>
      </c>
      <c r="F206">
        <v>14670</v>
      </c>
      <c r="G206">
        <v>15000</v>
      </c>
      <c r="H206">
        <f>IF(F206&gt;=G206,$M$1*F206,0)</f>
        <v>0</v>
      </c>
      <c r="I206" t="s">
        <v>11</v>
      </c>
    </row>
    <row r="207" spans="1:9" x14ac:dyDescent="0.3">
      <c r="A207" s="2">
        <v>44378</v>
      </c>
      <c r="B207" t="s">
        <v>44</v>
      </c>
      <c r="C207" t="s">
        <v>45</v>
      </c>
      <c r="D207" t="s">
        <v>46</v>
      </c>
      <c r="E207" t="s">
        <v>22</v>
      </c>
      <c r="F207">
        <v>15633.199999999999</v>
      </c>
      <c r="G207">
        <v>15000</v>
      </c>
      <c r="H207">
        <f>IF(F207&gt;=G207,$M$1*F207,0)</f>
        <v>1563.32</v>
      </c>
      <c r="I207" t="s">
        <v>15</v>
      </c>
    </row>
    <row r="208" spans="1:9" x14ac:dyDescent="0.3">
      <c r="A208" s="2">
        <v>44378</v>
      </c>
      <c r="B208" t="s">
        <v>59</v>
      </c>
      <c r="C208" t="s">
        <v>60</v>
      </c>
      <c r="D208" t="s">
        <v>61</v>
      </c>
      <c r="E208" t="s">
        <v>33</v>
      </c>
      <c r="F208">
        <v>15957.2</v>
      </c>
      <c r="G208">
        <v>15000</v>
      </c>
      <c r="H208">
        <f>IF(F208&gt;=G208,$M$1*F208,0)</f>
        <v>1595.7200000000003</v>
      </c>
      <c r="I208" t="s">
        <v>43</v>
      </c>
    </row>
    <row r="209" spans="1:9" x14ac:dyDescent="0.3">
      <c r="A209" s="2">
        <v>44378</v>
      </c>
      <c r="B209" t="s">
        <v>71</v>
      </c>
      <c r="C209" t="s">
        <v>72</v>
      </c>
      <c r="D209" t="s">
        <v>73</v>
      </c>
      <c r="E209" t="s">
        <v>33</v>
      </c>
      <c r="F209">
        <v>16492</v>
      </c>
      <c r="G209">
        <v>15000</v>
      </c>
      <c r="H209">
        <f>IF(F209&gt;=G209,$M$1*F209,0)</f>
        <v>1649.2</v>
      </c>
      <c r="I209" t="s">
        <v>11</v>
      </c>
    </row>
    <row r="210" spans="1:9" x14ac:dyDescent="0.3">
      <c r="A210" s="2">
        <v>44378</v>
      </c>
      <c r="B210" t="s">
        <v>7</v>
      </c>
      <c r="C210" t="s">
        <v>8</v>
      </c>
      <c r="D210" t="s">
        <v>9</v>
      </c>
      <c r="E210" t="s">
        <v>10</v>
      </c>
      <c r="F210">
        <v>16614.400000000001</v>
      </c>
      <c r="G210">
        <v>15000</v>
      </c>
      <c r="H210">
        <f>IF(F210&gt;=G210,$M$1*F210,0)</f>
        <v>1661.4400000000003</v>
      </c>
      <c r="I210" t="s">
        <v>11</v>
      </c>
    </row>
    <row r="211" spans="1:9" x14ac:dyDescent="0.3">
      <c r="A211" s="2">
        <v>44378</v>
      </c>
      <c r="B211" t="s">
        <v>68</v>
      </c>
      <c r="C211" t="s">
        <v>69</v>
      </c>
      <c r="D211" t="s">
        <v>70</v>
      </c>
      <c r="E211" t="s">
        <v>10</v>
      </c>
      <c r="F211">
        <v>20076.7</v>
      </c>
      <c r="G211">
        <v>15000</v>
      </c>
      <c r="H211">
        <f>IF(F211&gt;=G211,$M$1*F211,0)</f>
        <v>2007.67</v>
      </c>
      <c r="I211" t="s">
        <v>43</v>
      </c>
    </row>
    <row r="212" spans="1:9" x14ac:dyDescent="0.3">
      <c r="A212" s="2">
        <v>44378</v>
      </c>
      <c r="B212" t="s">
        <v>44</v>
      </c>
      <c r="C212" t="s">
        <v>45</v>
      </c>
      <c r="D212" t="s">
        <v>46</v>
      </c>
      <c r="E212" t="s">
        <v>22</v>
      </c>
      <c r="F212">
        <v>20868.399999999998</v>
      </c>
      <c r="G212">
        <v>15000</v>
      </c>
      <c r="H212">
        <f>IF(F212&gt;=G212,$M$1*F212,0)</f>
        <v>2086.8399999999997</v>
      </c>
      <c r="I212" t="s">
        <v>15</v>
      </c>
    </row>
    <row r="213" spans="1:9" x14ac:dyDescent="0.3">
      <c r="A213" s="2">
        <v>44378</v>
      </c>
      <c r="B213" t="s">
        <v>34</v>
      </c>
      <c r="C213" t="s">
        <v>35</v>
      </c>
      <c r="D213" t="s">
        <v>36</v>
      </c>
      <c r="E213" t="s">
        <v>26</v>
      </c>
      <c r="F213">
        <v>21120.400000000001</v>
      </c>
      <c r="G213">
        <v>15000</v>
      </c>
      <c r="H213">
        <f>IF(F213&gt;=G213,$M$1*F213,0)</f>
        <v>2112.0400000000004</v>
      </c>
      <c r="I213" t="s">
        <v>15</v>
      </c>
    </row>
    <row r="214" spans="1:9" x14ac:dyDescent="0.3">
      <c r="A214" s="2">
        <v>44378</v>
      </c>
      <c r="B214" t="s">
        <v>62</v>
      </c>
      <c r="C214" t="s">
        <v>63</v>
      </c>
      <c r="D214" t="s">
        <v>64</v>
      </c>
      <c r="E214" t="s">
        <v>33</v>
      </c>
      <c r="F214">
        <v>21295.4</v>
      </c>
      <c r="G214">
        <v>15000</v>
      </c>
      <c r="H214">
        <f>IF(F214&gt;=G214,$M$1*F214,0)</f>
        <v>2129.5400000000004</v>
      </c>
      <c r="I214" t="s">
        <v>11</v>
      </c>
    </row>
    <row r="215" spans="1:9" x14ac:dyDescent="0.3">
      <c r="A215" s="2">
        <v>44378</v>
      </c>
      <c r="B215" t="s">
        <v>16</v>
      </c>
      <c r="C215" t="s">
        <v>17</v>
      </c>
      <c r="D215" t="s">
        <v>18</v>
      </c>
      <c r="E215" t="s">
        <v>10</v>
      </c>
      <c r="F215">
        <v>21482.999999999996</v>
      </c>
      <c r="G215">
        <v>15000</v>
      </c>
      <c r="H215">
        <f>IF(F215&gt;=G215,$M$1*F215,0)</f>
        <v>2148.2999999999997</v>
      </c>
      <c r="I215" t="s">
        <v>43</v>
      </c>
    </row>
    <row r="216" spans="1:9" x14ac:dyDescent="0.3">
      <c r="A216" s="2">
        <v>44378</v>
      </c>
      <c r="B216" t="s">
        <v>34</v>
      </c>
      <c r="C216" t="s">
        <v>35</v>
      </c>
      <c r="D216" t="s">
        <v>36</v>
      </c>
      <c r="E216" t="s">
        <v>26</v>
      </c>
      <c r="F216">
        <v>23997.600000000002</v>
      </c>
      <c r="G216">
        <v>15000</v>
      </c>
      <c r="H216">
        <f>IF(F216&gt;=G216,$M$1*F216,0)</f>
        <v>2399.7600000000002</v>
      </c>
      <c r="I216" t="s">
        <v>11</v>
      </c>
    </row>
    <row r="217" spans="1:9" x14ac:dyDescent="0.3">
      <c r="A217" s="2">
        <v>44378</v>
      </c>
      <c r="B217" t="s">
        <v>44</v>
      </c>
      <c r="C217" t="s">
        <v>45</v>
      </c>
      <c r="D217" t="s">
        <v>46</v>
      </c>
      <c r="E217" t="s">
        <v>22</v>
      </c>
      <c r="F217">
        <v>24395.100000000002</v>
      </c>
      <c r="G217">
        <v>15000</v>
      </c>
      <c r="H217">
        <f>IF(F217&gt;=G217,$M$1*F217,0)</f>
        <v>2439.5100000000002</v>
      </c>
      <c r="I217" t="s">
        <v>11</v>
      </c>
    </row>
    <row r="218" spans="1:9" x14ac:dyDescent="0.3">
      <c r="A218" s="2">
        <v>44378</v>
      </c>
      <c r="B218" t="s">
        <v>30</v>
      </c>
      <c r="C218" t="s">
        <v>31</v>
      </c>
      <c r="D218" t="s">
        <v>32</v>
      </c>
      <c r="E218" t="s">
        <v>33</v>
      </c>
      <c r="F218">
        <v>25518.800000000003</v>
      </c>
      <c r="G218">
        <v>15000</v>
      </c>
      <c r="H218">
        <f>IF(F218&gt;=G218,$M$1*F218,0)</f>
        <v>2551.8800000000006</v>
      </c>
      <c r="I218" t="s">
        <v>11</v>
      </c>
    </row>
    <row r="219" spans="1:9" x14ac:dyDescent="0.3">
      <c r="A219" s="2">
        <v>44378</v>
      </c>
      <c r="B219" t="s">
        <v>30</v>
      </c>
      <c r="C219" t="s">
        <v>31</v>
      </c>
      <c r="D219" t="s">
        <v>32</v>
      </c>
      <c r="E219" t="s">
        <v>33</v>
      </c>
      <c r="F219">
        <v>27676.6</v>
      </c>
      <c r="G219">
        <v>15000</v>
      </c>
      <c r="H219">
        <f>IF(F219&gt;=G219,$M$1*F219,0)</f>
        <v>2767.66</v>
      </c>
      <c r="I219" t="s">
        <v>15</v>
      </c>
    </row>
    <row r="220" spans="1:9" x14ac:dyDescent="0.3">
      <c r="A220" s="2">
        <v>44378</v>
      </c>
      <c r="B220" t="s">
        <v>62</v>
      </c>
      <c r="C220" t="s">
        <v>63</v>
      </c>
      <c r="D220" t="s">
        <v>64</v>
      </c>
      <c r="E220" t="s">
        <v>33</v>
      </c>
      <c r="F220">
        <v>28395</v>
      </c>
      <c r="G220">
        <v>15000</v>
      </c>
      <c r="H220">
        <f>IF(F220&gt;=G220,$M$1*F220,0)</f>
        <v>2839.5</v>
      </c>
      <c r="I220" t="s">
        <v>43</v>
      </c>
    </row>
    <row r="221" spans="1:9" x14ac:dyDescent="0.3">
      <c r="A221" s="2">
        <v>44378</v>
      </c>
      <c r="B221" t="s">
        <v>27</v>
      </c>
      <c r="C221" t="s">
        <v>28</v>
      </c>
      <c r="D221" t="s">
        <v>29</v>
      </c>
      <c r="E221" t="s">
        <v>10</v>
      </c>
      <c r="F221">
        <v>30776.799999999999</v>
      </c>
      <c r="G221">
        <v>15000</v>
      </c>
      <c r="H221">
        <f>IF(F221&gt;=G221,$M$1*F221,0)</f>
        <v>3077.6800000000003</v>
      </c>
      <c r="I221" t="s">
        <v>11</v>
      </c>
    </row>
    <row r="222" spans="1:9" x14ac:dyDescent="0.3">
      <c r="A222" s="2">
        <v>44378</v>
      </c>
      <c r="B222" t="s">
        <v>34</v>
      </c>
      <c r="C222" t="s">
        <v>35</v>
      </c>
      <c r="D222" t="s">
        <v>36</v>
      </c>
      <c r="E222" t="s">
        <v>26</v>
      </c>
      <c r="F222">
        <v>35715.4</v>
      </c>
      <c r="G222">
        <v>15000</v>
      </c>
      <c r="H222">
        <f>IF(F222&gt;=G222,$M$1*F222,0)</f>
        <v>3571.5400000000004</v>
      </c>
      <c r="I222" t="s">
        <v>43</v>
      </c>
    </row>
    <row r="223" spans="1:9" x14ac:dyDescent="0.3">
      <c r="A223" s="2">
        <v>44378</v>
      </c>
      <c r="B223" t="s">
        <v>71</v>
      </c>
      <c r="C223" t="s">
        <v>72</v>
      </c>
      <c r="D223" t="s">
        <v>73</v>
      </c>
      <c r="E223" t="s">
        <v>33</v>
      </c>
      <c r="F223">
        <v>41826.400000000001</v>
      </c>
      <c r="G223">
        <v>15000</v>
      </c>
      <c r="H223">
        <f>IF(F223&gt;=G223,$M$1*F223,0)</f>
        <v>4182.6400000000003</v>
      </c>
      <c r="I223" t="s">
        <v>43</v>
      </c>
    </row>
    <row r="224" spans="1:9" x14ac:dyDescent="0.3">
      <c r="A224" s="2">
        <v>44378</v>
      </c>
      <c r="B224" t="s">
        <v>71</v>
      </c>
      <c r="C224" t="s">
        <v>72</v>
      </c>
      <c r="D224" t="s">
        <v>73</v>
      </c>
      <c r="E224" t="s">
        <v>33</v>
      </c>
      <c r="F224">
        <v>49055.999999999993</v>
      </c>
      <c r="G224">
        <v>15000</v>
      </c>
      <c r="H224">
        <f>IF(F224&gt;=G224,$M$1*F224,0)</f>
        <v>4905.5999999999995</v>
      </c>
      <c r="I224" t="s">
        <v>11</v>
      </c>
    </row>
    <row r="225" spans="1:9" x14ac:dyDescent="0.3">
      <c r="A225" s="2">
        <v>44409</v>
      </c>
      <c r="B225" t="s">
        <v>34</v>
      </c>
      <c r="C225" t="s">
        <v>35</v>
      </c>
      <c r="D225" t="s">
        <v>36</v>
      </c>
      <c r="E225" t="s">
        <v>26</v>
      </c>
      <c r="F225">
        <v>3386.6000000000004</v>
      </c>
      <c r="G225">
        <v>15000</v>
      </c>
      <c r="H225">
        <f>IF(F225&gt;=G225,$M$1*F225,0)</f>
        <v>0</v>
      </c>
      <c r="I225" t="s">
        <v>15</v>
      </c>
    </row>
    <row r="226" spans="1:9" x14ac:dyDescent="0.3">
      <c r="A226" s="2">
        <v>44409</v>
      </c>
      <c r="B226" t="s">
        <v>44</v>
      </c>
      <c r="C226" t="s">
        <v>45</v>
      </c>
      <c r="D226" t="s">
        <v>46</v>
      </c>
      <c r="E226" t="s">
        <v>22</v>
      </c>
      <c r="F226">
        <v>3760.5</v>
      </c>
      <c r="G226">
        <v>15000</v>
      </c>
      <c r="H226">
        <f>IF(F226&gt;=G226,$M$1*F226,0)</f>
        <v>0</v>
      </c>
      <c r="I226" t="s">
        <v>11</v>
      </c>
    </row>
    <row r="227" spans="1:9" x14ac:dyDescent="0.3">
      <c r="A227" s="2">
        <v>44409</v>
      </c>
      <c r="B227" t="s">
        <v>47</v>
      </c>
      <c r="C227" t="s">
        <v>48</v>
      </c>
      <c r="D227" t="s">
        <v>49</v>
      </c>
      <c r="E227" t="s">
        <v>26</v>
      </c>
      <c r="F227">
        <v>4028</v>
      </c>
      <c r="G227">
        <v>15000</v>
      </c>
      <c r="H227">
        <f>IF(F227&gt;=G227,$M$1*F227,0)</f>
        <v>0</v>
      </c>
      <c r="I227" t="s">
        <v>11</v>
      </c>
    </row>
    <row r="228" spans="1:9" x14ac:dyDescent="0.3">
      <c r="A228" s="2">
        <v>44409</v>
      </c>
      <c r="B228" t="s">
        <v>44</v>
      </c>
      <c r="C228" t="s">
        <v>45</v>
      </c>
      <c r="D228" t="s">
        <v>46</v>
      </c>
      <c r="E228" t="s">
        <v>22</v>
      </c>
      <c r="F228">
        <v>4322.8</v>
      </c>
      <c r="G228">
        <v>15000</v>
      </c>
      <c r="H228">
        <f>IF(F228&gt;=G228,$M$1*F228,0)</f>
        <v>0</v>
      </c>
      <c r="I228" t="s">
        <v>43</v>
      </c>
    </row>
    <row r="229" spans="1:9" x14ac:dyDescent="0.3">
      <c r="A229" s="2">
        <v>44409</v>
      </c>
      <c r="B229" t="s">
        <v>23</v>
      </c>
      <c r="C229" t="s">
        <v>24</v>
      </c>
      <c r="D229" t="s">
        <v>25</v>
      </c>
      <c r="E229" t="s">
        <v>26</v>
      </c>
      <c r="F229">
        <v>5532.7999999999993</v>
      </c>
      <c r="G229">
        <v>15000</v>
      </c>
      <c r="H229">
        <f>IF(F229&gt;=G229,$M$1*F229,0)</f>
        <v>0</v>
      </c>
      <c r="I229" t="s">
        <v>15</v>
      </c>
    </row>
    <row r="230" spans="1:9" x14ac:dyDescent="0.3">
      <c r="A230" s="2">
        <v>44409</v>
      </c>
      <c r="B230" t="s">
        <v>30</v>
      </c>
      <c r="C230" t="s">
        <v>31</v>
      </c>
      <c r="D230" t="s">
        <v>32</v>
      </c>
      <c r="E230" t="s">
        <v>33</v>
      </c>
      <c r="F230">
        <v>6201</v>
      </c>
      <c r="G230">
        <v>15000</v>
      </c>
      <c r="H230">
        <f>IF(F230&gt;=G230,$M$1*F230,0)</f>
        <v>0</v>
      </c>
      <c r="I230" t="s">
        <v>43</v>
      </c>
    </row>
    <row r="231" spans="1:9" x14ac:dyDescent="0.3">
      <c r="A231" s="2">
        <v>44409</v>
      </c>
      <c r="B231" t="s">
        <v>59</v>
      </c>
      <c r="C231" t="s">
        <v>60</v>
      </c>
      <c r="D231" t="s">
        <v>61</v>
      </c>
      <c r="E231" t="s">
        <v>33</v>
      </c>
      <c r="F231">
        <v>6311.4</v>
      </c>
      <c r="G231">
        <v>15000</v>
      </c>
      <c r="H231">
        <f>IF(F231&gt;=G231,$M$1*F231,0)</f>
        <v>0</v>
      </c>
      <c r="I231" t="s">
        <v>43</v>
      </c>
    </row>
    <row r="232" spans="1:9" x14ac:dyDescent="0.3">
      <c r="A232" s="2">
        <v>44409</v>
      </c>
      <c r="B232" t="s">
        <v>40</v>
      </c>
      <c r="C232" t="s">
        <v>41</v>
      </c>
      <c r="D232" t="s">
        <v>42</v>
      </c>
      <c r="E232" t="s">
        <v>33</v>
      </c>
      <c r="F232">
        <v>7289.6</v>
      </c>
      <c r="G232">
        <v>15000</v>
      </c>
      <c r="H232">
        <f>IF(F232&gt;=G232,$M$1*F232,0)</f>
        <v>0</v>
      </c>
      <c r="I232" t="s">
        <v>11</v>
      </c>
    </row>
    <row r="233" spans="1:9" x14ac:dyDescent="0.3">
      <c r="A233" s="2">
        <v>44409</v>
      </c>
      <c r="B233" t="s">
        <v>40</v>
      </c>
      <c r="C233" t="s">
        <v>41</v>
      </c>
      <c r="D233" t="s">
        <v>42</v>
      </c>
      <c r="E233" t="s">
        <v>33</v>
      </c>
      <c r="F233">
        <v>8322.4</v>
      </c>
      <c r="G233">
        <v>15000</v>
      </c>
      <c r="H233">
        <f>IF(F233&gt;=G233,$M$1*F233,0)</f>
        <v>0</v>
      </c>
      <c r="I233" t="s">
        <v>11</v>
      </c>
    </row>
    <row r="234" spans="1:9" x14ac:dyDescent="0.3">
      <c r="A234" s="2">
        <v>44409</v>
      </c>
      <c r="B234" t="s">
        <v>62</v>
      </c>
      <c r="C234" t="s">
        <v>63</v>
      </c>
      <c r="D234" t="s">
        <v>64</v>
      </c>
      <c r="E234" t="s">
        <v>33</v>
      </c>
      <c r="F234">
        <v>8501.9000000000015</v>
      </c>
      <c r="G234">
        <v>15000</v>
      </c>
      <c r="H234">
        <f>IF(F234&gt;=G234,$M$1*F234,0)</f>
        <v>0</v>
      </c>
      <c r="I234" t="s">
        <v>15</v>
      </c>
    </row>
    <row r="235" spans="1:9" x14ac:dyDescent="0.3">
      <c r="A235" s="2">
        <v>44409</v>
      </c>
      <c r="B235" t="s">
        <v>68</v>
      </c>
      <c r="C235" t="s">
        <v>69</v>
      </c>
      <c r="D235" t="s">
        <v>70</v>
      </c>
      <c r="E235" t="s">
        <v>10</v>
      </c>
      <c r="F235">
        <v>8625</v>
      </c>
      <c r="G235">
        <v>15000</v>
      </c>
      <c r="H235">
        <f>IF(F235&gt;=G235,$M$1*F235,0)</f>
        <v>0</v>
      </c>
      <c r="I235" t="s">
        <v>15</v>
      </c>
    </row>
    <row r="236" spans="1:9" x14ac:dyDescent="0.3">
      <c r="A236" s="2">
        <v>44409</v>
      </c>
      <c r="B236" t="s">
        <v>44</v>
      </c>
      <c r="C236" t="s">
        <v>45</v>
      </c>
      <c r="D236" t="s">
        <v>46</v>
      </c>
      <c r="E236" t="s">
        <v>22</v>
      </c>
      <c r="F236">
        <v>9697.6</v>
      </c>
      <c r="G236">
        <v>15000</v>
      </c>
      <c r="H236">
        <f>IF(F236&gt;=G236,$M$1*F236,0)</f>
        <v>0</v>
      </c>
      <c r="I236" t="s">
        <v>15</v>
      </c>
    </row>
    <row r="237" spans="1:9" x14ac:dyDescent="0.3">
      <c r="A237" s="2">
        <v>44409</v>
      </c>
      <c r="B237" t="s">
        <v>30</v>
      </c>
      <c r="C237" t="s">
        <v>31</v>
      </c>
      <c r="D237" t="s">
        <v>32</v>
      </c>
      <c r="E237" t="s">
        <v>33</v>
      </c>
      <c r="F237">
        <v>9708.2999999999993</v>
      </c>
      <c r="G237">
        <v>15000</v>
      </c>
      <c r="H237">
        <f>IF(F237&gt;=G237,$M$1*F237,0)</f>
        <v>0</v>
      </c>
      <c r="I237" t="s">
        <v>15</v>
      </c>
    </row>
    <row r="238" spans="1:9" x14ac:dyDescent="0.3">
      <c r="A238" s="2">
        <v>44409</v>
      </c>
      <c r="B238" t="s">
        <v>16</v>
      </c>
      <c r="C238" t="s">
        <v>17</v>
      </c>
      <c r="D238" t="s">
        <v>18</v>
      </c>
      <c r="E238" t="s">
        <v>10</v>
      </c>
      <c r="F238">
        <v>9794</v>
      </c>
      <c r="G238">
        <v>15000</v>
      </c>
      <c r="H238">
        <f>IF(F238&gt;=G238,$M$1*F238,0)</f>
        <v>0</v>
      </c>
      <c r="I238" t="s">
        <v>15</v>
      </c>
    </row>
    <row r="239" spans="1:9" x14ac:dyDescent="0.3">
      <c r="A239" s="2">
        <v>44409</v>
      </c>
      <c r="B239" t="s">
        <v>34</v>
      </c>
      <c r="C239" t="s">
        <v>35</v>
      </c>
      <c r="D239" t="s">
        <v>36</v>
      </c>
      <c r="E239" t="s">
        <v>26</v>
      </c>
      <c r="F239">
        <v>10200</v>
      </c>
      <c r="G239">
        <v>15000</v>
      </c>
      <c r="H239">
        <f>IF(F239&gt;=G239,$M$1*F239,0)</f>
        <v>0</v>
      </c>
      <c r="I239" t="s">
        <v>43</v>
      </c>
    </row>
    <row r="240" spans="1:9" x14ac:dyDescent="0.3">
      <c r="A240" s="2">
        <v>44409</v>
      </c>
      <c r="B240" t="s">
        <v>44</v>
      </c>
      <c r="C240" t="s">
        <v>45</v>
      </c>
      <c r="D240" t="s">
        <v>46</v>
      </c>
      <c r="E240" t="s">
        <v>22</v>
      </c>
      <c r="F240">
        <v>10391.699999999999</v>
      </c>
      <c r="G240">
        <v>15000</v>
      </c>
      <c r="H240">
        <f>IF(F240&gt;=G240,$M$1*F240,0)</f>
        <v>0</v>
      </c>
      <c r="I240" t="s">
        <v>43</v>
      </c>
    </row>
    <row r="241" spans="1:9" x14ac:dyDescent="0.3">
      <c r="A241" s="2">
        <v>44409</v>
      </c>
      <c r="B241" t="s">
        <v>40</v>
      </c>
      <c r="C241" t="s">
        <v>41</v>
      </c>
      <c r="D241" t="s">
        <v>42</v>
      </c>
      <c r="E241" t="s">
        <v>33</v>
      </c>
      <c r="F241">
        <v>12944.399999999998</v>
      </c>
      <c r="G241">
        <v>15000</v>
      </c>
      <c r="H241">
        <f>IF(F241&gt;=G241,$M$1*F241,0)</f>
        <v>0</v>
      </c>
      <c r="I241" t="s">
        <v>15</v>
      </c>
    </row>
    <row r="242" spans="1:9" x14ac:dyDescent="0.3">
      <c r="A242" s="2">
        <v>44409</v>
      </c>
      <c r="B242" t="s">
        <v>23</v>
      </c>
      <c r="C242" t="s">
        <v>24</v>
      </c>
      <c r="D242" t="s">
        <v>25</v>
      </c>
      <c r="E242" t="s">
        <v>26</v>
      </c>
      <c r="F242">
        <v>13923</v>
      </c>
      <c r="G242">
        <v>15000</v>
      </c>
      <c r="H242">
        <f>IF(F242&gt;=G242,$M$1*F242,0)</f>
        <v>0</v>
      </c>
      <c r="I242" t="s">
        <v>43</v>
      </c>
    </row>
    <row r="243" spans="1:9" x14ac:dyDescent="0.3">
      <c r="A243" s="2">
        <v>44409</v>
      </c>
      <c r="B243" t="s">
        <v>30</v>
      </c>
      <c r="C243" t="s">
        <v>31</v>
      </c>
      <c r="D243" t="s">
        <v>32</v>
      </c>
      <c r="E243" t="s">
        <v>33</v>
      </c>
      <c r="F243">
        <v>14248</v>
      </c>
      <c r="G243">
        <v>15000</v>
      </c>
      <c r="H243">
        <f>IF(F243&gt;=G243,$M$1*F243,0)</f>
        <v>0</v>
      </c>
      <c r="I243" t="s">
        <v>15</v>
      </c>
    </row>
    <row r="244" spans="1:9" x14ac:dyDescent="0.3">
      <c r="A244" s="2">
        <v>44409</v>
      </c>
      <c r="B244" t="s">
        <v>65</v>
      </c>
      <c r="C244" t="s">
        <v>66</v>
      </c>
      <c r="D244" t="s">
        <v>67</v>
      </c>
      <c r="E244" t="s">
        <v>22</v>
      </c>
      <c r="F244">
        <v>15670.2</v>
      </c>
      <c r="G244">
        <v>15000</v>
      </c>
      <c r="H244">
        <f>IF(F244&gt;=G244,$M$1*F244,0)</f>
        <v>1567.0200000000002</v>
      </c>
      <c r="I244" t="s">
        <v>43</v>
      </c>
    </row>
    <row r="245" spans="1:9" x14ac:dyDescent="0.3">
      <c r="A245" s="2">
        <v>44409</v>
      </c>
      <c r="B245" t="s">
        <v>68</v>
      </c>
      <c r="C245" t="s">
        <v>69</v>
      </c>
      <c r="D245" t="s">
        <v>70</v>
      </c>
      <c r="E245" t="s">
        <v>10</v>
      </c>
      <c r="F245">
        <v>16321.6</v>
      </c>
      <c r="G245">
        <v>15000</v>
      </c>
      <c r="H245">
        <f>IF(F245&gt;=G245,$M$1*F245,0)</f>
        <v>1632.16</v>
      </c>
      <c r="I245" t="s">
        <v>11</v>
      </c>
    </row>
    <row r="246" spans="1:9" x14ac:dyDescent="0.3">
      <c r="A246" s="2">
        <v>44409</v>
      </c>
      <c r="B246" t="s">
        <v>47</v>
      </c>
      <c r="C246" t="s">
        <v>48</v>
      </c>
      <c r="D246" t="s">
        <v>49</v>
      </c>
      <c r="E246" t="s">
        <v>26</v>
      </c>
      <c r="F246">
        <v>17593.399999999998</v>
      </c>
      <c r="G246">
        <v>15000</v>
      </c>
      <c r="H246">
        <f>IF(F246&gt;=G246,$M$1*F246,0)</f>
        <v>1759.34</v>
      </c>
      <c r="I246" t="s">
        <v>15</v>
      </c>
    </row>
    <row r="247" spans="1:9" x14ac:dyDescent="0.3">
      <c r="A247" s="2">
        <v>44409</v>
      </c>
      <c r="B247" t="s">
        <v>56</v>
      </c>
      <c r="C247" t="s">
        <v>57</v>
      </c>
      <c r="D247" t="s">
        <v>58</v>
      </c>
      <c r="E247" t="s">
        <v>26</v>
      </c>
      <c r="F247">
        <v>17666</v>
      </c>
      <c r="G247">
        <v>15000</v>
      </c>
      <c r="H247">
        <f>IF(F247&gt;=G247,$M$1*F247,0)</f>
        <v>1766.6000000000001</v>
      </c>
      <c r="I247" t="s">
        <v>11</v>
      </c>
    </row>
    <row r="248" spans="1:9" x14ac:dyDescent="0.3">
      <c r="A248" s="2">
        <v>44409</v>
      </c>
      <c r="B248" t="s">
        <v>40</v>
      </c>
      <c r="C248" t="s">
        <v>41</v>
      </c>
      <c r="D248" t="s">
        <v>42</v>
      </c>
      <c r="E248" t="s">
        <v>33</v>
      </c>
      <c r="F248">
        <v>18298.399999999998</v>
      </c>
      <c r="G248">
        <v>15000</v>
      </c>
      <c r="H248">
        <f>IF(F248&gt;=G248,$M$1*F248,0)</f>
        <v>1829.84</v>
      </c>
      <c r="I248" t="s">
        <v>43</v>
      </c>
    </row>
    <row r="249" spans="1:9" x14ac:dyDescent="0.3">
      <c r="A249" s="2">
        <v>44409</v>
      </c>
      <c r="B249" t="s">
        <v>40</v>
      </c>
      <c r="C249" t="s">
        <v>41</v>
      </c>
      <c r="D249" t="s">
        <v>42</v>
      </c>
      <c r="E249" t="s">
        <v>33</v>
      </c>
      <c r="F249">
        <v>18838.399999999998</v>
      </c>
      <c r="G249">
        <v>15000</v>
      </c>
      <c r="H249">
        <f>IF(F249&gt;=G249,$M$1*F249,0)</f>
        <v>1883.84</v>
      </c>
      <c r="I249" t="s">
        <v>43</v>
      </c>
    </row>
    <row r="250" spans="1:9" x14ac:dyDescent="0.3">
      <c r="A250" s="2">
        <v>44409</v>
      </c>
      <c r="B250" t="s">
        <v>16</v>
      </c>
      <c r="C250" t="s">
        <v>17</v>
      </c>
      <c r="D250" t="s">
        <v>18</v>
      </c>
      <c r="E250" t="s">
        <v>10</v>
      </c>
      <c r="F250">
        <v>19678.8</v>
      </c>
      <c r="G250">
        <v>15000</v>
      </c>
      <c r="H250">
        <f>IF(F250&gt;=G250,$M$1*F250,0)</f>
        <v>1967.88</v>
      </c>
      <c r="I250" t="s">
        <v>15</v>
      </c>
    </row>
    <row r="251" spans="1:9" x14ac:dyDescent="0.3">
      <c r="A251" s="2">
        <v>44409</v>
      </c>
      <c r="B251" t="s">
        <v>34</v>
      </c>
      <c r="C251" t="s">
        <v>35</v>
      </c>
      <c r="D251" t="s">
        <v>36</v>
      </c>
      <c r="E251" t="s">
        <v>26</v>
      </c>
      <c r="F251">
        <v>21420</v>
      </c>
      <c r="G251">
        <v>15000</v>
      </c>
      <c r="H251">
        <f>IF(F251&gt;=G251,$M$1*F251,0)</f>
        <v>2142</v>
      </c>
      <c r="I251" t="s">
        <v>43</v>
      </c>
    </row>
    <row r="252" spans="1:9" x14ac:dyDescent="0.3">
      <c r="A252" s="2">
        <v>44409</v>
      </c>
      <c r="B252" t="s">
        <v>53</v>
      </c>
      <c r="C252" t="s">
        <v>54</v>
      </c>
      <c r="D252" t="s">
        <v>55</v>
      </c>
      <c r="E252" t="s">
        <v>22</v>
      </c>
      <c r="F252">
        <v>22477.9</v>
      </c>
      <c r="G252">
        <v>15000</v>
      </c>
      <c r="H252">
        <f>IF(F252&gt;=G252,$M$1*F252,0)</f>
        <v>2247.7900000000004</v>
      </c>
      <c r="I252" t="s">
        <v>15</v>
      </c>
    </row>
    <row r="253" spans="1:9" x14ac:dyDescent="0.3">
      <c r="A253" s="2">
        <v>44409</v>
      </c>
      <c r="B253" t="s">
        <v>23</v>
      </c>
      <c r="C253" t="s">
        <v>24</v>
      </c>
      <c r="D253" t="s">
        <v>25</v>
      </c>
      <c r="E253" t="s">
        <v>26</v>
      </c>
      <c r="F253">
        <v>24080</v>
      </c>
      <c r="G253">
        <v>15000</v>
      </c>
      <c r="H253">
        <f>IF(F253&gt;=G253,$M$1*F253,0)</f>
        <v>2408</v>
      </c>
      <c r="I253" t="s">
        <v>11</v>
      </c>
    </row>
    <row r="254" spans="1:9" x14ac:dyDescent="0.3">
      <c r="A254" s="2">
        <v>44409</v>
      </c>
      <c r="B254" t="s">
        <v>71</v>
      </c>
      <c r="C254" t="s">
        <v>72</v>
      </c>
      <c r="D254" t="s">
        <v>73</v>
      </c>
      <c r="E254" t="s">
        <v>33</v>
      </c>
      <c r="F254">
        <v>24469.599999999999</v>
      </c>
      <c r="G254">
        <v>15000</v>
      </c>
      <c r="H254">
        <f>IF(F254&gt;=G254,$M$1*F254,0)</f>
        <v>2446.96</v>
      </c>
      <c r="I254" t="s">
        <v>15</v>
      </c>
    </row>
    <row r="255" spans="1:9" x14ac:dyDescent="0.3">
      <c r="A255" s="2">
        <v>44409</v>
      </c>
      <c r="B255" t="s">
        <v>47</v>
      </c>
      <c r="C255" t="s">
        <v>48</v>
      </c>
      <c r="D255" t="s">
        <v>49</v>
      </c>
      <c r="E255" t="s">
        <v>26</v>
      </c>
      <c r="F255">
        <v>27531</v>
      </c>
      <c r="G255">
        <v>15000</v>
      </c>
      <c r="H255">
        <f>IF(F255&gt;=G255,$M$1*F255,0)</f>
        <v>2753.1000000000004</v>
      </c>
      <c r="I255" t="s">
        <v>43</v>
      </c>
    </row>
    <row r="256" spans="1:9" x14ac:dyDescent="0.3">
      <c r="A256" s="2">
        <v>44409</v>
      </c>
      <c r="B256" t="s">
        <v>71</v>
      </c>
      <c r="C256" t="s">
        <v>72</v>
      </c>
      <c r="D256" t="s">
        <v>73</v>
      </c>
      <c r="E256" t="s">
        <v>33</v>
      </c>
      <c r="F256">
        <v>31053.4</v>
      </c>
      <c r="G256">
        <v>15000</v>
      </c>
      <c r="H256">
        <f>IF(F256&gt;=G256,$M$1*F256,0)</f>
        <v>3105.34</v>
      </c>
      <c r="I256" t="s">
        <v>11</v>
      </c>
    </row>
    <row r="257" spans="1:9" x14ac:dyDescent="0.3">
      <c r="A257" s="2">
        <v>44409</v>
      </c>
      <c r="B257" t="s">
        <v>56</v>
      </c>
      <c r="C257" t="s">
        <v>57</v>
      </c>
      <c r="D257" t="s">
        <v>58</v>
      </c>
      <c r="E257" t="s">
        <v>26</v>
      </c>
      <c r="F257">
        <v>32795.700000000004</v>
      </c>
      <c r="G257">
        <v>15000</v>
      </c>
      <c r="H257">
        <f>IF(F257&gt;=G257,$M$1*F257,0)</f>
        <v>3279.5700000000006</v>
      </c>
      <c r="I257" t="s">
        <v>15</v>
      </c>
    </row>
    <row r="258" spans="1:9" x14ac:dyDescent="0.3">
      <c r="A258" s="2">
        <v>44409</v>
      </c>
      <c r="B258" t="s">
        <v>68</v>
      </c>
      <c r="C258" t="s">
        <v>69</v>
      </c>
      <c r="D258" t="s">
        <v>70</v>
      </c>
      <c r="E258" t="s">
        <v>10</v>
      </c>
      <c r="F258">
        <v>33694.800000000003</v>
      </c>
      <c r="G258">
        <v>15000</v>
      </c>
      <c r="H258">
        <f>IF(F258&gt;=G258,$M$1*F258,0)</f>
        <v>3369.4800000000005</v>
      </c>
      <c r="I258" t="s">
        <v>15</v>
      </c>
    </row>
    <row r="259" spans="1:9" x14ac:dyDescent="0.3">
      <c r="A259" s="2">
        <v>44409</v>
      </c>
      <c r="B259" t="s">
        <v>53</v>
      </c>
      <c r="C259" t="s">
        <v>54</v>
      </c>
      <c r="D259" t="s">
        <v>55</v>
      </c>
      <c r="E259" t="s">
        <v>22</v>
      </c>
      <c r="F259">
        <v>36088.1</v>
      </c>
      <c r="G259">
        <v>15000</v>
      </c>
      <c r="H259">
        <f>IF(F259&gt;=G259,$M$1*F259,0)</f>
        <v>3608.81</v>
      </c>
      <c r="I259" t="s">
        <v>43</v>
      </c>
    </row>
    <row r="260" spans="1:9" x14ac:dyDescent="0.3">
      <c r="A260" s="2">
        <v>44409</v>
      </c>
      <c r="B260" t="s">
        <v>12</v>
      </c>
      <c r="C260" t="s">
        <v>13</v>
      </c>
      <c r="D260" t="s">
        <v>14</v>
      </c>
      <c r="E260" t="s">
        <v>10</v>
      </c>
      <c r="F260">
        <v>39236</v>
      </c>
      <c r="G260">
        <v>15000</v>
      </c>
      <c r="H260">
        <f>IF(F260&gt;=G260,$M$1*F260,0)</f>
        <v>3923.6000000000004</v>
      </c>
      <c r="I260" t="s">
        <v>43</v>
      </c>
    </row>
    <row r="261" spans="1:9" x14ac:dyDescent="0.3">
      <c r="A261" s="2">
        <v>44409</v>
      </c>
      <c r="B261" t="s">
        <v>16</v>
      </c>
      <c r="C261" t="s">
        <v>17</v>
      </c>
      <c r="D261" t="s">
        <v>18</v>
      </c>
      <c r="E261" t="s">
        <v>10</v>
      </c>
      <c r="F261">
        <v>43088.2</v>
      </c>
      <c r="G261">
        <v>15000</v>
      </c>
      <c r="H261">
        <f>IF(F261&gt;=G261,$M$1*F261,0)</f>
        <v>4308.82</v>
      </c>
      <c r="I261" t="s">
        <v>11</v>
      </c>
    </row>
    <row r="262" spans="1:9" x14ac:dyDescent="0.3">
      <c r="A262" s="2">
        <v>44409</v>
      </c>
      <c r="B262" t="s">
        <v>19</v>
      </c>
      <c r="C262" t="s">
        <v>20</v>
      </c>
      <c r="D262" t="s">
        <v>21</v>
      </c>
      <c r="E262" t="s">
        <v>22</v>
      </c>
      <c r="F262">
        <v>43388.100000000006</v>
      </c>
      <c r="G262">
        <v>15000</v>
      </c>
      <c r="H262">
        <f>IF(F262&gt;=G262,$M$1*F262,0)</f>
        <v>4338.8100000000004</v>
      </c>
      <c r="I262" t="s">
        <v>15</v>
      </c>
    </row>
    <row r="263" spans="1:9" x14ac:dyDescent="0.3">
      <c r="A263" s="2">
        <v>44440</v>
      </c>
      <c r="B263" t="s">
        <v>40</v>
      </c>
      <c r="C263" t="s">
        <v>41</v>
      </c>
      <c r="D263" t="s">
        <v>42</v>
      </c>
      <c r="E263" t="s">
        <v>33</v>
      </c>
      <c r="F263">
        <v>3710</v>
      </c>
      <c r="G263">
        <v>15000</v>
      </c>
      <c r="H263">
        <f>IF(F263&gt;=G263,$M$1*F263,0)</f>
        <v>0</v>
      </c>
      <c r="I263" t="s">
        <v>43</v>
      </c>
    </row>
    <row r="264" spans="1:9" x14ac:dyDescent="0.3">
      <c r="A264" s="2">
        <v>44440</v>
      </c>
      <c r="B264" t="s">
        <v>7</v>
      </c>
      <c r="C264" t="s">
        <v>8</v>
      </c>
      <c r="D264" t="s">
        <v>9</v>
      </c>
      <c r="E264" t="s">
        <v>10</v>
      </c>
      <c r="F264">
        <v>5572.3</v>
      </c>
      <c r="G264">
        <v>15000</v>
      </c>
      <c r="H264">
        <f>IF(F264&gt;=G264,$M$1*F264,0)</f>
        <v>0</v>
      </c>
      <c r="I264" t="s">
        <v>11</v>
      </c>
    </row>
    <row r="265" spans="1:9" x14ac:dyDescent="0.3">
      <c r="A265" s="2">
        <v>44440</v>
      </c>
      <c r="B265" t="s">
        <v>62</v>
      </c>
      <c r="C265" t="s">
        <v>63</v>
      </c>
      <c r="D265" t="s">
        <v>64</v>
      </c>
      <c r="E265" t="s">
        <v>33</v>
      </c>
      <c r="F265">
        <v>6600</v>
      </c>
      <c r="G265">
        <v>15000</v>
      </c>
      <c r="H265">
        <f>IF(F265&gt;=G265,$M$1*F265,0)</f>
        <v>0</v>
      </c>
      <c r="I265" t="s">
        <v>11</v>
      </c>
    </row>
    <row r="266" spans="1:9" x14ac:dyDescent="0.3">
      <c r="A266" s="2">
        <v>44440</v>
      </c>
      <c r="B266" t="s">
        <v>47</v>
      </c>
      <c r="C266" t="s">
        <v>48</v>
      </c>
      <c r="D266" t="s">
        <v>49</v>
      </c>
      <c r="E266" t="s">
        <v>26</v>
      </c>
      <c r="F266">
        <v>7008</v>
      </c>
      <c r="G266">
        <v>15000</v>
      </c>
      <c r="H266">
        <f>IF(F266&gt;=G266,$M$1*F266,0)</f>
        <v>0</v>
      </c>
      <c r="I266" t="s">
        <v>43</v>
      </c>
    </row>
    <row r="267" spans="1:9" x14ac:dyDescent="0.3">
      <c r="A267" s="2">
        <v>44440</v>
      </c>
      <c r="B267" t="s">
        <v>16</v>
      </c>
      <c r="C267" t="s">
        <v>17</v>
      </c>
      <c r="D267" t="s">
        <v>18</v>
      </c>
      <c r="E267" t="s">
        <v>10</v>
      </c>
      <c r="F267">
        <v>7496.9999999999991</v>
      </c>
      <c r="G267">
        <v>15000</v>
      </c>
      <c r="H267">
        <f>IF(F267&gt;=G267,$M$1*F267,0)</f>
        <v>0</v>
      </c>
      <c r="I267" t="s">
        <v>15</v>
      </c>
    </row>
    <row r="268" spans="1:9" x14ac:dyDescent="0.3">
      <c r="A268" s="2">
        <v>44440</v>
      </c>
      <c r="B268" t="s">
        <v>37</v>
      </c>
      <c r="C268" t="s">
        <v>38</v>
      </c>
      <c r="D268" t="s">
        <v>39</v>
      </c>
      <c r="E268" t="s">
        <v>22</v>
      </c>
      <c r="F268">
        <v>7714</v>
      </c>
      <c r="G268">
        <v>15000</v>
      </c>
      <c r="H268">
        <f>IF(F268&gt;=G268,$M$1*F268,0)</f>
        <v>0</v>
      </c>
      <c r="I268" t="s">
        <v>11</v>
      </c>
    </row>
    <row r="269" spans="1:9" x14ac:dyDescent="0.3">
      <c r="A269" s="2">
        <v>44440</v>
      </c>
      <c r="B269" t="s">
        <v>71</v>
      </c>
      <c r="C269" t="s">
        <v>72</v>
      </c>
      <c r="D269" t="s">
        <v>73</v>
      </c>
      <c r="E269" t="s">
        <v>33</v>
      </c>
      <c r="F269">
        <v>8001</v>
      </c>
      <c r="G269">
        <v>15000</v>
      </c>
      <c r="H269">
        <f>IF(F269&gt;=G269,$M$1*F269,0)</f>
        <v>0</v>
      </c>
      <c r="I269" t="s">
        <v>11</v>
      </c>
    </row>
    <row r="270" spans="1:9" x14ac:dyDescent="0.3">
      <c r="A270" s="2">
        <v>44440</v>
      </c>
      <c r="B270" t="s">
        <v>23</v>
      </c>
      <c r="C270" t="s">
        <v>24</v>
      </c>
      <c r="D270" t="s">
        <v>25</v>
      </c>
      <c r="E270" t="s">
        <v>26</v>
      </c>
      <c r="F270">
        <v>8099.6999999999989</v>
      </c>
      <c r="G270">
        <v>15000</v>
      </c>
      <c r="H270">
        <f>IF(F270&gt;=G270,$M$1*F270,0)</f>
        <v>0</v>
      </c>
      <c r="I270" t="s">
        <v>11</v>
      </c>
    </row>
    <row r="271" spans="1:9" x14ac:dyDescent="0.3">
      <c r="A271" s="2">
        <v>44440</v>
      </c>
      <c r="B271" t="s">
        <v>40</v>
      </c>
      <c r="C271" t="s">
        <v>41</v>
      </c>
      <c r="D271" t="s">
        <v>42</v>
      </c>
      <c r="E271" t="s">
        <v>33</v>
      </c>
      <c r="F271">
        <v>8772</v>
      </c>
      <c r="G271">
        <v>15000</v>
      </c>
      <c r="H271">
        <f>IF(F271&gt;=G271,$M$1*F271,0)</f>
        <v>0</v>
      </c>
      <c r="I271" t="s">
        <v>15</v>
      </c>
    </row>
    <row r="272" spans="1:9" x14ac:dyDescent="0.3">
      <c r="A272" s="2">
        <v>44440</v>
      </c>
      <c r="B272" t="s">
        <v>12</v>
      </c>
      <c r="C272" t="s">
        <v>13</v>
      </c>
      <c r="D272" t="s">
        <v>14</v>
      </c>
      <c r="E272" t="s">
        <v>10</v>
      </c>
      <c r="F272">
        <v>9651.1999999999989</v>
      </c>
      <c r="G272">
        <v>15000</v>
      </c>
      <c r="H272">
        <f>IF(F272&gt;=G272,$M$1*F272,0)</f>
        <v>0</v>
      </c>
      <c r="I272" t="s">
        <v>11</v>
      </c>
    </row>
    <row r="273" spans="1:9" x14ac:dyDescent="0.3">
      <c r="A273" s="2">
        <v>44440</v>
      </c>
      <c r="B273" t="s">
        <v>34</v>
      </c>
      <c r="C273" t="s">
        <v>35</v>
      </c>
      <c r="D273" t="s">
        <v>36</v>
      </c>
      <c r="E273" t="s">
        <v>26</v>
      </c>
      <c r="F273">
        <v>9840</v>
      </c>
      <c r="G273">
        <v>15000</v>
      </c>
      <c r="H273">
        <f>IF(F273&gt;=G273,$M$1*F273,0)</f>
        <v>0</v>
      </c>
      <c r="I273" t="s">
        <v>15</v>
      </c>
    </row>
    <row r="274" spans="1:9" x14ac:dyDescent="0.3">
      <c r="A274" s="2">
        <v>44440</v>
      </c>
      <c r="B274" t="s">
        <v>50</v>
      </c>
      <c r="C274" t="s">
        <v>51</v>
      </c>
      <c r="D274" t="s">
        <v>52</v>
      </c>
      <c r="E274" t="s">
        <v>26</v>
      </c>
      <c r="F274">
        <v>10218</v>
      </c>
      <c r="G274">
        <v>15000</v>
      </c>
      <c r="H274">
        <f>IF(F274&gt;=G274,$M$1*F274,0)</f>
        <v>0</v>
      </c>
      <c r="I274" t="s">
        <v>15</v>
      </c>
    </row>
    <row r="275" spans="1:9" x14ac:dyDescent="0.3">
      <c r="A275" s="2">
        <v>44440</v>
      </c>
      <c r="B275" t="s">
        <v>7</v>
      </c>
      <c r="C275" t="s">
        <v>8</v>
      </c>
      <c r="D275" t="s">
        <v>9</v>
      </c>
      <c r="E275" t="s">
        <v>10</v>
      </c>
      <c r="F275">
        <v>10492.199999999997</v>
      </c>
      <c r="G275">
        <v>15000</v>
      </c>
      <c r="H275">
        <f>IF(F275&gt;=G275,$M$1*F275,0)</f>
        <v>0</v>
      </c>
      <c r="I275" t="s">
        <v>43</v>
      </c>
    </row>
    <row r="276" spans="1:9" x14ac:dyDescent="0.3">
      <c r="A276" s="2">
        <v>44440</v>
      </c>
      <c r="B276" t="s">
        <v>40</v>
      </c>
      <c r="C276" t="s">
        <v>41</v>
      </c>
      <c r="D276" t="s">
        <v>42</v>
      </c>
      <c r="E276" t="s">
        <v>33</v>
      </c>
      <c r="F276">
        <v>14089.199999999999</v>
      </c>
      <c r="G276">
        <v>15000</v>
      </c>
      <c r="H276">
        <f>IF(F276&gt;=G276,$M$1*F276,0)</f>
        <v>0</v>
      </c>
      <c r="I276" t="s">
        <v>15</v>
      </c>
    </row>
    <row r="277" spans="1:9" x14ac:dyDescent="0.3">
      <c r="A277" s="2">
        <v>44440</v>
      </c>
      <c r="B277" t="s">
        <v>34</v>
      </c>
      <c r="C277" t="s">
        <v>35</v>
      </c>
      <c r="D277" t="s">
        <v>36</v>
      </c>
      <c r="E277" t="s">
        <v>26</v>
      </c>
      <c r="F277">
        <v>14311.2</v>
      </c>
      <c r="G277">
        <v>15000</v>
      </c>
      <c r="H277">
        <f>IF(F277&gt;=G277,$M$1*F277,0)</f>
        <v>0</v>
      </c>
      <c r="I277" t="s">
        <v>11</v>
      </c>
    </row>
    <row r="278" spans="1:9" x14ac:dyDescent="0.3">
      <c r="A278" s="2">
        <v>44440</v>
      </c>
      <c r="B278" t="s">
        <v>34</v>
      </c>
      <c r="C278" t="s">
        <v>35</v>
      </c>
      <c r="D278" t="s">
        <v>36</v>
      </c>
      <c r="E278" t="s">
        <v>26</v>
      </c>
      <c r="F278">
        <v>14715.2</v>
      </c>
      <c r="G278">
        <v>15000</v>
      </c>
      <c r="H278">
        <f>IF(F278&gt;=G278,$M$1*F278,0)</f>
        <v>0</v>
      </c>
      <c r="I278" t="s">
        <v>15</v>
      </c>
    </row>
    <row r="279" spans="1:9" x14ac:dyDescent="0.3">
      <c r="A279" s="2">
        <v>44440</v>
      </c>
      <c r="B279" t="s">
        <v>19</v>
      </c>
      <c r="C279" t="s">
        <v>20</v>
      </c>
      <c r="D279" t="s">
        <v>21</v>
      </c>
      <c r="E279" t="s">
        <v>22</v>
      </c>
      <c r="F279">
        <v>15152.399999999998</v>
      </c>
      <c r="G279">
        <v>15000</v>
      </c>
      <c r="H279">
        <f>IF(F279&gt;=G279,$M$1*F279,0)</f>
        <v>1515.2399999999998</v>
      </c>
      <c r="I279" t="s">
        <v>43</v>
      </c>
    </row>
    <row r="280" spans="1:9" x14ac:dyDescent="0.3">
      <c r="A280" s="2">
        <v>44440</v>
      </c>
      <c r="B280" t="s">
        <v>44</v>
      </c>
      <c r="C280" t="s">
        <v>45</v>
      </c>
      <c r="D280" t="s">
        <v>46</v>
      </c>
      <c r="E280" t="s">
        <v>22</v>
      </c>
      <c r="F280">
        <v>16363.900000000001</v>
      </c>
      <c r="G280">
        <v>15000</v>
      </c>
      <c r="H280">
        <f>IF(F280&gt;=G280,$M$1*F280,0)</f>
        <v>1636.3900000000003</v>
      </c>
      <c r="I280" t="s">
        <v>11</v>
      </c>
    </row>
    <row r="281" spans="1:9" x14ac:dyDescent="0.3">
      <c r="A281" s="2">
        <v>44440</v>
      </c>
      <c r="B281" t="s">
        <v>30</v>
      </c>
      <c r="C281" t="s">
        <v>31</v>
      </c>
      <c r="D281" t="s">
        <v>32</v>
      </c>
      <c r="E281" t="s">
        <v>33</v>
      </c>
      <c r="F281">
        <v>16702.400000000001</v>
      </c>
      <c r="G281">
        <v>15000</v>
      </c>
      <c r="H281">
        <f>IF(F281&gt;=G281,$M$1*F281,0)</f>
        <v>1670.2400000000002</v>
      </c>
      <c r="I281" t="s">
        <v>15</v>
      </c>
    </row>
    <row r="282" spans="1:9" x14ac:dyDescent="0.3">
      <c r="A282" s="2">
        <v>44440</v>
      </c>
      <c r="B282" t="s">
        <v>7</v>
      </c>
      <c r="C282" t="s">
        <v>8</v>
      </c>
      <c r="D282" t="s">
        <v>9</v>
      </c>
      <c r="E282" t="s">
        <v>10</v>
      </c>
      <c r="F282">
        <v>18396.7</v>
      </c>
      <c r="G282">
        <v>15000</v>
      </c>
      <c r="H282">
        <f>IF(F282&gt;=G282,$M$1*F282,0)</f>
        <v>1839.67</v>
      </c>
      <c r="I282" t="s">
        <v>11</v>
      </c>
    </row>
    <row r="283" spans="1:9" x14ac:dyDescent="0.3">
      <c r="A283" s="2">
        <v>44440</v>
      </c>
      <c r="B283" t="s">
        <v>56</v>
      </c>
      <c r="C283" t="s">
        <v>57</v>
      </c>
      <c r="D283" t="s">
        <v>58</v>
      </c>
      <c r="E283" t="s">
        <v>26</v>
      </c>
      <c r="F283">
        <v>19147.8</v>
      </c>
      <c r="G283">
        <v>15000</v>
      </c>
      <c r="H283">
        <f>IF(F283&gt;=G283,$M$1*F283,0)</f>
        <v>1914.78</v>
      </c>
      <c r="I283" t="s">
        <v>15</v>
      </c>
    </row>
    <row r="284" spans="1:9" x14ac:dyDescent="0.3">
      <c r="A284" s="2">
        <v>44440</v>
      </c>
      <c r="B284" t="s">
        <v>34</v>
      </c>
      <c r="C284" t="s">
        <v>35</v>
      </c>
      <c r="D284" t="s">
        <v>36</v>
      </c>
      <c r="E284" t="s">
        <v>26</v>
      </c>
      <c r="F284">
        <v>20760.300000000003</v>
      </c>
      <c r="G284">
        <v>15000</v>
      </c>
      <c r="H284">
        <f>IF(F284&gt;=G284,$M$1*F284,0)</f>
        <v>2076.0300000000002</v>
      </c>
      <c r="I284" t="s">
        <v>15</v>
      </c>
    </row>
    <row r="285" spans="1:9" x14ac:dyDescent="0.3">
      <c r="A285" s="2">
        <v>44440</v>
      </c>
      <c r="B285" t="s">
        <v>30</v>
      </c>
      <c r="C285" t="s">
        <v>31</v>
      </c>
      <c r="D285" t="s">
        <v>32</v>
      </c>
      <c r="E285" t="s">
        <v>33</v>
      </c>
      <c r="F285">
        <v>21216</v>
      </c>
      <c r="G285">
        <v>15000</v>
      </c>
      <c r="H285">
        <f>IF(F285&gt;=G285,$M$1*F285,0)</f>
        <v>2121.6</v>
      </c>
      <c r="I285" t="s">
        <v>15</v>
      </c>
    </row>
    <row r="286" spans="1:9" x14ac:dyDescent="0.3">
      <c r="A286" s="2">
        <v>44440</v>
      </c>
      <c r="B286" t="s">
        <v>62</v>
      </c>
      <c r="C286" t="s">
        <v>63</v>
      </c>
      <c r="D286" t="s">
        <v>64</v>
      </c>
      <c r="E286" t="s">
        <v>33</v>
      </c>
      <c r="F286">
        <v>21546</v>
      </c>
      <c r="G286">
        <v>15000</v>
      </c>
      <c r="H286">
        <f>IF(F286&gt;=G286,$M$1*F286,0)</f>
        <v>2154.6</v>
      </c>
      <c r="I286" t="s">
        <v>11</v>
      </c>
    </row>
    <row r="287" spans="1:9" x14ac:dyDescent="0.3">
      <c r="A287" s="2">
        <v>44440</v>
      </c>
      <c r="B287" t="s">
        <v>12</v>
      </c>
      <c r="C287" t="s">
        <v>13</v>
      </c>
      <c r="D287" t="s">
        <v>14</v>
      </c>
      <c r="E287" t="s">
        <v>10</v>
      </c>
      <c r="F287">
        <v>23849.599999999999</v>
      </c>
      <c r="G287">
        <v>15000</v>
      </c>
      <c r="H287">
        <f>IF(F287&gt;=G287,$M$1*F287,0)</f>
        <v>2384.96</v>
      </c>
      <c r="I287" t="s">
        <v>11</v>
      </c>
    </row>
    <row r="288" spans="1:9" x14ac:dyDescent="0.3">
      <c r="A288" s="2">
        <v>44440</v>
      </c>
      <c r="B288" t="s">
        <v>68</v>
      </c>
      <c r="C288" t="s">
        <v>69</v>
      </c>
      <c r="D288" t="s">
        <v>70</v>
      </c>
      <c r="E288" t="s">
        <v>10</v>
      </c>
      <c r="F288">
        <v>23882.399999999998</v>
      </c>
      <c r="G288">
        <v>15000</v>
      </c>
      <c r="H288">
        <f>IF(F288&gt;=G288,$M$1*F288,0)</f>
        <v>2388.2399999999998</v>
      </c>
      <c r="I288" t="s">
        <v>43</v>
      </c>
    </row>
    <row r="289" spans="1:9" x14ac:dyDescent="0.3">
      <c r="A289" s="2">
        <v>44440</v>
      </c>
      <c r="B289" t="s">
        <v>56</v>
      </c>
      <c r="C289" t="s">
        <v>57</v>
      </c>
      <c r="D289" t="s">
        <v>58</v>
      </c>
      <c r="E289" t="s">
        <v>26</v>
      </c>
      <c r="F289">
        <v>24579.8</v>
      </c>
      <c r="G289">
        <v>15000</v>
      </c>
      <c r="H289">
        <f>IF(F289&gt;=G289,$M$1*F289,0)</f>
        <v>2457.98</v>
      </c>
      <c r="I289" t="s">
        <v>11</v>
      </c>
    </row>
    <row r="290" spans="1:9" x14ac:dyDescent="0.3">
      <c r="A290" s="2">
        <v>44440</v>
      </c>
      <c r="B290" t="s">
        <v>56</v>
      </c>
      <c r="C290" t="s">
        <v>57</v>
      </c>
      <c r="D290" t="s">
        <v>58</v>
      </c>
      <c r="E290" t="s">
        <v>26</v>
      </c>
      <c r="F290">
        <v>25946.300000000003</v>
      </c>
      <c r="G290">
        <v>15000</v>
      </c>
      <c r="H290">
        <f>IF(F290&gt;=G290,$M$1*F290,0)</f>
        <v>2594.6300000000006</v>
      </c>
      <c r="I290" t="s">
        <v>43</v>
      </c>
    </row>
    <row r="291" spans="1:9" x14ac:dyDescent="0.3">
      <c r="A291" s="2">
        <v>44440</v>
      </c>
      <c r="B291" t="s">
        <v>23</v>
      </c>
      <c r="C291" t="s">
        <v>24</v>
      </c>
      <c r="D291" t="s">
        <v>25</v>
      </c>
      <c r="E291" t="s">
        <v>26</v>
      </c>
      <c r="F291">
        <v>30367.999999999996</v>
      </c>
      <c r="G291">
        <v>15000</v>
      </c>
      <c r="H291">
        <f>IF(F291&gt;=G291,$M$1*F291,0)</f>
        <v>3036.7999999999997</v>
      </c>
      <c r="I291" t="s">
        <v>15</v>
      </c>
    </row>
    <row r="292" spans="1:9" x14ac:dyDescent="0.3">
      <c r="A292" s="2">
        <v>44440</v>
      </c>
      <c r="B292" t="s">
        <v>62</v>
      </c>
      <c r="C292" t="s">
        <v>63</v>
      </c>
      <c r="D292" t="s">
        <v>64</v>
      </c>
      <c r="E292" t="s">
        <v>33</v>
      </c>
      <c r="F292">
        <v>31186.6</v>
      </c>
      <c r="G292">
        <v>15000</v>
      </c>
      <c r="H292">
        <f>IF(F292&gt;=G292,$M$1*F292,0)</f>
        <v>3118.66</v>
      </c>
      <c r="I292" t="s">
        <v>11</v>
      </c>
    </row>
    <row r="293" spans="1:9" x14ac:dyDescent="0.3">
      <c r="A293" s="2">
        <v>44440</v>
      </c>
      <c r="B293" t="s">
        <v>30</v>
      </c>
      <c r="C293" t="s">
        <v>31</v>
      </c>
      <c r="D293" t="s">
        <v>32</v>
      </c>
      <c r="E293" t="s">
        <v>33</v>
      </c>
      <c r="F293">
        <v>31999.200000000001</v>
      </c>
      <c r="G293">
        <v>15000</v>
      </c>
      <c r="H293">
        <f>IF(F293&gt;=G293,$M$1*F293,0)</f>
        <v>3199.92</v>
      </c>
      <c r="I293" t="s">
        <v>15</v>
      </c>
    </row>
    <row r="294" spans="1:9" x14ac:dyDescent="0.3">
      <c r="A294" s="2">
        <v>44440</v>
      </c>
      <c r="B294" t="s">
        <v>12</v>
      </c>
      <c r="C294" t="s">
        <v>13</v>
      </c>
      <c r="D294" t="s">
        <v>14</v>
      </c>
      <c r="E294" t="s">
        <v>10</v>
      </c>
      <c r="F294">
        <v>34041.300000000003</v>
      </c>
      <c r="G294">
        <v>15000</v>
      </c>
      <c r="H294">
        <f>IF(F294&gt;=G294,$M$1*F294,0)</f>
        <v>3404.1300000000006</v>
      </c>
      <c r="I294" t="s">
        <v>43</v>
      </c>
    </row>
    <row r="295" spans="1:9" x14ac:dyDescent="0.3">
      <c r="A295" s="2">
        <v>44440</v>
      </c>
      <c r="B295" t="s">
        <v>47</v>
      </c>
      <c r="C295" t="s">
        <v>48</v>
      </c>
      <c r="D295" t="s">
        <v>49</v>
      </c>
      <c r="E295" t="s">
        <v>26</v>
      </c>
      <c r="F295">
        <v>35640</v>
      </c>
      <c r="G295">
        <v>15000</v>
      </c>
      <c r="H295">
        <f>IF(F295&gt;=G295,$M$1*F295,0)</f>
        <v>3564</v>
      </c>
      <c r="I295" t="s">
        <v>11</v>
      </c>
    </row>
    <row r="296" spans="1:9" x14ac:dyDescent="0.3">
      <c r="A296" s="2">
        <v>44440</v>
      </c>
      <c r="B296" t="s">
        <v>62</v>
      </c>
      <c r="C296" t="s">
        <v>63</v>
      </c>
      <c r="D296" t="s">
        <v>64</v>
      </c>
      <c r="E296" t="s">
        <v>33</v>
      </c>
      <c r="F296">
        <v>37520</v>
      </c>
      <c r="G296">
        <v>15000</v>
      </c>
      <c r="H296">
        <f>IF(F296&gt;=G296,$M$1*F296,0)</f>
        <v>3752</v>
      </c>
      <c r="I296" t="s">
        <v>15</v>
      </c>
    </row>
    <row r="297" spans="1:9" x14ac:dyDescent="0.3">
      <c r="A297" s="2">
        <v>44440</v>
      </c>
      <c r="B297" t="s">
        <v>62</v>
      </c>
      <c r="C297" t="s">
        <v>63</v>
      </c>
      <c r="D297" t="s">
        <v>64</v>
      </c>
      <c r="E297" t="s">
        <v>33</v>
      </c>
      <c r="F297">
        <v>41215.299999999996</v>
      </c>
      <c r="G297">
        <v>15000</v>
      </c>
      <c r="H297">
        <f>IF(F297&gt;=G297,$M$1*F297,0)</f>
        <v>4121.53</v>
      </c>
      <c r="I297" t="s">
        <v>43</v>
      </c>
    </row>
    <row r="298" spans="1:9" x14ac:dyDescent="0.3">
      <c r="A298" s="2">
        <v>44470</v>
      </c>
      <c r="B298" t="s">
        <v>19</v>
      </c>
      <c r="C298" t="s">
        <v>20</v>
      </c>
      <c r="D298" t="s">
        <v>21</v>
      </c>
      <c r="E298" t="s">
        <v>22</v>
      </c>
      <c r="F298">
        <v>2997.2</v>
      </c>
      <c r="G298">
        <v>15000</v>
      </c>
      <c r="H298">
        <f>IF(F298&gt;=G298,$M$1*F298,0)</f>
        <v>0</v>
      </c>
      <c r="I298" t="s">
        <v>11</v>
      </c>
    </row>
    <row r="299" spans="1:9" x14ac:dyDescent="0.3">
      <c r="A299" s="2">
        <v>44470</v>
      </c>
      <c r="B299" t="s">
        <v>30</v>
      </c>
      <c r="C299" t="s">
        <v>31</v>
      </c>
      <c r="D299" t="s">
        <v>32</v>
      </c>
      <c r="E299" t="s">
        <v>33</v>
      </c>
      <c r="F299">
        <v>3035.1</v>
      </c>
      <c r="G299">
        <v>15000</v>
      </c>
      <c r="H299">
        <f>IF(F299&gt;=G299,$M$1*F299,0)</f>
        <v>0</v>
      </c>
      <c r="I299" t="s">
        <v>15</v>
      </c>
    </row>
    <row r="300" spans="1:9" x14ac:dyDescent="0.3">
      <c r="A300" s="2">
        <v>44470</v>
      </c>
      <c r="B300" t="s">
        <v>27</v>
      </c>
      <c r="C300" t="s">
        <v>28</v>
      </c>
      <c r="D300" t="s">
        <v>29</v>
      </c>
      <c r="E300" t="s">
        <v>10</v>
      </c>
      <c r="F300">
        <v>3243.6000000000004</v>
      </c>
      <c r="G300">
        <v>15000</v>
      </c>
      <c r="H300">
        <f>IF(F300&gt;=G300,$M$1*F300,0)</f>
        <v>0</v>
      </c>
      <c r="I300" t="s">
        <v>11</v>
      </c>
    </row>
    <row r="301" spans="1:9" x14ac:dyDescent="0.3">
      <c r="A301" s="2">
        <v>44470</v>
      </c>
      <c r="B301" t="s">
        <v>50</v>
      </c>
      <c r="C301" t="s">
        <v>51</v>
      </c>
      <c r="D301" t="s">
        <v>52</v>
      </c>
      <c r="E301" t="s">
        <v>26</v>
      </c>
      <c r="F301">
        <v>4201.6000000000004</v>
      </c>
      <c r="G301">
        <v>15000</v>
      </c>
      <c r="H301">
        <f>IF(F301&gt;=G301,$M$1*F301,0)</f>
        <v>0</v>
      </c>
      <c r="I301" t="s">
        <v>15</v>
      </c>
    </row>
    <row r="302" spans="1:9" x14ac:dyDescent="0.3">
      <c r="A302" s="2">
        <v>44470</v>
      </c>
      <c r="B302" t="s">
        <v>62</v>
      </c>
      <c r="C302" t="s">
        <v>63</v>
      </c>
      <c r="D302" t="s">
        <v>64</v>
      </c>
      <c r="E302" t="s">
        <v>33</v>
      </c>
      <c r="F302">
        <v>6688</v>
      </c>
      <c r="G302">
        <v>15000</v>
      </c>
      <c r="H302">
        <f>IF(F302&gt;=G302,$M$1*F302,0)</f>
        <v>0</v>
      </c>
      <c r="I302" t="s">
        <v>15</v>
      </c>
    </row>
    <row r="303" spans="1:9" x14ac:dyDescent="0.3">
      <c r="A303" s="2">
        <v>44470</v>
      </c>
      <c r="B303" t="s">
        <v>30</v>
      </c>
      <c r="C303" t="s">
        <v>31</v>
      </c>
      <c r="D303" t="s">
        <v>32</v>
      </c>
      <c r="E303" t="s">
        <v>33</v>
      </c>
      <c r="F303">
        <v>7024.2</v>
      </c>
      <c r="G303">
        <v>15000</v>
      </c>
      <c r="H303">
        <f>IF(F303&gt;=G303,$M$1*F303,0)</f>
        <v>0</v>
      </c>
      <c r="I303" t="s">
        <v>43</v>
      </c>
    </row>
    <row r="304" spans="1:9" x14ac:dyDescent="0.3">
      <c r="A304" s="2">
        <v>44470</v>
      </c>
      <c r="B304" t="s">
        <v>62</v>
      </c>
      <c r="C304" t="s">
        <v>63</v>
      </c>
      <c r="D304" t="s">
        <v>64</v>
      </c>
      <c r="E304" t="s">
        <v>33</v>
      </c>
      <c r="F304">
        <v>7139.0000000000009</v>
      </c>
      <c r="G304">
        <v>15000</v>
      </c>
      <c r="H304">
        <f>IF(F304&gt;=G304,$M$1*F304,0)</f>
        <v>0</v>
      </c>
      <c r="I304" t="s">
        <v>11</v>
      </c>
    </row>
    <row r="305" spans="1:9" x14ac:dyDescent="0.3">
      <c r="A305" s="2">
        <v>44470</v>
      </c>
      <c r="B305" t="s">
        <v>37</v>
      </c>
      <c r="C305" t="s">
        <v>38</v>
      </c>
      <c r="D305" t="s">
        <v>39</v>
      </c>
      <c r="E305" t="s">
        <v>22</v>
      </c>
      <c r="F305">
        <v>7195.9999999999991</v>
      </c>
      <c r="G305">
        <v>15000</v>
      </c>
      <c r="H305">
        <f>IF(F305&gt;=G305,$M$1*F305,0)</f>
        <v>0</v>
      </c>
      <c r="I305" t="s">
        <v>15</v>
      </c>
    </row>
    <row r="306" spans="1:9" x14ac:dyDescent="0.3">
      <c r="A306" s="2">
        <v>44470</v>
      </c>
      <c r="B306" t="s">
        <v>53</v>
      </c>
      <c r="C306" t="s">
        <v>54</v>
      </c>
      <c r="D306" t="s">
        <v>55</v>
      </c>
      <c r="E306" t="s">
        <v>22</v>
      </c>
      <c r="F306">
        <v>10595.2</v>
      </c>
      <c r="G306">
        <v>15000</v>
      </c>
      <c r="H306">
        <f>IF(F306&gt;=G306,$M$1*F306,0)</f>
        <v>0</v>
      </c>
      <c r="I306" t="s">
        <v>43</v>
      </c>
    </row>
    <row r="307" spans="1:9" x14ac:dyDescent="0.3">
      <c r="A307" s="2">
        <v>44470</v>
      </c>
      <c r="B307" t="s">
        <v>37</v>
      </c>
      <c r="C307" t="s">
        <v>38</v>
      </c>
      <c r="D307" t="s">
        <v>39</v>
      </c>
      <c r="E307" t="s">
        <v>22</v>
      </c>
      <c r="F307">
        <v>10694.7</v>
      </c>
      <c r="G307">
        <v>15000</v>
      </c>
      <c r="H307">
        <f>IF(F307&gt;=G307,$M$1*F307,0)</f>
        <v>0</v>
      </c>
      <c r="I307" t="s">
        <v>43</v>
      </c>
    </row>
    <row r="308" spans="1:9" x14ac:dyDescent="0.3">
      <c r="A308" s="2">
        <v>44470</v>
      </c>
      <c r="B308" t="s">
        <v>40</v>
      </c>
      <c r="C308" t="s">
        <v>41</v>
      </c>
      <c r="D308" t="s">
        <v>42</v>
      </c>
      <c r="E308" t="s">
        <v>33</v>
      </c>
      <c r="F308">
        <v>10948</v>
      </c>
      <c r="G308">
        <v>15000</v>
      </c>
      <c r="H308">
        <f>IF(F308&gt;=G308,$M$1*F308,0)</f>
        <v>0</v>
      </c>
      <c r="I308" t="s">
        <v>15</v>
      </c>
    </row>
    <row r="309" spans="1:9" x14ac:dyDescent="0.3">
      <c r="A309" s="2">
        <v>44470</v>
      </c>
      <c r="B309" t="s">
        <v>40</v>
      </c>
      <c r="C309" t="s">
        <v>41</v>
      </c>
      <c r="D309" t="s">
        <v>42</v>
      </c>
      <c r="E309" t="s">
        <v>33</v>
      </c>
      <c r="F309">
        <v>10988.800000000001</v>
      </c>
      <c r="G309">
        <v>15000</v>
      </c>
      <c r="H309">
        <f>IF(F309&gt;=G309,$M$1*F309,0)</f>
        <v>0</v>
      </c>
      <c r="I309" t="s">
        <v>11</v>
      </c>
    </row>
    <row r="310" spans="1:9" x14ac:dyDescent="0.3">
      <c r="A310" s="2">
        <v>44470</v>
      </c>
      <c r="B310" t="s">
        <v>40</v>
      </c>
      <c r="C310" t="s">
        <v>41</v>
      </c>
      <c r="D310" t="s">
        <v>42</v>
      </c>
      <c r="E310" t="s">
        <v>33</v>
      </c>
      <c r="F310">
        <v>12306.6</v>
      </c>
      <c r="G310">
        <v>15000</v>
      </c>
      <c r="H310">
        <f>IF(F310&gt;=G310,$M$1*F310,0)</f>
        <v>0</v>
      </c>
      <c r="I310" t="s">
        <v>15</v>
      </c>
    </row>
    <row r="311" spans="1:9" x14ac:dyDescent="0.3">
      <c r="A311" s="2">
        <v>44470</v>
      </c>
      <c r="B311" t="s">
        <v>16</v>
      </c>
      <c r="C311" t="s">
        <v>17</v>
      </c>
      <c r="D311" t="s">
        <v>18</v>
      </c>
      <c r="E311" t="s">
        <v>10</v>
      </c>
      <c r="F311">
        <v>12633.599999999999</v>
      </c>
      <c r="G311">
        <v>15000</v>
      </c>
      <c r="H311">
        <f>IF(F311&gt;=G311,$M$1*F311,0)</f>
        <v>0</v>
      </c>
      <c r="I311" t="s">
        <v>15</v>
      </c>
    </row>
    <row r="312" spans="1:9" x14ac:dyDescent="0.3">
      <c r="A312" s="2">
        <v>44470</v>
      </c>
      <c r="B312" t="s">
        <v>27</v>
      </c>
      <c r="C312" t="s">
        <v>28</v>
      </c>
      <c r="D312" t="s">
        <v>29</v>
      </c>
      <c r="E312" t="s">
        <v>10</v>
      </c>
      <c r="F312">
        <v>12806.399999999998</v>
      </c>
      <c r="G312">
        <v>15000</v>
      </c>
      <c r="H312">
        <f>IF(F312&gt;=G312,$M$1*F312,0)</f>
        <v>0</v>
      </c>
      <c r="I312" t="s">
        <v>43</v>
      </c>
    </row>
    <row r="313" spans="1:9" x14ac:dyDescent="0.3">
      <c r="A313" s="2">
        <v>44470</v>
      </c>
      <c r="B313" t="s">
        <v>53</v>
      </c>
      <c r="C313" t="s">
        <v>54</v>
      </c>
      <c r="D313" t="s">
        <v>55</v>
      </c>
      <c r="E313" t="s">
        <v>22</v>
      </c>
      <c r="F313">
        <v>14235.4</v>
      </c>
      <c r="G313">
        <v>15000</v>
      </c>
      <c r="H313">
        <f>IF(F313&gt;=G313,$M$1*F313,0)</f>
        <v>0</v>
      </c>
      <c r="I313" t="s">
        <v>43</v>
      </c>
    </row>
    <row r="314" spans="1:9" x14ac:dyDescent="0.3">
      <c r="A314" s="2">
        <v>44470</v>
      </c>
      <c r="B314" t="s">
        <v>23</v>
      </c>
      <c r="C314" t="s">
        <v>24</v>
      </c>
      <c r="D314" t="s">
        <v>25</v>
      </c>
      <c r="E314" t="s">
        <v>26</v>
      </c>
      <c r="F314">
        <v>15262.8</v>
      </c>
      <c r="G314">
        <v>15000</v>
      </c>
      <c r="H314">
        <f>IF(F314&gt;=G314,$M$1*F314,0)</f>
        <v>1526.28</v>
      </c>
      <c r="I314" t="s">
        <v>43</v>
      </c>
    </row>
    <row r="315" spans="1:9" x14ac:dyDescent="0.3">
      <c r="A315" s="2">
        <v>44470</v>
      </c>
      <c r="B315" t="s">
        <v>40</v>
      </c>
      <c r="C315" t="s">
        <v>41</v>
      </c>
      <c r="D315" t="s">
        <v>42</v>
      </c>
      <c r="E315" t="s">
        <v>33</v>
      </c>
      <c r="F315">
        <v>16077</v>
      </c>
      <c r="G315">
        <v>15000</v>
      </c>
      <c r="H315">
        <f>IF(F315&gt;=G315,$M$1*F315,0)</f>
        <v>1607.7</v>
      </c>
      <c r="I315" t="s">
        <v>15</v>
      </c>
    </row>
    <row r="316" spans="1:9" x14ac:dyDescent="0.3">
      <c r="A316" s="2">
        <v>44470</v>
      </c>
      <c r="B316" t="s">
        <v>59</v>
      </c>
      <c r="C316" t="s">
        <v>60</v>
      </c>
      <c r="D316" t="s">
        <v>61</v>
      </c>
      <c r="E316" t="s">
        <v>33</v>
      </c>
      <c r="F316">
        <v>19594</v>
      </c>
      <c r="G316">
        <v>15000</v>
      </c>
      <c r="H316">
        <f>IF(F316&gt;=G316,$M$1*F316,0)</f>
        <v>1959.4</v>
      </c>
      <c r="I316" t="s">
        <v>15</v>
      </c>
    </row>
    <row r="317" spans="1:9" x14ac:dyDescent="0.3">
      <c r="A317" s="2">
        <v>44470</v>
      </c>
      <c r="B317" t="s">
        <v>30</v>
      </c>
      <c r="C317" t="s">
        <v>31</v>
      </c>
      <c r="D317" t="s">
        <v>32</v>
      </c>
      <c r="E317" t="s">
        <v>33</v>
      </c>
      <c r="F317">
        <v>19946.199999999997</v>
      </c>
      <c r="G317">
        <v>15000</v>
      </c>
      <c r="H317">
        <f>IF(F317&gt;=G317,$M$1*F317,0)</f>
        <v>1994.62</v>
      </c>
      <c r="I317" t="s">
        <v>43</v>
      </c>
    </row>
    <row r="318" spans="1:9" x14ac:dyDescent="0.3">
      <c r="A318" s="2">
        <v>44470</v>
      </c>
      <c r="B318" t="s">
        <v>12</v>
      </c>
      <c r="C318" t="s">
        <v>13</v>
      </c>
      <c r="D318" t="s">
        <v>14</v>
      </c>
      <c r="E318" t="s">
        <v>10</v>
      </c>
      <c r="F318">
        <v>20031.199999999997</v>
      </c>
      <c r="G318">
        <v>15000</v>
      </c>
      <c r="H318">
        <f>IF(F318&gt;=G318,$M$1*F318,0)</f>
        <v>2003.12</v>
      </c>
      <c r="I318" t="s">
        <v>43</v>
      </c>
    </row>
    <row r="319" spans="1:9" x14ac:dyDescent="0.3">
      <c r="A319" s="2">
        <v>44470</v>
      </c>
      <c r="B319" t="s">
        <v>56</v>
      </c>
      <c r="C319" t="s">
        <v>57</v>
      </c>
      <c r="D319" t="s">
        <v>58</v>
      </c>
      <c r="E319" t="s">
        <v>26</v>
      </c>
      <c r="F319">
        <v>20790</v>
      </c>
      <c r="G319">
        <v>15000</v>
      </c>
      <c r="H319">
        <f>IF(F319&gt;=G319,$M$1*F319,0)</f>
        <v>2079</v>
      </c>
      <c r="I319" t="s">
        <v>15</v>
      </c>
    </row>
    <row r="320" spans="1:9" x14ac:dyDescent="0.3">
      <c r="A320" s="2">
        <v>44470</v>
      </c>
      <c r="B320" t="s">
        <v>7</v>
      </c>
      <c r="C320" t="s">
        <v>8</v>
      </c>
      <c r="D320" t="s">
        <v>9</v>
      </c>
      <c r="E320" t="s">
        <v>10</v>
      </c>
      <c r="F320">
        <v>21485.200000000001</v>
      </c>
      <c r="G320">
        <v>15000</v>
      </c>
      <c r="H320">
        <f>IF(F320&gt;=G320,$M$1*F320,0)</f>
        <v>2148.52</v>
      </c>
      <c r="I320" t="s">
        <v>15</v>
      </c>
    </row>
    <row r="321" spans="1:9" x14ac:dyDescent="0.3">
      <c r="A321" s="2">
        <v>44470</v>
      </c>
      <c r="B321" t="s">
        <v>50</v>
      </c>
      <c r="C321" t="s">
        <v>51</v>
      </c>
      <c r="D321" t="s">
        <v>52</v>
      </c>
      <c r="E321" t="s">
        <v>26</v>
      </c>
      <c r="F321">
        <v>21878.5</v>
      </c>
      <c r="G321">
        <v>15000</v>
      </c>
      <c r="H321">
        <f>IF(F321&gt;=G321,$M$1*F321,0)</f>
        <v>2187.85</v>
      </c>
      <c r="I321" t="s">
        <v>11</v>
      </c>
    </row>
    <row r="322" spans="1:9" x14ac:dyDescent="0.3">
      <c r="A322" s="2">
        <v>44470</v>
      </c>
      <c r="B322" t="s">
        <v>56</v>
      </c>
      <c r="C322" t="s">
        <v>57</v>
      </c>
      <c r="D322" t="s">
        <v>58</v>
      </c>
      <c r="E322" t="s">
        <v>26</v>
      </c>
      <c r="F322">
        <v>22136.800000000003</v>
      </c>
      <c r="G322">
        <v>15000</v>
      </c>
      <c r="H322">
        <f>IF(F322&gt;=G322,$M$1*F322,0)</f>
        <v>2213.6800000000003</v>
      </c>
      <c r="I322" t="s">
        <v>11</v>
      </c>
    </row>
    <row r="323" spans="1:9" x14ac:dyDescent="0.3">
      <c r="A323" s="2">
        <v>44470</v>
      </c>
      <c r="B323" t="s">
        <v>68</v>
      </c>
      <c r="C323" t="s">
        <v>69</v>
      </c>
      <c r="D323" t="s">
        <v>70</v>
      </c>
      <c r="E323" t="s">
        <v>10</v>
      </c>
      <c r="F323">
        <v>22607.200000000004</v>
      </c>
      <c r="G323">
        <v>15000</v>
      </c>
      <c r="H323">
        <f>IF(F323&gt;=G323,$M$1*F323,0)</f>
        <v>2260.7200000000007</v>
      </c>
      <c r="I323" t="s">
        <v>11</v>
      </c>
    </row>
    <row r="324" spans="1:9" x14ac:dyDescent="0.3">
      <c r="A324" s="2">
        <v>44470</v>
      </c>
      <c r="B324" t="s">
        <v>56</v>
      </c>
      <c r="C324" t="s">
        <v>57</v>
      </c>
      <c r="D324" t="s">
        <v>58</v>
      </c>
      <c r="E324" t="s">
        <v>26</v>
      </c>
      <c r="F324">
        <v>23240.400000000001</v>
      </c>
      <c r="G324">
        <v>15000</v>
      </c>
      <c r="H324">
        <f>IF(F324&gt;=G324,$M$1*F324,0)</f>
        <v>2324.0400000000004</v>
      </c>
      <c r="I324" t="s">
        <v>15</v>
      </c>
    </row>
    <row r="325" spans="1:9" x14ac:dyDescent="0.3">
      <c r="A325" s="2">
        <v>44470</v>
      </c>
      <c r="B325" t="s">
        <v>71</v>
      </c>
      <c r="C325" t="s">
        <v>72</v>
      </c>
      <c r="D325" t="s">
        <v>73</v>
      </c>
      <c r="E325" t="s">
        <v>33</v>
      </c>
      <c r="F325">
        <v>26773.4</v>
      </c>
      <c r="G325">
        <v>15000</v>
      </c>
      <c r="H325">
        <f>IF(F325&gt;=G325,$M$1*F325,0)</f>
        <v>2677.34</v>
      </c>
      <c r="I325" t="s">
        <v>43</v>
      </c>
    </row>
    <row r="326" spans="1:9" x14ac:dyDescent="0.3">
      <c r="A326" s="2">
        <v>44470</v>
      </c>
      <c r="B326" t="s">
        <v>40</v>
      </c>
      <c r="C326" t="s">
        <v>41</v>
      </c>
      <c r="D326" t="s">
        <v>42</v>
      </c>
      <c r="E326" t="s">
        <v>33</v>
      </c>
      <c r="F326">
        <v>28464.9</v>
      </c>
      <c r="G326">
        <v>15000</v>
      </c>
      <c r="H326">
        <f>IF(F326&gt;=G326,$M$1*F326,0)</f>
        <v>2846.4900000000002</v>
      </c>
      <c r="I326" t="s">
        <v>43</v>
      </c>
    </row>
    <row r="327" spans="1:9" x14ac:dyDescent="0.3">
      <c r="A327" s="2">
        <v>44470</v>
      </c>
      <c r="B327" t="s">
        <v>53</v>
      </c>
      <c r="C327" t="s">
        <v>54</v>
      </c>
      <c r="D327" t="s">
        <v>55</v>
      </c>
      <c r="E327" t="s">
        <v>22</v>
      </c>
      <c r="F327">
        <v>36530.199999999997</v>
      </c>
      <c r="G327">
        <v>15000</v>
      </c>
      <c r="H327">
        <f>IF(F327&gt;=G327,$M$1*F327,0)</f>
        <v>3653.02</v>
      </c>
      <c r="I327" t="s">
        <v>15</v>
      </c>
    </row>
    <row r="328" spans="1:9" x14ac:dyDescent="0.3">
      <c r="A328" s="2">
        <v>44470</v>
      </c>
      <c r="B328" t="s">
        <v>65</v>
      </c>
      <c r="C328" t="s">
        <v>66</v>
      </c>
      <c r="D328" t="s">
        <v>67</v>
      </c>
      <c r="E328" t="s">
        <v>22</v>
      </c>
      <c r="F328">
        <v>36896.199999999997</v>
      </c>
      <c r="G328">
        <v>15000</v>
      </c>
      <c r="H328">
        <f>IF(F328&gt;=G328,$M$1*F328,0)</f>
        <v>3689.62</v>
      </c>
      <c r="I328" t="s">
        <v>43</v>
      </c>
    </row>
    <row r="329" spans="1:9" x14ac:dyDescent="0.3">
      <c r="A329" s="2">
        <v>44470</v>
      </c>
      <c r="B329" t="s">
        <v>62</v>
      </c>
      <c r="C329" t="s">
        <v>63</v>
      </c>
      <c r="D329" t="s">
        <v>64</v>
      </c>
      <c r="E329" t="s">
        <v>33</v>
      </c>
      <c r="F329">
        <v>37544.800000000003</v>
      </c>
      <c r="G329">
        <v>15000</v>
      </c>
      <c r="H329">
        <f>IF(F329&gt;=G329,$M$1*F329,0)</f>
        <v>3754.4800000000005</v>
      </c>
      <c r="I329" t="s">
        <v>11</v>
      </c>
    </row>
    <row r="330" spans="1:9" x14ac:dyDescent="0.3">
      <c r="A330" s="2">
        <v>44470</v>
      </c>
      <c r="B330" t="s">
        <v>40</v>
      </c>
      <c r="C330" t="s">
        <v>41</v>
      </c>
      <c r="D330" t="s">
        <v>42</v>
      </c>
      <c r="E330" t="s">
        <v>33</v>
      </c>
      <c r="F330">
        <v>40224.800000000003</v>
      </c>
      <c r="G330">
        <v>15000</v>
      </c>
      <c r="H330">
        <f>IF(F330&gt;=G330,$M$1*F330,0)</f>
        <v>4022.4800000000005</v>
      </c>
      <c r="I330" t="s">
        <v>11</v>
      </c>
    </row>
    <row r="331" spans="1:9" x14ac:dyDescent="0.3">
      <c r="A331" s="2">
        <v>44470</v>
      </c>
      <c r="B331" t="s">
        <v>19</v>
      </c>
      <c r="C331" t="s">
        <v>20</v>
      </c>
      <c r="D331" t="s">
        <v>21</v>
      </c>
      <c r="E331" t="s">
        <v>22</v>
      </c>
      <c r="F331">
        <v>41420.699999999997</v>
      </c>
      <c r="G331">
        <v>15000</v>
      </c>
      <c r="H331">
        <f>IF(F331&gt;=G331,$M$1*F331,0)</f>
        <v>4142.07</v>
      </c>
      <c r="I331" t="s">
        <v>11</v>
      </c>
    </row>
    <row r="332" spans="1:9" x14ac:dyDescent="0.3">
      <c r="A332" s="2">
        <v>44470</v>
      </c>
      <c r="B332" t="s">
        <v>50</v>
      </c>
      <c r="C332" t="s">
        <v>51</v>
      </c>
      <c r="D332" t="s">
        <v>52</v>
      </c>
      <c r="E332" t="s">
        <v>26</v>
      </c>
      <c r="F332">
        <v>41989.599999999999</v>
      </c>
      <c r="G332">
        <v>15000</v>
      </c>
      <c r="H332">
        <f>IF(F332&gt;=G332,$M$1*F332,0)</f>
        <v>4198.96</v>
      </c>
      <c r="I332" t="s">
        <v>11</v>
      </c>
    </row>
    <row r="333" spans="1:9" x14ac:dyDescent="0.3">
      <c r="A333" s="2">
        <v>44470</v>
      </c>
      <c r="B333" t="s">
        <v>59</v>
      </c>
      <c r="C333" t="s">
        <v>60</v>
      </c>
      <c r="D333" t="s">
        <v>61</v>
      </c>
      <c r="E333" t="s">
        <v>33</v>
      </c>
      <c r="F333">
        <v>43591.8</v>
      </c>
      <c r="G333">
        <v>15000</v>
      </c>
      <c r="H333">
        <f>IF(F333&gt;=G333,$M$1*F333,0)</f>
        <v>4359.18</v>
      </c>
      <c r="I333" t="s">
        <v>11</v>
      </c>
    </row>
    <row r="334" spans="1:9" x14ac:dyDescent="0.3">
      <c r="A334" s="2">
        <v>44501</v>
      </c>
      <c r="B334" t="s">
        <v>12</v>
      </c>
      <c r="C334" t="s">
        <v>13</v>
      </c>
      <c r="D334" t="s">
        <v>14</v>
      </c>
      <c r="E334" t="s">
        <v>10</v>
      </c>
      <c r="F334">
        <v>5130</v>
      </c>
      <c r="G334">
        <v>15000</v>
      </c>
      <c r="H334">
        <f>IF(F334&gt;=G334,$M$1*F334,0)</f>
        <v>0</v>
      </c>
      <c r="I334" t="s">
        <v>15</v>
      </c>
    </row>
    <row r="335" spans="1:9" x14ac:dyDescent="0.3">
      <c r="A335" s="2">
        <v>44501</v>
      </c>
      <c r="B335" t="s">
        <v>53</v>
      </c>
      <c r="C335" t="s">
        <v>54</v>
      </c>
      <c r="D335" t="s">
        <v>55</v>
      </c>
      <c r="E335" t="s">
        <v>22</v>
      </c>
      <c r="F335">
        <v>6900</v>
      </c>
      <c r="G335">
        <v>15000</v>
      </c>
      <c r="H335">
        <f>IF(F335&gt;=G335,$M$1*F335,0)</f>
        <v>0</v>
      </c>
      <c r="I335" t="s">
        <v>15</v>
      </c>
    </row>
    <row r="336" spans="1:9" x14ac:dyDescent="0.3">
      <c r="A336" s="2">
        <v>44501</v>
      </c>
      <c r="B336" t="s">
        <v>7</v>
      </c>
      <c r="C336" t="s">
        <v>8</v>
      </c>
      <c r="D336" t="s">
        <v>9</v>
      </c>
      <c r="E336" t="s">
        <v>10</v>
      </c>
      <c r="F336">
        <v>8810.9</v>
      </c>
      <c r="G336">
        <v>15000</v>
      </c>
      <c r="H336">
        <f>IF(F336&gt;=G336,$M$1*F336,0)</f>
        <v>0</v>
      </c>
      <c r="I336" t="s">
        <v>11</v>
      </c>
    </row>
    <row r="337" spans="1:9" x14ac:dyDescent="0.3">
      <c r="A337" s="2">
        <v>44501</v>
      </c>
      <c r="B337" t="s">
        <v>34</v>
      </c>
      <c r="C337" t="s">
        <v>35</v>
      </c>
      <c r="D337" t="s">
        <v>36</v>
      </c>
      <c r="E337" t="s">
        <v>26</v>
      </c>
      <c r="F337">
        <v>9006</v>
      </c>
      <c r="G337">
        <v>15000</v>
      </c>
      <c r="H337">
        <f>IF(F337&gt;=G337,$M$1*F337,0)</f>
        <v>0</v>
      </c>
      <c r="I337" t="s">
        <v>43</v>
      </c>
    </row>
    <row r="338" spans="1:9" x14ac:dyDescent="0.3">
      <c r="A338" s="2">
        <v>44501</v>
      </c>
      <c r="B338" t="s">
        <v>71</v>
      </c>
      <c r="C338" t="s">
        <v>72</v>
      </c>
      <c r="D338" t="s">
        <v>73</v>
      </c>
      <c r="E338" t="s">
        <v>33</v>
      </c>
      <c r="F338">
        <v>9292.5</v>
      </c>
      <c r="G338">
        <v>15000</v>
      </c>
      <c r="H338">
        <f>IF(F338&gt;=G338,$M$1*F338,0)</f>
        <v>0</v>
      </c>
      <c r="I338" t="s">
        <v>15</v>
      </c>
    </row>
    <row r="339" spans="1:9" x14ac:dyDescent="0.3">
      <c r="A339" s="2">
        <v>44501</v>
      </c>
      <c r="B339" t="s">
        <v>65</v>
      </c>
      <c r="C339" t="s">
        <v>66</v>
      </c>
      <c r="D339" t="s">
        <v>67</v>
      </c>
      <c r="E339" t="s">
        <v>22</v>
      </c>
      <c r="F339">
        <v>9683</v>
      </c>
      <c r="G339">
        <v>15000</v>
      </c>
      <c r="H339">
        <f>IF(F339&gt;=G339,$M$1*F339,0)</f>
        <v>0</v>
      </c>
      <c r="I339" t="s">
        <v>43</v>
      </c>
    </row>
    <row r="340" spans="1:9" x14ac:dyDescent="0.3">
      <c r="A340" s="2">
        <v>44501</v>
      </c>
      <c r="B340" t="s">
        <v>50</v>
      </c>
      <c r="C340" t="s">
        <v>51</v>
      </c>
      <c r="D340" t="s">
        <v>52</v>
      </c>
      <c r="E340" t="s">
        <v>26</v>
      </c>
      <c r="F340">
        <v>10573.5</v>
      </c>
      <c r="G340">
        <v>15000</v>
      </c>
      <c r="H340">
        <f>IF(F340&gt;=G340,$M$1*F340,0)</f>
        <v>0</v>
      </c>
      <c r="I340" t="s">
        <v>11</v>
      </c>
    </row>
    <row r="341" spans="1:9" x14ac:dyDescent="0.3">
      <c r="A341" s="2">
        <v>44501</v>
      </c>
      <c r="B341" t="s">
        <v>47</v>
      </c>
      <c r="C341" t="s">
        <v>48</v>
      </c>
      <c r="D341" t="s">
        <v>49</v>
      </c>
      <c r="E341" t="s">
        <v>26</v>
      </c>
      <c r="F341">
        <v>13230</v>
      </c>
      <c r="G341">
        <v>15000</v>
      </c>
      <c r="H341">
        <f>IF(F341&gt;=G341,$M$1*F341,0)</f>
        <v>0</v>
      </c>
      <c r="I341" t="s">
        <v>15</v>
      </c>
    </row>
    <row r="342" spans="1:9" x14ac:dyDescent="0.3">
      <c r="A342" s="2">
        <v>44501</v>
      </c>
      <c r="B342" t="s">
        <v>44</v>
      </c>
      <c r="C342" t="s">
        <v>45</v>
      </c>
      <c r="D342" t="s">
        <v>46</v>
      </c>
      <c r="E342" t="s">
        <v>22</v>
      </c>
      <c r="F342">
        <v>14302.9</v>
      </c>
      <c r="G342">
        <v>15000</v>
      </c>
      <c r="H342">
        <f>IF(F342&gt;=G342,$M$1*F342,0)</f>
        <v>0</v>
      </c>
      <c r="I342" t="s">
        <v>11</v>
      </c>
    </row>
    <row r="343" spans="1:9" x14ac:dyDescent="0.3">
      <c r="A343" s="2">
        <v>44501</v>
      </c>
      <c r="B343" t="s">
        <v>23</v>
      </c>
      <c r="C343" t="s">
        <v>24</v>
      </c>
      <c r="D343" t="s">
        <v>25</v>
      </c>
      <c r="E343" t="s">
        <v>26</v>
      </c>
      <c r="F343">
        <v>15403.600000000002</v>
      </c>
      <c r="G343">
        <v>15000</v>
      </c>
      <c r="H343">
        <f>IF(F343&gt;=G343,$M$1*F343,0)</f>
        <v>1540.3600000000004</v>
      </c>
      <c r="I343" t="s">
        <v>15</v>
      </c>
    </row>
    <row r="344" spans="1:9" x14ac:dyDescent="0.3">
      <c r="A344" s="2">
        <v>44501</v>
      </c>
      <c r="B344" t="s">
        <v>34</v>
      </c>
      <c r="C344" t="s">
        <v>35</v>
      </c>
      <c r="D344" t="s">
        <v>36</v>
      </c>
      <c r="E344" t="s">
        <v>26</v>
      </c>
      <c r="F344">
        <v>16394.399999999998</v>
      </c>
      <c r="G344">
        <v>15000</v>
      </c>
      <c r="H344">
        <f>IF(F344&gt;=G344,$M$1*F344,0)</f>
        <v>1639.4399999999998</v>
      </c>
      <c r="I344" t="s">
        <v>15</v>
      </c>
    </row>
    <row r="345" spans="1:9" x14ac:dyDescent="0.3">
      <c r="A345" s="2">
        <v>44501</v>
      </c>
      <c r="B345" t="s">
        <v>27</v>
      </c>
      <c r="C345" t="s">
        <v>28</v>
      </c>
      <c r="D345" t="s">
        <v>29</v>
      </c>
      <c r="E345" t="s">
        <v>10</v>
      </c>
      <c r="F345">
        <v>16606</v>
      </c>
      <c r="G345">
        <v>15000</v>
      </c>
      <c r="H345">
        <f>IF(F345&gt;=G345,$M$1*F345,0)</f>
        <v>1660.6000000000001</v>
      </c>
      <c r="I345" t="s">
        <v>11</v>
      </c>
    </row>
    <row r="346" spans="1:9" x14ac:dyDescent="0.3">
      <c r="A346" s="2">
        <v>44501</v>
      </c>
      <c r="B346" t="s">
        <v>34</v>
      </c>
      <c r="C346" t="s">
        <v>35</v>
      </c>
      <c r="D346" t="s">
        <v>36</v>
      </c>
      <c r="E346" t="s">
        <v>26</v>
      </c>
      <c r="F346">
        <v>16606</v>
      </c>
      <c r="G346">
        <v>15000</v>
      </c>
      <c r="H346">
        <f>IF(F346&gt;=G346,$M$1*F346,0)</f>
        <v>1660.6000000000001</v>
      </c>
      <c r="I346" t="s">
        <v>43</v>
      </c>
    </row>
    <row r="347" spans="1:9" x14ac:dyDescent="0.3">
      <c r="A347" s="2">
        <v>44501</v>
      </c>
      <c r="B347" t="s">
        <v>19</v>
      </c>
      <c r="C347" t="s">
        <v>20</v>
      </c>
      <c r="D347" t="s">
        <v>21</v>
      </c>
      <c r="E347" t="s">
        <v>22</v>
      </c>
      <c r="F347">
        <v>16806.400000000001</v>
      </c>
      <c r="G347">
        <v>15000</v>
      </c>
      <c r="H347">
        <f>IF(F347&gt;=G347,$M$1*F347,0)</f>
        <v>1680.6400000000003</v>
      </c>
      <c r="I347" t="s">
        <v>11</v>
      </c>
    </row>
    <row r="348" spans="1:9" x14ac:dyDescent="0.3">
      <c r="A348" s="2">
        <v>44501</v>
      </c>
      <c r="B348" t="s">
        <v>12</v>
      </c>
      <c r="C348" t="s">
        <v>13</v>
      </c>
      <c r="D348" t="s">
        <v>14</v>
      </c>
      <c r="E348" t="s">
        <v>10</v>
      </c>
      <c r="F348">
        <v>17766</v>
      </c>
      <c r="G348">
        <v>15000</v>
      </c>
      <c r="H348">
        <f>IF(F348&gt;=G348,$M$1*F348,0)</f>
        <v>1776.6000000000001</v>
      </c>
      <c r="I348" t="s">
        <v>11</v>
      </c>
    </row>
    <row r="349" spans="1:9" x14ac:dyDescent="0.3">
      <c r="A349" s="2">
        <v>44501</v>
      </c>
      <c r="B349" t="s">
        <v>23</v>
      </c>
      <c r="C349" t="s">
        <v>24</v>
      </c>
      <c r="D349" t="s">
        <v>25</v>
      </c>
      <c r="E349" t="s">
        <v>26</v>
      </c>
      <c r="F349">
        <v>18452.599999999999</v>
      </c>
      <c r="G349">
        <v>15000</v>
      </c>
      <c r="H349">
        <f>IF(F349&gt;=G349,$M$1*F349,0)</f>
        <v>1845.26</v>
      </c>
      <c r="I349" t="s">
        <v>43</v>
      </c>
    </row>
    <row r="350" spans="1:9" x14ac:dyDescent="0.3">
      <c r="A350" s="2">
        <v>44501</v>
      </c>
      <c r="B350" t="s">
        <v>50</v>
      </c>
      <c r="C350" t="s">
        <v>51</v>
      </c>
      <c r="D350" t="s">
        <v>52</v>
      </c>
      <c r="E350" t="s">
        <v>26</v>
      </c>
      <c r="F350">
        <v>20062.5</v>
      </c>
      <c r="G350">
        <v>15000</v>
      </c>
      <c r="H350">
        <f>IF(F350&gt;=G350,$M$1*F350,0)</f>
        <v>2006.25</v>
      </c>
      <c r="I350" t="s">
        <v>11</v>
      </c>
    </row>
    <row r="351" spans="1:9" x14ac:dyDescent="0.3">
      <c r="A351" s="2">
        <v>44501</v>
      </c>
      <c r="B351" t="s">
        <v>37</v>
      </c>
      <c r="C351" t="s">
        <v>38</v>
      </c>
      <c r="D351" t="s">
        <v>39</v>
      </c>
      <c r="E351" t="s">
        <v>22</v>
      </c>
      <c r="F351">
        <v>20797.200000000004</v>
      </c>
      <c r="G351">
        <v>15000</v>
      </c>
      <c r="H351">
        <f>IF(F351&gt;=G351,$M$1*F351,0)</f>
        <v>2079.7200000000007</v>
      </c>
      <c r="I351" t="s">
        <v>15</v>
      </c>
    </row>
    <row r="352" spans="1:9" x14ac:dyDescent="0.3">
      <c r="A352" s="2">
        <v>44501</v>
      </c>
      <c r="B352" t="s">
        <v>16</v>
      </c>
      <c r="C352" t="s">
        <v>17</v>
      </c>
      <c r="D352" t="s">
        <v>18</v>
      </c>
      <c r="E352" t="s">
        <v>10</v>
      </c>
      <c r="F352">
        <v>20916</v>
      </c>
      <c r="G352">
        <v>15000</v>
      </c>
      <c r="H352">
        <f>IF(F352&gt;=G352,$M$1*F352,0)</f>
        <v>2091.6</v>
      </c>
      <c r="I352" t="s">
        <v>11</v>
      </c>
    </row>
    <row r="353" spans="1:9" x14ac:dyDescent="0.3">
      <c r="A353" s="2">
        <v>44501</v>
      </c>
      <c r="B353" t="s">
        <v>16</v>
      </c>
      <c r="C353" t="s">
        <v>17</v>
      </c>
      <c r="D353" t="s">
        <v>18</v>
      </c>
      <c r="E353" t="s">
        <v>10</v>
      </c>
      <c r="F353">
        <v>22396.5</v>
      </c>
      <c r="G353">
        <v>15000</v>
      </c>
      <c r="H353">
        <f>IF(F353&gt;=G353,$M$1*F353,0)</f>
        <v>2239.65</v>
      </c>
      <c r="I353" t="s">
        <v>43</v>
      </c>
    </row>
    <row r="354" spans="1:9" x14ac:dyDescent="0.3">
      <c r="A354" s="2">
        <v>44501</v>
      </c>
      <c r="B354" t="s">
        <v>56</v>
      </c>
      <c r="C354" t="s">
        <v>57</v>
      </c>
      <c r="D354" t="s">
        <v>58</v>
      </c>
      <c r="E354" t="s">
        <v>26</v>
      </c>
      <c r="F354">
        <v>22900.499999999996</v>
      </c>
      <c r="G354">
        <v>15000</v>
      </c>
      <c r="H354">
        <f>IF(F354&gt;=G354,$M$1*F354,0)</f>
        <v>2290.0499999999997</v>
      </c>
      <c r="I354" t="s">
        <v>11</v>
      </c>
    </row>
    <row r="355" spans="1:9" x14ac:dyDescent="0.3">
      <c r="A355" s="2">
        <v>44501</v>
      </c>
      <c r="B355" t="s">
        <v>56</v>
      </c>
      <c r="C355" t="s">
        <v>57</v>
      </c>
      <c r="D355" t="s">
        <v>58</v>
      </c>
      <c r="E355" t="s">
        <v>26</v>
      </c>
      <c r="F355">
        <v>23057.999999999996</v>
      </c>
      <c r="G355">
        <v>15000</v>
      </c>
      <c r="H355">
        <f>IF(F355&gt;=G355,$M$1*F355,0)</f>
        <v>2305.7999999999997</v>
      </c>
      <c r="I355" t="s">
        <v>43</v>
      </c>
    </row>
    <row r="356" spans="1:9" x14ac:dyDescent="0.3">
      <c r="A356" s="2">
        <v>44501</v>
      </c>
      <c r="B356" t="s">
        <v>12</v>
      </c>
      <c r="C356" t="s">
        <v>13</v>
      </c>
      <c r="D356" t="s">
        <v>14</v>
      </c>
      <c r="E356" t="s">
        <v>10</v>
      </c>
      <c r="F356">
        <v>25633.5</v>
      </c>
      <c r="G356">
        <v>15000</v>
      </c>
      <c r="H356">
        <f>IF(F356&gt;=G356,$M$1*F356,0)</f>
        <v>2563.3500000000004</v>
      </c>
      <c r="I356" t="s">
        <v>15</v>
      </c>
    </row>
    <row r="357" spans="1:9" x14ac:dyDescent="0.3">
      <c r="A357" s="2">
        <v>44501</v>
      </c>
      <c r="B357" t="s">
        <v>65</v>
      </c>
      <c r="C357" t="s">
        <v>66</v>
      </c>
      <c r="D357" t="s">
        <v>67</v>
      </c>
      <c r="E357" t="s">
        <v>22</v>
      </c>
      <c r="F357">
        <v>26866</v>
      </c>
      <c r="G357">
        <v>15000</v>
      </c>
      <c r="H357">
        <f>IF(F357&gt;=G357,$M$1*F357,0)</f>
        <v>2686.6000000000004</v>
      </c>
      <c r="I357" t="s">
        <v>43</v>
      </c>
    </row>
    <row r="358" spans="1:9" x14ac:dyDescent="0.3">
      <c r="A358" s="2">
        <v>44501</v>
      </c>
      <c r="B358" t="s">
        <v>59</v>
      </c>
      <c r="C358" t="s">
        <v>60</v>
      </c>
      <c r="D358" t="s">
        <v>61</v>
      </c>
      <c r="E358" t="s">
        <v>33</v>
      </c>
      <c r="F358">
        <v>28761.599999999999</v>
      </c>
      <c r="G358">
        <v>15000</v>
      </c>
      <c r="H358">
        <f>IF(F358&gt;=G358,$M$1*F358,0)</f>
        <v>2876.16</v>
      </c>
      <c r="I358" t="s">
        <v>43</v>
      </c>
    </row>
    <row r="359" spans="1:9" x14ac:dyDescent="0.3">
      <c r="A359" s="2">
        <v>44501</v>
      </c>
      <c r="B359" t="s">
        <v>16</v>
      </c>
      <c r="C359" t="s">
        <v>17</v>
      </c>
      <c r="D359" t="s">
        <v>18</v>
      </c>
      <c r="E359" t="s">
        <v>10</v>
      </c>
      <c r="F359">
        <v>37374.399999999994</v>
      </c>
      <c r="G359">
        <v>15000</v>
      </c>
      <c r="H359">
        <f>IF(F359&gt;=G359,$M$1*F359,0)</f>
        <v>3737.4399999999996</v>
      </c>
      <c r="I359" t="s">
        <v>43</v>
      </c>
    </row>
    <row r="360" spans="1:9" x14ac:dyDescent="0.3">
      <c r="A360" s="2">
        <v>44501</v>
      </c>
      <c r="B360" t="s">
        <v>34</v>
      </c>
      <c r="C360" t="s">
        <v>35</v>
      </c>
      <c r="D360" t="s">
        <v>36</v>
      </c>
      <c r="E360" t="s">
        <v>26</v>
      </c>
      <c r="F360">
        <v>37560</v>
      </c>
      <c r="G360">
        <v>15000</v>
      </c>
      <c r="H360">
        <f>IF(F360&gt;=G360,$M$1*F360,0)</f>
        <v>3756</v>
      </c>
      <c r="I360" t="s">
        <v>43</v>
      </c>
    </row>
    <row r="361" spans="1:9" x14ac:dyDescent="0.3">
      <c r="A361" s="2">
        <v>44501</v>
      </c>
      <c r="B361" t="s">
        <v>50</v>
      </c>
      <c r="C361" t="s">
        <v>51</v>
      </c>
      <c r="D361" t="s">
        <v>52</v>
      </c>
      <c r="E361" t="s">
        <v>26</v>
      </c>
      <c r="F361">
        <v>38570</v>
      </c>
      <c r="G361">
        <v>15000</v>
      </c>
      <c r="H361">
        <f>IF(F361&gt;=G361,$M$1*F361,0)</f>
        <v>3857</v>
      </c>
      <c r="I361" t="s">
        <v>11</v>
      </c>
    </row>
    <row r="362" spans="1:9" x14ac:dyDescent="0.3">
      <c r="A362" s="2">
        <v>44501</v>
      </c>
      <c r="B362" t="s">
        <v>23</v>
      </c>
      <c r="C362" t="s">
        <v>24</v>
      </c>
      <c r="D362" t="s">
        <v>25</v>
      </c>
      <c r="E362" t="s">
        <v>26</v>
      </c>
      <c r="F362">
        <v>39199.599999999999</v>
      </c>
      <c r="G362">
        <v>15000</v>
      </c>
      <c r="H362">
        <f>IF(F362&gt;=G362,$M$1*F362,0)</f>
        <v>3919.96</v>
      </c>
      <c r="I362" t="s">
        <v>43</v>
      </c>
    </row>
    <row r="363" spans="1:9" x14ac:dyDescent="0.3">
      <c r="A363" s="2">
        <v>44501</v>
      </c>
      <c r="B363" t="s">
        <v>40</v>
      </c>
      <c r="C363" t="s">
        <v>41</v>
      </c>
      <c r="D363" t="s">
        <v>42</v>
      </c>
      <c r="E363" t="s">
        <v>33</v>
      </c>
      <c r="F363">
        <v>41932.799999999996</v>
      </c>
      <c r="G363">
        <v>15000</v>
      </c>
      <c r="H363">
        <f>IF(F363&gt;=G363,$M$1*F363,0)</f>
        <v>4193.28</v>
      </c>
      <c r="I363" t="s">
        <v>11</v>
      </c>
    </row>
    <row r="364" spans="1:9" x14ac:dyDescent="0.3">
      <c r="A364" s="2">
        <v>44501</v>
      </c>
      <c r="B364" t="s">
        <v>30</v>
      </c>
      <c r="C364" t="s">
        <v>31</v>
      </c>
      <c r="D364" t="s">
        <v>32</v>
      </c>
      <c r="E364" t="s">
        <v>33</v>
      </c>
      <c r="F364">
        <v>42427</v>
      </c>
      <c r="G364">
        <v>15000</v>
      </c>
      <c r="H364">
        <f>IF(F364&gt;=G364,$M$1*F364,0)</f>
        <v>4242.7</v>
      </c>
      <c r="I364" t="s">
        <v>15</v>
      </c>
    </row>
    <row r="365" spans="1:9" x14ac:dyDescent="0.3">
      <c r="A365" s="2">
        <v>44501</v>
      </c>
      <c r="B365" t="s">
        <v>71</v>
      </c>
      <c r="C365" t="s">
        <v>72</v>
      </c>
      <c r="D365" t="s">
        <v>73</v>
      </c>
      <c r="E365" t="s">
        <v>33</v>
      </c>
      <c r="F365">
        <v>47510.400000000001</v>
      </c>
      <c r="G365">
        <v>15000</v>
      </c>
      <c r="H365">
        <f>IF(F365&gt;=G365,$M$1*F365,0)</f>
        <v>4751.04</v>
      </c>
      <c r="I365" t="s">
        <v>15</v>
      </c>
    </row>
    <row r="366" spans="1:9" x14ac:dyDescent="0.3">
      <c r="A366" s="2">
        <v>44531</v>
      </c>
      <c r="B366" t="s">
        <v>12</v>
      </c>
      <c r="C366" t="s">
        <v>13</v>
      </c>
      <c r="D366" t="s">
        <v>14</v>
      </c>
      <c r="E366" t="s">
        <v>10</v>
      </c>
      <c r="F366">
        <v>3817.9999999999995</v>
      </c>
      <c r="G366">
        <v>15000</v>
      </c>
      <c r="H366">
        <f>IF(F366&gt;=G366,$M$1*F366,0)</f>
        <v>0</v>
      </c>
      <c r="I366" t="s">
        <v>11</v>
      </c>
    </row>
    <row r="367" spans="1:9" x14ac:dyDescent="0.3">
      <c r="A367" s="2">
        <v>44531</v>
      </c>
      <c r="B367" t="s">
        <v>65</v>
      </c>
      <c r="C367" t="s">
        <v>66</v>
      </c>
      <c r="D367" t="s">
        <v>67</v>
      </c>
      <c r="E367" t="s">
        <v>22</v>
      </c>
      <c r="F367">
        <v>7009.2000000000007</v>
      </c>
      <c r="G367">
        <v>15000</v>
      </c>
      <c r="H367">
        <f>IF(F367&gt;=G367,$M$1*F367,0)</f>
        <v>0</v>
      </c>
      <c r="I367" t="s">
        <v>15</v>
      </c>
    </row>
    <row r="368" spans="1:9" x14ac:dyDescent="0.3">
      <c r="A368" s="2">
        <v>44531</v>
      </c>
      <c r="B368" t="s">
        <v>53</v>
      </c>
      <c r="C368" t="s">
        <v>54</v>
      </c>
      <c r="D368" t="s">
        <v>55</v>
      </c>
      <c r="E368" t="s">
        <v>22</v>
      </c>
      <c r="F368">
        <v>7088.9</v>
      </c>
      <c r="G368">
        <v>15000</v>
      </c>
      <c r="H368">
        <f>IF(F368&gt;=G368,$M$1*F368,0)</f>
        <v>0</v>
      </c>
      <c r="I368" t="s">
        <v>11</v>
      </c>
    </row>
    <row r="369" spans="1:9" x14ac:dyDescent="0.3">
      <c r="A369" s="2">
        <v>44531</v>
      </c>
      <c r="B369" t="s">
        <v>59</v>
      </c>
      <c r="C369" t="s">
        <v>60</v>
      </c>
      <c r="D369" t="s">
        <v>61</v>
      </c>
      <c r="E369" t="s">
        <v>33</v>
      </c>
      <c r="F369">
        <v>7721.5999999999995</v>
      </c>
      <c r="G369">
        <v>15000</v>
      </c>
      <c r="H369">
        <f>IF(F369&gt;=G369,$M$1*F369,0)</f>
        <v>0</v>
      </c>
      <c r="I369" t="s">
        <v>11</v>
      </c>
    </row>
    <row r="370" spans="1:9" x14ac:dyDescent="0.3">
      <c r="A370" s="2">
        <v>44531</v>
      </c>
      <c r="B370" t="s">
        <v>34</v>
      </c>
      <c r="C370" t="s">
        <v>35</v>
      </c>
      <c r="D370" t="s">
        <v>36</v>
      </c>
      <c r="E370" t="s">
        <v>26</v>
      </c>
      <c r="F370">
        <v>8082.7999999999993</v>
      </c>
      <c r="G370">
        <v>15000</v>
      </c>
      <c r="H370">
        <f>IF(F370&gt;=G370,$M$1*F370,0)</f>
        <v>0</v>
      </c>
      <c r="I370" t="s">
        <v>11</v>
      </c>
    </row>
    <row r="371" spans="1:9" x14ac:dyDescent="0.3">
      <c r="A371" s="2">
        <v>44531</v>
      </c>
      <c r="B371" t="s">
        <v>65</v>
      </c>
      <c r="C371" t="s">
        <v>66</v>
      </c>
      <c r="D371" t="s">
        <v>67</v>
      </c>
      <c r="E371" t="s">
        <v>22</v>
      </c>
      <c r="F371">
        <v>8095.5</v>
      </c>
      <c r="G371">
        <v>15000</v>
      </c>
      <c r="H371">
        <f>IF(F371&gt;=G371,$M$1*F371,0)</f>
        <v>0</v>
      </c>
      <c r="I371" t="s">
        <v>11</v>
      </c>
    </row>
    <row r="372" spans="1:9" x14ac:dyDescent="0.3">
      <c r="A372" s="2">
        <v>44531</v>
      </c>
      <c r="B372" t="s">
        <v>16</v>
      </c>
      <c r="C372" t="s">
        <v>17</v>
      </c>
      <c r="D372" t="s">
        <v>18</v>
      </c>
      <c r="E372" t="s">
        <v>10</v>
      </c>
      <c r="F372">
        <v>8683.1999999999989</v>
      </c>
      <c r="G372">
        <v>15000</v>
      </c>
      <c r="H372">
        <f>IF(F372&gt;=G372,$M$1*F372,0)</f>
        <v>0</v>
      </c>
      <c r="I372" t="s">
        <v>15</v>
      </c>
    </row>
    <row r="373" spans="1:9" x14ac:dyDescent="0.3">
      <c r="A373" s="2">
        <v>44531</v>
      </c>
      <c r="B373" t="s">
        <v>19</v>
      </c>
      <c r="C373" t="s">
        <v>20</v>
      </c>
      <c r="D373" t="s">
        <v>21</v>
      </c>
      <c r="E373" t="s">
        <v>22</v>
      </c>
      <c r="F373">
        <v>8914.5</v>
      </c>
      <c r="G373">
        <v>15000</v>
      </c>
      <c r="H373">
        <f>IF(F373&gt;=G373,$M$1*F373,0)</f>
        <v>0</v>
      </c>
      <c r="I373" t="s">
        <v>11</v>
      </c>
    </row>
    <row r="374" spans="1:9" x14ac:dyDescent="0.3">
      <c r="A374" s="2">
        <v>44531</v>
      </c>
      <c r="B374" t="s">
        <v>40</v>
      </c>
      <c r="C374" t="s">
        <v>41</v>
      </c>
      <c r="D374" t="s">
        <v>42</v>
      </c>
      <c r="E374" t="s">
        <v>33</v>
      </c>
      <c r="F374">
        <v>8925.7000000000007</v>
      </c>
      <c r="G374">
        <v>15000</v>
      </c>
      <c r="H374">
        <f>IF(F374&gt;=G374,$M$1*F374,0)</f>
        <v>0</v>
      </c>
      <c r="I374" t="s">
        <v>11</v>
      </c>
    </row>
    <row r="375" spans="1:9" x14ac:dyDescent="0.3">
      <c r="A375" s="2">
        <v>44531</v>
      </c>
      <c r="B375" t="s">
        <v>50</v>
      </c>
      <c r="C375" t="s">
        <v>51</v>
      </c>
      <c r="D375" t="s">
        <v>52</v>
      </c>
      <c r="E375" t="s">
        <v>26</v>
      </c>
      <c r="F375">
        <v>9826.4</v>
      </c>
      <c r="G375">
        <v>15000</v>
      </c>
      <c r="H375">
        <f>IF(F375&gt;=G375,$M$1*F375,0)</f>
        <v>0</v>
      </c>
      <c r="I375" t="s">
        <v>43</v>
      </c>
    </row>
    <row r="376" spans="1:9" x14ac:dyDescent="0.3">
      <c r="A376" s="2">
        <v>44531</v>
      </c>
      <c r="B376" t="s">
        <v>7</v>
      </c>
      <c r="C376" t="s">
        <v>8</v>
      </c>
      <c r="D376" t="s">
        <v>9</v>
      </c>
      <c r="E376" t="s">
        <v>10</v>
      </c>
      <c r="F376">
        <v>11210</v>
      </c>
      <c r="G376">
        <v>15000</v>
      </c>
      <c r="H376">
        <f>IF(F376&gt;=G376,$M$1*F376,0)</f>
        <v>0</v>
      </c>
      <c r="I376" t="s">
        <v>43</v>
      </c>
    </row>
    <row r="377" spans="1:9" x14ac:dyDescent="0.3">
      <c r="A377" s="2">
        <v>44531</v>
      </c>
      <c r="B377" t="s">
        <v>56</v>
      </c>
      <c r="C377" t="s">
        <v>57</v>
      </c>
      <c r="D377" t="s">
        <v>58</v>
      </c>
      <c r="E377" t="s">
        <v>26</v>
      </c>
      <c r="F377">
        <v>12328</v>
      </c>
      <c r="G377">
        <v>15000</v>
      </c>
      <c r="H377">
        <f>IF(F377&gt;=G377,$M$1*F377,0)</f>
        <v>0</v>
      </c>
      <c r="I377" t="s">
        <v>15</v>
      </c>
    </row>
    <row r="378" spans="1:9" x14ac:dyDescent="0.3">
      <c r="A378" s="2">
        <v>44531</v>
      </c>
      <c r="B378" t="s">
        <v>27</v>
      </c>
      <c r="C378" t="s">
        <v>28</v>
      </c>
      <c r="D378" t="s">
        <v>29</v>
      </c>
      <c r="E378" t="s">
        <v>10</v>
      </c>
      <c r="F378">
        <v>12765.2</v>
      </c>
      <c r="G378">
        <v>15000</v>
      </c>
      <c r="H378">
        <f>IF(F378&gt;=G378,$M$1*F378,0)</f>
        <v>0</v>
      </c>
      <c r="I378" t="s">
        <v>43</v>
      </c>
    </row>
    <row r="379" spans="1:9" x14ac:dyDescent="0.3">
      <c r="A379" s="2">
        <v>44531</v>
      </c>
      <c r="B379" t="s">
        <v>40</v>
      </c>
      <c r="C379" t="s">
        <v>41</v>
      </c>
      <c r="D379" t="s">
        <v>42</v>
      </c>
      <c r="E379" t="s">
        <v>33</v>
      </c>
      <c r="F379">
        <v>15802.6</v>
      </c>
      <c r="G379">
        <v>15000</v>
      </c>
      <c r="H379">
        <f>IF(F379&gt;=G379,$M$1*F379,0)</f>
        <v>1580.2600000000002</v>
      </c>
      <c r="I379" t="s">
        <v>43</v>
      </c>
    </row>
    <row r="380" spans="1:9" x14ac:dyDescent="0.3">
      <c r="A380" s="2">
        <v>44531</v>
      </c>
      <c r="B380" t="s">
        <v>12</v>
      </c>
      <c r="C380" t="s">
        <v>13</v>
      </c>
      <c r="D380" t="s">
        <v>14</v>
      </c>
      <c r="E380" t="s">
        <v>10</v>
      </c>
      <c r="F380">
        <v>15921.999999999998</v>
      </c>
      <c r="G380">
        <v>15000</v>
      </c>
      <c r="H380">
        <f>IF(F380&gt;=G380,$M$1*F380,0)</f>
        <v>1592.1999999999998</v>
      </c>
      <c r="I380" t="s">
        <v>43</v>
      </c>
    </row>
    <row r="381" spans="1:9" x14ac:dyDescent="0.3">
      <c r="A381" s="2">
        <v>44531</v>
      </c>
      <c r="B381" t="s">
        <v>71</v>
      </c>
      <c r="C381" t="s">
        <v>72</v>
      </c>
      <c r="D381" t="s">
        <v>73</v>
      </c>
      <c r="E381" t="s">
        <v>33</v>
      </c>
      <c r="F381">
        <v>21103.3</v>
      </c>
      <c r="G381">
        <v>15000</v>
      </c>
      <c r="H381">
        <f>IF(F381&gt;=G381,$M$1*F381,0)</f>
        <v>2110.33</v>
      </c>
      <c r="I381" t="s">
        <v>43</v>
      </c>
    </row>
    <row r="382" spans="1:9" x14ac:dyDescent="0.3">
      <c r="A382" s="2">
        <v>44531</v>
      </c>
      <c r="B382" t="s">
        <v>71</v>
      </c>
      <c r="C382" t="s">
        <v>72</v>
      </c>
      <c r="D382" t="s">
        <v>73</v>
      </c>
      <c r="E382" t="s">
        <v>33</v>
      </c>
      <c r="F382">
        <v>22351.100000000002</v>
      </c>
      <c r="G382">
        <v>15000</v>
      </c>
      <c r="H382">
        <f>IF(F382&gt;=G382,$M$1*F382,0)</f>
        <v>2235.11</v>
      </c>
      <c r="I382" t="s">
        <v>43</v>
      </c>
    </row>
    <row r="383" spans="1:9" x14ac:dyDescent="0.3">
      <c r="A383" s="2">
        <v>44531</v>
      </c>
      <c r="B383" t="s">
        <v>34</v>
      </c>
      <c r="C383" t="s">
        <v>35</v>
      </c>
      <c r="D383" t="s">
        <v>36</v>
      </c>
      <c r="E383" t="s">
        <v>26</v>
      </c>
      <c r="F383">
        <v>24544</v>
      </c>
      <c r="G383">
        <v>15000</v>
      </c>
      <c r="H383">
        <f>IF(F383&gt;=G383,$M$1*F383,0)</f>
        <v>2454.4</v>
      </c>
      <c r="I383" t="s">
        <v>15</v>
      </c>
    </row>
    <row r="384" spans="1:9" x14ac:dyDescent="0.3">
      <c r="A384" s="2">
        <v>44531</v>
      </c>
      <c r="B384" t="s">
        <v>23</v>
      </c>
      <c r="C384" t="s">
        <v>24</v>
      </c>
      <c r="D384" t="s">
        <v>25</v>
      </c>
      <c r="E384" t="s">
        <v>26</v>
      </c>
      <c r="F384">
        <v>27350.400000000001</v>
      </c>
      <c r="G384">
        <v>15000</v>
      </c>
      <c r="H384">
        <f>IF(F384&gt;=G384,$M$1*F384,0)</f>
        <v>2735.0400000000004</v>
      </c>
      <c r="I384" t="s">
        <v>43</v>
      </c>
    </row>
    <row r="385" spans="1:9" x14ac:dyDescent="0.3">
      <c r="A385" s="2">
        <v>44531</v>
      </c>
      <c r="B385" t="s">
        <v>47</v>
      </c>
      <c r="C385" t="s">
        <v>48</v>
      </c>
      <c r="D385" t="s">
        <v>49</v>
      </c>
      <c r="E385" t="s">
        <v>26</v>
      </c>
      <c r="F385">
        <v>28845</v>
      </c>
      <c r="G385">
        <v>15000</v>
      </c>
      <c r="H385">
        <f>IF(F385&gt;=G385,$M$1*F385,0)</f>
        <v>2884.5</v>
      </c>
      <c r="I385" t="s">
        <v>15</v>
      </c>
    </row>
    <row r="386" spans="1:9" x14ac:dyDescent="0.3">
      <c r="A386" s="2">
        <v>44531</v>
      </c>
      <c r="B386" t="s">
        <v>27</v>
      </c>
      <c r="C386" t="s">
        <v>28</v>
      </c>
      <c r="D386" t="s">
        <v>29</v>
      </c>
      <c r="E386" t="s">
        <v>10</v>
      </c>
      <c r="F386">
        <v>31970.799999999999</v>
      </c>
      <c r="G386">
        <v>15000</v>
      </c>
      <c r="H386">
        <f>IF(F386&gt;=G386,$M$1*F386,0)</f>
        <v>3197.08</v>
      </c>
      <c r="I386" t="s">
        <v>11</v>
      </c>
    </row>
    <row r="387" spans="1:9" x14ac:dyDescent="0.3">
      <c r="A387" s="2">
        <v>44531</v>
      </c>
      <c r="B387" t="s">
        <v>7</v>
      </c>
      <c r="C387" t="s">
        <v>8</v>
      </c>
      <c r="D387" t="s">
        <v>9</v>
      </c>
      <c r="E387" t="s">
        <v>10</v>
      </c>
      <c r="F387">
        <v>41520</v>
      </c>
      <c r="G387">
        <v>15000</v>
      </c>
      <c r="H387">
        <f>IF(F387&gt;=G387,$M$1*F387,0)</f>
        <v>4152</v>
      </c>
      <c r="I387" t="s">
        <v>11</v>
      </c>
    </row>
    <row r="388" spans="1:9" x14ac:dyDescent="0.3">
      <c r="A388" s="2">
        <v>44531</v>
      </c>
      <c r="B388" t="s">
        <v>23</v>
      </c>
      <c r="C388" t="s">
        <v>24</v>
      </c>
      <c r="D388" t="s">
        <v>25</v>
      </c>
      <c r="E388" t="s">
        <v>26</v>
      </c>
      <c r="F388">
        <v>43593.599999999999</v>
      </c>
      <c r="G388">
        <v>15000</v>
      </c>
      <c r="H388">
        <f>IF(F388&gt;=G388,$M$1*F388,0)</f>
        <v>4359.3599999999997</v>
      </c>
      <c r="I388" t="s">
        <v>15</v>
      </c>
    </row>
    <row r="389" spans="1:9" x14ac:dyDescent="0.3">
      <c r="A389" s="2">
        <v>44531</v>
      </c>
      <c r="B389" t="s">
        <v>40</v>
      </c>
      <c r="C389" t="s">
        <v>41</v>
      </c>
      <c r="D389" t="s">
        <v>42</v>
      </c>
      <c r="E389" t="s">
        <v>33</v>
      </c>
      <c r="F389">
        <v>43974</v>
      </c>
      <c r="G389">
        <v>15000</v>
      </c>
      <c r="H389">
        <f>IF(F389&gt;=G389,$M$1*F389,0)</f>
        <v>4397.4000000000005</v>
      </c>
      <c r="I389" t="s">
        <v>11</v>
      </c>
    </row>
    <row r="390" spans="1:9" x14ac:dyDescent="0.3">
      <c r="A390" s="2">
        <v>44531</v>
      </c>
      <c r="B390" t="s">
        <v>7</v>
      </c>
      <c r="C390" t="s">
        <v>8</v>
      </c>
      <c r="D390" t="s">
        <v>9</v>
      </c>
      <c r="E390" t="s">
        <v>10</v>
      </c>
      <c r="F390">
        <v>45800.999999999993</v>
      </c>
      <c r="G390">
        <v>15000</v>
      </c>
      <c r="H390">
        <f>IF(F390&gt;=G390,$M$1*F390,0)</f>
        <v>4580.0999999999995</v>
      </c>
      <c r="I390" t="s">
        <v>15</v>
      </c>
    </row>
    <row r="653" spans="1:7" x14ac:dyDescent="0.3">
      <c r="A653" s="1" t="s">
        <v>74</v>
      </c>
      <c r="B653" t="s">
        <v>66</v>
      </c>
      <c r="E653" t="s">
        <v>22</v>
      </c>
      <c r="F653">
        <v>3637.21</v>
      </c>
      <c r="G653" t="s">
        <v>11</v>
      </c>
    </row>
    <row r="654" spans="1:7" x14ac:dyDescent="0.3">
      <c r="A654" s="1" t="s">
        <v>74</v>
      </c>
      <c r="B654" t="s">
        <v>45</v>
      </c>
      <c r="E654" t="s">
        <v>22</v>
      </c>
      <c r="F654">
        <v>3918.6</v>
      </c>
      <c r="G654" t="s">
        <v>15</v>
      </c>
    </row>
    <row r="655" spans="1:7" x14ac:dyDescent="0.3">
      <c r="A655" s="1" t="s">
        <v>74</v>
      </c>
      <c r="B655" t="s">
        <v>20</v>
      </c>
      <c r="E655" t="s">
        <v>22</v>
      </c>
      <c r="F655">
        <v>694.54</v>
      </c>
      <c r="G655" t="s">
        <v>43</v>
      </c>
    </row>
    <row r="656" spans="1:7" x14ac:dyDescent="0.3">
      <c r="A656" s="1" t="s">
        <v>74</v>
      </c>
      <c r="B656" t="s">
        <v>66</v>
      </c>
      <c r="E656" t="s">
        <v>22</v>
      </c>
      <c r="F656">
        <v>3112.72</v>
      </c>
      <c r="G656" t="s">
        <v>43</v>
      </c>
    </row>
    <row r="657" spans="1:7" x14ac:dyDescent="0.3">
      <c r="A657" s="1" t="s">
        <v>74</v>
      </c>
      <c r="B657" t="s">
        <v>20</v>
      </c>
      <c r="E657" t="s">
        <v>22</v>
      </c>
      <c r="F657">
        <v>1001.92</v>
      </c>
      <c r="G657" t="s">
        <v>43</v>
      </c>
    </row>
    <row r="658" spans="1:7" x14ac:dyDescent="0.3">
      <c r="A658" s="1" t="s">
        <v>74</v>
      </c>
      <c r="B658" t="s">
        <v>54</v>
      </c>
      <c r="E658" t="s">
        <v>22</v>
      </c>
      <c r="F658">
        <v>1638.5600000000002</v>
      </c>
      <c r="G658" t="s">
        <v>11</v>
      </c>
    </row>
    <row r="659" spans="1:7" x14ac:dyDescent="0.3">
      <c r="A659" s="1" t="s">
        <v>74</v>
      </c>
      <c r="B659" t="s">
        <v>45</v>
      </c>
      <c r="E659" t="s">
        <v>22</v>
      </c>
      <c r="F659">
        <v>1910.8</v>
      </c>
      <c r="G659" t="s">
        <v>15</v>
      </c>
    </row>
    <row r="660" spans="1:7" x14ac:dyDescent="0.3">
      <c r="A660" s="1" t="s">
        <v>74</v>
      </c>
      <c r="B660" t="s">
        <v>20</v>
      </c>
      <c r="E660" t="s">
        <v>22</v>
      </c>
      <c r="F660">
        <v>765.82</v>
      </c>
      <c r="G660" t="s">
        <v>43</v>
      </c>
    </row>
    <row r="661" spans="1:7" x14ac:dyDescent="0.3">
      <c r="A661" s="1" t="s">
        <v>74</v>
      </c>
      <c r="B661" t="s">
        <v>45</v>
      </c>
      <c r="E661" t="s">
        <v>22</v>
      </c>
      <c r="F661">
        <v>765.8599999999999</v>
      </c>
      <c r="G661" t="s">
        <v>15</v>
      </c>
    </row>
    <row r="662" spans="1:7" x14ac:dyDescent="0.3">
      <c r="A662" s="1" t="s">
        <v>74</v>
      </c>
      <c r="B662" t="s">
        <v>66</v>
      </c>
      <c r="E662" t="s">
        <v>22</v>
      </c>
      <c r="F662">
        <v>4671.5999999999995</v>
      </c>
      <c r="G662" t="s">
        <v>11</v>
      </c>
    </row>
    <row r="663" spans="1:7" x14ac:dyDescent="0.3">
      <c r="A663" s="1" t="s">
        <v>74</v>
      </c>
      <c r="B663" t="s">
        <v>20</v>
      </c>
      <c r="E663" t="s">
        <v>22</v>
      </c>
      <c r="F663">
        <v>1945.6</v>
      </c>
      <c r="G663" t="s">
        <v>11</v>
      </c>
    </row>
    <row r="664" spans="1:7" x14ac:dyDescent="0.3">
      <c r="A664" s="1" t="s">
        <v>74</v>
      </c>
      <c r="B664" t="s">
        <v>45</v>
      </c>
      <c r="E664" t="s">
        <v>22</v>
      </c>
      <c r="F664">
        <v>1017.6</v>
      </c>
      <c r="G664" t="s">
        <v>15</v>
      </c>
    </row>
    <row r="665" spans="1:7" x14ac:dyDescent="0.3">
      <c r="A665" s="1" t="s">
        <v>74</v>
      </c>
      <c r="B665" t="s">
        <v>54</v>
      </c>
      <c r="E665" t="s">
        <v>22</v>
      </c>
      <c r="F665">
        <v>909.86</v>
      </c>
      <c r="G665" t="s">
        <v>43</v>
      </c>
    </row>
    <row r="666" spans="1:7" x14ac:dyDescent="0.3">
      <c r="A666" s="1" t="s">
        <v>75</v>
      </c>
      <c r="B666" t="s">
        <v>20</v>
      </c>
      <c r="E666" t="s">
        <v>22</v>
      </c>
      <c r="F666">
        <v>734.32</v>
      </c>
      <c r="G666" t="s">
        <v>15</v>
      </c>
    </row>
    <row r="667" spans="1:7" x14ac:dyDescent="0.3">
      <c r="A667" s="1" t="s">
        <v>75</v>
      </c>
      <c r="B667" t="s">
        <v>20</v>
      </c>
      <c r="E667" t="s">
        <v>22</v>
      </c>
      <c r="F667">
        <v>2839.55</v>
      </c>
      <c r="G667" t="s">
        <v>43</v>
      </c>
    </row>
    <row r="668" spans="1:7" x14ac:dyDescent="0.3">
      <c r="A668" s="1" t="s">
        <v>75</v>
      </c>
      <c r="B668" t="s">
        <v>20</v>
      </c>
      <c r="E668" t="s">
        <v>22</v>
      </c>
      <c r="F668">
        <v>453.09999999999997</v>
      </c>
      <c r="G668" t="s">
        <v>43</v>
      </c>
    </row>
    <row r="669" spans="1:7" x14ac:dyDescent="0.3">
      <c r="A669" s="1" t="s">
        <v>75</v>
      </c>
      <c r="B669" t="s">
        <v>38</v>
      </c>
      <c r="E669" t="s">
        <v>22</v>
      </c>
      <c r="F669">
        <v>1774.8</v>
      </c>
      <c r="G669" t="s">
        <v>11</v>
      </c>
    </row>
    <row r="670" spans="1:7" x14ac:dyDescent="0.3">
      <c r="A670" s="1" t="s">
        <v>75</v>
      </c>
      <c r="B670" t="s">
        <v>20</v>
      </c>
      <c r="E670" t="s">
        <v>22</v>
      </c>
      <c r="F670">
        <v>735.66</v>
      </c>
      <c r="G670" t="s">
        <v>11</v>
      </c>
    </row>
    <row r="671" spans="1:7" x14ac:dyDescent="0.3">
      <c r="A671" s="1" t="s">
        <v>75</v>
      </c>
      <c r="B671" t="s">
        <v>38</v>
      </c>
      <c r="E671" t="s">
        <v>22</v>
      </c>
      <c r="F671">
        <v>675.18</v>
      </c>
      <c r="G671" t="s">
        <v>15</v>
      </c>
    </row>
    <row r="672" spans="1:7" x14ac:dyDescent="0.3">
      <c r="A672" s="1" t="s">
        <v>75</v>
      </c>
      <c r="B672" t="s">
        <v>45</v>
      </c>
      <c r="E672" t="s">
        <v>22</v>
      </c>
      <c r="F672">
        <v>4142.95</v>
      </c>
      <c r="G672" t="s">
        <v>15</v>
      </c>
    </row>
    <row r="673" spans="1:7" x14ac:dyDescent="0.3">
      <c r="A673" s="1" t="s">
        <v>76</v>
      </c>
      <c r="B673" t="s">
        <v>20</v>
      </c>
      <c r="E673" t="s">
        <v>22</v>
      </c>
      <c r="F673">
        <v>1045.1199999999999</v>
      </c>
      <c r="G673" t="s">
        <v>11</v>
      </c>
    </row>
    <row r="674" spans="1:7" x14ac:dyDescent="0.3">
      <c r="A674" s="1" t="s">
        <v>76</v>
      </c>
      <c r="B674" t="s">
        <v>45</v>
      </c>
      <c r="E674" t="s">
        <v>22</v>
      </c>
      <c r="F674">
        <v>1432.95</v>
      </c>
      <c r="G674" t="s">
        <v>11</v>
      </c>
    </row>
    <row r="675" spans="1:7" x14ac:dyDescent="0.3">
      <c r="A675" s="1" t="s">
        <v>76</v>
      </c>
      <c r="B675" t="s">
        <v>45</v>
      </c>
      <c r="E675" t="s">
        <v>22</v>
      </c>
      <c r="F675">
        <v>3140.7</v>
      </c>
      <c r="G675" t="s">
        <v>15</v>
      </c>
    </row>
    <row r="676" spans="1:7" x14ac:dyDescent="0.3">
      <c r="A676" s="1" t="s">
        <v>76</v>
      </c>
      <c r="B676" t="s">
        <v>45</v>
      </c>
      <c r="E676" t="s">
        <v>22</v>
      </c>
      <c r="F676">
        <v>869.4</v>
      </c>
      <c r="G676" t="s">
        <v>11</v>
      </c>
    </row>
    <row r="677" spans="1:7" x14ac:dyDescent="0.3">
      <c r="A677" s="1" t="s">
        <v>76</v>
      </c>
      <c r="B677" t="s">
        <v>54</v>
      </c>
      <c r="E677" t="s">
        <v>22</v>
      </c>
      <c r="F677">
        <v>3564.75</v>
      </c>
      <c r="G677" t="s">
        <v>43</v>
      </c>
    </row>
    <row r="678" spans="1:7" x14ac:dyDescent="0.3">
      <c r="A678" s="1" t="s">
        <v>76</v>
      </c>
      <c r="B678" t="s">
        <v>45</v>
      </c>
      <c r="E678" t="s">
        <v>22</v>
      </c>
      <c r="F678">
        <v>911.6</v>
      </c>
      <c r="G678" t="s">
        <v>11</v>
      </c>
    </row>
    <row r="679" spans="1:7" x14ac:dyDescent="0.3">
      <c r="A679" s="1" t="s">
        <v>76</v>
      </c>
      <c r="B679" t="s">
        <v>54</v>
      </c>
      <c r="E679" t="s">
        <v>22</v>
      </c>
      <c r="F679">
        <v>1011.0299999999999</v>
      </c>
      <c r="G679" t="s">
        <v>11</v>
      </c>
    </row>
    <row r="680" spans="1:7" x14ac:dyDescent="0.3">
      <c r="A680" s="1" t="s">
        <v>76</v>
      </c>
      <c r="B680" t="s">
        <v>38</v>
      </c>
      <c r="E680" t="s">
        <v>22</v>
      </c>
      <c r="F680">
        <v>2795.68</v>
      </c>
      <c r="G680" t="s">
        <v>15</v>
      </c>
    </row>
    <row r="681" spans="1:7" x14ac:dyDescent="0.3">
      <c r="A681" s="1" t="s">
        <v>76</v>
      </c>
      <c r="B681" t="s">
        <v>38</v>
      </c>
      <c r="E681" t="s">
        <v>22</v>
      </c>
      <c r="F681">
        <v>2767.09</v>
      </c>
      <c r="G681" t="s">
        <v>43</v>
      </c>
    </row>
    <row r="682" spans="1:7" x14ac:dyDescent="0.3">
      <c r="A682" s="1" t="s">
        <v>76</v>
      </c>
      <c r="B682" t="s">
        <v>54</v>
      </c>
      <c r="E682" t="s">
        <v>22</v>
      </c>
      <c r="F682">
        <v>798.27</v>
      </c>
      <c r="G682" t="s">
        <v>43</v>
      </c>
    </row>
    <row r="683" spans="1:7" x14ac:dyDescent="0.3">
      <c r="A683" s="1" t="s">
        <v>76</v>
      </c>
      <c r="B683" t="s">
        <v>38</v>
      </c>
      <c r="E683" t="s">
        <v>22</v>
      </c>
      <c r="F683">
        <v>2510.2399999999998</v>
      </c>
      <c r="G683" t="s">
        <v>15</v>
      </c>
    </row>
    <row r="684" spans="1:7" x14ac:dyDescent="0.3">
      <c r="A684" s="1" t="s">
        <v>76</v>
      </c>
      <c r="B684" t="s">
        <v>54</v>
      </c>
      <c r="E684" t="s">
        <v>22</v>
      </c>
      <c r="F684">
        <v>3690.7200000000003</v>
      </c>
      <c r="G684" t="s">
        <v>15</v>
      </c>
    </row>
    <row r="685" spans="1:7" x14ac:dyDescent="0.3">
      <c r="A685" s="1" t="s">
        <v>76</v>
      </c>
      <c r="B685" t="s">
        <v>66</v>
      </c>
      <c r="E685" t="s">
        <v>22</v>
      </c>
      <c r="F685">
        <v>670.89</v>
      </c>
      <c r="G685" t="s">
        <v>43</v>
      </c>
    </row>
    <row r="686" spans="1:7" x14ac:dyDescent="0.3">
      <c r="A686" s="1" t="s">
        <v>76</v>
      </c>
      <c r="B686" t="s">
        <v>45</v>
      </c>
      <c r="E686" t="s">
        <v>22</v>
      </c>
      <c r="F686">
        <v>2012.8</v>
      </c>
      <c r="G686" t="s">
        <v>43</v>
      </c>
    </row>
    <row r="687" spans="1:7" x14ac:dyDescent="0.3">
      <c r="A687" s="1" t="s">
        <v>76</v>
      </c>
      <c r="B687" t="s">
        <v>66</v>
      </c>
      <c r="E687" t="s">
        <v>22</v>
      </c>
      <c r="F687">
        <v>2116.7999999999997</v>
      </c>
      <c r="G687" t="s">
        <v>11</v>
      </c>
    </row>
    <row r="688" spans="1:7" x14ac:dyDescent="0.3">
      <c r="A688" s="1" t="s">
        <v>76</v>
      </c>
      <c r="B688" t="s">
        <v>20</v>
      </c>
      <c r="E688" t="s">
        <v>22</v>
      </c>
      <c r="F688">
        <v>1158.04</v>
      </c>
      <c r="G688" t="s">
        <v>15</v>
      </c>
    </row>
    <row r="689" spans="1:7" x14ac:dyDescent="0.3">
      <c r="A689" s="1" t="s">
        <v>77</v>
      </c>
      <c r="B689" t="s">
        <v>20</v>
      </c>
      <c r="E689" t="s">
        <v>22</v>
      </c>
      <c r="F689">
        <v>1171.6500000000001</v>
      </c>
      <c r="G689" t="s">
        <v>11</v>
      </c>
    </row>
    <row r="690" spans="1:7" x14ac:dyDescent="0.3">
      <c r="A690" s="1" t="s">
        <v>77</v>
      </c>
      <c r="B690" t="s">
        <v>54</v>
      </c>
      <c r="E690" t="s">
        <v>22</v>
      </c>
      <c r="F690">
        <v>1696.8</v>
      </c>
      <c r="G690" t="s">
        <v>43</v>
      </c>
    </row>
    <row r="691" spans="1:7" x14ac:dyDescent="0.3">
      <c r="A691" s="1" t="s">
        <v>77</v>
      </c>
      <c r="B691" t="s">
        <v>54</v>
      </c>
      <c r="E691" t="s">
        <v>22</v>
      </c>
      <c r="F691">
        <v>569.64</v>
      </c>
      <c r="G691" t="s">
        <v>11</v>
      </c>
    </row>
    <row r="692" spans="1:7" x14ac:dyDescent="0.3">
      <c r="A692" s="1" t="s">
        <v>77</v>
      </c>
      <c r="B692" t="s">
        <v>54</v>
      </c>
      <c r="E692" t="s">
        <v>22</v>
      </c>
      <c r="F692">
        <v>1818.84</v>
      </c>
      <c r="G692" t="s">
        <v>15</v>
      </c>
    </row>
    <row r="693" spans="1:7" x14ac:dyDescent="0.3">
      <c r="A693" s="1" t="s">
        <v>77</v>
      </c>
      <c r="B693" t="s">
        <v>45</v>
      </c>
      <c r="E693" t="s">
        <v>22</v>
      </c>
      <c r="F693">
        <v>1799.35</v>
      </c>
      <c r="G693" t="s">
        <v>11</v>
      </c>
    </row>
    <row r="694" spans="1:7" x14ac:dyDescent="0.3">
      <c r="A694" s="1" t="s">
        <v>77</v>
      </c>
      <c r="B694" t="s">
        <v>20</v>
      </c>
      <c r="E694" t="s">
        <v>22</v>
      </c>
      <c r="F694">
        <v>1649.94</v>
      </c>
      <c r="G694" t="s">
        <v>15</v>
      </c>
    </row>
    <row r="695" spans="1:7" x14ac:dyDescent="0.3">
      <c r="A695" s="1" t="s">
        <v>77</v>
      </c>
      <c r="B695" t="s">
        <v>66</v>
      </c>
      <c r="E695" t="s">
        <v>22</v>
      </c>
      <c r="F695">
        <v>1441.6</v>
      </c>
      <c r="G695" t="s">
        <v>43</v>
      </c>
    </row>
    <row r="696" spans="1:7" x14ac:dyDescent="0.3">
      <c r="A696" s="1" t="s">
        <v>78</v>
      </c>
      <c r="B696" t="s">
        <v>66</v>
      </c>
      <c r="E696" t="s">
        <v>22</v>
      </c>
      <c r="F696">
        <v>900.48</v>
      </c>
      <c r="G696" t="s">
        <v>11</v>
      </c>
    </row>
    <row r="697" spans="1:7" x14ac:dyDescent="0.3">
      <c r="A697" s="1" t="s">
        <v>78</v>
      </c>
      <c r="B697" t="s">
        <v>66</v>
      </c>
      <c r="E697" t="s">
        <v>22</v>
      </c>
      <c r="F697">
        <v>4224.91</v>
      </c>
      <c r="G697" t="s">
        <v>15</v>
      </c>
    </row>
    <row r="698" spans="1:7" x14ac:dyDescent="0.3">
      <c r="A698" s="1" t="s">
        <v>78</v>
      </c>
      <c r="B698" t="s">
        <v>54</v>
      </c>
      <c r="E698" t="s">
        <v>22</v>
      </c>
      <c r="F698">
        <v>2399.7600000000002</v>
      </c>
      <c r="G698" t="s">
        <v>11</v>
      </c>
    </row>
    <row r="699" spans="1:7" x14ac:dyDescent="0.3">
      <c r="A699" s="1" t="s">
        <v>78</v>
      </c>
      <c r="B699" t="s">
        <v>66</v>
      </c>
      <c r="E699" t="s">
        <v>22</v>
      </c>
      <c r="F699">
        <v>2791.64</v>
      </c>
      <c r="G699" t="s">
        <v>43</v>
      </c>
    </row>
    <row r="700" spans="1:7" x14ac:dyDescent="0.3">
      <c r="A700" s="1" t="s">
        <v>78</v>
      </c>
      <c r="B700" t="s">
        <v>45</v>
      </c>
      <c r="E700" t="s">
        <v>22</v>
      </c>
      <c r="F700">
        <v>2071.7599999999998</v>
      </c>
      <c r="G700" t="s">
        <v>15</v>
      </c>
    </row>
    <row r="701" spans="1:7" x14ac:dyDescent="0.3">
      <c r="A701" s="1" t="s">
        <v>78</v>
      </c>
      <c r="B701" t="s">
        <v>54</v>
      </c>
      <c r="E701" t="s">
        <v>22</v>
      </c>
      <c r="F701">
        <v>1983.64</v>
      </c>
      <c r="G701" t="s">
        <v>11</v>
      </c>
    </row>
    <row r="702" spans="1:7" x14ac:dyDescent="0.3">
      <c r="A702" s="1" t="s">
        <v>78</v>
      </c>
      <c r="B702" t="s">
        <v>54</v>
      </c>
      <c r="E702" t="s">
        <v>22</v>
      </c>
      <c r="F702">
        <v>1961.75</v>
      </c>
      <c r="G702" t="s">
        <v>43</v>
      </c>
    </row>
    <row r="703" spans="1:7" x14ac:dyDescent="0.3">
      <c r="A703" s="1" t="s">
        <v>78</v>
      </c>
      <c r="B703" t="s">
        <v>54</v>
      </c>
      <c r="E703" t="s">
        <v>22</v>
      </c>
      <c r="F703">
        <v>1882.64</v>
      </c>
      <c r="G703" t="s">
        <v>43</v>
      </c>
    </row>
    <row r="704" spans="1:7" x14ac:dyDescent="0.3">
      <c r="A704" s="1" t="s">
        <v>78</v>
      </c>
      <c r="B704" t="s">
        <v>38</v>
      </c>
      <c r="E704" t="s">
        <v>22</v>
      </c>
      <c r="F704">
        <v>2336.4</v>
      </c>
      <c r="G704" t="s">
        <v>15</v>
      </c>
    </row>
    <row r="705" spans="1:7" x14ac:dyDescent="0.3">
      <c r="A705" s="1" t="s">
        <v>79</v>
      </c>
      <c r="B705" t="s">
        <v>45</v>
      </c>
      <c r="E705" t="s">
        <v>22</v>
      </c>
      <c r="F705">
        <v>957.48</v>
      </c>
      <c r="G705" t="s">
        <v>15</v>
      </c>
    </row>
    <row r="706" spans="1:7" x14ac:dyDescent="0.3">
      <c r="A706" s="1" t="s">
        <v>79</v>
      </c>
      <c r="B706" t="s">
        <v>38</v>
      </c>
      <c r="E706" t="s">
        <v>22</v>
      </c>
      <c r="F706">
        <v>1506.1200000000001</v>
      </c>
      <c r="G706" t="s">
        <v>15</v>
      </c>
    </row>
    <row r="707" spans="1:7" x14ac:dyDescent="0.3">
      <c r="A707" s="1" t="s">
        <v>79</v>
      </c>
      <c r="B707" t="s">
        <v>38</v>
      </c>
      <c r="E707" t="s">
        <v>22</v>
      </c>
      <c r="F707">
        <v>3965.3900000000003</v>
      </c>
      <c r="G707" t="s">
        <v>43</v>
      </c>
    </row>
    <row r="708" spans="1:7" x14ac:dyDescent="0.3">
      <c r="A708" s="1" t="s">
        <v>79</v>
      </c>
      <c r="B708" t="s">
        <v>66</v>
      </c>
      <c r="E708" t="s">
        <v>22</v>
      </c>
      <c r="F708">
        <v>3719.25</v>
      </c>
      <c r="G708" t="s">
        <v>43</v>
      </c>
    </row>
    <row r="709" spans="1:7" x14ac:dyDescent="0.3">
      <c r="A709" s="1" t="s">
        <v>79</v>
      </c>
      <c r="B709" t="s">
        <v>45</v>
      </c>
      <c r="E709" t="s">
        <v>22</v>
      </c>
      <c r="F709">
        <v>1430.16</v>
      </c>
      <c r="G709" t="s">
        <v>15</v>
      </c>
    </row>
    <row r="710" spans="1:7" x14ac:dyDescent="0.3">
      <c r="A710" s="1" t="s">
        <v>79</v>
      </c>
      <c r="B710" t="s">
        <v>54</v>
      </c>
      <c r="E710" t="s">
        <v>22</v>
      </c>
      <c r="F710">
        <v>1726.2</v>
      </c>
      <c r="G710" t="s">
        <v>15</v>
      </c>
    </row>
    <row r="711" spans="1:7" x14ac:dyDescent="0.3">
      <c r="A711" s="1" t="s">
        <v>80</v>
      </c>
      <c r="B711" t="s">
        <v>54</v>
      </c>
      <c r="E711" t="s">
        <v>22</v>
      </c>
      <c r="F711">
        <v>533.28</v>
      </c>
      <c r="G711" t="s">
        <v>15</v>
      </c>
    </row>
    <row r="712" spans="1:7" x14ac:dyDescent="0.3">
      <c r="A712" s="1" t="s">
        <v>80</v>
      </c>
      <c r="B712" t="s">
        <v>38</v>
      </c>
      <c r="E712" t="s">
        <v>22</v>
      </c>
      <c r="F712">
        <v>346.5</v>
      </c>
      <c r="G712" t="s">
        <v>15</v>
      </c>
    </row>
    <row r="713" spans="1:7" x14ac:dyDescent="0.3">
      <c r="A713" s="1" t="s">
        <v>80</v>
      </c>
      <c r="B713" t="s">
        <v>45</v>
      </c>
      <c r="E713" t="s">
        <v>22</v>
      </c>
      <c r="F713">
        <v>806.56</v>
      </c>
      <c r="G713" t="s">
        <v>43</v>
      </c>
    </row>
    <row r="714" spans="1:7" x14ac:dyDescent="0.3">
      <c r="A714" s="1" t="s">
        <v>80</v>
      </c>
      <c r="B714" t="s">
        <v>45</v>
      </c>
      <c r="E714" t="s">
        <v>22</v>
      </c>
      <c r="F714">
        <v>1154.3</v>
      </c>
      <c r="G714" t="s">
        <v>11</v>
      </c>
    </row>
    <row r="715" spans="1:7" x14ac:dyDescent="0.3">
      <c r="A715" s="1" t="s">
        <v>80</v>
      </c>
      <c r="B715" t="s">
        <v>66</v>
      </c>
      <c r="E715" t="s">
        <v>22</v>
      </c>
      <c r="F715">
        <v>1115.55</v>
      </c>
      <c r="G715" t="s">
        <v>11</v>
      </c>
    </row>
    <row r="716" spans="1:7" x14ac:dyDescent="0.3">
      <c r="A716" s="1" t="s">
        <v>80</v>
      </c>
      <c r="B716" t="s">
        <v>45</v>
      </c>
      <c r="E716" t="s">
        <v>22</v>
      </c>
      <c r="F716">
        <v>1064.8999999999999</v>
      </c>
      <c r="G716" t="s">
        <v>43</v>
      </c>
    </row>
    <row r="717" spans="1:7" x14ac:dyDescent="0.3">
      <c r="A717" s="1" t="s">
        <v>80</v>
      </c>
      <c r="B717" t="s">
        <v>45</v>
      </c>
      <c r="E717" t="s">
        <v>22</v>
      </c>
      <c r="F717">
        <v>2439.5100000000002</v>
      </c>
      <c r="G717" t="s">
        <v>11</v>
      </c>
    </row>
    <row r="718" spans="1:7" x14ac:dyDescent="0.3">
      <c r="A718" s="1" t="s">
        <v>80</v>
      </c>
      <c r="B718" t="s">
        <v>45</v>
      </c>
      <c r="E718" t="s">
        <v>22</v>
      </c>
      <c r="F718">
        <v>1563.32</v>
      </c>
      <c r="G718" t="s">
        <v>15</v>
      </c>
    </row>
    <row r="719" spans="1:7" x14ac:dyDescent="0.3">
      <c r="A719" s="1" t="s">
        <v>80</v>
      </c>
      <c r="B719" t="s">
        <v>54</v>
      </c>
      <c r="E719" t="s">
        <v>22</v>
      </c>
      <c r="F719">
        <v>1067.94</v>
      </c>
      <c r="G719" t="s">
        <v>43</v>
      </c>
    </row>
    <row r="720" spans="1:7" x14ac:dyDescent="0.3">
      <c r="A720" s="1" t="s">
        <v>80</v>
      </c>
      <c r="B720" t="s">
        <v>45</v>
      </c>
      <c r="E720" t="s">
        <v>22</v>
      </c>
      <c r="F720">
        <v>2086.8399999999997</v>
      </c>
      <c r="G720" t="s">
        <v>15</v>
      </c>
    </row>
    <row r="721" spans="1:7" x14ac:dyDescent="0.3">
      <c r="A721" s="1" t="s">
        <v>80</v>
      </c>
      <c r="B721" t="s">
        <v>45</v>
      </c>
      <c r="E721" t="s">
        <v>22</v>
      </c>
      <c r="F721">
        <v>1006.72</v>
      </c>
      <c r="G721" t="s">
        <v>43</v>
      </c>
    </row>
    <row r="722" spans="1:7" x14ac:dyDescent="0.3">
      <c r="A722" s="1" t="s">
        <v>81</v>
      </c>
      <c r="B722" t="s">
        <v>45</v>
      </c>
      <c r="E722" t="s">
        <v>22</v>
      </c>
      <c r="F722">
        <v>376.05</v>
      </c>
      <c r="G722" t="s">
        <v>11</v>
      </c>
    </row>
    <row r="723" spans="1:7" x14ac:dyDescent="0.3">
      <c r="A723" s="1" t="s">
        <v>81</v>
      </c>
      <c r="B723" t="s">
        <v>54</v>
      </c>
      <c r="E723" t="s">
        <v>22</v>
      </c>
      <c r="F723">
        <v>3608.81</v>
      </c>
      <c r="G723" t="s">
        <v>43</v>
      </c>
    </row>
    <row r="724" spans="1:7" x14ac:dyDescent="0.3">
      <c r="A724" s="1" t="s">
        <v>81</v>
      </c>
      <c r="B724" t="s">
        <v>45</v>
      </c>
      <c r="E724" t="s">
        <v>22</v>
      </c>
      <c r="F724">
        <v>969.76</v>
      </c>
      <c r="G724" t="s">
        <v>15</v>
      </c>
    </row>
    <row r="725" spans="1:7" x14ac:dyDescent="0.3">
      <c r="A725" s="1" t="s">
        <v>81</v>
      </c>
      <c r="B725" t="s">
        <v>54</v>
      </c>
      <c r="E725" t="s">
        <v>22</v>
      </c>
      <c r="F725">
        <v>2247.79</v>
      </c>
      <c r="G725" t="s">
        <v>15</v>
      </c>
    </row>
    <row r="726" spans="1:7" x14ac:dyDescent="0.3">
      <c r="A726" s="1" t="s">
        <v>81</v>
      </c>
      <c r="B726" t="s">
        <v>45</v>
      </c>
      <c r="E726" t="s">
        <v>22</v>
      </c>
      <c r="F726">
        <v>432.28000000000003</v>
      </c>
      <c r="G726" t="s">
        <v>43</v>
      </c>
    </row>
    <row r="727" spans="1:7" x14ac:dyDescent="0.3">
      <c r="A727" s="1" t="s">
        <v>81</v>
      </c>
      <c r="B727" t="s">
        <v>20</v>
      </c>
      <c r="E727" t="s">
        <v>22</v>
      </c>
      <c r="F727">
        <v>4338.8100000000004</v>
      </c>
      <c r="G727" t="s">
        <v>15</v>
      </c>
    </row>
    <row r="728" spans="1:7" x14ac:dyDescent="0.3">
      <c r="A728" s="1" t="s">
        <v>81</v>
      </c>
      <c r="B728" t="s">
        <v>66</v>
      </c>
      <c r="E728" t="s">
        <v>22</v>
      </c>
      <c r="F728">
        <v>1567.02</v>
      </c>
      <c r="G728" t="s">
        <v>43</v>
      </c>
    </row>
    <row r="729" spans="1:7" x14ac:dyDescent="0.3">
      <c r="A729" s="1" t="s">
        <v>81</v>
      </c>
      <c r="B729" t="s">
        <v>45</v>
      </c>
      <c r="E729" t="s">
        <v>22</v>
      </c>
      <c r="F729">
        <v>1039.1699999999998</v>
      </c>
      <c r="G729" t="s">
        <v>43</v>
      </c>
    </row>
    <row r="730" spans="1:7" x14ac:dyDescent="0.3">
      <c r="A730" s="1" t="s">
        <v>82</v>
      </c>
      <c r="B730" t="s">
        <v>38</v>
      </c>
      <c r="E730" t="s">
        <v>22</v>
      </c>
      <c r="F730">
        <v>771.4</v>
      </c>
      <c r="G730" t="s">
        <v>11</v>
      </c>
    </row>
    <row r="731" spans="1:7" x14ac:dyDescent="0.3">
      <c r="A731" s="1" t="s">
        <v>82</v>
      </c>
      <c r="B731" t="s">
        <v>45</v>
      </c>
      <c r="E731" t="s">
        <v>22</v>
      </c>
      <c r="F731">
        <v>1636.39</v>
      </c>
      <c r="G731" t="s">
        <v>11</v>
      </c>
    </row>
    <row r="732" spans="1:7" x14ac:dyDescent="0.3">
      <c r="A732" s="1" t="s">
        <v>82</v>
      </c>
      <c r="B732" t="s">
        <v>20</v>
      </c>
      <c r="E732" t="s">
        <v>22</v>
      </c>
      <c r="F732">
        <v>1515.2399999999998</v>
      </c>
      <c r="G732" t="s">
        <v>43</v>
      </c>
    </row>
    <row r="733" spans="1:7" x14ac:dyDescent="0.3">
      <c r="A733" s="1" t="s">
        <v>83</v>
      </c>
      <c r="B733" t="s">
        <v>20</v>
      </c>
      <c r="E733" t="s">
        <v>22</v>
      </c>
      <c r="F733">
        <v>4142.07</v>
      </c>
      <c r="G733" t="s">
        <v>11</v>
      </c>
    </row>
    <row r="734" spans="1:7" x14ac:dyDescent="0.3">
      <c r="A734" s="1" t="s">
        <v>83</v>
      </c>
      <c r="B734" t="s">
        <v>38</v>
      </c>
      <c r="E734" t="s">
        <v>22</v>
      </c>
      <c r="F734">
        <v>1069.47</v>
      </c>
      <c r="G734" t="s">
        <v>43</v>
      </c>
    </row>
    <row r="735" spans="1:7" x14ac:dyDescent="0.3">
      <c r="A735" s="1" t="s">
        <v>83</v>
      </c>
      <c r="B735" t="s">
        <v>54</v>
      </c>
      <c r="E735" t="s">
        <v>22</v>
      </c>
      <c r="F735">
        <v>1059.52</v>
      </c>
      <c r="G735" t="s">
        <v>43</v>
      </c>
    </row>
    <row r="736" spans="1:7" x14ac:dyDescent="0.3">
      <c r="A736" s="1" t="s">
        <v>83</v>
      </c>
      <c r="B736" t="s">
        <v>54</v>
      </c>
      <c r="E736" t="s">
        <v>22</v>
      </c>
      <c r="F736">
        <v>1423.54</v>
      </c>
      <c r="G736" t="s">
        <v>43</v>
      </c>
    </row>
    <row r="737" spans="1:7" x14ac:dyDescent="0.3">
      <c r="A737" s="1" t="s">
        <v>83</v>
      </c>
      <c r="B737" t="s">
        <v>54</v>
      </c>
      <c r="E737" t="s">
        <v>22</v>
      </c>
      <c r="F737">
        <v>3653.02</v>
      </c>
      <c r="G737" t="s">
        <v>15</v>
      </c>
    </row>
    <row r="738" spans="1:7" x14ac:dyDescent="0.3">
      <c r="A738" s="1" t="s">
        <v>83</v>
      </c>
      <c r="B738" t="s">
        <v>38</v>
      </c>
      <c r="E738" t="s">
        <v>22</v>
      </c>
      <c r="F738">
        <v>719.59999999999991</v>
      </c>
      <c r="G738" t="s">
        <v>15</v>
      </c>
    </row>
    <row r="739" spans="1:7" x14ac:dyDescent="0.3">
      <c r="A739" s="1" t="s">
        <v>83</v>
      </c>
      <c r="B739" t="s">
        <v>20</v>
      </c>
      <c r="E739" t="s">
        <v>22</v>
      </c>
      <c r="F739">
        <v>299.71999999999997</v>
      </c>
      <c r="G739" t="s">
        <v>11</v>
      </c>
    </row>
    <row r="740" spans="1:7" x14ac:dyDescent="0.3">
      <c r="A740" s="1" t="s">
        <v>83</v>
      </c>
      <c r="B740" t="s">
        <v>66</v>
      </c>
      <c r="E740" t="s">
        <v>22</v>
      </c>
      <c r="F740">
        <v>3689.62</v>
      </c>
      <c r="G740" t="s">
        <v>43</v>
      </c>
    </row>
    <row r="741" spans="1:7" x14ac:dyDescent="0.3">
      <c r="A741" s="1" t="s">
        <v>84</v>
      </c>
      <c r="B741" t="s">
        <v>20</v>
      </c>
      <c r="E741" t="s">
        <v>22</v>
      </c>
      <c r="F741">
        <v>1680.64</v>
      </c>
      <c r="G741" t="s">
        <v>11</v>
      </c>
    </row>
    <row r="742" spans="1:7" x14ac:dyDescent="0.3">
      <c r="A742" s="1" t="s">
        <v>84</v>
      </c>
      <c r="B742" t="s">
        <v>54</v>
      </c>
      <c r="E742" t="s">
        <v>22</v>
      </c>
      <c r="F742">
        <v>690</v>
      </c>
      <c r="G742" t="s">
        <v>15</v>
      </c>
    </row>
    <row r="743" spans="1:7" x14ac:dyDescent="0.3">
      <c r="A743" s="1" t="s">
        <v>84</v>
      </c>
      <c r="B743" t="s">
        <v>45</v>
      </c>
      <c r="E743" t="s">
        <v>22</v>
      </c>
      <c r="F743">
        <v>1430.29</v>
      </c>
      <c r="G743" t="s">
        <v>11</v>
      </c>
    </row>
    <row r="744" spans="1:7" x14ac:dyDescent="0.3">
      <c r="A744" s="1" t="s">
        <v>84</v>
      </c>
      <c r="B744" t="s">
        <v>38</v>
      </c>
      <c r="E744" t="s">
        <v>22</v>
      </c>
      <c r="F744">
        <v>2079.7200000000003</v>
      </c>
      <c r="G744" t="s">
        <v>15</v>
      </c>
    </row>
    <row r="745" spans="1:7" x14ac:dyDescent="0.3">
      <c r="A745" s="1" t="s">
        <v>84</v>
      </c>
      <c r="B745" t="s">
        <v>66</v>
      </c>
      <c r="E745" t="s">
        <v>22</v>
      </c>
      <c r="F745">
        <v>2686.6</v>
      </c>
      <c r="G745" t="s">
        <v>43</v>
      </c>
    </row>
    <row r="746" spans="1:7" x14ac:dyDescent="0.3">
      <c r="A746" s="1" t="s">
        <v>84</v>
      </c>
      <c r="B746" t="s">
        <v>66</v>
      </c>
      <c r="E746" t="s">
        <v>22</v>
      </c>
      <c r="F746">
        <v>968.3</v>
      </c>
      <c r="G746" t="s">
        <v>43</v>
      </c>
    </row>
    <row r="747" spans="1:7" x14ac:dyDescent="0.3">
      <c r="A747" s="1" t="s">
        <v>85</v>
      </c>
      <c r="B747" t="s">
        <v>66</v>
      </c>
      <c r="E747" t="s">
        <v>22</v>
      </c>
      <c r="F747">
        <v>700.92000000000007</v>
      </c>
      <c r="G747" t="s">
        <v>15</v>
      </c>
    </row>
    <row r="748" spans="1:7" x14ac:dyDescent="0.3">
      <c r="A748" s="1" t="s">
        <v>85</v>
      </c>
      <c r="B748" t="s">
        <v>20</v>
      </c>
      <c r="E748" t="s">
        <v>22</v>
      </c>
      <c r="F748">
        <v>891.44999999999993</v>
      </c>
      <c r="G748" t="s">
        <v>11</v>
      </c>
    </row>
    <row r="749" spans="1:7" x14ac:dyDescent="0.3">
      <c r="A749" s="1" t="s">
        <v>85</v>
      </c>
      <c r="B749" t="s">
        <v>54</v>
      </c>
      <c r="E749" t="s">
        <v>22</v>
      </c>
      <c r="F749">
        <v>708.89</v>
      </c>
      <c r="G749" t="s">
        <v>11</v>
      </c>
    </row>
    <row r="750" spans="1:7" x14ac:dyDescent="0.3">
      <c r="A750" s="1" t="s">
        <v>85</v>
      </c>
      <c r="B750" t="s">
        <v>66</v>
      </c>
      <c r="E750" t="s">
        <v>22</v>
      </c>
      <c r="F750">
        <v>809.55</v>
      </c>
      <c r="G750" t="s">
        <v>11</v>
      </c>
    </row>
  </sheetData>
  <sortState xmlns:xlrd2="http://schemas.microsoft.com/office/spreadsheetml/2017/richdata2" ref="A2:I390">
    <sortCondition ref="A2:A390"/>
    <sortCondition ref="F2:F390"/>
  </sortState>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D1A23-F270-464F-909C-3EE7539C1DA2}">
  <dimension ref="A1:O100"/>
  <sheetViews>
    <sheetView tabSelected="1" workbookViewId="0">
      <selection activeCell="K5" sqref="K5"/>
    </sheetView>
  </sheetViews>
  <sheetFormatPr defaultRowHeight="14.4" x14ac:dyDescent="0.3"/>
  <cols>
    <col min="1" max="1" width="8.109375" bestFit="1" customWidth="1"/>
    <col min="2" max="2" width="11" bestFit="1" customWidth="1"/>
    <col min="3" max="3" width="12.21875" bestFit="1" customWidth="1"/>
    <col min="4" max="4" width="11.88671875" bestFit="1" customWidth="1"/>
    <col min="5" max="5" width="11.5546875" bestFit="1" customWidth="1"/>
    <col min="6" max="6" width="15.21875" bestFit="1" customWidth="1"/>
    <col min="7" max="7" width="8.6640625" bestFit="1" customWidth="1"/>
    <col min="8" max="8" width="12.44140625" bestFit="1" customWidth="1"/>
    <col min="9" max="9" width="15.6640625" bestFit="1" customWidth="1"/>
    <col min="11" max="11" width="11.5546875" bestFit="1" customWidth="1"/>
    <col min="12" max="12" width="14" bestFit="1" customWidth="1"/>
    <col min="13" max="13" width="10.44140625" bestFit="1" customWidth="1"/>
    <col min="14" max="14" width="16.109375" bestFit="1" customWidth="1"/>
    <col min="15" max="15" width="10.44140625" bestFit="1" customWidth="1"/>
  </cols>
  <sheetData>
    <row r="1" spans="1:15" s="23" customFormat="1" ht="31.2" customHeight="1" x14ac:dyDescent="0.7">
      <c r="B1" s="24" t="s">
        <v>106</v>
      </c>
      <c r="C1" s="25"/>
      <c r="D1" s="25"/>
      <c r="E1" s="25"/>
      <c r="F1" s="25"/>
      <c r="G1" s="25"/>
      <c r="K1" s="23" t="s">
        <v>30</v>
      </c>
      <c r="L1" s="23" t="s">
        <v>59</v>
      </c>
      <c r="M1" s="23" t="s">
        <v>71</v>
      </c>
      <c r="N1" s="23" t="s">
        <v>62</v>
      </c>
      <c r="O1" s="23" t="s">
        <v>40</v>
      </c>
    </row>
    <row r="2" spans="1:15" s="23" customFormat="1" x14ac:dyDescent="0.3">
      <c r="K2" s="23">
        <f>SUMIF($B:$B,K1,$F:$F)</f>
        <v>517004.59999999992</v>
      </c>
      <c r="L2" s="23">
        <f>SUMIF($B:$B,L1,$F:$F)</f>
        <v>289580.79999999999</v>
      </c>
      <c r="M2" s="23">
        <f>SUMIF($B:$B,M1,$F:$F)</f>
        <v>364649</v>
      </c>
      <c r="N2" s="23">
        <f>SUMIF($B:$B,N1,$F:$F)</f>
        <v>335128.89999999997</v>
      </c>
      <c r="O2" s="23">
        <f>SUMIF($B:$B,O1,$F:$F)</f>
        <v>439469.89999999997</v>
      </c>
    </row>
    <row r="3" spans="1:15" s="23" customFormat="1" x14ac:dyDescent="0.3"/>
    <row r="4" spans="1:15" ht="51.6" customHeight="1" x14ac:dyDescent="0.35">
      <c r="A4" s="40" t="s">
        <v>0</v>
      </c>
      <c r="B4" s="40" t="s">
        <v>1</v>
      </c>
      <c r="C4" s="40" t="s">
        <v>2</v>
      </c>
      <c r="D4" s="40" t="s">
        <v>3</v>
      </c>
      <c r="E4" s="40" t="s">
        <v>4</v>
      </c>
      <c r="F4" s="40" t="s">
        <v>5</v>
      </c>
      <c r="G4" s="40" t="s">
        <v>86</v>
      </c>
      <c r="H4" s="40" t="s">
        <v>87</v>
      </c>
      <c r="I4" s="40" t="s">
        <v>6</v>
      </c>
    </row>
    <row r="5" spans="1:15" x14ac:dyDescent="0.3">
      <c r="A5" s="2">
        <v>44197</v>
      </c>
      <c r="B5" t="s">
        <v>30</v>
      </c>
      <c r="C5" t="s">
        <v>31</v>
      </c>
      <c r="D5" t="s">
        <v>32</v>
      </c>
      <c r="E5" t="s">
        <v>33</v>
      </c>
      <c r="F5">
        <v>13310.4</v>
      </c>
      <c r="G5">
        <v>15000</v>
      </c>
      <c r="H5">
        <v>0</v>
      </c>
      <c r="I5" t="s">
        <v>11</v>
      </c>
    </row>
    <row r="6" spans="1:15" x14ac:dyDescent="0.3">
      <c r="A6" s="2">
        <v>44197</v>
      </c>
      <c r="B6" t="s">
        <v>59</v>
      </c>
      <c r="C6" t="s">
        <v>60</v>
      </c>
      <c r="D6" t="s">
        <v>61</v>
      </c>
      <c r="E6" t="s">
        <v>33</v>
      </c>
      <c r="F6">
        <v>20366.100000000002</v>
      </c>
      <c r="G6">
        <v>15000</v>
      </c>
      <c r="H6">
        <v>2036.6100000000004</v>
      </c>
      <c r="I6" t="s">
        <v>43</v>
      </c>
    </row>
    <row r="7" spans="1:15" x14ac:dyDescent="0.3">
      <c r="A7" s="2">
        <v>44197</v>
      </c>
      <c r="B7" t="s">
        <v>59</v>
      </c>
      <c r="C7" t="s">
        <v>60</v>
      </c>
      <c r="D7" t="s">
        <v>61</v>
      </c>
      <c r="E7" t="s">
        <v>33</v>
      </c>
      <c r="F7">
        <v>20880</v>
      </c>
      <c r="G7">
        <v>15000</v>
      </c>
      <c r="H7">
        <v>2088</v>
      </c>
      <c r="I7" t="s">
        <v>11</v>
      </c>
    </row>
    <row r="8" spans="1:15" x14ac:dyDescent="0.3">
      <c r="A8" s="2">
        <v>44197</v>
      </c>
      <c r="B8" t="s">
        <v>30</v>
      </c>
      <c r="C8" t="s">
        <v>31</v>
      </c>
      <c r="D8" t="s">
        <v>32</v>
      </c>
      <c r="E8" t="s">
        <v>33</v>
      </c>
      <c r="F8">
        <v>23076.199999999997</v>
      </c>
      <c r="G8">
        <v>15000</v>
      </c>
      <c r="H8">
        <v>2307.62</v>
      </c>
      <c r="I8" t="s">
        <v>11</v>
      </c>
    </row>
    <row r="9" spans="1:15" x14ac:dyDescent="0.3">
      <c r="A9" s="2">
        <v>44197</v>
      </c>
      <c r="B9" t="s">
        <v>30</v>
      </c>
      <c r="C9" t="s">
        <v>31</v>
      </c>
      <c r="D9" t="s">
        <v>32</v>
      </c>
      <c r="E9" t="s">
        <v>33</v>
      </c>
      <c r="F9">
        <v>25560</v>
      </c>
      <c r="G9">
        <v>15000</v>
      </c>
      <c r="H9">
        <v>2556</v>
      </c>
      <c r="I9" t="s">
        <v>11</v>
      </c>
    </row>
    <row r="10" spans="1:15" x14ac:dyDescent="0.3">
      <c r="A10" s="2">
        <v>44228</v>
      </c>
      <c r="B10" t="s">
        <v>59</v>
      </c>
      <c r="C10" t="s">
        <v>60</v>
      </c>
      <c r="D10" t="s">
        <v>61</v>
      </c>
      <c r="E10" t="s">
        <v>33</v>
      </c>
      <c r="F10">
        <v>13479.400000000001</v>
      </c>
      <c r="G10">
        <v>15000</v>
      </c>
      <c r="H10">
        <v>0</v>
      </c>
      <c r="I10" t="s">
        <v>43</v>
      </c>
    </row>
    <row r="11" spans="1:15" x14ac:dyDescent="0.3">
      <c r="A11" s="2">
        <v>44228</v>
      </c>
      <c r="B11" t="s">
        <v>30</v>
      </c>
      <c r="C11" t="s">
        <v>31</v>
      </c>
      <c r="D11" t="s">
        <v>32</v>
      </c>
      <c r="E11" t="s">
        <v>33</v>
      </c>
      <c r="F11">
        <v>16604.400000000001</v>
      </c>
      <c r="G11">
        <v>15000</v>
      </c>
      <c r="H11">
        <v>1660.4400000000003</v>
      </c>
      <c r="I11" t="s">
        <v>15</v>
      </c>
    </row>
    <row r="12" spans="1:15" x14ac:dyDescent="0.3">
      <c r="A12" s="2">
        <v>44228</v>
      </c>
      <c r="B12" t="s">
        <v>71</v>
      </c>
      <c r="C12" t="s">
        <v>72</v>
      </c>
      <c r="D12" t="s">
        <v>73</v>
      </c>
      <c r="E12" t="s">
        <v>33</v>
      </c>
      <c r="F12">
        <v>22176</v>
      </c>
      <c r="G12">
        <v>15000</v>
      </c>
      <c r="H12">
        <v>2217.6</v>
      </c>
      <c r="I12" t="s">
        <v>15</v>
      </c>
    </row>
    <row r="13" spans="1:15" x14ac:dyDescent="0.3">
      <c r="A13" s="2">
        <v>44228</v>
      </c>
      <c r="B13" t="s">
        <v>59</v>
      </c>
      <c r="C13" t="s">
        <v>60</v>
      </c>
      <c r="D13" t="s">
        <v>61</v>
      </c>
      <c r="E13" t="s">
        <v>33</v>
      </c>
      <c r="F13">
        <v>24131.000000000004</v>
      </c>
      <c r="G13">
        <v>15000</v>
      </c>
      <c r="H13">
        <v>2413.1000000000004</v>
      </c>
      <c r="I13" t="s">
        <v>15</v>
      </c>
    </row>
    <row r="14" spans="1:15" x14ac:dyDescent="0.3">
      <c r="A14" s="2">
        <v>44228</v>
      </c>
      <c r="B14" t="s">
        <v>30</v>
      </c>
      <c r="C14" t="s">
        <v>31</v>
      </c>
      <c r="D14" t="s">
        <v>32</v>
      </c>
      <c r="E14" t="s">
        <v>33</v>
      </c>
      <c r="F14">
        <v>34353.5</v>
      </c>
      <c r="G14">
        <v>15000</v>
      </c>
      <c r="H14">
        <v>3435.3500000000004</v>
      </c>
      <c r="I14" t="s">
        <v>15</v>
      </c>
    </row>
    <row r="15" spans="1:15" x14ac:dyDescent="0.3">
      <c r="A15" s="2">
        <v>44256</v>
      </c>
      <c r="B15" t="s">
        <v>62</v>
      </c>
      <c r="C15" t="s">
        <v>63</v>
      </c>
      <c r="D15" t="s">
        <v>64</v>
      </c>
      <c r="E15" t="s">
        <v>33</v>
      </c>
      <c r="F15">
        <v>7416.9</v>
      </c>
      <c r="G15">
        <v>15000</v>
      </c>
      <c r="H15">
        <v>0</v>
      </c>
      <c r="I15" t="s">
        <v>43</v>
      </c>
    </row>
    <row r="16" spans="1:15" x14ac:dyDescent="0.3">
      <c r="A16" s="2">
        <v>44256</v>
      </c>
      <c r="B16" t="s">
        <v>40</v>
      </c>
      <c r="C16" t="s">
        <v>41</v>
      </c>
      <c r="D16" t="s">
        <v>42</v>
      </c>
      <c r="E16" t="s">
        <v>33</v>
      </c>
      <c r="F16">
        <v>8284.5</v>
      </c>
      <c r="G16">
        <v>15000</v>
      </c>
      <c r="H16">
        <v>0</v>
      </c>
      <c r="I16" t="s">
        <v>15</v>
      </c>
    </row>
    <row r="17" spans="1:9" x14ac:dyDescent="0.3">
      <c r="A17" s="2">
        <v>44256</v>
      </c>
      <c r="B17" t="s">
        <v>30</v>
      </c>
      <c r="C17" t="s">
        <v>31</v>
      </c>
      <c r="D17" t="s">
        <v>32</v>
      </c>
      <c r="E17" t="s">
        <v>33</v>
      </c>
      <c r="F17">
        <v>10758.7</v>
      </c>
      <c r="G17">
        <v>15000</v>
      </c>
      <c r="H17">
        <v>0</v>
      </c>
      <c r="I17" t="s">
        <v>15</v>
      </c>
    </row>
    <row r="18" spans="1:9" x14ac:dyDescent="0.3">
      <c r="A18" s="2">
        <v>44256</v>
      </c>
      <c r="B18" t="s">
        <v>59</v>
      </c>
      <c r="C18" t="s">
        <v>60</v>
      </c>
      <c r="D18" t="s">
        <v>61</v>
      </c>
      <c r="E18" t="s">
        <v>33</v>
      </c>
      <c r="F18">
        <v>12124.2</v>
      </c>
      <c r="G18">
        <v>15000</v>
      </c>
      <c r="H18">
        <v>0</v>
      </c>
      <c r="I18" t="s">
        <v>43</v>
      </c>
    </row>
    <row r="19" spans="1:9" x14ac:dyDescent="0.3">
      <c r="A19" s="2">
        <v>44256</v>
      </c>
      <c r="B19" t="s">
        <v>62</v>
      </c>
      <c r="C19" t="s">
        <v>63</v>
      </c>
      <c r="D19" t="s">
        <v>64</v>
      </c>
      <c r="E19" t="s">
        <v>33</v>
      </c>
      <c r="F19">
        <v>14391.999999999998</v>
      </c>
      <c r="G19">
        <v>15000</v>
      </c>
      <c r="H19">
        <v>0</v>
      </c>
      <c r="I19" t="s">
        <v>11</v>
      </c>
    </row>
    <row r="20" spans="1:9" x14ac:dyDescent="0.3">
      <c r="A20" s="2">
        <v>44256</v>
      </c>
      <c r="B20" t="s">
        <v>40</v>
      </c>
      <c r="C20" t="s">
        <v>41</v>
      </c>
      <c r="D20" t="s">
        <v>42</v>
      </c>
      <c r="E20" t="s">
        <v>33</v>
      </c>
      <c r="F20">
        <v>15246</v>
      </c>
      <c r="G20">
        <v>15000</v>
      </c>
      <c r="H20">
        <v>1524.6000000000001</v>
      </c>
      <c r="I20" t="s">
        <v>11</v>
      </c>
    </row>
    <row r="21" spans="1:9" x14ac:dyDescent="0.3">
      <c r="A21" s="2">
        <v>44256</v>
      </c>
      <c r="B21" t="s">
        <v>62</v>
      </c>
      <c r="C21" t="s">
        <v>63</v>
      </c>
      <c r="D21" t="s">
        <v>64</v>
      </c>
      <c r="E21" t="s">
        <v>33</v>
      </c>
      <c r="F21">
        <v>17335.2</v>
      </c>
      <c r="G21">
        <v>15000</v>
      </c>
      <c r="H21">
        <v>1733.5200000000002</v>
      </c>
      <c r="I21" t="s">
        <v>43</v>
      </c>
    </row>
    <row r="22" spans="1:9" x14ac:dyDescent="0.3">
      <c r="A22" s="2">
        <v>44256</v>
      </c>
      <c r="B22" t="s">
        <v>40</v>
      </c>
      <c r="C22" t="s">
        <v>41</v>
      </c>
      <c r="D22" t="s">
        <v>42</v>
      </c>
      <c r="E22" t="s">
        <v>33</v>
      </c>
      <c r="F22">
        <v>40831</v>
      </c>
      <c r="G22">
        <v>15000</v>
      </c>
      <c r="H22">
        <v>4083.1000000000004</v>
      </c>
      <c r="I22" t="s">
        <v>11</v>
      </c>
    </row>
    <row r="23" spans="1:9" x14ac:dyDescent="0.3">
      <c r="A23" s="2">
        <v>44287</v>
      </c>
      <c r="B23" t="s">
        <v>30</v>
      </c>
      <c r="C23" t="s">
        <v>31</v>
      </c>
      <c r="D23" t="s">
        <v>32</v>
      </c>
      <c r="E23" t="s">
        <v>33</v>
      </c>
      <c r="F23">
        <v>8520</v>
      </c>
      <c r="G23">
        <v>15000</v>
      </c>
      <c r="H23">
        <v>0</v>
      </c>
      <c r="I23" t="s">
        <v>43</v>
      </c>
    </row>
    <row r="24" spans="1:9" x14ac:dyDescent="0.3">
      <c r="A24" s="2">
        <v>44287</v>
      </c>
      <c r="B24" t="s">
        <v>62</v>
      </c>
      <c r="C24" t="s">
        <v>63</v>
      </c>
      <c r="D24" t="s">
        <v>64</v>
      </c>
      <c r="E24" t="s">
        <v>33</v>
      </c>
      <c r="F24">
        <v>14301.599999999999</v>
      </c>
      <c r="G24">
        <v>15000</v>
      </c>
      <c r="H24">
        <v>0</v>
      </c>
      <c r="I24" t="s">
        <v>43</v>
      </c>
    </row>
    <row r="25" spans="1:9" x14ac:dyDescent="0.3">
      <c r="A25" s="2">
        <v>44287</v>
      </c>
      <c r="B25" t="s">
        <v>62</v>
      </c>
      <c r="C25" t="s">
        <v>63</v>
      </c>
      <c r="D25" t="s">
        <v>64</v>
      </c>
      <c r="E25" t="s">
        <v>33</v>
      </c>
      <c r="F25">
        <v>17204.399999999998</v>
      </c>
      <c r="G25">
        <v>15000</v>
      </c>
      <c r="H25">
        <v>1720.4399999999998</v>
      </c>
      <c r="I25" t="s">
        <v>11</v>
      </c>
    </row>
    <row r="26" spans="1:9" x14ac:dyDescent="0.3">
      <c r="A26" s="2">
        <v>44287</v>
      </c>
      <c r="B26" t="s">
        <v>40</v>
      </c>
      <c r="C26" t="s">
        <v>41</v>
      </c>
      <c r="D26" t="s">
        <v>42</v>
      </c>
      <c r="E26" t="s">
        <v>33</v>
      </c>
      <c r="F26">
        <v>19080</v>
      </c>
      <c r="G26">
        <v>15000</v>
      </c>
      <c r="H26">
        <v>1908</v>
      </c>
      <c r="I26" t="s">
        <v>15</v>
      </c>
    </row>
    <row r="27" spans="1:9" x14ac:dyDescent="0.3">
      <c r="A27" s="2">
        <v>44287</v>
      </c>
      <c r="B27" t="s">
        <v>30</v>
      </c>
      <c r="C27" t="s">
        <v>31</v>
      </c>
      <c r="D27" t="s">
        <v>32</v>
      </c>
      <c r="E27" t="s">
        <v>33</v>
      </c>
      <c r="F27">
        <v>19210.400000000001</v>
      </c>
      <c r="G27">
        <v>15000</v>
      </c>
      <c r="H27">
        <v>1921.0400000000002</v>
      </c>
      <c r="I27" t="s">
        <v>11</v>
      </c>
    </row>
    <row r="28" spans="1:9" x14ac:dyDescent="0.3">
      <c r="A28" s="2">
        <v>44287</v>
      </c>
      <c r="B28" t="s">
        <v>30</v>
      </c>
      <c r="C28" t="s">
        <v>31</v>
      </c>
      <c r="D28" t="s">
        <v>32</v>
      </c>
      <c r="E28" t="s">
        <v>33</v>
      </c>
      <c r="F28">
        <v>32282.799999999996</v>
      </c>
      <c r="G28">
        <v>15000</v>
      </c>
      <c r="H28">
        <v>3228.2799999999997</v>
      </c>
      <c r="I28" t="s">
        <v>15</v>
      </c>
    </row>
    <row r="29" spans="1:9" x14ac:dyDescent="0.3">
      <c r="A29" s="2">
        <v>44287</v>
      </c>
      <c r="B29" t="s">
        <v>71</v>
      </c>
      <c r="C29" t="s">
        <v>72</v>
      </c>
      <c r="D29" t="s">
        <v>73</v>
      </c>
      <c r="E29" t="s">
        <v>33</v>
      </c>
      <c r="F29">
        <v>32524.1</v>
      </c>
      <c r="G29">
        <v>15000</v>
      </c>
      <c r="H29">
        <v>3252.41</v>
      </c>
      <c r="I29" t="s">
        <v>11</v>
      </c>
    </row>
    <row r="30" spans="1:9" x14ac:dyDescent="0.3">
      <c r="A30" s="2">
        <v>44287</v>
      </c>
      <c r="B30" t="s">
        <v>30</v>
      </c>
      <c r="C30" t="s">
        <v>31</v>
      </c>
      <c r="D30" t="s">
        <v>32</v>
      </c>
      <c r="E30" t="s">
        <v>33</v>
      </c>
      <c r="F30">
        <v>35153.799999999996</v>
      </c>
      <c r="G30">
        <v>15000</v>
      </c>
      <c r="H30">
        <v>3515.3799999999997</v>
      </c>
      <c r="I30" t="s">
        <v>11</v>
      </c>
    </row>
    <row r="31" spans="1:9" x14ac:dyDescent="0.3">
      <c r="A31" s="2">
        <v>44287</v>
      </c>
      <c r="B31" t="s">
        <v>30</v>
      </c>
      <c r="C31" t="s">
        <v>31</v>
      </c>
      <c r="D31" t="s">
        <v>32</v>
      </c>
      <c r="E31" t="s">
        <v>33</v>
      </c>
      <c r="F31">
        <v>35820</v>
      </c>
      <c r="G31">
        <v>15000</v>
      </c>
      <c r="H31">
        <v>3582</v>
      </c>
      <c r="I31" t="s">
        <v>43</v>
      </c>
    </row>
    <row r="32" spans="1:9" x14ac:dyDescent="0.3">
      <c r="A32" s="2">
        <v>44287</v>
      </c>
      <c r="B32" t="s">
        <v>59</v>
      </c>
      <c r="C32" t="s">
        <v>60</v>
      </c>
      <c r="D32" t="s">
        <v>61</v>
      </c>
      <c r="E32" t="s">
        <v>33</v>
      </c>
      <c r="F32">
        <v>42690.400000000001</v>
      </c>
      <c r="G32">
        <v>15000</v>
      </c>
      <c r="H32">
        <v>4269.04</v>
      </c>
      <c r="I32" t="s">
        <v>43</v>
      </c>
    </row>
    <row r="33" spans="1:9" x14ac:dyDescent="0.3">
      <c r="A33" s="2">
        <v>44317</v>
      </c>
      <c r="B33" t="s">
        <v>59</v>
      </c>
      <c r="C33" t="s">
        <v>60</v>
      </c>
      <c r="D33" t="s">
        <v>61</v>
      </c>
      <c r="E33" t="s">
        <v>33</v>
      </c>
      <c r="F33">
        <v>9270.1</v>
      </c>
      <c r="G33">
        <v>15000</v>
      </c>
      <c r="H33">
        <v>0</v>
      </c>
      <c r="I33" t="s">
        <v>11</v>
      </c>
    </row>
    <row r="34" spans="1:9" x14ac:dyDescent="0.3">
      <c r="A34" s="2">
        <v>44317</v>
      </c>
      <c r="B34" t="s">
        <v>59</v>
      </c>
      <c r="C34" t="s">
        <v>60</v>
      </c>
      <c r="D34" t="s">
        <v>61</v>
      </c>
      <c r="E34" t="s">
        <v>33</v>
      </c>
      <c r="F34">
        <v>11235</v>
      </c>
      <c r="G34">
        <v>15000</v>
      </c>
      <c r="H34">
        <v>0</v>
      </c>
      <c r="I34" t="s">
        <v>43</v>
      </c>
    </row>
    <row r="35" spans="1:9" x14ac:dyDescent="0.3">
      <c r="A35" s="2">
        <v>44317</v>
      </c>
      <c r="B35" t="s">
        <v>71</v>
      </c>
      <c r="C35" t="s">
        <v>72</v>
      </c>
      <c r="D35" t="s">
        <v>73</v>
      </c>
      <c r="E35" t="s">
        <v>33</v>
      </c>
      <c r="F35">
        <v>12019.799999999997</v>
      </c>
      <c r="G35">
        <v>15000</v>
      </c>
      <c r="H35">
        <v>0</v>
      </c>
      <c r="I35" t="s">
        <v>11</v>
      </c>
    </row>
    <row r="36" spans="1:9" x14ac:dyDescent="0.3">
      <c r="A36" s="2">
        <v>44317</v>
      </c>
      <c r="B36" t="s">
        <v>30</v>
      </c>
      <c r="C36" t="s">
        <v>31</v>
      </c>
      <c r="D36" t="s">
        <v>32</v>
      </c>
      <c r="E36" t="s">
        <v>33</v>
      </c>
      <c r="F36">
        <v>27930</v>
      </c>
      <c r="G36">
        <v>15000</v>
      </c>
      <c r="H36">
        <v>2793</v>
      </c>
      <c r="I36" t="s">
        <v>15</v>
      </c>
    </row>
    <row r="37" spans="1:9" x14ac:dyDescent="0.3">
      <c r="A37" s="2">
        <v>44348</v>
      </c>
      <c r="B37" t="s">
        <v>40</v>
      </c>
      <c r="C37" t="s">
        <v>41</v>
      </c>
      <c r="D37" t="s">
        <v>42</v>
      </c>
      <c r="E37" t="s">
        <v>33</v>
      </c>
      <c r="F37">
        <v>7581.9999999999991</v>
      </c>
      <c r="G37">
        <v>15000</v>
      </c>
      <c r="H37">
        <v>0</v>
      </c>
      <c r="I37" t="s">
        <v>11</v>
      </c>
    </row>
    <row r="38" spans="1:9" x14ac:dyDescent="0.3">
      <c r="A38" s="2">
        <v>44348</v>
      </c>
      <c r="B38" t="s">
        <v>30</v>
      </c>
      <c r="C38" t="s">
        <v>31</v>
      </c>
      <c r="D38" t="s">
        <v>32</v>
      </c>
      <c r="E38" t="s">
        <v>33</v>
      </c>
      <c r="F38">
        <v>8721.6</v>
      </c>
      <c r="G38">
        <v>15000</v>
      </c>
      <c r="H38">
        <v>0</v>
      </c>
      <c r="I38" t="s">
        <v>43</v>
      </c>
    </row>
    <row r="39" spans="1:9" x14ac:dyDescent="0.3">
      <c r="A39" s="2">
        <v>44348</v>
      </c>
      <c r="B39" t="s">
        <v>40</v>
      </c>
      <c r="C39" t="s">
        <v>41</v>
      </c>
      <c r="D39" t="s">
        <v>42</v>
      </c>
      <c r="E39" t="s">
        <v>33</v>
      </c>
      <c r="F39">
        <v>10500</v>
      </c>
      <c r="G39">
        <v>15000</v>
      </c>
      <c r="H39">
        <v>0</v>
      </c>
      <c r="I39" t="s">
        <v>15</v>
      </c>
    </row>
    <row r="40" spans="1:9" x14ac:dyDescent="0.3">
      <c r="A40" s="2">
        <v>44348</v>
      </c>
      <c r="B40" t="s">
        <v>59</v>
      </c>
      <c r="C40" t="s">
        <v>60</v>
      </c>
      <c r="D40" t="s">
        <v>61</v>
      </c>
      <c r="E40" t="s">
        <v>33</v>
      </c>
      <c r="F40">
        <v>13466.999999999998</v>
      </c>
      <c r="G40">
        <v>15000</v>
      </c>
      <c r="H40">
        <v>0</v>
      </c>
      <c r="I40" t="s">
        <v>43</v>
      </c>
    </row>
    <row r="41" spans="1:9" x14ac:dyDescent="0.3">
      <c r="A41" s="2">
        <v>44348</v>
      </c>
      <c r="B41" t="s">
        <v>40</v>
      </c>
      <c r="C41" t="s">
        <v>41</v>
      </c>
      <c r="D41" t="s">
        <v>42</v>
      </c>
      <c r="E41" t="s">
        <v>33</v>
      </c>
      <c r="F41">
        <v>16036.8</v>
      </c>
      <c r="G41">
        <v>15000</v>
      </c>
      <c r="H41">
        <v>1603.68</v>
      </c>
      <c r="I41" t="s">
        <v>15</v>
      </c>
    </row>
    <row r="42" spans="1:9" x14ac:dyDescent="0.3">
      <c r="A42" s="2">
        <v>44348</v>
      </c>
      <c r="B42" t="s">
        <v>62</v>
      </c>
      <c r="C42" t="s">
        <v>63</v>
      </c>
      <c r="D42" t="s">
        <v>64</v>
      </c>
      <c r="E42" t="s">
        <v>33</v>
      </c>
      <c r="F42">
        <v>16846.8</v>
      </c>
      <c r="G42">
        <v>15000</v>
      </c>
      <c r="H42">
        <v>1684.68</v>
      </c>
      <c r="I42" t="s">
        <v>15</v>
      </c>
    </row>
    <row r="43" spans="1:9" x14ac:dyDescent="0.3">
      <c r="A43" s="2">
        <v>44378</v>
      </c>
      <c r="B43" t="s">
        <v>59</v>
      </c>
      <c r="C43" t="s">
        <v>60</v>
      </c>
      <c r="D43" t="s">
        <v>61</v>
      </c>
      <c r="E43" t="s">
        <v>33</v>
      </c>
      <c r="F43">
        <v>15957.2</v>
      </c>
      <c r="G43">
        <v>15000</v>
      </c>
      <c r="H43">
        <v>1595.7200000000003</v>
      </c>
      <c r="I43" t="s">
        <v>43</v>
      </c>
    </row>
    <row r="44" spans="1:9" x14ac:dyDescent="0.3">
      <c r="A44" s="2">
        <v>44378</v>
      </c>
      <c r="B44" t="s">
        <v>71</v>
      </c>
      <c r="C44" t="s">
        <v>72</v>
      </c>
      <c r="D44" t="s">
        <v>73</v>
      </c>
      <c r="E44" t="s">
        <v>33</v>
      </c>
      <c r="F44">
        <v>16492</v>
      </c>
      <c r="G44">
        <v>15000</v>
      </c>
      <c r="H44">
        <v>1649.2</v>
      </c>
      <c r="I44" t="s">
        <v>11</v>
      </c>
    </row>
    <row r="45" spans="1:9" x14ac:dyDescent="0.3">
      <c r="A45" s="2">
        <v>44378</v>
      </c>
      <c r="B45" t="s">
        <v>62</v>
      </c>
      <c r="C45" t="s">
        <v>63</v>
      </c>
      <c r="D45" t="s">
        <v>64</v>
      </c>
      <c r="E45" t="s">
        <v>33</v>
      </c>
      <c r="F45">
        <v>21295.4</v>
      </c>
      <c r="G45">
        <v>15000</v>
      </c>
      <c r="H45">
        <v>2129.5400000000004</v>
      </c>
      <c r="I45" t="s">
        <v>11</v>
      </c>
    </row>
    <row r="46" spans="1:9" x14ac:dyDescent="0.3">
      <c r="A46" s="2">
        <v>44378</v>
      </c>
      <c r="B46" t="s">
        <v>30</v>
      </c>
      <c r="C46" t="s">
        <v>31</v>
      </c>
      <c r="D46" t="s">
        <v>32</v>
      </c>
      <c r="E46" t="s">
        <v>33</v>
      </c>
      <c r="F46">
        <v>25518.800000000003</v>
      </c>
      <c r="G46">
        <v>15000</v>
      </c>
      <c r="H46">
        <v>2551.8800000000006</v>
      </c>
      <c r="I46" t="s">
        <v>11</v>
      </c>
    </row>
    <row r="47" spans="1:9" x14ac:dyDescent="0.3">
      <c r="A47" s="2">
        <v>44378</v>
      </c>
      <c r="B47" t="s">
        <v>30</v>
      </c>
      <c r="C47" t="s">
        <v>31</v>
      </c>
      <c r="D47" t="s">
        <v>32</v>
      </c>
      <c r="E47" t="s">
        <v>33</v>
      </c>
      <c r="F47">
        <v>27676.6</v>
      </c>
      <c r="G47">
        <v>15000</v>
      </c>
      <c r="H47">
        <v>2767.66</v>
      </c>
      <c r="I47" t="s">
        <v>15</v>
      </c>
    </row>
    <row r="48" spans="1:9" x14ac:dyDescent="0.3">
      <c r="A48" s="2">
        <v>44378</v>
      </c>
      <c r="B48" t="s">
        <v>62</v>
      </c>
      <c r="C48" t="s">
        <v>63</v>
      </c>
      <c r="D48" t="s">
        <v>64</v>
      </c>
      <c r="E48" t="s">
        <v>33</v>
      </c>
      <c r="F48">
        <v>28395</v>
      </c>
      <c r="G48">
        <v>15000</v>
      </c>
      <c r="H48">
        <v>2839.5</v>
      </c>
      <c r="I48" t="s">
        <v>43</v>
      </c>
    </row>
    <row r="49" spans="1:9" x14ac:dyDescent="0.3">
      <c r="A49" s="2">
        <v>44378</v>
      </c>
      <c r="B49" t="s">
        <v>71</v>
      </c>
      <c r="C49" t="s">
        <v>72</v>
      </c>
      <c r="D49" t="s">
        <v>73</v>
      </c>
      <c r="E49" t="s">
        <v>33</v>
      </c>
      <c r="F49">
        <v>41826.400000000001</v>
      </c>
      <c r="G49">
        <v>15000</v>
      </c>
      <c r="H49">
        <v>4182.6400000000003</v>
      </c>
      <c r="I49" t="s">
        <v>43</v>
      </c>
    </row>
    <row r="50" spans="1:9" x14ac:dyDescent="0.3">
      <c r="A50" s="2">
        <v>44378</v>
      </c>
      <c r="B50" t="s">
        <v>71</v>
      </c>
      <c r="C50" t="s">
        <v>72</v>
      </c>
      <c r="D50" t="s">
        <v>73</v>
      </c>
      <c r="E50" t="s">
        <v>33</v>
      </c>
      <c r="F50">
        <v>49055.999999999993</v>
      </c>
      <c r="G50">
        <v>15000</v>
      </c>
      <c r="H50">
        <v>4905.5999999999995</v>
      </c>
      <c r="I50" t="s">
        <v>11</v>
      </c>
    </row>
    <row r="51" spans="1:9" x14ac:dyDescent="0.3">
      <c r="A51" s="2">
        <v>44409</v>
      </c>
      <c r="B51" t="s">
        <v>30</v>
      </c>
      <c r="C51" t="s">
        <v>31</v>
      </c>
      <c r="D51" t="s">
        <v>32</v>
      </c>
      <c r="E51" t="s">
        <v>33</v>
      </c>
      <c r="F51">
        <v>6201</v>
      </c>
      <c r="G51">
        <v>15000</v>
      </c>
      <c r="H51">
        <v>0</v>
      </c>
      <c r="I51" t="s">
        <v>43</v>
      </c>
    </row>
    <row r="52" spans="1:9" x14ac:dyDescent="0.3">
      <c r="A52" s="2">
        <v>44409</v>
      </c>
      <c r="B52" t="s">
        <v>59</v>
      </c>
      <c r="C52" t="s">
        <v>60</v>
      </c>
      <c r="D52" t="s">
        <v>61</v>
      </c>
      <c r="E52" t="s">
        <v>33</v>
      </c>
      <c r="F52">
        <v>6311.4</v>
      </c>
      <c r="G52">
        <v>15000</v>
      </c>
      <c r="H52">
        <v>0</v>
      </c>
      <c r="I52" t="s">
        <v>43</v>
      </c>
    </row>
    <row r="53" spans="1:9" x14ac:dyDescent="0.3">
      <c r="A53" s="2">
        <v>44409</v>
      </c>
      <c r="B53" t="s">
        <v>40</v>
      </c>
      <c r="C53" t="s">
        <v>41</v>
      </c>
      <c r="D53" t="s">
        <v>42</v>
      </c>
      <c r="E53" t="s">
        <v>33</v>
      </c>
      <c r="F53">
        <v>7289.6</v>
      </c>
      <c r="G53">
        <v>15000</v>
      </c>
      <c r="H53">
        <v>0</v>
      </c>
      <c r="I53" t="s">
        <v>11</v>
      </c>
    </row>
    <row r="54" spans="1:9" x14ac:dyDescent="0.3">
      <c r="A54" s="2">
        <v>44409</v>
      </c>
      <c r="B54" t="s">
        <v>40</v>
      </c>
      <c r="C54" t="s">
        <v>41</v>
      </c>
      <c r="D54" t="s">
        <v>42</v>
      </c>
      <c r="E54" t="s">
        <v>33</v>
      </c>
      <c r="F54">
        <v>8322.4</v>
      </c>
      <c r="G54">
        <v>15000</v>
      </c>
      <c r="H54">
        <v>0</v>
      </c>
      <c r="I54" t="s">
        <v>11</v>
      </c>
    </row>
    <row r="55" spans="1:9" x14ac:dyDescent="0.3">
      <c r="A55" s="2">
        <v>44409</v>
      </c>
      <c r="B55" t="s">
        <v>62</v>
      </c>
      <c r="C55" t="s">
        <v>63</v>
      </c>
      <c r="D55" t="s">
        <v>64</v>
      </c>
      <c r="E55" t="s">
        <v>33</v>
      </c>
      <c r="F55">
        <v>8501.9000000000015</v>
      </c>
      <c r="G55">
        <v>15000</v>
      </c>
      <c r="H55">
        <v>0</v>
      </c>
      <c r="I55" t="s">
        <v>15</v>
      </c>
    </row>
    <row r="56" spans="1:9" x14ac:dyDescent="0.3">
      <c r="A56" s="2">
        <v>44409</v>
      </c>
      <c r="B56" t="s">
        <v>30</v>
      </c>
      <c r="C56" t="s">
        <v>31</v>
      </c>
      <c r="D56" t="s">
        <v>32</v>
      </c>
      <c r="E56" t="s">
        <v>33</v>
      </c>
      <c r="F56">
        <v>9708.2999999999993</v>
      </c>
      <c r="G56">
        <v>15000</v>
      </c>
      <c r="H56">
        <v>0</v>
      </c>
      <c r="I56" t="s">
        <v>15</v>
      </c>
    </row>
    <row r="57" spans="1:9" x14ac:dyDescent="0.3">
      <c r="A57" s="2">
        <v>44409</v>
      </c>
      <c r="B57" t="s">
        <v>40</v>
      </c>
      <c r="C57" t="s">
        <v>41</v>
      </c>
      <c r="D57" t="s">
        <v>42</v>
      </c>
      <c r="E57" t="s">
        <v>33</v>
      </c>
      <c r="F57">
        <v>12944.399999999998</v>
      </c>
      <c r="G57">
        <v>15000</v>
      </c>
      <c r="H57">
        <v>0</v>
      </c>
      <c r="I57" t="s">
        <v>15</v>
      </c>
    </row>
    <row r="58" spans="1:9" x14ac:dyDescent="0.3">
      <c r="A58" s="2">
        <v>44409</v>
      </c>
      <c r="B58" t="s">
        <v>30</v>
      </c>
      <c r="C58" t="s">
        <v>31</v>
      </c>
      <c r="D58" t="s">
        <v>32</v>
      </c>
      <c r="E58" t="s">
        <v>33</v>
      </c>
      <c r="F58">
        <v>14248</v>
      </c>
      <c r="G58">
        <v>15000</v>
      </c>
      <c r="H58">
        <v>0</v>
      </c>
      <c r="I58" t="s">
        <v>15</v>
      </c>
    </row>
    <row r="59" spans="1:9" x14ac:dyDescent="0.3">
      <c r="A59" s="2">
        <v>44409</v>
      </c>
      <c r="B59" t="s">
        <v>40</v>
      </c>
      <c r="C59" t="s">
        <v>41</v>
      </c>
      <c r="D59" t="s">
        <v>42</v>
      </c>
      <c r="E59" t="s">
        <v>33</v>
      </c>
      <c r="F59">
        <v>18298.399999999998</v>
      </c>
      <c r="G59">
        <v>15000</v>
      </c>
      <c r="H59">
        <v>1829.84</v>
      </c>
      <c r="I59" t="s">
        <v>43</v>
      </c>
    </row>
    <row r="60" spans="1:9" x14ac:dyDescent="0.3">
      <c r="A60" s="2">
        <v>44409</v>
      </c>
      <c r="B60" t="s">
        <v>40</v>
      </c>
      <c r="C60" t="s">
        <v>41</v>
      </c>
      <c r="D60" t="s">
        <v>42</v>
      </c>
      <c r="E60" t="s">
        <v>33</v>
      </c>
      <c r="F60">
        <v>18838.399999999998</v>
      </c>
      <c r="G60">
        <v>15000</v>
      </c>
      <c r="H60">
        <v>1883.84</v>
      </c>
      <c r="I60" t="s">
        <v>43</v>
      </c>
    </row>
    <row r="61" spans="1:9" x14ac:dyDescent="0.3">
      <c r="A61" s="2">
        <v>44409</v>
      </c>
      <c r="B61" t="s">
        <v>71</v>
      </c>
      <c r="C61" t="s">
        <v>72</v>
      </c>
      <c r="D61" t="s">
        <v>73</v>
      </c>
      <c r="E61" t="s">
        <v>33</v>
      </c>
      <c r="F61">
        <v>24469.599999999999</v>
      </c>
      <c r="G61">
        <v>15000</v>
      </c>
      <c r="H61">
        <v>2446.96</v>
      </c>
      <c r="I61" t="s">
        <v>15</v>
      </c>
    </row>
    <row r="62" spans="1:9" x14ac:dyDescent="0.3">
      <c r="A62" s="2">
        <v>44409</v>
      </c>
      <c r="B62" t="s">
        <v>71</v>
      </c>
      <c r="C62" t="s">
        <v>72</v>
      </c>
      <c r="D62" t="s">
        <v>73</v>
      </c>
      <c r="E62" t="s">
        <v>33</v>
      </c>
      <c r="F62">
        <v>31053.4</v>
      </c>
      <c r="G62">
        <v>15000</v>
      </c>
      <c r="H62">
        <v>3105.34</v>
      </c>
      <c r="I62" t="s">
        <v>11</v>
      </c>
    </row>
    <row r="63" spans="1:9" x14ac:dyDescent="0.3">
      <c r="A63" s="2">
        <v>44440</v>
      </c>
      <c r="B63" t="s">
        <v>40</v>
      </c>
      <c r="C63" t="s">
        <v>41</v>
      </c>
      <c r="D63" t="s">
        <v>42</v>
      </c>
      <c r="E63" t="s">
        <v>33</v>
      </c>
      <c r="F63">
        <v>3710</v>
      </c>
      <c r="G63">
        <v>15000</v>
      </c>
      <c r="H63">
        <v>0</v>
      </c>
      <c r="I63" t="s">
        <v>43</v>
      </c>
    </row>
    <row r="64" spans="1:9" x14ac:dyDescent="0.3">
      <c r="A64" s="2">
        <v>44440</v>
      </c>
      <c r="B64" t="s">
        <v>62</v>
      </c>
      <c r="C64" t="s">
        <v>63</v>
      </c>
      <c r="D64" t="s">
        <v>64</v>
      </c>
      <c r="E64" t="s">
        <v>33</v>
      </c>
      <c r="F64">
        <v>6600</v>
      </c>
      <c r="G64">
        <v>15000</v>
      </c>
      <c r="H64">
        <v>0</v>
      </c>
      <c r="I64" t="s">
        <v>11</v>
      </c>
    </row>
    <row r="65" spans="1:9" x14ac:dyDescent="0.3">
      <c r="A65" s="2">
        <v>44440</v>
      </c>
      <c r="B65" t="s">
        <v>71</v>
      </c>
      <c r="C65" t="s">
        <v>72</v>
      </c>
      <c r="D65" t="s">
        <v>73</v>
      </c>
      <c r="E65" t="s">
        <v>33</v>
      </c>
      <c r="F65">
        <v>8001</v>
      </c>
      <c r="G65">
        <v>15000</v>
      </c>
      <c r="H65">
        <v>0</v>
      </c>
      <c r="I65" t="s">
        <v>11</v>
      </c>
    </row>
    <row r="66" spans="1:9" x14ac:dyDescent="0.3">
      <c r="A66" s="2">
        <v>44440</v>
      </c>
      <c r="B66" t="s">
        <v>40</v>
      </c>
      <c r="C66" t="s">
        <v>41</v>
      </c>
      <c r="D66" t="s">
        <v>42</v>
      </c>
      <c r="E66" t="s">
        <v>33</v>
      </c>
      <c r="F66">
        <v>8772</v>
      </c>
      <c r="G66">
        <v>15000</v>
      </c>
      <c r="H66">
        <v>0</v>
      </c>
      <c r="I66" t="s">
        <v>15</v>
      </c>
    </row>
    <row r="67" spans="1:9" x14ac:dyDescent="0.3">
      <c r="A67" s="2">
        <v>44440</v>
      </c>
      <c r="B67" t="s">
        <v>40</v>
      </c>
      <c r="C67" t="s">
        <v>41</v>
      </c>
      <c r="D67" t="s">
        <v>42</v>
      </c>
      <c r="E67" t="s">
        <v>33</v>
      </c>
      <c r="F67">
        <v>14089.199999999999</v>
      </c>
      <c r="G67">
        <v>15000</v>
      </c>
      <c r="H67">
        <v>0</v>
      </c>
      <c r="I67" t="s">
        <v>15</v>
      </c>
    </row>
    <row r="68" spans="1:9" x14ac:dyDescent="0.3">
      <c r="A68" s="2">
        <v>44440</v>
      </c>
      <c r="B68" t="s">
        <v>30</v>
      </c>
      <c r="C68" t="s">
        <v>31</v>
      </c>
      <c r="D68" t="s">
        <v>32</v>
      </c>
      <c r="E68" t="s">
        <v>33</v>
      </c>
      <c r="F68">
        <v>16702.400000000001</v>
      </c>
      <c r="G68">
        <v>15000</v>
      </c>
      <c r="H68">
        <v>1670.2400000000002</v>
      </c>
      <c r="I68" t="s">
        <v>15</v>
      </c>
    </row>
    <row r="69" spans="1:9" x14ac:dyDescent="0.3">
      <c r="A69" s="2">
        <v>44440</v>
      </c>
      <c r="B69" t="s">
        <v>30</v>
      </c>
      <c r="C69" t="s">
        <v>31</v>
      </c>
      <c r="D69" t="s">
        <v>32</v>
      </c>
      <c r="E69" t="s">
        <v>33</v>
      </c>
      <c r="F69">
        <v>21216</v>
      </c>
      <c r="G69">
        <v>15000</v>
      </c>
      <c r="H69">
        <v>2121.6</v>
      </c>
      <c r="I69" t="s">
        <v>15</v>
      </c>
    </row>
    <row r="70" spans="1:9" x14ac:dyDescent="0.3">
      <c r="A70" s="2">
        <v>44440</v>
      </c>
      <c r="B70" t="s">
        <v>62</v>
      </c>
      <c r="C70" t="s">
        <v>63</v>
      </c>
      <c r="D70" t="s">
        <v>64</v>
      </c>
      <c r="E70" t="s">
        <v>33</v>
      </c>
      <c r="F70">
        <v>21546</v>
      </c>
      <c r="G70">
        <v>15000</v>
      </c>
      <c r="H70">
        <v>2154.6</v>
      </c>
      <c r="I70" t="s">
        <v>11</v>
      </c>
    </row>
    <row r="71" spans="1:9" x14ac:dyDescent="0.3">
      <c r="A71" s="2">
        <v>44440</v>
      </c>
      <c r="B71" t="s">
        <v>62</v>
      </c>
      <c r="C71" t="s">
        <v>63</v>
      </c>
      <c r="D71" t="s">
        <v>64</v>
      </c>
      <c r="E71" t="s">
        <v>33</v>
      </c>
      <c r="F71">
        <v>31186.6</v>
      </c>
      <c r="G71">
        <v>15000</v>
      </c>
      <c r="H71">
        <v>3118.66</v>
      </c>
      <c r="I71" t="s">
        <v>11</v>
      </c>
    </row>
    <row r="72" spans="1:9" x14ac:dyDescent="0.3">
      <c r="A72" s="2">
        <v>44440</v>
      </c>
      <c r="B72" t="s">
        <v>30</v>
      </c>
      <c r="C72" t="s">
        <v>31</v>
      </c>
      <c r="D72" t="s">
        <v>32</v>
      </c>
      <c r="E72" t="s">
        <v>33</v>
      </c>
      <c r="F72">
        <v>31999.200000000001</v>
      </c>
      <c r="G72">
        <v>15000</v>
      </c>
      <c r="H72">
        <v>3199.92</v>
      </c>
      <c r="I72" t="s">
        <v>15</v>
      </c>
    </row>
    <row r="73" spans="1:9" x14ac:dyDescent="0.3">
      <c r="A73" s="2">
        <v>44440</v>
      </c>
      <c r="B73" t="s">
        <v>62</v>
      </c>
      <c r="C73" t="s">
        <v>63</v>
      </c>
      <c r="D73" t="s">
        <v>64</v>
      </c>
      <c r="E73" t="s">
        <v>33</v>
      </c>
      <c r="F73">
        <v>37520</v>
      </c>
      <c r="G73">
        <v>15000</v>
      </c>
      <c r="H73">
        <v>3752</v>
      </c>
      <c r="I73" t="s">
        <v>15</v>
      </c>
    </row>
    <row r="74" spans="1:9" x14ac:dyDescent="0.3">
      <c r="A74" s="2">
        <v>44440</v>
      </c>
      <c r="B74" t="s">
        <v>62</v>
      </c>
      <c r="C74" t="s">
        <v>63</v>
      </c>
      <c r="D74" t="s">
        <v>64</v>
      </c>
      <c r="E74" t="s">
        <v>33</v>
      </c>
      <c r="F74">
        <v>41215.299999999996</v>
      </c>
      <c r="G74">
        <v>15000</v>
      </c>
      <c r="H74">
        <v>4121.53</v>
      </c>
      <c r="I74" t="s">
        <v>43</v>
      </c>
    </row>
    <row r="75" spans="1:9" x14ac:dyDescent="0.3">
      <c r="A75" s="2">
        <v>44470</v>
      </c>
      <c r="B75" t="s">
        <v>30</v>
      </c>
      <c r="C75" t="s">
        <v>31</v>
      </c>
      <c r="D75" t="s">
        <v>32</v>
      </c>
      <c r="E75" t="s">
        <v>33</v>
      </c>
      <c r="F75">
        <v>3035.1</v>
      </c>
      <c r="G75">
        <v>15000</v>
      </c>
      <c r="H75">
        <v>0</v>
      </c>
      <c r="I75" t="s">
        <v>15</v>
      </c>
    </row>
    <row r="76" spans="1:9" x14ac:dyDescent="0.3">
      <c r="A76" s="2">
        <v>44470</v>
      </c>
      <c r="B76" t="s">
        <v>62</v>
      </c>
      <c r="C76" t="s">
        <v>63</v>
      </c>
      <c r="D76" t="s">
        <v>64</v>
      </c>
      <c r="E76" t="s">
        <v>33</v>
      </c>
      <c r="F76">
        <v>6688</v>
      </c>
      <c r="G76">
        <v>15000</v>
      </c>
      <c r="H76">
        <v>0</v>
      </c>
      <c r="I76" t="s">
        <v>15</v>
      </c>
    </row>
    <row r="77" spans="1:9" x14ac:dyDescent="0.3">
      <c r="A77" s="2">
        <v>44470</v>
      </c>
      <c r="B77" t="s">
        <v>30</v>
      </c>
      <c r="C77" t="s">
        <v>31</v>
      </c>
      <c r="D77" t="s">
        <v>32</v>
      </c>
      <c r="E77" t="s">
        <v>33</v>
      </c>
      <c r="F77">
        <v>7024.2</v>
      </c>
      <c r="G77">
        <v>15000</v>
      </c>
      <c r="H77">
        <v>0</v>
      </c>
      <c r="I77" t="s">
        <v>43</v>
      </c>
    </row>
    <row r="78" spans="1:9" x14ac:dyDescent="0.3">
      <c r="A78" s="2">
        <v>44470</v>
      </c>
      <c r="B78" t="s">
        <v>62</v>
      </c>
      <c r="C78" t="s">
        <v>63</v>
      </c>
      <c r="D78" t="s">
        <v>64</v>
      </c>
      <c r="E78" t="s">
        <v>33</v>
      </c>
      <c r="F78">
        <v>7139.0000000000009</v>
      </c>
      <c r="G78">
        <v>15000</v>
      </c>
      <c r="H78">
        <v>0</v>
      </c>
      <c r="I78" t="s">
        <v>11</v>
      </c>
    </row>
    <row r="79" spans="1:9" x14ac:dyDescent="0.3">
      <c r="A79" s="2">
        <v>44470</v>
      </c>
      <c r="B79" t="s">
        <v>40</v>
      </c>
      <c r="C79" t="s">
        <v>41</v>
      </c>
      <c r="D79" t="s">
        <v>42</v>
      </c>
      <c r="E79" t="s">
        <v>33</v>
      </c>
      <c r="F79">
        <v>10948</v>
      </c>
      <c r="G79">
        <v>15000</v>
      </c>
      <c r="H79">
        <v>0</v>
      </c>
      <c r="I79" t="s">
        <v>15</v>
      </c>
    </row>
    <row r="80" spans="1:9" x14ac:dyDescent="0.3">
      <c r="A80" s="2">
        <v>44470</v>
      </c>
      <c r="B80" t="s">
        <v>40</v>
      </c>
      <c r="C80" t="s">
        <v>41</v>
      </c>
      <c r="D80" t="s">
        <v>42</v>
      </c>
      <c r="E80" t="s">
        <v>33</v>
      </c>
      <c r="F80">
        <v>10988.800000000001</v>
      </c>
      <c r="G80">
        <v>15000</v>
      </c>
      <c r="H80">
        <v>0</v>
      </c>
      <c r="I80" t="s">
        <v>11</v>
      </c>
    </row>
    <row r="81" spans="1:9" x14ac:dyDescent="0.3">
      <c r="A81" s="2">
        <v>44470</v>
      </c>
      <c r="B81" t="s">
        <v>40</v>
      </c>
      <c r="C81" t="s">
        <v>41</v>
      </c>
      <c r="D81" t="s">
        <v>42</v>
      </c>
      <c r="E81" t="s">
        <v>33</v>
      </c>
      <c r="F81">
        <v>12306.6</v>
      </c>
      <c r="G81">
        <v>15000</v>
      </c>
      <c r="H81">
        <v>0</v>
      </c>
      <c r="I81" t="s">
        <v>15</v>
      </c>
    </row>
    <row r="82" spans="1:9" x14ac:dyDescent="0.3">
      <c r="A82" s="2">
        <v>44470</v>
      </c>
      <c r="B82" t="s">
        <v>40</v>
      </c>
      <c r="C82" t="s">
        <v>41</v>
      </c>
      <c r="D82" t="s">
        <v>42</v>
      </c>
      <c r="E82" t="s">
        <v>33</v>
      </c>
      <c r="F82">
        <v>16077</v>
      </c>
      <c r="G82">
        <v>15000</v>
      </c>
      <c r="H82">
        <v>1607.7</v>
      </c>
      <c r="I82" t="s">
        <v>15</v>
      </c>
    </row>
    <row r="83" spans="1:9" x14ac:dyDescent="0.3">
      <c r="A83" s="2">
        <v>44470</v>
      </c>
      <c r="B83" t="s">
        <v>59</v>
      </c>
      <c r="C83" t="s">
        <v>60</v>
      </c>
      <c r="D83" t="s">
        <v>61</v>
      </c>
      <c r="E83" t="s">
        <v>33</v>
      </c>
      <c r="F83">
        <v>19594</v>
      </c>
      <c r="G83">
        <v>15000</v>
      </c>
      <c r="H83">
        <v>1959.4</v>
      </c>
      <c r="I83" t="s">
        <v>15</v>
      </c>
    </row>
    <row r="84" spans="1:9" x14ac:dyDescent="0.3">
      <c r="A84" s="2">
        <v>44470</v>
      </c>
      <c r="B84" t="s">
        <v>30</v>
      </c>
      <c r="C84" t="s">
        <v>31</v>
      </c>
      <c r="D84" t="s">
        <v>32</v>
      </c>
      <c r="E84" t="s">
        <v>33</v>
      </c>
      <c r="F84">
        <v>19946.199999999997</v>
      </c>
      <c r="G84">
        <v>15000</v>
      </c>
      <c r="H84">
        <v>1994.62</v>
      </c>
      <c r="I84" t="s">
        <v>43</v>
      </c>
    </row>
    <row r="85" spans="1:9" x14ac:dyDescent="0.3">
      <c r="A85" s="2">
        <v>44470</v>
      </c>
      <c r="B85" t="s">
        <v>71</v>
      </c>
      <c r="C85" t="s">
        <v>72</v>
      </c>
      <c r="D85" t="s">
        <v>73</v>
      </c>
      <c r="E85" t="s">
        <v>33</v>
      </c>
      <c r="F85">
        <v>26773.4</v>
      </c>
      <c r="G85">
        <v>15000</v>
      </c>
      <c r="H85">
        <v>2677.34</v>
      </c>
      <c r="I85" t="s">
        <v>43</v>
      </c>
    </row>
    <row r="86" spans="1:9" x14ac:dyDescent="0.3">
      <c r="A86" s="2">
        <v>44470</v>
      </c>
      <c r="B86" t="s">
        <v>40</v>
      </c>
      <c r="C86" t="s">
        <v>41</v>
      </c>
      <c r="D86" t="s">
        <v>42</v>
      </c>
      <c r="E86" t="s">
        <v>33</v>
      </c>
      <c r="F86">
        <v>28464.9</v>
      </c>
      <c r="G86">
        <v>15000</v>
      </c>
      <c r="H86">
        <v>2846.4900000000002</v>
      </c>
      <c r="I86" t="s">
        <v>43</v>
      </c>
    </row>
    <row r="87" spans="1:9" x14ac:dyDescent="0.3">
      <c r="A87" s="2">
        <v>44470</v>
      </c>
      <c r="B87" t="s">
        <v>62</v>
      </c>
      <c r="C87" t="s">
        <v>63</v>
      </c>
      <c r="D87" t="s">
        <v>64</v>
      </c>
      <c r="E87" t="s">
        <v>33</v>
      </c>
      <c r="F87">
        <v>37544.800000000003</v>
      </c>
      <c r="G87">
        <v>15000</v>
      </c>
      <c r="H87">
        <v>3754.4800000000005</v>
      </c>
      <c r="I87" t="s">
        <v>11</v>
      </c>
    </row>
    <row r="88" spans="1:9" x14ac:dyDescent="0.3">
      <c r="A88" s="2">
        <v>44470</v>
      </c>
      <c r="B88" t="s">
        <v>40</v>
      </c>
      <c r="C88" t="s">
        <v>41</v>
      </c>
      <c r="D88" t="s">
        <v>42</v>
      </c>
      <c r="E88" t="s">
        <v>33</v>
      </c>
      <c r="F88">
        <v>40224.800000000003</v>
      </c>
      <c r="G88">
        <v>15000</v>
      </c>
      <c r="H88">
        <v>4022.4800000000005</v>
      </c>
      <c r="I88" t="s">
        <v>11</v>
      </c>
    </row>
    <row r="89" spans="1:9" x14ac:dyDescent="0.3">
      <c r="A89" s="2">
        <v>44470</v>
      </c>
      <c r="B89" t="s">
        <v>59</v>
      </c>
      <c r="C89" t="s">
        <v>60</v>
      </c>
      <c r="D89" t="s">
        <v>61</v>
      </c>
      <c r="E89" t="s">
        <v>33</v>
      </c>
      <c r="F89">
        <v>43591.8</v>
      </c>
      <c r="G89">
        <v>15000</v>
      </c>
      <c r="H89">
        <v>4359.18</v>
      </c>
      <c r="I89" t="s">
        <v>11</v>
      </c>
    </row>
    <row r="90" spans="1:9" x14ac:dyDescent="0.3">
      <c r="A90" s="2">
        <v>44501</v>
      </c>
      <c r="B90" t="s">
        <v>71</v>
      </c>
      <c r="C90" t="s">
        <v>72</v>
      </c>
      <c r="D90" t="s">
        <v>73</v>
      </c>
      <c r="E90" t="s">
        <v>33</v>
      </c>
      <c r="F90">
        <v>9292.5</v>
      </c>
      <c r="G90">
        <v>15000</v>
      </c>
      <c r="H90">
        <v>0</v>
      </c>
      <c r="I90" t="s">
        <v>15</v>
      </c>
    </row>
    <row r="91" spans="1:9" x14ac:dyDescent="0.3">
      <c r="A91" s="2">
        <v>44501</v>
      </c>
      <c r="B91" t="s">
        <v>59</v>
      </c>
      <c r="C91" t="s">
        <v>60</v>
      </c>
      <c r="D91" t="s">
        <v>61</v>
      </c>
      <c r="E91" t="s">
        <v>33</v>
      </c>
      <c r="F91">
        <v>28761.599999999999</v>
      </c>
      <c r="G91">
        <v>15000</v>
      </c>
      <c r="H91">
        <v>2876.16</v>
      </c>
      <c r="I91" t="s">
        <v>43</v>
      </c>
    </row>
    <row r="92" spans="1:9" x14ac:dyDescent="0.3">
      <c r="A92" s="2">
        <v>44501</v>
      </c>
      <c r="B92" t="s">
        <v>40</v>
      </c>
      <c r="C92" t="s">
        <v>41</v>
      </c>
      <c r="D92" t="s">
        <v>42</v>
      </c>
      <c r="E92" t="s">
        <v>33</v>
      </c>
      <c r="F92">
        <v>41932.799999999996</v>
      </c>
      <c r="G92">
        <v>15000</v>
      </c>
      <c r="H92">
        <v>4193.28</v>
      </c>
      <c r="I92" t="s">
        <v>11</v>
      </c>
    </row>
    <row r="93" spans="1:9" x14ac:dyDescent="0.3">
      <c r="A93" s="2">
        <v>44501</v>
      </c>
      <c r="B93" t="s">
        <v>30</v>
      </c>
      <c r="C93" t="s">
        <v>31</v>
      </c>
      <c r="D93" t="s">
        <v>32</v>
      </c>
      <c r="E93" t="s">
        <v>33</v>
      </c>
      <c r="F93">
        <v>42427</v>
      </c>
      <c r="G93">
        <v>15000</v>
      </c>
      <c r="H93">
        <v>4242.7</v>
      </c>
      <c r="I93" t="s">
        <v>15</v>
      </c>
    </row>
    <row r="94" spans="1:9" x14ac:dyDescent="0.3">
      <c r="A94" s="2">
        <v>44501</v>
      </c>
      <c r="B94" t="s">
        <v>71</v>
      </c>
      <c r="C94" t="s">
        <v>72</v>
      </c>
      <c r="D94" t="s">
        <v>73</v>
      </c>
      <c r="E94" t="s">
        <v>33</v>
      </c>
      <c r="F94">
        <v>47510.400000000001</v>
      </c>
      <c r="G94">
        <v>15000</v>
      </c>
      <c r="H94">
        <v>4751.04</v>
      </c>
      <c r="I94" t="s">
        <v>15</v>
      </c>
    </row>
    <row r="95" spans="1:9" x14ac:dyDescent="0.3">
      <c r="A95" s="2">
        <v>44531</v>
      </c>
      <c r="B95" t="s">
        <v>59</v>
      </c>
      <c r="C95" t="s">
        <v>60</v>
      </c>
      <c r="D95" t="s">
        <v>61</v>
      </c>
      <c r="E95" t="s">
        <v>33</v>
      </c>
      <c r="F95">
        <v>7721.5999999999995</v>
      </c>
      <c r="G95">
        <v>15000</v>
      </c>
      <c r="H95">
        <v>0</v>
      </c>
      <c r="I95" t="s">
        <v>11</v>
      </c>
    </row>
    <row r="96" spans="1:9" x14ac:dyDescent="0.3">
      <c r="A96" s="2">
        <v>44531</v>
      </c>
      <c r="B96" t="s">
        <v>40</v>
      </c>
      <c r="C96" t="s">
        <v>41</v>
      </c>
      <c r="D96" t="s">
        <v>42</v>
      </c>
      <c r="E96" t="s">
        <v>33</v>
      </c>
      <c r="F96">
        <v>8925.7000000000007</v>
      </c>
      <c r="G96">
        <v>15000</v>
      </c>
      <c r="H96">
        <v>0</v>
      </c>
      <c r="I96" t="s">
        <v>11</v>
      </c>
    </row>
    <row r="97" spans="1:9" x14ac:dyDescent="0.3">
      <c r="A97" s="2">
        <v>44531</v>
      </c>
      <c r="B97" t="s">
        <v>40</v>
      </c>
      <c r="C97" t="s">
        <v>41</v>
      </c>
      <c r="D97" t="s">
        <v>42</v>
      </c>
      <c r="E97" t="s">
        <v>33</v>
      </c>
      <c r="F97">
        <v>15802.6</v>
      </c>
      <c r="G97">
        <v>15000</v>
      </c>
      <c r="H97">
        <v>1580.2600000000002</v>
      </c>
      <c r="I97" t="s">
        <v>43</v>
      </c>
    </row>
    <row r="98" spans="1:9" x14ac:dyDescent="0.3">
      <c r="A98" s="2">
        <v>44531</v>
      </c>
      <c r="B98" t="s">
        <v>71</v>
      </c>
      <c r="C98" t="s">
        <v>72</v>
      </c>
      <c r="D98" t="s">
        <v>73</v>
      </c>
      <c r="E98" t="s">
        <v>33</v>
      </c>
      <c r="F98">
        <v>21103.3</v>
      </c>
      <c r="G98">
        <v>15000</v>
      </c>
      <c r="H98">
        <v>2110.33</v>
      </c>
      <c r="I98" t="s">
        <v>43</v>
      </c>
    </row>
    <row r="99" spans="1:9" x14ac:dyDescent="0.3">
      <c r="A99" s="2">
        <v>44531</v>
      </c>
      <c r="B99" t="s">
        <v>71</v>
      </c>
      <c r="C99" t="s">
        <v>72</v>
      </c>
      <c r="D99" t="s">
        <v>73</v>
      </c>
      <c r="E99" t="s">
        <v>33</v>
      </c>
      <c r="F99">
        <v>22351.100000000002</v>
      </c>
      <c r="G99">
        <v>15000</v>
      </c>
      <c r="H99">
        <v>2235.11</v>
      </c>
      <c r="I99" t="s">
        <v>43</v>
      </c>
    </row>
    <row r="100" spans="1:9" x14ac:dyDescent="0.3">
      <c r="A100" s="2">
        <v>44531</v>
      </c>
      <c r="B100" t="s">
        <v>40</v>
      </c>
      <c r="C100" t="s">
        <v>41</v>
      </c>
      <c r="D100" t="s">
        <v>42</v>
      </c>
      <c r="E100" t="s">
        <v>33</v>
      </c>
      <c r="F100">
        <v>43974</v>
      </c>
      <c r="G100">
        <v>15000</v>
      </c>
      <c r="H100">
        <v>4397.4000000000005</v>
      </c>
      <c r="I100" t="s">
        <v>11</v>
      </c>
    </row>
  </sheetData>
  <sortState xmlns:xlrd2="http://schemas.microsoft.com/office/spreadsheetml/2017/richdata2" ref="A5:I100">
    <sortCondition ref="A5:A100"/>
    <sortCondition ref="F5:F100"/>
  </sortState>
  <mergeCells count="1">
    <mergeCell ref="B1:G1"/>
  </mergeCells>
  <conditionalFormatting sqref="F4:F100">
    <cfRule type="top10" dxfId="7" priority="1" rank="5"/>
    <cfRule type="top10" priority="2" rank="5"/>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29A75-C06F-426C-9BD4-868D68DFB61F}">
  <dimension ref="A1:O101"/>
  <sheetViews>
    <sheetView workbookViewId="0">
      <selection sqref="A1:XFD1048576"/>
    </sheetView>
  </sheetViews>
  <sheetFormatPr defaultRowHeight="14.4" x14ac:dyDescent="0.3"/>
  <cols>
    <col min="1" max="1" width="7.21875" bestFit="1" customWidth="1"/>
    <col min="2" max="2" width="15.5546875" bestFit="1" customWidth="1"/>
    <col min="3" max="3" width="9.77734375" bestFit="1" customWidth="1"/>
    <col min="4" max="4" width="10.33203125" bestFit="1" customWidth="1"/>
    <col min="5" max="5" width="9.33203125" bestFit="1" customWidth="1"/>
    <col min="6" max="6" width="12" bestFit="1" customWidth="1"/>
    <col min="7" max="7" width="7" bestFit="1" customWidth="1"/>
    <col min="8" max="8" width="10.109375" bestFit="1" customWidth="1"/>
    <col min="9" max="9" width="12.44140625" bestFit="1" customWidth="1"/>
    <col min="11" max="11" width="9.77734375" bestFit="1" customWidth="1"/>
    <col min="12" max="12" width="15.5546875" bestFit="1" customWidth="1"/>
    <col min="13" max="13" width="13.6640625" bestFit="1" customWidth="1"/>
    <col min="14" max="14" width="12.44140625" bestFit="1" customWidth="1"/>
    <col min="15" max="15" width="14.21875" bestFit="1" customWidth="1"/>
    <col min="19" max="19" width="15.5546875" bestFit="1" customWidth="1"/>
  </cols>
  <sheetData>
    <row r="1" spans="1:15" ht="31.2" customHeight="1" x14ac:dyDescent="0.7">
      <c r="B1" s="21" t="s">
        <v>107</v>
      </c>
      <c r="C1" s="22"/>
      <c r="D1" s="22"/>
      <c r="E1" s="22"/>
      <c r="F1" s="22"/>
      <c r="G1" s="22"/>
      <c r="K1" t="s">
        <v>16</v>
      </c>
      <c r="L1" t="s">
        <v>68</v>
      </c>
      <c r="M1" t="s">
        <v>7</v>
      </c>
      <c r="N1" t="s">
        <v>12</v>
      </c>
      <c r="O1" t="s">
        <v>27</v>
      </c>
    </row>
    <row r="2" spans="1:15" x14ac:dyDescent="0.3">
      <c r="K2">
        <f>SUMIF($B:$B,K1,$F:$F)</f>
        <v>526806.6</v>
      </c>
      <c r="L2">
        <f>SUMIF($B:$B,L1,$F:$F)</f>
        <v>227895.80000000002</v>
      </c>
      <c r="M2">
        <f>SUMIF($B:$B,M1,$F:$F)</f>
        <v>368364.79999999999</v>
      </c>
      <c r="N2">
        <f>SUMIF($B:$B,N1,$F:$F)</f>
        <v>371911.9</v>
      </c>
      <c r="O2">
        <f>SUMIF($B:$B,O1,$F:$F)</f>
        <v>310854.5</v>
      </c>
    </row>
    <row r="5" spans="1:15" x14ac:dyDescent="0.3">
      <c r="A5" t="s">
        <v>0</v>
      </c>
      <c r="B5" t="s">
        <v>1</v>
      </c>
      <c r="C5" t="s">
        <v>2</v>
      </c>
      <c r="D5" t="s">
        <v>3</v>
      </c>
      <c r="E5" t="s">
        <v>4</v>
      </c>
      <c r="F5" t="s">
        <v>5</v>
      </c>
      <c r="G5" t="s">
        <v>86</v>
      </c>
      <c r="H5" t="s">
        <v>87</v>
      </c>
      <c r="I5" t="s">
        <v>6</v>
      </c>
    </row>
    <row r="6" spans="1:15" x14ac:dyDescent="0.3">
      <c r="A6" s="2">
        <v>44197</v>
      </c>
      <c r="B6" t="s">
        <v>16</v>
      </c>
      <c r="C6" t="s">
        <v>17</v>
      </c>
      <c r="D6" t="s">
        <v>18</v>
      </c>
      <c r="E6" t="s">
        <v>10</v>
      </c>
      <c r="F6">
        <v>2954.7</v>
      </c>
      <c r="G6">
        <v>15000</v>
      </c>
      <c r="H6">
        <v>0</v>
      </c>
      <c r="I6" t="s">
        <v>15</v>
      </c>
    </row>
    <row r="7" spans="1:15" x14ac:dyDescent="0.3">
      <c r="A7" s="2">
        <v>44197</v>
      </c>
      <c r="B7" t="s">
        <v>68</v>
      </c>
      <c r="C7" t="s">
        <v>69</v>
      </c>
      <c r="D7" t="s">
        <v>70</v>
      </c>
      <c r="E7" t="s">
        <v>10</v>
      </c>
      <c r="F7">
        <v>6796.7999999999993</v>
      </c>
      <c r="G7">
        <v>15000</v>
      </c>
      <c r="H7">
        <v>0</v>
      </c>
      <c r="I7" t="s">
        <v>11</v>
      </c>
    </row>
    <row r="8" spans="1:15" x14ac:dyDescent="0.3">
      <c r="A8" s="2">
        <v>44197</v>
      </c>
      <c r="B8" t="s">
        <v>68</v>
      </c>
      <c r="C8" t="s">
        <v>69</v>
      </c>
      <c r="D8" t="s">
        <v>70</v>
      </c>
      <c r="E8" t="s">
        <v>10</v>
      </c>
      <c r="F8">
        <v>8188</v>
      </c>
      <c r="G8">
        <v>15000</v>
      </c>
      <c r="H8">
        <v>0</v>
      </c>
      <c r="I8" t="s">
        <v>43</v>
      </c>
    </row>
    <row r="9" spans="1:15" x14ac:dyDescent="0.3">
      <c r="A9" s="2">
        <v>44197</v>
      </c>
      <c r="B9" t="s">
        <v>16</v>
      </c>
      <c r="C9" t="s">
        <v>17</v>
      </c>
      <c r="D9" t="s">
        <v>18</v>
      </c>
      <c r="E9" t="s">
        <v>10</v>
      </c>
      <c r="F9">
        <v>9058.4</v>
      </c>
      <c r="G9">
        <v>15000</v>
      </c>
      <c r="H9">
        <v>0</v>
      </c>
      <c r="I9" t="s">
        <v>11</v>
      </c>
    </row>
    <row r="10" spans="1:15" x14ac:dyDescent="0.3">
      <c r="A10" s="2">
        <v>44197</v>
      </c>
      <c r="B10" t="s">
        <v>68</v>
      </c>
      <c r="C10" t="s">
        <v>69</v>
      </c>
      <c r="D10" t="s">
        <v>70</v>
      </c>
      <c r="E10" t="s">
        <v>10</v>
      </c>
      <c r="F10">
        <v>12096</v>
      </c>
      <c r="G10">
        <v>15000</v>
      </c>
      <c r="H10">
        <v>0</v>
      </c>
      <c r="I10" t="s">
        <v>43</v>
      </c>
    </row>
    <row r="11" spans="1:15" x14ac:dyDescent="0.3">
      <c r="A11" s="2">
        <v>44197</v>
      </c>
      <c r="B11" t="s">
        <v>7</v>
      </c>
      <c r="C11" t="s">
        <v>8</v>
      </c>
      <c r="D11" t="s">
        <v>9</v>
      </c>
      <c r="E11" t="s">
        <v>10</v>
      </c>
      <c r="F11">
        <v>15029</v>
      </c>
      <c r="G11">
        <v>15000</v>
      </c>
      <c r="H11">
        <v>1502.9</v>
      </c>
      <c r="I11" t="s">
        <v>15</v>
      </c>
    </row>
    <row r="12" spans="1:15" x14ac:dyDescent="0.3">
      <c r="A12" s="2">
        <v>44197</v>
      </c>
      <c r="B12" t="s">
        <v>7</v>
      </c>
      <c r="C12" t="s">
        <v>8</v>
      </c>
      <c r="D12" t="s">
        <v>9</v>
      </c>
      <c r="E12" t="s">
        <v>10</v>
      </c>
      <c r="F12">
        <v>15264</v>
      </c>
      <c r="G12">
        <v>15000</v>
      </c>
      <c r="H12">
        <v>1526.4</v>
      </c>
      <c r="I12" t="s">
        <v>15</v>
      </c>
    </row>
    <row r="13" spans="1:15" x14ac:dyDescent="0.3">
      <c r="A13" s="2">
        <v>44197</v>
      </c>
      <c r="B13" t="s">
        <v>7</v>
      </c>
      <c r="C13" t="s">
        <v>8</v>
      </c>
      <c r="D13" t="s">
        <v>9</v>
      </c>
      <c r="E13" t="s">
        <v>10</v>
      </c>
      <c r="F13">
        <v>17353.599999999999</v>
      </c>
      <c r="G13">
        <v>15000</v>
      </c>
      <c r="H13">
        <v>1735.36</v>
      </c>
      <c r="I13" t="s">
        <v>11</v>
      </c>
    </row>
    <row r="14" spans="1:15" x14ac:dyDescent="0.3">
      <c r="A14" s="2">
        <v>44197</v>
      </c>
      <c r="B14" t="s">
        <v>12</v>
      </c>
      <c r="C14" t="s">
        <v>13</v>
      </c>
      <c r="D14" t="s">
        <v>14</v>
      </c>
      <c r="E14" t="s">
        <v>10</v>
      </c>
      <c r="F14">
        <v>20140</v>
      </c>
      <c r="G14">
        <v>15000</v>
      </c>
      <c r="H14">
        <v>2014</v>
      </c>
      <c r="I14" t="s">
        <v>43</v>
      </c>
    </row>
    <row r="15" spans="1:15" x14ac:dyDescent="0.3">
      <c r="A15" s="2">
        <v>44197</v>
      </c>
      <c r="B15" t="s">
        <v>12</v>
      </c>
      <c r="C15" t="s">
        <v>13</v>
      </c>
      <c r="D15" t="s">
        <v>14</v>
      </c>
      <c r="E15" t="s">
        <v>10</v>
      </c>
      <c r="F15">
        <v>35649</v>
      </c>
      <c r="G15">
        <v>15000</v>
      </c>
      <c r="H15">
        <v>3564.9</v>
      </c>
      <c r="I15" t="s">
        <v>11</v>
      </c>
    </row>
    <row r="16" spans="1:15" x14ac:dyDescent="0.3">
      <c r="A16" s="2">
        <v>44228</v>
      </c>
      <c r="B16" t="s">
        <v>27</v>
      </c>
      <c r="C16" t="s">
        <v>28</v>
      </c>
      <c r="D16" t="s">
        <v>29</v>
      </c>
      <c r="E16" t="s">
        <v>10</v>
      </c>
      <c r="F16">
        <v>7717.5</v>
      </c>
      <c r="G16">
        <v>15000</v>
      </c>
      <c r="H16">
        <v>0</v>
      </c>
      <c r="I16" t="s">
        <v>43</v>
      </c>
    </row>
    <row r="17" spans="1:9" x14ac:dyDescent="0.3">
      <c r="A17" s="2">
        <v>44228</v>
      </c>
      <c r="B17" t="s">
        <v>27</v>
      </c>
      <c r="C17" t="s">
        <v>28</v>
      </c>
      <c r="D17" t="s">
        <v>29</v>
      </c>
      <c r="E17" t="s">
        <v>10</v>
      </c>
      <c r="F17">
        <v>11617.6</v>
      </c>
      <c r="G17">
        <v>15000</v>
      </c>
      <c r="H17">
        <v>0</v>
      </c>
      <c r="I17" t="s">
        <v>15</v>
      </c>
    </row>
    <row r="18" spans="1:9" x14ac:dyDescent="0.3">
      <c r="A18" s="2">
        <v>44228</v>
      </c>
      <c r="B18" t="s">
        <v>12</v>
      </c>
      <c r="C18" t="s">
        <v>13</v>
      </c>
      <c r="D18" t="s">
        <v>14</v>
      </c>
      <c r="E18" t="s">
        <v>10</v>
      </c>
      <c r="F18">
        <v>19431</v>
      </c>
      <c r="G18">
        <v>15000</v>
      </c>
      <c r="H18">
        <v>1943.1000000000001</v>
      </c>
      <c r="I18" t="s">
        <v>15</v>
      </c>
    </row>
    <row r="19" spans="1:9" x14ac:dyDescent="0.3">
      <c r="A19" s="2">
        <v>44228</v>
      </c>
      <c r="B19" t="s">
        <v>7</v>
      </c>
      <c r="C19" t="s">
        <v>8</v>
      </c>
      <c r="D19" t="s">
        <v>9</v>
      </c>
      <c r="E19" t="s">
        <v>10</v>
      </c>
      <c r="F19">
        <v>21169.599999999999</v>
      </c>
      <c r="G19">
        <v>15000</v>
      </c>
      <c r="H19">
        <v>2116.96</v>
      </c>
      <c r="I19" t="s">
        <v>15</v>
      </c>
    </row>
    <row r="20" spans="1:9" x14ac:dyDescent="0.3">
      <c r="A20" s="2">
        <v>44228</v>
      </c>
      <c r="B20" t="s">
        <v>16</v>
      </c>
      <c r="C20" t="s">
        <v>17</v>
      </c>
      <c r="D20" t="s">
        <v>18</v>
      </c>
      <c r="E20" t="s">
        <v>10</v>
      </c>
      <c r="F20">
        <v>29158.400000000001</v>
      </c>
      <c r="G20">
        <v>15000</v>
      </c>
      <c r="H20">
        <v>2915.84</v>
      </c>
      <c r="I20" t="s">
        <v>15</v>
      </c>
    </row>
    <row r="21" spans="1:9" x14ac:dyDescent="0.3">
      <c r="A21" s="2">
        <v>44228</v>
      </c>
      <c r="B21" t="s">
        <v>12</v>
      </c>
      <c r="C21" t="s">
        <v>13</v>
      </c>
      <c r="D21" t="s">
        <v>14</v>
      </c>
      <c r="E21" t="s">
        <v>10</v>
      </c>
      <c r="F21">
        <v>30305</v>
      </c>
      <c r="G21">
        <v>15000</v>
      </c>
      <c r="H21">
        <v>3030.5</v>
      </c>
      <c r="I21" t="s">
        <v>11</v>
      </c>
    </row>
    <row r="22" spans="1:9" x14ac:dyDescent="0.3">
      <c r="A22" s="2">
        <v>44228</v>
      </c>
      <c r="B22" t="s">
        <v>27</v>
      </c>
      <c r="C22" t="s">
        <v>28</v>
      </c>
      <c r="D22" t="s">
        <v>29</v>
      </c>
      <c r="E22" t="s">
        <v>10</v>
      </c>
      <c r="F22">
        <v>43184.399999999994</v>
      </c>
      <c r="G22">
        <v>15000</v>
      </c>
      <c r="H22">
        <v>4318.4399999999996</v>
      </c>
      <c r="I22" t="s">
        <v>43</v>
      </c>
    </row>
    <row r="23" spans="1:9" x14ac:dyDescent="0.3">
      <c r="A23" s="2">
        <v>44256</v>
      </c>
      <c r="B23" t="s">
        <v>12</v>
      </c>
      <c r="C23" t="s">
        <v>13</v>
      </c>
      <c r="D23" t="s">
        <v>14</v>
      </c>
      <c r="E23" t="s">
        <v>10</v>
      </c>
      <c r="F23">
        <v>2311.5</v>
      </c>
      <c r="G23">
        <v>15000</v>
      </c>
      <c r="H23">
        <v>0</v>
      </c>
      <c r="I23" t="s">
        <v>15</v>
      </c>
    </row>
    <row r="24" spans="1:9" x14ac:dyDescent="0.3">
      <c r="A24" s="2">
        <v>44256</v>
      </c>
      <c r="B24" t="s">
        <v>27</v>
      </c>
      <c r="C24" t="s">
        <v>28</v>
      </c>
      <c r="D24" t="s">
        <v>29</v>
      </c>
      <c r="E24" t="s">
        <v>10</v>
      </c>
      <c r="F24">
        <v>3013.5</v>
      </c>
      <c r="G24">
        <v>15000</v>
      </c>
      <c r="H24">
        <v>0</v>
      </c>
      <c r="I24" t="s">
        <v>15</v>
      </c>
    </row>
    <row r="25" spans="1:9" x14ac:dyDescent="0.3">
      <c r="A25" s="2">
        <v>44256</v>
      </c>
      <c r="B25" t="s">
        <v>27</v>
      </c>
      <c r="C25" t="s">
        <v>28</v>
      </c>
      <c r="D25" t="s">
        <v>29</v>
      </c>
      <c r="E25" t="s">
        <v>10</v>
      </c>
      <c r="F25">
        <v>5287.5</v>
      </c>
      <c r="G25">
        <v>15000</v>
      </c>
      <c r="H25">
        <v>0</v>
      </c>
      <c r="I25" t="s">
        <v>15</v>
      </c>
    </row>
    <row r="26" spans="1:9" x14ac:dyDescent="0.3">
      <c r="A26" s="2">
        <v>44256</v>
      </c>
      <c r="B26" t="s">
        <v>16</v>
      </c>
      <c r="C26" t="s">
        <v>17</v>
      </c>
      <c r="D26" t="s">
        <v>18</v>
      </c>
      <c r="E26" t="s">
        <v>10</v>
      </c>
      <c r="F26">
        <v>13797</v>
      </c>
      <c r="G26">
        <v>15000</v>
      </c>
      <c r="H26">
        <v>0</v>
      </c>
      <c r="I26" t="s">
        <v>11</v>
      </c>
    </row>
    <row r="27" spans="1:9" x14ac:dyDescent="0.3">
      <c r="A27" s="2">
        <v>44256</v>
      </c>
      <c r="B27" t="s">
        <v>68</v>
      </c>
      <c r="C27" t="s">
        <v>69</v>
      </c>
      <c r="D27" t="s">
        <v>70</v>
      </c>
      <c r="E27" t="s">
        <v>10</v>
      </c>
      <c r="F27">
        <v>14063</v>
      </c>
      <c r="G27">
        <v>15000</v>
      </c>
      <c r="H27">
        <v>0</v>
      </c>
      <c r="I27" t="s">
        <v>15</v>
      </c>
    </row>
    <row r="28" spans="1:9" x14ac:dyDescent="0.3">
      <c r="A28" s="2">
        <v>44256</v>
      </c>
      <c r="B28" t="s">
        <v>16</v>
      </c>
      <c r="C28" t="s">
        <v>17</v>
      </c>
      <c r="D28" t="s">
        <v>18</v>
      </c>
      <c r="E28" t="s">
        <v>10</v>
      </c>
      <c r="F28">
        <v>14608.300000000001</v>
      </c>
      <c r="G28">
        <v>15000</v>
      </c>
      <c r="H28">
        <v>0</v>
      </c>
      <c r="I28" t="s">
        <v>11</v>
      </c>
    </row>
    <row r="29" spans="1:9" x14ac:dyDescent="0.3">
      <c r="A29" s="2">
        <v>44256</v>
      </c>
      <c r="B29" t="s">
        <v>27</v>
      </c>
      <c r="C29" t="s">
        <v>28</v>
      </c>
      <c r="D29" t="s">
        <v>29</v>
      </c>
      <c r="E29" t="s">
        <v>10</v>
      </c>
      <c r="F29">
        <v>16063.199999999999</v>
      </c>
      <c r="G29">
        <v>15000</v>
      </c>
      <c r="H29">
        <v>1606.32</v>
      </c>
      <c r="I29" t="s">
        <v>15</v>
      </c>
    </row>
    <row r="30" spans="1:9" x14ac:dyDescent="0.3">
      <c r="A30" s="2">
        <v>44256</v>
      </c>
      <c r="B30" t="s">
        <v>12</v>
      </c>
      <c r="C30" t="s">
        <v>13</v>
      </c>
      <c r="D30" t="s">
        <v>14</v>
      </c>
      <c r="E30" t="s">
        <v>10</v>
      </c>
      <c r="F30">
        <v>16836</v>
      </c>
      <c r="G30">
        <v>15000</v>
      </c>
      <c r="H30">
        <v>1683.6000000000001</v>
      </c>
      <c r="I30" t="s">
        <v>11</v>
      </c>
    </row>
    <row r="31" spans="1:9" x14ac:dyDescent="0.3">
      <c r="A31" s="2">
        <v>44256</v>
      </c>
      <c r="B31" t="s">
        <v>27</v>
      </c>
      <c r="C31" t="s">
        <v>28</v>
      </c>
      <c r="D31" t="s">
        <v>29</v>
      </c>
      <c r="E31" t="s">
        <v>10</v>
      </c>
      <c r="F31">
        <v>19594</v>
      </c>
      <c r="G31">
        <v>15000</v>
      </c>
      <c r="H31">
        <v>1959.4</v>
      </c>
      <c r="I31" t="s">
        <v>43</v>
      </c>
    </row>
    <row r="32" spans="1:9" x14ac:dyDescent="0.3">
      <c r="A32" s="2">
        <v>44256</v>
      </c>
      <c r="B32" t="s">
        <v>12</v>
      </c>
      <c r="C32" t="s">
        <v>13</v>
      </c>
      <c r="D32" t="s">
        <v>14</v>
      </c>
      <c r="E32" t="s">
        <v>10</v>
      </c>
      <c r="F32">
        <v>21654.400000000001</v>
      </c>
      <c r="G32">
        <v>15000</v>
      </c>
      <c r="H32">
        <v>2165.44</v>
      </c>
      <c r="I32" t="s">
        <v>15</v>
      </c>
    </row>
    <row r="33" spans="1:9" x14ac:dyDescent="0.3">
      <c r="A33" s="2">
        <v>44256</v>
      </c>
      <c r="B33" t="s">
        <v>68</v>
      </c>
      <c r="C33" t="s">
        <v>69</v>
      </c>
      <c r="D33" t="s">
        <v>70</v>
      </c>
      <c r="E33" t="s">
        <v>10</v>
      </c>
      <c r="F33">
        <v>27930</v>
      </c>
      <c r="G33">
        <v>15000</v>
      </c>
      <c r="H33">
        <v>2793</v>
      </c>
      <c r="I33" t="s">
        <v>11</v>
      </c>
    </row>
    <row r="34" spans="1:9" x14ac:dyDescent="0.3">
      <c r="A34" s="2">
        <v>44256</v>
      </c>
      <c r="B34" t="s">
        <v>7</v>
      </c>
      <c r="C34" t="s">
        <v>8</v>
      </c>
      <c r="D34" t="s">
        <v>9</v>
      </c>
      <c r="E34" t="s">
        <v>10</v>
      </c>
      <c r="F34">
        <v>39065.899999999994</v>
      </c>
      <c r="G34">
        <v>15000</v>
      </c>
      <c r="H34">
        <v>3906.5899999999997</v>
      </c>
      <c r="I34" t="s">
        <v>15</v>
      </c>
    </row>
    <row r="35" spans="1:9" x14ac:dyDescent="0.3">
      <c r="A35" s="2">
        <v>44256</v>
      </c>
      <c r="B35" t="s">
        <v>27</v>
      </c>
      <c r="C35" t="s">
        <v>28</v>
      </c>
      <c r="D35" t="s">
        <v>29</v>
      </c>
      <c r="E35" t="s">
        <v>10</v>
      </c>
      <c r="F35">
        <v>44422</v>
      </c>
      <c r="G35">
        <v>15000</v>
      </c>
      <c r="H35">
        <v>4442.2</v>
      </c>
      <c r="I35" t="s">
        <v>43</v>
      </c>
    </row>
    <row r="36" spans="1:9" x14ac:dyDescent="0.3">
      <c r="A36" s="2">
        <v>44287</v>
      </c>
      <c r="B36" t="s">
        <v>68</v>
      </c>
      <c r="C36" t="s">
        <v>69</v>
      </c>
      <c r="D36" t="s">
        <v>70</v>
      </c>
      <c r="E36" t="s">
        <v>10</v>
      </c>
      <c r="F36">
        <v>7029.9</v>
      </c>
      <c r="G36">
        <v>15000</v>
      </c>
      <c r="H36">
        <v>0</v>
      </c>
      <c r="I36" t="s">
        <v>43</v>
      </c>
    </row>
    <row r="37" spans="1:9" x14ac:dyDescent="0.3">
      <c r="A37" s="2">
        <v>44287</v>
      </c>
      <c r="B37" t="s">
        <v>68</v>
      </c>
      <c r="C37" t="s">
        <v>69</v>
      </c>
      <c r="D37" t="s">
        <v>70</v>
      </c>
      <c r="E37" t="s">
        <v>10</v>
      </c>
      <c r="F37">
        <v>11914.400000000001</v>
      </c>
      <c r="G37">
        <v>15000</v>
      </c>
      <c r="H37">
        <v>0</v>
      </c>
      <c r="I37" t="s">
        <v>15</v>
      </c>
    </row>
    <row r="38" spans="1:9" x14ac:dyDescent="0.3">
      <c r="A38" s="2">
        <v>44287</v>
      </c>
      <c r="B38" t="s">
        <v>7</v>
      </c>
      <c r="C38" t="s">
        <v>8</v>
      </c>
      <c r="D38" t="s">
        <v>9</v>
      </c>
      <c r="E38" t="s">
        <v>10</v>
      </c>
      <c r="F38">
        <v>15919.7</v>
      </c>
      <c r="G38">
        <v>15000</v>
      </c>
      <c r="H38">
        <v>1591.9700000000003</v>
      </c>
      <c r="I38" t="s">
        <v>11</v>
      </c>
    </row>
    <row r="39" spans="1:9" x14ac:dyDescent="0.3">
      <c r="A39" s="2">
        <v>44287</v>
      </c>
      <c r="B39" t="s">
        <v>16</v>
      </c>
      <c r="C39" t="s">
        <v>17</v>
      </c>
      <c r="D39" t="s">
        <v>18</v>
      </c>
      <c r="E39" t="s">
        <v>10</v>
      </c>
      <c r="F39">
        <v>17776</v>
      </c>
      <c r="G39">
        <v>15000</v>
      </c>
      <c r="H39">
        <v>1777.6000000000001</v>
      </c>
      <c r="I39" t="s">
        <v>43</v>
      </c>
    </row>
    <row r="40" spans="1:9" x14ac:dyDescent="0.3">
      <c r="A40" s="2">
        <v>44287</v>
      </c>
      <c r="B40" t="s">
        <v>27</v>
      </c>
      <c r="C40" t="s">
        <v>28</v>
      </c>
      <c r="D40" t="s">
        <v>29</v>
      </c>
      <c r="E40" t="s">
        <v>10</v>
      </c>
      <c r="F40">
        <v>36666</v>
      </c>
      <c r="G40">
        <v>15000</v>
      </c>
      <c r="H40">
        <v>3666.6000000000004</v>
      </c>
      <c r="I40" t="s">
        <v>15</v>
      </c>
    </row>
    <row r="41" spans="1:9" x14ac:dyDescent="0.3">
      <c r="A41" s="2">
        <v>44287</v>
      </c>
      <c r="B41" t="s">
        <v>16</v>
      </c>
      <c r="C41" t="s">
        <v>17</v>
      </c>
      <c r="D41" t="s">
        <v>18</v>
      </c>
      <c r="E41" t="s">
        <v>10</v>
      </c>
      <c r="F41">
        <v>38227.699999999997</v>
      </c>
      <c r="G41">
        <v>15000</v>
      </c>
      <c r="H41">
        <v>3822.77</v>
      </c>
      <c r="I41" t="s">
        <v>11</v>
      </c>
    </row>
    <row r="42" spans="1:9" x14ac:dyDescent="0.3">
      <c r="A42" s="2">
        <v>44287</v>
      </c>
      <c r="B42" t="s">
        <v>16</v>
      </c>
      <c r="C42" t="s">
        <v>17</v>
      </c>
      <c r="D42" t="s">
        <v>18</v>
      </c>
      <c r="E42" t="s">
        <v>10</v>
      </c>
      <c r="F42">
        <v>51531.199999999997</v>
      </c>
      <c r="G42">
        <v>15000</v>
      </c>
      <c r="H42">
        <v>5153.12</v>
      </c>
      <c r="I42" t="s">
        <v>43</v>
      </c>
    </row>
    <row r="43" spans="1:9" x14ac:dyDescent="0.3">
      <c r="A43" s="2">
        <v>44317</v>
      </c>
      <c r="B43" t="s">
        <v>12</v>
      </c>
      <c r="C43" t="s">
        <v>13</v>
      </c>
      <c r="D43" t="s">
        <v>14</v>
      </c>
      <c r="E43" t="s">
        <v>10</v>
      </c>
      <c r="F43">
        <v>8686.6</v>
      </c>
      <c r="G43">
        <v>15000</v>
      </c>
      <c r="H43">
        <v>0</v>
      </c>
      <c r="I43" t="s">
        <v>15</v>
      </c>
    </row>
    <row r="44" spans="1:9" x14ac:dyDescent="0.3">
      <c r="A44" s="2">
        <v>44317</v>
      </c>
      <c r="B44" t="s">
        <v>16</v>
      </c>
      <c r="C44" t="s">
        <v>17</v>
      </c>
      <c r="D44" t="s">
        <v>18</v>
      </c>
      <c r="E44" t="s">
        <v>10</v>
      </c>
      <c r="F44">
        <v>12422.2</v>
      </c>
      <c r="G44">
        <v>15000</v>
      </c>
      <c r="H44">
        <v>0</v>
      </c>
      <c r="I44" t="s">
        <v>43</v>
      </c>
    </row>
    <row r="45" spans="1:9" x14ac:dyDescent="0.3">
      <c r="A45" s="2">
        <v>44317</v>
      </c>
      <c r="B45" t="s">
        <v>27</v>
      </c>
      <c r="C45" t="s">
        <v>28</v>
      </c>
      <c r="D45" t="s">
        <v>29</v>
      </c>
      <c r="E45" t="s">
        <v>10</v>
      </c>
      <c r="F45">
        <v>15120</v>
      </c>
      <c r="G45">
        <v>15000</v>
      </c>
      <c r="H45">
        <v>1512</v>
      </c>
      <c r="I45" t="s">
        <v>15</v>
      </c>
    </row>
    <row r="46" spans="1:9" x14ac:dyDescent="0.3">
      <c r="A46" s="2">
        <v>44317</v>
      </c>
      <c r="B46" t="s">
        <v>12</v>
      </c>
      <c r="C46" t="s">
        <v>13</v>
      </c>
      <c r="D46" t="s">
        <v>14</v>
      </c>
      <c r="E46" t="s">
        <v>10</v>
      </c>
      <c r="F46">
        <v>16604.400000000001</v>
      </c>
      <c r="G46">
        <v>15000</v>
      </c>
      <c r="H46">
        <v>1660.4400000000003</v>
      </c>
      <c r="I46" t="s">
        <v>43</v>
      </c>
    </row>
    <row r="47" spans="1:9" x14ac:dyDescent="0.3">
      <c r="A47" s="2">
        <v>44317</v>
      </c>
      <c r="B47" t="s">
        <v>16</v>
      </c>
      <c r="C47" t="s">
        <v>17</v>
      </c>
      <c r="D47" t="s">
        <v>18</v>
      </c>
      <c r="E47" t="s">
        <v>10</v>
      </c>
      <c r="F47">
        <v>19584</v>
      </c>
      <c r="G47">
        <v>15000</v>
      </c>
      <c r="H47">
        <v>1958.4</v>
      </c>
      <c r="I47" t="s">
        <v>15</v>
      </c>
    </row>
    <row r="48" spans="1:9" x14ac:dyDescent="0.3">
      <c r="A48" s="2">
        <v>44317</v>
      </c>
      <c r="B48" t="s">
        <v>7</v>
      </c>
      <c r="C48" t="s">
        <v>8</v>
      </c>
      <c r="D48" t="s">
        <v>9</v>
      </c>
      <c r="E48" t="s">
        <v>10</v>
      </c>
      <c r="F48">
        <v>26546.6</v>
      </c>
      <c r="G48">
        <v>15000</v>
      </c>
      <c r="H48">
        <v>2654.66</v>
      </c>
      <c r="I48" t="s">
        <v>15</v>
      </c>
    </row>
    <row r="49" spans="1:9" x14ac:dyDescent="0.3">
      <c r="A49" s="2">
        <v>44317</v>
      </c>
      <c r="B49" t="s">
        <v>7</v>
      </c>
      <c r="C49" t="s">
        <v>8</v>
      </c>
      <c r="D49" t="s">
        <v>9</v>
      </c>
      <c r="E49" t="s">
        <v>10</v>
      </c>
      <c r="F49">
        <v>31200</v>
      </c>
      <c r="G49">
        <v>15000</v>
      </c>
      <c r="H49">
        <v>3120</v>
      </c>
      <c r="I49" t="s">
        <v>15</v>
      </c>
    </row>
    <row r="50" spans="1:9" x14ac:dyDescent="0.3">
      <c r="A50" s="2">
        <v>44348</v>
      </c>
      <c r="B50" t="s">
        <v>7</v>
      </c>
      <c r="C50" t="s">
        <v>8</v>
      </c>
      <c r="D50" t="s">
        <v>9</v>
      </c>
      <c r="E50" t="s">
        <v>10</v>
      </c>
      <c r="F50">
        <v>2070.2999999999997</v>
      </c>
      <c r="G50">
        <v>15000</v>
      </c>
      <c r="H50">
        <v>0</v>
      </c>
      <c r="I50" t="s">
        <v>11</v>
      </c>
    </row>
    <row r="51" spans="1:9" x14ac:dyDescent="0.3">
      <c r="A51" s="2">
        <v>44348</v>
      </c>
      <c r="B51" t="s">
        <v>16</v>
      </c>
      <c r="C51" t="s">
        <v>17</v>
      </c>
      <c r="D51" t="s">
        <v>18</v>
      </c>
      <c r="E51" t="s">
        <v>10</v>
      </c>
      <c r="F51">
        <v>9499</v>
      </c>
      <c r="G51">
        <v>15000</v>
      </c>
      <c r="H51">
        <v>0</v>
      </c>
      <c r="I51" t="s">
        <v>15</v>
      </c>
    </row>
    <row r="52" spans="1:9" x14ac:dyDescent="0.3">
      <c r="A52" s="2">
        <v>44348</v>
      </c>
      <c r="B52" t="s">
        <v>16</v>
      </c>
      <c r="C52" t="s">
        <v>17</v>
      </c>
      <c r="D52" t="s">
        <v>18</v>
      </c>
      <c r="E52" t="s">
        <v>10</v>
      </c>
      <c r="F52">
        <v>17904.7</v>
      </c>
      <c r="G52">
        <v>15000</v>
      </c>
      <c r="H52">
        <v>1790.4700000000003</v>
      </c>
      <c r="I52" t="s">
        <v>43</v>
      </c>
    </row>
    <row r="53" spans="1:9" x14ac:dyDescent="0.3">
      <c r="A53" s="2">
        <v>44348</v>
      </c>
      <c r="B53" t="s">
        <v>16</v>
      </c>
      <c r="C53" t="s">
        <v>17</v>
      </c>
      <c r="D53" t="s">
        <v>18</v>
      </c>
      <c r="E53" t="s">
        <v>10</v>
      </c>
      <c r="F53">
        <v>18878.399999999998</v>
      </c>
      <c r="G53">
        <v>15000</v>
      </c>
      <c r="H53">
        <v>1887.84</v>
      </c>
      <c r="I53" t="s">
        <v>15</v>
      </c>
    </row>
    <row r="54" spans="1:9" x14ac:dyDescent="0.3">
      <c r="A54" s="2">
        <v>44348</v>
      </c>
      <c r="B54" t="s">
        <v>16</v>
      </c>
      <c r="C54" t="s">
        <v>17</v>
      </c>
      <c r="D54" t="s">
        <v>18</v>
      </c>
      <c r="E54" t="s">
        <v>10</v>
      </c>
      <c r="F54">
        <v>23445</v>
      </c>
      <c r="G54">
        <v>15000</v>
      </c>
      <c r="H54">
        <v>2344.5</v>
      </c>
      <c r="I54" t="s">
        <v>15</v>
      </c>
    </row>
    <row r="55" spans="1:9" x14ac:dyDescent="0.3">
      <c r="A55" s="2">
        <v>44348</v>
      </c>
      <c r="B55" t="s">
        <v>16</v>
      </c>
      <c r="C55" t="s">
        <v>17</v>
      </c>
      <c r="D55" t="s">
        <v>18</v>
      </c>
      <c r="E55" t="s">
        <v>10</v>
      </c>
      <c r="F55">
        <v>34162</v>
      </c>
      <c r="G55">
        <v>15000</v>
      </c>
      <c r="H55">
        <v>3416.2000000000003</v>
      </c>
      <c r="I55" t="s">
        <v>15</v>
      </c>
    </row>
    <row r="56" spans="1:9" x14ac:dyDescent="0.3">
      <c r="A56" s="2">
        <v>44378</v>
      </c>
      <c r="B56" t="s">
        <v>16</v>
      </c>
      <c r="C56" t="s">
        <v>17</v>
      </c>
      <c r="D56" t="s">
        <v>18</v>
      </c>
      <c r="E56" t="s">
        <v>10</v>
      </c>
      <c r="F56">
        <v>3055.2</v>
      </c>
      <c r="G56">
        <v>15000</v>
      </c>
      <c r="H56">
        <v>0</v>
      </c>
      <c r="I56" t="s">
        <v>11</v>
      </c>
    </row>
    <row r="57" spans="1:9" x14ac:dyDescent="0.3">
      <c r="A57" s="2">
        <v>44378</v>
      </c>
      <c r="B57" t="s">
        <v>7</v>
      </c>
      <c r="C57" t="s">
        <v>8</v>
      </c>
      <c r="D57" t="s">
        <v>9</v>
      </c>
      <c r="E57" t="s">
        <v>10</v>
      </c>
      <c r="F57">
        <v>4843.4000000000005</v>
      </c>
      <c r="G57">
        <v>15000</v>
      </c>
      <c r="H57">
        <v>0</v>
      </c>
      <c r="I57" t="s">
        <v>43</v>
      </c>
    </row>
    <row r="58" spans="1:9" x14ac:dyDescent="0.3">
      <c r="A58" s="2">
        <v>44378</v>
      </c>
      <c r="B58" t="s">
        <v>12</v>
      </c>
      <c r="C58" t="s">
        <v>13</v>
      </c>
      <c r="D58" t="s">
        <v>14</v>
      </c>
      <c r="E58" t="s">
        <v>10</v>
      </c>
      <c r="F58">
        <v>5215.2</v>
      </c>
      <c r="G58">
        <v>15000</v>
      </c>
      <c r="H58">
        <v>0</v>
      </c>
      <c r="I58" t="s">
        <v>43</v>
      </c>
    </row>
    <row r="59" spans="1:9" x14ac:dyDescent="0.3">
      <c r="A59" s="2">
        <v>44378</v>
      </c>
      <c r="B59" t="s">
        <v>16</v>
      </c>
      <c r="C59" t="s">
        <v>17</v>
      </c>
      <c r="D59" t="s">
        <v>18</v>
      </c>
      <c r="E59" t="s">
        <v>10</v>
      </c>
      <c r="F59">
        <v>7199.7000000000007</v>
      </c>
      <c r="G59">
        <v>15000</v>
      </c>
      <c r="H59">
        <v>0</v>
      </c>
      <c r="I59" t="s">
        <v>43</v>
      </c>
    </row>
    <row r="60" spans="1:9" x14ac:dyDescent="0.3">
      <c r="A60" s="2">
        <v>44378</v>
      </c>
      <c r="B60" t="s">
        <v>68</v>
      </c>
      <c r="C60" t="s">
        <v>69</v>
      </c>
      <c r="D60" t="s">
        <v>70</v>
      </c>
      <c r="E60" t="s">
        <v>10</v>
      </c>
      <c r="F60">
        <v>14670</v>
      </c>
      <c r="G60">
        <v>15000</v>
      </c>
      <c r="H60">
        <v>0</v>
      </c>
      <c r="I60" t="s">
        <v>11</v>
      </c>
    </row>
    <row r="61" spans="1:9" x14ac:dyDescent="0.3">
      <c r="A61" s="2">
        <v>44378</v>
      </c>
      <c r="B61" t="s">
        <v>7</v>
      </c>
      <c r="C61" t="s">
        <v>8</v>
      </c>
      <c r="D61" t="s">
        <v>9</v>
      </c>
      <c r="E61" t="s">
        <v>10</v>
      </c>
      <c r="F61">
        <v>16614.400000000001</v>
      </c>
      <c r="G61">
        <v>15000</v>
      </c>
      <c r="H61">
        <v>1661.4400000000003</v>
      </c>
      <c r="I61" t="s">
        <v>11</v>
      </c>
    </row>
    <row r="62" spans="1:9" x14ac:dyDescent="0.3">
      <c r="A62" s="2">
        <v>44378</v>
      </c>
      <c r="B62" t="s">
        <v>68</v>
      </c>
      <c r="C62" t="s">
        <v>69</v>
      </c>
      <c r="D62" t="s">
        <v>70</v>
      </c>
      <c r="E62" t="s">
        <v>10</v>
      </c>
      <c r="F62">
        <v>20076.7</v>
      </c>
      <c r="G62">
        <v>15000</v>
      </c>
      <c r="H62">
        <v>2007.67</v>
      </c>
      <c r="I62" t="s">
        <v>43</v>
      </c>
    </row>
    <row r="63" spans="1:9" x14ac:dyDescent="0.3">
      <c r="A63" s="2">
        <v>44378</v>
      </c>
      <c r="B63" t="s">
        <v>16</v>
      </c>
      <c r="C63" t="s">
        <v>17</v>
      </c>
      <c r="D63" t="s">
        <v>18</v>
      </c>
      <c r="E63" t="s">
        <v>10</v>
      </c>
      <c r="F63">
        <v>21482.999999999996</v>
      </c>
      <c r="G63">
        <v>15000</v>
      </c>
      <c r="H63">
        <v>2148.2999999999997</v>
      </c>
      <c r="I63" t="s">
        <v>43</v>
      </c>
    </row>
    <row r="64" spans="1:9" x14ac:dyDescent="0.3">
      <c r="A64" s="2">
        <v>44378</v>
      </c>
      <c r="B64" t="s">
        <v>27</v>
      </c>
      <c r="C64" t="s">
        <v>28</v>
      </c>
      <c r="D64" t="s">
        <v>29</v>
      </c>
      <c r="E64" t="s">
        <v>10</v>
      </c>
      <c r="F64">
        <v>30776.799999999999</v>
      </c>
      <c r="G64">
        <v>15000</v>
      </c>
      <c r="H64">
        <v>3077.6800000000003</v>
      </c>
      <c r="I64" t="s">
        <v>11</v>
      </c>
    </row>
    <row r="65" spans="1:9" x14ac:dyDescent="0.3">
      <c r="A65" s="2">
        <v>44409</v>
      </c>
      <c r="B65" t="s">
        <v>68</v>
      </c>
      <c r="C65" t="s">
        <v>69</v>
      </c>
      <c r="D65" t="s">
        <v>70</v>
      </c>
      <c r="E65" t="s">
        <v>10</v>
      </c>
      <c r="F65">
        <v>8625</v>
      </c>
      <c r="G65">
        <v>15000</v>
      </c>
      <c r="H65">
        <v>0</v>
      </c>
      <c r="I65" t="s">
        <v>15</v>
      </c>
    </row>
    <row r="66" spans="1:9" x14ac:dyDescent="0.3">
      <c r="A66" s="2">
        <v>44409</v>
      </c>
      <c r="B66" t="s">
        <v>16</v>
      </c>
      <c r="C66" t="s">
        <v>17</v>
      </c>
      <c r="D66" t="s">
        <v>18</v>
      </c>
      <c r="E66" t="s">
        <v>10</v>
      </c>
      <c r="F66">
        <v>9794</v>
      </c>
      <c r="G66">
        <v>15000</v>
      </c>
      <c r="H66">
        <v>0</v>
      </c>
      <c r="I66" t="s">
        <v>15</v>
      </c>
    </row>
    <row r="67" spans="1:9" x14ac:dyDescent="0.3">
      <c r="A67" s="2">
        <v>44409</v>
      </c>
      <c r="B67" t="s">
        <v>68</v>
      </c>
      <c r="C67" t="s">
        <v>69</v>
      </c>
      <c r="D67" t="s">
        <v>70</v>
      </c>
      <c r="E67" t="s">
        <v>10</v>
      </c>
      <c r="F67">
        <v>16321.6</v>
      </c>
      <c r="G67">
        <v>15000</v>
      </c>
      <c r="H67">
        <v>1632.16</v>
      </c>
      <c r="I67" t="s">
        <v>11</v>
      </c>
    </row>
    <row r="68" spans="1:9" x14ac:dyDescent="0.3">
      <c r="A68" s="2">
        <v>44409</v>
      </c>
      <c r="B68" t="s">
        <v>16</v>
      </c>
      <c r="C68" t="s">
        <v>17</v>
      </c>
      <c r="D68" t="s">
        <v>18</v>
      </c>
      <c r="E68" t="s">
        <v>10</v>
      </c>
      <c r="F68">
        <v>19678.8</v>
      </c>
      <c r="G68">
        <v>15000</v>
      </c>
      <c r="H68">
        <v>1967.88</v>
      </c>
      <c r="I68" t="s">
        <v>15</v>
      </c>
    </row>
    <row r="69" spans="1:9" x14ac:dyDescent="0.3">
      <c r="A69" s="2">
        <v>44409</v>
      </c>
      <c r="B69" t="s">
        <v>68</v>
      </c>
      <c r="C69" t="s">
        <v>69</v>
      </c>
      <c r="D69" t="s">
        <v>70</v>
      </c>
      <c r="E69" t="s">
        <v>10</v>
      </c>
      <c r="F69">
        <v>33694.800000000003</v>
      </c>
      <c r="G69">
        <v>15000</v>
      </c>
      <c r="H69">
        <v>3369.4800000000005</v>
      </c>
      <c r="I69" t="s">
        <v>15</v>
      </c>
    </row>
    <row r="70" spans="1:9" x14ac:dyDescent="0.3">
      <c r="A70" s="2">
        <v>44409</v>
      </c>
      <c r="B70" t="s">
        <v>12</v>
      </c>
      <c r="C70" t="s">
        <v>13</v>
      </c>
      <c r="D70" t="s">
        <v>14</v>
      </c>
      <c r="E70" t="s">
        <v>10</v>
      </c>
      <c r="F70">
        <v>39236</v>
      </c>
      <c r="G70">
        <v>15000</v>
      </c>
      <c r="H70">
        <v>3923.6000000000004</v>
      </c>
      <c r="I70" t="s">
        <v>43</v>
      </c>
    </row>
    <row r="71" spans="1:9" x14ac:dyDescent="0.3">
      <c r="A71" s="2">
        <v>44409</v>
      </c>
      <c r="B71" t="s">
        <v>16</v>
      </c>
      <c r="C71" t="s">
        <v>17</v>
      </c>
      <c r="D71" t="s">
        <v>18</v>
      </c>
      <c r="E71" t="s">
        <v>10</v>
      </c>
      <c r="F71">
        <v>43088.2</v>
      </c>
      <c r="G71">
        <v>15000</v>
      </c>
      <c r="H71">
        <v>4308.82</v>
      </c>
      <c r="I71" t="s">
        <v>11</v>
      </c>
    </row>
    <row r="72" spans="1:9" x14ac:dyDescent="0.3">
      <c r="A72" s="2">
        <v>44440</v>
      </c>
      <c r="B72" t="s">
        <v>7</v>
      </c>
      <c r="C72" t="s">
        <v>8</v>
      </c>
      <c r="D72" t="s">
        <v>9</v>
      </c>
      <c r="E72" t="s">
        <v>10</v>
      </c>
      <c r="F72">
        <v>5572.3</v>
      </c>
      <c r="G72">
        <v>15000</v>
      </c>
      <c r="H72">
        <v>0</v>
      </c>
      <c r="I72" t="s">
        <v>11</v>
      </c>
    </row>
    <row r="73" spans="1:9" x14ac:dyDescent="0.3">
      <c r="A73" s="2">
        <v>44440</v>
      </c>
      <c r="B73" t="s">
        <v>16</v>
      </c>
      <c r="C73" t="s">
        <v>17</v>
      </c>
      <c r="D73" t="s">
        <v>18</v>
      </c>
      <c r="E73" t="s">
        <v>10</v>
      </c>
      <c r="F73">
        <v>7496.9999999999991</v>
      </c>
      <c r="G73">
        <v>15000</v>
      </c>
      <c r="H73">
        <v>0</v>
      </c>
      <c r="I73" t="s">
        <v>15</v>
      </c>
    </row>
    <row r="74" spans="1:9" x14ac:dyDescent="0.3">
      <c r="A74" s="2">
        <v>44440</v>
      </c>
      <c r="B74" t="s">
        <v>12</v>
      </c>
      <c r="C74" t="s">
        <v>13</v>
      </c>
      <c r="D74" t="s">
        <v>14</v>
      </c>
      <c r="E74" t="s">
        <v>10</v>
      </c>
      <c r="F74">
        <v>9651.1999999999989</v>
      </c>
      <c r="G74">
        <v>15000</v>
      </c>
      <c r="H74">
        <v>0</v>
      </c>
      <c r="I74" t="s">
        <v>11</v>
      </c>
    </row>
    <row r="75" spans="1:9" x14ac:dyDescent="0.3">
      <c r="A75" s="2">
        <v>44440</v>
      </c>
      <c r="B75" t="s">
        <v>7</v>
      </c>
      <c r="C75" t="s">
        <v>8</v>
      </c>
      <c r="D75" t="s">
        <v>9</v>
      </c>
      <c r="E75" t="s">
        <v>10</v>
      </c>
      <c r="F75">
        <v>10492.199999999997</v>
      </c>
      <c r="G75">
        <v>15000</v>
      </c>
      <c r="H75">
        <v>0</v>
      </c>
      <c r="I75" t="s">
        <v>43</v>
      </c>
    </row>
    <row r="76" spans="1:9" x14ac:dyDescent="0.3">
      <c r="A76" s="2">
        <v>44440</v>
      </c>
      <c r="B76" t="s">
        <v>7</v>
      </c>
      <c r="C76" t="s">
        <v>8</v>
      </c>
      <c r="D76" t="s">
        <v>9</v>
      </c>
      <c r="E76" t="s">
        <v>10</v>
      </c>
      <c r="F76">
        <v>18396.7</v>
      </c>
      <c r="G76">
        <v>15000</v>
      </c>
      <c r="H76">
        <v>1839.67</v>
      </c>
      <c r="I76" t="s">
        <v>11</v>
      </c>
    </row>
    <row r="77" spans="1:9" x14ac:dyDescent="0.3">
      <c r="A77" s="2">
        <v>44440</v>
      </c>
      <c r="B77" t="s">
        <v>12</v>
      </c>
      <c r="C77" t="s">
        <v>13</v>
      </c>
      <c r="D77" t="s">
        <v>14</v>
      </c>
      <c r="E77" t="s">
        <v>10</v>
      </c>
      <c r="F77">
        <v>23849.599999999999</v>
      </c>
      <c r="G77">
        <v>15000</v>
      </c>
      <c r="H77">
        <v>2384.96</v>
      </c>
      <c r="I77" t="s">
        <v>11</v>
      </c>
    </row>
    <row r="78" spans="1:9" x14ac:dyDescent="0.3">
      <c r="A78" s="2">
        <v>44440</v>
      </c>
      <c r="B78" t="s">
        <v>68</v>
      </c>
      <c r="C78" t="s">
        <v>69</v>
      </c>
      <c r="D78" t="s">
        <v>70</v>
      </c>
      <c r="E78" t="s">
        <v>10</v>
      </c>
      <c r="F78">
        <v>23882.399999999998</v>
      </c>
      <c r="G78">
        <v>15000</v>
      </c>
      <c r="H78">
        <v>2388.2399999999998</v>
      </c>
      <c r="I78" t="s">
        <v>43</v>
      </c>
    </row>
    <row r="79" spans="1:9" x14ac:dyDescent="0.3">
      <c r="A79" s="2">
        <v>44440</v>
      </c>
      <c r="B79" t="s">
        <v>12</v>
      </c>
      <c r="C79" t="s">
        <v>13</v>
      </c>
      <c r="D79" t="s">
        <v>14</v>
      </c>
      <c r="E79" t="s">
        <v>10</v>
      </c>
      <c r="F79">
        <v>34041.300000000003</v>
      </c>
      <c r="G79">
        <v>15000</v>
      </c>
      <c r="H79">
        <v>3404.1300000000006</v>
      </c>
      <c r="I79" t="s">
        <v>43</v>
      </c>
    </row>
    <row r="80" spans="1:9" x14ac:dyDescent="0.3">
      <c r="A80" s="2">
        <v>44470</v>
      </c>
      <c r="B80" t="s">
        <v>27</v>
      </c>
      <c r="C80" t="s">
        <v>28</v>
      </c>
      <c r="D80" t="s">
        <v>29</v>
      </c>
      <c r="E80" t="s">
        <v>10</v>
      </c>
      <c r="F80">
        <v>3243.6000000000004</v>
      </c>
      <c r="G80">
        <v>15000</v>
      </c>
      <c r="H80">
        <v>0</v>
      </c>
      <c r="I80" t="s">
        <v>11</v>
      </c>
    </row>
    <row r="81" spans="1:9" x14ac:dyDescent="0.3">
      <c r="A81" s="2">
        <v>44470</v>
      </c>
      <c r="B81" t="s">
        <v>16</v>
      </c>
      <c r="C81" t="s">
        <v>17</v>
      </c>
      <c r="D81" t="s">
        <v>18</v>
      </c>
      <c r="E81" t="s">
        <v>10</v>
      </c>
      <c r="F81">
        <v>12633.599999999999</v>
      </c>
      <c r="G81">
        <v>15000</v>
      </c>
      <c r="H81">
        <v>0</v>
      </c>
      <c r="I81" t="s">
        <v>15</v>
      </c>
    </row>
    <row r="82" spans="1:9" x14ac:dyDescent="0.3">
      <c r="A82" s="2">
        <v>44470</v>
      </c>
      <c r="B82" t="s">
        <v>27</v>
      </c>
      <c r="C82" t="s">
        <v>28</v>
      </c>
      <c r="D82" t="s">
        <v>29</v>
      </c>
      <c r="E82" t="s">
        <v>10</v>
      </c>
      <c r="F82">
        <v>12806.399999999998</v>
      </c>
      <c r="G82">
        <v>15000</v>
      </c>
      <c r="H82">
        <v>0</v>
      </c>
      <c r="I82" t="s">
        <v>43</v>
      </c>
    </row>
    <row r="83" spans="1:9" x14ac:dyDescent="0.3">
      <c r="A83" s="2">
        <v>44470</v>
      </c>
      <c r="B83" t="s">
        <v>12</v>
      </c>
      <c r="C83" t="s">
        <v>13</v>
      </c>
      <c r="D83" t="s">
        <v>14</v>
      </c>
      <c r="E83" t="s">
        <v>10</v>
      </c>
      <c r="F83">
        <v>20031.199999999997</v>
      </c>
      <c r="G83">
        <v>15000</v>
      </c>
      <c r="H83">
        <v>2003.12</v>
      </c>
      <c r="I83" t="s">
        <v>43</v>
      </c>
    </row>
    <row r="84" spans="1:9" x14ac:dyDescent="0.3">
      <c r="A84" s="2">
        <v>44470</v>
      </c>
      <c r="B84" t="s">
        <v>7</v>
      </c>
      <c r="C84" t="s">
        <v>8</v>
      </c>
      <c r="D84" t="s">
        <v>9</v>
      </c>
      <c r="E84" t="s">
        <v>10</v>
      </c>
      <c r="F84">
        <v>21485.200000000001</v>
      </c>
      <c r="G84">
        <v>15000</v>
      </c>
      <c r="H84">
        <v>2148.52</v>
      </c>
      <c r="I84" t="s">
        <v>15</v>
      </c>
    </row>
    <row r="85" spans="1:9" x14ac:dyDescent="0.3">
      <c r="A85" s="2">
        <v>44470</v>
      </c>
      <c r="B85" t="s">
        <v>68</v>
      </c>
      <c r="C85" t="s">
        <v>69</v>
      </c>
      <c r="D85" t="s">
        <v>70</v>
      </c>
      <c r="E85" t="s">
        <v>10</v>
      </c>
      <c r="F85">
        <v>22607.200000000004</v>
      </c>
      <c r="G85">
        <v>15000</v>
      </c>
      <c r="H85">
        <v>2260.7200000000007</v>
      </c>
      <c r="I85" t="s">
        <v>11</v>
      </c>
    </row>
    <row r="86" spans="1:9" x14ac:dyDescent="0.3">
      <c r="A86" s="2">
        <v>44501</v>
      </c>
      <c r="B86" t="s">
        <v>12</v>
      </c>
      <c r="C86" t="s">
        <v>13</v>
      </c>
      <c r="D86" t="s">
        <v>14</v>
      </c>
      <c r="E86" t="s">
        <v>10</v>
      </c>
      <c r="F86">
        <v>5130</v>
      </c>
      <c r="G86">
        <v>15000</v>
      </c>
      <c r="H86">
        <v>0</v>
      </c>
      <c r="I86" t="s">
        <v>15</v>
      </c>
    </row>
    <row r="87" spans="1:9" x14ac:dyDescent="0.3">
      <c r="A87" s="2">
        <v>44501</v>
      </c>
      <c r="B87" t="s">
        <v>7</v>
      </c>
      <c r="C87" t="s">
        <v>8</v>
      </c>
      <c r="D87" t="s">
        <v>9</v>
      </c>
      <c r="E87" t="s">
        <v>10</v>
      </c>
      <c r="F87">
        <v>8810.9</v>
      </c>
      <c r="G87">
        <v>15000</v>
      </c>
      <c r="H87">
        <v>0</v>
      </c>
      <c r="I87" t="s">
        <v>11</v>
      </c>
    </row>
    <row r="88" spans="1:9" x14ac:dyDescent="0.3">
      <c r="A88" s="2">
        <v>44501</v>
      </c>
      <c r="B88" t="s">
        <v>27</v>
      </c>
      <c r="C88" t="s">
        <v>28</v>
      </c>
      <c r="D88" t="s">
        <v>29</v>
      </c>
      <c r="E88" t="s">
        <v>10</v>
      </c>
      <c r="F88">
        <v>16606</v>
      </c>
      <c r="G88">
        <v>15000</v>
      </c>
      <c r="H88">
        <v>1660.6000000000001</v>
      </c>
      <c r="I88" t="s">
        <v>11</v>
      </c>
    </row>
    <row r="89" spans="1:9" x14ac:dyDescent="0.3">
      <c r="A89" s="2">
        <v>44501</v>
      </c>
      <c r="B89" t="s">
        <v>12</v>
      </c>
      <c r="C89" t="s">
        <v>13</v>
      </c>
      <c r="D89" t="s">
        <v>14</v>
      </c>
      <c r="E89" t="s">
        <v>10</v>
      </c>
      <c r="F89">
        <v>17766</v>
      </c>
      <c r="G89">
        <v>15000</v>
      </c>
      <c r="H89">
        <v>1776.6000000000001</v>
      </c>
      <c r="I89" t="s">
        <v>11</v>
      </c>
    </row>
    <row r="90" spans="1:9" x14ac:dyDescent="0.3">
      <c r="A90" s="2">
        <v>44501</v>
      </c>
      <c r="B90" t="s">
        <v>16</v>
      </c>
      <c r="C90" t="s">
        <v>17</v>
      </c>
      <c r="D90" t="s">
        <v>18</v>
      </c>
      <c r="E90" t="s">
        <v>10</v>
      </c>
      <c r="F90">
        <v>20916</v>
      </c>
      <c r="G90">
        <v>15000</v>
      </c>
      <c r="H90">
        <v>2091.6</v>
      </c>
      <c r="I90" t="s">
        <v>11</v>
      </c>
    </row>
    <row r="91" spans="1:9" x14ac:dyDescent="0.3">
      <c r="A91" s="2">
        <v>44501</v>
      </c>
      <c r="B91" t="s">
        <v>16</v>
      </c>
      <c r="C91" t="s">
        <v>17</v>
      </c>
      <c r="D91" t="s">
        <v>18</v>
      </c>
      <c r="E91" t="s">
        <v>10</v>
      </c>
      <c r="F91">
        <v>22396.5</v>
      </c>
      <c r="G91">
        <v>15000</v>
      </c>
      <c r="H91">
        <v>2239.65</v>
      </c>
      <c r="I91" t="s">
        <v>43</v>
      </c>
    </row>
    <row r="92" spans="1:9" x14ac:dyDescent="0.3">
      <c r="A92" s="2">
        <v>44501</v>
      </c>
      <c r="B92" t="s">
        <v>12</v>
      </c>
      <c r="C92" t="s">
        <v>13</v>
      </c>
      <c r="D92" t="s">
        <v>14</v>
      </c>
      <c r="E92" t="s">
        <v>10</v>
      </c>
      <c r="F92">
        <v>25633.5</v>
      </c>
      <c r="G92">
        <v>15000</v>
      </c>
      <c r="H92">
        <v>2563.3500000000004</v>
      </c>
      <c r="I92" t="s">
        <v>15</v>
      </c>
    </row>
    <row r="93" spans="1:9" x14ac:dyDescent="0.3">
      <c r="A93" s="2">
        <v>44501</v>
      </c>
      <c r="B93" t="s">
        <v>16</v>
      </c>
      <c r="C93" t="s">
        <v>17</v>
      </c>
      <c r="D93" t="s">
        <v>18</v>
      </c>
      <c r="E93" t="s">
        <v>10</v>
      </c>
      <c r="F93">
        <v>37374.399999999994</v>
      </c>
      <c r="G93">
        <v>15000</v>
      </c>
      <c r="H93">
        <v>3737.4399999999996</v>
      </c>
      <c r="I93" t="s">
        <v>43</v>
      </c>
    </row>
    <row r="94" spans="1:9" x14ac:dyDescent="0.3">
      <c r="A94" s="2">
        <v>44531</v>
      </c>
      <c r="B94" t="s">
        <v>12</v>
      </c>
      <c r="C94" t="s">
        <v>13</v>
      </c>
      <c r="D94" t="s">
        <v>14</v>
      </c>
      <c r="E94" t="s">
        <v>10</v>
      </c>
      <c r="F94">
        <v>3817.9999999999995</v>
      </c>
      <c r="G94">
        <v>15000</v>
      </c>
      <c r="H94">
        <v>0</v>
      </c>
      <c r="I94" t="s">
        <v>11</v>
      </c>
    </row>
    <row r="95" spans="1:9" x14ac:dyDescent="0.3">
      <c r="A95" s="2">
        <v>44531</v>
      </c>
      <c r="B95" t="s">
        <v>16</v>
      </c>
      <c r="C95" t="s">
        <v>17</v>
      </c>
      <c r="D95" t="s">
        <v>18</v>
      </c>
      <c r="E95" t="s">
        <v>10</v>
      </c>
      <c r="F95">
        <v>8683.1999999999989</v>
      </c>
      <c r="G95">
        <v>15000</v>
      </c>
      <c r="H95">
        <v>0</v>
      </c>
      <c r="I95" t="s">
        <v>15</v>
      </c>
    </row>
    <row r="96" spans="1:9" x14ac:dyDescent="0.3">
      <c r="A96" s="2">
        <v>44531</v>
      </c>
      <c r="B96" t="s">
        <v>7</v>
      </c>
      <c r="C96" t="s">
        <v>8</v>
      </c>
      <c r="D96" t="s">
        <v>9</v>
      </c>
      <c r="E96" t="s">
        <v>10</v>
      </c>
      <c r="F96">
        <v>11210</v>
      </c>
      <c r="G96">
        <v>15000</v>
      </c>
      <c r="H96">
        <v>0</v>
      </c>
      <c r="I96" t="s">
        <v>43</v>
      </c>
    </row>
    <row r="97" spans="1:9" x14ac:dyDescent="0.3">
      <c r="A97" s="2">
        <v>44531</v>
      </c>
      <c r="B97" t="s">
        <v>27</v>
      </c>
      <c r="C97" t="s">
        <v>28</v>
      </c>
      <c r="D97" t="s">
        <v>29</v>
      </c>
      <c r="E97" t="s">
        <v>10</v>
      </c>
      <c r="F97">
        <v>12765.2</v>
      </c>
      <c r="G97">
        <v>15000</v>
      </c>
      <c r="H97">
        <v>0</v>
      </c>
      <c r="I97" t="s">
        <v>43</v>
      </c>
    </row>
    <row r="98" spans="1:9" x14ac:dyDescent="0.3">
      <c r="A98" s="2">
        <v>44531</v>
      </c>
      <c r="B98" t="s">
        <v>12</v>
      </c>
      <c r="C98" t="s">
        <v>13</v>
      </c>
      <c r="D98" t="s">
        <v>14</v>
      </c>
      <c r="E98" t="s">
        <v>10</v>
      </c>
      <c r="F98">
        <v>15921.999999999998</v>
      </c>
      <c r="G98">
        <v>15000</v>
      </c>
      <c r="H98">
        <v>1592.1999999999998</v>
      </c>
      <c r="I98" t="s">
        <v>43</v>
      </c>
    </row>
    <row r="99" spans="1:9" x14ac:dyDescent="0.3">
      <c r="A99" s="2">
        <v>44531</v>
      </c>
      <c r="B99" t="s">
        <v>27</v>
      </c>
      <c r="C99" t="s">
        <v>28</v>
      </c>
      <c r="D99" t="s">
        <v>29</v>
      </c>
      <c r="E99" t="s">
        <v>10</v>
      </c>
      <c r="F99">
        <v>31970.799999999999</v>
      </c>
      <c r="G99">
        <v>15000</v>
      </c>
      <c r="H99">
        <v>3197.08</v>
      </c>
      <c r="I99" t="s">
        <v>11</v>
      </c>
    </row>
    <row r="100" spans="1:9" x14ac:dyDescent="0.3">
      <c r="A100" s="2">
        <v>44531</v>
      </c>
      <c r="B100" t="s">
        <v>7</v>
      </c>
      <c r="C100" t="s">
        <v>8</v>
      </c>
      <c r="D100" t="s">
        <v>9</v>
      </c>
      <c r="E100" t="s">
        <v>10</v>
      </c>
      <c r="F100">
        <v>41520</v>
      </c>
      <c r="G100">
        <v>15000</v>
      </c>
      <c r="H100">
        <v>4152</v>
      </c>
      <c r="I100" t="s">
        <v>11</v>
      </c>
    </row>
    <row r="101" spans="1:9" x14ac:dyDescent="0.3">
      <c r="A101" s="2">
        <v>44531</v>
      </c>
      <c r="B101" t="s">
        <v>7</v>
      </c>
      <c r="C101" t="s">
        <v>8</v>
      </c>
      <c r="D101" t="s">
        <v>9</v>
      </c>
      <c r="E101" t="s">
        <v>10</v>
      </c>
      <c r="F101">
        <v>45800.999999999993</v>
      </c>
      <c r="G101">
        <v>15000</v>
      </c>
      <c r="H101">
        <v>4580.0999999999995</v>
      </c>
      <c r="I101" t="s">
        <v>15</v>
      </c>
    </row>
  </sheetData>
  <sortState xmlns:xlrd2="http://schemas.microsoft.com/office/spreadsheetml/2017/richdata2" ref="A6:I101">
    <sortCondition ref="A6:A101"/>
    <sortCondition ref="F6:F101"/>
  </sortState>
  <mergeCells count="1">
    <mergeCell ref="B1:G1"/>
  </mergeCells>
  <conditionalFormatting sqref="F5:F101">
    <cfRule type="top10" dxfId="6" priority="1" rank="5"/>
    <cfRule type="top10" priority="2" rank="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29BAE-C78C-4ACC-86CA-4116C76DCE8D}">
  <dimension ref="A1:O103"/>
  <sheetViews>
    <sheetView workbookViewId="0">
      <selection sqref="A1:XFD1048576"/>
    </sheetView>
  </sheetViews>
  <sheetFormatPr defaultRowHeight="14.4" x14ac:dyDescent="0.3"/>
  <cols>
    <col min="1" max="1" width="7.21875" bestFit="1" customWidth="1"/>
    <col min="2" max="2" width="13.77734375" bestFit="1" customWidth="1"/>
    <col min="3" max="3" width="9.77734375" bestFit="1" customWidth="1"/>
    <col min="4" max="4" width="9.6640625" bestFit="1" customWidth="1"/>
    <col min="5" max="5" width="9.33203125" bestFit="1" customWidth="1"/>
    <col min="6" max="6" width="12" bestFit="1" customWidth="1"/>
    <col min="7" max="7" width="7" bestFit="1" customWidth="1"/>
    <col min="8" max="8" width="10.109375" bestFit="1" customWidth="1"/>
    <col min="9" max="9" width="12.44140625" bestFit="1" customWidth="1"/>
    <col min="11" max="11" width="13.6640625" bestFit="1" customWidth="1"/>
    <col min="12" max="12" width="9.6640625" bestFit="1" customWidth="1"/>
    <col min="13" max="13" width="13.77734375" bestFit="1" customWidth="1"/>
    <col min="14" max="14" width="11.44140625" bestFit="1" customWidth="1"/>
    <col min="15" max="15" width="9" bestFit="1" customWidth="1"/>
  </cols>
  <sheetData>
    <row r="1" spans="1:15" ht="31.2" customHeight="1" x14ac:dyDescent="0.7">
      <c r="B1" s="21" t="s">
        <v>109</v>
      </c>
      <c r="C1" s="22"/>
      <c r="D1" s="22"/>
      <c r="E1" s="22"/>
      <c r="F1" s="22"/>
      <c r="G1" s="22"/>
      <c r="K1" t="s">
        <v>19</v>
      </c>
      <c r="L1" t="s">
        <v>44</v>
      </c>
      <c r="M1" t="s">
        <v>53</v>
      </c>
      <c r="N1" t="s">
        <v>65</v>
      </c>
      <c r="O1" t="s">
        <v>37</v>
      </c>
    </row>
    <row r="2" spans="1:15" x14ac:dyDescent="0.3">
      <c r="K2">
        <f>SUMIF($B:$B,K1,$F:$F)</f>
        <v>270631.90000000002</v>
      </c>
      <c r="L2">
        <f>SUMIF($B:$B,L1,$F:$F)</f>
        <v>423881</v>
      </c>
      <c r="M2">
        <f>SUMIF($B:$B,M1,$F:$F)</f>
        <v>406452.50000000006</v>
      </c>
      <c r="N2">
        <f>SUMIF($B:$B,N1,$F:$F)</f>
        <v>388246.60000000003</v>
      </c>
      <c r="O2">
        <f>SUMIF($B:$B,O1,$F:$F)</f>
        <v>233175.90000000002</v>
      </c>
    </row>
    <row r="5" spans="1:15" x14ac:dyDescent="0.3">
      <c r="A5" t="s">
        <v>0</v>
      </c>
      <c r="B5" t="s">
        <v>1</v>
      </c>
      <c r="C5" t="s">
        <v>2</v>
      </c>
      <c r="D5" t="s">
        <v>3</v>
      </c>
      <c r="E5" t="s">
        <v>4</v>
      </c>
      <c r="F5" t="s">
        <v>5</v>
      </c>
      <c r="G5" t="s">
        <v>86</v>
      </c>
      <c r="H5" t="s">
        <v>87</v>
      </c>
      <c r="I5" t="s">
        <v>6</v>
      </c>
    </row>
    <row r="6" spans="1:15" x14ac:dyDescent="0.3">
      <c r="A6" s="2">
        <v>44197</v>
      </c>
      <c r="B6" t="s">
        <v>19</v>
      </c>
      <c r="C6" t="s">
        <v>20</v>
      </c>
      <c r="D6" t="s">
        <v>21</v>
      </c>
      <c r="E6" t="s">
        <v>22</v>
      </c>
      <c r="F6">
        <v>6945.4</v>
      </c>
      <c r="G6">
        <v>15000</v>
      </c>
      <c r="H6">
        <v>0</v>
      </c>
      <c r="I6" t="s">
        <v>43</v>
      </c>
    </row>
    <row r="7" spans="1:15" x14ac:dyDescent="0.3">
      <c r="A7" s="2">
        <v>44197</v>
      </c>
      <c r="B7" t="s">
        <v>19</v>
      </c>
      <c r="C7" t="s">
        <v>20</v>
      </c>
      <c r="D7" t="s">
        <v>21</v>
      </c>
      <c r="E7" t="s">
        <v>22</v>
      </c>
      <c r="F7">
        <v>7658.2000000000007</v>
      </c>
      <c r="G7">
        <v>15000</v>
      </c>
      <c r="H7">
        <v>0</v>
      </c>
      <c r="I7" t="s">
        <v>43</v>
      </c>
    </row>
    <row r="8" spans="1:15" x14ac:dyDescent="0.3">
      <c r="A8" s="2">
        <v>44197</v>
      </c>
      <c r="B8" t="s">
        <v>44</v>
      </c>
      <c r="C8" t="s">
        <v>45</v>
      </c>
      <c r="D8" t="s">
        <v>46</v>
      </c>
      <c r="E8" t="s">
        <v>22</v>
      </c>
      <c r="F8">
        <v>7658.5999999999985</v>
      </c>
      <c r="G8">
        <v>15000</v>
      </c>
      <c r="H8">
        <v>0</v>
      </c>
      <c r="I8" t="s">
        <v>15</v>
      </c>
    </row>
    <row r="9" spans="1:15" x14ac:dyDescent="0.3">
      <c r="A9" s="2">
        <v>44197</v>
      </c>
      <c r="B9" t="s">
        <v>53</v>
      </c>
      <c r="C9" t="s">
        <v>54</v>
      </c>
      <c r="D9" t="s">
        <v>55</v>
      </c>
      <c r="E9" t="s">
        <v>22</v>
      </c>
      <c r="F9">
        <v>9098.6</v>
      </c>
      <c r="G9">
        <v>15000</v>
      </c>
      <c r="H9">
        <v>0</v>
      </c>
      <c r="I9" t="s">
        <v>43</v>
      </c>
    </row>
    <row r="10" spans="1:15" x14ac:dyDescent="0.3">
      <c r="A10" s="2">
        <v>44197</v>
      </c>
      <c r="B10" t="s">
        <v>19</v>
      </c>
      <c r="C10" t="s">
        <v>20</v>
      </c>
      <c r="D10" t="s">
        <v>21</v>
      </c>
      <c r="E10" t="s">
        <v>22</v>
      </c>
      <c r="F10">
        <v>10019.199999999999</v>
      </c>
      <c r="G10">
        <v>15000</v>
      </c>
      <c r="H10">
        <v>0</v>
      </c>
      <c r="I10" t="s">
        <v>43</v>
      </c>
    </row>
    <row r="11" spans="1:15" x14ac:dyDescent="0.3">
      <c r="A11" s="2">
        <v>44197</v>
      </c>
      <c r="B11" t="s">
        <v>44</v>
      </c>
      <c r="C11" t="s">
        <v>45</v>
      </c>
      <c r="D11" t="s">
        <v>46</v>
      </c>
      <c r="E11" t="s">
        <v>22</v>
      </c>
      <c r="F11">
        <v>10176</v>
      </c>
      <c r="G11">
        <v>15000</v>
      </c>
      <c r="H11">
        <v>0</v>
      </c>
      <c r="I11" t="s">
        <v>15</v>
      </c>
    </row>
    <row r="12" spans="1:15" x14ac:dyDescent="0.3">
      <c r="A12" s="2">
        <v>44197</v>
      </c>
      <c r="B12" t="s">
        <v>53</v>
      </c>
      <c r="C12" t="s">
        <v>54</v>
      </c>
      <c r="D12" t="s">
        <v>55</v>
      </c>
      <c r="E12" t="s">
        <v>22</v>
      </c>
      <c r="F12">
        <v>16385.600000000002</v>
      </c>
      <c r="G12">
        <v>15000</v>
      </c>
      <c r="H12">
        <v>1638.5600000000004</v>
      </c>
      <c r="I12" t="s">
        <v>11</v>
      </c>
    </row>
    <row r="13" spans="1:15" x14ac:dyDescent="0.3">
      <c r="A13" s="2">
        <v>44197</v>
      </c>
      <c r="B13" t="s">
        <v>44</v>
      </c>
      <c r="C13" t="s">
        <v>45</v>
      </c>
      <c r="D13" t="s">
        <v>46</v>
      </c>
      <c r="E13" t="s">
        <v>22</v>
      </c>
      <c r="F13">
        <v>19108</v>
      </c>
      <c r="G13">
        <v>15000</v>
      </c>
      <c r="H13">
        <v>1910.8000000000002</v>
      </c>
      <c r="I13" t="s">
        <v>15</v>
      </c>
    </row>
    <row r="14" spans="1:15" x14ac:dyDescent="0.3">
      <c r="A14" s="2">
        <v>44197</v>
      </c>
      <c r="B14" t="s">
        <v>19</v>
      </c>
      <c r="C14" t="s">
        <v>20</v>
      </c>
      <c r="D14" t="s">
        <v>21</v>
      </c>
      <c r="E14" t="s">
        <v>22</v>
      </c>
      <c r="F14">
        <v>19456</v>
      </c>
      <c r="G14">
        <v>15000</v>
      </c>
      <c r="H14">
        <v>1945.6000000000001</v>
      </c>
      <c r="I14" t="s">
        <v>11</v>
      </c>
    </row>
    <row r="15" spans="1:15" x14ac:dyDescent="0.3">
      <c r="A15" s="2">
        <v>44197</v>
      </c>
      <c r="B15" t="s">
        <v>65</v>
      </c>
      <c r="C15" t="s">
        <v>66</v>
      </c>
      <c r="D15" t="s">
        <v>67</v>
      </c>
      <c r="E15" t="s">
        <v>22</v>
      </c>
      <c r="F15">
        <v>31127.199999999997</v>
      </c>
      <c r="G15">
        <v>15000</v>
      </c>
      <c r="H15">
        <v>3112.72</v>
      </c>
      <c r="I15" t="s">
        <v>43</v>
      </c>
    </row>
    <row r="16" spans="1:15" x14ac:dyDescent="0.3">
      <c r="A16" s="2">
        <v>44197</v>
      </c>
      <c r="B16" t="s">
        <v>65</v>
      </c>
      <c r="C16" t="s">
        <v>66</v>
      </c>
      <c r="D16" t="s">
        <v>67</v>
      </c>
      <c r="E16" t="s">
        <v>22</v>
      </c>
      <c r="F16">
        <v>36372.1</v>
      </c>
      <c r="G16">
        <v>15000</v>
      </c>
      <c r="H16">
        <v>3637.21</v>
      </c>
      <c r="I16" t="s">
        <v>11</v>
      </c>
    </row>
    <row r="17" spans="1:9" x14ac:dyDescent="0.3">
      <c r="A17" s="2">
        <v>44197</v>
      </c>
      <c r="B17" t="s">
        <v>44</v>
      </c>
      <c r="C17" t="s">
        <v>45</v>
      </c>
      <c r="D17" t="s">
        <v>46</v>
      </c>
      <c r="E17" t="s">
        <v>22</v>
      </c>
      <c r="F17">
        <v>39186</v>
      </c>
      <c r="G17">
        <v>15000</v>
      </c>
      <c r="H17">
        <v>3918.6000000000004</v>
      </c>
      <c r="I17" t="s">
        <v>15</v>
      </c>
    </row>
    <row r="18" spans="1:9" x14ac:dyDescent="0.3">
      <c r="A18" s="2">
        <v>44197</v>
      </c>
      <c r="B18" t="s">
        <v>65</v>
      </c>
      <c r="C18" t="s">
        <v>66</v>
      </c>
      <c r="D18" t="s">
        <v>67</v>
      </c>
      <c r="E18" t="s">
        <v>22</v>
      </c>
      <c r="F18">
        <v>46715.999999999993</v>
      </c>
      <c r="G18">
        <v>15000</v>
      </c>
      <c r="H18">
        <v>4671.5999999999995</v>
      </c>
      <c r="I18" t="s">
        <v>11</v>
      </c>
    </row>
    <row r="19" spans="1:9" x14ac:dyDescent="0.3">
      <c r="A19" s="2">
        <v>44228</v>
      </c>
      <c r="B19" t="s">
        <v>19</v>
      </c>
      <c r="C19" t="s">
        <v>20</v>
      </c>
      <c r="D19" t="s">
        <v>21</v>
      </c>
      <c r="E19" t="s">
        <v>22</v>
      </c>
      <c r="F19">
        <v>4531</v>
      </c>
      <c r="G19">
        <v>15000</v>
      </c>
      <c r="H19">
        <v>0</v>
      </c>
      <c r="I19" t="s">
        <v>43</v>
      </c>
    </row>
    <row r="20" spans="1:9" x14ac:dyDescent="0.3">
      <c r="A20" s="2">
        <v>44228</v>
      </c>
      <c r="B20" t="s">
        <v>37</v>
      </c>
      <c r="C20" t="s">
        <v>38</v>
      </c>
      <c r="D20" t="s">
        <v>39</v>
      </c>
      <c r="E20" t="s">
        <v>22</v>
      </c>
      <c r="F20">
        <v>6751.7999999999993</v>
      </c>
      <c r="G20">
        <v>15000</v>
      </c>
      <c r="H20">
        <v>0</v>
      </c>
      <c r="I20" t="s">
        <v>15</v>
      </c>
    </row>
    <row r="21" spans="1:9" x14ac:dyDescent="0.3">
      <c r="A21" s="2">
        <v>44228</v>
      </c>
      <c r="B21" t="s">
        <v>19</v>
      </c>
      <c r="C21" t="s">
        <v>20</v>
      </c>
      <c r="D21" t="s">
        <v>21</v>
      </c>
      <c r="E21" t="s">
        <v>22</v>
      </c>
      <c r="F21">
        <v>7343.2000000000007</v>
      </c>
      <c r="G21">
        <v>15000</v>
      </c>
      <c r="H21">
        <v>0</v>
      </c>
      <c r="I21" t="s">
        <v>15</v>
      </c>
    </row>
    <row r="22" spans="1:9" x14ac:dyDescent="0.3">
      <c r="A22" s="2">
        <v>44228</v>
      </c>
      <c r="B22" t="s">
        <v>19</v>
      </c>
      <c r="C22" t="s">
        <v>20</v>
      </c>
      <c r="D22" t="s">
        <v>21</v>
      </c>
      <c r="E22" t="s">
        <v>22</v>
      </c>
      <c r="F22">
        <v>7356.5999999999995</v>
      </c>
      <c r="G22">
        <v>15000</v>
      </c>
      <c r="H22">
        <v>0</v>
      </c>
      <c r="I22" t="s">
        <v>11</v>
      </c>
    </row>
    <row r="23" spans="1:9" x14ac:dyDescent="0.3">
      <c r="A23" s="2">
        <v>44228</v>
      </c>
      <c r="B23" t="s">
        <v>37</v>
      </c>
      <c r="C23" t="s">
        <v>38</v>
      </c>
      <c r="D23" t="s">
        <v>39</v>
      </c>
      <c r="E23" t="s">
        <v>22</v>
      </c>
      <c r="F23">
        <v>17748</v>
      </c>
      <c r="G23">
        <v>15000</v>
      </c>
      <c r="H23">
        <v>1774.8000000000002</v>
      </c>
      <c r="I23" t="s">
        <v>11</v>
      </c>
    </row>
    <row r="24" spans="1:9" x14ac:dyDescent="0.3">
      <c r="A24" s="2">
        <v>44228</v>
      </c>
      <c r="B24" t="s">
        <v>19</v>
      </c>
      <c r="C24" t="s">
        <v>20</v>
      </c>
      <c r="D24" t="s">
        <v>21</v>
      </c>
      <c r="E24" t="s">
        <v>22</v>
      </c>
      <c r="F24">
        <v>28395.5</v>
      </c>
      <c r="G24">
        <v>15000</v>
      </c>
      <c r="H24">
        <v>2839.55</v>
      </c>
      <c r="I24" t="s">
        <v>43</v>
      </c>
    </row>
    <row r="25" spans="1:9" x14ac:dyDescent="0.3">
      <c r="A25" s="2">
        <v>44228</v>
      </c>
      <c r="B25" t="s">
        <v>44</v>
      </c>
      <c r="C25" t="s">
        <v>45</v>
      </c>
      <c r="D25" t="s">
        <v>46</v>
      </c>
      <c r="E25" t="s">
        <v>22</v>
      </c>
      <c r="F25">
        <v>41429.5</v>
      </c>
      <c r="G25">
        <v>15000</v>
      </c>
      <c r="H25">
        <v>4142.95</v>
      </c>
      <c r="I25" t="s">
        <v>15</v>
      </c>
    </row>
    <row r="26" spans="1:9" x14ac:dyDescent="0.3">
      <c r="A26" s="2">
        <v>44256</v>
      </c>
      <c r="B26" t="s">
        <v>65</v>
      </c>
      <c r="C26" t="s">
        <v>66</v>
      </c>
      <c r="D26" t="s">
        <v>67</v>
      </c>
      <c r="E26" t="s">
        <v>22</v>
      </c>
      <c r="F26">
        <v>6708.9</v>
      </c>
      <c r="G26">
        <v>15000</v>
      </c>
      <c r="H26">
        <v>0</v>
      </c>
      <c r="I26" t="s">
        <v>43</v>
      </c>
    </row>
    <row r="27" spans="1:9" x14ac:dyDescent="0.3">
      <c r="A27" s="2">
        <v>44256</v>
      </c>
      <c r="B27" t="s">
        <v>53</v>
      </c>
      <c r="C27" t="s">
        <v>54</v>
      </c>
      <c r="D27" t="s">
        <v>55</v>
      </c>
      <c r="E27" t="s">
        <v>22</v>
      </c>
      <c r="F27">
        <v>7982.7</v>
      </c>
      <c r="G27">
        <v>15000</v>
      </c>
      <c r="H27">
        <v>0</v>
      </c>
      <c r="I27" t="s">
        <v>43</v>
      </c>
    </row>
    <row r="28" spans="1:9" x14ac:dyDescent="0.3">
      <c r="A28" s="2">
        <v>44256</v>
      </c>
      <c r="B28" t="s">
        <v>44</v>
      </c>
      <c r="C28" t="s">
        <v>45</v>
      </c>
      <c r="D28" t="s">
        <v>46</v>
      </c>
      <c r="E28" t="s">
        <v>22</v>
      </c>
      <c r="F28">
        <v>8694</v>
      </c>
      <c r="G28">
        <v>15000</v>
      </c>
      <c r="H28">
        <v>0</v>
      </c>
      <c r="I28" t="s">
        <v>11</v>
      </c>
    </row>
    <row r="29" spans="1:9" x14ac:dyDescent="0.3">
      <c r="A29" s="2">
        <v>44256</v>
      </c>
      <c r="B29" t="s">
        <v>44</v>
      </c>
      <c r="C29" t="s">
        <v>45</v>
      </c>
      <c r="D29" t="s">
        <v>46</v>
      </c>
      <c r="E29" t="s">
        <v>22</v>
      </c>
      <c r="F29">
        <v>9116</v>
      </c>
      <c r="G29">
        <v>15000</v>
      </c>
      <c r="H29">
        <v>0</v>
      </c>
      <c r="I29" t="s">
        <v>11</v>
      </c>
    </row>
    <row r="30" spans="1:9" x14ac:dyDescent="0.3">
      <c r="A30" s="2">
        <v>44256</v>
      </c>
      <c r="B30" t="s">
        <v>53</v>
      </c>
      <c r="C30" t="s">
        <v>54</v>
      </c>
      <c r="D30" t="s">
        <v>55</v>
      </c>
      <c r="E30" t="s">
        <v>22</v>
      </c>
      <c r="F30">
        <v>10110.299999999999</v>
      </c>
      <c r="G30">
        <v>15000</v>
      </c>
      <c r="H30">
        <v>0</v>
      </c>
      <c r="I30" t="s">
        <v>11</v>
      </c>
    </row>
    <row r="31" spans="1:9" x14ac:dyDescent="0.3">
      <c r="A31" s="2">
        <v>44256</v>
      </c>
      <c r="B31" t="s">
        <v>19</v>
      </c>
      <c r="C31" t="s">
        <v>20</v>
      </c>
      <c r="D31" t="s">
        <v>21</v>
      </c>
      <c r="E31" t="s">
        <v>22</v>
      </c>
      <c r="F31">
        <v>10451.199999999999</v>
      </c>
      <c r="G31">
        <v>15000</v>
      </c>
      <c r="H31">
        <v>0</v>
      </c>
      <c r="I31" t="s">
        <v>11</v>
      </c>
    </row>
    <row r="32" spans="1:9" x14ac:dyDescent="0.3">
      <c r="A32" s="2">
        <v>44256</v>
      </c>
      <c r="B32" t="s">
        <v>19</v>
      </c>
      <c r="C32" t="s">
        <v>20</v>
      </c>
      <c r="D32" t="s">
        <v>21</v>
      </c>
      <c r="E32" t="s">
        <v>22</v>
      </c>
      <c r="F32">
        <v>11580.4</v>
      </c>
      <c r="G32">
        <v>15000</v>
      </c>
      <c r="H32">
        <v>0</v>
      </c>
      <c r="I32" t="s">
        <v>15</v>
      </c>
    </row>
    <row r="33" spans="1:9" x14ac:dyDescent="0.3">
      <c r="A33" s="2">
        <v>44256</v>
      </c>
      <c r="B33" t="s">
        <v>44</v>
      </c>
      <c r="C33" t="s">
        <v>45</v>
      </c>
      <c r="D33" t="s">
        <v>46</v>
      </c>
      <c r="E33" t="s">
        <v>22</v>
      </c>
      <c r="F33">
        <v>14329.5</v>
      </c>
      <c r="G33">
        <v>15000</v>
      </c>
      <c r="H33">
        <v>0</v>
      </c>
      <c r="I33" t="s">
        <v>11</v>
      </c>
    </row>
    <row r="34" spans="1:9" x14ac:dyDescent="0.3">
      <c r="A34" s="2">
        <v>44256</v>
      </c>
      <c r="B34" t="s">
        <v>44</v>
      </c>
      <c r="C34" t="s">
        <v>45</v>
      </c>
      <c r="D34" t="s">
        <v>46</v>
      </c>
      <c r="E34" t="s">
        <v>22</v>
      </c>
      <c r="F34">
        <v>20128</v>
      </c>
      <c r="G34">
        <v>15000</v>
      </c>
      <c r="H34">
        <v>2012.8000000000002</v>
      </c>
      <c r="I34" t="s">
        <v>43</v>
      </c>
    </row>
    <row r="35" spans="1:9" x14ac:dyDescent="0.3">
      <c r="A35" s="2">
        <v>44256</v>
      </c>
      <c r="B35" t="s">
        <v>65</v>
      </c>
      <c r="C35" t="s">
        <v>66</v>
      </c>
      <c r="D35" t="s">
        <v>67</v>
      </c>
      <c r="E35" t="s">
        <v>22</v>
      </c>
      <c r="F35">
        <v>21167.999999999996</v>
      </c>
      <c r="G35">
        <v>15000</v>
      </c>
      <c r="H35">
        <v>2116.7999999999997</v>
      </c>
      <c r="I35" t="s">
        <v>11</v>
      </c>
    </row>
    <row r="36" spans="1:9" x14ac:dyDescent="0.3">
      <c r="A36" s="2">
        <v>44256</v>
      </c>
      <c r="B36" t="s">
        <v>37</v>
      </c>
      <c r="C36" t="s">
        <v>38</v>
      </c>
      <c r="D36" t="s">
        <v>39</v>
      </c>
      <c r="E36" t="s">
        <v>22</v>
      </c>
      <c r="F36">
        <v>25102.399999999998</v>
      </c>
      <c r="G36">
        <v>15000</v>
      </c>
      <c r="H36">
        <v>2510.2399999999998</v>
      </c>
      <c r="I36" t="s">
        <v>15</v>
      </c>
    </row>
    <row r="37" spans="1:9" x14ac:dyDescent="0.3">
      <c r="A37" s="2">
        <v>44256</v>
      </c>
      <c r="B37" t="s">
        <v>37</v>
      </c>
      <c r="C37" t="s">
        <v>38</v>
      </c>
      <c r="D37" t="s">
        <v>39</v>
      </c>
      <c r="E37" t="s">
        <v>22</v>
      </c>
      <c r="F37">
        <v>27670.9</v>
      </c>
      <c r="G37">
        <v>15000</v>
      </c>
      <c r="H37">
        <v>2767.09</v>
      </c>
      <c r="I37" t="s">
        <v>43</v>
      </c>
    </row>
    <row r="38" spans="1:9" x14ac:dyDescent="0.3">
      <c r="A38" s="2">
        <v>44256</v>
      </c>
      <c r="B38" t="s">
        <v>37</v>
      </c>
      <c r="C38" t="s">
        <v>38</v>
      </c>
      <c r="D38" t="s">
        <v>39</v>
      </c>
      <c r="E38" t="s">
        <v>22</v>
      </c>
      <c r="F38">
        <v>27956.799999999999</v>
      </c>
      <c r="G38">
        <v>15000</v>
      </c>
      <c r="H38">
        <v>2795.6800000000003</v>
      </c>
      <c r="I38" t="s">
        <v>15</v>
      </c>
    </row>
    <row r="39" spans="1:9" x14ac:dyDescent="0.3">
      <c r="A39" s="2">
        <v>44256</v>
      </c>
      <c r="B39" t="s">
        <v>44</v>
      </c>
      <c r="C39" t="s">
        <v>45</v>
      </c>
      <c r="D39" t="s">
        <v>46</v>
      </c>
      <c r="E39" t="s">
        <v>22</v>
      </c>
      <c r="F39">
        <v>31407</v>
      </c>
      <c r="G39">
        <v>15000</v>
      </c>
      <c r="H39">
        <v>3140.7000000000003</v>
      </c>
      <c r="I39" t="s">
        <v>15</v>
      </c>
    </row>
    <row r="40" spans="1:9" x14ac:dyDescent="0.3">
      <c r="A40" s="2">
        <v>44256</v>
      </c>
      <c r="B40" t="s">
        <v>53</v>
      </c>
      <c r="C40" t="s">
        <v>54</v>
      </c>
      <c r="D40" t="s">
        <v>55</v>
      </c>
      <c r="E40" t="s">
        <v>22</v>
      </c>
      <c r="F40">
        <v>35647.5</v>
      </c>
      <c r="G40">
        <v>15000</v>
      </c>
      <c r="H40">
        <v>3564.75</v>
      </c>
      <c r="I40" t="s">
        <v>43</v>
      </c>
    </row>
    <row r="41" spans="1:9" x14ac:dyDescent="0.3">
      <c r="A41" s="2">
        <v>44256</v>
      </c>
      <c r="B41" t="s">
        <v>53</v>
      </c>
      <c r="C41" t="s">
        <v>54</v>
      </c>
      <c r="D41" t="s">
        <v>55</v>
      </c>
      <c r="E41" t="s">
        <v>22</v>
      </c>
      <c r="F41">
        <v>36907.200000000004</v>
      </c>
      <c r="G41">
        <v>15000</v>
      </c>
      <c r="H41">
        <v>3690.7200000000007</v>
      </c>
      <c r="I41" t="s">
        <v>15</v>
      </c>
    </row>
    <row r="42" spans="1:9" x14ac:dyDescent="0.3">
      <c r="A42" s="2">
        <v>44287</v>
      </c>
      <c r="B42" t="s">
        <v>53</v>
      </c>
      <c r="C42" t="s">
        <v>54</v>
      </c>
      <c r="D42" t="s">
        <v>55</v>
      </c>
      <c r="E42" t="s">
        <v>22</v>
      </c>
      <c r="F42">
        <v>5696.4</v>
      </c>
      <c r="G42">
        <v>15000</v>
      </c>
      <c r="H42">
        <v>0</v>
      </c>
      <c r="I42" t="s">
        <v>11</v>
      </c>
    </row>
    <row r="43" spans="1:9" x14ac:dyDescent="0.3">
      <c r="A43" s="2">
        <v>44287</v>
      </c>
      <c r="B43" t="s">
        <v>19</v>
      </c>
      <c r="C43" t="s">
        <v>20</v>
      </c>
      <c r="D43" t="s">
        <v>21</v>
      </c>
      <c r="E43" t="s">
        <v>22</v>
      </c>
      <c r="F43">
        <v>11716.5</v>
      </c>
      <c r="G43">
        <v>15000</v>
      </c>
      <c r="H43">
        <v>0</v>
      </c>
      <c r="I43" t="s">
        <v>11</v>
      </c>
    </row>
    <row r="44" spans="1:9" x14ac:dyDescent="0.3">
      <c r="A44" s="2">
        <v>44287</v>
      </c>
      <c r="B44" t="s">
        <v>65</v>
      </c>
      <c r="C44" t="s">
        <v>66</v>
      </c>
      <c r="D44" t="s">
        <v>67</v>
      </c>
      <c r="E44" t="s">
        <v>22</v>
      </c>
      <c r="F44">
        <v>14416</v>
      </c>
      <c r="G44">
        <v>15000</v>
      </c>
      <c r="H44">
        <v>0</v>
      </c>
      <c r="I44" t="s">
        <v>43</v>
      </c>
    </row>
    <row r="45" spans="1:9" x14ac:dyDescent="0.3">
      <c r="A45" s="2">
        <v>44287</v>
      </c>
      <c r="B45" t="s">
        <v>19</v>
      </c>
      <c r="C45" t="s">
        <v>20</v>
      </c>
      <c r="D45" t="s">
        <v>21</v>
      </c>
      <c r="E45" t="s">
        <v>22</v>
      </c>
      <c r="F45">
        <v>16499.400000000001</v>
      </c>
      <c r="G45">
        <v>15000</v>
      </c>
      <c r="H45">
        <v>1649.9400000000003</v>
      </c>
      <c r="I45" t="s">
        <v>15</v>
      </c>
    </row>
    <row r="46" spans="1:9" x14ac:dyDescent="0.3">
      <c r="A46" s="2">
        <v>44287</v>
      </c>
      <c r="B46" t="s">
        <v>53</v>
      </c>
      <c r="C46" t="s">
        <v>54</v>
      </c>
      <c r="D46" t="s">
        <v>55</v>
      </c>
      <c r="E46" t="s">
        <v>22</v>
      </c>
      <c r="F46">
        <v>16968</v>
      </c>
      <c r="G46">
        <v>15000</v>
      </c>
      <c r="H46">
        <v>1696.8000000000002</v>
      </c>
      <c r="I46" t="s">
        <v>43</v>
      </c>
    </row>
    <row r="47" spans="1:9" x14ac:dyDescent="0.3">
      <c r="A47" s="2">
        <v>44287</v>
      </c>
      <c r="B47" t="s">
        <v>44</v>
      </c>
      <c r="C47" t="s">
        <v>45</v>
      </c>
      <c r="D47" t="s">
        <v>46</v>
      </c>
      <c r="E47" t="s">
        <v>22</v>
      </c>
      <c r="F47">
        <v>17993.5</v>
      </c>
      <c r="G47">
        <v>15000</v>
      </c>
      <c r="H47">
        <v>1799.3500000000001</v>
      </c>
      <c r="I47" t="s">
        <v>11</v>
      </c>
    </row>
    <row r="48" spans="1:9" x14ac:dyDescent="0.3">
      <c r="A48" s="2">
        <v>44287</v>
      </c>
      <c r="B48" t="s">
        <v>53</v>
      </c>
      <c r="C48" t="s">
        <v>54</v>
      </c>
      <c r="D48" t="s">
        <v>55</v>
      </c>
      <c r="E48" t="s">
        <v>22</v>
      </c>
      <c r="F48">
        <v>18188.399999999998</v>
      </c>
      <c r="G48">
        <v>15000</v>
      </c>
      <c r="H48">
        <v>1818.84</v>
      </c>
      <c r="I48" t="s">
        <v>15</v>
      </c>
    </row>
    <row r="49" spans="1:9" x14ac:dyDescent="0.3">
      <c r="A49" s="2">
        <v>44317</v>
      </c>
      <c r="B49" t="s">
        <v>65</v>
      </c>
      <c r="C49" t="s">
        <v>66</v>
      </c>
      <c r="D49" t="s">
        <v>67</v>
      </c>
      <c r="E49" t="s">
        <v>22</v>
      </c>
      <c r="F49">
        <v>9004.7999999999993</v>
      </c>
      <c r="G49">
        <v>15000</v>
      </c>
      <c r="H49">
        <v>0</v>
      </c>
      <c r="I49" t="s">
        <v>11</v>
      </c>
    </row>
    <row r="50" spans="1:9" x14ac:dyDescent="0.3">
      <c r="A50" s="2">
        <v>44317</v>
      </c>
      <c r="B50" t="s">
        <v>53</v>
      </c>
      <c r="C50" t="s">
        <v>54</v>
      </c>
      <c r="D50" t="s">
        <v>55</v>
      </c>
      <c r="E50" t="s">
        <v>22</v>
      </c>
      <c r="F50">
        <v>18826.400000000001</v>
      </c>
      <c r="G50">
        <v>15000</v>
      </c>
      <c r="H50">
        <v>1882.6400000000003</v>
      </c>
      <c r="I50" t="s">
        <v>43</v>
      </c>
    </row>
    <row r="51" spans="1:9" x14ac:dyDescent="0.3">
      <c r="A51" s="2">
        <v>44317</v>
      </c>
      <c r="B51" t="s">
        <v>53</v>
      </c>
      <c r="C51" t="s">
        <v>54</v>
      </c>
      <c r="D51" t="s">
        <v>55</v>
      </c>
      <c r="E51" t="s">
        <v>22</v>
      </c>
      <c r="F51">
        <v>19617.5</v>
      </c>
      <c r="G51">
        <v>15000</v>
      </c>
      <c r="H51">
        <v>1961.75</v>
      </c>
      <c r="I51" t="s">
        <v>43</v>
      </c>
    </row>
    <row r="52" spans="1:9" x14ac:dyDescent="0.3">
      <c r="A52" s="2">
        <v>44317</v>
      </c>
      <c r="B52" t="s">
        <v>53</v>
      </c>
      <c r="C52" t="s">
        <v>54</v>
      </c>
      <c r="D52" t="s">
        <v>55</v>
      </c>
      <c r="E52" t="s">
        <v>22</v>
      </c>
      <c r="F52">
        <v>19836.400000000001</v>
      </c>
      <c r="G52">
        <v>15000</v>
      </c>
      <c r="H52">
        <v>1983.6400000000003</v>
      </c>
      <c r="I52" t="s">
        <v>11</v>
      </c>
    </row>
    <row r="53" spans="1:9" x14ac:dyDescent="0.3">
      <c r="A53" s="2">
        <v>44317</v>
      </c>
      <c r="B53" t="s">
        <v>44</v>
      </c>
      <c r="C53" t="s">
        <v>45</v>
      </c>
      <c r="D53" t="s">
        <v>46</v>
      </c>
      <c r="E53" t="s">
        <v>22</v>
      </c>
      <c r="F53">
        <v>20717.599999999999</v>
      </c>
      <c r="G53">
        <v>15000</v>
      </c>
      <c r="H53">
        <v>2071.7599999999998</v>
      </c>
      <c r="I53" t="s">
        <v>15</v>
      </c>
    </row>
    <row r="54" spans="1:9" x14ac:dyDescent="0.3">
      <c r="A54" s="2">
        <v>44317</v>
      </c>
      <c r="B54" t="s">
        <v>37</v>
      </c>
      <c r="C54" t="s">
        <v>38</v>
      </c>
      <c r="D54" t="s">
        <v>39</v>
      </c>
      <c r="E54" t="s">
        <v>22</v>
      </c>
      <c r="F54">
        <v>23364</v>
      </c>
      <c r="G54">
        <v>15000</v>
      </c>
      <c r="H54">
        <v>2336.4</v>
      </c>
      <c r="I54" t="s">
        <v>15</v>
      </c>
    </row>
    <row r="55" spans="1:9" x14ac:dyDescent="0.3">
      <c r="A55" s="2">
        <v>44317</v>
      </c>
      <c r="B55" t="s">
        <v>53</v>
      </c>
      <c r="C55" t="s">
        <v>54</v>
      </c>
      <c r="D55" t="s">
        <v>55</v>
      </c>
      <c r="E55" t="s">
        <v>22</v>
      </c>
      <c r="F55">
        <v>23997.600000000002</v>
      </c>
      <c r="G55">
        <v>15000</v>
      </c>
      <c r="H55">
        <v>2399.7600000000002</v>
      </c>
      <c r="I55" t="s">
        <v>11</v>
      </c>
    </row>
    <row r="56" spans="1:9" x14ac:dyDescent="0.3">
      <c r="A56" s="2">
        <v>44317</v>
      </c>
      <c r="B56" t="s">
        <v>65</v>
      </c>
      <c r="C56" t="s">
        <v>66</v>
      </c>
      <c r="D56" t="s">
        <v>67</v>
      </c>
      <c r="E56" t="s">
        <v>22</v>
      </c>
      <c r="F56">
        <v>27916.399999999998</v>
      </c>
      <c r="G56">
        <v>15000</v>
      </c>
      <c r="H56">
        <v>2791.64</v>
      </c>
      <c r="I56" t="s">
        <v>43</v>
      </c>
    </row>
    <row r="57" spans="1:9" x14ac:dyDescent="0.3">
      <c r="A57" s="2">
        <v>44317</v>
      </c>
      <c r="B57" t="s">
        <v>65</v>
      </c>
      <c r="C57" t="s">
        <v>66</v>
      </c>
      <c r="D57" t="s">
        <v>67</v>
      </c>
      <c r="E57" t="s">
        <v>22</v>
      </c>
      <c r="F57">
        <v>42249.1</v>
      </c>
      <c r="G57">
        <v>15000</v>
      </c>
      <c r="H57">
        <v>4224.91</v>
      </c>
      <c r="I57" t="s">
        <v>15</v>
      </c>
    </row>
    <row r="58" spans="1:9" x14ac:dyDescent="0.3">
      <c r="A58" s="2">
        <v>44348</v>
      </c>
      <c r="B58" t="s">
        <v>44</v>
      </c>
      <c r="C58" t="s">
        <v>45</v>
      </c>
      <c r="D58" t="s">
        <v>46</v>
      </c>
      <c r="E58" t="s">
        <v>22</v>
      </c>
      <c r="F58">
        <v>9574.7999999999993</v>
      </c>
      <c r="G58">
        <v>15000</v>
      </c>
      <c r="H58">
        <v>0</v>
      </c>
      <c r="I58" t="s">
        <v>15</v>
      </c>
    </row>
    <row r="59" spans="1:9" x14ac:dyDescent="0.3">
      <c r="A59" s="2">
        <v>44348</v>
      </c>
      <c r="B59" t="s">
        <v>44</v>
      </c>
      <c r="C59" t="s">
        <v>45</v>
      </c>
      <c r="D59" t="s">
        <v>46</v>
      </c>
      <c r="E59" t="s">
        <v>22</v>
      </c>
      <c r="F59">
        <v>14301.6</v>
      </c>
      <c r="G59">
        <v>15000</v>
      </c>
      <c r="H59">
        <v>0</v>
      </c>
      <c r="I59" t="s">
        <v>15</v>
      </c>
    </row>
    <row r="60" spans="1:9" x14ac:dyDescent="0.3">
      <c r="A60" s="2">
        <v>44348</v>
      </c>
      <c r="B60" t="s">
        <v>37</v>
      </c>
      <c r="C60" t="s">
        <v>38</v>
      </c>
      <c r="D60" t="s">
        <v>39</v>
      </c>
      <c r="E60" t="s">
        <v>22</v>
      </c>
      <c r="F60">
        <v>15061.2</v>
      </c>
      <c r="G60">
        <v>15000</v>
      </c>
      <c r="H60">
        <v>1506.1200000000001</v>
      </c>
      <c r="I60" t="s">
        <v>15</v>
      </c>
    </row>
    <row r="61" spans="1:9" x14ac:dyDescent="0.3">
      <c r="A61" s="2">
        <v>44348</v>
      </c>
      <c r="B61" t="s">
        <v>53</v>
      </c>
      <c r="C61" t="s">
        <v>54</v>
      </c>
      <c r="D61" t="s">
        <v>55</v>
      </c>
      <c r="E61" t="s">
        <v>22</v>
      </c>
      <c r="F61">
        <v>17262</v>
      </c>
      <c r="G61">
        <v>15000</v>
      </c>
      <c r="H61">
        <v>1726.2</v>
      </c>
      <c r="I61" t="s">
        <v>15</v>
      </c>
    </row>
    <row r="62" spans="1:9" x14ac:dyDescent="0.3">
      <c r="A62" s="2">
        <v>44348</v>
      </c>
      <c r="B62" t="s">
        <v>65</v>
      </c>
      <c r="C62" t="s">
        <v>66</v>
      </c>
      <c r="D62" t="s">
        <v>67</v>
      </c>
      <c r="E62" t="s">
        <v>22</v>
      </c>
      <c r="F62">
        <v>37192.5</v>
      </c>
      <c r="G62">
        <v>15000</v>
      </c>
      <c r="H62">
        <v>3719.25</v>
      </c>
      <c r="I62" t="s">
        <v>43</v>
      </c>
    </row>
    <row r="63" spans="1:9" x14ac:dyDescent="0.3">
      <c r="A63" s="2">
        <v>44348</v>
      </c>
      <c r="B63" t="s">
        <v>37</v>
      </c>
      <c r="C63" t="s">
        <v>38</v>
      </c>
      <c r="D63" t="s">
        <v>39</v>
      </c>
      <c r="E63" t="s">
        <v>22</v>
      </c>
      <c r="F63">
        <v>39653.9</v>
      </c>
      <c r="G63">
        <v>15000</v>
      </c>
      <c r="H63">
        <v>3965.3900000000003</v>
      </c>
      <c r="I63" t="s">
        <v>43</v>
      </c>
    </row>
    <row r="64" spans="1:9" x14ac:dyDescent="0.3">
      <c r="A64" s="2">
        <v>44378</v>
      </c>
      <c r="B64" t="s">
        <v>37</v>
      </c>
      <c r="C64" t="s">
        <v>38</v>
      </c>
      <c r="D64" t="s">
        <v>39</v>
      </c>
      <c r="E64" t="s">
        <v>22</v>
      </c>
      <c r="F64">
        <v>3465</v>
      </c>
      <c r="G64">
        <v>15000</v>
      </c>
      <c r="H64">
        <v>0</v>
      </c>
      <c r="I64" t="s">
        <v>15</v>
      </c>
    </row>
    <row r="65" spans="1:9" x14ac:dyDescent="0.3">
      <c r="A65" s="2">
        <v>44378</v>
      </c>
      <c r="B65" t="s">
        <v>53</v>
      </c>
      <c r="C65" t="s">
        <v>54</v>
      </c>
      <c r="D65" t="s">
        <v>55</v>
      </c>
      <c r="E65" t="s">
        <v>22</v>
      </c>
      <c r="F65">
        <v>5332.7999999999993</v>
      </c>
      <c r="G65">
        <v>15000</v>
      </c>
      <c r="H65">
        <v>0</v>
      </c>
      <c r="I65" t="s">
        <v>15</v>
      </c>
    </row>
    <row r="66" spans="1:9" x14ac:dyDescent="0.3">
      <c r="A66" s="2">
        <v>44378</v>
      </c>
      <c r="B66" t="s">
        <v>44</v>
      </c>
      <c r="C66" t="s">
        <v>45</v>
      </c>
      <c r="D66" t="s">
        <v>46</v>
      </c>
      <c r="E66" t="s">
        <v>22</v>
      </c>
      <c r="F66">
        <v>8065.5999999999995</v>
      </c>
      <c r="G66">
        <v>15000</v>
      </c>
      <c r="H66">
        <v>0</v>
      </c>
      <c r="I66" t="s">
        <v>43</v>
      </c>
    </row>
    <row r="67" spans="1:9" x14ac:dyDescent="0.3">
      <c r="A67" s="2">
        <v>44378</v>
      </c>
      <c r="B67" t="s">
        <v>44</v>
      </c>
      <c r="C67" t="s">
        <v>45</v>
      </c>
      <c r="D67" t="s">
        <v>46</v>
      </c>
      <c r="E67" t="s">
        <v>22</v>
      </c>
      <c r="F67">
        <v>10067.200000000001</v>
      </c>
      <c r="G67">
        <v>15000</v>
      </c>
      <c r="H67">
        <v>0</v>
      </c>
      <c r="I67" t="s">
        <v>43</v>
      </c>
    </row>
    <row r="68" spans="1:9" x14ac:dyDescent="0.3">
      <c r="A68" s="2">
        <v>44378</v>
      </c>
      <c r="B68" t="s">
        <v>44</v>
      </c>
      <c r="C68" t="s">
        <v>45</v>
      </c>
      <c r="D68" t="s">
        <v>46</v>
      </c>
      <c r="E68" t="s">
        <v>22</v>
      </c>
      <c r="F68">
        <v>10648.999999999998</v>
      </c>
      <c r="G68">
        <v>15000</v>
      </c>
      <c r="H68">
        <v>0</v>
      </c>
      <c r="I68" t="s">
        <v>43</v>
      </c>
    </row>
    <row r="69" spans="1:9" x14ac:dyDescent="0.3">
      <c r="A69" s="2">
        <v>44378</v>
      </c>
      <c r="B69" t="s">
        <v>53</v>
      </c>
      <c r="C69" t="s">
        <v>54</v>
      </c>
      <c r="D69" t="s">
        <v>55</v>
      </c>
      <c r="E69" t="s">
        <v>22</v>
      </c>
      <c r="F69">
        <v>10679.400000000001</v>
      </c>
      <c r="G69">
        <v>15000</v>
      </c>
      <c r="H69">
        <v>0</v>
      </c>
      <c r="I69" t="s">
        <v>43</v>
      </c>
    </row>
    <row r="70" spans="1:9" x14ac:dyDescent="0.3">
      <c r="A70" s="2">
        <v>44378</v>
      </c>
      <c r="B70" t="s">
        <v>65</v>
      </c>
      <c r="C70" t="s">
        <v>66</v>
      </c>
      <c r="D70" t="s">
        <v>67</v>
      </c>
      <c r="E70" t="s">
        <v>22</v>
      </c>
      <c r="F70">
        <v>11155.5</v>
      </c>
      <c r="G70">
        <v>15000</v>
      </c>
      <c r="H70">
        <v>0</v>
      </c>
      <c r="I70" t="s">
        <v>11</v>
      </c>
    </row>
    <row r="71" spans="1:9" x14ac:dyDescent="0.3">
      <c r="A71" s="2">
        <v>44378</v>
      </c>
      <c r="B71" t="s">
        <v>44</v>
      </c>
      <c r="C71" t="s">
        <v>45</v>
      </c>
      <c r="D71" t="s">
        <v>46</v>
      </c>
      <c r="E71" t="s">
        <v>22</v>
      </c>
      <c r="F71">
        <v>11543</v>
      </c>
      <c r="G71">
        <v>15000</v>
      </c>
      <c r="H71">
        <v>0</v>
      </c>
      <c r="I71" t="s">
        <v>11</v>
      </c>
    </row>
    <row r="72" spans="1:9" x14ac:dyDescent="0.3">
      <c r="A72" s="2">
        <v>44378</v>
      </c>
      <c r="B72" t="s">
        <v>44</v>
      </c>
      <c r="C72" t="s">
        <v>45</v>
      </c>
      <c r="D72" t="s">
        <v>46</v>
      </c>
      <c r="E72" t="s">
        <v>22</v>
      </c>
      <c r="F72">
        <v>15633.199999999999</v>
      </c>
      <c r="G72">
        <v>15000</v>
      </c>
      <c r="H72">
        <v>1563.32</v>
      </c>
      <c r="I72" t="s">
        <v>15</v>
      </c>
    </row>
    <row r="73" spans="1:9" x14ac:dyDescent="0.3">
      <c r="A73" s="2">
        <v>44378</v>
      </c>
      <c r="B73" t="s">
        <v>44</v>
      </c>
      <c r="C73" t="s">
        <v>45</v>
      </c>
      <c r="D73" t="s">
        <v>46</v>
      </c>
      <c r="E73" t="s">
        <v>22</v>
      </c>
      <c r="F73">
        <v>20868.399999999998</v>
      </c>
      <c r="G73">
        <v>15000</v>
      </c>
      <c r="H73">
        <v>2086.8399999999997</v>
      </c>
      <c r="I73" t="s">
        <v>15</v>
      </c>
    </row>
    <row r="74" spans="1:9" x14ac:dyDescent="0.3">
      <c r="A74" s="2">
        <v>44378</v>
      </c>
      <c r="B74" t="s">
        <v>44</v>
      </c>
      <c r="C74" t="s">
        <v>45</v>
      </c>
      <c r="D74" t="s">
        <v>46</v>
      </c>
      <c r="E74" t="s">
        <v>22</v>
      </c>
      <c r="F74">
        <v>24395.100000000002</v>
      </c>
      <c r="G74">
        <v>15000</v>
      </c>
      <c r="H74">
        <v>2439.5100000000002</v>
      </c>
      <c r="I74" t="s">
        <v>11</v>
      </c>
    </row>
    <row r="75" spans="1:9" x14ac:dyDescent="0.3">
      <c r="A75" s="2">
        <v>44409</v>
      </c>
      <c r="B75" t="s">
        <v>44</v>
      </c>
      <c r="C75" t="s">
        <v>45</v>
      </c>
      <c r="D75" t="s">
        <v>46</v>
      </c>
      <c r="E75" t="s">
        <v>22</v>
      </c>
      <c r="F75">
        <v>3760.5</v>
      </c>
      <c r="G75">
        <v>15000</v>
      </c>
      <c r="H75">
        <v>0</v>
      </c>
      <c r="I75" t="s">
        <v>11</v>
      </c>
    </row>
    <row r="76" spans="1:9" x14ac:dyDescent="0.3">
      <c r="A76" s="2">
        <v>44409</v>
      </c>
      <c r="B76" t="s">
        <v>44</v>
      </c>
      <c r="C76" t="s">
        <v>45</v>
      </c>
      <c r="D76" t="s">
        <v>46</v>
      </c>
      <c r="E76" t="s">
        <v>22</v>
      </c>
      <c r="F76">
        <v>4322.8</v>
      </c>
      <c r="G76">
        <v>15000</v>
      </c>
      <c r="H76">
        <v>0</v>
      </c>
      <c r="I76" t="s">
        <v>43</v>
      </c>
    </row>
    <row r="77" spans="1:9" x14ac:dyDescent="0.3">
      <c r="A77" s="2">
        <v>44409</v>
      </c>
      <c r="B77" t="s">
        <v>44</v>
      </c>
      <c r="C77" t="s">
        <v>45</v>
      </c>
      <c r="D77" t="s">
        <v>46</v>
      </c>
      <c r="E77" t="s">
        <v>22</v>
      </c>
      <c r="F77">
        <v>9697.6</v>
      </c>
      <c r="G77">
        <v>15000</v>
      </c>
      <c r="H77">
        <v>0</v>
      </c>
      <c r="I77" t="s">
        <v>15</v>
      </c>
    </row>
    <row r="78" spans="1:9" x14ac:dyDescent="0.3">
      <c r="A78" s="2">
        <v>44409</v>
      </c>
      <c r="B78" t="s">
        <v>44</v>
      </c>
      <c r="C78" t="s">
        <v>45</v>
      </c>
      <c r="D78" t="s">
        <v>46</v>
      </c>
      <c r="E78" t="s">
        <v>22</v>
      </c>
      <c r="F78">
        <v>10391.699999999999</v>
      </c>
      <c r="G78">
        <v>15000</v>
      </c>
      <c r="H78">
        <v>0</v>
      </c>
      <c r="I78" t="s">
        <v>43</v>
      </c>
    </row>
    <row r="79" spans="1:9" x14ac:dyDescent="0.3">
      <c r="A79" s="2">
        <v>44409</v>
      </c>
      <c r="B79" t="s">
        <v>65</v>
      </c>
      <c r="C79" t="s">
        <v>66</v>
      </c>
      <c r="D79" t="s">
        <v>67</v>
      </c>
      <c r="E79" t="s">
        <v>22</v>
      </c>
      <c r="F79">
        <v>15670.2</v>
      </c>
      <c r="G79">
        <v>15000</v>
      </c>
      <c r="H79">
        <v>1567.0200000000002</v>
      </c>
      <c r="I79" t="s">
        <v>43</v>
      </c>
    </row>
    <row r="80" spans="1:9" x14ac:dyDescent="0.3">
      <c r="A80" s="2">
        <v>44409</v>
      </c>
      <c r="B80" t="s">
        <v>53</v>
      </c>
      <c r="C80" t="s">
        <v>54</v>
      </c>
      <c r="D80" t="s">
        <v>55</v>
      </c>
      <c r="E80" t="s">
        <v>22</v>
      </c>
      <c r="F80">
        <v>22477.9</v>
      </c>
      <c r="G80">
        <v>15000</v>
      </c>
      <c r="H80">
        <v>2247.7900000000004</v>
      </c>
      <c r="I80" t="s">
        <v>15</v>
      </c>
    </row>
    <row r="81" spans="1:9" x14ac:dyDescent="0.3">
      <c r="A81" s="2">
        <v>44409</v>
      </c>
      <c r="B81" t="s">
        <v>53</v>
      </c>
      <c r="C81" t="s">
        <v>54</v>
      </c>
      <c r="D81" t="s">
        <v>55</v>
      </c>
      <c r="E81" t="s">
        <v>22</v>
      </c>
      <c r="F81">
        <v>36088.1</v>
      </c>
      <c r="G81">
        <v>15000</v>
      </c>
      <c r="H81">
        <v>3608.81</v>
      </c>
      <c r="I81" t="s">
        <v>43</v>
      </c>
    </row>
    <row r="82" spans="1:9" x14ac:dyDescent="0.3">
      <c r="A82" s="2">
        <v>44409</v>
      </c>
      <c r="B82" t="s">
        <v>19</v>
      </c>
      <c r="C82" t="s">
        <v>20</v>
      </c>
      <c r="D82" t="s">
        <v>21</v>
      </c>
      <c r="E82" t="s">
        <v>22</v>
      </c>
      <c r="F82">
        <v>43388.100000000006</v>
      </c>
      <c r="G82">
        <v>15000</v>
      </c>
      <c r="H82">
        <v>4338.8100000000004</v>
      </c>
      <c r="I82" t="s">
        <v>15</v>
      </c>
    </row>
    <row r="83" spans="1:9" x14ac:dyDescent="0.3">
      <c r="A83" s="2">
        <v>44440</v>
      </c>
      <c r="B83" t="s">
        <v>37</v>
      </c>
      <c r="C83" t="s">
        <v>38</v>
      </c>
      <c r="D83" t="s">
        <v>39</v>
      </c>
      <c r="E83" t="s">
        <v>22</v>
      </c>
      <c r="F83">
        <v>7714</v>
      </c>
      <c r="G83">
        <v>15000</v>
      </c>
      <c r="H83">
        <v>0</v>
      </c>
      <c r="I83" t="s">
        <v>11</v>
      </c>
    </row>
    <row r="84" spans="1:9" x14ac:dyDescent="0.3">
      <c r="A84" s="2">
        <v>44440</v>
      </c>
      <c r="B84" t="s">
        <v>19</v>
      </c>
      <c r="C84" t="s">
        <v>20</v>
      </c>
      <c r="D84" t="s">
        <v>21</v>
      </c>
      <c r="E84" t="s">
        <v>22</v>
      </c>
      <c r="F84">
        <v>15152.399999999998</v>
      </c>
      <c r="G84">
        <v>15000</v>
      </c>
      <c r="H84">
        <v>1515.2399999999998</v>
      </c>
      <c r="I84" t="s">
        <v>43</v>
      </c>
    </row>
    <row r="85" spans="1:9" x14ac:dyDescent="0.3">
      <c r="A85" s="2">
        <v>44440</v>
      </c>
      <c r="B85" t="s">
        <v>44</v>
      </c>
      <c r="C85" t="s">
        <v>45</v>
      </c>
      <c r="D85" t="s">
        <v>46</v>
      </c>
      <c r="E85" t="s">
        <v>22</v>
      </c>
      <c r="F85">
        <v>16363.900000000001</v>
      </c>
      <c r="G85">
        <v>15000</v>
      </c>
      <c r="H85">
        <v>1636.3900000000003</v>
      </c>
      <c r="I85" t="s">
        <v>11</v>
      </c>
    </row>
    <row r="86" spans="1:9" x14ac:dyDescent="0.3">
      <c r="A86" s="2">
        <v>44470</v>
      </c>
      <c r="B86" t="s">
        <v>19</v>
      </c>
      <c r="C86" t="s">
        <v>20</v>
      </c>
      <c r="D86" t="s">
        <v>21</v>
      </c>
      <c r="E86" t="s">
        <v>22</v>
      </c>
      <c r="F86">
        <v>2997.2</v>
      </c>
      <c r="G86">
        <v>15000</v>
      </c>
      <c r="H86">
        <v>0</v>
      </c>
      <c r="I86" t="s">
        <v>11</v>
      </c>
    </row>
    <row r="87" spans="1:9" x14ac:dyDescent="0.3">
      <c r="A87" s="2">
        <v>44470</v>
      </c>
      <c r="B87" t="s">
        <v>37</v>
      </c>
      <c r="C87" t="s">
        <v>38</v>
      </c>
      <c r="D87" t="s">
        <v>39</v>
      </c>
      <c r="E87" t="s">
        <v>22</v>
      </c>
      <c r="F87">
        <v>7195.9999999999991</v>
      </c>
      <c r="G87">
        <v>15000</v>
      </c>
      <c r="H87">
        <v>0</v>
      </c>
      <c r="I87" t="s">
        <v>15</v>
      </c>
    </row>
    <row r="88" spans="1:9" x14ac:dyDescent="0.3">
      <c r="A88" s="2">
        <v>44470</v>
      </c>
      <c r="B88" t="s">
        <v>53</v>
      </c>
      <c r="C88" t="s">
        <v>54</v>
      </c>
      <c r="D88" t="s">
        <v>55</v>
      </c>
      <c r="E88" t="s">
        <v>22</v>
      </c>
      <c r="F88">
        <v>10595.2</v>
      </c>
      <c r="G88">
        <v>15000</v>
      </c>
      <c r="H88">
        <v>0</v>
      </c>
      <c r="I88" t="s">
        <v>43</v>
      </c>
    </row>
    <row r="89" spans="1:9" x14ac:dyDescent="0.3">
      <c r="A89" s="2">
        <v>44470</v>
      </c>
      <c r="B89" t="s">
        <v>37</v>
      </c>
      <c r="C89" t="s">
        <v>38</v>
      </c>
      <c r="D89" t="s">
        <v>39</v>
      </c>
      <c r="E89" t="s">
        <v>22</v>
      </c>
      <c r="F89">
        <v>10694.7</v>
      </c>
      <c r="G89">
        <v>15000</v>
      </c>
      <c r="H89">
        <v>0</v>
      </c>
      <c r="I89" t="s">
        <v>43</v>
      </c>
    </row>
    <row r="90" spans="1:9" x14ac:dyDescent="0.3">
      <c r="A90" s="2">
        <v>44470</v>
      </c>
      <c r="B90" t="s">
        <v>53</v>
      </c>
      <c r="C90" t="s">
        <v>54</v>
      </c>
      <c r="D90" t="s">
        <v>55</v>
      </c>
      <c r="E90" t="s">
        <v>22</v>
      </c>
      <c r="F90">
        <v>14235.4</v>
      </c>
      <c r="G90">
        <v>15000</v>
      </c>
      <c r="H90">
        <v>0</v>
      </c>
      <c r="I90" t="s">
        <v>43</v>
      </c>
    </row>
    <row r="91" spans="1:9" x14ac:dyDescent="0.3">
      <c r="A91" s="2">
        <v>44470</v>
      </c>
      <c r="B91" t="s">
        <v>53</v>
      </c>
      <c r="C91" t="s">
        <v>54</v>
      </c>
      <c r="D91" t="s">
        <v>55</v>
      </c>
      <c r="E91" t="s">
        <v>22</v>
      </c>
      <c r="F91">
        <v>36530.199999999997</v>
      </c>
      <c r="G91">
        <v>15000</v>
      </c>
      <c r="H91">
        <v>3653.02</v>
      </c>
      <c r="I91" t="s">
        <v>15</v>
      </c>
    </row>
    <row r="92" spans="1:9" x14ac:dyDescent="0.3">
      <c r="A92" s="2">
        <v>44470</v>
      </c>
      <c r="B92" t="s">
        <v>65</v>
      </c>
      <c r="C92" t="s">
        <v>66</v>
      </c>
      <c r="D92" t="s">
        <v>67</v>
      </c>
      <c r="E92" t="s">
        <v>22</v>
      </c>
      <c r="F92">
        <v>36896.199999999997</v>
      </c>
      <c r="G92">
        <v>15000</v>
      </c>
      <c r="H92">
        <v>3689.62</v>
      </c>
      <c r="I92" t="s">
        <v>43</v>
      </c>
    </row>
    <row r="93" spans="1:9" x14ac:dyDescent="0.3">
      <c r="A93" s="2">
        <v>44470</v>
      </c>
      <c r="B93" t="s">
        <v>19</v>
      </c>
      <c r="C93" t="s">
        <v>20</v>
      </c>
      <c r="D93" t="s">
        <v>21</v>
      </c>
      <c r="E93" t="s">
        <v>22</v>
      </c>
      <c r="F93">
        <v>41420.699999999997</v>
      </c>
      <c r="G93">
        <v>15000</v>
      </c>
      <c r="H93">
        <v>4142.07</v>
      </c>
      <c r="I93" t="s">
        <v>11</v>
      </c>
    </row>
    <row r="94" spans="1:9" x14ac:dyDescent="0.3">
      <c r="A94" s="2">
        <v>44501</v>
      </c>
      <c r="B94" t="s">
        <v>53</v>
      </c>
      <c r="C94" t="s">
        <v>54</v>
      </c>
      <c r="D94" t="s">
        <v>55</v>
      </c>
      <c r="E94" t="s">
        <v>22</v>
      </c>
      <c r="F94">
        <v>6900</v>
      </c>
      <c r="G94">
        <v>15000</v>
      </c>
      <c r="H94">
        <v>0</v>
      </c>
      <c r="I94" t="s">
        <v>15</v>
      </c>
    </row>
    <row r="95" spans="1:9" x14ac:dyDescent="0.3">
      <c r="A95" s="2">
        <v>44501</v>
      </c>
      <c r="B95" t="s">
        <v>65</v>
      </c>
      <c r="C95" t="s">
        <v>66</v>
      </c>
      <c r="D95" t="s">
        <v>67</v>
      </c>
      <c r="E95" t="s">
        <v>22</v>
      </c>
      <c r="F95">
        <v>9683</v>
      </c>
      <c r="G95">
        <v>15000</v>
      </c>
      <c r="H95">
        <v>0</v>
      </c>
      <c r="I95" t="s">
        <v>43</v>
      </c>
    </row>
    <row r="96" spans="1:9" x14ac:dyDescent="0.3">
      <c r="A96" s="2">
        <v>44501</v>
      </c>
      <c r="B96" t="s">
        <v>44</v>
      </c>
      <c r="C96" t="s">
        <v>45</v>
      </c>
      <c r="D96" t="s">
        <v>46</v>
      </c>
      <c r="E96" t="s">
        <v>22</v>
      </c>
      <c r="F96">
        <v>14302.9</v>
      </c>
      <c r="G96">
        <v>15000</v>
      </c>
      <c r="H96">
        <v>0</v>
      </c>
      <c r="I96" t="s">
        <v>11</v>
      </c>
    </row>
    <row r="97" spans="1:9" x14ac:dyDescent="0.3">
      <c r="A97" s="2">
        <v>44501</v>
      </c>
      <c r="B97" t="s">
        <v>19</v>
      </c>
      <c r="C97" t="s">
        <v>20</v>
      </c>
      <c r="D97" t="s">
        <v>21</v>
      </c>
      <c r="E97" t="s">
        <v>22</v>
      </c>
      <c r="F97">
        <v>16806.400000000001</v>
      </c>
      <c r="G97">
        <v>15000</v>
      </c>
      <c r="H97">
        <v>1680.6400000000003</v>
      </c>
      <c r="I97" t="s">
        <v>11</v>
      </c>
    </row>
    <row r="98" spans="1:9" x14ac:dyDescent="0.3">
      <c r="A98" s="2">
        <v>44501</v>
      </c>
      <c r="B98" t="s">
        <v>37</v>
      </c>
      <c r="C98" t="s">
        <v>38</v>
      </c>
      <c r="D98" t="s">
        <v>39</v>
      </c>
      <c r="E98" t="s">
        <v>22</v>
      </c>
      <c r="F98">
        <v>20797.200000000004</v>
      </c>
      <c r="G98">
        <v>15000</v>
      </c>
      <c r="H98">
        <v>2079.7200000000007</v>
      </c>
      <c r="I98" t="s">
        <v>15</v>
      </c>
    </row>
    <row r="99" spans="1:9" x14ac:dyDescent="0.3">
      <c r="A99" s="2">
        <v>44501</v>
      </c>
      <c r="B99" t="s">
        <v>65</v>
      </c>
      <c r="C99" t="s">
        <v>66</v>
      </c>
      <c r="D99" t="s">
        <v>67</v>
      </c>
      <c r="E99" t="s">
        <v>22</v>
      </c>
      <c r="F99">
        <v>26866</v>
      </c>
      <c r="G99">
        <v>15000</v>
      </c>
      <c r="H99">
        <v>2686.6000000000004</v>
      </c>
      <c r="I99" t="s">
        <v>43</v>
      </c>
    </row>
    <row r="100" spans="1:9" x14ac:dyDescent="0.3">
      <c r="A100" s="2">
        <v>44531</v>
      </c>
      <c r="B100" t="s">
        <v>65</v>
      </c>
      <c r="C100" t="s">
        <v>66</v>
      </c>
      <c r="D100" t="s">
        <v>67</v>
      </c>
      <c r="E100" t="s">
        <v>22</v>
      </c>
      <c r="F100">
        <v>7009.2000000000007</v>
      </c>
      <c r="G100">
        <v>15000</v>
      </c>
      <c r="H100">
        <v>0</v>
      </c>
      <c r="I100" t="s">
        <v>15</v>
      </c>
    </row>
    <row r="101" spans="1:9" x14ac:dyDescent="0.3">
      <c r="A101" s="2">
        <v>44531</v>
      </c>
      <c r="B101" t="s">
        <v>53</v>
      </c>
      <c r="C101" t="s">
        <v>54</v>
      </c>
      <c r="D101" t="s">
        <v>55</v>
      </c>
      <c r="E101" t="s">
        <v>22</v>
      </c>
      <c r="F101">
        <v>7088.9</v>
      </c>
      <c r="G101">
        <v>15000</v>
      </c>
      <c r="H101">
        <v>0</v>
      </c>
      <c r="I101" t="s">
        <v>11</v>
      </c>
    </row>
    <row r="102" spans="1:9" x14ac:dyDescent="0.3">
      <c r="A102">
        <v>44531</v>
      </c>
      <c r="B102" t="s">
        <v>65</v>
      </c>
      <c r="C102" t="s">
        <v>66</v>
      </c>
      <c r="D102" t="s">
        <v>67</v>
      </c>
      <c r="E102" t="s">
        <v>22</v>
      </c>
      <c r="F102">
        <v>8095.5</v>
      </c>
      <c r="G102">
        <v>15000</v>
      </c>
      <c r="H102">
        <v>0</v>
      </c>
      <c r="I102" t="s">
        <v>11</v>
      </c>
    </row>
    <row r="103" spans="1:9" x14ac:dyDescent="0.3">
      <c r="A103" s="2">
        <v>44531</v>
      </c>
      <c r="B103" t="s">
        <v>19</v>
      </c>
      <c r="C103" t="s">
        <v>20</v>
      </c>
      <c r="D103" t="s">
        <v>21</v>
      </c>
      <c r="E103" t="s">
        <v>22</v>
      </c>
      <c r="F103">
        <v>8914.5</v>
      </c>
      <c r="G103">
        <v>15000</v>
      </c>
      <c r="H103">
        <v>0</v>
      </c>
      <c r="I103" t="s">
        <v>11</v>
      </c>
    </row>
  </sheetData>
  <sortState xmlns:xlrd2="http://schemas.microsoft.com/office/spreadsheetml/2017/richdata2" ref="A6:I103">
    <sortCondition ref="A6:A103"/>
    <sortCondition ref="F6:F103"/>
  </sortState>
  <mergeCells count="1">
    <mergeCell ref="B1:G1"/>
  </mergeCells>
  <conditionalFormatting sqref="F5:F103">
    <cfRule type="top10" dxfId="5" priority="1" rank="5"/>
    <cfRule type="top10" priority="2" rank="5"/>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9A080-FD36-412C-9B01-633DADF4772D}">
  <dimension ref="A1:O103"/>
  <sheetViews>
    <sheetView workbookViewId="0">
      <selection activeCell="L9" sqref="L9"/>
    </sheetView>
  </sheetViews>
  <sheetFormatPr defaultRowHeight="14.4" x14ac:dyDescent="0.3"/>
  <cols>
    <col min="1" max="1" width="7.21875" bestFit="1" customWidth="1"/>
    <col min="2" max="2" width="16.109375" bestFit="1" customWidth="1"/>
    <col min="3" max="3" width="9.77734375" bestFit="1" customWidth="1"/>
    <col min="4" max="4" width="9.6640625" bestFit="1" customWidth="1"/>
    <col min="5" max="5" width="9.33203125" bestFit="1" customWidth="1"/>
    <col min="6" max="6" width="12" bestFit="1" customWidth="1"/>
    <col min="7" max="7" width="7" bestFit="1" customWidth="1"/>
    <col min="8" max="8" width="10.109375" bestFit="1" customWidth="1"/>
    <col min="9" max="9" width="12.44140625" bestFit="1" customWidth="1"/>
    <col min="11" max="11" width="11.5546875" bestFit="1" customWidth="1"/>
    <col min="12" max="12" width="14" bestFit="1" customWidth="1"/>
    <col min="13" max="13" width="10.44140625" bestFit="1" customWidth="1"/>
    <col min="14" max="14" width="16.109375" bestFit="1" customWidth="1"/>
    <col min="15" max="15" width="10" bestFit="1" customWidth="1"/>
  </cols>
  <sheetData>
    <row r="1" spans="1:15" ht="31.2" customHeight="1" x14ac:dyDescent="0.7">
      <c r="B1" s="21" t="s">
        <v>108</v>
      </c>
      <c r="C1" s="22"/>
      <c r="D1" s="22"/>
      <c r="E1" s="22"/>
      <c r="F1" s="22"/>
      <c r="G1" s="22"/>
      <c r="K1" t="s">
        <v>30</v>
      </c>
      <c r="L1" t="s">
        <v>59</v>
      </c>
      <c r="M1" t="s">
        <v>71</v>
      </c>
      <c r="N1" t="s">
        <v>62</v>
      </c>
      <c r="O1" t="s">
        <v>40</v>
      </c>
    </row>
    <row r="2" spans="1:15" x14ac:dyDescent="0.3">
      <c r="K2">
        <f>SUMIF($B:$B,K1,$F:$F)</f>
        <v>517004.59999999992</v>
      </c>
      <c r="L2">
        <f>SUMIF($B:$B,L1,$F:$F)</f>
        <v>289580.79999999999</v>
      </c>
      <c r="M2">
        <f>SUMIF($B:$B,M1,$F:$F)</f>
        <v>364649</v>
      </c>
      <c r="N2">
        <f>SUMIF($B:$B,N1,$F:$F)</f>
        <v>335128.89999999997</v>
      </c>
      <c r="O2">
        <f>SUMIF($B:$B,O1,$F:$F)</f>
        <v>439469.89999999997</v>
      </c>
    </row>
    <row r="5" spans="1:15" x14ac:dyDescent="0.3">
      <c r="A5" t="s">
        <v>0</v>
      </c>
      <c r="B5" t="s">
        <v>1</v>
      </c>
      <c r="C5" t="s">
        <v>2</v>
      </c>
      <c r="D5" t="s">
        <v>3</v>
      </c>
      <c r="E5" t="s">
        <v>4</v>
      </c>
      <c r="F5" t="s">
        <v>5</v>
      </c>
      <c r="G5" t="s">
        <v>86</v>
      </c>
      <c r="H5" t="s">
        <v>87</v>
      </c>
      <c r="I5" t="s">
        <v>6</v>
      </c>
    </row>
    <row r="6" spans="1:15" x14ac:dyDescent="0.3">
      <c r="A6" s="2">
        <v>44197</v>
      </c>
      <c r="B6" t="s">
        <v>30</v>
      </c>
      <c r="C6" t="s">
        <v>31</v>
      </c>
      <c r="D6" t="s">
        <v>32</v>
      </c>
      <c r="E6" t="s">
        <v>33</v>
      </c>
      <c r="F6">
        <v>13310.4</v>
      </c>
      <c r="G6">
        <v>15000</v>
      </c>
      <c r="H6">
        <v>0</v>
      </c>
      <c r="I6" t="s">
        <v>11</v>
      </c>
    </row>
    <row r="7" spans="1:15" x14ac:dyDescent="0.3">
      <c r="A7" s="2">
        <v>44197</v>
      </c>
      <c r="B7" t="s">
        <v>59</v>
      </c>
      <c r="C7" t="s">
        <v>60</v>
      </c>
      <c r="D7" t="s">
        <v>61</v>
      </c>
      <c r="E7" t="s">
        <v>33</v>
      </c>
      <c r="F7">
        <v>20366.100000000002</v>
      </c>
      <c r="G7">
        <v>15000</v>
      </c>
      <c r="H7">
        <v>2036.6100000000004</v>
      </c>
      <c r="I7" t="s">
        <v>43</v>
      </c>
    </row>
    <row r="8" spans="1:15" x14ac:dyDescent="0.3">
      <c r="A8" s="2">
        <v>44197</v>
      </c>
      <c r="B8" t="s">
        <v>59</v>
      </c>
      <c r="C8" t="s">
        <v>60</v>
      </c>
      <c r="D8" t="s">
        <v>61</v>
      </c>
      <c r="E8" t="s">
        <v>33</v>
      </c>
      <c r="F8">
        <v>20880</v>
      </c>
      <c r="G8">
        <v>15000</v>
      </c>
      <c r="H8">
        <v>2088</v>
      </c>
      <c r="I8" t="s">
        <v>11</v>
      </c>
    </row>
    <row r="9" spans="1:15" x14ac:dyDescent="0.3">
      <c r="A9" s="2">
        <v>44197</v>
      </c>
      <c r="B9" t="s">
        <v>30</v>
      </c>
      <c r="C9" t="s">
        <v>31</v>
      </c>
      <c r="D9" t="s">
        <v>32</v>
      </c>
      <c r="E9" t="s">
        <v>33</v>
      </c>
      <c r="F9">
        <v>23076.199999999997</v>
      </c>
      <c r="G9">
        <v>15000</v>
      </c>
      <c r="H9">
        <v>2307.62</v>
      </c>
      <c r="I9" t="s">
        <v>11</v>
      </c>
    </row>
    <row r="10" spans="1:15" x14ac:dyDescent="0.3">
      <c r="A10" s="2">
        <v>44197</v>
      </c>
      <c r="B10" t="s">
        <v>30</v>
      </c>
      <c r="C10" t="s">
        <v>31</v>
      </c>
      <c r="D10" t="s">
        <v>32</v>
      </c>
      <c r="E10" t="s">
        <v>33</v>
      </c>
      <c r="F10">
        <v>25560</v>
      </c>
      <c r="G10">
        <v>15000</v>
      </c>
      <c r="H10">
        <v>2556</v>
      </c>
      <c r="I10" t="s">
        <v>11</v>
      </c>
    </row>
    <row r="11" spans="1:15" x14ac:dyDescent="0.3">
      <c r="A11" s="2">
        <v>44228</v>
      </c>
      <c r="B11" t="s">
        <v>59</v>
      </c>
      <c r="C11" t="s">
        <v>60</v>
      </c>
      <c r="D11" t="s">
        <v>61</v>
      </c>
      <c r="E11" t="s">
        <v>33</v>
      </c>
      <c r="F11">
        <v>13479.400000000001</v>
      </c>
      <c r="G11">
        <v>15000</v>
      </c>
      <c r="H11">
        <v>0</v>
      </c>
      <c r="I11" t="s">
        <v>43</v>
      </c>
    </row>
    <row r="12" spans="1:15" x14ac:dyDescent="0.3">
      <c r="A12" s="2">
        <v>44228</v>
      </c>
      <c r="B12" t="s">
        <v>30</v>
      </c>
      <c r="C12" t="s">
        <v>31</v>
      </c>
      <c r="D12" t="s">
        <v>32</v>
      </c>
      <c r="E12" t="s">
        <v>33</v>
      </c>
      <c r="F12">
        <v>16604.400000000001</v>
      </c>
      <c r="G12">
        <v>15000</v>
      </c>
      <c r="H12">
        <v>1660.4400000000003</v>
      </c>
      <c r="I12" t="s">
        <v>15</v>
      </c>
    </row>
    <row r="13" spans="1:15" x14ac:dyDescent="0.3">
      <c r="A13" s="2">
        <v>44228</v>
      </c>
      <c r="B13" t="s">
        <v>71</v>
      </c>
      <c r="C13" t="s">
        <v>72</v>
      </c>
      <c r="D13" t="s">
        <v>73</v>
      </c>
      <c r="E13" t="s">
        <v>33</v>
      </c>
      <c r="F13">
        <v>22176</v>
      </c>
      <c r="G13">
        <v>15000</v>
      </c>
      <c r="H13">
        <v>2217.6</v>
      </c>
      <c r="I13" t="s">
        <v>15</v>
      </c>
    </row>
    <row r="14" spans="1:15" x14ac:dyDescent="0.3">
      <c r="A14" s="2">
        <v>44228</v>
      </c>
      <c r="B14" t="s">
        <v>59</v>
      </c>
      <c r="C14" t="s">
        <v>60</v>
      </c>
      <c r="D14" t="s">
        <v>61</v>
      </c>
      <c r="E14" t="s">
        <v>33</v>
      </c>
      <c r="F14">
        <v>24131.000000000004</v>
      </c>
      <c r="G14">
        <v>15000</v>
      </c>
      <c r="H14">
        <v>2413.1000000000004</v>
      </c>
      <c r="I14" t="s">
        <v>15</v>
      </c>
    </row>
    <row r="15" spans="1:15" x14ac:dyDescent="0.3">
      <c r="A15" s="2">
        <v>44228</v>
      </c>
      <c r="B15" t="s">
        <v>30</v>
      </c>
      <c r="C15" t="s">
        <v>31</v>
      </c>
      <c r="D15" t="s">
        <v>32</v>
      </c>
      <c r="E15" t="s">
        <v>33</v>
      </c>
      <c r="F15">
        <v>34353.5</v>
      </c>
      <c r="G15">
        <v>15000</v>
      </c>
      <c r="H15">
        <v>3435.3500000000004</v>
      </c>
      <c r="I15" t="s">
        <v>15</v>
      </c>
    </row>
    <row r="16" spans="1:15" x14ac:dyDescent="0.3">
      <c r="A16" s="2">
        <v>44256</v>
      </c>
      <c r="B16" t="s">
        <v>62</v>
      </c>
      <c r="C16" t="s">
        <v>63</v>
      </c>
      <c r="D16" t="s">
        <v>64</v>
      </c>
      <c r="E16" t="s">
        <v>33</v>
      </c>
      <c r="F16">
        <v>7416.9</v>
      </c>
      <c r="G16">
        <v>15000</v>
      </c>
      <c r="H16">
        <v>0</v>
      </c>
      <c r="I16" t="s">
        <v>43</v>
      </c>
    </row>
    <row r="17" spans="1:9" x14ac:dyDescent="0.3">
      <c r="A17" s="2">
        <v>44256</v>
      </c>
      <c r="B17" t="s">
        <v>40</v>
      </c>
      <c r="C17" t="s">
        <v>41</v>
      </c>
      <c r="D17" t="s">
        <v>42</v>
      </c>
      <c r="E17" t="s">
        <v>33</v>
      </c>
      <c r="F17">
        <v>8284.5</v>
      </c>
      <c r="G17">
        <v>15000</v>
      </c>
      <c r="H17">
        <v>0</v>
      </c>
      <c r="I17" t="s">
        <v>15</v>
      </c>
    </row>
    <row r="18" spans="1:9" x14ac:dyDescent="0.3">
      <c r="A18" s="2">
        <v>44256</v>
      </c>
      <c r="B18" t="s">
        <v>30</v>
      </c>
      <c r="C18" t="s">
        <v>31</v>
      </c>
      <c r="D18" t="s">
        <v>32</v>
      </c>
      <c r="E18" t="s">
        <v>33</v>
      </c>
      <c r="F18">
        <v>10758.7</v>
      </c>
      <c r="G18">
        <v>15000</v>
      </c>
      <c r="H18">
        <v>0</v>
      </c>
      <c r="I18" t="s">
        <v>15</v>
      </c>
    </row>
    <row r="19" spans="1:9" x14ac:dyDescent="0.3">
      <c r="A19" s="2">
        <v>44256</v>
      </c>
      <c r="B19" t="s">
        <v>59</v>
      </c>
      <c r="C19" t="s">
        <v>60</v>
      </c>
      <c r="D19" t="s">
        <v>61</v>
      </c>
      <c r="E19" t="s">
        <v>33</v>
      </c>
      <c r="F19">
        <v>12124.2</v>
      </c>
      <c r="G19">
        <v>15000</v>
      </c>
      <c r="H19">
        <v>0</v>
      </c>
      <c r="I19" t="s">
        <v>43</v>
      </c>
    </row>
    <row r="20" spans="1:9" x14ac:dyDescent="0.3">
      <c r="A20" s="2">
        <v>44256</v>
      </c>
      <c r="B20" t="s">
        <v>62</v>
      </c>
      <c r="C20" t="s">
        <v>63</v>
      </c>
      <c r="D20" t="s">
        <v>64</v>
      </c>
      <c r="E20" t="s">
        <v>33</v>
      </c>
      <c r="F20">
        <v>14391.999999999998</v>
      </c>
      <c r="G20">
        <v>15000</v>
      </c>
      <c r="H20">
        <v>0</v>
      </c>
      <c r="I20" t="s">
        <v>11</v>
      </c>
    </row>
    <row r="21" spans="1:9" x14ac:dyDescent="0.3">
      <c r="A21" s="2">
        <v>44256</v>
      </c>
      <c r="B21" t="s">
        <v>40</v>
      </c>
      <c r="C21" t="s">
        <v>41</v>
      </c>
      <c r="D21" t="s">
        <v>42</v>
      </c>
      <c r="E21" t="s">
        <v>33</v>
      </c>
      <c r="F21">
        <v>15246</v>
      </c>
      <c r="G21">
        <v>15000</v>
      </c>
      <c r="H21">
        <v>1524.6000000000001</v>
      </c>
      <c r="I21" t="s">
        <v>11</v>
      </c>
    </row>
    <row r="22" spans="1:9" x14ac:dyDescent="0.3">
      <c r="A22" s="2">
        <v>44256</v>
      </c>
      <c r="B22" t="s">
        <v>62</v>
      </c>
      <c r="C22" t="s">
        <v>63</v>
      </c>
      <c r="D22" t="s">
        <v>64</v>
      </c>
      <c r="E22" t="s">
        <v>33</v>
      </c>
      <c r="F22">
        <v>17335.2</v>
      </c>
      <c r="G22">
        <v>15000</v>
      </c>
      <c r="H22">
        <v>1733.5200000000002</v>
      </c>
      <c r="I22" t="s">
        <v>43</v>
      </c>
    </row>
    <row r="23" spans="1:9" x14ac:dyDescent="0.3">
      <c r="A23" s="2">
        <v>44256</v>
      </c>
      <c r="B23" t="s">
        <v>40</v>
      </c>
      <c r="C23" t="s">
        <v>41</v>
      </c>
      <c r="D23" t="s">
        <v>42</v>
      </c>
      <c r="E23" t="s">
        <v>33</v>
      </c>
      <c r="F23">
        <v>40831</v>
      </c>
      <c r="G23">
        <v>15000</v>
      </c>
      <c r="H23">
        <v>4083.1000000000004</v>
      </c>
      <c r="I23" t="s">
        <v>11</v>
      </c>
    </row>
    <row r="24" spans="1:9" x14ac:dyDescent="0.3">
      <c r="A24" s="2">
        <v>44287</v>
      </c>
      <c r="B24" t="s">
        <v>30</v>
      </c>
      <c r="C24" t="s">
        <v>31</v>
      </c>
      <c r="D24" t="s">
        <v>32</v>
      </c>
      <c r="E24" t="s">
        <v>33</v>
      </c>
      <c r="F24">
        <v>8520</v>
      </c>
      <c r="G24">
        <v>15000</v>
      </c>
      <c r="H24">
        <v>0</v>
      </c>
      <c r="I24" t="s">
        <v>43</v>
      </c>
    </row>
    <row r="25" spans="1:9" x14ac:dyDescent="0.3">
      <c r="A25" s="2">
        <v>44287</v>
      </c>
      <c r="B25" t="s">
        <v>62</v>
      </c>
      <c r="C25" t="s">
        <v>63</v>
      </c>
      <c r="D25" t="s">
        <v>64</v>
      </c>
      <c r="E25" t="s">
        <v>33</v>
      </c>
      <c r="F25">
        <v>14301.599999999999</v>
      </c>
      <c r="G25">
        <v>15000</v>
      </c>
      <c r="H25">
        <v>0</v>
      </c>
      <c r="I25" t="s">
        <v>43</v>
      </c>
    </row>
    <row r="26" spans="1:9" x14ac:dyDescent="0.3">
      <c r="A26" s="2">
        <v>44287</v>
      </c>
      <c r="B26" t="s">
        <v>62</v>
      </c>
      <c r="C26" t="s">
        <v>63</v>
      </c>
      <c r="D26" t="s">
        <v>64</v>
      </c>
      <c r="E26" t="s">
        <v>33</v>
      </c>
      <c r="F26">
        <v>17204.399999999998</v>
      </c>
      <c r="G26">
        <v>15000</v>
      </c>
      <c r="H26">
        <v>1720.4399999999998</v>
      </c>
      <c r="I26" t="s">
        <v>11</v>
      </c>
    </row>
    <row r="27" spans="1:9" x14ac:dyDescent="0.3">
      <c r="A27" s="2">
        <v>44287</v>
      </c>
      <c r="B27" t="s">
        <v>40</v>
      </c>
      <c r="C27" t="s">
        <v>41</v>
      </c>
      <c r="D27" t="s">
        <v>42</v>
      </c>
      <c r="E27" t="s">
        <v>33</v>
      </c>
      <c r="F27">
        <v>19080</v>
      </c>
      <c r="G27">
        <v>15000</v>
      </c>
      <c r="H27">
        <v>1908</v>
      </c>
      <c r="I27" t="s">
        <v>15</v>
      </c>
    </row>
    <row r="28" spans="1:9" x14ac:dyDescent="0.3">
      <c r="A28" s="2">
        <v>44287</v>
      </c>
      <c r="B28" t="s">
        <v>30</v>
      </c>
      <c r="C28" t="s">
        <v>31</v>
      </c>
      <c r="D28" t="s">
        <v>32</v>
      </c>
      <c r="E28" t="s">
        <v>33</v>
      </c>
      <c r="F28">
        <v>19210.400000000001</v>
      </c>
      <c r="G28">
        <v>15000</v>
      </c>
      <c r="H28">
        <v>1921.0400000000002</v>
      </c>
      <c r="I28" t="s">
        <v>11</v>
      </c>
    </row>
    <row r="29" spans="1:9" x14ac:dyDescent="0.3">
      <c r="A29" s="2">
        <v>44287</v>
      </c>
      <c r="B29" t="s">
        <v>30</v>
      </c>
      <c r="C29" t="s">
        <v>31</v>
      </c>
      <c r="D29" t="s">
        <v>32</v>
      </c>
      <c r="E29" t="s">
        <v>33</v>
      </c>
      <c r="F29">
        <v>32282.799999999996</v>
      </c>
      <c r="G29">
        <v>15000</v>
      </c>
      <c r="H29">
        <v>3228.2799999999997</v>
      </c>
      <c r="I29" t="s">
        <v>15</v>
      </c>
    </row>
    <row r="30" spans="1:9" x14ac:dyDescent="0.3">
      <c r="A30" s="2">
        <v>44287</v>
      </c>
      <c r="B30" t="s">
        <v>71</v>
      </c>
      <c r="C30" t="s">
        <v>72</v>
      </c>
      <c r="D30" t="s">
        <v>73</v>
      </c>
      <c r="E30" t="s">
        <v>33</v>
      </c>
      <c r="F30">
        <v>32524.1</v>
      </c>
      <c r="G30">
        <v>15000</v>
      </c>
      <c r="H30">
        <v>3252.41</v>
      </c>
      <c r="I30" t="s">
        <v>11</v>
      </c>
    </row>
    <row r="31" spans="1:9" x14ac:dyDescent="0.3">
      <c r="A31" s="2">
        <v>44287</v>
      </c>
      <c r="B31" t="s">
        <v>30</v>
      </c>
      <c r="C31" t="s">
        <v>31</v>
      </c>
      <c r="D31" t="s">
        <v>32</v>
      </c>
      <c r="E31" t="s">
        <v>33</v>
      </c>
      <c r="F31">
        <v>35153.799999999996</v>
      </c>
      <c r="G31">
        <v>15000</v>
      </c>
      <c r="H31">
        <v>3515.3799999999997</v>
      </c>
      <c r="I31" t="s">
        <v>11</v>
      </c>
    </row>
    <row r="32" spans="1:9" x14ac:dyDescent="0.3">
      <c r="A32" s="2">
        <v>44287</v>
      </c>
      <c r="B32" t="s">
        <v>30</v>
      </c>
      <c r="C32" t="s">
        <v>31</v>
      </c>
      <c r="D32" t="s">
        <v>32</v>
      </c>
      <c r="E32" t="s">
        <v>33</v>
      </c>
      <c r="F32">
        <v>35820</v>
      </c>
      <c r="G32">
        <v>15000</v>
      </c>
      <c r="H32">
        <v>3582</v>
      </c>
      <c r="I32" t="s">
        <v>43</v>
      </c>
    </row>
    <row r="33" spans="1:9" x14ac:dyDescent="0.3">
      <c r="A33" s="2">
        <v>44287</v>
      </c>
      <c r="B33" t="s">
        <v>59</v>
      </c>
      <c r="C33" t="s">
        <v>60</v>
      </c>
      <c r="D33" t="s">
        <v>61</v>
      </c>
      <c r="E33" t="s">
        <v>33</v>
      </c>
      <c r="F33">
        <v>42690.400000000001</v>
      </c>
      <c r="G33">
        <v>15000</v>
      </c>
      <c r="H33">
        <v>4269.04</v>
      </c>
      <c r="I33" t="s">
        <v>43</v>
      </c>
    </row>
    <row r="34" spans="1:9" x14ac:dyDescent="0.3">
      <c r="A34" s="2">
        <v>44317</v>
      </c>
      <c r="B34" t="s">
        <v>59</v>
      </c>
      <c r="C34" t="s">
        <v>60</v>
      </c>
      <c r="D34" t="s">
        <v>61</v>
      </c>
      <c r="E34" t="s">
        <v>33</v>
      </c>
      <c r="F34">
        <v>9270.1</v>
      </c>
      <c r="G34">
        <v>15000</v>
      </c>
      <c r="H34">
        <v>0</v>
      </c>
      <c r="I34" t="s">
        <v>11</v>
      </c>
    </row>
    <row r="35" spans="1:9" x14ac:dyDescent="0.3">
      <c r="A35" s="2">
        <v>44317</v>
      </c>
      <c r="B35" t="s">
        <v>59</v>
      </c>
      <c r="C35" t="s">
        <v>60</v>
      </c>
      <c r="D35" t="s">
        <v>61</v>
      </c>
      <c r="E35" t="s">
        <v>33</v>
      </c>
      <c r="F35">
        <v>11235</v>
      </c>
      <c r="G35">
        <v>15000</v>
      </c>
      <c r="H35">
        <v>0</v>
      </c>
      <c r="I35" t="s">
        <v>43</v>
      </c>
    </row>
    <row r="36" spans="1:9" x14ac:dyDescent="0.3">
      <c r="A36" s="2">
        <v>44317</v>
      </c>
      <c r="B36" t="s">
        <v>71</v>
      </c>
      <c r="C36" t="s">
        <v>72</v>
      </c>
      <c r="D36" t="s">
        <v>73</v>
      </c>
      <c r="E36" t="s">
        <v>33</v>
      </c>
      <c r="F36">
        <v>12019.799999999997</v>
      </c>
      <c r="G36">
        <v>15000</v>
      </c>
      <c r="H36">
        <v>0</v>
      </c>
      <c r="I36" t="s">
        <v>11</v>
      </c>
    </row>
    <row r="37" spans="1:9" x14ac:dyDescent="0.3">
      <c r="A37" s="2">
        <v>44317</v>
      </c>
      <c r="B37" t="s">
        <v>30</v>
      </c>
      <c r="C37" t="s">
        <v>31</v>
      </c>
      <c r="D37" t="s">
        <v>32</v>
      </c>
      <c r="E37" t="s">
        <v>33</v>
      </c>
      <c r="F37">
        <v>27930</v>
      </c>
      <c r="G37">
        <v>15000</v>
      </c>
      <c r="H37">
        <v>2793</v>
      </c>
      <c r="I37" t="s">
        <v>15</v>
      </c>
    </row>
    <row r="38" spans="1:9" x14ac:dyDescent="0.3">
      <c r="A38" s="2">
        <v>44348</v>
      </c>
      <c r="B38" t="s">
        <v>40</v>
      </c>
      <c r="C38" t="s">
        <v>41</v>
      </c>
      <c r="D38" t="s">
        <v>42</v>
      </c>
      <c r="E38" t="s">
        <v>33</v>
      </c>
      <c r="F38">
        <v>7581.9999999999991</v>
      </c>
      <c r="G38">
        <v>15000</v>
      </c>
      <c r="H38">
        <v>0</v>
      </c>
      <c r="I38" t="s">
        <v>11</v>
      </c>
    </row>
    <row r="39" spans="1:9" x14ac:dyDescent="0.3">
      <c r="A39" s="2">
        <v>44348</v>
      </c>
      <c r="B39" t="s">
        <v>30</v>
      </c>
      <c r="C39" t="s">
        <v>31</v>
      </c>
      <c r="D39" t="s">
        <v>32</v>
      </c>
      <c r="E39" t="s">
        <v>33</v>
      </c>
      <c r="F39">
        <v>8721.6</v>
      </c>
      <c r="G39">
        <v>15000</v>
      </c>
      <c r="H39">
        <v>0</v>
      </c>
      <c r="I39" t="s">
        <v>43</v>
      </c>
    </row>
    <row r="40" spans="1:9" x14ac:dyDescent="0.3">
      <c r="A40" s="2">
        <v>44348</v>
      </c>
      <c r="B40" t="s">
        <v>40</v>
      </c>
      <c r="C40" t="s">
        <v>41</v>
      </c>
      <c r="D40" t="s">
        <v>42</v>
      </c>
      <c r="E40" t="s">
        <v>33</v>
      </c>
      <c r="F40">
        <v>10500</v>
      </c>
      <c r="G40">
        <v>15000</v>
      </c>
      <c r="H40">
        <v>0</v>
      </c>
      <c r="I40" t="s">
        <v>15</v>
      </c>
    </row>
    <row r="41" spans="1:9" x14ac:dyDescent="0.3">
      <c r="A41" s="2">
        <v>44348</v>
      </c>
      <c r="B41" t="s">
        <v>59</v>
      </c>
      <c r="C41" t="s">
        <v>60</v>
      </c>
      <c r="D41" t="s">
        <v>61</v>
      </c>
      <c r="E41" t="s">
        <v>33</v>
      </c>
      <c r="F41">
        <v>13466.999999999998</v>
      </c>
      <c r="G41">
        <v>15000</v>
      </c>
      <c r="H41">
        <v>0</v>
      </c>
      <c r="I41" t="s">
        <v>43</v>
      </c>
    </row>
    <row r="42" spans="1:9" x14ac:dyDescent="0.3">
      <c r="A42" s="2">
        <v>44348</v>
      </c>
      <c r="B42" t="s">
        <v>40</v>
      </c>
      <c r="C42" t="s">
        <v>41</v>
      </c>
      <c r="D42" t="s">
        <v>42</v>
      </c>
      <c r="E42" t="s">
        <v>33</v>
      </c>
      <c r="F42">
        <v>16036.8</v>
      </c>
      <c r="G42">
        <v>15000</v>
      </c>
      <c r="H42">
        <v>1603.68</v>
      </c>
      <c r="I42" t="s">
        <v>15</v>
      </c>
    </row>
    <row r="43" spans="1:9" x14ac:dyDescent="0.3">
      <c r="A43" s="2">
        <v>44348</v>
      </c>
      <c r="B43" t="s">
        <v>62</v>
      </c>
      <c r="C43" t="s">
        <v>63</v>
      </c>
      <c r="D43" t="s">
        <v>64</v>
      </c>
      <c r="E43" t="s">
        <v>33</v>
      </c>
      <c r="F43">
        <v>16846.8</v>
      </c>
      <c r="G43">
        <v>15000</v>
      </c>
      <c r="H43">
        <v>1684.68</v>
      </c>
      <c r="I43" t="s">
        <v>15</v>
      </c>
    </row>
    <row r="44" spans="1:9" x14ac:dyDescent="0.3">
      <c r="A44" s="2">
        <v>44378</v>
      </c>
      <c r="B44" t="s">
        <v>59</v>
      </c>
      <c r="C44" t="s">
        <v>60</v>
      </c>
      <c r="D44" t="s">
        <v>61</v>
      </c>
      <c r="E44" t="s">
        <v>33</v>
      </c>
      <c r="F44">
        <v>15957.2</v>
      </c>
      <c r="G44">
        <v>15000</v>
      </c>
      <c r="H44">
        <v>1595.7200000000003</v>
      </c>
      <c r="I44" t="s">
        <v>43</v>
      </c>
    </row>
    <row r="45" spans="1:9" x14ac:dyDescent="0.3">
      <c r="A45" s="2">
        <v>44378</v>
      </c>
      <c r="B45" t="s">
        <v>71</v>
      </c>
      <c r="C45" t="s">
        <v>72</v>
      </c>
      <c r="D45" t="s">
        <v>73</v>
      </c>
      <c r="E45" t="s">
        <v>33</v>
      </c>
      <c r="F45">
        <v>16492</v>
      </c>
      <c r="G45">
        <v>15000</v>
      </c>
      <c r="H45">
        <v>1649.2</v>
      </c>
      <c r="I45" t="s">
        <v>11</v>
      </c>
    </row>
    <row r="46" spans="1:9" x14ac:dyDescent="0.3">
      <c r="A46" s="2">
        <v>44378</v>
      </c>
      <c r="B46" t="s">
        <v>62</v>
      </c>
      <c r="C46" t="s">
        <v>63</v>
      </c>
      <c r="D46" t="s">
        <v>64</v>
      </c>
      <c r="E46" t="s">
        <v>33</v>
      </c>
      <c r="F46">
        <v>21295.4</v>
      </c>
      <c r="G46">
        <v>15000</v>
      </c>
      <c r="H46">
        <v>2129.5400000000004</v>
      </c>
      <c r="I46" t="s">
        <v>11</v>
      </c>
    </row>
    <row r="47" spans="1:9" x14ac:dyDescent="0.3">
      <c r="A47" s="2">
        <v>44378</v>
      </c>
      <c r="B47" t="s">
        <v>30</v>
      </c>
      <c r="C47" t="s">
        <v>31</v>
      </c>
      <c r="D47" t="s">
        <v>32</v>
      </c>
      <c r="E47" t="s">
        <v>33</v>
      </c>
      <c r="F47">
        <v>25518.800000000003</v>
      </c>
      <c r="G47">
        <v>15000</v>
      </c>
      <c r="H47">
        <v>2551.8800000000006</v>
      </c>
      <c r="I47" t="s">
        <v>11</v>
      </c>
    </row>
    <row r="48" spans="1:9" x14ac:dyDescent="0.3">
      <c r="A48" s="2">
        <v>44378</v>
      </c>
      <c r="B48" t="s">
        <v>30</v>
      </c>
      <c r="C48" t="s">
        <v>31</v>
      </c>
      <c r="D48" t="s">
        <v>32</v>
      </c>
      <c r="E48" t="s">
        <v>33</v>
      </c>
      <c r="F48">
        <v>27676.6</v>
      </c>
      <c r="G48">
        <v>15000</v>
      </c>
      <c r="H48">
        <v>2767.66</v>
      </c>
      <c r="I48" t="s">
        <v>15</v>
      </c>
    </row>
    <row r="49" spans="1:9" x14ac:dyDescent="0.3">
      <c r="A49" s="2">
        <v>44378</v>
      </c>
      <c r="B49" t="s">
        <v>62</v>
      </c>
      <c r="C49" t="s">
        <v>63</v>
      </c>
      <c r="D49" t="s">
        <v>64</v>
      </c>
      <c r="E49" t="s">
        <v>33</v>
      </c>
      <c r="F49">
        <v>28395</v>
      </c>
      <c r="G49">
        <v>15000</v>
      </c>
      <c r="H49">
        <v>2839.5</v>
      </c>
      <c r="I49" t="s">
        <v>43</v>
      </c>
    </row>
    <row r="50" spans="1:9" x14ac:dyDescent="0.3">
      <c r="A50" s="2">
        <v>44378</v>
      </c>
      <c r="B50" t="s">
        <v>71</v>
      </c>
      <c r="C50" t="s">
        <v>72</v>
      </c>
      <c r="D50" t="s">
        <v>73</v>
      </c>
      <c r="E50" t="s">
        <v>33</v>
      </c>
      <c r="F50">
        <v>41826.400000000001</v>
      </c>
      <c r="G50">
        <v>15000</v>
      </c>
      <c r="H50">
        <v>4182.6400000000003</v>
      </c>
      <c r="I50" t="s">
        <v>43</v>
      </c>
    </row>
    <row r="51" spans="1:9" x14ac:dyDescent="0.3">
      <c r="A51" s="2">
        <v>44378</v>
      </c>
      <c r="B51" t="s">
        <v>71</v>
      </c>
      <c r="C51" t="s">
        <v>72</v>
      </c>
      <c r="D51" t="s">
        <v>73</v>
      </c>
      <c r="E51" t="s">
        <v>33</v>
      </c>
      <c r="F51">
        <v>49055.999999999993</v>
      </c>
      <c r="G51">
        <v>15000</v>
      </c>
      <c r="H51">
        <v>4905.5999999999995</v>
      </c>
      <c r="I51" t="s">
        <v>11</v>
      </c>
    </row>
    <row r="52" spans="1:9" x14ac:dyDescent="0.3">
      <c r="A52" s="2">
        <v>44409</v>
      </c>
      <c r="B52" t="s">
        <v>30</v>
      </c>
      <c r="C52" t="s">
        <v>31</v>
      </c>
      <c r="D52" t="s">
        <v>32</v>
      </c>
      <c r="E52" t="s">
        <v>33</v>
      </c>
      <c r="F52">
        <v>6201</v>
      </c>
      <c r="G52">
        <v>15000</v>
      </c>
      <c r="H52">
        <v>0</v>
      </c>
      <c r="I52" t="s">
        <v>43</v>
      </c>
    </row>
    <row r="53" spans="1:9" x14ac:dyDescent="0.3">
      <c r="A53" s="2">
        <v>44409</v>
      </c>
      <c r="B53" t="s">
        <v>59</v>
      </c>
      <c r="C53" t="s">
        <v>60</v>
      </c>
      <c r="D53" t="s">
        <v>61</v>
      </c>
      <c r="E53" t="s">
        <v>33</v>
      </c>
      <c r="F53">
        <v>6311.4</v>
      </c>
      <c r="G53">
        <v>15000</v>
      </c>
      <c r="H53">
        <v>0</v>
      </c>
      <c r="I53" t="s">
        <v>43</v>
      </c>
    </row>
    <row r="54" spans="1:9" x14ac:dyDescent="0.3">
      <c r="A54" s="2">
        <v>44409</v>
      </c>
      <c r="B54" t="s">
        <v>40</v>
      </c>
      <c r="C54" t="s">
        <v>41</v>
      </c>
      <c r="D54" t="s">
        <v>42</v>
      </c>
      <c r="E54" t="s">
        <v>33</v>
      </c>
      <c r="F54">
        <v>7289.6</v>
      </c>
      <c r="G54">
        <v>15000</v>
      </c>
      <c r="H54">
        <v>0</v>
      </c>
      <c r="I54" t="s">
        <v>11</v>
      </c>
    </row>
    <row r="55" spans="1:9" x14ac:dyDescent="0.3">
      <c r="A55" s="2">
        <v>44409</v>
      </c>
      <c r="B55" t="s">
        <v>40</v>
      </c>
      <c r="C55" t="s">
        <v>41</v>
      </c>
      <c r="D55" t="s">
        <v>42</v>
      </c>
      <c r="E55" t="s">
        <v>33</v>
      </c>
      <c r="F55">
        <v>8322.4</v>
      </c>
      <c r="G55">
        <v>15000</v>
      </c>
      <c r="H55">
        <v>0</v>
      </c>
      <c r="I55" t="s">
        <v>11</v>
      </c>
    </row>
    <row r="56" spans="1:9" x14ac:dyDescent="0.3">
      <c r="A56" s="2">
        <v>44409</v>
      </c>
      <c r="B56" t="s">
        <v>62</v>
      </c>
      <c r="C56" t="s">
        <v>63</v>
      </c>
      <c r="D56" t="s">
        <v>64</v>
      </c>
      <c r="E56" t="s">
        <v>33</v>
      </c>
      <c r="F56">
        <v>8501.9000000000015</v>
      </c>
      <c r="G56">
        <v>15000</v>
      </c>
      <c r="H56">
        <v>0</v>
      </c>
      <c r="I56" t="s">
        <v>15</v>
      </c>
    </row>
    <row r="57" spans="1:9" x14ac:dyDescent="0.3">
      <c r="A57" s="2">
        <v>44409</v>
      </c>
      <c r="B57" t="s">
        <v>30</v>
      </c>
      <c r="C57" t="s">
        <v>31</v>
      </c>
      <c r="D57" t="s">
        <v>32</v>
      </c>
      <c r="E57" t="s">
        <v>33</v>
      </c>
      <c r="F57">
        <v>9708.2999999999993</v>
      </c>
      <c r="G57">
        <v>15000</v>
      </c>
      <c r="H57">
        <v>0</v>
      </c>
      <c r="I57" t="s">
        <v>15</v>
      </c>
    </row>
    <row r="58" spans="1:9" x14ac:dyDescent="0.3">
      <c r="A58" s="2">
        <v>44409</v>
      </c>
      <c r="B58" t="s">
        <v>40</v>
      </c>
      <c r="C58" t="s">
        <v>41</v>
      </c>
      <c r="D58" t="s">
        <v>42</v>
      </c>
      <c r="E58" t="s">
        <v>33</v>
      </c>
      <c r="F58">
        <v>12944.399999999998</v>
      </c>
      <c r="G58">
        <v>15000</v>
      </c>
      <c r="H58">
        <v>0</v>
      </c>
      <c r="I58" t="s">
        <v>15</v>
      </c>
    </row>
    <row r="59" spans="1:9" x14ac:dyDescent="0.3">
      <c r="A59" s="2">
        <v>44409</v>
      </c>
      <c r="B59" t="s">
        <v>30</v>
      </c>
      <c r="C59" t="s">
        <v>31</v>
      </c>
      <c r="D59" t="s">
        <v>32</v>
      </c>
      <c r="E59" t="s">
        <v>33</v>
      </c>
      <c r="F59">
        <v>14248</v>
      </c>
      <c r="G59">
        <v>15000</v>
      </c>
      <c r="H59">
        <v>0</v>
      </c>
      <c r="I59" t="s">
        <v>15</v>
      </c>
    </row>
    <row r="60" spans="1:9" x14ac:dyDescent="0.3">
      <c r="A60" s="2">
        <v>44409</v>
      </c>
      <c r="B60" t="s">
        <v>40</v>
      </c>
      <c r="C60" t="s">
        <v>41</v>
      </c>
      <c r="D60" t="s">
        <v>42</v>
      </c>
      <c r="E60" t="s">
        <v>33</v>
      </c>
      <c r="F60">
        <v>18298.399999999998</v>
      </c>
      <c r="G60">
        <v>15000</v>
      </c>
      <c r="H60">
        <v>1829.84</v>
      </c>
      <c r="I60" t="s">
        <v>43</v>
      </c>
    </row>
    <row r="61" spans="1:9" x14ac:dyDescent="0.3">
      <c r="A61" s="2">
        <v>44409</v>
      </c>
      <c r="B61" t="s">
        <v>40</v>
      </c>
      <c r="C61" t="s">
        <v>41</v>
      </c>
      <c r="D61" t="s">
        <v>42</v>
      </c>
      <c r="E61" t="s">
        <v>33</v>
      </c>
      <c r="F61">
        <v>18838.399999999998</v>
      </c>
      <c r="G61">
        <v>15000</v>
      </c>
      <c r="H61">
        <v>1883.84</v>
      </c>
      <c r="I61" t="s">
        <v>43</v>
      </c>
    </row>
    <row r="62" spans="1:9" x14ac:dyDescent="0.3">
      <c r="A62" s="2">
        <v>44409</v>
      </c>
      <c r="B62" t="s">
        <v>71</v>
      </c>
      <c r="C62" t="s">
        <v>72</v>
      </c>
      <c r="D62" t="s">
        <v>73</v>
      </c>
      <c r="E62" t="s">
        <v>33</v>
      </c>
      <c r="F62">
        <v>24469.599999999999</v>
      </c>
      <c r="G62">
        <v>15000</v>
      </c>
      <c r="H62">
        <v>2446.96</v>
      </c>
      <c r="I62" t="s">
        <v>15</v>
      </c>
    </row>
    <row r="63" spans="1:9" x14ac:dyDescent="0.3">
      <c r="A63" s="2">
        <v>44409</v>
      </c>
      <c r="B63" t="s">
        <v>71</v>
      </c>
      <c r="C63" t="s">
        <v>72</v>
      </c>
      <c r="D63" t="s">
        <v>73</v>
      </c>
      <c r="E63" t="s">
        <v>33</v>
      </c>
      <c r="F63">
        <v>31053.4</v>
      </c>
      <c r="G63">
        <v>15000</v>
      </c>
      <c r="H63">
        <v>3105.34</v>
      </c>
      <c r="I63" t="s">
        <v>11</v>
      </c>
    </row>
    <row r="64" spans="1:9" x14ac:dyDescent="0.3">
      <c r="A64" s="2">
        <v>44440</v>
      </c>
      <c r="B64" t="s">
        <v>40</v>
      </c>
      <c r="C64" t="s">
        <v>41</v>
      </c>
      <c r="D64" t="s">
        <v>42</v>
      </c>
      <c r="E64" t="s">
        <v>33</v>
      </c>
      <c r="F64">
        <v>3710</v>
      </c>
      <c r="G64">
        <v>15000</v>
      </c>
      <c r="H64">
        <v>0</v>
      </c>
      <c r="I64" t="s">
        <v>43</v>
      </c>
    </row>
    <row r="65" spans="1:9" x14ac:dyDescent="0.3">
      <c r="A65" s="2">
        <v>44440</v>
      </c>
      <c r="B65" t="s">
        <v>62</v>
      </c>
      <c r="C65" t="s">
        <v>63</v>
      </c>
      <c r="D65" t="s">
        <v>64</v>
      </c>
      <c r="E65" t="s">
        <v>33</v>
      </c>
      <c r="F65">
        <v>6600</v>
      </c>
      <c r="G65">
        <v>15000</v>
      </c>
      <c r="H65">
        <v>0</v>
      </c>
      <c r="I65" t="s">
        <v>11</v>
      </c>
    </row>
    <row r="66" spans="1:9" x14ac:dyDescent="0.3">
      <c r="A66" s="2">
        <v>44440</v>
      </c>
      <c r="B66" t="s">
        <v>71</v>
      </c>
      <c r="C66" t="s">
        <v>72</v>
      </c>
      <c r="D66" t="s">
        <v>73</v>
      </c>
      <c r="E66" t="s">
        <v>33</v>
      </c>
      <c r="F66">
        <v>8001</v>
      </c>
      <c r="G66">
        <v>15000</v>
      </c>
      <c r="H66">
        <v>0</v>
      </c>
      <c r="I66" t="s">
        <v>11</v>
      </c>
    </row>
    <row r="67" spans="1:9" x14ac:dyDescent="0.3">
      <c r="A67" s="2">
        <v>44440</v>
      </c>
      <c r="B67" t="s">
        <v>40</v>
      </c>
      <c r="C67" t="s">
        <v>41</v>
      </c>
      <c r="D67" t="s">
        <v>42</v>
      </c>
      <c r="E67" t="s">
        <v>33</v>
      </c>
      <c r="F67">
        <v>8772</v>
      </c>
      <c r="G67">
        <v>15000</v>
      </c>
      <c r="H67">
        <v>0</v>
      </c>
      <c r="I67" t="s">
        <v>15</v>
      </c>
    </row>
    <row r="68" spans="1:9" x14ac:dyDescent="0.3">
      <c r="A68" s="2">
        <v>44440</v>
      </c>
      <c r="B68" t="s">
        <v>40</v>
      </c>
      <c r="C68" t="s">
        <v>41</v>
      </c>
      <c r="D68" t="s">
        <v>42</v>
      </c>
      <c r="E68" t="s">
        <v>33</v>
      </c>
      <c r="F68">
        <v>14089.199999999999</v>
      </c>
      <c r="G68">
        <v>15000</v>
      </c>
      <c r="H68">
        <v>0</v>
      </c>
      <c r="I68" t="s">
        <v>15</v>
      </c>
    </row>
    <row r="69" spans="1:9" x14ac:dyDescent="0.3">
      <c r="A69" s="2">
        <v>44440</v>
      </c>
      <c r="B69" t="s">
        <v>30</v>
      </c>
      <c r="C69" t="s">
        <v>31</v>
      </c>
      <c r="D69" t="s">
        <v>32</v>
      </c>
      <c r="E69" t="s">
        <v>33</v>
      </c>
      <c r="F69">
        <v>16702.400000000001</v>
      </c>
      <c r="G69">
        <v>15000</v>
      </c>
      <c r="H69">
        <v>1670.2400000000002</v>
      </c>
      <c r="I69" t="s">
        <v>15</v>
      </c>
    </row>
    <row r="70" spans="1:9" x14ac:dyDescent="0.3">
      <c r="A70" s="2">
        <v>44440</v>
      </c>
      <c r="B70" t="s">
        <v>30</v>
      </c>
      <c r="C70" t="s">
        <v>31</v>
      </c>
      <c r="D70" t="s">
        <v>32</v>
      </c>
      <c r="E70" t="s">
        <v>33</v>
      </c>
      <c r="F70">
        <v>21216</v>
      </c>
      <c r="G70">
        <v>15000</v>
      </c>
      <c r="H70">
        <v>2121.6</v>
      </c>
      <c r="I70" t="s">
        <v>15</v>
      </c>
    </row>
    <row r="71" spans="1:9" x14ac:dyDescent="0.3">
      <c r="A71" s="2">
        <v>44440</v>
      </c>
      <c r="B71" t="s">
        <v>62</v>
      </c>
      <c r="C71" t="s">
        <v>63</v>
      </c>
      <c r="D71" t="s">
        <v>64</v>
      </c>
      <c r="E71" t="s">
        <v>33</v>
      </c>
      <c r="F71">
        <v>21546</v>
      </c>
      <c r="G71">
        <v>15000</v>
      </c>
      <c r="H71">
        <v>2154.6</v>
      </c>
      <c r="I71" t="s">
        <v>11</v>
      </c>
    </row>
    <row r="72" spans="1:9" x14ac:dyDescent="0.3">
      <c r="A72" s="2">
        <v>44440</v>
      </c>
      <c r="B72" t="s">
        <v>62</v>
      </c>
      <c r="C72" t="s">
        <v>63</v>
      </c>
      <c r="D72" t="s">
        <v>64</v>
      </c>
      <c r="E72" t="s">
        <v>33</v>
      </c>
      <c r="F72">
        <v>31186.6</v>
      </c>
      <c r="G72">
        <v>15000</v>
      </c>
      <c r="H72">
        <v>3118.66</v>
      </c>
      <c r="I72" t="s">
        <v>11</v>
      </c>
    </row>
    <row r="73" spans="1:9" x14ac:dyDescent="0.3">
      <c r="A73" s="2">
        <v>44440</v>
      </c>
      <c r="B73" t="s">
        <v>30</v>
      </c>
      <c r="C73" t="s">
        <v>31</v>
      </c>
      <c r="D73" t="s">
        <v>32</v>
      </c>
      <c r="E73" t="s">
        <v>33</v>
      </c>
      <c r="F73">
        <v>31999.200000000001</v>
      </c>
      <c r="G73">
        <v>15000</v>
      </c>
      <c r="H73">
        <v>3199.92</v>
      </c>
      <c r="I73" t="s">
        <v>15</v>
      </c>
    </row>
    <row r="74" spans="1:9" x14ac:dyDescent="0.3">
      <c r="A74" s="2">
        <v>44440</v>
      </c>
      <c r="B74" t="s">
        <v>62</v>
      </c>
      <c r="C74" t="s">
        <v>63</v>
      </c>
      <c r="D74" t="s">
        <v>64</v>
      </c>
      <c r="E74" t="s">
        <v>33</v>
      </c>
      <c r="F74">
        <v>37520</v>
      </c>
      <c r="G74">
        <v>15000</v>
      </c>
      <c r="H74">
        <v>3752</v>
      </c>
      <c r="I74" t="s">
        <v>15</v>
      </c>
    </row>
    <row r="75" spans="1:9" x14ac:dyDescent="0.3">
      <c r="A75" s="2">
        <v>44440</v>
      </c>
      <c r="B75" t="s">
        <v>62</v>
      </c>
      <c r="C75" t="s">
        <v>63</v>
      </c>
      <c r="D75" t="s">
        <v>64</v>
      </c>
      <c r="E75" t="s">
        <v>33</v>
      </c>
      <c r="F75">
        <v>41215.299999999996</v>
      </c>
      <c r="G75">
        <v>15000</v>
      </c>
      <c r="H75">
        <v>4121.53</v>
      </c>
      <c r="I75" t="s">
        <v>43</v>
      </c>
    </row>
    <row r="76" spans="1:9" x14ac:dyDescent="0.3">
      <c r="A76" s="2">
        <v>44470</v>
      </c>
      <c r="B76" t="s">
        <v>30</v>
      </c>
      <c r="C76" t="s">
        <v>31</v>
      </c>
      <c r="D76" t="s">
        <v>32</v>
      </c>
      <c r="E76" t="s">
        <v>33</v>
      </c>
      <c r="F76">
        <v>3035.1</v>
      </c>
      <c r="G76">
        <v>15000</v>
      </c>
      <c r="H76">
        <v>0</v>
      </c>
      <c r="I76" t="s">
        <v>15</v>
      </c>
    </row>
    <row r="77" spans="1:9" x14ac:dyDescent="0.3">
      <c r="A77" s="2">
        <v>44470</v>
      </c>
      <c r="B77" t="s">
        <v>62</v>
      </c>
      <c r="C77" t="s">
        <v>63</v>
      </c>
      <c r="D77" t="s">
        <v>64</v>
      </c>
      <c r="E77" t="s">
        <v>33</v>
      </c>
      <c r="F77">
        <v>6688</v>
      </c>
      <c r="G77">
        <v>15000</v>
      </c>
      <c r="H77">
        <v>0</v>
      </c>
      <c r="I77" t="s">
        <v>15</v>
      </c>
    </row>
    <row r="78" spans="1:9" x14ac:dyDescent="0.3">
      <c r="A78" s="2">
        <v>44470</v>
      </c>
      <c r="B78" t="s">
        <v>30</v>
      </c>
      <c r="C78" t="s">
        <v>31</v>
      </c>
      <c r="D78" t="s">
        <v>32</v>
      </c>
      <c r="E78" t="s">
        <v>33</v>
      </c>
      <c r="F78">
        <v>7024.2</v>
      </c>
      <c r="G78">
        <v>15000</v>
      </c>
      <c r="H78">
        <v>0</v>
      </c>
      <c r="I78" t="s">
        <v>43</v>
      </c>
    </row>
    <row r="79" spans="1:9" x14ac:dyDescent="0.3">
      <c r="A79" s="2">
        <v>44470</v>
      </c>
      <c r="B79" t="s">
        <v>62</v>
      </c>
      <c r="C79" t="s">
        <v>63</v>
      </c>
      <c r="D79" t="s">
        <v>64</v>
      </c>
      <c r="E79" t="s">
        <v>33</v>
      </c>
      <c r="F79">
        <v>7139.0000000000009</v>
      </c>
      <c r="G79">
        <v>15000</v>
      </c>
      <c r="H79">
        <v>0</v>
      </c>
      <c r="I79" t="s">
        <v>11</v>
      </c>
    </row>
    <row r="80" spans="1:9" x14ac:dyDescent="0.3">
      <c r="A80" s="2">
        <v>44470</v>
      </c>
      <c r="B80" t="s">
        <v>40</v>
      </c>
      <c r="C80" t="s">
        <v>41</v>
      </c>
      <c r="D80" t="s">
        <v>42</v>
      </c>
      <c r="E80" t="s">
        <v>33</v>
      </c>
      <c r="F80">
        <v>10948</v>
      </c>
      <c r="G80">
        <v>15000</v>
      </c>
      <c r="H80">
        <v>0</v>
      </c>
      <c r="I80" t="s">
        <v>15</v>
      </c>
    </row>
    <row r="81" spans="1:9" x14ac:dyDescent="0.3">
      <c r="A81" s="2">
        <v>44470</v>
      </c>
      <c r="B81" t="s">
        <v>40</v>
      </c>
      <c r="C81" t="s">
        <v>41</v>
      </c>
      <c r="D81" t="s">
        <v>42</v>
      </c>
      <c r="E81" t="s">
        <v>33</v>
      </c>
      <c r="F81">
        <v>10988.800000000001</v>
      </c>
      <c r="G81">
        <v>15000</v>
      </c>
      <c r="H81">
        <v>0</v>
      </c>
      <c r="I81" t="s">
        <v>11</v>
      </c>
    </row>
    <row r="82" spans="1:9" x14ac:dyDescent="0.3">
      <c r="A82" s="2">
        <v>44470</v>
      </c>
      <c r="B82" t="s">
        <v>40</v>
      </c>
      <c r="C82" t="s">
        <v>41</v>
      </c>
      <c r="D82" t="s">
        <v>42</v>
      </c>
      <c r="E82" t="s">
        <v>33</v>
      </c>
      <c r="F82">
        <v>12306.6</v>
      </c>
      <c r="G82">
        <v>15000</v>
      </c>
      <c r="H82">
        <v>0</v>
      </c>
      <c r="I82" t="s">
        <v>15</v>
      </c>
    </row>
    <row r="83" spans="1:9" x14ac:dyDescent="0.3">
      <c r="A83" s="2">
        <v>44470</v>
      </c>
      <c r="B83" t="s">
        <v>40</v>
      </c>
      <c r="C83" t="s">
        <v>41</v>
      </c>
      <c r="D83" t="s">
        <v>42</v>
      </c>
      <c r="E83" t="s">
        <v>33</v>
      </c>
      <c r="F83">
        <v>16077</v>
      </c>
      <c r="G83">
        <v>15000</v>
      </c>
      <c r="H83">
        <v>1607.7</v>
      </c>
      <c r="I83" t="s">
        <v>15</v>
      </c>
    </row>
    <row r="84" spans="1:9" x14ac:dyDescent="0.3">
      <c r="A84" s="2">
        <v>44470</v>
      </c>
      <c r="B84" t="s">
        <v>59</v>
      </c>
      <c r="C84" t="s">
        <v>60</v>
      </c>
      <c r="D84" t="s">
        <v>61</v>
      </c>
      <c r="E84" t="s">
        <v>33</v>
      </c>
      <c r="F84">
        <v>19594</v>
      </c>
      <c r="G84">
        <v>15000</v>
      </c>
      <c r="H84">
        <v>1959.4</v>
      </c>
      <c r="I84" t="s">
        <v>15</v>
      </c>
    </row>
    <row r="85" spans="1:9" x14ac:dyDescent="0.3">
      <c r="A85" s="2">
        <v>44470</v>
      </c>
      <c r="B85" t="s">
        <v>30</v>
      </c>
      <c r="C85" t="s">
        <v>31</v>
      </c>
      <c r="D85" t="s">
        <v>32</v>
      </c>
      <c r="E85" t="s">
        <v>33</v>
      </c>
      <c r="F85">
        <v>19946.199999999997</v>
      </c>
      <c r="G85">
        <v>15000</v>
      </c>
      <c r="H85">
        <v>1994.62</v>
      </c>
      <c r="I85" t="s">
        <v>43</v>
      </c>
    </row>
    <row r="86" spans="1:9" x14ac:dyDescent="0.3">
      <c r="A86" s="2">
        <v>44470</v>
      </c>
      <c r="B86" t="s">
        <v>71</v>
      </c>
      <c r="C86" t="s">
        <v>72</v>
      </c>
      <c r="D86" t="s">
        <v>73</v>
      </c>
      <c r="E86" t="s">
        <v>33</v>
      </c>
      <c r="F86">
        <v>26773.4</v>
      </c>
      <c r="G86">
        <v>15000</v>
      </c>
      <c r="H86">
        <v>2677.34</v>
      </c>
      <c r="I86" t="s">
        <v>43</v>
      </c>
    </row>
    <row r="87" spans="1:9" x14ac:dyDescent="0.3">
      <c r="A87" s="2">
        <v>44470</v>
      </c>
      <c r="B87" t="s">
        <v>40</v>
      </c>
      <c r="C87" t="s">
        <v>41</v>
      </c>
      <c r="D87" t="s">
        <v>42</v>
      </c>
      <c r="E87" t="s">
        <v>33</v>
      </c>
      <c r="F87">
        <v>28464.9</v>
      </c>
      <c r="G87">
        <v>15000</v>
      </c>
      <c r="H87">
        <v>2846.4900000000002</v>
      </c>
      <c r="I87" t="s">
        <v>43</v>
      </c>
    </row>
    <row r="88" spans="1:9" x14ac:dyDescent="0.3">
      <c r="A88" s="2">
        <v>44470</v>
      </c>
      <c r="B88" t="s">
        <v>62</v>
      </c>
      <c r="C88" t="s">
        <v>63</v>
      </c>
      <c r="D88" t="s">
        <v>64</v>
      </c>
      <c r="E88" t="s">
        <v>33</v>
      </c>
      <c r="F88">
        <v>37544.800000000003</v>
      </c>
      <c r="G88">
        <v>15000</v>
      </c>
      <c r="H88">
        <v>3754.4800000000005</v>
      </c>
      <c r="I88" t="s">
        <v>11</v>
      </c>
    </row>
    <row r="89" spans="1:9" x14ac:dyDescent="0.3">
      <c r="A89" s="2">
        <v>44470</v>
      </c>
      <c r="B89" t="s">
        <v>40</v>
      </c>
      <c r="C89" t="s">
        <v>41</v>
      </c>
      <c r="D89" t="s">
        <v>42</v>
      </c>
      <c r="E89" t="s">
        <v>33</v>
      </c>
      <c r="F89">
        <v>40224.800000000003</v>
      </c>
      <c r="G89">
        <v>15000</v>
      </c>
      <c r="H89">
        <v>4022.4800000000005</v>
      </c>
      <c r="I89" t="s">
        <v>11</v>
      </c>
    </row>
    <row r="90" spans="1:9" x14ac:dyDescent="0.3">
      <c r="A90" s="2">
        <v>44470</v>
      </c>
      <c r="B90" t="s">
        <v>59</v>
      </c>
      <c r="C90" t="s">
        <v>60</v>
      </c>
      <c r="D90" t="s">
        <v>61</v>
      </c>
      <c r="E90" t="s">
        <v>33</v>
      </c>
      <c r="F90">
        <v>43591.8</v>
      </c>
      <c r="G90">
        <v>15000</v>
      </c>
      <c r="H90">
        <v>4359.18</v>
      </c>
      <c r="I90" t="s">
        <v>11</v>
      </c>
    </row>
    <row r="91" spans="1:9" x14ac:dyDescent="0.3">
      <c r="A91" s="2">
        <v>44501</v>
      </c>
      <c r="B91" t="s">
        <v>71</v>
      </c>
      <c r="C91" t="s">
        <v>72</v>
      </c>
      <c r="D91" t="s">
        <v>73</v>
      </c>
      <c r="E91" t="s">
        <v>33</v>
      </c>
      <c r="F91">
        <v>9292.5</v>
      </c>
      <c r="G91">
        <v>15000</v>
      </c>
      <c r="H91">
        <v>0</v>
      </c>
      <c r="I91" t="s">
        <v>15</v>
      </c>
    </row>
    <row r="92" spans="1:9" x14ac:dyDescent="0.3">
      <c r="A92" s="2">
        <v>44501</v>
      </c>
      <c r="B92" t="s">
        <v>59</v>
      </c>
      <c r="C92" t="s">
        <v>60</v>
      </c>
      <c r="D92" t="s">
        <v>61</v>
      </c>
      <c r="E92" t="s">
        <v>33</v>
      </c>
      <c r="F92">
        <v>28761.599999999999</v>
      </c>
      <c r="G92">
        <v>15000</v>
      </c>
      <c r="H92">
        <v>2876.16</v>
      </c>
      <c r="I92" t="s">
        <v>43</v>
      </c>
    </row>
    <row r="93" spans="1:9" x14ac:dyDescent="0.3">
      <c r="A93" s="2">
        <v>44501</v>
      </c>
      <c r="B93" t="s">
        <v>40</v>
      </c>
      <c r="C93" t="s">
        <v>41</v>
      </c>
      <c r="D93" t="s">
        <v>42</v>
      </c>
      <c r="E93" t="s">
        <v>33</v>
      </c>
      <c r="F93">
        <v>41932.799999999996</v>
      </c>
      <c r="G93">
        <v>15000</v>
      </c>
      <c r="H93">
        <v>4193.28</v>
      </c>
      <c r="I93" t="s">
        <v>11</v>
      </c>
    </row>
    <row r="94" spans="1:9" x14ac:dyDescent="0.3">
      <c r="A94" s="2">
        <v>44501</v>
      </c>
      <c r="B94" t="s">
        <v>30</v>
      </c>
      <c r="C94" t="s">
        <v>31</v>
      </c>
      <c r="D94" t="s">
        <v>32</v>
      </c>
      <c r="E94" t="s">
        <v>33</v>
      </c>
      <c r="F94">
        <v>42427</v>
      </c>
      <c r="G94">
        <v>15000</v>
      </c>
      <c r="H94">
        <v>4242.7</v>
      </c>
      <c r="I94" t="s">
        <v>15</v>
      </c>
    </row>
    <row r="95" spans="1:9" x14ac:dyDescent="0.3">
      <c r="A95" s="2">
        <v>44501</v>
      </c>
      <c r="B95" t="s">
        <v>71</v>
      </c>
      <c r="C95" t="s">
        <v>72</v>
      </c>
      <c r="D95" t="s">
        <v>73</v>
      </c>
      <c r="E95" t="s">
        <v>33</v>
      </c>
      <c r="F95">
        <v>47510.400000000001</v>
      </c>
      <c r="G95">
        <v>15000</v>
      </c>
      <c r="H95">
        <v>4751.04</v>
      </c>
      <c r="I95" t="s">
        <v>15</v>
      </c>
    </row>
    <row r="96" spans="1:9" x14ac:dyDescent="0.3">
      <c r="A96" s="2">
        <v>44531</v>
      </c>
      <c r="B96" t="s">
        <v>59</v>
      </c>
      <c r="C96" t="s">
        <v>60</v>
      </c>
      <c r="D96" t="s">
        <v>61</v>
      </c>
      <c r="E96" t="s">
        <v>33</v>
      </c>
      <c r="F96">
        <v>7721.5999999999995</v>
      </c>
      <c r="G96">
        <v>15000</v>
      </c>
      <c r="H96">
        <v>0</v>
      </c>
      <c r="I96" t="s">
        <v>11</v>
      </c>
    </row>
    <row r="97" spans="1:9" x14ac:dyDescent="0.3">
      <c r="A97" s="2">
        <v>44531</v>
      </c>
      <c r="B97" t="s">
        <v>40</v>
      </c>
      <c r="C97" t="s">
        <v>41</v>
      </c>
      <c r="D97" t="s">
        <v>42</v>
      </c>
      <c r="E97" t="s">
        <v>33</v>
      </c>
      <c r="F97">
        <v>8925.7000000000007</v>
      </c>
      <c r="G97">
        <v>15000</v>
      </c>
      <c r="H97">
        <v>0</v>
      </c>
      <c r="I97" t="s">
        <v>11</v>
      </c>
    </row>
    <row r="98" spans="1:9" x14ac:dyDescent="0.3">
      <c r="A98" s="2">
        <v>44531</v>
      </c>
      <c r="B98" t="s">
        <v>40</v>
      </c>
      <c r="C98" t="s">
        <v>41</v>
      </c>
      <c r="D98" t="s">
        <v>42</v>
      </c>
      <c r="E98" t="s">
        <v>33</v>
      </c>
      <c r="F98">
        <v>15802.6</v>
      </c>
      <c r="G98">
        <v>15000</v>
      </c>
      <c r="H98">
        <v>1580.2600000000002</v>
      </c>
      <c r="I98" t="s">
        <v>43</v>
      </c>
    </row>
    <row r="99" spans="1:9" x14ac:dyDescent="0.3">
      <c r="A99" s="2">
        <v>44531</v>
      </c>
      <c r="B99" t="s">
        <v>71</v>
      </c>
      <c r="C99" t="s">
        <v>72</v>
      </c>
      <c r="D99" t="s">
        <v>73</v>
      </c>
      <c r="E99" t="s">
        <v>33</v>
      </c>
      <c r="F99">
        <v>21103.3</v>
      </c>
      <c r="G99">
        <v>15000</v>
      </c>
      <c r="H99">
        <v>2110.33</v>
      </c>
      <c r="I99" t="s">
        <v>43</v>
      </c>
    </row>
    <row r="100" spans="1:9" x14ac:dyDescent="0.3">
      <c r="A100" s="2">
        <v>44531</v>
      </c>
      <c r="B100" t="s">
        <v>71</v>
      </c>
      <c r="C100" t="s">
        <v>72</v>
      </c>
      <c r="D100" t="s">
        <v>73</v>
      </c>
      <c r="E100" t="s">
        <v>33</v>
      </c>
      <c r="F100">
        <v>22351.100000000002</v>
      </c>
      <c r="G100">
        <v>15000</v>
      </c>
      <c r="H100">
        <v>2235.11</v>
      </c>
      <c r="I100" t="s">
        <v>43</v>
      </c>
    </row>
    <row r="101" spans="1:9" x14ac:dyDescent="0.3">
      <c r="A101" s="2">
        <v>44531</v>
      </c>
      <c r="B101" t="s">
        <v>40</v>
      </c>
      <c r="C101" t="s">
        <v>41</v>
      </c>
      <c r="D101" t="s">
        <v>42</v>
      </c>
      <c r="E101" t="s">
        <v>33</v>
      </c>
      <c r="F101">
        <v>43974</v>
      </c>
      <c r="G101">
        <v>15000</v>
      </c>
      <c r="H101">
        <v>4397.4000000000005</v>
      </c>
      <c r="I101" t="s">
        <v>11</v>
      </c>
    </row>
    <row r="103" spans="1:9" x14ac:dyDescent="0.3">
      <c r="A103" s="2"/>
    </row>
  </sheetData>
  <mergeCells count="1">
    <mergeCell ref="B1:G1"/>
  </mergeCells>
  <conditionalFormatting sqref="F5:F103">
    <cfRule type="top10" dxfId="4" priority="3" rank="5"/>
    <cfRule type="top10" priority="4" rank="5"/>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A3744-5FCF-4D5C-A87E-456B1A0FB1B5}">
  <dimension ref="A2:C17"/>
  <sheetViews>
    <sheetView workbookViewId="0">
      <selection activeCell="C4" sqref="C4"/>
    </sheetView>
  </sheetViews>
  <sheetFormatPr defaultRowHeight="14.4" x14ac:dyDescent="0.3"/>
  <cols>
    <col min="1" max="1" width="12.5546875" bestFit="1" customWidth="1"/>
    <col min="2" max="2" width="19.21875" bestFit="1" customWidth="1"/>
    <col min="3" max="3" width="15.21875" bestFit="1" customWidth="1"/>
    <col min="4" max="11" width="7" bestFit="1" customWidth="1"/>
    <col min="12" max="14" width="5" bestFit="1" customWidth="1"/>
    <col min="15" max="15" width="7" bestFit="1" customWidth="1"/>
    <col min="16" max="17" width="5" bestFit="1" customWidth="1"/>
    <col min="18" max="19" width="7" bestFit="1" customWidth="1"/>
    <col min="20" max="20" width="5" bestFit="1" customWidth="1"/>
    <col min="21" max="21" width="7" bestFit="1" customWidth="1"/>
    <col min="22" max="22" width="5" bestFit="1" customWidth="1"/>
    <col min="23" max="28" width="7" bestFit="1" customWidth="1"/>
    <col min="29" max="30" width="5" bestFit="1" customWidth="1"/>
    <col min="31" max="32" width="7" bestFit="1" customWidth="1"/>
    <col min="33" max="34" width="5" bestFit="1" customWidth="1"/>
    <col min="35" max="37" width="7" bestFit="1" customWidth="1"/>
    <col min="38" max="38" width="5" bestFit="1" customWidth="1"/>
    <col min="39" max="39" width="7" bestFit="1" customWidth="1"/>
    <col min="40" max="40" width="5" bestFit="1" customWidth="1"/>
    <col min="41" max="41" width="7" bestFit="1" customWidth="1"/>
    <col min="42" max="43" width="5" bestFit="1" customWidth="1"/>
    <col min="44" max="47" width="7" bestFit="1" customWidth="1"/>
    <col min="48" max="49" width="5" bestFit="1" customWidth="1"/>
    <col min="50" max="55" width="7" bestFit="1" customWidth="1"/>
    <col min="56" max="57" width="5" bestFit="1" customWidth="1"/>
    <col min="58" max="59" width="7" bestFit="1" customWidth="1"/>
    <col min="60" max="60" width="5" bestFit="1" customWidth="1"/>
    <col min="61" max="63" width="7" bestFit="1" customWidth="1"/>
    <col min="64" max="64" width="5" bestFit="1" customWidth="1"/>
    <col min="65" max="68" width="7" bestFit="1" customWidth="1"/>
    <col min="69" max="69" width="5" bestFit="1" customWidth="1"/>
    <col min="70" max="72" width="7" bestFit="1" customWidth="1"/>
    <col min="73" max="73" width="5" bestFit="1" customWidth="1"/>
    <col min="74" max="74" width="7" bestFit="1" customWidth="1"/>
    <col min="75" max="75" width="5" bestFit="1" customWidth="1"/>
    <col min="76" max="77" width="7" bestFit="1" customWidth="1"/>
    <col min="78" max="78" width="5" bestFit="1" customWidth="1"/>
    <col min="79" max="79" width="7" bestFit="1" customWidth="1"/>
    <col min="80" max="80" width="5" bestFit="1" customWidth="1"/>
    <col min="81" max="81" width="7" bestFit="1" customWidth="1"/>
    <col min="82" max="82" width="5" bestFit="1" customWidth="1"/>
    <col min="83" max="85" width="7" bestFit="1" customWidth="1"/>
    <col min="86" max="86" width="5" bestFit="1" customWidth="1"/>
    <col min="87" max="88" width="7" bestFit="1" customWidth="1"/>
    <col min="89" max="89" width="5" bestFit="1" customWidth="1"/>
    <col min="90" max="92" width="7" bestFit="1" customWidth="1"/>
    <col min="93" max="93" width="5" bestFit="1" customWidth="1"/>
    <col min="94" max="96" width="7" bestFit="1" customWidth="1"/>
    <col min="97" max="97" width="5" bestFit="1" customWidth="1"/>
    <col min="98" max="100" width="7" bestFit="1" customWidth="1"/>
    <col min="101" max="101" width="5" bestFit="1" customWidth="1"/>
    <col min="102" max="103" width="7" bestFit="1" customWidth="1"/>
    <col min="104" max="104" width="5" bestFit="1" customWidth="1"/>
    <col min="105" max="105" width="8" bestFit="1" customWidth="1"/>
    <col min="106" max="106" width="6" bestFit="1" customWidth="1"/>
    <col min="107" max="108" width="8" bestFit="1" customWidth="1"/>
    <col min="109" max="111" width="6" bestFit="1" customWidth="1"/>
    <col min="112" max="114" width="8" bestFit="1" customWidth="1"/>
    <col min="115" max="115" width="6" bestFit="1" customWidth="1"/>
    <col min="116" max="117" width="8" bestFit="1" customWidth="1"/>
    <col min="118" max="118" width="6" bestFit="1" customWidth="1"/>
    <col min="119" max="122" width="8" bestFit="1" customWidth="1"/>
    <col min="123" max="123" width="6" bestFit="1" customWidth="1"/>
    <col min="124" max="126" width="8" bestFit="1" customWidth="1"/>
    <col min="127" max="130" width="6" bestFit="1" customWidth="1"/>
    <col min="131" max="136" width="8" bestFit="1" customWidth="1"/>
    <col min="137" max="137" width="6" bestFit="1" customWidth="1"/>
    <col min="138" max="138" width="8" bestFit="1" customWidth="1"/>
    <col min="139" max="139" width="6" bestFit="1" customWidth="1"/>
    <col min="140" max="140" width="8" bestFit="1" customWidth="1"/>
    <col min="141" max="141" width="6" bestFit="1" customWidth="1"/>
    <col min="142" max="147" width="8" bestFit="1" customWidth="1"/>
    <col min="148" max="148" width="6" bestFit="1" customWidth="1"/>
    <col min="149" max="150" width="8" bestFit="1" customWidth="1"/>
    <col min="151" max="151" width="6" bestFit="1" customWidth="1"/>
    <col min="152" max="152" width="8" bestFit="1" customWidth="1"/>
    <col min="153" max="153" width="6" bestFit="1" customWidth="1"/>
    <col min="154" max="154" width="8" bestFit="1" customWidth="1"/>
    <col min="155" max="157" width="6" bestFit="1" customWidth="1"/>
    <col min="158" max="159" width="8" bestFit="1" customWidth="1"/>
    <col min="160" max="160" width="6" bestFit="1" customWidth="1"/>
    <col min="161" max="165" width="8" bestFit="1" customWidth="1"/>
    <col min="166" max="167" width="6" bestFit="1" customWidth="1"/>
    <col min="168" max="168" width="8" bestFit="1" customWidth="1"/>
    <col min="169" max="170" width="6" bestFit="1" customWidth="1"/>
    <col min="171" max="171" width="8" bestFit="1" customWidth="1"/>
    <col min="172" max="172" width="6" bestFit="1" customWidth="1"/>
    <col min="173" max="173" width="8" bestFit="1" customWidth="1"/>
    <col min="174" max="174" width="6" bestFit="1" customWidth="1"/>
    <col min="175" max="175" width="8" bestFit="1" customWidth="1"/>
    <col min="176" max="176" width="6" bestFit="1" customWidth="1"/>
    <col min="177" max="177" width="8" bestFit="1" customWidth="1"/>
    <col min="178" max="178" width="6" bestFit="1" customWidth="1"/>
    <col min="179" max="184" width="8" bestFit="1" customWidth="1"/>
    <col min="185" max="185" width="6" bestFit="1" customWidth="1"/>
    <col min="186" max="189" width="8" bestFit="1" customWidth="1"/>
    <col min="190" max="190" width="6" bestFit="1" customWidth="1"/>
    <col min="191" max="194" width="8" bestFit="1" customWidth="1"/>
    <col min="195" max="195" width="6" bestFit="1" customWidth="1"/>
    <col min="196" max="197" width="8" bestFit="1" customWidth="1"/>
    <col min="198" max="198" width="6" bestFit="1" customWidth="1"/>
    <col min="199" max="201" width="8" bestFit="1" customWidth="1"/>
    <col min="202" max="202" width="6" bestFit="1" customWidth="1"/>
    <col min="203" max="203" width="8" bestFit="1" customWidth="1"/>
    <col min="204" max="204" width="6" bestFit="1" customWidth="1"/>
    <col min="205" max="205" width="8" bestFit="1" customWidth="1"/>
    <col min="206" max="206" width="6" bestFit="1" customWidth="1"/>
    <col min="207" max="210" width="8" bestFit="1" customWidth="1"/>
    <col min="211" max="214" width="6" bestFit="1" customWidth="1"/>
    <col min="215" max="225" width="8" bestFit="1" customWidth="1"/>
    <col min="226" max="227" width="6" bestFit="1" customWidth="1"/>
    <col min="228" max="229" width="8" bestFit="1" customWidth="1"/>
    <col min="230" max="233" width="6" bestFit="1" customWidth="1"/>
    <col min="234" max="240" width="8" bestFit="1" customWidth="1"/>
    <col min="241" max="242" width="6" bestFit="1" customWidth="1"/>
    <col min="243" max="245" width="8" bestFit="1" customWidth="1"/>
    <col min="246" max="246" width="6" bestFit="1" customWidth="1"/>
    <col min="247" max="248" width="8" bestFit="1" customWidth="1"/>
    <col min="249" max="250" width="6" bestFit="1" customWidth="1"/>
    <col min="251" max="252" width="8" bestFit="1" customWidth="1"/>
    <col min="253" max="253" width="6" bestFit="1" customWidth="1"/>
    <col min="254" max="254" width="8" bestFit="1" customWidth="1"/>
    <col min="255" max="255" width="6" bestFit="1" customWidth="1"/>
    <col min="256" max="256" width="8" bestFit="1" customWidth="1"/>
    <col min="257" max="257" width="6" bestFit="1" customWidth="1"/>
    <col min="258" max="258" width="8" bestFit="1" customWidth="1"/>
    <col min="259" max="259" width="6" bestFit="1" customWidth="1"/>
    <col min="260" max="260" width="8" bestFit="1" customWidth="1"/>
    <col min="261" max="261" width="6" bestFit="1" customWidth="1"/>
    <col min="262" max="264" width="8" bestFit="1" customWidth="1"/>
    <col min="265" max="265" width="6" bestFit="1" customWidth="1"/>
    <col min="266" max="271" width="8" bestFit="1" customWidth="1"/>
    <col min="272" max="272" width="6" bestFit="1" customWidth="1"/>
    <col min="273" max="274" width="8" bestFit="1" customWidth="1"/>
    <col min="275" max="276" width="6" bestFit="1" customWidth="1"/>
    <col min="277" max="279" width="8" bestFit="1" customWidth="1"/>
    <col min="280" max="282" width="6" bestFit="1" customWidth="1"/>
    <col min="283" max="284" width="8" bestFit="1" customWidth="1"/>
    <col min="285" max="285" width="6" bestFit="1" customWidth="1"/>
    <col min="286" max="288" width="8" bestFit="1" customWidth="1"/>
    <col min="289" max="289" width="6" bestFit="1" customWidth="1"/>
    <col min="290" max="291" width="8" bestFit="1" customWidth="1"/>
    <col min="292" max="292" width="6" bestFit="1" customWidth="1"/>
    <col min="293" max="295" width="8" bestFit="1" customWidth="1"/>
    <col min="296" max="296" width="6" bestFit="1" customWidth="1"/>
    <col min="297" max="297" width="8" bestFit="1" customWidth="1"/>
    <col min="298" max="298" width="6" bestFit="1" customWidth="1"/>
    <col min="299" max="301" width="8" bestFit="1" customWidth="1"/>
    <col min="302" max="302" width="6" bestFit="1" customWidth="1"/>
    <col min="303" max="304" width="8" bestFit="1" customWidth="1"/>
    <col min="305" max="305" width="6" bestFit="1" customWidth="1"/>
    <col min="306" max="307" width="8" bestFit="1" customWidth="1"/>
    <col min="308" max="308" width="6" bestFit="1" customWidth="1"/>
    <col min="309" max="310" width="8" bestFit="1" customWidth="1"/>
    <col min="311" max="311" width="6" bestFit="1" customWidth="1"/>
    <col min="312" max="312" width="8" bestFit="1" customWidth="1"/>
    <col min="313" max="314" width="6" bestFit="1" customWidth="1"/>
    <col min="315" max="319" width="8" bestFit="1" customWidth="1"/>
    <col min="320" max="321" width="6" bestFit="1" customWidth="1"/>
    <col min="322" max="329" width="8" bestFit="1" customWidth="1"/>
    <col min="330" max="330" width="6" bestFit="1" customWidth="1"/>
    <col min="331" max="332" width="8" bestFit="1" customWidth="1"/>
    <col min="333" max="334" width="6" bestFit="1" customWidth="1"/>
    <col min="335" max="335" width="8" bestFit="1" customWidth="1"/>
    <col min="336" max="337" width="6" bestFit="1" customWidth="1"/>
    <col min="338" max="338" width="8" bestFit="1" customWidth="1"/>
    <col min="339" max="339" width="6" bestFit="1" customWidth="1"/>
    <col min="340" max="342" width="8" bestFit="1" customWidth="1"/>
    <col min="343" max="343" width="6" bestFit="1" customWidth="1"/>
    <col min="344" max="347" width="8" bestFit="1" customWidth="1"/>
    <col min="348" max="348" width="6" bestFit="1" customWidth="1"/>
    <col min="349" max="349" width="8" bestFit="1" customWidth="1"/>
    <col min="350" max="350" width="6" bestFit="1" customWidth="1"/>
    <col min="351" max="351" width="8" bestFit="1" customWidth="1"/>
    <col min="352" max="352" width="6" bestFit="1" customWidth="1"/>
    <col min="353" max="353" width="8" bestFit="1" customWidth="1"/>
    <col min="354" max="354" width="6" bestFit="1" customWidth="1"/>
    <col min="355" max="355" width="8" bestFit="1" customWidth="1"/>
    <col min="356" max="356" width="6" bestFit="1" customWidth="1"/>
    <col min="357" max="358" width="8" bestFit="1" customWidth="1"/>
    <col min="359" max="359" width="6" bestFit="1" customWidth="1"/>
    <col min="360" max="362" width="8" bestFit="1" customWidth="1"/>
    <col min="363" max="363" width="6" bestFit="1" customWidth="1"/>
    <col min="364" max="367" width="8" bestFit="1" customWidth="1"/>
    <col min="368" max="368" width="6" bestFit="1" customWidth="1"/>
    <col min="369" max="374" width="8" bestFit="1" customWidth="1"/>
    <col min="375" max="378" width="6" bestFit="1" customWidth="1"/>
    <col min="379" max="379" width="8" bestFit="1" customWidth="1"/>
    <col min="380" max="380" width="6" bestFit="1" customWidth="1"/>
    <col min="381" max="381" width="8" bestFit="1" customWidth="1"/>
    <col min="382" max="382" width="10.77734375" bestFit="1" customWidth="1"/>
  </cols>
  <sheetData>
    <row r="2" spans="1:3" x14ac:dyDescent="0.3">
      <c r="A2" s="8" t="s">
        <v>6</v>
      </c>
      <c r="B2" t="s">
        <v>91</v>
      </c>
    </row>
    <row r="4" spans="1:3" x14ac:dyDescent="0.3">
      <c r="A4" s="8" t="s">
        <v>92</v>
      </c>
      <c r="B4" t="s">
        <v>90</v>
      </c>
      <c r="C4" t="s">
        <v>105</v>
      </c>
    </row>
    <row r="5" spans="1:3" x14ac:dyDescent="0.3">
      <c r="A5" s="9" t="s">
        <v>94</v>
      </c>
      <c r="B5" s="10">
        <v>584500.19999999995</v>
      </c>
      <c r="C5" s="11">
        <v>8.0216305354892867E-2</v>
      </c>
    </row>
    <row r="6" spans="1:3" x14ac:dyDescent="0.3">
      <c r="A6" s="9" t="s">
        <v>95</v>
      </c>
      <c r="B6" s="10">
        <v>519336.4</v>
      </c>
      <c r="C6" s="11">
        <v>7.1273281419426016E-2</v>
      </c>
    </row>
    <row r="7" spans="1:3" x14ac:dyDescent="0.3">
      <c r="A7" s="9" t="s">
        <v>96</v>
      </c>
      <c r="B7" s="10">
        <v>849269.00000000012</v>
      </c>
      <c r="C7" s="11">
        <v>0.11655294802712561</v>
      </c>
    </row>
    <row r="8" spans="1:3" x14ac:dyDescent="0.3">
      <c r="A8" s="9" t="s">
        <v>97</v>
      </c>
      <c r="B8" s="10">
        <v>630620.59999999986</v>
      </c>
      <c r="C8" s="11">
        <v>8.6545829432882568E-2</v>
      </c>
    </row>
    <row r="9" spans="1:3" x14ac:dyDescent="0.3">
      <c r="A9" s="9" t="s">
        <v>78</v>
      </c>
      <c r="B9" s="10">
        <v>514485.8</v>
      </c>
      <c r="C9" s="11">
        <v>7.0607589242153115E-2</v>
      </c>
    </row>
    <row r="10" spans="1:3" x14ac:dyDescent="0.3">
      <c r="A10" s="9" t="s">
        <v>98</v>
      </c>
      <c r="B10" s="10">
        <v>424936.80000000005</v>
      </c>
      <c r="C10" s="11">
        <v>5.8317961405883259E-2</v>
      </c>
    </row>
    <row r="11" spans="1:3" x14ac:dyDescent="0.3">
      <c r="A11" s="9" t="s">
        <v>99</v>
      </c>
      <c r="B11" s="10">
        <v>595622.9</v>
      </c>
      <c r="C11" s="11">
        <v>8.1742775148352084E-2</v>
      </c>
    </row>
    <row r="12" spans="1:3" x14ac:dyDescent="0.3">
      <c r="A12" s="9" t="s">
        <v>100</v>
      </c>
      <c r="B12" s="10">
        <v>660578.6</v>
      </c>
      <c r="C12" s="11">
        <v>9.065723961857948E-2</v>
      </c>
    </row>
    <row r="13" spans="1:3" x14ac:dyDescent="0.3">
      <c r="A13" s="9" t="s">
        <v>101</v>
      </c>
      <c r="B13" s="10">
        <v>635805</v>
      </c>
      <c r="C13" s="11">
        <v>8.7257332035417037E-2</v>
      </c>
    </row>
    <row r="14" spans="1:3" x14ac:dyDescent="0.3">
      <c r="A14" s="9" t="s">
        <v>102</v>
      </c>
      <c r="B14" s="10">
        <v>693219.10000000009</v>
      </c>
      <c r="C14" s="11">
        <v>9.5136793799974792E-2</v>
      </c>
    </row>
    <row r="15" spans="1:3" x14ac:dyDescent="0.3">
      <c r="A15" s="9" t="s">
        <v>103</v>
      </c>
      <c r="B15" s="10">
        <v>700929.8</v>
      </c>
      <c r="C15" s="11">
        <v>9.6195003644385393E-2</v>
      </c>
    </row>
    <row r="16" spans="1:3" x14ac:dyDescent="0.3">
      <c r="A16" s="9" t="s">
        <v>104</v>
      </c>
      <c r="B16" s="10">
        <v>477246.79999999993</v>
      </c>
      <c r="C16" s="11">
        <v>6.5496940870927819E-2</v>
      </c>
    </row>
    <row r="17" spans="1:3" x14ac:dyDescent="0.3">
      <c r="A17" s="9" t="s">
        <v>93</v>
      </c>
      <c r="B17" s="10">
        <v>7286551</v>
      </c>
      <c r="C17" s="11">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F63C0-85A6-4AEE-A343-4309E5BBAA1F}">
  <dimension ref="A1:K391"/>
  <sheetViews>
    <sheetView workbookViewId="0">
      <selection activeCell="H1" sqref="H1"/>
    </sheetView>
  </sheetViews>
  <sheetFormatPr defaultRowHeight="14.4" x14ac:dyDescent="0.3"/>
  <cols>
    <col min="1" max="1" width="8.6640625" customWidth="1"/>
    <col min="2" max="2" width="16.109375" bestFit="1" customWidth="1"/>
    <col min="3" max="3" width="11.77734375" customWidth="1"/>
    <col min="4" max="4" width="11.6640625" customWidth="1"/>
    <col min="5" max="5" width="11.44140625" customWidth="1"/>
    <col min="6" max="6" width="14.44140625" customWidth="1"/>
    <col min="7" max="7" width="10" bestFit="1" customWidth="1"/>
    <col min="8" max="8" width="12.33203125" customWidth="1"/>
    <col min="9" max="9" width="13.21875" bestFit="1" customWidth="1"/>
    <col min="10" max="10" width="11.109375" bestFit="1" customWidth="1"/>
  </cols>
  <sheetData>
    <row r="1" spans="1:11" x14ac:dyDescent="0.3">
      <c r="A1" t="s">
        <v>0</v>
      </c>
      <c r="B1" t="s">
        <v>1</v>
      </c>
      <c r="C1" t="s">
        <v>2</v>
      </c>
      <c r="D1" t="s">
        <v>3</v>
      </c>
      <c r="E1" t="s">
        <v>4</v>
      </c>
      <c r="F1" t="s">
        <v>5</v>
      </c>
      <c r="G1" t="s">
        <v>86</v>
      </c>
      <c r="H1" t="s">
        <v>87</v>
      </c>
      <c r="I1" t="s">
        <v>6</v>
      </c>
      <c r="J1" s="7" t="s">
        <v>89</v>
      </c>
    </row>
    <row r="2" spans="1:11" x14ac:dyDescent="0.3">
      <c r="A2" s="2">
        <v>44197</v>
      </c>
      <c r="B2" t="s">
        <v>16</v>
      </c>
      <c r="C2" t="s">
        <v>17</v>
      </c>
      <c r="D2" t="s">
        <v>18</v>
      </c>
      <c r="E2" t="s">
        <v>10</v>
      </c>
      <c r="F2" s="10">
        <v>2954.7</v>
      </c>
      <c r="G2" s="10">
        <v>15000</v>
      </c>
      <c r="H2" s="10">
        <v>0</v>
      </c>
      <c r="I2" t="s">
        <v>15</v>
      </c>
      <c r="J2" s="7">
        <v>-12045.3</v>
      </c>
      <c r="K2" s="7"/>
    </row>
    <row r="3" spans="1:11" x14ac:dyDescent="0.3">
      <c r="A3" s="2">
        <v>44197</v>
      </c>
      <c r="B3" t="s">
        <v>23</v>
      </c>
      <c r="C3" t="s">
        <v>24</v>
      </c>
      <c r="D3" t="s">
        <v>25</v>
      </c>
      <c r="E3" t="s">
        <v>26</v>
      </c>
      <c r="F3" s="10">
        <v>3008.3999999999996</v>
      </c>
      <c r="G3" s="10">
        <v>15000</v>
      </c>
      <c r="H3" s="10">
        <v>0</v>
      </c>
      <c r="I3" t="s">
        <v>15</v>
      </c>
      <c r="J3" s="7">
        <v>-11991.6</v>
      </c>
    </row>
    <row r="4" spans="1:11" x14ac:dyDescent="0.3">
      <c r="A4" s="2">
        <v>44197</v>
      </c>
      <c r="B4" t="s">
        <v>68</v>
      </c>
      <c r="C4" t="s">
        <v>69</v>
      </c>
      <c r="D4" t="s">
        <v>70</v>
      </c>
      <c r="E4" t="s">
        <v>10</v>
      </c>
      <c r="F4" s="10">
        <v>6796.7999999999993</v>
      </c>
      <c r="G4" s="10">
        <v>15000</v>
      </c>
      <c r="H4" s="10">
        <v>0</v>
      </c>
      <c r="I4" t="s">
        <v>11</v>
      </c>
      <c r="J4" s="7">
        <v>-8203.2000000000007</v>
      </c>
    </row>
    <row r="5" spans="1:11" x14ac:dyDescent="0.3">
      <c r="A5" s="2">
        <v>44197</v>
      </c>
      <c r="B5" t="s">
        <v>19</v>
      </c>
      <c r="C5" t="s">
        <v>20</v>
      </c>
      <c r="D5" t="s">
        <v>21</v>
      </c>
      <c r="E5" t="s">
        <v>22</v>
      </c>
      <c r="F5" s="10">
        <v>6945.4</v>
      </c>
      <c r="G5" s="10">
        <v>15000</v>
      </c>
      <c r="H5" s="10">
        <v>0</v>
      </c>
      <c r="I5" t="s">
        <v>43</v>
      </c>
      <c r="J5" s="7">
        <v>-8054.6</v>
      </c>
    </row>
    <row r="6" spans="1:11" x14ac:dyDescent="0.3">
      <c r="A6" s="2">
        <v>44197</v>
      </c>
      <c r="B6" t="s">
        <v>50</v>
      </c>
      <c r="C6" t="s">
        <v>51</v>
      </c>
      <c r="D6" t="s">
        <v>52</v>
      </c>
      <c r="E6" t="s">
        <v>26</v>
      </c>
      <c r="F6" s="10">
        <v>7221.5999999999995</v>
      </c>
      <c r="G6" s="10">
        <v>15000</v>
      </c>
      <c r="H6" s="10">
        <v>0</v>
      </c>
      <c r="I6" t="s">
        <v>43</v>
      </c>
      <c r="J6" s="7">
        <v>-7778.4000000000005</v>
      </c>
    </row>
    <row r="7" spans="1:11" x14ac:dyDescent="0.3">
      <c r="A7" s="2">
        <v>44197</v>
      </c>
      <c r="B7" t="s">
        <v>19</v>
      </c>
      <c r="C7" t="s">
        <v>20</v>
      </c>
      <c r="D7" t="s">
        <v>21</v>
      </c>
      <c r="E7" t="s">
        <v>22</v>
      </c>
      <c r="F7" s="10">
        <v>7658.2000000000007</v>
      </c>
      <c r="G7" s="10">
        <v>15000</v>
      </c>
      <c r="H7" s="10">
        <v>0</v>
      </c>
      <c r="I7" t="s">
        <v>43</v>
      </c>
      <c r="J7" s="7">
        <v>-7341.7999999999993</v>
      </c>
    </row>
    <row r="8" spans="1:11" x14ac:dyDescent="0.3">
      <c r="A8" s="2">
        <v>44197</v>
      </c>
      <c r="B8" t="s">
        <v>44</v>
      </c>
      <c r="C8" t="s">
        <v>45</v>
      </c>
      <c r="D8" t="s">
        <v>46</v>
      </c>
      <c r="E8" t="s">
        <v>22</v>
      </c>
      <c r="F8" s="10">
        <v>7658.5999999999985</v>
      </c>
      <c r="G8" s="10">
        <v>15000</v>
      </c>
      <c r="H8" s="10">
        <v>0</v>
      </c>
      <c r="I8" t="s">
        <v>15</v>
      </c>
      <c r="J8" s="7">
        <v>-7341.4000000000015</v>
      </c>
    </row>
    <row r="9" spans="1:11" x14ac:dyDescent="0.3">
      <c r="A9" s="2">
        <v>44197</v>
      </c>
      <c r="B9" t="s">
        <v>68</v>
      </c>
      <c r="C9" t="s">
        <v>69</v>
      </c>
      <c r="D9" t="s">
        <v>70</v>
      </c>
      <c r="E9" t="s">
        <v>10</v>
      </c>
      <c r="F9" s="10">
        <v>8188</v>
      </c>
      <c r="G9" s="10">
        <v>15000</v>
      </c>
      <c r="H9" s="10">
        <v>0</v>
      </c>
      <c r="I9" t="s">
        <v>43</v>
      </c>
      <c r="J9" s="7">
        <v>-6812</v>
      </c>
    </row>
    <row r="10" spans="1:11" x14ac:dyDescent="0.3">
      <c r="A10" s="2">
        <v>44197</v>
      </c>
      <c r="B10" t="s">
        <v>16</v>
      </c>
      <c r="C10" t="s">
        <v>17</v>
      </c>
      <c r="D10" t="s">
        <v>18</v>
      </c>
      <c r="E10" t="s">
        <v>10</v>
      </c>
      <c r="F10" s="10">
        <v>9058.4</v>
      </c>
      <c r="G10" s="10">
        <v>15000</v>
      </c>
      <c r="H10" s="10">
        <v>0</v>
      </c>
      <c r="I10" t="s">
        <v>11</v>
      </c>
      <c r="J10" s="7">
        <v>-5941.6</v>
      </c>
    </row>
    <row r="11" spans="1:11" x14ac:dyDescent="0.3">
      <c r="A11" s="2">
        <v>44197</v>
      </c>
      <c r="B11" t="s">
        <v>53</v>
      </c>
      <c r="C11" t="s">
        <v>54</v>
      </c>
      <c r="D11" t="s">
        <v>55</v>
      </c>
      <c r="E11" t="s">
        <v>22</v>
      </c>
      <c r="F11" s="10">
        <v>9098.6</v>
      </c>
      <c r="G11" s="10">
        <v>15000</v>
      </c>
      <c r="H11" s="10">
        <v>0</v>
      </c>
      <c r="I11" t="s">
        <v>43</v>
      </c>
      <c r="J11" s="7">
        <v>-5901.4</v>
      </c>
    </row>
    <row r="12" spans="1:11" x14ac:dyDescent="0.3">
      <c r="A12" s="2">
        <v>44197</v>
      </c>
      <c r="B12" t="s">
        <v>19</v>
      </c>
      <c r="C12" t="s">
        <v>20</v>
      </c>
      <c r="D12" t="s">
        <v>21</v>
      </c>
      <c r="E12" t="s">
        <v>22</v>
      </c>
      <c r="F12" s="10">
        <v>10019.199999999999</v>
      </c>
      <c r="G12" s="10">
        <v>15000</v>
      </c>
      <c r="H12" s="10">
        <v>0</v>
      </c>
      <c r="I12" t="s">
        <v>43</v>
      </c>
      <c r="J12" s="7">
        <v>-4980.8000000000011</v>
      </c>
    </row>
    <row r="13" spans="1:11" x14ac:dyDescent="0.3">
      <c r="A13" s="2">
        <v>44197</v>
      </c>
      <c r="B13" t="s">
        <v>44</v>
      </c>
      <c r="C13" t="s">
        <v>45</v>
      </c>
      <c r="D13" t="s">
        <v>46</v>
      </c>
      <c r="E13" t="s">
        <v>22</v>
      </c>
      <c r="F13" s="10">
        <v>10176</v>
      </c>
      <c r="G13" s="10">
        <v>15000</v>
      </c>
      <c r="H13" s="10">
        <v>0</v>
      </c>
      <c r="I13" t="s">
        <v>15</v>
      </c>
      <c r="J13" s="7">
        <v>-4824</v>
      </c>
    </row>
    <row r="14" spans="1:11" x14ac:dyDescent="0.3">
      <c r="A14" s="2">
        <v>44197</v>
      </c>
      <c r="B14" t="s">
        <v>23</v>
      </c>
      <c r="C14" t="s">
        <v>24</v>
      </c>
      <c r="D14" t="s">
        <v>25</v>
      </c>
      <c r="E14" t="s">
        <v>26</v>
      </c>
      <c r="F14" s="10">
        <v>10903.199999999999</v>
      </c>
      <c r="G14" s="10">
        <v>15000</v>
      </c>
      <c r="H14" s="10">
        <v>0</v>
      </c>
      <c r="I14" t="s">
        <v>15</v>
      </c>
      <c r="J14" s="7">
        <v>-4096.8000000000011</v>
      </c>
    </row>
    <row r="15" spans="1:11" x14ac:dyDescent="0.3">
      <c r="A15" s="2">
        <v>44197</v>
      </c>
      <c r="B15" t="s">
        <v>68</v>
      </c>
      <c r="C15" t="s">
        <v>69</v>
      </c>
      <c r="D15" t="s">
        <v>70</v>
      </c>
      <c r="E15" t="s">
        <v>10</v>
      </c>
      <c r="F15" s="10">
        <v>12096</v>
      </c>
      <c r="G15" s="10">
        <v>15000</v>
      </c>
      <c r="H15" s="10">
        <v>0</v>
      </c>
      <c r="I15" t="s">
        <v>43</v>
      </c>
      <c r="J15" s="7">
        <v>-2904</v>
      </c>
    </row>
    <row r="16" spans="1:11" x14ac:dyDescent="0.3">
      <c r="A16" s="2">
        <v>44197</v>
      </c>
      <c r="B16" t="s">
        <v>30</v>
      </c>
      <c r="C16" t="s">
        <v>31</v>
      </c>
      <c r="D16" t="s">
        <v>32</v>
      </c>
      <c r="E16" t="s">
        <v>33</v>
      </c>
      <c r="F16" s="10">
        <v>13310.4</v>
      </c>
      <c r="G16" s="10">
        <v>15000</v>
      </c>
      <c r="H16" s="10">
        <v>0</v>
      </c>
      <c r="I16" t="s">
        <v>11</v>
      </c>
      <c r="J16" s="7">
        <v>-1689.6000000000004</v>
      </c>
    </row>
    <row r="17" spans="1:10" x14ac:dyDescent="0.3">
      <c r="A17" s="2">
        <v>44197</v>
      </c>
      <c r="B17" t="s">
        <v>34</v>
      </c>
      <c r="C17" t="s">
        <v>35</v>
      </c>
      <c r="D17" t="s">
        <v>36</v>
      </c>
      <c r="E17" t="s">
        <v>26</v>
      </c>
      <c r="F17" s="10">
        <v>14616</v>
      </c>
      <c r="G17" s="10">
        <v>15000</v>
      </c>
      <c r="H17" s="10">
        <v>0</v>
      </c>
      <c r="I17" t="s">
        <v>15</v>
      </c>
      <c r="J17" s="7">
        <v>-384</v>
      </c>
    </row>
    <row r="18" spans="1:10" x14ac:dyDescent="0.3">
      <c r="A18" s="2">
        <v>44197</v>
      </c>
      <c r="B18" t="s">
        <v>7</v>
      </c>
      <c r="C18" t="s">
        <v>8</v>
      </c>
      <c r="D18" t="s">
        <v>9</v>
      </c>
      <c r="E18" t="s">
        <v>10</v>
      </c>
      <c r="F18" s="10">
        <v>15029</v>
      </c>
      <c r="G18" s="10">
        <v>15000</v>
      </c>
      <c r="H18" s="10">
        <v>1502.9</v>
      </c>
      <c r="I18" t="s">
        <v>15</v>
      </c>
      <c r="J18" s="7">
        <v>29</v>
      </c>
    </row>
    <row r="19" spans="1:10" x14ac:dyDescent="0.3">
      <c r="A19" s="2">
        <v>44197</v>
      </c>
      <c r="B19" t="s">
        <v>7</v>
      </c>
      <c r="C19" t="s">
        <v>8</v>
      </c>
      <c r="D19" t="s">
        <v>9</v>
      </c>
      <c r="E19" t="s">
        <v>10</v>
      </c>
      <c r="F19" s="10">
        <v>15264</v>
      </c>
      <c r="G19" s="10">
        <v>15000</v>
      </c>
      <c r="H19" s="10">
        <v>1526.4</v>
      </c>
      <c r="I19" t="s">
        <v>15</v>
      </c>
      <c r="J19" s="7">
        <v>264</v>
      </c>
    </row>
    <row r="20" spans="1:10" x14ac:dyDescent="0.3">
      <c r="A20" s="2">
        <v>44197</v>
      </c>
      <c r="B20" t="s">
        <v>53</v>
      </c>
      <c r="C20" t="s">
        <v>54</v>
      </c>
      <c r="D20" t="s">
        <v>55</v>
      </c>
      <c r="E20" t="s">
        <v>22</v>
      </c>
      <c r="F20" s="10">
        <v>16385.600000000002</v>
      </c>
      <c r="G20" s="10">
        <v>15000</v>
      </c>
      <c r="H20" s="10">
        <v>1638.5600000000004</v>
      </c>
      <c r="I20" t="s">
        <v>11</v>
      </c>
      <c r="J20" s="7">
        <v>1385.6000000000022</v>
      </c>
    </row>
    <row r="21" spans="1:10" x14ac:dyDescent="0.3">
      <c r="A21" s="2">
        <v>44197</v>
      </c>
      <c r="B21" t="s">
        <v>7</v>
      </c>
      <c r="C21" t="s">
        <v>8</v>
      </c>
      <c r="D21" t="s">
        <v>9</v>
      </c>
      <c r="E21" t="s">
        <v>10</v>
      </c>
      <c r="F21" s="10">
        <v>17353.599999999999</v>
      </c>
      <c r="G21" s="10">
        <v>15000</v>
      </c>
      <c r="H21" s="10">
        <v>1735.36</v>
      </c>
      <c r="I21" t="s">
        <v>11</v>
      </c>
      <c r="J21" s="7">
        <v>2353.5999999999985</v>
      </c>
    </row>
    <row r="22" spans="1:10" x14ac:dyDescent="0.3">
      <c r="A22" s="2">
        <v>44197</v>
      </c>
      <c r="B22" t="s">
        <v>47</v>
      </c>
      <c r="C22" t="s">
        <v>48</v>
      </c>
      <c r="D22" t="s">
        <v>49</v>
      </c>
      <c r="E22" t="s">
        <v>26</v>
      </c>
      <c r="F22" s="10">
        <v>18885.900000000001</v>
      </c>
      <c r="G22" s="10">
        <v>15000</v>
      </c>
      <c r="H22" s="10">
        <v>1888.5900000000001</v>
      </c>
      <c r="I22" t="s">
        <v>43</v>
      </c>
      <c r="J22" s="7">
        <v>3885.9000000000015</v>
      </c>
    </row>
    <row r="23" spans="1:10" x14ac:dyDescent="0.3">
      <c r="A23" s="2">
        <v>44197</v>
      </c>
      <c r="B23" t="s">
        <v>44</v>
      </c>
      <c r="C23" t="s">
        <v>45</v>
      </c>
      <c r="D23" t="s">
        <v>46</v>
      </c>
      <c r="E23" t="s">
        <v>22</v>
      </c>
      <c r="F23" s="10">
        <v>19108</v>
      </c>
      <c r="G23" s="10">
        <v>15000</v>
      </c>
      <c r="H23" s="10">
        <v>1910.8000000000002</v>
      </c>
      <c r="I23" t="s">
        <v>15</v>
      </c>
      <c r="J23" s="7">
        <v>4108</v>
      </c>
    </row>
    <row r="24" spans="1:10" x14ac:dyDescent="0.3">
      <c r="A24" s="2">
        <v>44197</v>
      </c>
      <c r="B24" t="s">
        <v>19</v>
      </c>
      <c r="C24" t="s">
        <v>20</v>
      </c>
      <c r="D24" t="s">
        <v>21</v>
      </c>
      <c r="E24" t="s">
        <v>22</v>
      </c>
      <c r="F24" s="10">
        <v>19456</v>
      </c>
      <c r="G24" s="10">
        <v>15000</v>
      </c>
      <c r="H24" s="10">
        <v>1945.6000000000001</v>
      </c>
      <c r="I24" t="s">
        <v>11</v>
      </c>
      <c r="J24" s="7">
        <v>4456</v>
      </c>
    </row>
    <row r="25" spans="1:10" x14ac:dyDescent="0.3">
      <c r="A25" s="2">
        <v>44197</v>
      </c>
      <c r="B25" t="s">
        <v>12</v>
      </c>
      <c r="C25" t="s">
        <v>13</v>
      </c>
      <c r="D25" t="s">
        <v>14</v>
      </c>
      <c r="E25" t="s">
        <v>10</v>
      </c>
      <c r="F25" s="10">
        <v>20140</v>
      </c>
      <c r="G25" s="10">
        <v>15000</v>
      </c>
      <c r="H25" s="10">
        <v>2014</v>
      </c>
      <c r="I25" t="s">
        <v>43</v>
      </c>
      <c r="J25" s="7">
        <v>5140</v>
      </c>
    </row>
    <row r="26" spans="1:10" x14ac:dyDescent="0.3">
      <c r="A26" s="2">
        <v>44197</v>
      </c>
      <c r="B26" t="s">
        <v>59</v>
      </c>
      <c r="C26" t="s">
        <v>60</v>
      </c>
      <c r="D26" t="s">
        <v>61</v>
      </c>
      <c r="E26" t="s">
        <v>33</v>
      </c>
      <c r="F26" s="10">
        <v>20366.100000000002</v>
      </c>
      <c r="G26" s="10">
        <v>15000</v>
      </c>
      <c r="H26" s="10">
        <v>2036.6100000000004</v>
      </c>
      <c r="I26" t="s">
        <v>43</v>
      </c>
      <c r="J26" s="7">
        <v>5366.1000000000022</v>
      </c>
    </row>
    <row r="27" spans="1:10" x14ac:dyDescent="0.3">
      <c r="A27" s="2">
        <v>44197</v>
      </c>
      <c r="B27" t="s">
        <v>59</v>
      </c>
      <c r="C27" t="s">
        <v>60</v>
      </c>
      <c r="D27" t="s">
        <v>61</v>
      </c>
      <c r="E27" t="s">
        <v>33</v>
      </c>
      <c r="F27" s="10">
        <v>20880</v>
      </c>
      <c r="G27" s="10">
        <v>15000</v>
      </c>
      <c r="H27" s="10">
        <v>2088</v>
      </c>
      <c r="I27" t="s">
        <v>11</v>
      </c>
      <c r="J27" s="7">
        <v>5880</v>
      </c>
    </row>
    <row r="28" spans="1:10" x14ac:dyDescent="0.3">
      <c r="A28" s="2">
        <v>44197</v>
      </c>
      <c r="B28" t="s">
        <v>30</v>
      </c>
      <c r="C28" t="s">
        <v>31</v>
      </c>
      <c r="D28" t="s">
        <v>32</v>
      </c>
      <c r="E28" t="s">
        <v>33</v>
      </c>
      <c r="F28" s="10">
        <v>23076.199999999997</v>
      </c>
      <c r="G28" s="10">
        <v>15000</v>
      </c>
      <c r="H28" s="10">
        <v>2307.62</v>
      </c>
      <c r="I28" t="s">
        <v>11</v>
      </c>
      <c r="J28" s="7">
        <v>8076.1999999999971</v>
      </c>
    </row>
    <row r="29" spans="1:10" x14ac:dyDescent="0.3">
      <c r="A29" s="2">
        <v>44197</v>
      </c>
      <c r="B29" t="s">
        <v>47</v>
      </c>
      <c r="C29" t="s">
        <v>48</v>
      </c>
      <c r="D29" t="s">
        <v>49</v>
      </c>
      <c r="E29" t="s">
        <v>26</v>
      </c>
      <c r="F29" s="10">
        <v>24236</v>
      </c>
      <c r="G29" s="10">
        <v>15000</v>
      </c>
      <c r="H29" s="10">
        <v>2423.6</v>
      </c>
      <c r="I29" t="s">
        <v>11</v>
      </c>
      <c r="J29" s="7">
        <v>9236</v>
      </c>
    </row>
    <row r="30" spans="1:10" x14ac:dyDescent="0.3">
      <c r="A30" s="2">
        <v>44197</v>
      </c>
      <c r="B30" t="s">
        <v>30</v>
      </c>
      <c r="C30" t="s">
        <v>31</v>
      </c>
      <c r="D30" t="s">
        <v>32</v>
      </c>
      <c r="E30" t="s">
        <v>33</v>
      </c>
      <c r="F30" s="10">
        <v>25560</v>
      </c>
      <c r="G30" s="10">
        <v>15000</v>
      </c>
      <c r="H30" s="10">
        <v>2556</v>
      </c>
      <c r="I30" t="s">
        <v>11</v>
      </c>
      <c r="J30" s="7">
        <v>10560</v>
      </c>
    </row>
    <row r="31" spans="1:10" x14ac:dyDescent="0.3">
      <c r="A31" s="2">
        <v>44197</v>
      </c>
      <c r="B31" t="s">
        <v>65</v>
      </c>
      <c r="C31" t="s">
        <v>66</v>
      </c>
      <c r="D31" t="s">
        <v>67</v>
      </c>
      <c r="E31" t="s">
        <v>22</v>
      </c>
      <c r="F31" s="10">
        <v>31127.199999999997</v>
      </c>
      <c r="G31" s="10">
        <v>15000</v>
      </c>
      <c r="H31" s="10">
        <v>3112.72</v>
      </c>
      <c r="I31" t="s">
        <v>43</v>
      </c>
      <c r="J31" s="7">
        <v>16127.199999999997</v>
      </c>
    </row>
    <row r="32" spans="1:10" x14ac:dyDescent="0.3">
      <c r="A32" s="2">
        <v>44197</v>
      </c>
      <c r="B32" t="s">
        <v>12</v>
      </c>
      <c r="C32" t="s">
        <v>13</v>
      </c>
      <c r="D32" t="s">
        <v>14</v>
      </c>
      <c r="E32" t="s">
        <v>10</v>
      </c>
      <c r="F32" s="10">
        <v>35649</v>
      </c>
      <c r="G32" s="10">
        <v>15000</v>
      </c>
      <c r="H32" s="10">
        <v>3564.9</v>
      </c>
      <c r="I32" t="s">
        <v>11</v>
      </c>
      <c r="J32" s="7">
        <v>20649</v>
      </c>
    </row>
    <row r="33" spans="1:10" x14ac:dyDescent="0.3">
      <c r="A33" s="2">
        <v>44197</v>
      </c>
      <c r="B33" t="s">
        <v>65</v>
      </c>
      <c r="C33" t="s">
        <v>66</v>
      </c>
      <c r="D33" t="s">
        <v>67</v>
      </c>
      <c r="E33" t="s">
        <v>22</v>
      </c>
      <c r="F33" s="10">
        <v>36372.1</v>
      </c>
      <c r="G33" s="10">
        <v>15000</v>
      </c>
      <c r="H33" s="10">
        <v>3637.21</v>
      </c>
      <c r="I33" t="s">
        <v>11</v>
      </c>
      <c r="J33" s="7">
        <v>21372.1</v>
      </c>
    </row>
    <row r="34" spans="1:10" x14ac:dyDescent="0.3">
      <c r="A34" s="2">
        <v>44197</v>
      </c>
      <c r="B34" t="s">
        <v>44</v>
      </c>
      <c r="C34" t="s">
        <v>45</v>
      </c>
      <c r="D34" t="s">
        <v>46</v>
      </c>
      <c r="E34" t="s">
        <v>22</v>
      </c>
      <c r="F34" s="10">
        <v>39186</v>
      </c>
      <c r="G34" s="10">
        <v>15000</v>
      </c>
      <c r="H34" s="10">
        <v>3918.6000000000004</v>
      </c>
      <c r="I34" t="s">
        <v>15</v>
      </c>
      <c r="J34" s="7">
        <v>24186</v>
      </c>
    </row>
    <row r="35" spans="1:10" x14ac:dyDescent="0.3">
      <c r="A35" s="2">
        <v>44197</v>
      </c>
      <c r="B35" t="s">
        <v>65</v>
      </c>
      <c r="C35" t="s">
        <v>66</v>
      </c>
      <c r="D35" t="s">
        <v>67</v>
      </c>
      <c r="E35" t="s">
        <v>22</v>
      </c>
      <c r="F35" s="10">
        <v>46715.999999999993</v>
      </c>
      <c r="G35" s="10">
        <v>15000</v>
      </c>
      <c r="H35" s="10">
        <v>4671.5999999999995</v>
      </c>
      <c r="I35" t="s">
        <v>11</v>
      </c>
      <c r="J35" s="7">
        <v>31715.999999999993</v>
      </c>
    </row>
    <row r="36" spans="1:10" x14ac:dyDescent="0.3">
      <c r="A36" s="2">
        <v>44228</v>
      </c>
      <c r="B36" t="s">
        <v>34</v>
      </c>
      <c r="C36" t="s">
        <v>35</v>
      </c>
      <c r="D36" t="s">
        <v>36</v>
      </c>
      <c r="E36" t="s">
        <v>26</v>
      </c>
      <c r="F36" s="10">
        <v>3596</v>
      </c>
      <c r="G36" s="10">
        <v>15000</v>
      </c>
      <c r="H36" s="10">
        <v>0</v>
      </c>
      <c r="I36" t="s">
        <v>15</v>
      </c>
      <c r="J36" s="7">
        <v>-11404</v>
      </c>
    </row>
    <row r="37" spans="1:10" x14ac:dyDescent="0.3">
      <c r="A37" s="2">
        <v>44228</v>
      </c>
      <c r="B37" t="s">
        <v>19</v>
      </c>
      <c r="C37" t="s">
        <v>20</v>
      </c>
      <c r="D37" t="s">
        <v>21</v>
      </c>
      <c r="E37" t="s">
        <v>22</v>
      </c>
      <c r="F37" s="10">
        <v>4531</v>
      </c>
      <c r="G37" s="10">
        <v>15000</v>
      </c>
      <c r="H37" s="10">
        <v>0</v>
      </c>
      <c r="I37" t="s">
        <v>43</v>
      </c>
      <c r="J37" s="7">
        <v>-10469</v>
      </c>
    </row>
    <row r="38" spans="1:10" x14ac:dyDescent="0.3">
      <c r="A38" s="2">
        <v>44228</v>
      </c>
      <c r="B38" t="s">
        <v>56</v>
      </c>
      <c r="C38" t="s">
        <v>57</v>
      </c>
      <c r="D38" t="s">
        <v>58</v>
      </c>
      <c r="E38" t="s">
        <v>26</v>
      </c>
      <c r="F38" s="10">
        <v>6300</v>
      </c>
      <c r="G38" s="10">
        <v>15000</v>
      </c>
      <c r="H38" s="10">
        <v>0</v>
      </c>
      <c r="I38" t="s">
        <v>43</v>
      </c>
      <c r="J38" s="7">
        <v>-8700</v>
      </c>
    </row>
    <row r="39" spans="1:10" x14ac:dyDescent="0.3">
      <c r="A39" s="2">
        <v>44228</v>
      </c>
      <c r="B39" t="s">
        <v>37</v>
      </c>
      <c r="C39" t="s">
        <v>38</v>
      </c>
      <c r="D39" t="s">
        <v>39</v>
      </c>
      <c r="E39" t="s">
        <v>22</v>
      </c>
      <c r="F39" s="10">
        <v>6751.7999999999993</v>
      </c>
      <c r="G39" s="10">
        <v>15000</v>
      </c>
      <c r="H39" s="10">
        <v>0</v>
      </c>
      <c r="I39" t="s">
        <v>15</v>
      </c>
      <c r="J39" s="7">
        <v>-8248.2000000000007</v>
      </c>
    </row>
    <row r="40" spans="1:10" x14ac:dyDescent="0.3">
      <c r="A40" s="2">
        <v>44228</v>
      </c>
      <c r="B40" t="s">
        <v>34</v>
      </c>
      <c r="C40" t="s">
        <v>35</v>
      </c>
      <c r="D40" t="s">
        <v>36</v>
      </c>
      <c r="E40" t="s">
        <v>26</v>
      </c>
      <c r="F40" s="10">
        <v>6804</v>
      </c>
      <c r="G40" s="10">
        <v>15000</v>
      </c>
      <c r="H40" s="10">
        <v>0</v>
      </c>
      <c r="I40" t="s">
        <v>11</v>
      </c>
      <c r="J40" s="7">
        <v>-8196</v>
      </c>
    </row>
    <row r="41" spans="1:10" x14ac:dyDescent="0.3">
      <c r="A41" s="2">
        <v>44228</v>
      </c>
      <c r="B41" t="s">
        <v>19</v>
      </c>
      <c r="C41" t="s">
        <v>20</v>
      </c>
      <c r="D41" t="s">
        <v>21</v>
      </c>
      <c r="E41" t="s">
        <v>22</v>
      </c>
      <c r="F41" s="10">
        <v>7343.2000000000007</v>
      </c>
      <c r="G41" s="10">
        <v>15000</v>
      </c>
      <c r="H41" s="10">
        <v>0</v>
      </c>
      <c r="I41" t="s">
        <v>15</v>
      </c>
      <c r="J41" s="7">
        <v>-7656.7999999999993</v>
      </c>
    </row>
    <row r="42" spans="1:10" x14ac:dyDescent="0.3">
      <c r="A42" s="2">
        <v>44228</v>
      </c>
      <c r="B42" t="s">
        <v>19</v>
      </c>
      <c r="C42" t="s">
        <v>20</v>
      </c>
      <c r="D42" t="s">
        <v>21</v>
      </c>
      <c r="E42" t="s">
        <v>22</v>
      </c>
      <c r="F42" s="10">
        <v>7356.5999999999995</v>
      </c>
      <c r="G42" s="10">
        <v>15000</v>
      </c>
      <c r="H42" s="10">
        <v>0</v>
      </c>
      <c r="I42" t="s">
        <v>11</v>
      </c>
      <c r="J42" s="7">
        <v>-7643.4000000000005</v>
      </c>
    </row>
    <row r="43" spans="1:10" x14ac:dyDescent="0.3">
      <c r="A43" s="2">
        <v>44228</v>
      </c>
      <c r="B43" t="s">
        <v>27</v>
      </c>
      <c r="C43" t="s">
        <v>28</v>
      </c>
      <c r="D43" t="s">
        <v>29</v>
      </c>
      <c r="E43" t="s">
        <v>10</v>
      </c>
      <c r="F43" s="10">
        <v>7717.5</v>
      </c>
      <c r="G43" s="10">
        <v>15000</v>
      </c>
      <c r="H43" s="10">
        <v>0</v>
      </c>
      <c r="I43" t="s">
        <v>43</v>
      </c>
      <c r="J43" s="7">
        <v>-7282.5</v>
      </c>
    </row>
    <row r="44" spans="1:10" x14ac:dyDescent="0.3">
      <c r="A44" s="2">
        <v>44228</v>
      </c>
      <c r="B44" t="s">
        <v>50</v>
      </c>
      <c r="C44" t="s">
        <v>51</v>
      </c>
      <c r="D44" t="s">
        <v>52</v>
      </c>
      <c r="E44" t="s">
        <v>26</v>
      </c>
      <c r="F44" s="10">
        <v>8524.4000000000015</v>
      </c>
      <c r="G44" s="10">
        <v>15000</v>
      </c>
      <c r="H44" s="10">
        <v>0</v>
      </c>
      <c r="I44" t="s">
        <v>43</v>
      </c>
      <c r="J44" s="7">
        <v>-6475.5999999999985</v>
      </c>
    </row>
    <row r="45" spans="1:10" x14ac:dyDescent="0.3">
      <c r="A45" s="2">
        <v>44228</v>
      </c>
      <c r="B45" t="s">
        <v>34</v>
      </c>
      <c r="C45" t="s">
        <v>35</v>
      </c>
      <c r="D45" t="s">
        <v>36</v>
      </c>
      <c r="E45" t="s">
        <v>26</v>
      </c>
      <c r="F45" s="10">
        <v>8772</v>
      </c>
      <c r="G45" s="10">
        <v>15000</v>
      </c>
      <c r="H45" s="10">
        <v>0</v>
      </c>
      <c r="I45" t="s">
        <v>43</v>
      </c>
      <c r="J45" s="7">
        <v>-6228</v>
      </c>
    </row>
    <row r="46" spans="1:10" x14ac:dyDescent="0.3">
      <c r="A46" s="2">
        <v>44228</v>
      </c>
      <c r="B46" t="s">
        <v>27</v>
      </c>
      <c r="C46" t="s">
        <v>28</v>
      </c>
      <c r="D46" t="s">
        <v>29</v>
      </c>
      <c r="E46" t="s">
        <v>10</v>
      </c>
      <c r="F46" s="10">
        <v>11617.6</v>
      </c>
      <c r="G46" s="10">
        <v>15000</v>
      </c>
      <c r="H46" s="10">
        <v>0</v>
      </c>
      <c r="I46" t="s">
        <v>15</v>
      </c>
      <c r="J46" s="7">
        <v>-3382.3999999999996</v>
      </c>
    </row>
    <row r="47" spans="1:10" x14ac:dyDescent="0.3">
      <c r="A47" s="2">
        <v>44228</v>
      </c>
      <c r="B47" t="s">
        <v>59</v>
      </c>
      <c r="C47" t="s">
        <v>60</v>
      </c>
      <c r="D47" t="s">
        <v>61</v>
      </c>
      <c r="E47" t="s">
        <v>33</v>
      </c>
      <c r="F47" s="10">
        <v>13479.400000000001</v>
      </c>
      <c r="G47" s="10">
        <v>15000</v>
      </c>
      <c r="H47" s="10">
        <v>0</v>
      </c>
      <c r="I47" t="s">
        <v>43</v>
      </c>
      <c r="J47" s="7">
        <v>-1520.5999999999985</v>
      </c>
    </row>
    <row r="48" spans="1:10" x14ac:dyDescent="0.3">
      <c r="A48" s="2">
        <v>44228</v>
      </c>
      <c r="B48" t="s">
        <v>30</v>
      </c>
      <c r="C48" t="s">
        <v>31</v>
      </c>
      <c r="D48" t="s">
        <v>32</v>
      </c>
      <c r="E48" t="s">
        <v>33</v>
      </c>
      <c r="F48" s="10">
        <v>16604.400000000001</v>
      </c>
      <c r="G48" s="10">
        <v>15000</v>
      </c>
      <c r="H48" s="10">
        <v>1660.4400000000003</v>
      </c>
      <c r="I48" t="s">
        <v>15</v>
      </c>
      <c r="J48" s="7">
        <v>1604.4000000000015</v>
      </c>
    </row>
    <row r="49" spans="1:10" x14ac:dyDescent="0.3">
      <c r="A49" s="2">
        <v>44228</v>
      </c>
      <c r="B49" t="s">
        <v>34</v>
      </c>
      <c r="C49" t="s">
        <v>35</v>
      </c>
      <c r="D49" t="s">
        <v>36</v>
      </c>
      <c r="E49" t="s">
        <v>26</v>
      </c>
      <c r="F49" s="10">
        <v>17328.300000000003</v>
      </c>
      <c r="G49" s="10">
        <v>15000</v>
      </c>
      <c r="H49" s="10">
        <v>1732.8300000000004</v>
      </c>
      <c r="I49" t="s">
        <v>43</v>
      </c>
      <c r="J49" s="7">
        <v>2328.3000000000029</v>
      </c>
    </row>
    <row r="50" spans="1:10" x14ac:dyDescent="0.3">
      <c r="A50" s="2">
        <v>44228</v>
      </c>
      <c r="B50" t="s">
        <v>37</v>
      </c>
      <c r="C50" t="s">
        <v>38</v>
      </c>
      <c r="D50" t="s">
        <v>39</v>
      </c>
      <c r="E50" t="s">
        <v>22</v>
      </c>
      <c r="F50" s="10">
        <v>17748</v>
      </c>
      <c r="G50" s="10">
        <v>15000</v>
      </c>
      <c r="H50" s="10">
        <v>1774.8000000000002</v>
      </c>
      <c r="I50" t="s">
        <v>11</v>
      </c>
      <c r="J50" s="7">
        <v>2748</v>
      </c>
    </row>
    <row r="51" spans="1:10" x14ac:dyDescent="0.3">
      <c r="A51" s="2">
        <v>44228</v>
      </c>
      <c r="B51" t="s">
        <v>12</v>
      </c>
      <c r="C51" t="s">
        <v>13</v>
      </c>
      <c r="D51" t="s">
        <v>14</v>
      </c>
      <c r="E51" t="s">
        <v>10</v>
      </c>
      <c r="F51" s="10">
        <v>19431</v>
      </c>
      <c r="G51" s="10">
        <v>15000</v>
      </c>
      <c r="H51" s="10">
        <v>1943.1000000000001</v>
      </c>
      <c r="I51" t="s">
        <v>15</v>
      </c>
      <c r="J51" s="7">
        <v>4431</v>
      </c>
    </row>
    <row r="52" spans="1:10" x14ac:dyDescent="0.3">
      <c r="A52" s="2">
        <v>44228</v>
      </c>
      <c r="B52" t="s">
        <v>7</v>
      </c>
      <c r="C52" t="s">
        <v>8</v>
      </c>
      <c r="D52" t="s">
        <v>9</v>
      </c>
      <c r="E52" t="s">
        <v>10</v>
      </c>
      <c r="F52" s="10">
        <v>21169.599999999999</v>
      </c>
      <c r="G52" s="10">
        <v>15000</v>
      </c>
      <c r="H52" s="10">
        <v>2116.96</v>
      </c>
      <c r="I52" t="s">
        <v>15</v>
      </c>
      <c r="J52" s="7">
        <v>6169.5999999999985</v>
      </c>
    </row>
    <row r="53" spans="1:10" x14ac:dyDescent="0.3">
      <c r="A53" s="2">
        <v>44228</v>
      </c>
      <c r="B53" t="s">
        <v>56</v>
      </c>
      <c r="C53" t="s">
        <v>57</v>
      </c>
      <c r="D53" t="s">
        <v>58</v>
      </c>
      <c r="E53" t="s">
        <v>26</v>
      </c>
      <c r="F53" s="10">
        <v>21438.899999999998</v>
      </c>
      <c r="G53" s="10">
        <v>15000</v>
      </c>
      <c r="H53" s="10">
        <v>2143.89</v>
      </c>
      <c r="I53" t="s">
        <v>11</v>
      </c>
      <c r="J53" s="7">
        <v>6438.8999999999978</v>
      </c>
    </row>
    <row r="54" spans="1:10" x14ac:dyDescent="0.3">
      <c r="A54" s="2">
        <v>44228</v>
      </c>
      <c r="B54" t="s">
        <v>71</v>
      </c>
      <c r="C54" t="s">
        <v>72</v>
      </c>
      <c r="D54" t="s">
        <v>73</v>
      </c>
      <c r="E54" t="s">
        <v>33</v>
      </c>
      <c r="F54" s="10">
        <v>22176</v>
      </c>
      <c r="G54" s="10">
        <v>15000</v>
      </c>
      <c r="H54" s="10">
        <v>2217.6</v>
      </c>
      <c r="I54" t="s">
        <v>15</v>
      </c>
      <c r="J54" s="7">
        <v>7176</v>
      </c>
    </row>
    <row r="55" spans="1:10" x14ac:dyDescent="0.3">
      <c r="A55" s="2">
        <v>44228</v>
      </c>
      <c r="B55" t="s">
        <v>59</v>
      </c>
      <c r="C55" t="s">
        <v>60</v>
      </c>
      <c r="D55" t="s">
        <v>61</v>
      </c>
      <c r="E55" t="s">
        <v>33</v>
      </c>
      <c r="F55" s="10">
        <v>24131.000000000004</v>
      </c>
      <c r="G55" s="10">
        <v>15000</v>
      </c>
      <c r="H55" s="10">
        <v>2413.1000000000004</v>
      </c>
      <c r="I55" t="s">
        <v>15</v>
      </c>
      <c r="J55" s="7">
        <v>9131.0000000000036</v>
      </c>
    </row>
    <row r="56" spans="1:10" x14ac:dyDescent="0.3">
      <c r="A56" s="2">
        <v>44228</v>
      </c>
      <c r="B56" t="s">
        <v>50</v>
      </c>
      <c r="C56" t="s">
        <v>51</v>
      </c>
      <c r="D56" t="s">
        <v>52</v>
      </c>
      <c r="E56" t="s">
        <v>26</v>
      </c>
      <c r="F56" s="10">
        <v>26556.799999999999</v>
      </c>
      <c r="G56" s="10">
        <v>15000</v>
      </c>
      <c r="H56" s="10">
        <v>2655.6800000000003</v>
      </c>
      <c r="I56" t="s">
        <v>15</v>
      </c>
      <c r="J56" s="7">
        <v>11556.8</v>
      </c>
    </row>
    <row r="57" spans="1:10" x14ac:dyDescent="0.3">
      <c r="A57" s="2">
        <v>44228</v>
      </c>
      <c r="B57" t="s">
        <v>19</v>
      </c>
      <c r="C57" t="s">
        <v>20</v>
      </c>
      <c r="D57" t="s">
        <v>21</v>
      </c>
      <c r="E57" t="s">
        <v>22</v>
      </c>
      <c r="F57" s="10">
        <v>28395.5</v>
      </c>
      <c r="G57" s="10">
        <v>15000</v>
      </c>
      <c r="H57" s="10">
        <v>2839.55</v>
      </c>
      <c r="I57" t="s">
        <v>43</v>
      </c>
      <c r="J57" s="7">
        <v>13395.5</v>
      </c>
    </row>
    <row r="58" spans="1:10" x14ac:dyDescent="0.3">
      <c r="A58" s="2">
        <v>44228</v>
      </c>
      <c r="B58" t="s">
        <v>16</v>
      </c>
      <c r="C58" t="s">
        <v>17</v>
      </c>
      <c r="D58" t="s">
        <v>18</v>
      </c>
      <c r="E58" t="s">
        <v>10</v>
      </c>
      <c r="F58" s="10">
        <v>29158.400000000001</v>
      </c>
      <c r="G58" s="10">
        <v>15000</v>
      </c>
      <c r="H58" s="10">
        <v>2915.84</v>
      </c>
      <c r="I58" t="s">
        <v>15</v>
      </c>
      <c r="J58" s="7">
        <v>14158.400000000001</v>
      </c>
    </row>
    <row r="59" spans="1:10" x14ac:dyDescent="0.3">
      <c r="A59" s="2">
        <v>44228</v>
      </c>
      <c r="B59" t="s">
        <v>12</v>
      </c>
      <c r="C59" t="s">
        <v>13</v>
      </c>
      <c r="D59" t="s">
        <v>14</v>
      </c>
      <c r="E59" t="s">
        <v>10</v>
      </c>
      <c r="F59" s="10">
        <v>30305</v>
      </c>
      <c r="G59" s="10">
        <v>15000</v>
      </c>
      <c r="H59" s="10">
        <v>3030.5</v>
      </c>
      <c r="I59" t="s">
        <v>11</v>
      </c>
      <c r="J59" s="7">
        <v>15305</v>
      </c>
    </row>
    <row r="60" spans="1:10" x14ac:dyDescent="0.3">
      <c r="A60" s="2">
        <v>44228</v>
      </c>
      <c r="B60" t="s">
        <v>50</v>
      </c>
      <c r="C60" t="s">
        <v>51</v>
      </c>
      <c r="D60" t="s">
        <v>52</v>
      </c>
      <c r="E60" t="s">
        <v>26</v>
      </c>
      <c r="F60" s="10">
        <v>33132.600000000006</v>
      </c>
      <c r="G60" s="10">
        <v>15000</v>
      </c>
      <c r="H60" s="10">
        <v>3313.2600000000007</v>
      </c>
      <c r="I60" t="s">
        <v>43</v>
      </c>
      <c r="J60" s="7">
        <v>18132.600000000006</v>
      </c>
    </row>
    <row r="61" spans="1:10" x14ac:dyDescent="0.3">
      <c r="A61" s="2">
        <v>44228</v>
      </c>
      <c r="B61" t="s">
        <v>30</v>
      </c>
      <c r="C61" t="s">
        <v>31</v>
      </c>
      <c r="D61" t="s">
        <v>32</v>
      </c>
      <c r="E61" t="s">
        <v>33</v>
      </c>
      <c r="F61" s="10">
        <v>34353.5</v>
      </c>
      <c r="G61" s="10">
        <v>15000</v>
      </c>
      <c r="H61" s="10">
        <v>3435.3500000000004</v>
      </c>
      <c r="I61" t="s">
        <v>15</v>
      </c>
      <c r="J61" s="7">
        <v>19353.5</v>
      </c>
    </row>
    <row r="62" spans="1:10" x14ac:dyDescent="0.3">
      <c r="A62" s="2">
        <v>44228</v>
      </c>
      <c r="B62" t="s">
        <v>44</v>
      </c>
      <c r="C62" t="s">
        <v>45</v>
      </c>
      <c r="D62" t="s">
        <v>46</v>
      </c>
      <c r="E62" t="s">
        <v>22</v>
      </c>
      <c r="F62" s="10">
        <v>41429.5</v>
      </c>
      <c r="G62" s="10">
        <v>15000</v>
      </c>
      <c r="H62" s="10">
        <v>4142.95</v>
      </c>
      <c r="I62" t="s">
        <v>15</v>
      </c>
      <c r="J62" s="7">
        <v>26429.5</v>
      </c>
    </row>
    <row r="63" spans="1:10" x14ac:dyDescent="0.3">
      <c r="A63" s="2">
        <v>44228</v>
      </c>
      <c r="B63" t="s">
        <v>27</v>
      </c>
      <c r="C63" t="s">
        <v>28</v>
      </c>
      <c r="D63" t="s">
        <v>29</v>
      </c>
      <c r="E63" t="s">
        <v>10</v>
      </c>
      <c r="F63" s="10">
        <v>43184.399999999994</v>
      </c>
      <c r="G63" s="10">
        <v>15000</v>
      </c>
      <c r="H63" s="10">
        <v>4318.4399999999996</v>
      </c>
      <c r="I63" t="s">
        <v>43</v>
      </c>
      <c r="J63" s="7">
        <v>28184.399999999994</v>
      </c>
    </row>
    <row r="64" spans="1:10" x14ac:dyDescent="0.3">
      <c r="A64" s="2">
        <v>44256</v>
      </c>
      <c r="B64" t="s">
        <v>12</v>
      </c>
      <c r="C64" t="s">
        <v>13</v>
      </c>
      <c r="D64" t="s">
        <v>14</v>
      </c>
      <c r="E64" t="s">
        <v>10</v>
      </c>
      <c r="F64" s="10">
        <v>2311.5</v>
      </c>
      <c r="G64" s="10">
        <v>15000</v>
      </c>
      <c r="H64" s="10">
        <v>0</v>
      </c>
      <c r="I64" t="s">
        <v>15</v>
      </c>
      <c r="J64" s="7">
        <v>-12688.5</v>
      </c>
    </row>
    <row r="65" spans="1:10" x14ac:dyDescent="0.3">
      <c r="A65" s="2">
        <v>44256</v>
      </c>
      <c r="B65" t="s">
        <v>27</v>
      </c>
      <c r="C65" t="s">
        <v>28</v>
      </c>
      <c r="D65" t="s">
        <v>29</v>
      </c>
      <c r="E65" t="s">
        <v>10</v>
      </c>
      <c r="F65" s="10">
        <v>3013.5</v>
      </c>
      <c r="G65" s="10">
        <v>15000</v>
      </c>
      <c r="H65" s="10">
        <v>0</v>
      </c>
      <c r="I65" t="s">
        <v>15</v>
      </c>
      <c r="J65" s="7">
        <v>-11986.5</v>
      </c>
    </row>
    <row r="66" spans="1:10" x14ac:dyDescent="0.3">
      <c r="A66" s="2">
        <v>44256</v>
      </c>
      <c r="B66" t="s">
        <v>27</v>
      </c>
      <c r="C66" t="s">
        <v>28</v>
      </c>
      <c r="D66" t="s">
        <v>29</v>
      </c>
      <c r="E66" t="s">
        <v>10</v>
      </c>
      <c r="F66" s="10">
        <v>5287.5</v>
      </c>
      <c r="G66" s="10">
        <v>15000</v>
      </c>
      <c r="H66" s="10">
        <v>0</v>
      </c>
      <c r="I66" t="s">
        <v>15</v>
      </c>
      <c r="J66" s="7">
        <v>-9712.5</v>
      </c>
    </row>
    <row r="67" spans="1:10" x14ac:dyDescent="0.3">
      <c r="A67" s="2">
        <v>44256</v>
      </c>
      <c r="B67" t="s">
        <v>34</v>
      </c>
      <c r="C67" t="s">
        <v>35</v>
      </c>
      <c r="D67" t="s">
        <v>36</v>
      </c>
      <c r="E67" t="s">
        <v>26</v>
      </c>
      <c r="F67" s="10">
        <v>6544.8</v>
      </c>
      <c r="G67" s="10">
        <v>15000</v>
      </c>
      <c r="H67" s="10">
        <v>0</v>
      </c>
      <c r="I67" t="s">
        <v>11</v>
      </c>
      <c r="J67" s="7">
        <v>-8455.2000000000007</v>
      </c>
    </row>
    <row r="68" spans="1:10" x14ac:dyDescent="0.3">
      <c r="A68" s="2">
        <v>44256</v>
      </c>
      <c r="B68" t="s">
        <v>65</v>
      </c>
      <c r="C68" t="s">
        <v>66</v>
      </c>
      <c r="D68" t="s">
        <v>67</v>
      </c>
      <c r="E68" t="s">
        <v>22</v>
      </c>
      <c r="F68" s="10">
        <v>6708.9</v>
      </c>
      <c r="G68" s="10">
        <v>15000</v>
      </c>
      <c r="H68" s="10">
        <v>0</v>
      </c>
      <c r="I68" t="s">
        <v>43</v>
      </c>
      <c r="J68" s="7">
        <v>-8291.1</v>
      </c>
    </row>
    <row r="69" spans="1:10" x14ac:dyDescent="0.3">
      <c r="A69" s="2">
        <v>44256</v>
      </c>
      <c r="B69" t="s">
        <v>62</v>
      </c>
      <c r="C69" t="s">
        <v>63</v>
      </c>
      <c r="D69" t="s">
        <v>64</v>
      </c>
      <c r="E69" t="s">
        <v>33</v>
      </c>
      <c r="F69" s="10">
        <v>7416.9</v>
      </c>
      <c r="G69" s="10">
        <v>15000</v>
      </c>
      <c r="H69" s="10">
        <v>0</v>
      </c>
      <c r="I69" t="s">
        <v>43</v>
      </c>
      <c r="J69" s="7">
        <v>-7583.1</v>
      </c>
    </row>
    <row r="70" spans="1:10" x14ac:dyDescent="0.3">
      <c r="A70" s="2">
        <v>44256</v>
      </c>
      <c r="B70" t="s">
        <v>53</v>
      </c>
      <c r="C70" t="s">
        <v>54</v>
      </c>
      <c r="D70" t="s">
        <v>55</v>
      </c>
      <c r="E70" t="s">
        <v>22</v>
      </c>
      <c r="F70" s="10">
        <v>7982.7</v>
      </c>
      <c r="G70" s="10">
        <v>15000</v>
      </c>
      <c r="H70" s="10">
        <v>0</v>
      </c>
      <c r="I70" t="s">
        <v>43</v>
      </c>
      <c r="J70" s="7">
        <v>-7017.3</v>
      </c>
    </row>
    <row r="71" spans="1:10" x14ac:dyDescent="0.3">
      <c r="A71" s="2">
        <v>44256</v>
      </c>
      <c r="B71" t="s">
        <v>40</v>
      </c>
      <c r="C71" t="s">
        <v>41</v>
      </c>
      <c r="D71" t="s">
        <v>42</v>
      </c>
      <c r="E71" t="s">
        <v>33</v>
      </c>
      <c r="F71" s="10">
        <v>8284.5</v>
      </c>
      <c r="G71" s="10">
        <v>15000</v>
      </c>
      <c r="H71" s="10">
        <v>0</v>
      </c>
      <c r="I71" t="s">
        <v>15</v>
      </c>
      <c r="J71" s="7">
        <v>-6715.5</v>
      </c>
    </row>
    <row r="72" spans="1:10" x14ac:dyDescent="0.3">
      <c r="A72" s="2">
        <v>44256</v>
      </c>
      <c r="B72" t="s">
        <v>44</v>
      </c>
      <c r="C72" t="s">
        <v>45</v>
      </c>
      <c r="D72" t="s">
        <v>46</v>
      </c>
      <c r="E72" t="s">
        <v>22</v>
      </c>
      <c r="F72" s="10">
        <v>8694</v>
      </c>
      <c r="G72" s="10">
        <v>15000</v>
      </c>
      <c r="H72" s="10">
        <v>0</v>
      </c>
      <c r="I72" t="s">
        <v>11</v>
      </c>
      <c r="J72" s="7">
        <v>-6306</v>
      </c>
    </row>
    <row r="73" spans="1:10" x14ac:dyDescent="0.3">
      <c r="A73" s="2">
        <v>44256</v>
      </c>
      <c r="B73" t="s">
        <v>44</v>
      </c>
      <c r="C73" t="s">
        <v>45</v>
      </c>
      <c r="D73" t="s">
        <v>46</v>
      </c>
      <c r="E73" t="s">
        <v>22</v>
      </c>
      <c r="F73" s="10">
        <v>9116</v>
      </c>
      <c r="G73" s="10">
        <v>15000</v>
      </c>
      <c r="H73" s="10">
        <v>0</v>
      </c>
      <c r="I73" t="s">
        <v>11</v>
      </c>
      <c r="J73" s="7">
        <v>-5884</v>
      </c>
    </row>
    <row r="74" spans="1:10" x14ac:dyDescent="0.3">
      <c r="A74" s="2">
        <v>44256</v>
      </c>
      <c r="B74" t="s">
        <v>53</v>
      </c>
      <c r="C74" t="s">
        <v>54</v>
      </c>
      <c r="D74" t="s">
        <v>55</v>
      </c>
      <c r="E74" t="s">
        <v>22</v>
      </c>
      <c r="F74" s="10">
        <v>10110.299999999999</v>
      </c>
      <c r="G74" s="10">
        <v>15000</v>
      </c>
      <c r="H74" s="10">
        <v>0</v>
      </c>
      <c r="I74" t="s">
        <v>11</v>
      </c>
      <c r="J74" s="7">
        <v>-4889.7000000000007</v>
      </c>
    </row>
    <row r="75" spans="1:10" x14ac:dyDescent="0.3">
      <c r="A75" s="2">
        <v>44256</v>
      </c>
      <c r="B75" t="s">
        <v>19</v>
      </c>
      <c r="C75" t="s">
        <v>20</v>
      </c>
      <c r="D75" t="s">
        <v>21</v>
      </c>
      <c r="E75" t="s">
        <v>22</v>
      </c>
      <c r="F75" s="10">
        <v>10451.199999999999</v>
      </c>
      <c r="G75" s="10">
        <v>15000</v>
      </c>
      <c r="H75" s="10">
        <v>0</v>
      </c>
      <c r="I75" t="s">
        <v>11</v>
      </c>
      <c r="J75" s="7">
        <v>-4548.8000000000011</v>
      </c>
    </row>
    <row r="76" spans="1:10" x14ac:dyDescent="0.3">
      <c r="A76" s="2">
        <v>44256</v>
      </c>
      <c r="B76" t="s">
        <v>30</v>
      </c>
      <c r="C76" t="s">
        <v>31</v>
      </c>
      <c r="D76" t="s">
        <v>32</v>
      </c>
      <c r="E76" t="s">
        <v>33</v>
      </c>
      <c r="F76" s="10">
        <v>10758.7</v>
      </c>
      <c r="G76" s="10">
        <v>15000</v>
      </c>
      <c r="H76" s="10">
        <v>0</v>
      </c>
      <c r="I76" t="s">
        <v>15</v>
      </c>
      <c r="J76" s="7">
        <v>-4241.2999999999993</v>
      </c>
    </row>
    <row r="77" spans="1:10" x14ac:dyDescent="0.3">
      <c r="A77" s="2">
        <v>44256</v>
      </c>
      <c r="B77" t="s">
        <v>50</v>
      </c>
      <c r="C77" t="s">
        <v>51</v>
      </c>
      <c r="D77" t="s">
        <v>52</v>
      </c>
      <c r="E77" t="s">
        <v>26</v>
      </c>
      <c r="F77" s="10">
        <v>11166.300000000001</v>
      </c>
      <c r="G77" s="10">
        <v>15000</v>
      </c>
      <c r="H77" s="10">
        <v>0</v>
      </c>
      <c r="I77" t="s">
        <v>15</v>
      </c>
      <c r="J77" s="7">
        <v>-3833.6999999999989</v>
      </c>
    </row>
    <row r="78" spans="1:10" x14ac:dyDescent="0.3">
      <c r="A78" s="2">
        <v>44256</v>
      </c>
      <c r="B78" t="s">
        <v>34</v>
      </c>
      <c r="C78" t="s">
        <v>35</v>
      </c>
      <c r="D78" t="s">
        <v>36</v>
      </c>
      <c r="E78" t="s">
        <v>26</v>
      </c>
      <c r="F78" s="10">
        <v>11403</v>
      </c>
      <c r="G78" s="10">
        <v>15000</v>
      </c>
      <c r="H78" s="10">
        <v>0</v>
      </c>
      <c r="I78" t="s">
        <v>15</v>
      </c>
      <c r="J78" s="7">
        <v>-3597</v>
      </c>
    </row>
    <row r="79" spans="1:10" x14ac:dyDescent="0.3">
      <c r="A79" s="2">
        <v>44256</v>
      </c>
      <c r="B79" t="s">
        <v>34</v>
      </c>
      <c r="C79" t="s">
        <v>35</v>
      </c>
      <c r="D79" t="s">
        <v>36</v>
      </c>
      <c r="E79" t="s">
        <v>26</v>
      </c>
      <c r="F79" s="10">
        <v>11554.400000000001</v>
      </c>
      <c r="G79" s="10">
        <v>15000</v>
      </c>
      <c r="H79" s="10">
        <v>0</v>
      </c>
      <c r="I79" t="s">
        <v>15</v>
      </c>
      <c r="J79" s="7">
        <v>-3445.5999999999985</v>
      </c>
    </row>
    <row r="80" spans="1:10" x14ac:dyDescent="0.3">
      <c r="A80" s="2">
        <v>44256</v>
      </c>
      <c r="B80" t="s">
        <v>19</v>
      </c>
      <c r="C80" t="s">
        <v>20</v>
      </c>
      <c r="D80" t="s">
        <v>21</v>
      </c>
      <c r="E80" t="s">
        <v>22</v>
      </c>
      <c r="F80" s="10">
        <v>11580.4</v>
      </c>
      <c r="G80" s="10">
        <v>15000</v>
      </c>
      <c r="H80" s="10">
        <v>0</v>
      </c>
      <c r="I80" t="s">
        <v>15</v>
      </c>
      <c r="J80" s="7">
        <v>-3419.6000000000004</v>
      </c>
    </row>
    <row r="81" spans="1:10" x14ac:dyDescent="0.3">
      <c r="A81" s="2">
        <v>44256</v>
      </c>
      <c r="B81" t="s">
        <v>59</v>
      </c>
      <c r="C81" t="s">
        <v>60</v>
      </c>
      <c r="D81" t="s">
        <v>61</v>
      </c>
      <c r="E81" t="s">
        <v>33</v>
      </c>
      <c r="F81" s="10">
        <v>12124.2</v>
      </c>
      <c r="G81" s="10">
        <v>15000</v>
      </c>
      <c r="H81" s="10">
        <v>0</v>
      </c>
      <c r="I81" t="s">
        <v>43</v>
      </c>
      <c r="J81" s="7">
        <v>-2875.7999999999993</v>
      </c>
    </row>
    <row r="82" spans="1:10" x14ac:dyDescent="0.3">
      <c r="A82" s="2">
        <v>44256</v>
      </c>
      <c r="B82" t="s">
        <v>23</v>
      </c>
      <c r="C82" t="s">
        <v>24</v>
      </c>
      <c r="D82" t="s">
        <v>25</v>
      </c>
      <c r="E82" t="s">
        <v>26</v>
      </c>
      <c r="F82" s="10">
        <v>12143.999999999998</v>
      </c>
      <c r="G82" s="10">
        <v>15000</v>
      </c>
      <c r="H82" s="10">
        <v>0</v>
      </c>
      <c r="I82" t="s">
        <v>15</v>
      </c>
      <c r="J82" s="7">
        <v>-2856.0000000000018</v>
      </c>
    </row>
    <row r="83" spans="1:10" x14ac:dyDescent="0.3">
      <c r="A83" s="2">
        <v>44256</v>
      </c>
      <c r="B83" t="s">
        <v>23</v>
      </c>
      <c r="C83" t="s">
        <v>24</v>
      </c>
      <c r="D83" t="s">
        <v>25</v>
      </c>
      <c r="E83" t="s">
        <v>26</v>
      </c>
      <c r="F83" s="10">
        <v>13244.7</v>
      </c>
      <c r="G83" s="10">
        <v>15000</v>
      </c>
      <c r="H83" s="10">
        <v>0</v>
      </c>
      <c r="I83" t="s">
        <v>11</v>
      </c>
      <c r="J83" s="7">
        <v>-1755.2999999999993</v>
      </c>
    </row>
    <row r="84" spans="1:10" x14ac:dyDescent="0.3">
      <c r="A84" s="2">
        <v>44256</v>
      </c>
      <c r="B84" t="s">
        <v>16</v>
      </c>
      <c r="C84" t="s">
        <v>17</v>
      </c>
      <c r="D84" t="s">
        <v>18</v>
      </c>
      <c r="E84" t="s">
        <v>10</v>
      </c>
      <c r="F84" s="10">
        <v>13797</v>
      </c>
      <c r="G84" s="10">
        <v>15000</v>
      </c>
      <c r="H84" s="10">
        <v>0</v>
      </c>
      <c r="I84" t="s">
        <v>11</v>
      </c>
      <c r="J84" s="7">
        <v>-1203</v>
      </c>
    </row>
    <row r="85" spans="1:10" x14ac:dyDescent="0.3">
      <c r="A85" s="2">
        <v>44256</v>
      </c>
      <c r="B85" t="s">
        <v>68</v>
      </c>
      <c r="C85" t="s">
        <v>69</v>
      </c>
      <c r="D85" t="s">
        <v>70</v>
      </c>
      <c r="E85" t="s">
        <v>10</v>
      </c>
      <c r="F85" s="10">
        <v>14063</v>
      </c>
      <c r="G85" s="10">
        <v>15000</v>
      </c>
      <c r="H85" s="10">
        <v>0</v>
      </c>
      <c r="I85" t="s">
        <v>15</v>
      </c>
      <c r="J85" s="7">
        <v>-937</v>
      </c>
    </row>
    <row r="86" spans="1:10" x14ac:dyDescent="0.3">
      <c r="A86" s="2">
        <v>44256</v>
      </c>
      <c r="B86" t="s">
        <v>44</v>
      </c>
      <c r="C86" t="s">
        <v>45</v>
      </c>
      <c r="D86" t="s">
        <v>46</v>
      </c>
      <c r="E86" t="s">
        <v>22</v>
      </c>
      <c r="F86" s="10">
        <v>14329.5</v>
      </c>
      <c r="G86" s="10">
        <v>15000</v>
      </c>
      <c r="H86" s="10">
        <v>0</v>
      </c>
      <c r="I86" t="s">
        <v>11</v>
      </c>
      <c r="J86" s="7">
        <v>-670.5</v>
      </c>
    </row>
    <row r="87" spans="1:10" x14ac:dyDescent="0.3">
      <c r="A87" s="2">
        <v>44256</v>
      </c>
      <c r="B87" t="s">
        <v>62</v>
      </c>
      <c r="C87" t="s">
        <v>63</v>
      </c>
      <c r="D87" t="s">
        <v>64</v>
      </c>
      <c r="E87" t="s">
        <v>33</v>
      </c>
      <c r="F87" s="10">
        <v>14391.999999999998</v>
      </c>
      <c r="G87" s="10">
        <v>15000</v>
      </c>
      <c r="H87" s="10">
        <v>0</v>
      </c>
      <c r="I87" t="s">
        <v>11</v>
      </c>
      <c r="J87" s="7">
        <v>-608.00000000000182</v>
      </c>
    </row>
    <row r="88" spans="1:10" x14ac:dyDescent="0.3">
      <c r="A88" s="2">
        <v>44256</v>
      </c>
      <c r="B88" t="s">
        <v>16</v>
      </c>
      <c r="C88" t="s">
        <v>17</v>
      </c>
      <c r="D88" t="s">
        <v>18</v>
      </c>
      <c r="E88" t="s">
        <v>10</v>
      </c>
      <c r="F88" s="10">
        <v>14608.300000000001</v>
      </c>
      <c r="G88" s="10">
        <v>15000</v>
      </c>
      <c r="H88" s="10">
        <v>0</v>
      </c>
      <c r="I88" t="s">
        <v>11</v>
      </c>
      <c r="J88" s="7">
        <v>-391.69999999999891</v>
      </c>
    </row>
    <row r="89" spans="1:10" x14ac:dyDescent="0.3">
      <c r="A89" s="2">
        <v>44256</v>
      </c>
      <c r="B89" t="s">
        <v>40</v>
      </c>
      <c r="C89" t="s">
        <v>41</v>
      </c>
      <c r="D89" t="s">
        <v>42</v>
      </c>
      <c r="E89" t="s">
        <v>33</v>
      </c>
      <c r="F89" s="10">
        <v>15246</v>
      </c>
      <c r="G89" s="10">
        <v>15000</v>
      </c>
      <c r="H89" s="10">
        <v>1524.6000000000001</v>
      </c>
      <c r="I89" t="s">
        <v>11</v>
      </c>
      <c r="J89" s="7">
        <v>246</v>
      </c>
    </row>
    <row r="90" spans="1:10" x14ac:dyDescent="0.3">
      <c r="A90" s="2">
        <v>44256</v>
      </c>
      <c r="B90" t="s">
        <v>27</v>
      </c>
      <c r="C90" t="s">
        <v>28</v>
      </c>
      <c r="D90" t="s">
        <v>29</v>
      </c>
      <c r="E90" t="s">
        <v>10</v>
      </c>
      <c r="F90" s="10">
        <v>16063.199999999999</v>
      </c>
      <c r="G90" s="10">
        <v>15000</v>
      </c>
      <c r="H90" s="10">
        <v>1606.32</v>
      </c>
      <c r="I90" t="s">
        <v>15</v>
      </c>
      <c r="J90" s="7">
        <v>1063.1999999999989</v>
      </c>
    </row>
    <row r="91" spans="1:10" x14ac:dyDescent="0.3">
      <c r="A91" s="2">
        <v>44256</v>
      </c>
      <c r="B91" t="s">
        <v>12</v>
      </c>
      <c r="C91" t="s">
        <v>13</v>
      </c>
      <c r="D91" t="s">
        <v>14</v>
      </c>
      <c r="E91" t="s">
        <v>10</v>
      </c>
      <c r="F91" s="10">
        <v>16836</v>
      </c>
      <c r="G91" s="10">
        <v>15000</v>
      </c>
      <c r="H91" s="10">
        <v>1683.6000000000001</v>
      </c>
      <c r="I91" t="s">
        <v>11</v>
      </c>
      <c r="J91" s="7">
        <v>1836</v>
      </c>
    </row>
    <row r="92" spans="1:10" x14ac:dyDescent="0.3">
      <c r="A92" s="2">
        <v>44256</v>
      </c>
      <c r="B92" t="s">
        <v>62</v>
      </c>
      <c r="C92" t="s">
        <v>63</v>
      </c>
      <c r="D92" t="s">
        <v>64</v>
      </c>
      <c r="E92" t="s">
        <v>33</v>
      </c>
      <c r="F92" s="10">
        <v>17335.2</v>
      </c>
      <c r="G92" s="10">
        <v>15000</v>
      </c>
      <c r="H92" s="10">
        <v>1733.5200000000002</v>
      </c>
      <c r="I92" t="s">
        <v>43</v>
      </c>
      <c r="J92" s="7">
        <v>2335.2000000000007</v>
      </c>
    </row>
    <row r="93" spans="1:10" x14ac:dyDescent="0.3">
      <c r="A93" s="2">
        <v>44256</v>
      </c>
      <c r="B93" t="s">
        <v>27</v>
      </c>
      <c r="C93" t="s">
        <v>28</v>
      </c>
      <c r="D93" t="s">
        <v>29</v>
      </c>
      <c r="E93" t="s">
        <v>10</v>
      </c>
      <c r="F93" s="10">
        <v>19594</v>
      </c>
      <c r="G93" s="10">
        <v>15000</v>
      </c>
      <c r="H93" s="10">
        <v>1959.4</v>
      </c>
      <c r="I93" t="s">
        <v>43</v>
      </c>
      <c r="J93" s="7">
        <v>4594</v>
      </c>
    </row>
    <row r="94" spans="1:10" x14ac:dyDescent="0.3">
      <c r="A94" s="2">
        <v>44256</v>
      </c>
      <c r="B94" t="s">
        <v>44</v>
      </c>
      <c r="C94" t="s">
        <v>45</v>
      </c>
      <c r="D94" t="s">
        <v>46</v>
      </c>
      <c r="E94" t="s">
        <v>22</v>
      </c>
      <c r="F94" s="10">
        <v>20128</v>
      </c>
      <c r="G94" s="10">
        <v>15000</v>
      </c>
      <c r="H94" s="10">
        <v>2012.8000000000002</v>
      </c>
      <c r="I94" t="s">
        <v>43</v>
      </c>
      <c r="J94" s="7">
        <v>5128</v>
      </c>
    </row>
    <row r="95" spans="1:10" x14ac:dyDescent="0.3">
      <c r="A95" s="2">
        <v>44256</v>
      </c>
      <c r="B95" t="s">
        <v>65</v>
      </c>
      <c r="C95" t="s">
        <v>66</v>
      </c>
      <c r="D95" t="s">
        <v>67</v>
      </c>
      <c r="E95" t="s">
        <v>22</v>
      </c>
      <c r="F95" s="10">
        <v>21167.999999999996</v>
      </c>
      <c r="G95" s="10">
        <v>15000</v>
      </c>
      <c r="H95" s="10">
        <v>2116.7999999999997</v>
      </c>
      <c r="I95" t="s">
        <v>11</v>
      </c>
      <c r="J95" s="7">
        <v>6167.9999999999964</v>
      </c>
    </row>
    <row r="96" spans="1:10" x14ac:dyDescent="0.3">
      <c r="A96" s="2">
        <v>44256</v>
      </c>
      <c r="B96" t="s">
        <v>12</v>
      </c>
      <c r="C96" t="s">
        <v>13</v>
      </c>
      <c r="D96" t="s">
        <v>14</v>
      </c>
      <c r="E96" t="s">
        <v>10</v>
      </c>
      <c r="F96" s="10">
        <v>21654.400000000001</v>
      </c>
      <c r="G96" s="10">
        <v>15000</v>
      </c>
      <c r="H96" s="10">
        <v>2165.44</v>
      </c>
      <c r="I96" t="s">
        <v>15</v>
      </c>
      <c r="J96" s="7">
        <v>6654.4000000000015</v>
      </c>
    </row>
    <row r="97" spans="1:10" x14ac:dyDescent="0.3">
      <c r="A97" s="2">
        <v>44256</v>
      </c>
      <c r="B97" t="s">
        <v>47</v>
      </c>
      <c r="C97" t="s">
        <v>48</v>
      </c>
      <c r="D97" t="s">
        <v>49</v>
      </c>
      <c r="E97" t="s">
        <v>26</v>
      </c>
      <c r="F97" s="10">
        <v>23014.400000000001</v>
      </c>
      <c r="G97" s="10">
        <v>15000</v>
      </c>
      <c r="H97" s="10">
        <v>2301.44</v>
      </c>
      <c r="I97" t="s">
        <v>11</v>
      </c>
      <c r="J97" s="7">
        <v>8014.4000000000015</v>
      </c>
    </row>
    <row r="98" spans="1:10" x14ac:dyDescent="0.3">
      <c r="A98" s="2">
        <v>44256</v>
      </c>
      <c r="B98" t="s">
        <v>37</v>
      </c>
      <c r="C98" t="s">
        <v>38</v>
      </c>
      <c r="D98" t="s">
        <v>39</v>
      </c>
      <c r="E98" t="s">
        <v>22</v>
      </c>
      <c r="F98" s="10">
        <v>25102.399999999998</v>
      </c>
      <c r="G98" s="10">
        <v>15000</v>
      </c>
      <c r="H98" s="10">
        <v>2510.2399999999998</v>
      </c>
      <c r="I98" t="s">
        <v>15</v>
      </c>
      <c r="J98" s="7">
        <v>10102.399999999998</v>
      </c>
    </row>
    <row r="99" spans="1:10" x14ac:dyDescent="0.3">
      <c r="A99" s="2">
        <v>44256</v>
      </c>
      <c r="B99" t="s">
        <v>23</v>
      </c>
      <c r="C99" t="s">
        <v>24</v>
      </c>
      <c r="D99" t="s">
        <v>25</v>
      </c>
      <c r="E99" t="s">
        <v>26</v>
      </c>
      <c r="F99" s="10">
        <v>26200</v>
      </c>
      <c r="G99" s="10">
        <v>15000</v>
      </c>
      <c r="H99" s="10">
        <v>2620</v>
      </c>
      <c r="I99" t="s">
        <v>15</v>
      </c>
      <c r="J99" s="7">
        <v>11200</v>
      </c>
    </row>
    <row r="100" spans="1:10" x14ac:dyDescent="0.3">
      <c r="A100" s="2">
        <v>44256</v>
      </c>
      <c r="B100" t="s">
        <v>37</v>
      </c>
      <c r="C100" t="s">
        <v>38</v>
      </c>
      <c r="D100" t="s">
        <v>39</v>
      </c>
      <c r="E100" t="s">
        <v>22</v>
      </c>
      <c r="F100" s="10">
        <v>27670.9</v>
      </c>
      <c r="G100" s="10">
        <v>15000</v>
      </c>
      <c r="H100" s="10">
        <v>2767.09</v>
      </c>
      <c r="I100" t="s">
        <v>43</v>
      </c>
      <c r="J100" s="7">
        <v>12670.900000000001</v>
      </c>
    </row>
    <row r="101" spans="1:10" x14ac:dyDescent="0.3">
      <c r="A101" s="2">
        <v>44256</v>
      </c>
      <c r="B101" t="s">
        <v>68</v>
      </c>
      <c r="C101" t="s">
        <v>69</v>
      </c>
      <c r="D101" t="s">
        <v>70</v>
      </c>
      <c r="E101" t="s">
        <v>10</v>
      </c>
      <c r="F101" s="10">
        <v>27930</v>
      </c>
      <c r="G101" s="10">
        <v>15000</v>
      </c>
      <c r="H101" s="10">
        <v>2793</v>
      </c>
      <c r="I101" t="s">
        <v>11</v>
      </c>
      <c r="J101" s="7">
        <v>12930</v>
      </c>
    </row>
    <row r="102" spans="1:10" x14ac:dyDescent="0.3">
      <c r="A102" s="2">
        <v>44256</v>
      </c>
      <c r="B102" t="s">
        <v>37</v>
      </c>
      <c r="C102" t="s">
        <v>38</v>
      </c>
      <c r="D102" t="s">
        <v>39</v>
      </c>
      <c r="E102" t="s">
        <v>22</v>
      </c>
      <c r="F102" s="10">
        <v>27956.799999999999</v>
      </c>
      <c r="G102" s="10">
        <v>15000</v>
      </c>
      <c r="H102" s="10">
        <v>2795.6800000000003</v>
      </c>
      <c r="I102" t="s">
        <v>15</v>
      </c>
      <c r="J102" s="7">
        <v>12956.8</v>
      </c>
    </row>
    <row r="103" spans="1:10" x14ac:dyDescent="0.3">
      <c r="A103" s="2">
        <v>44256</v>
      </c>
      <c r="B103" t="s">
        <v>50</v>
      </c>
      <c r="C103" t="s">
        <v>51</v>
      </c>
      <c r="D103" t="s">
        <v>52</v>
      </c>
      <c r="E103" t="s">
        <v>26</v>
      </c>
      <c r="F103" s="10">
        <v>28286.399999999998</v>
      </c>
      <c r="G103" s="10">
        <v>15000</v>
      </c>
      <c r="H103" s="10">
        <v>2828.64</v>
      </c>
      <c r="I103" t="s">
        <v>11</v>
      </c>
      <c r="J103" s="7">
        <v>13286.399999999998</v>
      </c>
    </row>
    <row r="104" spans="1:10" x14ac:dyDescent="0.3">
      <c r="A104" s="2">
        <v>44256</v>
      </c>
      <c r="B104" t="s">
        <v>44</v>
      </c>
      <c r="C104" t="s">
        <v>45</v>
      </c>
      <c r="D104" t="s">
        <v>46</v>
      </c>
      <c r="E104" t="s">
        <v>22</v>
      </c>
      <c r="F104" s="10">
        <v>31407</v>
      </c>
      <c r="G104" s="10">
        <v>15000</v>
      </c>
      <c r="H104" s="10">
        <v>3140.7000000000003</v>
      </c>
      <c r="I104" t="s">
        <v>15</v>
      </c>
      <c r="J104" s="7">
        <v>16407</v>
      </c>
    </row>
    <row r="105" spans="1:10" x14ac:dyDescent="0.3">
      <c r="A105" s="2">
        <v>44256</v>
      </c>
      <c r="B105" t="s">
        <v>53</v>
      </c>
      <c r="C105" t="s">
        <v>54</v>
      </c>
      <c r="D105" t="s">
        <v>55</v>
      </c>
      <c r="E105" t="s">
        <v>22</v>
      </c>
      <c r="F105" s="10">
        <v>35647.5</v>
      </c>
      <c r="G105" s="10">
        <v>15000</v>
      </c>
      <c r="H105" s="10">
        <v>3564.75</v>
      </c>
      <c r="I105" t="s">
        <v>43</v>
      </c>
      <c r="J105" s="7">
        <v>20647.5</v>
      </c>
    </row>
    <row r="106" spans="1:10" x14ac:dyDescent="0.3">
      <c r="A106" s="2">
        <v>44256</v>
      </c>
      <c r="B106" t="s">
        <v>23</v>
      </c>
      <c r="C106" t="s">
        <v>24</v>
      </c>
      <c r="D106" t="s">
        <v>25</v>
      </c>
      <c r="E106" t="s">
        <v>26</v>
      </c>
      <c r="F106" s="10">
        <v>35715.4</v>
      </c>
      <c r="G106" s="10">
        <v>15000</v>
      </c>
      <c r="H106" s="10">
        <v>3571.5400000000004</v>
      </c>
      <c r="I106" t="s">
        <v>15</v>
      </c>
      <c r="J106" s="7">
        <v>20715.400000000001</v>
      </c>
    </row>
    <row r="107" spans="1:10" x14ac:dyDescent="0.3">
      <c r="A107" s="2">
        <v>44256</v>
      </c>
      <c r="B107" t="s">
        <v>53</v>
      </c>
      <c r="C107" t="s">
        <v>54</v>
      </c>
      <c r="D107" t="s">
        <v>55</v>
      </c>
      <c r="E107" t="s">
        <v>22</v>
      </c>
      <c r="F107" s="10">
        <v>36907.200000000004</v>
      </c>
      <c r="G107" s="10">
        <v>15000</v>
      </c>
      <c r="H107" s="10">
        <v>3690.7200000000007</v>
      </c>
      <c r="I107" t="s">
        <v>15</v>
      </c>
      <c r="J107" s="7">
        <v>21907.200000000004</v>
      </c>
    </row>
    <row r="108" spans="1:10" x14ac:dyDescent="0.3">
      <c r="A108" s="2">
        <v>44256</v>
      </c>
      <c r="B108" t="s">
        <v>7</v>
      </c>
      <c r="C108" t="s">
        <v>8</v>
      </c>
      <c r="D108" t="s">
        <v>9</v>
      </c>
      <c r="E108" t="s">
        <v>10</v>
      </c>
      <c r="F108" s="10">
        <v>39065.899999999994</v>
      </c>
      <c r="G108" s="10">
        <v>15000</v>
      </c>
      <c r="H108" s="10">
        <v>3906.5899999999997</v>
      </c>
      <c r="I108" t="s">
        <v>15</v>
      </c>
      <c r="J108" s="7">
        <v>24065.899999999994</v>
      </c>
    </row>
    <row r="109" spans="1:10" x14ac:dyDescent="0.3">
      <c r="A109" s="2">
        <v>44256</v>
      </c>
      <c r="B109" t="s">
        <v>40</v>
      </c>
      <c r="C109" t="s">
        <v>41</v>
      </c>
      <c r="D109" t="s">
        <v>42</v>
      </c>
      <c r="E109" t="s">
        <v>33</v>
      </c>
      <c r="F109" s="10">
        <v>40831</v>
      </c>
      <c r="G109" s="10">
        <v>15000</v>
      </c>
      <c r="H109" s="10">
        <v>4083.1000000000004</v>
      </c>
      <c r="I109" t="s">
        <v>11</v>
      </c>
      <c r="J109" s="7">
        <v>25831</v>
      </c>
    </row>
    <row r="110" spans="1:10" x14ac:dyDescent="0.3">
      <c r="A110" s="2">
        <v>44256</v>
      </c>
      <c r="B110" t="s">
        <v>27</v>
      </c>
      <c r="C110" t="s">
        <v>28</v>
      </c>
      <c r="D110" t="s">
        <v>29</v>
      </c>
      <c r="E110" t="s">
        <v>10</v>
      </c>
      <c r="F110" s="10">
        <v>44422</v>
      </c>
      <c r="G110" s="10">
        <v>15000</v>
      </c>
      <c r="H110" s="10">
        <v>4442.2</v>
      </c>
      <c r="I110" t="s">
        <v>43</v>
      </c>
      <c r="J110" s="7">
        <v>29422</v>
      </c>
    </row>
    <row r="111" spans="1:10" x14ac:dyDescent="0.3">
      <c r="A111" s="2">
        <v>44287</v>
      </c>
      <c r="B111" t="s">
        <v>53</v>
      </c>
      <c r="C111" t="s">
        <v>54</v>
      </c>
      <c r="D111" t="s">
        <v>55</v>
      </c>
      <c r="E111" t="s">
        <v>22</v>
      </c>
      <c r="F111" s="10">
        <v>5696.4</v>
      </c>
      <c r="G111" s="10">
        <v>15000</v>
      </c>
      <c r="H111" s="10">
        <v>0</v>
      </c>
      <c r="I111" t="s">
        <v>11</v>
      </c>
      <c r="J111" s="7">
        <v>-9303.6</v>
      </c>
    </row>
    <row r="112" spans="1:10" x14ac:dyDescent="0.3">
      <c r="A112" s="2">
        <v>44287</v>
      </c>
      <c r="B112" t="s">
        <v>56</v>
      </c>
      <c r="C112" t="s">
        <v>57</v>
      </c>
      <c r="D112" t="s">
        <v>58</v>
      </c>
      <c r="E112" t="s">
        <v>26</v>
      </c>
      <c r="F112" s="10">
        <v>6960</v>
      </c>
      <c r="G112" s="10">
        <v>15000</v>
      </c>
      <c r="H112" s="10">
        <v>0</v>
      </c>
      <c r="I112" t="s">
        <v>43</v>
      </c>
      <c r="J112" s="7">
        <v>-8040</v>
      </c>
    </row>
    <row r="113" spans="1:10" x14ac:dyDescent="0.3">
      <c r="A113" s="2">
        <v>44287</v>
      </c>
      <c r="B113" t="s">
        <v>68</v>
      </c>
      <c r="C113" t="s">
        <v>69</v>
      </c>
      <c r="D113" t="s">
        <v>70</v>
      </c>
      <c r="E113" t="s">
        <v>10</v>
      </c>
      <c r="F113" s="10">
        <v>7029.9</v>
      </c>
      <c r="G113" s="10">
        <v>15000</v>
      </c>
      <c r="H113" s="10">
        <v>0</v>
      </c>
      <c r="I113" t="s">
        <v>43</v>
      </c>
      <c r="J113" s="7">
        <v>-7970.1</v>
      </c>
    </row>
    <row r="114" spans="1:10" x14ac:dyDescent="0.3">
      <c r="A114" s="2">
        <v>44287</v>
      </c>
      <c r="B114" t="s">
        <v>30</v>
      </c>
      <c r="C114" t="s">
        <v>31</v>
      </c>
      <c r="D114" t="s">
        <v>32</v>
      </c>
      <c r="E114" t="s">
        <v>33</v>
      </c>
      <c r="F114" s="10">
        <v>8520</v>
      </c>
      <c r="G114" s="10">
        <v>15000</v>
      </c>
      <c r="H114" s="10">
        <v>0</v>
      </c>
      <c r="I114" t="s">
        <v>43</v>
      </c>
      <c r="J114" s="7">
        <v>-6480</v>
      </c>
    </row>
    <row r="115" spans="1:10" x14ac:dyDescent="0.3">
      <c r="A115" s="2">
        <v>44287</v>
      </c>
      <c r="B115" t="s">
        <v>47</v>
      </c>
      <c r="C115" t="s">
        <v>48</v>
      </c>
      <c r="D115" t="s">
        <v>49</v>
      </c>
      <c r="E115" t="s">
        <v>26</v>
      </c>
      <c r="F115" s="10">
        <v>9627.8999999999978</v>
      </c>
      <c r="G115" s="10">
        <v>15000</v>
      </c>
      <c r="H115" s="10">
        <v>0</v>
      </c>
      <c r="I115" t="s">
        <v>11</v>
      </c>
      <c r="J115" s="7">
        <v>-5372.1000000000022</v>
      </c>
    </row>
    <row r="116" spans="1:10" x14ac:dyDescent="0.3">
      <c r="A116" s="2">
        <v>44287</v>
      </c>
      <c r="B116" t="s">
        <v>19</v>
      </c>
      <c r="C116" t="s">
        <v>20</v>
      </c>
      <c r="D116" t="s">
        <v>21</v>
      </c>
      <c r="E116" t="s">
        <v>22</v>
      </c>
      <c r="F116" s="10">
        <v>11716.5</v>
      </c>
      <c r="G116" s="10">
        <v>15000</v>
      </c>
      <c r="H116" s="10">
        <v>0</v>
      </c>
      <c r="I116" t="s">
        <v>11</v>
      </c>
      <c r="J116" s="7">
        <v>-3283.5</v>
      </c>
    </row>
    <row r="117" spans="1:10" x14ac:dyDescent="0.3">
      <c r="A117" s="2">
        <v>44287</v>
      </c>
      <c r="B117" t="s">
        <v>68</v>
      </c>
      <c r="C117" t="s">
        <v>69</v>
      </c>
      <c r="D117" t="s">
        <v>70</v>
      </c>
      <c r="E117" t="s">
        <v>10</v>
      </c>
      <c r="F117" s="10">
        <v>11914.400000000001</v>
      </c>
      <c r="G117" s="10">
        <v>15000</v>
      </c>
      <c r="H117" s="10">
        <v>0</v>
      </c>
      <c r="I117" t="s">
        <v>15</v>
      </c>
      <c r="J117" s="7">
        <v>-3085.5999999999985</v>
      </c>
    </row>
    <row r="118" spans="1:10" x14ac:dyDescent="0.3">
      <c r="A118" s="2">
        <v>44287</v>
      </c>
      <c r="B118" t="s">
        <v>34</v>
      </c>
      <c r="C118" t="s">
        <v>35</v>
      </c>
      <c r="D118" t="s">
        <v>36</v>
      </c>
      <c r="E118" t="s">
        <v>26</v>
      </c>
      <c r="F118" s="10">
        <v>13725.600000000002</v>
      </c>
      <c r="G118" s="10">
        <v>15000</v>
      </c>
      <c r="H118" s="10">
        <v>0</v>
      </c>
      <c r="I118" t="s">
        <v>43</v>
      </c>
      <c r="J118" s="7">
        <v>-1274.3999999999978</v>
      </c>
    </row>
    <row r="119" spans="1:10" x14ac:dyDescent="0.3">
      <c r="A119" s="2">
        <v>44287</v>
      </c>
      <c r="B119" t="s">
        <v>62</v>
      </c>
      <c r="C119" t="s">
        <v>63</v>
      </c>
      <c r="D119" t="s">
        <v>64</v>
      </c>
      <c r="E119" t="s">
        <v>33</v>
      </c>
      <c r="F119" s="10">
        <v>14301.599999999999</v>
      </c>
      <c r="G119" s="10">
        <v>15000</v>
      </c>
      <c r="H119" s="10">
        <v>0</v>
      </c>
      <c r="I119" t="s">
        <v>43</v>
      </c>
      <c r="J119" s="7">
        <v>-698.40000000000146</v>
      </c>
    </row>
    <row r="120" spans="1:10" x14ac:dyDescent="0.3">
      <c r="A120" s="2">
        <v>44287</v>
      </c>
      <c r="B120" t="s">
        <v>65</v>
      </c>
      <c r="C120" t="s">
        <v>66</v>
      </c>
      <c r="D120" t="s">
        <v>67</v>
      </c>
      <c r="E120" t="s">
        <v>22</v>
      </c>
      <c r="F120" s="10">
        <v>14416</v>
      </c>
      <c r="G120" s="10">
        <v>15000</v>
      </c>
      <c r="H120" s="10">
        <v>0</v>
      </c>
      <c r="I120" t="s">
        <v>43</v>
      </c>
      <c r="J120" s="7">
        <v>-584</v>
      </c>
    </row>
    <row r="121" spans="1:10" x14ac:dyDescent="0.3">
      <c r="A121" s="2">
        <v>44287</v>
      </c>
      <c r="B121" t="s">
        <v>47</v>
      </c>
      <c r="C121" t="s">
        <v>48</v>
      </c>
      <c r="D121" t="s">
        <v>49</v>
      </c>
      <c r="E121" t="s">
        <v>26</v>
      </c>
      <c r="F121" s="10">
        <v>15353.2</v>
      </c>
      <c r="G121" s="10">
        <v>15000</v>
      </c>
      <c r="H121" s="10">
        <v>1535.3200000000002</v>
      </c>
      <c r="I121" t="s">
        <v>11</v>
      </c>
      <c r="J121" s="7">
        <v>353.20000000000073</v>
      </c>
    </row>
    <row r="122" spans="1:10" x14ac:dyDescent="0.3">
      <c r="A122" s="2">
        <v>44287</v>
      </c>
      <c r="B122" t="s">
        <v>7</v>
      </c>
      <c r="C122" t="s">
        <v>8</v>
      </c>
      <c r="D122" t="s">
        <v>9</v>
      </c>
      <c r="E122" t="s">
        <v>10</v>
      </c>
      <c r="F122" s="10">
        <v>15919.7</v>
      </c>
      <c r="G122" s="10">
        <v>15000</v>
      </c>
      <c r="H122" s="10">
        <v>1591.9700000000003</v>
      </c>
      <c r="I122" t="s">
        <v>11</v>
      </c>
      <c r="J122" s="7">
        <v>919.70000000000073</v>
      </c>
    </row>
    <row r="123" spans="1:10" x14ac:dyDescent="0.3">
      <c r="A123" s="2">
        <v>44287</v>
      </c>
      <c r="B123" t="s">
        <v>19</v>
      </c>
      <c r="C123" t="s">
        <v>20</v>
      </c>
      <c r="D123" t="s">
        <v>21</v>
      </c>
      <c r="E123" t="s">
        <v>22</v>
      </c>
      <c r="F123" s="10">
        <v>16499.400000000001</v>
      </c>
      <c r="G123" s="10">
        <v>15000</v>
      </c>
      <c r="H123" s="10">
        <v>1649.9400000000003</v>
      </c>
      <c r="I123" t="s">
        <v>15</v>
      </c>
      <c r="J123" s="7">
        <v>1499.4000000000015</v>
      </c>
    </row>
    <row r="124" spans="1:10" x14ac:dyDescent="0.3">
      <c r="A124" s="2">
        <v>44287</v>
      </c>
      <c r="B124" t="s">
        <v>53</v>
      </c>
      <c r="C124" t="s">
        <v>54</v>
      </c>
      <c r="D124" t="s">
        <v>55</v>
      </c>
      <c r="E124" t="s">
        <v>22</v>
      </c>
      <c r="F124" s="10">
        <v>16968</v>
      </c>
      <c r="G124" s="10">
        <v>15000</v>
      </c>
      <c r="H124" s="10">
        <v>1696.8000000000002</v>
      </c>
      <c r="I124" t="s">
        <v>43</v>
      </c>
      <c r="J124" s="7">
        <v>1968</v>
      </c>
    </row>
    <row r="125" spans="1:10" x14ac:dyDescent="0.3">
      <c r="A125" s="2">
        <v>44287</v>
      </c>
      <c r="B125" t="s">
        <v>62</v>
      </c>
      <c r="C125" t="s">
        <v>63</v>
      </c>
      <c r="D125" t="s">
        <v>64</v>
      </c>
      <c r="E125" t="s">
        <v>33</v>
      </c>
      <c r="F125" s="10">
        <v>17204.399999999998</v>
      </c>
      <c r="G125" s="10">
        <v>15000</v>
      </c>
      <c r="H125" s="10">
        <v>1720.4399999999998</v>
      </c>
      <c r="I125" t="s">
        <v>11</v>
      </c>
      <c r="J125" s="7">
        <v>2204.3999999999978</v>
      </c>
    </row>
    <row r="126" spans="1:10" x14ac:dyDescent="0.3">
      <c r="A126" s="2">
        <v>44287</v>
      </c>
      <c r="B126" t="s">
        <v>16</v>
      </c>
      <c r="C126" t="s">
        <v>17</v>
      </c>
      <c r="D126" t="s">
        <v>18</v>
      </c>
      <c r="E126" t="s">
        <v>10</v>
      </c>
      <c r="F126" s="10">
        <v>17776</v>
      </c>
      <c r="G126" s="10">
        <v>15000</v>
      </c>
      <c r="H126" s="10">
        <v>1777.6000000000001</v>
      </c>
      <c r="I126" t="s">
        <v>43</v>
      </c>
      <c r="J126" s="7">
        <v>2776</v>
      </c>
    </row>
    <row r="127" spans="1:10" x14ac:dyDescent="0.3">
      <c r="A127" s="2">
        <v>44287</v>
      </c>
      <c r="B127" t="s">
        <v>44</v>
      </c>
      <c r="C127" t="s">
        <v>45</v>
      </c>
      <c r="D127" t="s">
        <v>46</v>
      </c>
      <c r="E127" t="s">
        <v>22</v>
      </c>
      <c r="F127" s="10">
        <v>17993.5</v>
      </c>
      <c r="G127" s="10">
        <v>15000</v>
      </c>
      <c r="H127" s="10">
        <v>1799.3500000000001</v>
      </c>
      <c r="I127" t="s">
        <v>11</v>
      </c>
      <c r="J127" s="7">
        <v>2993.5</v>
      </c>
    </row>
    <row r="128" spans="1:10" x14ac:dyDescent="0.3">
      <c r="A128" s="2">
        <v>44287</v>
      </c>
      <c r="B128" t="s">
        <v>53</v>
      </c>
      <c r="C128" t="s">
        <v>54</v>
      </c>
      <c r="D128" t="s">
        <v>55</v>
      </c>
      <c r="E128" t="s">
        <v>22</v>
      </c>
      <c r="F128" s="10">
        <v>18188.399999999998</v>
      </c>
      <c r="G128" s="10">
        <v>15000</v>
      </c>
      <c r="H128" s="10">
        <v>1818.84</v>
      </c>
      <c r="I128" t="s">
        <v>15</v>
      </c>
      <c r="J128" s="7">
        <v>3188.3999999999978</v>
      </c>
    </row>
    <row r="129" spans="1:10" x14ac:dyDescent="0.3">
      <c r="A129" s="2">
        <v>44287</v>
      </c>
      <c r="B129" t="s">
        <v>23</v>
      </c>
      <c r="C129" t="s">
        <v>24</v>
      </c>
      <c r="D129" t="s">
        <v>25</v>
      </c>
      <c r="E129" t="s">
        <v>26</v>
      </c>
      <c r="F129" s="10">
        <v>18994.5</v>
      </c>
      <c r="G129" s="10">
        <v>15000</v>
      </c>
      <c r="H129" s="10">
        <v>1899.45</v>
      </c>
      <c r="I129" t="s">
        <v>15</v>
      </c>
      <c r="J129" s="7">
        <v>3994.5</v>
      </c>
    </row>
    <row r="130" spans="1:10" x14ac:dyDescent="0.3">
      <c r="A130" s="2">
        <v>44287</v>
      </c>
      <c r="B130" t="s">
        <v>40</v>
      </c>
      <c r="C130" t="s">
        <v>41</v>
      </c>
      <c r="D130" t="s">
        <v>42</v>
      </c>
      <c r="E130" t="s">
        <v>33</v>
      </c>
      <c r="F130" s="10">
        <v>19080</v>
      </c>
      <c r="G130" s="10">
        <v>15000</v>
      </c>
      <c r="H130" s="10">
        <v>1908</v>
      </c>
      <c r="I130" t="s">
        <v>15</v>
      </c>
      <c r="J130" s="7">
        <v>4080</v>
      </c>
    </row>
    <row r="131" spans="1:10" x14ac:dyDescent="0.3">
      <c r="A131" s="2">
        <v>44287</v>
      </c>
      <c r="B131" t="s">
        <v>30</v>
      </c>
      <c r="C131" t="s">
        <v>31</v>
      </c>
      <c r="D131" t="s">
        <v>32</v>
      </c>
      <c r="E131" t="s">
        <v>33</v>
      </c>
      <c r="F131" s="10">
        <v>19210.400000000001</v>
      </c>
      <c r="G131" s="10">
        <v>15000</v>
      </c>
      <c r="H131" s="10">
        <v>1921.0400000000002</v>
      </c>
      <c r="I131" t="s">
        <v>11</v>
      </c>
      <c r="J131" s="7">
        <v>4210.4000000000015</v>
      </c>
    </row>
    <row r="132" spans="1:10" x14ac:dyDescent="0.3">
      <c r="A132" s="2">
        <v>44287</v>
      </c>
      <c r="B132" t="s">
        <v>23</v>
      </c>
      <c r="C132" t="s">
        <v>24</v>
      </c>
      <c r="D132" t="s">
        <v>25</v>
      </c>
      <c r="E132" t="s">
        <v>26</v>
      </c>
      <c r="F132" s="10">
        <v>28628.799999999996</v>
      </c>
      <c r="G132" s="10">
        <v>15000</v>
      </c>
      <c r="H132" s="10">
        <v>2862.8799999999997</v>
      </c>
      <c r="I132" t="s">
        <v>43</v>
      </c>
      <c r="J132" s="7">
        <v>13628.799999999996</v>
      </c>
    </row>
    <row r="133" spans="1:10" x14ac:dyDescent="0.3">
      <c r="A133" s="2">
        <v>44287</v>
      </c>
      <c r="B133" t="s">
        <v>30</v>
      </c>
      <c r="C133" t="s">
        <v>31</v>
      </c>
      <c r="D133" t="s">
        <v>32</v>
      </c>
      <c r="E133" t="s">
        <v>33</v>
      </c>
      <c r="F133" s="10">
        <v>32282.799999999996</v>
      </c>
      <c r="G133" s="10">
        <v>15000</v>
      </c>
      <c r="H133" s="10">
        <v>3228.2799999999997</v>
      </c>
      <c r="I133" t="s">
        <v>15</v>
      </c>
      <c r="J133" s="7">
        <v>17282.799999999996</v>
      </c>
    </row>
    <row r="134" spans="1:10" x14ac:dyDescent="0.3">
      <c r="A134" s="2">
        <v>44287</v>
      </c>
      <c r="B134" t="s">
        <v>71</v>
      </c>
      <c r="C134" t="s">
        <v>72</v>
      </c>
      <c r="D134" t="s">
        <v>73</v>
      </c>
      <c r="E134" t="s">
        <v>33</v>
      </c>
      <c r="F134" s="10">
        <v>32524.1</v>
      </c>
      <c r="G134" s="10">
        <v>15000</v>
      </c>
      <c r="H134" s="10">
        <v>3252.41</v>
      </c>
      <c r="I134" t="s">
        <v>11</v>
      </c>
      <c r="J134" s="7">
        <v>17524.099999999999</v>
      </c>
    </row>
    <row r="135" spans="1:10" x14ac:dyDescent="0.3">
      <c r="A135" s="2">
        <v>44287</v>
      </c>
      <c r="B135" t="s">
        <v>30</v>
      </c>
      <c r="C135" t="s">
        <v>31</v>
      </c>
      <c r="D135" t="s">
        <v>32</v>
      </c>
      <c r="E135" t="s">
        <v>33</v>
      </c>
      <c r="F135" s="10">
        <v>35153.799999999996</v>
      </c>
      <c r="G135" s="10">
        <v>15000</v>
      </c>
      <c r="H135" s="10">
        <v>3515.3799999999997</v>
      </c>
      <c r="I135" t="s">
        <v>11</v>
      </c>
      <c r="J135" s="7">
        <v>20153.799999999996</v>
      </c>
    </row>
    <row r="136" spans="1:10" x14ac:dyDescent="0.3">
      <c r="A136" s="2">
        <v>44287</v>
      </c>
      <c r="B136" t="s">
        <v>30</v>
      </c>
      <c r="C136" t="s">
        <v>31</v>
      </c>
      <c r="D136" t="s">
        <v>32</v>
      </c>
      <c r="E136" t="s">
        <v>33</v>
      </c>
      <c r="F136" s="10">
        <v>35820</v>
      </c>
      <c r="G136" s="10">
        <v>15000</v>
      </c>
      <c r="H136" s="10">
        <v>3582</v>
      </c>
      <c r="I136" t="s">
        <v>43</v>
      </c>
      <c r="J136" s="7">
        <v>20820</v>
      </c>
    </row>
    <row r="137" spans="1:10" x14ac:dyDescent="0.3">
      <c r="A137" s="2">
        <v>44287</v>
      </c>
      <c r="B137" t="s">
        <v>27</v>
      </c>
      <c r="C137" t="s">
        <v>28</v>
      </c>
      <c r="D137" t="s">
        <v>29</v>
      </c>
      <c r="E137" t="s">
        <v>10</v>
      </c>
      <c r="F137" s="10">
        <v>36666</v>
      </c>
      <c r="G137" s="10">
        <v>15000</v>
      </c>
      <c r="H137" s="10">
        <v>3666.6000000000004</v>
      </c>
      <c r="I137" t="s">
        <v>15</v>
      </c>
      <c r="J137" s="7">
        <v>21666</v>
      </c>
    </row>
    <row r="138" spans="1:10" x14ac:dyDescent="0.3">
      <c r="A138" s="2">
        <v>44287</v>
      </c>
      <c r="B138" t="s">
        <v>16</v>
      </c>
      <c r="C138" t="s">
        <v>17</v>
      </c>
      <c r="D138" t="s">
        <v>18</v>
      </c>
      <c r="E138" t="s">
        <v>10</v>
      </c>
      <c r="F138" s="10">
        <v>38227.699999999997</v>
      </c>
      <c r="G138" s="10">
        <v>15000</v>
      </c>
      <c r="H138" s="10">
        <v>3822.77</v>
      </c>
      <c r="I138" t="s">
        <v>11</v>
      </c>
      <c r="J138" s="7">
        <v>23227.699999999997</v>
      </c>
    </row>
    <row r="139" spans="1:10" x14ac:dyDescent="0.3">
      <c r="A139" s="2">
        <v>44287</v>
      </c>
      <c r="B139" t="s">
        <v>59</v>
      </c>
      <c r="C139" t="s">
        <v>60</v>
      </c>
      <c r="D139" t="s">
        <v>61</v>
      </c>
      <c r="E139" t="s">
        <v>33</v>
      </c>
      <c r="F139" s="10">
        <v>42690.400000000001</v>
      </c>
      <c r="G139" s="10">
        <v>15000</v>
      </c>
      <c r="H139" s="10">
        <v>4269.04</v>
      </c>
      <c r="I139" t="s">
        <v>43</v>
      </c>
      <c r="J139" s="7">
        <v>27690.400000000001</v>
      </c>
    </row>
    <row r="140" spans="1:10" x14ac:dyDescent="0.3">
      <c r="A140" s="2">
        <v>44287</v>
      </c>
      <c r="B140" t="s">
        <v>16</v>
      </c>
      <c r="C140" t="s">
        <v>17</v>
      </c>
      <c r="D140" t="s">
        <v>18</v>
      </c>
      <c r="E140" t="s">
        <v>10</v>
      </c>
      <c r="F140" s="10">
        <v>51531.199999999997</v>
      </c>
      <c r="G140" s="10">
        <v>15000</v>
      </c>
      <c r="H140" s="10">
        <v>5153.12</v>
      </c>
      <c r="I140" t="s">
        <v>43</v>
      </c>
      <c r="J140" s="7">
        <v>36531.199999999997</v>
      </c>
    </row>
    <row r="141" spans="1:10" x14ac:dyDescent="0.3">
      <c r="A141" s="2">
        <v>44317</v>
      </c>
      <c r="B141" t="s">
        <v>12</v>
      </c>
      <c r="C141" t="s">
        <v>13</v>
      </c>
      <c r="D141" t="s">
        <v>14</v>
      </c>
      <c r="E141" t="s">
        <v>10</v>
      </c>
      <c r="F141" s="10">
        <v>8686.6</v>
      </c>
      <c r="G141" s="10">
        <v>15000</v>
      </c>
      <c r="H141" s="10">
        <v>0</v>
      </c>
      <c r="I141" t="s">
        <v>15</v>
      </c>
      <c r="J141" s="7">
        <v>-6313.4</v>
      </c>
    </row>
    <row r="142" spans="1:10" x14ac:dyDescent="0.3">
      <c r="A142" s="2">
        <v>44317</v>
      </c>
      <c r="B142" t="s">
        <v>65</v>
      </c>
      <c r="C142" t="s">
        <v>66</v>
      </c>
      <c r="D142" t="s">
        <v>67</v>
      </c>
      <c r="E142" t="s">
        <v>22</v>
      </c>
      <c r="F142" s="10">
        <v>9004.7999999999993</v>
      </c>
      <c r="G142" s="10">
        <v>15000</v>
      </c>
      <c r="H142" s="10">
        <v>0</v>
      </c>
      <c r="I142" t="s">
        <v>11</v>
      </c>
      <c r="J142" s="7">
        <v>-5995.2000000000007</v>
      </c>
    </row>
    <row r="143" spans="1:10" x14ac:dyDescent="0.3">
      <c r="A143" s="2">
        <v>44317</v>
      </c>
      <c r="B143" t="s">
        <v>59</v>
      </c>
      <c r="C143" t="s">
        <v>60</v>
      </c>
      <c r="D143" t="s">
        <v>61</v>
      </c>
      <c r="E143" t="s">
        <v>33</v>
      </c>
      <c r="F143" s="10">
        <v>9270.1</v>
      </c>
      <c r="G143" s="10">
        <v>15000</v>
      </c>
      <c r="H143" s="10">
        <v>0</v>
      </c>
      <c r="I143" t="s">
        <v>11</v>
      </c>
      <c r="J143" s="7">
        <v>-5729.9</v>
      </c>
    </row>
    <row r="144" spans="1:10" x14ac:dyDescent="0.3">
      <c r="A144" s="2">
        <v>44317</v>
      </c>
      <c r="B144" t="s">
        <v>56</v>
      </c>
      <c r="C144" t="s">
        <v>57</v>
      </c>
      <c r="D144" t="s">
        <v>58</v>
      </c>
      <c r="E144" t="s">
        <v>26</v>
      </c>
      <c r="F144" s="10">
        <v>10948</v>
      </c>
      <c r="G144" s="10">
        <v>15000</v>
      </c>
      <c r="H144" s="10">
        <v>0</v>
      </c>
      <c r="I144" t="s">
        <v>11</v>
      </c>
      <c r="J144" s="7">
        <v>-4052</v>
      </c>
    </row>
    <row r="145" spans="1:10" x14ac:dyDescent="0.3">
      <c r="A145" s="2">
        <v>44317</v>
      </c>
      <c r="B145" t="s">
        <v>59</v>
      </c>
      <c r="C145" t="s">
        <v>60</v>
      </c>
      <c r="D145" t="s">
        <v>61</v>
      </c>
      <c r="E145" t="s">
        <v>33</v>
      </c>
      <c r="F145" s="10">
        <v>11235</v>
      </c>
      <c r="G145" s="10">
        <v>15000</v>
      </c>
      <c r="H145" s="10">
        <v>0</v>
      </c>
      <c r="I145" t="s">
        <v>43</v>
      </c>
      <c r="J145" s="7">
        <v>-3765</v>
      </c>
    </row>
    <row r="146" spans="1:10" x14ac:dyDescent="0.3">
      <c r="A146" s="2">
        <v>44317</v>
      </c>
      <c r="B146" t="s">
        <v>71</v>
      </c>
      <c r="C146" t="s">
        <v>72</v>
      </c>
      <c r="D146" t="s">
        <v>73</v>
      </c>
      <c r="E146" t="s">
        <v>33</v>
      </c>
      <c r="F146" s="10">
        <v>12019.799999999997</v>
      </c>
      <c r="G146" s="10">
        <v>15000</v>
      </c>
      <c r="H146" s="10">
        <v>0</v>
      </c>
      <c r="I146" t="s">
        <v>11</v>
      </c>
      <c r="J146" s="7">
        <v>-2980.2000000000025</v>
      </c>
    </row>
    <row r="147" spans="1:10" x14ac:dyDescent="0.3">
      <c r="A147" s="2">
        <v>44317</v>
      </c>
      <c r="B147" t="s">
        <v>16</v>
      </c>
      <c r="C147" t="s">
        <v>17</v>
      </c>
      <c r="D147" t="s">
        <v>18</v>
      </c>
      <c r="E147" t="s">
        <v>10</v>
      </c>
      <c r="F147" s="10">
        <v>12422.2</v>
      </c>
      <c r="G147" s="10">
        <v>15000</v>
      </c>
      <c r="H147" s="10">
        <v>0</v>
      </c>
      <c r="I147" t="s">
        <v>43</v>
      </c>
      <c r="J147" s="7">
        <v>-2577.7999999999993</v>
      </c>
    </row>
    <row r="148" spans="1:10" x14ac:dyDescent="0.3">
      <c r="A148" s="2">
        <v>44317</v>
      </c>
      <c r="B148" t="s">
        <v>50</v>
      </c>
      <c r="C148" t="s">
        <v>51</v>
      </c>
      <c r="D148" t="s">
        <v>52</v>
      </c>
      <c r="E148" t="s">
        <v>26</v>
      </c>
      <c r="F148" s="10">
        <v>13044.899999999998</v>
      </c>
      <c r="G148" s="10">
        <v>15000</v>
      </c>
      <c r="H148" s="10">
        <v>0</v>
      </c>
      <c r="I148" t="s">
        <v>11</v>
      </c>
      <c r="J148" s="7">
        <v>-1955.1000000000022</v>
      </c>
    </row>
    <row r="149" spans="1:10" x14ac:dyDescent="0.3">
      <c r="A149" s="2">
        <v>44317</v>
      </c>
      <c r="B149" t="s">
        <v>27</v>
      </c>
      <c r="C149" t="s">
        <v>28</v>
      </c>
      <c r="D149" t="s">
        <v>29</v>
      </c>
      <c r="E149" t="s">
        <v>10</v>
      </c>
      <c r="F149" s="10">
        <v>15120</v>
      </c>
      <c r="G149" s="10">
        <v>15000</v>
      </c>
      <c r="H149" s="10">
        <v>1512</v>
      </c>
      <c r="I149" t="s">
        <v>15</v>
      </c>
      <c r="J149" s="7">
        <v>120</v>
      </c>
    </row>
    <row r="150" spans="1:10" x14ac:dyDescent="0.3">
      <c r="A150" s="2">
        <v>44317</v>
      </c>
      <c r="B150" t="s">
        <v>12</v>
      </c>
      <c r="C150" t="s">
        <v>13</v>
      </c>
      <c r="D150" t="s">
        <v>14</v>
      </c>
      <c r="E150" t="s">
        <v>10</v>
      </c>
      <c r="F150" s="10">
        <v>16604.400000000001</v>
      </c>
      <c r="G150" s="10">
        <v>15000</v>
      </c>
      <c r="H150" s="10">
        <v>1660.4400000000003</v>
      </c>
      <c r="I150" t="s">
        <v>43</v>
      </c>
      <c r="J150" s="7">
        <v>1604.4000000000015</v>
      </c>
    </row>
    <row r="151" spans="1:10" x14ac:dyDescent="0.3">
      <c r="A151" s="2">
        <v>44317</v>
      </c>
      <c r="B151" t="s">
        <v>53</v>
      </c>
      <c r="C151" t="s">
        <v>54</v>
      </c>
      <c r="D151" t="s">
        <v>55</v>
      </c>
      <c r="E151" t="s">
        <v>22</v>
      </c>
      <c r="F151" s="10">
        <v>18826.400000000001</v>
      </c>
      <c r="G151" s="10">
        <v>15000</v>
      </c>
      <c r="H151" s="10">
        <v>1882.6400000000003</v>
      </c>
      <c r="I151" t="s">
        <v>43</v>
      </c>
      <c r="J151" s="7">
        <v>3826.4000000000015</v>
      </c>
    </row>
    <row r="152" spans="1:10" x14ac:dyDescent="0.3">
      <c r="A152" s="2">
        <v>44317</v>
      </c>
      <c r="B152" t="s">
        <v>16</v>
      </c>
      <c r="C152" t="s">
        <v>17</v>
      </c>
      <c r="D152" t="s">
        <v>18</v>
      </c>
      <c r="E152" t="s">
        <v>10</v>
      </c>
      <c r="F152" s="10">
        <v>19584</v>
      </c>
      <c r="G152" s="10">
        <v>15000</v>
      </c>
      <c r="H152" s="10">
        <v>1958.4</v>
      </c>
      <c r="I152" t="s">
        <v>15</v>
      </c>
      <c r="J152" s="7">
        <v>4584</v>
      </c>
    </row>
    <row r="153" spans="1:10" x14ac:dyDescent="0.3">
      <c r="A153" s="2">
        <v>44317</v>
      </c>
      <c r="B153" t="s">
        <v>53</v>
      </c>
      <c r="C153" t="s">
        <v>54</v>
      </c>
      <c r="D153" t="s">
        <v>55</v>
      </c>
      <c r="E153" t="s">
        <v>22</v>
      </c>
      <c r="F153" s="10">
        <v>19617.5</v>
      </c>
      <c r="G153" s="10">
        <v>15000</v>
      </c>
      <c r="H153" s="10">
        <v>1961.75</v>
      </c>
      <c r="I153" t="s">
        <v>43</v>
      </c>
      <c r="J153" s="7">
        <v>4617.5</v>
      </c>
    </row>
    <row r="154" spans="1:10" x14ac:dyDescent="0.3">
      <c r="A154" s="2">
        <v>44317</v>
      </c>
      <c r="B154" t="s">
        <v>53</v>
      </c>
      <c r="C154" t="s">
        <v>54</v>
      </c>
      <c r="D154" t="s">
        <v>55</v>
      </c>
      <c r="E154" t="s">
        <v>22</v>
      </c>
      <c r="F154" s="10">
        <v>19836.400000000001</v>
      </c>
      <c r="G154" s="10">
        <v>15000</v>
      </c>
      <c r="H154" s="10">
        <v>1983.6400000000003</v>
      </c>
      <c r="I154" t="s">
        <v>11</v>
      </c>
      <c r="J154" s="7">
        <v>4836.4000000000015</v>
      </c>
    </row>
    <row r="155" spans="1:10" x14ac:dyDescent="0.3">
      <c r="A155" s="2">
        <v>44317</v>
      </c>
      <c r="B155" t="s">
        <v>44</v>
      </c>
      <c r="C155" t="s">
        <v>45</v>
      </c>
      <c r="D155" t="s">
        <v>46</v>
      </c>
      <c r="E155" t="s">
        <v>22</v>
      </c>
      <c r="F155" s="10">
        <v>20717.599999999999</v>
      </c>
      <c r="G155" s="10">
        <v>15000</v>
      </c>
      <c r="H155" s="10">
        <v>2071.7599999999998</v>
      </c>
      <c r="I155" t="s">
        <v>15</v>
      </c>
      <c r="J155" s="7">
        <v>5717.5999999999985</v>
      </c>
    </row>
    <row r="156" spans="1:10" x14ac:dyDescent="0.3">
      <c r="A156" s="2">
        <v>44317</v>
      </c>
      <c r="B156" t="s">
        <v>37</v>
      </c>
      <c r="C156" t="s">
        <v>38</v>
      </c>
      <c r="D156" t="s">
        <v>39</v>
      </c>
      <c r="E156" t="s">
        <v>22</v>
      </c>
      <c r="F156" s="10">
        <v>23364</v>
      </c>
      <c r="G156" s="10">
        <v>15000</v>
      </c>
      <c r="H156" s="10">
        <v>2336.4</v>
      </c>
      <c r="I156" t="s">
        <v>15</v>
      </c>
      <c r="J156" s="7">
        <v>8364</v>
      </c>
    </row>
    <row r="157" spans="1:10" x14ac:dyDescent="0.3">
      <c r="A157" s="2">
        <v>44317</v>
      </c>
      <c r="B157" t="s">
        <v>53</v>
      </c>
      <c r="C157" t="s">
        <v>54</v>
      </c>
      <c r="D157" t="s">
        <v>55</v>
      </c>
      <c r="E157" t="s">
        <v>22</v>
      </c>
      <c r="F157" s="10">
        <v>23997.600000000002</v>
      </c>
      <c r="G157" s="10">
        <v>15000</v>
      </c>
      <c r="H157" s="10">
        <v>2399.7600000000002</v>
      </c>
      <c r="I157" t="s">
        <v>11</v>
      </c>
      <c r="J157" s="7">
        <v>8997.6000000000022</v>
      </c>
    </row>
    <row r="158" spans="1:10" x14ac:dyDescent="0.3">
      <c r="A158" s="2">
        <v>44317</v>
      </c>
      <c r="B158" t="s">
        <v>7</v>
      </c>
      <c r="C158" t="s">
        <v>8</v>
      </c>
      <c r="D158" t="s">
        <v>9</v>
      </c>
      <c r="E158" t="s">
        <v>10</v>
      </c>
      <c r="F158" s="10">
        <v>26546.6</v>
      </c>
      <c r="G158" s="10">
        <v>15000</v>
      </c>
      <c r="H158" s="10">
        <v>2654.66</v>
      </c>
      <c r="I158" t="s">
        <v>15</v>
      </c>
      <c r="J158" s="7">
        <v>11546.599999999999</v>
      </c>
    </row>
    <row r="159" spans="1:10" x14ac:dyDescent="0.3">
      <c r="A159" s="2">
        <v>44317</v>
      </c>
      <c r="B159" t="s">
        <v>65</v>
      </c>
      <c r="C159" t="s">
        <v>66</v>
      </c>
      <c r="D159" t="s">
        <v>67</v>
      </c>
      <c r="E159" t="s">
        <v>22</v>
      </c>
      <c r="F159" s="10">
        <v>27916.399999999998</v>
      </c>
      <c r="G159" s="10">
        <v>15000</v>
      </c>
      <c r="H159" s="10">
        <v>2791.64</v>
      </c>
      <c r="I159" t="s">
        <v>43</v>
      </c>
      <c r="J159" s="7">
        <v>12916.399999999998</v>
      </c>
    </row>
    <row r="160" spans="1:10" x14ac:dyDescent="0.3">
      <c r="A160" s="2">
        <v>44317</v>
      </c>
      <c r="B160" t="s">
        <v>30</v>
      </c>
      <c r="C160" t="s">
        <v>31</v>
      </c>
      <c r="D160" t="s">
        <v>32</v>
      </c>
      <c r="E160" t="s">
        <v>33</v>
      </c>
      <c r="F160" s="10">
        <v>27930</v>
      </c>
      <c r="G160" s="10">
        <v>15000</v>
      </c>
      <c r="H160" s="10">
        <v>2793</v>
      </c>
      <c r="I160" t="s">
        <v>15</v>
      </c>
      <c r="J160" s="7">
        <v>12930</v>
      </c>
    </row>
    <row r="161" spans="1:10" x14ac:dyDescent="0.3">
      <c r="A161" s="2">
        <v>44317</v>
      </c>
      <c r="B161" t="s">
        <v>47</v>
      </c>
      <c r="C161" t="s">
        <v>48</v>
      </c>
      <c r="D161" t="s">
        <v>49</v>
      </c>
      <c r="E161" t="s">
        <v>26</v>
      </c>
      <c r="F161" s="10">
        <v>28616</v>
      </c>
      <c r="G161" s="10">
        <v>15000</v>
      </c>
      <c r="H161" s="10">
        <v>2861.6000000000004</v>
      </c>
      <c r="I161" t="s">
        <v>43</v>
      </c>
      <c r="J161" s="7">
        <v>13616</v>
      </c>
    </row>
    <row r="162" spans="1:10" x14ac:dyDescent="0.3">
      <c r="A162" s="2">
        <v>44317</v>
      </c>
      <c r="B162" t="s">
        <v>34</v>
      </c>
      <c r="C162" t="s">
        <v>35</v>
      </c>
      <c r="D162" t="s">
        <v>36</v>
      </c>
      <c r="E162" t="s">
        <v>26</v>
      </c>
      <c r="F162" s="10">
        <v>30377.399999999998</v>
      </c>
      <c r="G162" s="10">
        <v>15000</v>
      </c>
      <c r="H162" s="10">
        <v>3037.74</v>
      </c>
      <c r="I162" t="s">
        <v>43</v>
      </c>
      <c r="J162" s="7">
        <v>15377.399999999998</v>
      </c>
    </row>
    <row r="163" spans="1:10" x14ac:dyDescent="0.3">
      <c r="A163" s="2">
        <v>44317</v>
      </c>
      <c r="B163" t="s">
        <v>7</v>
      </c>
      <c r="C163" t="s">
        <v>8</v>
      </c>
      <c r="D163" t="s">
        <v>9</v>
      </c>
      <c r="E163" t="s">
        <v>10</v>
      </c>
      <c r="F163" s="10">
        <v>31200</v>
      </c>
      <c r="G163" s="10">
        <v>15000</v>
      </c>
      <c r="H163" s="10">
        <v>3120</v>
      </c>
      <c r="I163" t="s">
        <v>15</v>
      </c>
      <c r="J163" s="7">
        <v>16200</v>
      </c>
    </row>
    <row r="164" spans="1:10" x14ac:dyDescent="0.3">
      <c r="A164" s="2">
        <v>44317</v>
      </c>
      <c r="B164" t="s">
        <v>47</v>
      </c>
      <c r="C164" t="s">
        <v>48</v>
      </c>
      <c r="D164" t="s">
        <v>49</v>
      </c>
      <c r="E164" t="s">
        <v>26</v>
      </c>
      <c r="F164" s="10">
        <v>35351</v>
      </c>
      <c r="G164" s="10">
        <v>15000</v>
      </c>
      <c r="H164" s="10">
        <v>3535.1000000000004</v>
      </c>
      <c r="I164" t="s">
        <v>15</v>
      </c>
      <c r="J164" s="7">
        <v>20351</v>
      </c>
    </row>
    <row r="165" spans="1:10" x14ac:dyDescent="0.3">
      <c r="A165" s="2">
        <v>44317</v>
      </c>
      <c r="B165" t="s">
        <v>65</v>
      </c>
      <c r="C165" t="s">
        <v>66</v>
      </c>
      <c r="D165" t="s">
        <v>67</v>
      </c>
      <c r="E165" t="s">
        <v>22</v>
      </c>
      <c r="F165" s="10">
        <v>42249.1</v>
      </c>
      <c r="G165" s="10">
        <v>15000</v>
      </c>
      <c r="H165" s="10">
        <v>4224.91</v>
      </c>
      <c r="I165" t="s">
        <v>15</v>
      </c>
      <c r="J165" s="7">
        <v>27249.1</v>
      </c>
    </row>
    <row r="166" spans="1:10" x14ac:dyDescent="0.3">
      <c r="A166" s="2">
        <v>44348</v>
      </c>
      <c r="B166" t="s">
        <v>7</v>
      </c>
      <c r="C166" t="s">
        <v>8</v>
      </c>
      <c r="D166" t="s">
        <v>9</v>
      </c>
      <c r="E166" t="s">
        <v>10</v>
      </c>
      <c r="F166" s="10">
        <v>2070.2999999999997</v>
      </c>
      <c r="G166" s="10">
        <v>15000</v>
      </c>
      <c r="H166" s="10">
        <v>0</v>
      </c>
      <c r="I166" t="s">
        <v>11</v>
      </c>
      <c r="J166" s="7">
        <v>-12929.7</v>
      </c>
    </row>
    <row r="167" spans="1:10" x14ac:dyDescent="0.3">
      <c r="A167" s="2">
        <v>44348</v>
      </c>
      <c r="B167" t="s">
        <v>47</v>
      </c>
      <c r="C167" t="s">
        <v>48</v>
      </c>
      <c r="D167" t="s">
        <v>49</v>
      </c>
      <c r="E167" t="s">
        <v>26</v>
      </c>
      <c r="F167" s="10">
        <v>6872.7999999999993</v>
      </c>
      <c r="G167" s="10">
        <v>15000</v>
      </c>
      <c r="H167" s="10">
        <v>0</v>
      </c>
      <c r="I167" t="s">
        <v>11</v>
      </c>
      <c r="J167" s="7">
        <v>-8127.2000000000007</v>
      </c>
    </row>
    <row r="168" spans="1:10" x14ac:dyDescent="0.3">
      <c r="A168" s="2">
        <v>44348</v>
      </c>
      <c r="B168" t="s">
        <v>40</v>
      </c>
      <c r="C168" t="s">
        <v>41</v>
      </c>
      <c r="D168" t="s">
        <v>42</v>
      </c>
      <c r="E168" t="s">
        <v>33</v>
      </c>
      <c r="F168" s="10">
        <v>7581.9999999999991</v>
      </c>
      <c r="G168" s="10">
        <v>15000</v>
      </c>
      <c r="H168" s="10">
        <v>0</v>
      </c>
      <c r="I168" t="s">
        <v>11</v>
      </c>
      <c r="J168" s="7">
        <v>-7418.0000000000009</v>
      </c>
    </row>
    <row r="169" spans="1:10" x14ac:dyDescent="0.3">
      <c r="A169" s="2">
        <v>44348</v>
      </c>
      <c r="B169" t="s">
        <v>30</v>
      </c>
      <c r="C169" t="s">
        <v>31</v>
      </c>
      <c r="D169" t="s">
        <v>32</v>
      </c>
      <c r="E169" t="s">
        <v>33</v>
      </c>
      <c r="F169" s="10">
        <v>8721.6</v>
      </c>
      <c r="G169" s="10">
        <v>15000</v>
      </c>
      <c r="H169" s="10">
        <v>0</v>
      </c>
      <c r="I169" t="s">
        <v>43</v>
      </c>
      <c r="J169" s="7">
        <v>-6278.4</v>
      </c>
    </row>
    <row r="170" spans="1:10" x14ac:dyDescent="0.3">
      <c r="A170" s="2">
        <v>44348</v>
      </c>
      <c r="B170" t="s">
        <v>34</v>
      </c>
      <c r="C170" t="s">
        <v>35</v>
      </c>
      <c r="D170" t="s">
        <v>36</v>
      </c>
      <c r="E170" t="s">
        <v>26</v>
      </c>
      <c r="F170" s="10">
        <v>8827</v>
      </c>
      <c r="G170" s="10">
        <v>15000</v>
      </c>
      <c r="H170" s="10">
        <v>0</v>
      </c>
      <c r="I170" t="s">
        <v>43</v>
      </c>
      <c r="J170" s="7">
        <v>-6173</v>
      </c>
    </row>
    <row r="171" spans="1:10" x14ac:dyDescent="0.3">
      <c r="A171" s="2">
        <v>44348</v>
      </c>
      <c r="B171" t="s">
        <v>16</v>
      </c>
      <c r="C171" t="s">
        <v>17</v>
      </c>
      <c r="D171" t="s">
        <v>18</v>
      </c>
      <c r="E171" t="s">
        <v>10</v>
      </c>
      <c r="F171" s="10">
        <v>9499</v>
      </c>
      <c r="G171" s="10">
        <v>15000</v>
      </c>
      <c r="H171" s="10">
        <v>0</v>
      </c>
      <c r="I171" t="s">
        <v>15</v>
      </c>
      <c r="J171" s="7">
        <v>-5501</v>
      </c>
    </row>
    <row r="172" spans="1:10" x14ac:dyDescent="0.3">
      <c r="A172" s="2">
        <v>44348</v>
      </c>
      <c r="B172" t="s">
        <v>44</v>
      </c>
      <c r="C172" t="s">
        <v>45</v>
      </c>
      <c r="D172" t="s">
        <v>46</v>
      </c>
      <c r="E172" t="s">
        <v>22</v>
      </c>
      <c r="F172" s="10">
        <v>9574.7999999999993</v>
      </c>
      <c r="G172" s="10">
        <v>15000</v>
      </c>
      <c r="H172" s="10">
        <v>0</v>
      </c>
      <c r="I172" t="s">
        <v>15</v>
      </c>
      <c r="J172" s="7">
        <v>-5425.2000000000007</v>
      </c>
    </row>
    <row r="173" spans="1:10" x14ac:dyDescent="0.3">
      <c r="A173" s="2">
        <v>44348</v>
      </c>
      <c r="B173" t="s">
        <v>56</v>
      </c>
      <c r="C173" t="s">
        <v>57</v>
      </c>
      <c r="D173" t="s">
        <v>58</v>
      </c>
      <c r="E173" t="s">
        <v>26</v>
      </c>
      <c r="F173" s="10">
        <v>9836.8000000000011</v>
      </c>
      <c r="G173" s="10">
        <v>15000</v>
      </c>
      <c r="H173" s="10">
        <v>0</v>
      </c>
      <c r="I173" t="s">
        <v>11</v>
      </c>
      <c r="J173" s="7">
        <v>-5163.1999999999989</v>
      </c>
    </row>
    <row r="174" spans="1:10" x14ac:dyDescent="0.3">
      <c r="A174" s="2">
        <v>44348</v>
      </c>
      <c r="B174" t="s">
        <v>34</v>
      </c>
      <c r="C174" t="s">
        <v>35</v>
      </c>
      <c r="D174" t="s">
        <v>36</v>
      </c>
      <c r="E174" t="s">
        <v>26</v>
      </c>
      <c r="F174" s="10">
        <v>10032</v>
      </c>
      <c r="G174" s="10">
        <v>15000</v>
      </c>
      <c r="H174" s="10">
        <v>0</v>
      </c>
      <c r="I174" t="s">
        <v>11</v>
      </c>
      <c r="J174" s="7">
        <v>-4968</v>
      </c>
    </row>
    <row r="175" spans="1:10" x14ac:dyDescent="0.3">
      <c r="A175" s="2">
        <v>44348</v>
      </c>
      <c r="B175" t="s">
        <v>40</v>
      </c>
      <c r="C175" t="s">
        <v>41</v>
      </c>
      <c r="D175" t="s">
        <v>42</v>
      </c>
      <c r="E175" t="s">
        <v>33</v>
      </c>
      <c r="F175" s="10">
        <v>10500</v>
      </c>
      <c r="G175" s="10">
        <v>15000</v>
      </c>
      <c r="H175" s="10">
        <v>0</v>
      </c>
      <c r="I175" t="s">
        <v>15</v>
      </c>
      <c r="J175" s="7">
        <v>-4500</v>
      </c>
    </row>
    <row r="176" spans="1:10" x14ac:dyDescent="0.3">
      <c r="A176" s="2">
        <v>44348</v>
      </c>
      <c r="B176" t="s">
        <v>59</v>
      </c>
      <c r="C176" t="s">
        <v>60</v>
      </c>
      <c r="D176" t="s">
        <v>61</v>
      </c>
      <c r="E176" t="s">
        <v>33</v>
      </c>
      <c r="F176" s="10">
        <v>13466.999999999998</v>
      </c>
      <c r="G176" s="10">
        <v>15000</v>
      </c>
      <c r="H176" s="10">
        <v>0</v>
      </c>
      <c r="I176" t="s">
        <v>43</v>
      </c>
      <c r="J176" s="7">
        <v>-1533.0000000000018</v>
      </c>
    </row>
    <row r="177" spans="1:10" x14ac:dyDescent="0.3">
      <c r="A177" s="2">
        <v>44348</v>
      </c>
      <c r="B177" t="s">
        <v>44</v>
      </c>
      <c r="C177" t="s">
        <v>45</v>
      </c>
      <c r="D177" t="s">
        <v>46</v>
      </c>
      <c r="E177" t="s">
        <v>22</v>
      </c>
      <c r="F177" s="10">
        <v>14301.6</v>
      </c>
      <c r="G177" s="10">
        <v>15000</v>
      </c>
      <c r="H177" s="10">
        <v>0</v>
      </c>
      <c r="I177" t="s">
        <v>15</v>
      </c>
      <c r="J177" s="7">
        <v>-698.39999999999964</v>
      </c>
    </row>
    <row r="178" spans="1:10" x14ac:dyDescent="0.3">
      <c r="A178" s="2">
        <v>44348</v>
      </c>
      <c r="B178" t="s">
        <v>37</v>
      </c>
      <c r="C178" t="s">
        <v>38</v>
      </c>
      <c r="D178" t="s">
        <v>39</v>
      </c>
      <c r="E178" t="s">
        <v>22</v>
      </c>
      <c r="F178" s="10">
        <v>15061.2</v>
      </c>
      <c r="G178" s="10">
        <v>15000</v>
      </c>
      <c r="H178" s="10">
        <v>1506.1200000000001</v>
      </c>
      <c r="I178" t="s">
        <v>15</v>
      </c>
      <c r="J178" s="7">
        <v>61.200000000000728</v>
      </c>
    </row>
    <row r="179" spans="1:10" x14ac:dyDescent="0.3">
      <c r="A179" s="2">
        <v>44348</v>
      </c>
      <c r="B179" t="s">
        <v>34</v>
      </c>
      <c r="C179" t="s">
        <v>35</v>
      </c>
      <c r="D179" t="s">
        <v>36</v>
      </c>
      <c r="E179" t="s">
        <v>26</v>
      </c>
      <c r="F179" s="10">
        <v>15953.599999999999</v>
      </c>
      <c r="G179" s="10">
        <v>15000</v>
      </c>
      <c r="H179" s="10">
        <v>1595.36</v>
      </c>
      <c r="I179" t="s">
        <v>15</v>
      </c>
      <c r="J179" s="7">
        <v>953.59999999999854</v>
      </c>
    </row>
    <row r="180" spans="1:10" x14ac:dyDescent="0.3">
      <c r="A180" s="2">
        <v>44348</v>
      </c>
      <c r="B180" t="s">
        <v>40</v>
      </c>
      <c r="C180" t="s">
        <v>41</v>
      </c>
      <c r="D180" t="s">
        <v>42</v>
      </c>
      <c r="E180" t="s">
        <v>33</v>
      </c>
      <c r="F180" s="10">
        <v>16036.8</v>
      </c>
      <c r="G180" s="10">
        <v>15000</v>
      </c>
      <c r="H180" s="10">
        <v>1603.68</v>
      </c>
      <c r="I180" t="s">
        <v>15</v>
      </c>
      <c r="J180" s="7">
        <v>1036.7999999999993</v>
      </c>
    </row>
    <row r="181" spans="1:10" x14ac:dyDescent="0.3">
      <c r="A181" s="2">
        <v>44348</v>
      </c>
      <c r="B181" t="s">
        <v>62</v>
      </c>
      <c r="C181" t="s">
        <v>63</v>
      </c>
      <c r="D181" t="s">
        <v>64</v>
      </c>
      <c r="E181" t="s">
        <v>33</v>
      </c>
      <c r="F181" s="10">
        <v>16846.8</v>
      </c>
      <c r="G181" s="10">
        <v>15000</v>
      </c>
      <c r="H181" s="10">
        <v>1684.68</v>
      </c>
      <c r="I181" t="s">
        <v>15</v>
      </c>
      <c r="J181" s="7">
        <v>1846.7999999999993</v>
      </c>
    </row>
    <row r="182" spans="1:10" x14ac:dyDescent="0.3">
      <c r="A182" s="2">
        <v>44348</v>
      </c>
      <c r="B182" t="s">
        <v>53</v>
      </c>
      <c r="C182" t="s">
        <v>54</v>
      </c>
      <c r="D182" t="s">
        <v>55</v>
      </c>
      <c r="E182" t="s">
        <v>22</v>
      </c>
      <c r="F182" s="10">
        <v>17262</v>
      </c>
      <c r="G182" s="10">
        <v>15000</v>
      </c>
      <c r="H182" s="10">
        <v>1726.2</v>
      </c>
      <c r="I182" t="s">
        <v>15</v>
      </c>
      <c r="J182" s="7">
        <v>2262</v>
      </c>
    </row>
    <row r="183" spans="1:10" x14ac:dyDescent="0.3">
      <c r="A183" s="2">
        <v>44348</v>
      </c>
      <c r="B183" t="s">
        <v>16</v>
      </c>
      <c r="C183" t="s">
        <v>17</v>
      </c>
      <c r="D183" t="s">
        <v>18</v>
      </c>
      <c r="E183" t="s">
        <v>10</v>
      </c>
      <c r="F183" s="10">
        <v>17904.7</v>
      </c>
      <c r="G183" s="10">
        <v>15000</v>
      </c>
      <c r="H183" s="10">
        <v>1790.4700000000003</v>
      </c>
      <c r="I183" t="s">
        <v>43</v>
      </c>
      <c r="J183" s="7">
        <v>2904.7000000000007</v>
      </c>
    </row>
    <row r="184" spans="1:10" x14ac:dyDescent="0.3">
      <c r="A184" s="2">
        <v>44348</v>
      </c>
      <c r="B184" t="s">
        <v>16</v>
      </c>
      <c r="C184" t="s">
        <v>17</v>
      </c>
      <c r="D184" t="s">
        <v>18</v>
      </c>
      <c r="E184" t="s">
        <v>10</v>
      </c>
      <c r="F184" s="10">
        <v>18878.399999999998</v>
      </c>
      <c r="G184" s="10">
        <v>15000</v>
      </c>
      <c r="H184" s="10">
        <v>1887.84</v>
      </c>
      <c r="I184" t="s">
        <v>15</v>
      </c>
      <c r="J184" s="7">
        <v>3878.3999999999978</v>
      </c>
    </row>
    <row r="185" spans="1:10" x14ac:dyDescent="0.3">
      <c r="A185" s="2">
        <v>44348</v>
      </c>
      <c r="B185" t="s">
        <v>16</v>
      </c>
      <c r="C185" t="s">
        <v>17</v>
      </c>
      <c r="D185" t="s">
        <v>18</v>
      </c>
      <c r="E185" t="s">
        <v>10</v>
      </c>
      <c r="F185" s="10">
        <v>23445</v>
      </c>
      <c r="G185" s="10">
        <v>15000</v>
      </c>
      <c r="H185" s="10">
        <v>2344.5</v>
      </c>
      <c r="I185" t="s">
        <v>15</v>
      </c>
      <c r="J185" s="7">
        <v>8445</v>
      </c>
    </row>
    <row r="186" spans="1:10" x14ac:dyDescent="0.3">
      <c r="A186" s="2">
        <v>44348</v>
      </c>
      <c r="B186" t="s">
        <v>47</v>
      </c>
      <c r="C186" t="s">
        <v>48</v>
      </c>
      <c r="D186" t="s">
        <v>49</v>
      </c>
      <c r="E186" t="s">
        <v>26</v>
      </c>
      <c r="F186" s="10">
        <v>25560</v>
      </c>
      <c r="G186" s="10">
        <v>15000</v>
      </c>
      <c r="H186" s="10">
        <v>2556</v>
      </c>
      <c r="I186" t="s">
        <v>11</v>
      </c>
      <c r="J186" s="7">
        <v>10560</v>
      </c>
    </row>
    <row r="187" spans="1:10" x14ac:dyDescent="0.3">
      <c r="A187" s="2">
        <v>44348</v>
      </c>
      <c r="B187" t="s">
        <v>16</v>
      </c>
      <c r="C187" t="s">
        <v>17</v>
      </c>
      <c r="D187" t="s">
        <v>18</v>
      </c>
      <c r="E187" t="s">
        <v>10</v>
      </c>
      <c r="F187" s="10">
        <v>34162</v>
      </c>
      <c r="G187" s="10">
        <v>15000</v>
      </c>
      <c r="H187" s="10">
        <v>3416.2000000000003</v>
      </c>
      <c r="I187" t="s">
        <v>15</v>
      </c>
      <c r="J187" s="7">
        <v>19162</v>
      </c>
    </row>
    <row r="188" spans="1:10" x14ac:dyDescent="0.3">
      <c r="A188" s="2">
        <v>44348</v>
      </c>
      <c r="B188" t="s">
        <v>34</v>
      </c>
      <c r="C188" t="s">
        <v>35</v>
      </c>
      <c r="D188" t="s">
        <v>36</v>
      </c>
      <c r="E188" t="s">
        <v>26</v>
      </c>
      <c r="F188" s="10">
        <v>35695</v>
      </c>
      <c r="G188" s="10">
        <v>15000</v>
      </c>
      <c r="H188" s="10">
        <v>3569.5</v>
      </c>
      <c r="I188" t="s">
        <v>15</v>
      </c>
      <c r="J188" s="7">
        <v>20695</v>
      </c>
    </row>
    <row r="189" spans="1:10" x14ac:dyDescent="0.3">
      <c r="A189" s="2">
        <v>44348</v>
      </c>
      <c r="B189" t="s">
        <v>65</v>
      </c>
      <c r="C189" t="s">
        <v>66</v>
      </c>
      <c r="D189" t="s">
        <v>67</v>
      </c>
      <c r="E189" t="s">
        <v>22</v>
      </c>
      <c r="F189" s="10">
        <v>37192.5</v>
      </c>
      <c r="G189" s="10">
        <v>15000</v>
      </c>
      <c r="H189" s="10">
        <v>3719.25</v>
      </c>
      <c r="I189" t="s">
        <v>43</v>
      </c>
      <c r="J189" s="7">
        <v>22192.5</v>
      </c>
    </row>
    <row r="190" spans="1:10" x14ac:dyDescent="0.3">
      <c r="A190" s="2">
        <v>44348</v>
      </c>
      <c r="B190" t="s">
        <v>37</v>
      </c>
      <c r="C190" t="s">
        <v>38</v>
      </c>
      <c r="D190" t="s">
        <v>39</v>
      </c>
      <c r="E190" t="s">
        <v>22</v>
      </c>
      <c r="F190" s="10">
        <v>39653.9</v>
      </c>
      <c r="G190" s="10">
        <v>15000</v>
      </c>
      <c r="H190" s="10">
        <v>3965.3900000000003</v>
      </c>
      <c r="I190" t="s">
        <v>43</v>
      </c>
      <c r="J190" s="7">
        <v>24653.9</v>
      </c>
    </row>
    <row r="191" spans="1:10" x14ac:dyDescent="0.3">
      <c r="A191" s="2">
        <v>44378</v>
      </c>
      <c r="B191" t="s">
        <v>16</v>
      </c>
      <c r="C191" t="s">
        <v>17</v>
      </c>
      <c r="D191" t="s">
        <v>18</v>
      </c>
      <c r="E191" t="s">
        <v>10</v>
      </c>
      <c r="F191" s="10">
        <v>3055.2</v>
      </c>
      <c r="G191" s="10">
        <v>15000</v>
      </c>
      <c r="H191" s="10">
        <v>0</v>
      </c>
      <c r="I191" t="s">
        <v>11</v>
      </c>
      <c r="J191" s="7">
        <v>-11944.8</v>
      </c>
    </row>
    <row r="192" spans="1:10" x14ac:dyDescent="0.3">
      <c r="A192" s="2">
        <v>44378</v>
      </c>
      <c r="B192" t="s">
        <v>37</v>
      </c>
      <c r="C192" t="s">
        <v>38</v>
      </c>
      <c r="D192" t="s">
        <v>39</v>
      </c>
      <c r="E192" t="s">
        <v>22</v>
      </c>
      <c r="F192" s="10">
        <v>3465</v>
      </c>
      <c r="G192" s="10">
        <v>15000</v>
      </c>
      <c r="H192" s="10">
        <v>0</v>
      </c>
      <c r="I192" t="s">
        <v>15</v>
      </c>
      <c r="J192" s="7">
        <v>-11535</v>
      </c>
    </row>
    <row r="193" spans="1:10" x14ac:dyDescent="0.3">
      <c r="A193" s="2">
        <v>44378</v>
      </c>
      <c r="B193" t="s">
        <v>7</v>
      </c>
      <c r="C193" t="s">
        <v>8</v>
      </c>
      <c r="D193" t="s">
        <v>9</v>
      </c>
      <c r="E193" t="s">
        <v>10</v>
      </c>
      <c r="F193" s="10">
        <v>4843.4000000000005</v>
      </c>
      <c r="G193" s="10">
        <v>15000</v>
      </c>
      <c r="H193" s="10">
        <v>0</v>
      </c>
      <c r="I193" t="s">
        <v>43</v>
      </c>
      <c r="J193" s="7">
        <v>-10156.599999999999</v>
      </c>
    </row>
    <row r="194" spans="1:10" x14ac:dyDescent="0.3">
      <c r="A194" s="2">
        <v>44378</v>
      </c>
      <c r="B194" t="s">
        <v>12</v>
      </c>
      <c r="C194" t="s">
        <v>13</v>
      </c>
      <c r="D194" t="s">
        <v>14</v>
      </c>
      <c r="E194" t="s">
        <v>10</v>
      </c>
      <c r="F194" s="10">
        <v>5215.2</v>
      </c>
      <c r="G194" s="10">
        <v>15000</v>
      </c>
      <c r="H194" s="10">
        <v>0</v>
      </c>
      <c r="I194" t="s">
        <v>43</v>
      </c>
      <c r="J194" s="7">
        <v>-9784.7999999999993</v>
      </c>
    </row>
    <row r="195" spans="1:10" x14ac:dyDescent="0.3">
      <c r="A195" s="2">
        <v>44378</v>
      </c>
      <c r="B195" t="s">
        <v>53</v>
      </c>
      <c r="C195" t="s">
        <v>54</v>
      </c>
      <c r="D195" t="s">
        <v>55</v>
      </c>
      <c r="E195" t="s">
        <v>22</v>
      </c>
      <c r="F195" s="10">
        <v>5332.7999999999993</v>
      </c>
      <c r="G195" s="10">
        <v>15000</v>
      </c>
      <c r="H195" s="10">
        <v>0</v>
      </c>
      <c r="I195" t="s">
        <v>15</v>
      </c>
      <c r="J195" s="7">
        <v>-9667.2000000000007</v>
      </c>
    </row>
    <row r="196" spans="1:10" x14ac:dyDescent="0.3">
      <c r="A196" s="2">
        <v>44378</v>
      </c>
      <c r="B196" t="s">
        <v>16</v>
      </c>
      <c r="C196" t="s">
        <v>17</v>
      </c>
      <c r="D196" t="s">
        <v>18</v>
      </c>
      <c r="E196" t="s">
        <v>10</v>
      </c>
      <c r="F196" s="10">
        <v>7199.7000000000007</v>
      </c>
      <c r="G196" s="10">
        <v>15000</v>
      </c>
      <c r="H196" s="10">
        <v>0</v>
      </c>
      <c r="I196" t="s">
        <v>43</v>
      </c>
      <c r="J196" s="7">
        <v>-7800.2999999999993</v>
      </c>
    </row>
    <row r="197" spans="1:10" x14ac:dyDescent="0.3">
      <c r="A197" s="2">
        <v>44378</v>
      </c>
      <c r="B197" t="s">
        <v>44</v>
      </c>
      <c r="C197" t="s">
        <v>45</v>
      </c>
      <c r="D197" t="s">
        <v>46</v>
      </c>
      <c r="E197" t="s">
        <v>22</v>
      </c>
      <c r="F197" s="10">
        <v>8065.5999999999995</v>
      </c>
      <c r="G197" s="10">
        <v>15000</v>
      </c>
      <c r="H197" s="10">
        <v>0</v>
      </c>
      <c r="I197" t="s">
        <v>43</v>
      </c>
      <c r="J197" s="7">
        <v>-6934.4000000000005</v>
      </c>
    </row>
    <row r="198" spans="1:10" x14ac:dyDescent="0.3">
      <c r="A198" s="2">
        <v>44378</v>
      </c>
      <c r="B198" t="s">
        <v>56</v>
      </c>
      <c r="C198" t="s">
        <v>57</v>
      </c>
      <c r="D198" t="s">
        <v>58</v>
      </c>
      <c r="E198" t="s">
        <v>26</v>
      </c>
      <c r="F198" s="10">
        <v>9405.2999999999993</v>
      </c>
      <c r="G198" s="10">
        <v>15000</v>
      </c>
      <c r="H198" s="10">
        <v>0</v>
      </c>
      <c r="I198" t="s">
        <v>15</v>
      </c>
      <c r="J198" s="7">
        <v>-5594.7000000000007</v>
      </c>
    </row>
    <row r="199" spans="1:10" x14ac:dyDescent="0.3">
      <c r="A199" s="2">
        <v>44378</v>
      </c>
      <c r="B199" t="s">
        <v>47</v>
      </c>
      <c r="C199" t="s">
        <v>48</v>
      </c>
      <c r="D199" t="s">
        <v>49</v>
      </c>
      <c r="E199" t="s">
        <v>26</v>
      </c>
      <c r="F199" s="10">
        <v>9704.1999999999989</v>
      </c>
      <c r="G199" s="10">
        <v>15000</v>
      </c>
      <c r="H199" s="10">
        <v>0</v>
      </c>
      <c r="I199" t="s">
        <v>43</v>
      </c>
      <c r="J199" s="7">
        <v>-5295.8000000000011</v>
      </c>
    </row>
    <row r="200" spans="1:10" x14ac:dyDescent="0.3">
      <c r="A200" s="2">
        <v>44378</v>
      </c>
      <c r="B200" t="s">
        <v>44</v>
      </c>
      <c r="C200" t="s">
        <v>45</v>
      </c>
      <c r="D200" t="s">
        <v>46</v>
      </c>
      <c r="E200" t="s">
        <v>22</v>
      </c>
      <c r="F200" s="10">
        <v>10067.200000000001</v>
      </c>
      <c r="G200" s="10">
        <v>15000</v>
      </c>
      <c r="H200" s="10">
        <v>0</v>
      </c>
      <c r="I200" t="s">
        <v>43</v>
      </c>
      <c r="J200" s="7">
        <v>-4932.7999999999993</v>
      </c>
    </row>
    <row r="201" spans="1:10" x14ac:dyDescent="0.3">
      <c r="A201" s="2">
        <v>44378</v>
      </c>
      <c r="B201" t="s">
        <v>44</v>
      </c>
      <c r="C201" t="s">
        <v>45</v>
      </c>
      <c r="D201" t="s">
        <v>46</v>
      </c>
      <c r="E201" t="s">
        <v>22</v>
      </c>
      <c r="F201" s="10">
        <v>10648.999999999998</v>
      </c>
      <c r="G201" s="10">
        <v>15000</v>
      </c>
      <c r="H201" s="10">
        <v>0</v>
      </c>
      <c r="I201" t="s">
        <v>43</v>
      </c>
      <c r="J201" s="7">
        <v>-4351.0000000000018</v>
      </c>
    </row>
    <row r="202" spans="1:10" x14ac:dyDescent="0.3">
      <c r="A202" s="2">
        <v>44378</v>
      </c>
      <c r="B202" t="s">
        <v>53</v>
      </c>
      <c r="C202" t="s">
        <v>54</v>
      </c>
      <c r="D202" t="s">
        <v>55</v>
      </c>
      <c r="E202" t="s">
        <v>22</v>
      </c>
      <c r="F202" s="10">
        <v>10679.400000000001</v>
      </c>
      <c r="G202" s="10">
        <v>15000</v>
      </c>
      <c r="H202" s="10">
        <v>0</v>
      </c>
      <c r="I202" t="s">
        <v>43</v>
      </c>
      <c r="J202" s="7">
        <v>-4320.5999999999985</v>
      </c>
    </row>
    <row r="203" spans="1:10" x14ac:dyDescent="0.3">
      <c r="A203" s="2">
        <v>44378</v>
      </c>
      <c r="B203" t="s">
        <v>65</v>
      </c>
      <c r="C203" t="s">
        <v>66</v>
      </c>
      <c r="D203" t="s">
        <v>67</v>
      </c>
      <c r="E203" t="s">
        <v>22</v>
      </c>
      <c r="F203" s="10">
        <v>11155.5</v>
      </c>
      <c r="G203" s="10">
        <v>15000</v>
      </c>
      <c r="H203" s="10">
        <v>0</v>
      </c>
      <c r="I203" t="s">
        <v>11</v>
      </c>
      <c r="J203" s="7">
        <v>-3844.5</v>
      </c>
    </row>
    <row r="204" spans="1:10" x14ac:dyDescent="0.3">
      <c r="A204" s="2">
        <v>44378</v>
      </c>
      <c r="B204" t="s">
        <v>44</v>
      </c>
      <c r="C204" t="s">
        <v>45</v>
      </c>
      <c r="D204" t="s">
        <v>46</v>
      </c>
      <c r="E204" t="s">
        <v>22</v>
      </c>
      <c r="F204" s="10">
        <v>11543</v>
      </c>
      <c r="G204" s="10">
        <v>15000</v>
      </c>
      <c r="H204" s="10">
        <v>0</v>
      </c>
      <c r="I204" t="s">
        <v>11</v>
      </c>
      <c r="J204" s="7">
        <v>-3457</v>
      </c>
    </row>
    <row r="205" spans="1:10" x14ac:dyDescent="0.3">
      <c r="A205" s="2">
        <v>44378</v>
      </c>
      <c r="B205" t="s">
        <v>56</v>
      </c>
      <c r="C205" t="s">
        <v>57</v>
      </c>
      <c r="D205" t="s">
        <v>58</v>
      </c>
      <c r="E205" t="s">
        <v>26</v>
      </c>
      <c r="F205" s="10">
        <v>13674</v>
      </c>
      <c r="G205" s="10">
        <v>15000</v>
      </c>
      <c r="H205" s="10">
        <v>0</v>
      </c>
      <c r="I205" t="s">
        <v>15</v>
      </c>
      <c r="J205" s="7">
        <v>-1326</v>
      </c>
    </row>
    <row r="206" spans="1:10" x14ac:dyDescent="0.3">
      <c r="A206" s="2">
        <v>44378</v>
      </c>
      <c r="B206" t="s">
        <v>68</v>
      </c>
      <c r="C206" t="s">
        <v>69</v>
      </c>
      <c r="D206" t="s">
        <v>70</v>
      </c>
      <c r="E206" t="s">
        <v>10</v>
      </c>
      <c r="F206" s="10">
        <v>14670</v>
      </c>
      <c r="G206" s="10">
        <v>15000</v>
      </c>
      <c r="H206" s="10">
        <v>0</v>
      </c>
      <c r="I206" t="s">
        <v>11</v>
      </c>
      <c r="J206" s="7">
        <v>-330</v>
      </c>
    </row>
    <row r="207" spans="1:10" x14ac:dyDescent="0.3">
      <c r="A207" s="2">
        <v>44378</v>
      </c>
      <c r="B207" t="s">
        <v>44</v>
      </c>
      <c r="C207" t="s">
        <v>45</v>
      </c>
      <c r="D207" t="s">
        <v>46</v>
      </c>
      <c r="E207" t="s">
        <v>22</v>
      </c>
      <c r="F207" s="10">
        <v>15633.199999999999</v>
      </c>
      <c r="G207" s="10">
        <v>15000</v>
      </c>
      <c r="H207" s="10">
        <v>1563.32</v>
      </c>
      <c r="I207" t="s">
        <v>15</v>
      </c>
      <c r="J207" s="7">
        <v>633.19999999999891</v>
      </c>
    </row>
    <row r="208" spans="1:10" x14ac:dyDescent="0.3">
      <c r="A208" s="2">
        <v>44378</v>
      </c>
      <c r="B208" t="s">
        <v>59</v>
      </c>
      <c r="C208" t="s">
        <v>60</v>
      </c>
      <c r="D208" t="s">
        <v>61</v>
      </c>
      <c r="E208" t="s">
        <v>33</v>
      </c>
      <c r="F208" s="10">
        <v>15957.2</v>
      </c>
      <c r="G208" s="10">
        <v>15000</v>
      </c>
      <c r="H208" s="10">
        <v>1595.7200000000003</v>
      </c>
      <c r="I208" t="s">
        <v>43</v>
      </c>
      <c r="J208" s="7">
        <v>957.20000000000073</v>
      </c>
    </row>
    <row r="209" spans="1:10" x14ac:dyDescent="0.3">
      <c r="A209" s="2">
        <v>44378</v>
      </c>
      <c r="B209" t="s">
        <v>71</v>
      </c>
      <c r="C209" t="s">
        <v>72</v>
      </c>
      <c r="D209" t="s">
        <v>73</v>
      </c>
      <c r="E209" t="s">
        <v>33</v>
      </c>
      <c r="F209" s="10">
        <v>16492</v>
      </c>
      <c r="G209" s="10">
        <v>15000</v>
      </c>
      <c r="H209" s="10">
        <v>1649.2</v>
      </c>
      <c r="I209" t="s">
        <v>11</v>
      </c>
      <c r="J209" s="7">
        <v>1492</v>
      </c>
    </row>
    <row r="210" spans="1:10" x14ac:dyDescent="0.3">
      <c r="A210" s="2">
        <v>44378</v>
      </c>
      <c r="B210" t="s">
        <v>7</v>
      </c>
      <c r="C210" t="s">
        <v>8</v>
      </c>
      <c r="D210" t="s">
        <v>9</v>
      </c>
      <c r="E210" t="s">
        <v>10</v>
      </c>
      <c r="F210" s="10">
        <v>16614.400000000001</v>
      </c>
      <c r="G210" s="10">
        <v>15000</v>
      </c>
      <c r="H210" s="10">
        <v>1661.4400000000003</v>
      </c>
      <c r="I210" t="s">
        <v>11</v>
      </c>
      <c r="J210" s="7">
        <v>1614.4000000000015</v>
      </c>
    </row>
    <row r="211" spans="1:10" x14ac:dyDescent="0.3">
      <c r="A211" s="2">
        <v>44378</v>
      </c>
      <c r="B211" t="s">
        <v>68</v>
      </c>
      <c r="C211" t="s">
        <v>69</v>
      </c>
      <c r="D211" t="s">
        <v>70</v>
      </c>
      <c r="E211" t="s">
        <v>10</v>
      </c>
      <c r="F211" s="10">
        <v>20076.7</v>
      </c>
      <c r="G211" s="10">
        <v>15000</v>
      </c>
      <c r="H211" s="10">
        <v>2007.67</v>
      </c>
      <c r="I211" t="s">
        <v>43</v>
      </c>
      <c r="J211" s="7">
        <v>5076.7000000000007</v>
      </c>
    </row>
    <row r="212" spans="1:10" x14ac:dyDescent="0.3">
      <c r="A212" s="2">
        <v>44378</v>
      </c>
      <c r="B212" t="s">
        <v>44</v>
      </c>
      <c r="C212" t="s">
        <v>45</v>
      </c>
      <c r="D212" t="s">
        <v>46</v>
      </c>
      <c r="E212" t="s">
        <v>22</v>
      </c>
      <c r="F212" s="10">
        <v>20868.399999999998</v>
      </c>
      <c r="G212" s="10">
        <v>15000</v>
      </c>
      <c r="H212" s="10">
        <v>2086.8399999999997</v>
      </c>
      <c r="I212" t="s">
        <v>15</v>
      </c>
      <c r="J212" s="7">
        <v>5868.3999999999978</v>
      </c>
    </row>
    <row r="213" spans="1:10" x14ac:dyDescent="0.3">
      <c r="A213" s="2">
        <v>44378</v>
      </c>
      <c r="B213" t="s">
        <v>34</v>
      </c>
      <c r="C213" t="s">
        <v>35</v>
      </c>
      <c r="D213" t="s">
        <v>36</v>
      </c>
      <c r="E213" t="s">
        <v>26</v>
      </c>
      <c r="F213" s="10">
        <v>21120.400000000001</v>
      </c>
      <c r="G213" s="10">
        <v>15000</v>
      </c>
      <c r="H213" s="10">
        <v>2112.0400000000004</v>
      </c>
      <c r="I213" t="s">
        <v>15</v>
      </c>
      <c r="J213" s="7">
        <v>6120.4000000000015</v>
      </c>
    </row>
    <row r="214" spans="1:10" x14ac:dyDescent="0.3">
      <c r="A214" s="2">
        <v>44378</v>
      </c>
      <c r="B214" t="s">
        <v>62</v>
      </c>
      <c r="C214" t="s">
        <v>63</v>
      </c>
      <c r="D214" t="s">
        <v>64</v>
      </c>
      <c r="E214" t="s">
        <v>33</v>
      </c>
      <c r="F214" s="10">
        <v>21295.4</v>
      </c>
      <c r="G214" s="10">
        <v>15000</v>
      </c>
      <c r="H214" s="10">
        <v>2129.5400000000004</v>
      </c>
      <c r="I214" t="s">
        <v>11</v>
      </c>
      <c r="J214" s="7">
        <v>6295.4000000000015</v>
      </c>
    </row>
    <row r="215" spans="1:10" x14ac:dyDescent="0.3">
      <c r="A215" s="2">
        <v>44378</v>
      </c>
      <c r="B215" t="s">
        <v>16</v>
      </c>
      <c r="C215" t="s">
        <v>17</v>
      </c>
      <c r="D215" t="s">
        <v>18</v>
      </c>
      <c r="E215" t="s">
        <v>10</v>
      </c>
      <c r="F215" s="10">
        <v>21482.999999999996</v>
      </c>
      <c r="G215" s="10">
        <v>15000</v>
      </c>
      <c r="H215" s="10">
        <v>2148.2999999999997</v>
      </c>
      <c r="I215" t="s">
        <v>43</v>
      </c>
      <c r="J215" s="7">
        <v>6482.9999999999964</v>
      </c>
    </row>
    <row r="216" spans="1:10" x14ac:dyDescent="0.3">
      <c r="A216" s="2">
        <v>44378</v>
      </c>
      <c r="B216" t="s">
        <v>34</v>
      </c>
      <c r="C216" t="s">
        <v>35</v>
      </c>
      <c r="D216" t="s">
        <v>36</v>
      </c>
      <c r="E216" t="s">
        <v>26</v>
      </c>
      <c r="F216" s="10">
        <v>23997.600000000002</v>
      </c>
      <c r="G216" s="10">
        <v>15000</v>
      </c>
      <c r="H216" s="10">
        <v>2399.7600000000002</v>
      </c>
      <c r="I216" t="s">
        <v>11</v>
      </c>
      <c r="J216" s="7">
        <v>8997.6000000000022</v>
      </c>
    </row>
    <row r="217" spans="1:10" x14ac:dyDescent="0.3">
      <c r="A217" s="2">
        <v>44378</v>
      </c>
      <c r="B217" t="s">
        <v>44</v>
      </c>
      <c r="C217" t="s">
        <v>45</v>
      </c>
      <c r="D217" t="s">
        <v>46</v>
      </c>
      <c r="E217" t="s">
        <v>22</v>
      </c>
      <c r="F217" s="10">
        <v>24395.100000000002</v>
      </c>
      <c r="G217" s="10">
        <v>15000</v>
      </c>
      <c r="H217" s="10">
        <v>2439.5100000000002</v>
      </c>
      <c r="I217" t="s">
        <v>11</v>
      </c>
      <c r="J217" s="7">
        <v>9395.1000000000022</v>
      </c>
    </row>
    <row r="218" spans="1:10" x14ac:dyDescent="0.3">
      <c r="A218" s="2">
        <v>44378</v>
      </c>
      <c r="B218" t="s">
        <v>30</v>
      </c>
      <c r="C218" t="s">
        <v>31</v>
      </c>
      <c r="D218" t="s">
        <v>32</v>
      </c>
      <c r="E218" t="s">
        <v>33</v>
      </c>
      <c r="F218" s="10">
        <v>25518.800000000003</v>
      </c>
      <c r="G218" s="10">
        <v>15000</v>
      </c>
      <c r="H218" s="10">
        <v>2551.8800000000006</v>
      </c>
      <c r="I218" t="s">
        <v>11</v>
      </c>
      <c r="J218" s="7">
        <v>10518.800000000003</v>
      </c>
    </row>
    <row r="219" spans="1:10" x14ac:dyDescent="0.3">
      <c r="A219" s="2">
        <v>44378</v>
      </c>
      <c r="B219" t="s">
        <v>30</v>
      </c>
      <c r="C219" t="s">
        <v>31</v>
      </c>
      <c r="D219" t="s">
        <v>32</v>
      </c>
      <c r="E219" t="s">
        <v>33</v>
      </c>
      <c r="F219" s="10">
        <v>27676.6</v>
      </c>
      <c r="G219" s="10">
        <v>15000</v>
      </c>
      <c r="H219" s="10">
        <v>2767.66</v>
      </c>
      <c r="I219" t="s">
        <v>15</v>
      </c>
      <c r="J219" s="7">
        <v>12676.599999999999</v>
      </c>
    </row>
    <row r="220" spans="1:10" x14ac:dyDescent="0.3">
      <c r="A220" s="2">
        <v>44378</v>
      </c>
      <c r="B220" t="s">
        <v>62</v>
      </c>
      <c r="C220" t="s">
        <v>63</v>
      </c>
      <c r="D220" t="s">
        <v>64</v>
      </c>
      <c r="E220" t="s">
        <v>33</v>
      </c>
      <c r="F220" s="10">
        <v>28395</v>
      </c>
      <c r="G220" s="10">
        <v>15000</v>
      </c>
      <c r="H220" s="10">
        <v>2839.5</v>
      </c>
      <c r="I220" t="s">
        <v>43</v>
      </c>
      <c r="J220" s="7">
        <v>13395</v>
      </c>
    </row>
    <row r="221" spans="1:10" x14ac:dyDescent="0.3">
      <c r="A221" s="2">
        <v>44378</v>
      </c>
      <c r="B221" t="s">
        <v>27</v>
      </c>
      <c r="C221" t="s">
        <v>28</v>
      </c>
      <c r="D221" t="s">
        <v>29</v>
      </c>
      <c r="E221" t="s">
        <v>10</v>
      </c>
      <c r="F221" s="10">
        <v>30776.799999999999</v>
      </c>
      <c r="G221" s="10">
        <v>15000</v>
      </c>
      <c r="H221" s="10">
        <v>3077.6800000000003</v>
      </c>
      <c r="I221" t="s">
        <v>11</v>
      </c>
      <c r="J221" s="7">
        <v>15776.8</v>
      </c>
    </row>
    <row r="222" spans="1:10" x14ac:dyDescent="0.3">
      <c r="A222" s="2">
        <v>44378</v>
      </c>
      <c r="B222" t="s">
        <v>34</v>
      </c>
      <c r="C222" t="s">
        <v>35</v>
      </c>
      <c r="D222" t="s">
        <v>36</v>
      </c>
      <c r="E222" t="s">
        <v>26</v>
      </c>
      <c r="F222" s="10">
        <v>35715.4</v>
      </c>
      <c r="G222" s="10">
        <v>15000</v>
      </c>
      <c r="H222" s="10">
        <v>3571.5400000000004</v>
      </c>
      <c r="I222" t="s">
        <v>43</v>
      </c>
      <c r="J222" s="7">
        <v>20715.400000000001</v>
      </c>
    </row>
    <row r="223" spans="1:10" x14ac:dyDescent="0.3">
      <c r="A223" s="2">
        <v>44378</v>
      </c>
      <c r="B223" t="s">
        <v>71</v>
      </c>
      <c r="C223" t="s">
        <v>72</v>
      </c>
      <c r="D223" t="s">
        <v>73</v>
      </c>
      <c r="E223" t="s">
        <v>33</v>
      </c>
      <c r="F223" s="10">
        <v>41826.400000000001</v>
      </c>
      <c r="G223" s="10">
        <v>15000</v>
      </c>
      <c r="H223" s="10">
        <v>4182.6400000000003</v>
      </c>
      <c r="I223" t="s">
        <v>43</v>
      </c>
      <c r="J223" s="7">
        <v>26826.400000000001</v>
      </c>
    </row>
    <row r="224" spans="1:10" x14ac:dyDescent="0.3">
      <c r="A224" s="2">
        <v>44378</v>
      </c>
      <c r="B224" t="s">
        <v>71</v>
      </c>
      <c r="C224" t="s">
        <v>72</v>
      </c>
      <c r="D224" t="s">
        <v>73</v>
      </c>
      <c r="E224" t="s">
        <v>33</v>
      </c>
      <c r="F224" s="10">
        <v>49055.999999999993</v>
      </c>
      <c r="G224" s="10">
        <v>15000</v>
      </c>
      <c r="H224" s="10">
        <v>4905.5999999999995</v>
      </c>
      <c r="I224" t="s">
        <v>11</v>
      </c>
      <c r="J224" s="7">
        <v>34055.999999999993</v>
      </c>
    </row>
    <row r="225" spans="1:10" x14ac:dyDescent="0.3">
      <c r="A225" s="2">
        <v>44409</v>
      </c>
      <c r="B225" t="s">
        <v>34</v>
      </c>
      <c r="C225" t="s">
        <v>35</v>
      </c>
      <c r="D225" t="s">
        <v>36</v>
      </c>
      <c r="E225" t="s">
        <v>26</v>
      </c>
      <c r="F225" s="10">
        <v>3386.6000000000004</v>
      </c>
      <c r="G225" s="10">
        <v>15000</v>
      </c>
      <c r="H225" s="10">
        <v>0</v>
      </c>
      <c r="I225" t="s">
        <v>15</v>
      </c>
      <c r="J225" s="7">
        <v>-11613.4</v>
      </c>
    </row>
    <row r="226" spans="1:10" x14ac:dyDescent="0.3">
      <c r="A226" s="2">
        <v>44409</v>
      </c>
      <c r="B226" t="s">
        <v>44</v>
      </c>
      <c r="C226" t="s">
        <v>45</v>
      </c>
      <c r="D226" t="s">
        <v>46</v>
      </c>
      <c r="E226" t="s">
        <v>22</v>
      </c>
      <c r="F226" s="10">
        <v>3760.5</v>
      </c>
      <c r="G226" s="10">
        <v>15000</v>
      </c>
      <c r="H226" s="10">
        <v>0</v>
      </c>
      <c r="I226" t="s">
        <v>11</v>
      </c>
      <c r="J226" s="7">
        <v>-11239.5</v>
      </c>
    </row>
    <row r="227" spans="1:10" x14ac:dyDescent="0.3">
      <c r="A227" s="2">
        <v>44409</v>
      </c>
      <c r="B227" t="s">
        <v>47</v>
      </c>
      <c r="C227" t="s">
        <v>48</v>
      </c>
      <c r="D227" t="s">
        <v>49</v>
      </c>
      <c r="E227" t="s">
        <v>26</v>
      </c>
      <c r="F227" s="10">
        <v>4028</v>
      </c>
      <c r="G227" s="10">
        <v>15000</v>
      </c>
      <c r="H227" s="10">
        <v>0</v>
      </c>
      <c r="I227" t="s">
        <v>11</v>
      </c>
      <c r="J227" s="7">
        <v>-10972</v>
      </c>
    </row>
    <row r="228" spans="1:10" x14ac:dyDescent="0.3">
      <c r="A228" s="2">
        <v>44409</v>
      </c>
      <c r="B228" t="s">
        <v>44</v>
      </c>
      <c r="C228" t="s">
        <v>45</v>
      </c>
      <c r="D228" t="s">
        <v>46</v>
      </c>
      <c r="E228" t="s">
        <v>22</v>
      </c>
      <c r="F228" s="10">
        <v>4322.8</v>
      </c>
      <c r="G228" s="10">
        <v>15000</v>
      </c>
      <c r="H228" s="10">
        <v>0</v>
      </c>
      <c r="I228" t="s">
        <v>43</v>
      </c>
      <c r="J228" s="7">
        <v>-10677.2</v>
      </c>
    </row>
    <row r="229" spans="1:10" x14ac:dyDescent="0.3">
      <c r="A229" s="2">
        <v>44409</v>
      </c>
      <c r="B229" t="s">
        <v>23</v>
      </c>
      <c r="C229" t="s">
        <v>24</v>
      </c>
      <c r="D229" t="s">
        <v>25</v>
      </c>
      <c r="E229" t="s">
        <v>26</v>
      </c>
      <c r="F229" s="10">
        <v>5532.7999999999993</v>
      </c>
      <c r="G229" s="10">
        <v>15000</v>
      </c>
      <c r="H229" s="10">
        <v>0</v>
      </c>
      <c r="I229" t="s">
        <v>15</v>
      </c>
      <c r="J229" s="7">
        <v>-9467.2000000000007</v>
      </c>
    </row>
    <row r="230" spans="1:10" x14ac:dyDescent="0.3">
      <c r="A230" s="2">
        <v>44409</v>
      </c>
      <c r="B230" t="s">
        <v>30</v>
      </c>
      <c r="C230" t="s">
        <v>31</v>
      </c>
      <c r="D230" t="s">
        <v>32</v>
      </c>
      <c r="E230" t="s">
        <v>33</v>
      </c>
      <c r="F230" s="10">
        <v>6201</v>
      </c>
      <c r="G230" s="10">
        <v>15000</v>
      </c>
      <c r="H230" s="10">
        <v>0</v>
      </c>
      <c r="I230" t="s">
        <v>43</v>
      </c>
      <c r="J230" s="7">
        <v>-8799</v>
      </c>
    </row>
    <row r="231" spans="1:10" x14ac:dyDescent="0.3">
      <c r="A231" s="2">
        <v>44409</v>
      </c>
      <c r="B231" t="s">
        <v>59</v>
      </c>
      <c r="C231" t="s">
        <v>60</v>
      </c>
      <c r="D231" t="s">
        <v>61</v>
      </c>
      <c r="E231" t="s">
        <v>33</v>
      </c>
      <c r="F231" s="10">
        <v>6311.4</v>
      </c>
      <c r="G231" s="10">
        <v>15000</v>
      </c>
      <c r="H231" s="10">
        <v>0</v>
      </c>
      <c r="I231" t="s">
        <v>43</v>
      </c>
      <c r="J231" s="7">
        <v>-8688.6</v>
      </c>
    </row>
    <row r="232" spans="1:10" x14ac:dyDescent="0.3">
      <c r="A232" s="2">
        <v>44409</v>
      </c>
      <c r="B232" t="s">
        <v>40</v>
      </c>
      <c r="C232" t="s">
        <v>41</v>
      </c>
      <c r="D232" t="s">
        <v>42</v>
      </c>
      <c r="E232" t="s">
        <v>33</v>
      </c>
      <c r="F232" s="10">
        <v>7289.6</v>
      </c>
      <c r="G232" s="10">
        <v>15000</v>
      </c>
      <c r="H232" s="10">
        <v>0</v>
      </c>
      <c r="I232" t="s">
        <v>11</v>
      </c>
      <c r="J232" s="7">
        <v>-7710.4</v>
      </c>
    </row>
    <row r="233" spans="1:10" x14ac:dyDescent="0.3">
      <c r="A233" s="2">
        <v>44409</v>
      </c>
      <c r="B233" t="s">
        <v>40</v>
      </c>
      <c r="C233" t="s">
        <v>41</v>
      </c>
      <c r="D233" t="s">
        <v>42</v>
      </c>
      <c r="E233" t="s">
        <v>33</v>
      </c>
      <c r="F233" s="10">
        <v>8322.4</v>
      </c>
      <c r="G233" s="10">
        <v>15000</v>
      </c>
      <c r="H233" s="10">
        <v>0</v>
      </c>
      <c r="I233" t="s">
        <v>11</v>
      </c>
      <c r="J233" s="7">
        <v>-6677.6</v>
      </c>
    </row>
    <row r="234" spans="1:10" x14ac:dyDescent="0.3">
      <c r="A234" s="2">
        <v>44409</v>
      </c>
      <c r="B234" t="s">
        <v>62</v>
      </c>
      <c r="C234" t="s">
        <v>63</v>
      </c>
      <c r="D234" t="s">
        <v>64</v>
      </c>
      <c r="E234" t="s">
        <v>33</v>
      </c>
      <c r="F234" s="10">
        <v>8501.9000000000015</v>
      </c>
      <c r="G234" s="10">
        <v>15000</v>
      </c>
      <c r="H234" s="10">
        <v>0</v>
      </c>
      <c r="I234" t="s">
        <v>15</v>
      </c>
      <c r="J234" s="7">
        <v>-6498.0999999999985</v>
      </c>
    </row>
    <row r="235" spans="1:10" x14ac:dyDescent="0.3">
      <c r="A235" s="2">
        <v>44409</v>
      </c>
      <c r="B235" t="s">
        <v>68</v>
      </c>
      <c r="C235" t="s">
        <v>69</v>
      </c>
      <c r="D235" t="s">
        <v>70</v>
      </c>
      <c r="E235" t="s">
        <v>10</v>
      </c>
      <c r="F235" s="10">
        <v>8625</v>
      </c>
      <c r="G235" s="10">
        <v>15000</v>
      </c>
      <c r="H235" s="10">
        <v>0</v>
      </c>
      <c r="I235" t="s">
        <v>15</v>
      </c>
      <c r="J235" s="7">
        <v>-6375</v>
      </c>
    </row>
    <row r="236" spans="1:10" x14ac:dyDescent="0.3">
      <c r="A236" s="2">
        <v>44409</v>
      </c>
      <c r="B236" t="s">
        <v>44</v>
      </c>
      <c r="C236" t="s">
        <v>45</v>
      </c>
      <c r="D236" t="s">
        <v>46</v>
      </c>
      <c r="E236" t="s">
        <v>22</v>
      </c>
      <c r="F236" s="10">
        <v>9697.6</v>
      </c>
      <c r="G236" s="10">
        <v>15000</v>
      </c>
      <c r="H236" s="10">
        <v>0</v>
      </c>
      <c r="I236" t="s">
        <v>15</v>
      </c>
      <c r="J236" s="7">
        <v>-5302.4</v>
      </c>
    </row>
    <row r="237" spans="1:10" x14ac:dyDescent="0.3">
      <c r="A237" s="2">
        <v>44409</v>
      </c>
      <c r="B237" t="s">
        <v>30</v>
      </c>
      <c r="C237" t="s">
        <v>31</v>
      </c>
      <c r="D237" t="s">
        <v>32</v>
      </c>
      <c r="E237" t="s">
        <v>33</v>
      </c>
      <c r="F237" s="10">
        <v>9708.2999999999993</v>
      </c>
      <c r="G237" s="10">
        <v>15000</v>
      </c>
      <c r="H237" s="10">
        <v>0</v>
      </c>
      <c r="I237" t="s">
        <v>15</v>
      </c>
      <c r="J237" s="7">
        <v>-5291.7000000000007</v>
      </c>
    </row>
    <row r="238" spans="1:10" x14ac:dyDescent="0.3">
      <c r="A238" s="2">
        <v>44409</v>
      </c>
      <c r="B238" t="s">
        <v>16</v>
      </c>
      <c r="C238" t="s">
        <v>17</v>
      </c>
      <c r="D238" t="s">
        <v>18</v>
      </c>
      <c r="E238" t="s">
        <v>10</v>
      </c>
      <c r="F238" s="10">
        <v>9794</v>
      </c>
      <c r="G238" s="10">
        <v>15000</v>
      </c>
      <c r="H238" s="10">
        <v>0</v>
      </c>
      <c r="I238" t="s">
        <v>15</v>
      </c>
      <c r="J238" s="7">
        <v>-5206</v>
      </c>
    </row>
    <row r="239" spans="1:10" x14ac:dyDescent="0.3">
      <c r="A239" s="2">
        <v>44409</v>
      </c>
      <c r="B239" t="s">
        <v>34</v>
      </c>
      <c r="C239" t="s">
        <v>35</v>
      </c>
      <c r="D239" t="s">
        <v>36</v>
      </c>
      <c r="E239" t="s">
        <v>26</v>
      </c>
      <c r="F239" s="10">
        <v>10200</v>
      </c>
      <c r="G239" s="10">
        <v>15000</v>
      </c>
      <c r="H239" s="10">
        <v>0</v>
      </c>
      <c r="I239" t="s">
        <v>43</v>
      </c>
      <c r="J239" s="7">
        <v>-4800</v>
      </c>
    </row>
    <row r="240" spans="1:10" x14ac:dyDescent="0.3">
      <c r="A240" s="2">
        <v>44409</v>
      </c>
      <c r="B240" t="s">
        <v>44</v>
      </c>
      <c r="C240" t="s">
        <v>45</v>
      </c>
      <c r="D240" t="s">
        <v>46</v>
      </c>
      <c r="E240" t="s">
        <v>22</v>
      </c>
      <c r="F240" s="10">
        <v>10391.699999999999</v>
      </c>
      <c r="G240" s="10">
        <v>15000</v>
      </c>
      <c r="H240" s="10">
        <v>0</v>
      </c>
      <c r="I240" t="s">
        <v>43</v>
      </c>
      <c r="J240" s="7">
        <v>-4608.3000000000011</v>
      </c>
    </row>
    <row r="241" spans="1:10" x14ac:dyDescent="0.3">
      <c r="A241" s="2">
        <v>44409</v>
      </c>
      <c r="B241" t="s">
        <v>40</v>
      </c>
      <c r="C241" t="s">
        <v>41</v>
      </c>
      <c r="D241" t="s">
        <v>42</v>
      </c>
      <c r="E241" t="s">
        <v>33</v>
      </c>
      <c r="F241" s="10">
        <v>12944.399999999998</v>
      </c>
      <c r="G241" s="10">
        <v>15000</v>
      </c>
      <c r="H241" s="10">
        <v>0</v>
      </c>
      <c r="I241" t="s">
        <v>15</v>
      </c>
      <c r="J241" s="7">
        <v>-2055.6000000000022</v>
      </c>
    </row>
    <row r="242" spans="1:10" x14ac:dyDescent="0.3">
      <c r="A242" s="2">
        <v>44409</v>
      </c>
      <c r="B242" t="s">
        <v>23</v>
      </c>
      <c r="C242" t="s">
        <v>24</v>
      </c>
      <c r="D242" t="s">
        <v>25</v>
      </c>
      <c r="E242" t="s">
        <v>26</v>
      </c>
      <c r="F242" s="10">
        <v>13923</v>
      </c>
      <c r="G242" s="10">
        <v>15000</v>
      </c>
      <c r="H242" s="10">
        <v>0</v>
      </c>
      <c r="I242" t="s">
        <v>43</v>
      </c>
      <c r="J242" s="7">
        <v>-1077</v>
      </c>
    </row>
    <row r="243" spans="1:10" x14ac:dyDescent="0.3">
      <c r="A243" s="2">
        <v>44409</v>
      </c>
      <c r="B243" t="s">
        <v>30</v>
      </c>
      <c r="C243" t="s">
        <v>31</v>
      </c>
      <c r="D243" t="s">
        <v>32</v>
      </c>
      <c r="E243" t="s">
        <v>33</v>
      </c>
      <c r="F243" s="10">
        <v>14248</v>
      </c>
      <c r="G243" s="10">
        <v>15000</v>
      </c>
      <c r="H243" s="10">
        <v>0</v>
      </c>
      <c r="I243" t="s">
        <v>15</v>
      </c>
      <c r="J243" s="7">
        <v>-752</v>
      </c>
    </row>
    <row r="244" spans="1:10" x14ac:dyDescent="0.3">
      <c r="A244" s="2">
        <v>44409</v>
      </c>
      <c r="B244" t="s">
        <v>65</v>
      </c>
      <c r="C244" t="s">
        <v>66</v>
      </c>
      <c r="D244" t="s">
        <v>67</v>
      </c>
      <c r="E244" t="s">
        <v>22</v>
      </c>
      <c r="F244" s="10">
        <v>15670.2</v>
      </c>
      <c r="G244" s="10">
        <v>15000</v>
      </c>
      <c r="H244" s="10">
        <v>1567.0200000000002</v>
      </c>
      <c r="I244" t="s">
        <v>43</v>
      </c>
      <c r="J244" s="7">
        <v>670.20000000000073</v>
      </c>
    </row>
    <row r="245" spans="1:10" x14ac:dyDescent="0.3">
      <c r="A245" s="2">
        <v>44409</v>
      </c>
      <c r="B245" t="s">
        <v>68</v>
      </c>
      <c r="C245" t="s">
        <v>69</v>
      </c>
      <c r="D245" t="s">
        <v>70</v>
      </c>
      <c r="E245" t="s">
        <v>10</v>
      </c>
      <c r="F245" s="10">
        <v>16321.6</v>
      </c>
      <c r="G245" s="10">
        <v>15000</v>
      </c>
      <c r="H245" s="10">
        <v>1632.16</v>
      </c>
      <c r="I245" t="s">
        <v>11</v>
      </c>
      <c r="J245" s="7">
        <v>1321.6000000000004</v>
      </c>
    </row>
    <row r="246" spans="1:10" x14ac:dyDescent="0.3">
      <c r="A246" s="2">
        <v>44409</v>
      </c>
      <c r="B246" t="s">
        <v>47</v>
      </c>
      <c r="C246" t="s">
        <v>48</v>
      </c>
      <c r="D246" t="s">
        <v>49</v>
      </c>
      <c r="E246" t="s">
        <v>26</v>
      </c>
      <c r="F246" s="10">
        <v>17593.399999999998</v>
      </c>
      <c r="G246" s="10">
        <v>15000</v>
      </c>
      <c r="H246" s="10">
        <v>1759.34</v>
      </c>
      <c r="I246" t="s">
        <v>15</v>
      </c>
      <c r="J246" s="7">
        <v>2593.3999999999978</v>
      </c>
    </row>
    <row r="247" spans="1:10" x14ac:dyDescent="0.3">
      <c r="A247" s="2">
        <v>44409</v>
      </c>
      <c r="B247" t="s">
        <v>56</v>
      </c>
      <c r="C247" t="s">
        <v>57</v>
      </c>
      <c r="D247" t="s">
        <v>58</v>
      </c>
      <c r="E247" t="s">
        <v>26</v>
      </c>
      <c r="F247" s="10">
        <v>17666</v>
      </c>
      <c r="G247" s="10">
        <v>15000</v>
      </c>
      <c r="H247" s="10">
        <v>1766.6000000000001</v>
      </c>
      <c r="I247" t="s">
        <v>11</v>
      </c>
      <c r="J247" s="7">
        <v>2666</v>
      </c>
    </row>
    <row r="248" spans="1:10" x14ac:dyDescent="0.3">
      <c r="A248" s="2">
        <v>44409</v>
      </c>
      <c r="B248" t="s">
        <v>40</v>
      </c>
      <c r="C248" t="s">
        <v>41</v>
      </c>
      <c r="D248" t="s">
        <v>42</v>
      </c>
      <c r="E248" t="s">
        <v>33</v>
      </c>
      <c r="F248" s="10">
        <v>18298.399999999998</v>
      </c>
      <c r="G248" s="10">
        <v>15000</v>
      </c>
      <c r="H248" s="10">
        <v>1829.84</v>
      </c>
      <c r="I248" t="s">
        <v>43</v>
      </c>
      <c r="J248" s="7">
        <v>3298.3999999999978</v>
      </c>
    </row>
    <row r="249" spans="1:10" x14ac:dyDescent="0.3">
      <c r="A249" s="2">
        <v>44409</v>
      </c>
      <c r="B249" t="s">
        <v>40</v>
      </c>
      <c r="C249" t="s">
        <v>41</v>
      </c>
      <c r="D249" t="s">
        <v>42</v>
      </c>
      <c r="E249" t="s">
        <v>33</v>
      </c>
      <c r="F249" s="10">
        <v>18838.399999999998</v>
      </c>
      <c r="G249" s="10">
        <v>15000</v>
      </c>
      <c r="H249" s="10">
        <v>1883.84</v>
      </c>
      <c r="I249" t="s">
        <v>43</v>
      </c>
      <c r="J249" s="7">
        <v>3838.3999999999978</v>
      </c>
    </row>
    <row r="250" spans="1:10" x14ac:dyDescent="0.3">
      <c r="A250" s="2">
        <v>44409</v>
      </c>
      <c r="B250" t="s">
        <v>16</v>
      </c>
      <c r="C250" t="s">
        <v>17</v>
      </c>
      <c r="D250" t="s">
        <v>18</v>
      </c>
      <c r="E250" t="s">
        <v>10</v>
      </c>
      <c r="F250" s="10">
        <v>19678.8</v>
      </c>
      <c r="G250" s="10">
        <v>15000</v>
      </c>
      <c r="H250" s="10">
        <v>1967.88</v>
      </c>
      <c r="I250" t="s">
        <v>15</v>
      </c>
      <c r="J250" s="7">
        <v>4678.7999999999993</v>
      </c>
    </row>
    <row r="251" spans="1:10" x14ac:dyDescent="0.3">
      <c r="A251" s="2">
        <v>44409</v>
      </c>
      <c r="B251" t="s">
        <v>34</v>
      </c>
      <c r="C251" t="s">
        <v>35</v>
      </c>
      <c r="D251" t="s">
        <v>36</v>
      </c>
      <c r="E251" t="s">
        <v>26</v>
      </c>
      <c r="F251" s="10">
        <v>21420</v>
      </c>
      <c r="G251" s="10">
        <v>15000</v>
      </c>
      <c r="H251" s="10">
        <v>2142</v>
      </c>
      <c r="I251" t="s">
        <v>43</v>
      </c>
      <c r="J251" s="7">
        <v>6420</v>
      </c>
    </row>
    <row r="252" spans="1:10" x14ac:dyDescent="0.3">
      <c r="A252" s="2">
        <v>44409</v>
      </c>
      <c r="B252" t="s">
        <v>53</v>
      </c>
      <c r="C252" t="s">
        <v>54</v>
      </c>
      <c r="D252" t="s">
        <v>55</v>
      </c>
      <c r="E252" t="s">
        <v>22</v>
      </c>
      <c r="F252" s="10">
        <v>22477.9</v>
      </c>
      <c r="G252" s="10">
        <v>15000</v>
      </c>
      <c r="H252" s="10">
        <v>2247.7900000000004</v>
      </c>
      <c r="I252" t="s">
        <v>15</v>
      </c>
      <c r="J252" s="7">
        <v>7477.9000000000015</v>
      </c>
    </row>
    <row r="253" spans="1:10" x14ac:dyDescent="0.3">
      <c r="A253" s="2">
        <v>44409</v>
      </c>
      <c r="B253" t="s">
        <v>23</v>
      </c>
      <c r="C253" t="s">
        <v>24</v>
      </c>
      <c r="D253" t="s">
        <v>25</v>
      </c>
      <c r="E253" t="s">
        <v>26</v>
      </c>
      <c r="F253" s="10">
        <v>24080</v>
      </c>
      <c r="G253" s="10">
        <v>15000</v>
      </c>
      <c r="H253" s="10">
        <v>2408</v>
      </c>
      <c r="I253" t="s">
        <v>11</v>
      </c>
      <c r="J253" s="7">
        <v>9080</v>
      </c>
    </row>
    <row r="254" spans="1:10" x14ac:dyDescent="0.3">
      <c r="A254" s="2">
        <v>44409</v>
      </c>
      <c r="B254" t="s">
        <v>71</v>
      </c>
      <c r="C254" t="s">
        <v>72</v>
      </c>
      <c r="D254" t="s">
        <v>73</v>
      </c>
      <c r="E254" t="s">
        <v>33</v>
      </c>
      <c r="F254" s="10">
        <v>24469.599999999999</v>
      </c>
      <c r="G254" s="10">
        <v>15000</v>
      </c>
      <c r="H254" s="10">
        <v>2446.96</v>
      </c>
      <c r="I254" t="s">
        <v>15</v>
      </c>
      <c r="J254" s="7">
        <v>9469.5999999999985</v>
      </c>
    </row>
    <row r="255" spans="1:10" x14ac:dyDescent="0.3">
      <c r="A255" s="2">
        <v>44409</v>
      </c>
      <c r="B255" t="s">
        <v>47</v>
      </c>
      <c r="C255" t="s">
        <v>48</v>
      </c>
      <c r="D255" t="s">
        <v>49</v>
      </c>
      <c r="E255" t="s">
        <v>26</v>
      </c>
      <c r="F255" s="10">
        <v>27531</v>
      </c>
      <c r="G255" s="10">
        <v>15000</v>
      </c>
      <c r="H255" s="10">
        <v>2753.1000000000004</v>
      </c>
      <c r="I255" t="s">
        <v>43</v>
      </c>
      <c r="J255" s="7">
        <v>12531</v>
      </c>
    </row>
    <row r="256" spans="1:10" x14ac:dyDescent="0.3">
      <c r="A256" s="2">
        <v>44409</v>
      </c>
      <c r="B256" t="s">
        <v>71</v>
      </c>
      <c r="C256" t="s">
        <v>72</v>
      </c>
      <c r="D256" t="s">
        <v>73</v>
      </c>
      <c r="E256" t="s">
        <v>33</v>
      </c>
      <c r="F256" s="10">
        <v>31053.4</v>
      </c>
      <c r="G256" s="10">
        <v>15000</v>
      </c>
      <c r="H256" s="10">
        <v>3105.34</v>
      </c>
      <c r="I256" t="s">
        <v>11</v>
      </c>
      <c r="J256" s="7">
        <v>16053.400000000001</v>
      </c>
    </row>
    <row r="257" spans="1:10" x14ac:dyDescent="0.3">
      <c r="A257" s="2">
        <v>44409</v>
      </c>
      <c r="B257" t="s">
        <v>56</v>
      </c>
      <c r="C257" t="s">
        <v>57</v>
      </c>
      <c r="D257" t="s">
        <v>58</v>
      </c>
      <c r="E257" t="s">
        <v>26</v>
      </c>
      <c r="F257" s="10">
        <v>32795.700000000004</v>
      </c>
      <c r="G257" s="10">
        <v>15000</v>
      </c>
      <c r="H257" s="10">
        <v>3279.5700000000006</v>
      </c>
      <c r="I257" t="s">
        <v>15</v>
      </c>
      <c r="J257" s="7">
        <v>17795.700000000004</v>
      </c>
    </row>
    <row r="258" spans="1:10" x14ac:dyDescent="0.3">
      <c r="A258" s="2">
        <v>44409</v>
      </c>
      <c r="B258" t="s">
        <v>68</v>
      </c>
      <c r="C258" t="s">
        <v>69</v>
      </c>
      <c r="D258" t="s">
        <v>70</v>
      </c>
      <c r="E258" t="s">
        <v>10</v>
      </c>
      <c r="F258" s="10">
        <v>33694.800000000003</v>
      </c>
      <c r="G258" s="10">
        <v>15000</v>
      </c>
      <c r="H258" s="10">
        <v>3369.4800000000005</v>
      </c>
      <c r="I258" t="s">
        <v>15</v>
      </c>
      <c r="J258" s="7">
        <v>18694.800000000003</v>
      </c>
    </row>
    <row r="259" spans="1:10" x14ac:dyDescent="0.3">
      <c r="A259" s="2">
        <v>44409</v>
      </c>
      <c r="B259" t="s">
        <v>53</v>
      </c>
      <c r="C259" t="s">
        <v>54</v>
      </c>
      <c r="D259" t="s">
        <v>55</v>
      </c>
      <c r="E259" t="s">
        <v>22</v>
      </c>
      <c r="F259" s="10">
        <v>36088.1</v>
      </c>
      <c r="G259" s="10">
        <v>15000</v>
      </c>
      <c r="H259" s="10">
        <v>3608.81</v>
      </c>
      <c r="I259" t="s">
        <v>43</v>
      </c>
      <c r="J259" s="7">
        <v>21088.1</v>
      </c>
    </row>
    <row r="260" spans="1:10" x14ac:dyDescent="0.3">
      <c r="A260" s="2">
        <v>44409</v>
      </c>
      <c r="B260" t="s">
        <v>12</v>
      </c>
      <c r="C260" t="s">
        <v>13</v>
      </c>
      <c r="D260" t="s">
        <v>14</v>
      </c>
      <c r="E260" t="s">
        <v>10</v>
      </c>
      <c r="F260" s="10">
        <v>39236</v>
      </c>
      <c r="G260" s="10">
        <v>15000</v>
      </c>
      <c r="H260" s="10">
        <v>3923.6000000000004</v>
      </c>
      <c r="I260" t="s">
        <v>43</v>
      </c>
      <c r="J260" s="7">
        <v>24236</v>
      </c>
    </row>
    <row r="261" spans="1:10" x14ac:dyDescent="0.3">
      <c r="A261" s="2">
        <v>44409</v>
      </c>
      <c r="B261" t="s">
        <v>16</v>
      </c>
      <c r="C261" t="s">
        <v>17</v>
      </c>
      <c r="D261" t="s">
        <v>18</v>
      </c>
      <c r="E261" t="s">
        <v>10</v>
      </c>
      <c r="F261" s="10">
        <v>43088.2</v>
      </c>
      <c r="G261" s="10">
        <v>15000</v>
      </c>
      <c r="H261" s="10">
        <v>4308.82</v>
      </c>
      <c r="I261" t="s">
        <v>11</v>
      </c>
      <c r="J261" s="7">
        <v>28088.199999999997</v>
      </c>
    </row>
    <row r="262" spans="1:10" x14ac:dyDescent="0.3">
      <c r="A262" s="2">
        <v>44409</v>
      </c>
      <c r="B262" t="s">
        <v>19</v>
      </c>
      <c r="C262" t="s">
        <v>20</v>
      </c>
      <c r="D262" t="s">
        <v>21</v>
      </c>
      <c r="E262" t="s">
        <v>22</v>
      </c>
      <c r="F262" s="10">
        <v>43388.100000000006</v>
      </c>
      <c r="G262" s="10">
        <v>15000</v>
      </c>
      <c r="H262" s="10">
        <v>4338.8100000000004</v>
      </c>
      <c r="I262" t="s">
        <v>15</v>
      </c>
      <c r="J262" s="7">
        <v>28388.100000000006</v>
      </c>
    </row>
    <row r="263" spans="1:10" x14ac:dyDescent="0.3">
      <c r="A263" s="2">
        <v>44440</v>
      </c>
      <c r="B263" t="s">
        <v>40</v>
      </c>
      <c r="C263" t="s">
        <v>41</v>
      </c>
      <c r="D263" t="s">
        <v>42</v>
      </c>
      <c r="E263" t="s">
        <v>33</v>
      </c>
      <c r="F263" s="10">
        <v>3710</v>
      </c>
      <c r="G263" s="10">
        <v>15000</v>
      </c>
      <c r="H263" s="10">
        <v>0</v>
      </c>
      <c r="I263" t="s">
        <v>43</v>
      </c>
      <c r="J263" s="7">
        <v>-11290</v>
      </c>
    </row>
    <row r="264" spans="1:10" x14ac:dyDescent="0.3">
      <c r="A264" s="2">
        <v>44440</v>
      </c>
      <c r="B264" t="s">
        <v>7</v>
      </c>
      <c r="C264" t="s">
        <v>8</v>
      </c>
      <c r="D264" t="s">
        <v>9</v>
      </c>
      <c r="E264" t="s">
        <v>10</v>
      </c>
      <c r="F264" s="10">
        <v>5572.3</v>
      </c>
      <c r="G264" s="10">
        <v>15000</v>
      </c>
      <c r="H264" s="10">
        <v>0</v>
      </c>
      <c r="I264" t="s">
        <v>11</v>
      </c>
      <c r="J264" s="7">
        <v>-9427.7000000000007</v>
      </c>
    </row>
    <row r="265" spans="1:10" x14ac:dyDescent="0.3">
      <c r="A265" s="2">
        <v>44440</v>
      </c>
      <c r="B265" t="s">
        <v>62</v>
      </c>
      <c r="C265" t="s">
        <v>63</v>
      </c>
      <c r="D265" t="s">
        <v>64</v>
      </c>
      <c r="E265" t="s">
        <v>33</v>
      </c>
      <c r="F265" s="10">
        <v>6600</v>
      </c>
      <c r="G265" s="10">
        <v>15000</v>
      </c>
      <c r="H265" s="10">
        <v>0</v>
      </c>
      <c r="I265" t="s">
        <v>11</v>
      </c>
      <c r="J265" s="7">
        <v>-8400</v>
      </c>
    </row>
    <row r="266" spans="1:10" x14ac:dyDescent="0.3">
      <c r="A266" s="2">
        <v>44440</v>
      </c>
      <c r="B266" t="s">
        <v>47</v>
      </c>
      <c r="C266" t="s">
        <v>48</v>
      </c>
      <c r="D266" t="s">
        <v>49</v>
      </c>
      <c r="E266" t="s">
        <v>26</v>
      </c>
      <c r="F266" s="10">
        <v>7008</v>
      </c>
      <c r="G266" s="10">
        <v>15000</v>
      </c>
      <c r="H266" s="10">
        <v>0</v>
      </c>
      <c r="I266" t="s">
        <v>43</v>
      </c>
      <c r="J266" s="7">
        <v>-7992</v>
      </c>
    </row>
    <row r="267" spans="1:10" x14ac:dyDescent="0.3">
      <c r="A267" s="2">
        <v>44440</v>
      </c>
      <c r="B267" t="s">
        <v>16</v>
      </c>
      <c r="C267" t="s">
        <v>17</v>
      </c>
      <c r="D267" t="s">
        <v>18</v>
      </c>
      <c r="E267" t="s">
        <v>10</v>
      </c>
      <c r="F267" s="10">
        <v>7496.9999999999991</v>
      </c>
      <c r="G267" s="10">
        <v>15000</v>
      </c>
      <c r="H267" s="10">
        <v>0</v>
      </c>
      <c r="I267" t="s">
        <v>15</v>
      </c>
      <c r="J267" s="7">
        <v>-7503.0000000000009</v>
      </c>
    </row>
    <row r="268" spans="1:10" x14ac:dyDescent="0.3">
      <c r="A268" s="2">
        <v>44440</v>
      </c>
      <c r="B268" t="s">
        <v>37</v>
      </c>
      <c r="C268" t="s">
        <v>38</v>
      </c>
      <c r="D268" t="s">
        <v>39</v>
      </c>
      <c r="E268" t="s">
        <v>22</v>
      </c>
      <c r="F268" s="10">
        <v>7714</v>
      </c>
      <c r="G268" s="10">
        <v>15000</v>
      </c>
      <c r="H268" s="10">
        <v>0</v>
      </c>
      <c r="I268" t="s">
        <v>11</v>
      </c>
      <c r="J268" s="7">
        <v>-7286</v>
      </c>
    </row>
    <row r="269" spans="1:10" x14ac:dyDescent="0.3">
      <c r="A269" s="2">
        <v>44440</v>
      </c>
      <c r="B269" t="s">
        <v>71</v>
      </c>
      <c r="C269" t="s">
        <v>72</v>
      </c>
      <c r="D269" t="s">
        <v>73</v>
      </c>
      <c r="E269" t="s">
        <v>33</v>
      </c>
      <c r="F269" s="10">
        <v>8001</v>
      </c>
      <c r="G269" s="10">
        <v>15000</v>
      </c>
      <c r="H269" s="10">
        <v>0</v>
      </c>
      <c r="I269" t="s">
        <v>11</v>
      </c>
      <c r="J269" s="7">
        <v>-6999</v>
      </c>
    </row>
    <row r="270" spans="1:10" x14ac:dyDescent="0.3">
      <c r="A270" s="2">
        <v>44440</v>
      </c>
      <c r="B270" t="s">
        <v>23</v>
      </c>
      <c r="C270" t="s">
        <v>24</v>
      </c>
      <c r="D270" t="s">
        <v>25</v>
      </c>
      <c r="E270" t="s">
        <v>26</v>
      </c>
      <c r="F270" s="10">
        <v>8099.6999999999989</v>
      </c>
      <c r="G270" s="10">
        <v>15000</v>
      </c>
      <c r="H270" s="10">
        <v>0</v>
      </c>
      <c r="I270" t="s">
        <v>11</v>
      </c>
      <c r="J270" s="7">
        <v>-6900.3000000000011</v>
      </c>
    </row>
    <row r="271" spans="1:10" x14ac:dyDescent="0.3">
      <c r="A271" s="2">
        <v>44440</v>
      </c>
      <c r="B271" t="s">
        <v>40</v>
      </c>
      <c r="C271" t="s">
        <v>41</v>
      </c>
      <c r="D271" t="s">
        <v>42</v>
      </c>
      <c r="E271" t="s">
        <v>33</v>
      </c>
      <c r="F271" s="10">
        <v>8772</v>
      </c>
      <c r="G271" s="10">
        <v>15000</v>
      </c>
      <c r="H271" s="10">
        <v>0</v>
      </c>
      <c r="I271" t="s">
        <v>15</v>
      </c>
      <c r="J271" s="7">
        <v>-6228</v>
      </c>
    </row>
    <row r="272" spans="1:10" x14ac:dyDescent="0.3">
      <c r="A272" s="2">
        <v>44440</v>
      </c>
      <c r="B272" t="s">
        <v>12</v>
      </c>
      <c r="C272" t="s">
        <v>13</v>
      </c>
      <c r="D272" t="s">
        <v>14</v>
      </c>
      <c r="E272" t="s">
        <v>10</v>
      </c>
      <c r="F272" s="10">
        <v>9651.1999999999989</v>
      </c>
      <c r="G272" s="10">
        <v>15000</v>
      </c>
      <c r="H272" s="10">
        <v>0</v>
      </c>
      <c r="I272" t="s">
        <v>11</v>
      </c>
      <c r="J272" s="7">
        <v>-5348.8000000000011</v>
      </c>
    </row>
    <row r="273" spans="1:10" x14ac:dyDescent="0.3">
      <c r="A273" s="2">
        <v>44440</v>
      </c>
      <c r="B273" t="s">
        <v>34</v>
      </c>
      <c r="C273" t="s">
        <v>35</v>
      </c>
      <c r="D273" t="s">
        <v>36</v>
      </c>
      <c r="E273" t="s">
        <v>26</v>
      </c>
      <c r="F273" s="10">
        <v>9840</v>
      </c>
      <c r="G273" s="10">
        <v>15000</v>
      </c>
      <c r="H273" s="10">
        <v>0</v>
      </c>
      <c r="I273" t="s">
        <v>15</v>
      </c>
      <c r="J273" s="7">
        <v>-5160</v>
      </c>
    </row>
    <row r="274" spans="1:10" x14ac:dyDescent="0.3">
      <c r="A274" s="2">
        <v>44440</v>
      </c>
      <c r="B274" t="s">
        <v>50</v>
      </c>
      <c r="C274" t="s">
        <v>51</v>
      </c>
      <c r="D274" t="s">
        <v>52</v>
      </c>
      <c r="E274" t="s">
        <v>26</v>
      </c>
      <c r="F274" s="10">
        <v>10218</v>
      </c>
      <c r="G274" s="10">
        <v>15000</v>
      </c>
      <c r="H274" s="10">
        <v>0</v>
      </c>
      <c r="I274" t="s">
        <v>15</v>
      </c>
      <c r="J274" s="7">
        <v>-4782</v>
      </c>
    </row>
    <row r="275" spans="1:10" x14ac:dyDescent="0.3">
      <c r="A275" s="2">
        <v>44440</v>
      </c>
      <c r="B275" t="s">
        <v>7</v>
      </c>
      <c r="C275" t="s">
        <v>8</v>
      </c>
      <c r="D275" t="s">
        <v>9</v>
      </c>
      <c r="E275" t="s">
        <v>10</v>
      </c>
      <c r="F275" s="10">
        <v>10492.199999999997</v>
      </c>
      <c r="G275" s="10">
        <v>15000</v>
      </c>
      <c r="H275" s="10">
        <v>0</v>
      </c>
      <c r="I275" t="s">
        <v>43</v>
      </c>
      <c r="J275" s="7">
        <v>-4507.8000000000029</v>
      </c>
    </row>
    <row r="276" spans="1:10" x14ac:dyDescent="0.3">
      <c r="A276" s="2">
        <v>44440</v>
      </c>
      <c r="B276" t="s">
        <v>40</v>
      </c>
      <c r="C276" t="s">
        <v>41</v>
      </c>
      <c r="D276" t="s">
        <v>42</v>
      </c>
      <c r="E276" t="s">
        <v>33</v>
      </c>
      <c r="F276" s="10">
        <v>14089.199999999999</v>
      </c>
      <c r="G276" s="10">
        <v>15000</v>
      </c>
      <c r="H276" s="10">
        <v>0</v>
      </c>
      <c r="I276" t="s">
        <v>15</v>
      </c>
      <c r="J276" s="7">
        <v>-910.80000000000109</v>
      </c>
    </row>
    <row r="277" spans="1:10" x14ac:dyDescent="0.3">
      <c r="A277" s="2">
        <v>44440</v>
      </c>
      <c r="B277" t="s">
        <v>34</v>
      </c>
      <c r="C277" t="s">
        <v>35</v>
      </c>
      <c r="D277" t="s">
        <v>36</v>
      </c>
      <c r="E277" t="s">
        <v>26</v>
      </c>
      <c r="F277" s="10">
        <v>14311.2</v>
      </c>
      <c r="G277" s="10">
        <v>15000</v>
      </c>
      <c r="H277" s="10">
        <v>0</v>
      </c>
      <c r="I277" t="s">
        <v>11</v>
      </c>
      <c r="J277" s="7">
        <v>-688.79999999999927</v>
      </c>
    </row>
    <row r="278" spans="1:10" x14ac:dyDescent="0.3">
      <c r="A278" s="2">
        <v>44440</v>
      </c>
      <c r="B278" t="s">
        <v>34</v>
      </c>
      <c r="C278" t="s">
        <v>35</v>
      </c>
      <c r="D278" t="s">
        <v>36</v>
      </c>
      <c r="E278" t="s">
        <v>26</v>
      </c>
      <c r="F278" s="10">
        <v>14715.2</v>
      </c>
      <c r="G278" s="10">
        <v>15000</v>
      </c>
      <c r="H278" s="10">
        <v>0</v>
      </c>
      <c r="I278" t="s">
        <v>15</v>
      </c>
      <c r="J278" s="7">
        <v>-284.79999999999927</v>
      </c>
    </row>
    <row r="279" spans="1:10" x14ac:dyDescent="0.3">
      <c r="A279" s="2">
        <v>44440</v>
      </c>
      <c r="B279" t="s">
        <v>19</v>
      </c>
      <c r="C279" t="s">
        <v>20</v>
      </c>
      <c r="D279" t="s">
        <v>21</v>
      </c>
      <c r="E279" t="s">
        <v>22</v>
      </c>
      <c r="F279" s="10">
        <v>15152.399999999998</v>
      </c>
      <c r="G279" s="10">
        <v>15000</v>
      </c>
      <c r="H279" s="10">
        <v>1515.2399999999998</v>
      </c>
      <c r="I279" t="s">
        <v>43</v>
      </c>
      <c r="J279" s="7">
        <v>152.39999999999782</v>
      </c>
    </row>
    <row r="280" spans="1:10" x14ac:dyDescent="0.3">
      <c r="A280" s="2">
        <v>44440</v>
      </c>
      <c r="B280" t="s">
        <v>44</v>
      </c>
      <c r="C280" t="s">
        <v>45</v>
      </c>
      <c r="D280" t="s">
        <v>46</v>
      </c>
      <c r="E280" t="s">
        <v>22</v>
      </c>
      <c r="F280" s="10">
        <v>16363.900000000001</v>
      </c>
      <c r="G280" s="10">
        <v>15000</v>
      </c>
      <c r="H280" s="10">
        <v>1636.3900000000003</v>
      </c>
      <c r="I280" t="s">
        <v>11</v>
      </c>
      <c r="J280" s="7">
        <v>1363.9000000000015</v>
      </c>
    </row>
    <row r="281" spans="1:10" x14ac:dyDescent="0.3">
      <c r="A281" s="2">
        <v>44440</v>
      </c>
      <c r="B281" t="s">
        <v>30</v>
      </c>
      <c r="C281" t="s">
        <v>31</v>
      </c>
      <c r="D281" t="s">
        <v>32</v>
      </c>
      <c r="E281" t="s">
        <v>33</v>
      </c>
      <c r="F281" s="10">
        <v>16702.400000000001</v>
      </c>
      <c r="G281" s="10">
        <v>15000</v>
      </c>
      <c r="H281" s="10">
        <v>1670.2400000000002</v>
      </c>
      <c r="I281" t="s">
        <v>15</v>
      </c>
      <c r="J281" s="7">
        <v>1702.4000000000015</v>
      </c>
    </row>
    <row r="282" spans="1:10" x14ac:dyDescent="0.3">
      <c r="A282" s="2">
        <v>44440</v>
      </c>
      <c r="B282" t="s">
        <v>7</v>
      </c>
      <c r="C282" t="s">
        <v>8</v>
      </c>
      <c r="D282" t="s">
        <v>9</v>
      </c>
      <c r="E282" t="s">
        <v>10</v>
      </c>
      <c r="F282" s="10">
        <v>18396.7</v>
      </c>
      <c r="G282" s="10">
        <v>15000</v>
      </c>
      <c r="H282" s="10">
        <v>1839.67</v>
      </c>
      <c r="I282" t="s">
        <v>11</v>
      </c>
      <c r="J282" s="7">
        <v>3396.7000000000007</v>
      </c>
    </row>
    <row r="283" spans="1:10" x14ac:dyDescent="0.3">
      <c r="A283" s="2">
        <v>44440</v>
      </c>
      <c r="B283" t="s">
        <v>56</v>
      </c>
      <c r="C283" t="s">
        <v>57</v>
      </c>
      <c r="D283" t="s">
        <v>58</v>
      </c>
      <c r="E283" t="s">
        <v>26</v>
      </c>
      <c r="F283" s="10">
        <v>19147.8</v>
      </c>
      <c r="G283" s="10">
        <v>15000</v>
      </c>
      <c r="H283" s="10">
        <v>1914.78</v>
      </c>
      <c r="I283" t="s">
        <v>15</v>
      </c>
      <c r="J283" s="7">
        <v>4147.7999999999993</v>
      </c>
    </row>
    <row r="284" spans="1:10" x14ac:dyDescent="0.3">
      <c r="A284" s="2">
        <v>44440</v>
      </c>
      <c r="B284" t="s">
        <v>34</v>
      </c>
      <c r="C284" t="s">
        <v>35</v>
      </c>
      <c r="D284" t="s">
        <v>36</v>
      </c>
      <c r="E284" t="s">
        <v>26</v>
      </c>
      <c r="F284" s="10">
        <v>20760.300000000003</v>
      </c>
      <c r="G284" s="10">
        <v>15000</v>
      </c>
      <c r="H284" s="10">
        <v>2076.0300000000002</v>
      </c>
      <c r="I284" t="s">
        <v>15</v>
      </c>
      <c r="J284" s="7">
        <v>5760.3000000000029</v>
      </c>
    </row>
    <row r="285" spans="1:10" x14ac:dyDescent="0.3">
      <c r="A285" s="2">
        <v>44440</v>
      </c>
      <c r="B285" t="s">
        <v>30</v>
      </c>
      <c r="C285" t="s">
        <v>31</v>
      </c>
      <c r="D285" t="s">
        <v>32</v>
      </c>
      <c r="E285" t="s">
        <v>33</v>
      </c>
      <c r="F285" s="10">
        <v>21216</v>
      </c>
      <c r="G285" s="10">
        <v>15000</v>
      </c>
      <c r="H285" s="10">
        <v>2121.6</v>
      </c>
      <c r="I285" t="s">
        <v>15</v>
      </c>
      <c r="J285" s="7">
        <v>6216</v>
      </c>
    </row>
    <row r="286" spans="1:10" x14ac:dyDescent="0.3">
      <c r="A286" s="2">
        <v>44440</v>
      </c>
      <c r="B286" t="s">
        <v>62</v>
      </c>
      <c r="C286" t="s">
        <v>63</v>
      </c>
      <c r="D286" t="s">
        <v>64</v>
      </c>
      <c r="E286" t="s">
        <v>33</v>
      </c>
      <c r="F286" s="10">
        <v>21546</v>
      </c>
      <c r="G286" s="10">
        <v>15000</v>
      </c>
      <c r="H286" s="10">
        <v>2154.6</v>
      </c>
      <c r="I286" t="s">
        <v>11</v>
      </c>
      <c r="J286" s="7">
        <v>6546</v>
      </c>
    </row>
    <row r="287" spans="1:10" x14ac:dyDescent="0.3">
      <c r="A287" s="2">
        <v>44440</v>
      </c>
      <c r="B287" t="s">
        <v>12</v>
      </c>
      <c r="C287" t="s">
        <v>13</v>
      </c>
      <c r="D287" t="s">
        <v>14</v>
      </c>
      <c r="E287" t="s">
        <v>10</v>
      </c>
      <c r="F287" s="10">
        <v>23849.599999999999</v>
      </c>
      <c r="G287" s="10">
        <v>15000</v>
      </c>
      <c r="H287" s="10">
        <v>2384.96</v>
      </c>
      <c r="I287" t="s">
        <v>11</v>
      </c>
      <c r="J287" s="7">
        <v>8849.5999999999985</v>
      </c>
    </row>
    <row r="288" spans="1:10" x14ac:dyDescent="0.3">
      <c r="A288" s="2">
        <v>44440</v>
      </c>
      <c r="B288" t="s">
        <v>68</v>
      </c>
      <c r="C288" t="s">
        <v>69</v>
      </c>
      <c r="D288" t="s">
        <v>70</v>
      </c>
      <c r="E288" t="s">
        <v>10</v>
      </c>
      <c r="F288" s="10">
        <v>23882.399999999998</v>
      </c>
      <c r="G288" s="10">
        <v>15000</v>
      </c>
      <c r="H288" s="10">
        <v>2388.2399999999998</v>
      </c>
      <c r="I288" t="s">
        <v>43</v>
      </c>
      <c r="J288" s="7">
        <v>8882.3999999999978</v>
      </c>
    </row>
    <row r="289" spans="1:10" x14ac:dyDescent="0.3">
      <c r="A289" s="2">
        <v>44440</v>
      </c>
      <c r="B289" t="s">
        <v>56</v>
      </c>
      <c r="C289" t="s">
        <v>57</v>
      </c>
      <c r="D289" t="s">
        <v>58</v>
      </c>
      <c r="E289" t="s">
        <v>26</v>
      </c>
      <c r="F289" s="10">
        <v>24579.8</v>
      </c>
      <c r="G289" s="10">
        <v>15000</v>
      </c>
      <c r="H289" s="10">
        <v>2457.98</v>
      </c>
      <c r="I289" t="s">
        <v>11</v>
      </c>
      <c r="J289" s="7">
        <v>9579.7999999999993</v>
      </c>
    </row>
    <row r="290" spans="1:10" x14ac:dyDescent="0.3">
      <c r="A290" s="2">
        <v>44440</v>
      </c>
      <c r="B290" t="s">
        <v>56</v>
      </c>
      <c r="C290" t="s">
        <v>57</v>
      </c>
      <c r="D290" t="s">
        <v>58</v>
      </c>
      <c r="E290" t="s">
        <v>26</v>
      </c>
      <c r="F290" s="10">
        <v>25946.300000000003</v>
      </c>
      <c r="G290" s="10">
        <v>15000</v>
      </c>
      <c r="H290" s="10">
        <v>2594.6300000000006</v>
      </c>
      <c r="I290" t="s">
        <v>43</v>
      </c>
      <c r="J290" s="7">
        <v>10946.300000000003</v>
      </c>
    </row>
    <row r="291" spans="1:10" x14ac:dyDescent="0.3">
      <c r="A291" s="2">
        <v>44440</v>
      </c>
      <c r="B291" t="s">
        <v>23</v>
      </c>
      <c r="C291" t="s">
        <v>24</v>
      </c>
      <c r="D291" t="s">
        <v>25</v>
      </c>
      <c r="E291" t="s">
        <v>26</v>
      </c>
      <c r="F291" s="10">
        <v>30367.999999999996</v>
      </c>
      <c r="G291" s="10">
        <v>15000</v>
      </c>
      <c r="H291" s="10">
        <v>3036.7999999999997</v>
      </c>
      <c r="I291" t="s">
        <v>15</v>
      </c>
      <c r="J291" s="7">
        <v>15367.999999999996</v>
      </c>
    </row>
    <row r="292" spans="1:10" x14ac:dyDescent="0.3">
      <c r="A292" s="2">
        <v>44440</v>
      </c>
      <c r="B292" t="s">
        <v>62</v>
      </c>
      <c r="C292" t="s">
        <v>63</v>
      </c>
      <c r="D292" t="s">
        <v>64</v>
      </c>
      <c r="E292" t="s">
        <v>33</v>
      </c>
      <c r="F292" s="10">
        <v>31186.6</v>
      </c>
      <c r="G292" s="10">
        <v>15000</v>
      </c>
      <c r="H292" s="10">
        <v>3118.66</v>
      </c>
      <c r="I292" t="s">
        <v>11</v>
      </c>
      <c r="J292" s="7">
        <v>16186.599999999999</v>
      </c>
    </row>
    <row r="293" spans="1:10" x14ac:dyDescent="0.3">
      <c r="A293" s="2">
        <v>44440</v>
      </c>
      <c r="B293" t="s">
        <v>30</v>
      </c>
      <c r="C293" t="s">
        <v>31</v>
      </c>
      <c r="D293" t="s">
        <v>32</v>
      </c>
      <c r="E293" t="s">
        <v>33</v>
      </c>
      <c r="F293" s="10">
        <v>31999.200000000001</v>
      </c>
      <c r="G293" s="10">
        <v>15000</v>
      </c>
      <c r="H293" s="10">
        <v>3199.92</v>
      </c>
      <c r="I293" t="s">
        <v>15</v>
      </c>
      <c r="J293" s="7">
        <v>16999.2</v>
      </c>
    </row>
    <row r="294" spans="1:10" x14ac:dyDescent="0.3">
      <c r="A294" s="2">
        <v>44440</v>
      </c>
      <c r="B294" t="s">
        <v>12</v>
      </c>
      <c r="C294" t="s">
        <v>13</v>
      </c>
      <c r="D294" t="s">
        <v>14</v>
      </c>
      <c r="E294" t="s">
        <v>10</v>
      </c>
      <c r="F294" s="10">
        <v>34041.300000000003</v>
      </c>
      <c r="G294" s="10">
        <v>15000</v>
      </c>
      <c r="H294" s="10">
        <v>3404.1300000000006</v>
      </c>
      <c r="I294" t="s">
        <v>43</v>
      </c>
      <c r="J294" s="7">
        <v>19041.300000000003</v>
      </c>
    </row>
    <row r="295" spans="1:10" x14ac:dyDescent="0.3">
      <c r="A295" s="2">
        <v>44440</v>
      </c>
      <c r="B295" t="s">
        <v>47</v>
      </c>
      <c r="C295" t="s">
        <v>48</v>
      </c>
      <c r="D295" t="s">
        <v>49</v>
      </c>
      <c r="E295" t="s">
        <v>26</v>
      </c>
      <c r="F295" s="10">
        <v>35640</v>
      </c>
      <c r="G295" s="10">
        <v>15000</v>
      </c>
      <c r="H295" s="10">
        <v>3564</v>
      </c>
      <c r="I295" t="s">
        <v>11</v>
      </c>
      <c r="J295" s="7">
        <v>20640</v>
      </c>
    </row>
    <row r="296" spans="1:10" x14ac:dyDescent="0.3">
      <c r="A296" s="2">
        <v>44440</v>
      </c>
      <c r="B296" t="s">
        <v>62</v>
      </c>
      <c r="C296" t="s">
        <v>63</v>
      </c>
      <c r="D296" t="s">
        <v>64</v>
      </c>
      <c r="E296" t="s">
        <v>33</v>
      </c>
      <c r="F296" s="10">
        <v>37520</v>
      </c>
      <c r="G296" s="10">
        <v>15000</v>
      </c>
      <c r="H296" s="10">
        <v>3752</v>
      </c>
      <c r="I296" t="s">
        <v>15</v>
      </c>
      <c r="J296" s="7">
        <v>22520</v>
      </c>
    </row>
    <row r="297" spans="1:10" x14ac:dyDescent="0.3">
      <c r="A297" s="2">
        <v>44440</v>
      </c>
      <c r="B297" t="s">
        <v>62</v>
      </c>
      <c r="C297" t="s">
        <v>63</v>
      </c>
      <c r="D297" t="s">
        <v>64</v>
      </c>
      <c r="E297" t="s">
        <v>33</v>
      </c>
      <c r="F297" s="10">
        <v>41215.299999999996</v>
      </c>
      <c r="G297" s="10">
        <v>15000</v>
      </c>
      <c r="H297" s="10">
        <v>4121.53</v>
      </c>
      <c r="I297" t="s">
        <v>43</v>
      </c>
      <c r="J297" s="7">
        <v>26215.299999999996</v>
      </c>
    </row>
    <row r="298" spans="1:10" x14ac:dyDescent="0.3">
      <c r="A298" s="2">
        <v>44470</v>
      </c>
      <c r="B298" t="s">
        <v>19</v>
      </c>
      <c r="C298" t="s">
        <v>20</v>
      </c>
      <c r="D298" t="s">
        <v>21</v>
      </c>
      <c r="E298" t="s">
        <v>22</v>
      </c>
      <c r="F298" s="10">
        <v>2997.2</v>
      </c>
      <c r="G298" s="10">
        <v>15000</v>
      </c>
      <c r="H298" s="10">
        <v>0</v>
      </c>
      <c r="I298" t="s">
        <v>11</v>
      </c>
      <c r="J298" s="7">
        <v>-12002.8</v>
      </c>
    </row>
    <row r="299" spans="1:10" x14ac:dyDescent="0.3">
      <c r="A299" s="2">
        <v>44470</v>
      </c>
      <c r="B299" t="s">
        <v>30</v>
      </c>
      <c r="C299" t="s">
        <v>31</v>
      </c>
      <c r="D299" t="s">
        <v>32</v>
      </c>
      <c r="E299" t="s">
        <v>33</v>
      </c>
      <c r="F299" s="10">
        <v>3035.1</v>
      </c>
      <c r="G299" s="10">
        <v>15000</v>
      </c>
      <c r="H299" s="10">
        <v>0</v>
      </c>
      <c r="I299" t="s">
        <v>15</v>
      </c>
      <c r="J299" s="7">
        <v>-11964.9</v>
      </c>
    </row>
    <row r="300" spans="1:10" x14ac:dyDescent="0.3">
      <c r="A300" s="2">
        <v>44470</v>
      </c>
      <c r="B300" t="s">
        <v>27</v>
      </c>
      <c r="C300" t="s">
        <v>28</v>
      </c>
      <c r="D300" t="s">
        <v>29</v>
      </c>
      <c r="E300" t="s">
        <v>10</v>
      </c>
      <c r="F300" s="10">
        <v>3243.6000000000004</v>
      </c>
      <c r="G300" s="10">
        <v>15000</v>
      </c>
      <c r="H300" s="10">
        <v>0</v>
      </c>
      <c r="I300" t="s">
        <v>11</v>
      </c>
      <c r="J300" s="7">
        <v>-11756.4</v>
      </c>
    </row>
    <row r="301" spans="1:10" x14ac:dyDescent="0.3">
      <c r="A301" s="2">
        <v>44470</v>
      </c>
      <c r="B301" t="s">
        <v>50</v>
      </c>
      <c r="C301" t="s">
        <v>51</v>
      </c>
      <c r="D301" t="s">
        <v>52</v>
      </c>
      <c r="E301" t="s">
        <v>26</v>
      </c>
      <c r="F301" s="10">
        <v>4201.6000000000004</v>
      </c>
      <c r="G301" s="10">
        <v>15000</v>
      </c>
      <c r="H301" s="10">
        <v>0</v>
      </c>
      <c r="I301" t="s">
        <v>15</v>
      </c>
      <c r="J301" s="7">
        <v>-10798.4</v>
      </c>
    </row>
    <row r="302" spans="1:10" x14ac:dyDescent="0.3">
      <c r="A302" s="2">
        <v>44470</v>
      </c>
      <c r="B302" t="s">
        <v>62</v>
      </c>
      <c r="C302" t="s">
        <v>63</v>
      </c>
      <c r="D302" t="s">
        <v>64</v>
      </c>
      <c r="E302" t="s">
        <v>33</v>
      </c>
      <c r="F302" s="10">
        <v>6688</v>
      </c>
      <c r="G302" s="10">
        <v>15000</v>
      </c>
      <c r="H302" s="10">
        <v>0</v>
      </c>
      <c r="I302" t="s">
        <v>15</v>
      </c>
      <c r="J302" s="7">
        <v>-8312</v>
      </c>
    </row>
    <row r="303" spans="1:10" x14ac:dyDescent="0.3">
      <c r="A303" s="2">
        <v>44470</v>
      </c>
      <c r="B303" t="s">
        <v>30</v>
      </c>
      <c r="C303" t="s">
        <v>31</v>
      </c>
      <c r="D303" t="s">
        <v>32</v>
      </c>
      <c r="E303" t="s">
        <v>33</v>
      </c>
      <c r="F303" s="10">
        <v>7024.2</v>
      </c>
      <c r="G303" s="10">
        <v>15000</v>
      </c>
      <c r="H303" s="10">
        <v>0</v>
      </c>
      <c r="I303" t="s">
        <v>43</v>
      </c>
      <c r="J303" s="7">
        <v>-7975.8</v>
      </c>
    </row>
    <row r="304" spans="1:10" x14ac:dyDescent="0.3">
      <c r="A304" s="2">
        <v>44470</v>
      </c>
      <c r="B304" t="s">
        <v>62</v>
      </c>
      <c r="C304" t="s">
        <v>63</v>
      </c>
      <c r="D304" t="s">
        <v>64</v>
      </c>
      <c r="E304" t="s">
        <v>33</v>
      </c>
      <c r="F304" s="10">
        <v>7139.0000000000009</v>
      </c>
      <c r="G304" s="10">
        <v>15000</v>
      </c>
      <c r="H304" s="10">
        <v>0</v>
      </c>
      <c r="I304" t="s">
        <v>11</v>
      </c>
      <c r="J304" s="7">
        <v>-7860.9999999999991</v>
      </c>
    </row>
    <row r="305" spans="1:10" x14ac:dyDescent="0.3">
      <c r="A305" s="2">
        <v>44470</v>
      </c>
      <c r="B305" t="s">
        <v>37</v>
      </c>
      <c r="C305" t="s">
        <v>38</v>
      </c>
      <c r="D305" t="s">
        <v>39</v>
      </c>
      <c r="E305" t="s">
        <v>22</v>
      </c>
      <c r="F305" s="10">
        <v>7195.9999999999991</v>
      </c>
      <c r="G305" s="10">
        <v>15000</v>
      </c>
      <c r="H305" s="10">
        <v>0</v>
      </c>
      <c r="I305" t="s">
        <v>15</v>
      </c>
      <c r="J305" s="7">
        <v>-7804.0000000000009</v>
      </c>
    </row>
    <row r="306" spans="1:10" x14ac:dyDescent="0.3">
      <c r="A306" s="2">
        <v>44470</v>
      </c>
      <c r="B306" t="s">
        <v>53</v>
      </c>
      <c r="C306" t="s">
        <v>54</v>
      </c>
      <c r="D306" t="s">
        <v>55</v>
      </c>
      <c r="E306" t="s">
        <v>22</v>
      </c>
      <c r="F306" s="10">
        <v>10595.2</v>
      </c>
      <c r="G306" s="10">
        <v>15000</v>
      </c>
      <c r="H306" s="10">
        <v>0</v>
      </c>
      <c r="I306" t="s">
        <v>43</v>
      </c>
      <c r="J306" s="7">
        <v>-4404.7999999999993</v>
      </c>
    </row>
    <row r="307" spans="1:10" x14ac:dyDescent="0.3">
      <c r="A307" s="2">
        <v>44470</v>
      </c>
      <c r="B307" t="s">
        <v>37</v>
      </c>
      <c r="C307" t="s">
        <v>38</v>
      </c>
      <c r="D307" t="s">
        <v>39</v>
      </c>
      <c r="E307" t="s">
        <v>22</v>
      </c>
      <c r="F307" s="10">
        <v>10694.7</v>
      </c>
      <c r="G307" s="10">
        <v>15000</v>
      </c>
      <c r="H307" s="10">
        <v>0</v>
      </c>
      <c r="I307" t="s">
        <v>43</v>
      </c>
      <c r="J307" s="7">
        <v>-4305.2999999999993</v>
      </c>
    </row>
    <row r="308" spans="1:10" x14ac:dyDescent="0.3">
      <c r="A308" s="2">
        <v>44470</v>
      </c>
      <c r="B308" t="s">
        <v>40</v>
      </c>
      <c r="C308" t="s">
        <v>41</v>
      </c>
      <c r="D308" t="s">
        <v>42</v>
      </c>
      <c r="E308" t="s">
        <v>33</v>
      </c>
      <c r="F308" s="10">
        <v>10948</v>
      </c>
      <c r="G308" s="10">
        <v>15000</v>
      </c>
      <c r="H308" s="10">
        <v>0</v>
      </c>
      <c r="I308" t="s">
        <v>15</v>
      </c>
      <c r="J308" s="7">
        <v>-4052</v>
      </c>
    </row>
    <row r="309" spans="1:10" x14ac:dyDescent="0.3">
      <c r="A309" s="2">
        <v>44470</v>
      </c>
      <c r="B309" t="s">
        <v>40</v>
      </c>
      <c r="C309" t="s">
        <v>41</v>
      </c>
      <c r="D309" t="s">
        <v>42</v>
      </c>
      <c r="E309" t="s">
        <v>33</v>
      </c>
      <c r="F309" s="10">
        <v>10988.800000000001</v>
      </c>
      <c r="G309" s="10">
        <v>15000</v>
      </c>
      <c r="H309" s="10">
        <v>0</v>
      </c>
      <c r="I309" t="s">
        <v>11</v>
      </c>
      <c r="J309" s="7">
        <v>-4011.1999999999989</v>
      </c>
    </row>
    <row r="310" spans="1:10" x14ac:dyDescent="0.3">
      <c r="A310" s="2">
        <v>44470</v>
      </c>
      <c r="B310" t="s">
        <v>40</v>
      </c>
      <c r="C310" t="s">
        <v>41</v>
      </c>
      <c r="D310" t="s">
        <v>42</v>
      </c>
      <c r="E310" t="s">
        <v>33</v>
      </c>
      <c r="F310" s="10">
        <v>12306.6</v>
      </c>
      <c r="G310" s="10">
        <v>15000</v>
      </c>
      <c r="H310" s="10">
        <v>0</v>
      </c>
      <c r="I310" t="s">
        <v>15</v>
      </c>
      <c r="J310" s="7">
        <v>-2693.3999999999996</v>
      </c>
    </row>
    <row r="311" spans="1:10" x14ac:dyDescent="0.3">
      <c r="A311" s="2">
        <v>44470</v>
      </c>
      <c r="B311" t="s">
        <v>16</v>
      </c>
      <c r="C311" t="s">
        <v>17</v>
      </c>
      <c r="D311" t="s">
        <v>18</v>
      </c>
      <c r="E311" t="s">
        <v>10</v>
      </c>
      <c r="F311" s="10">
        <v>12633.599999999999</v>
      </c>
      <c r="G311" s="10">
        <v>15000</v>
      </c>
      <c r="H311" s="10">
        <v>0</v>
      </c>
      <c r="I311" t="s">
        <v>15</v>
      </c>
      <c r="J311" s="7">
        <v>-2366.4000000000015</v>
      </c>
    </row>
    <row r="312" spans="1:10" x14ac:dyDescent="0.3">
      <c r="A312" s="2">
        <v>44470</v>
      </c>
      <c r="B312" t="s">
        <v>27</v>
      </c>
      <c r="C312" t="s">
        <v>28</v>
      </c>
      <c r="D312" t="s">
        <v>29</v>
      </c>
      <c r="E312" t="s">
        <v>10</v>
      </c>
      <c r="F312" s="10">
        <v>12806.399999999998</v>
      </c>
      <c r="G312" s="10">
        <v>15000</v>
      </c>
      <c r="H312" s="10">
        <v>0</v>
      </c>
      <c r="I312" t="s">
        <v>43</v>
      </c>
      <c r="J312" s="7">
        <v>-2193.6000000000022</v>
      </c>
    </row>
    <row r="313" spans="1:10" x14ac:dyDescent="0.3">
      <c r="A313" s="2">
        <v>44470</v>
      </c>
      <c r="B313" t="s">
        <v>53</v>
      </c>
      <c r="C313" t="s">
        <v>54</v>
      </c>
      <c r="D313" t="s">
        <v>55</v>
      </c>
      <c r="E313" t="s">
        <v>22</v>
      </c>
      <c r="F313" s="10">
        <v>14235.4</v>
      </c>
      <c r="G313" s="10">
        <v>15000</v>
      </c>
      <c r="H313" s="10">
        <v>0</v>
      </c>
      <c r="I313" t="s">
        <v>43</v>
      </c>
      <c r="J313" s="7">
        <v>-764.60000000000036</v>
      </c>
    </row>
    <row r="314" spans="1:10" x14ac:dyDescent="0.3">
      <c r="A314" s="2">
        <v>44470</v>
      </c>
      <c r="B314" t="s">
        <v>23</v>
      </c>
      <c r="C314" t="s">
        <v>24</v>
      </c>
      <c r="D314" t="s">
        <v>25</v>
      </c>
      <c r="E314" t="s">
        <v>26</v>
      </c>
      <c r="F314" s="10">
        <v>15262.8</v>
      </c>
      <c r="G314" s="10">
        <v>15000</v>
      </c>
      <c r="H314" s="10">
        <v>1526.28</v>
      </c>
      <c r="I314" t="s">
        <v>43</v>
      </c>
      <c r="J314" s="7">
        <v>262.79999999999927</v>
      </c>
    </row>
    <row r="315" spans="1:10" x14ac:dyDescent="0.3">
      <c r="A315" s="2">
        <v>44470</v>
      </c>
      <c r="B315" t="s">
        <v>40</v>
      </c>
      <c r="C315" t="s">
        <v>41</v>
      </c>
      <c r="D315" t="s">
        <v>42</v>
      </c>
      <c r="E315" t="s">
        <v>33</v>
      </c>
      <c r="F315" s="10">
        <v>16077</v>
      </c>
      <c r="G315" s="10">
        <v>15000</v>
      </c>
      <c r="H315" s="10">
        <v>1607.7</v>
      </c>
      <c r="I315" t="s">
        <v>15</v>
      </c>
      <c r="J315" s="7">
        <v>1077</v>
      </c>
    </row>
    <row r="316" spans="1:10" x14ac:dyDescent="0.3">
      <c r="A316" s="2">
        <v>44470</v>
      </c>
      <c r="B316" t="s">
        <v>59</v>
      </c>
      <c r="C316" t="s">
        <v>60</v>
      </c>
      <c r="D316" t="s">
        <v>61</v>
      </c>
      <c r="E316" t="s">
        <v>33</v>
      </c>
      <c r="F316" s="10">
        <v>19594</v>
      </c>
      <c r="G316" s="10">
        <v>15000</v>
      </c>
      <c r="H316" s="10">
        <v>1959.4</v>
      </c>
      <c r="I316" t="s">
        <v>15</v>
      </c>
      <c r="J316" s="7">
        <v>4594</v>
      </c>
    </row>
    <row r="317" spans="1:10" x14ac:dyDescent="0.3">
      <c r="A317" s="2">
        <v>44470</v>
      </c>
      <c r="B317" t="s">
        <v>30</v>
      </c>
      <c r="C317" t="s">
        <v>31</v>
      </c>
      <c r="D317" t="s">
        <v>32</v>
      </c>
      <c r="E317" t="s">
        <v>33</v>
      </c>
      <c r="F317" s="10">
        <v>19946.199999999997</v>
      </c>
      <c r="G317" s="10">
        <v>15000</v>
      </c>
      <c r="H317" s="10">
        <v>1994.62</v>
      </c>
      <c r="I317" t="s">
        <v>43</v>
      </c>
      <c r="J317" s="7">
        <v>4946.1999999999971</v>
      </c>
    </row>
    <row r="318" spans="1:10" x14ac:dyDescent="0.3">
      <c r="A318" s="2">
        <v>44470</v>
      </c>
      <c r="B318" t="s">
        <v>12</v>
      </c>
      <c r="C318" t="s">
        <v>13</v>
      </c>
      <c r="D318" t="s">
        <v>14</v>
      </c>
      <c r="E318" t="s">
        <v>10</v>
      </c>
      <c r="F318" s="10">
        <v>20031.199999999997</v>
      </c>
      <c r="G318" s="10">
        <v>15000</v>
      </c>
      <c r="H318" s="10">
        <v>2003.12</v>
      </c>
      <c r="I318" t="s">
        <v>43</v>
      </c>
      <c r="J318" s="7">
        <v>5031.1999999999971</v>
      </c>
    </row>
    <row r="319" spans="1:10" x14ac:dyDescent="0.3">
      <c r="A319" s="2">
        <v>44470</v>
      </c>
      <c r="B319" t="s">
        <v>56</v>
      </c>
      <c r="C319" t="s">
        <v>57</v>
      </c>
      <c r="D319" t="s">
        <v>58</v>
      </c>
      <c r="E319" t="s">
        <v>26</v>
      </c>
      <c r="F319" s="10">
        <v>20790</v>
      </c>
      <c r="G319" s="10">
        <v>15000</v>
      </c>
      <c r="H319" s="10">
        <v>2079</v>
      </c>
      <c r="I319" t="s">
        <v>15</v>
      </c>
      <c r="J319" s="7">
        <v>5790</v>
      </c>
    </row>
    <row r="320" spans="1:10" x14ac:dyDescent="0.3">
      <c r="A320" s="2">
        <v>44470</v>
      </c>
      <c r="B320" t="s">
        <v>7</v>
      </c>
      <c r="C320" t="s">
        <v>8</v>
      </c>
      <c r="D320" t="s">
        <v>9</v>
      </c>
      <c r="E320" t="s">
        <v>10</v>
      </c>
      <c r="F320" s="10">
        <v>21485.200000000001</v>
      </c>
      <c r="G320" s="10">
        <v>15000</v>
      </c>
      <c r="H320" s="10">
        <v>2148.52</v>
      </c>
      <c r="I320" t="s">
        <v>15</v>
      </c>
      <c r="J320" s="7">
        <v>6485.2000000000007</v>
      </c>
    </row>
    <row r="321" spans="1:10" x14ac:dyDescent="0.3">
      <c r="A321" s="2">
        <v>44470</v>
      </c>
      <c r="B321" t="s">
        <v>50</v>
      </c>
      <c r="C321" t="s">
        <v>51</v>
      </c>
      <c r="D321" t="s">
        <v>52</v>
      </c>
      <c r="E321" t="s">
        <v>26</v>
      </c>
      <c r="F321" s="10">
        <v>21878.5</v>
      </c>
      <c r="G321" s="10">
        <v>15000</v>
      </c>
      <c r="H321" s="10">
        <v>2187.85</v>
      </c>
      <c r="I321" t="s">
        <v>11</v>
      </c>
      <c r="J321" s="7">
        <v>6878.5</v>
      </c>
    </row>
    <row r="322" spans="1:10" x14ac:dyDescent="0.3">
      <c r="A322" s="2">
        <v>44470</v>
      </c>
      <c r="B322" t="s">
        <v>56</v>
      </c>
      <c r="C322" t="s">
        <v>57</v>
      </c>
      <c r="D322" t="s">
        <v>58</v>
      </c>
      <c r="E322" t="s">
        <v>26</v>
      </c>
      <c r="F322" s="10">
        <v>22136.800000000003</v>
      </c>
      <c r="G322" s="10">
        <v>15000</v>
      </c>
      <c r="H322" s="10">
        <v>2213.6800000000003</v>
      </c>
      <c r="I322" t="s">
        <v>11</v>
      </c>
      <c r="J322" s="7">
        <v>7136.8000000000029</v>
      </c>
    </row>
    <row r="323" spans="1:10" x14ac:dyDescent="0.3">
      <c r="A323" s="2">
        <v>44470</v>
      </c>
      <c r="B323" t="s">
        <v>68</v>
      </c>
      <c r="C323" t="s">
        <v>69</v>
      </c>
      <c r="D323" t="s">
        <v>70</v>
      </c>
      <c r="E323" t="s">
        <v>10</v>
      </c>
      <c r="F323" s="10">
        <v>22607.200000000004</v>
      </c>
      <c r="G323" s="10">
        <v>15000</v>
      </c>
      <c r="H323" s="10">
        <v>2260.7200000000007</v>
      </c>
      <c r="I323" t="s">
        <v>11</v>
      </c>
      <c r="J323" s="7">
        <v>7607.2000000000044</v>
      </c>
    </row>
    <row r="324" spans="1:10" x14ac:dyDescent="0.3">
      <c r="A324" s="2">
        <v>44470</v>
      </c>
      <c r="B324" t="s">
        <v>56</v>
      </c>
      <c r="C324" t="s">
        <v>57</v>
      </c>
      <c r="D324" t="s">
        <v>58</v>
      </c>
      <c r="E324" t="s">
        <v>26</v>
      </c>
      <c r="F324" s="10">
        <v>23240.400000000001</v>
      </c>
      <c r="G324" s="10">
        <v>15000</v>
      </c>
      <c r="H324" s="10">
        <v>2324.0400000000004</v>
      </c>
      <c r="I324" t="s">
        <v>15</v>
      </c>
      <c r="J324" s="7">
        <v>8240.4000000000015</v>
      </c>
    </row>
    <row r="325" spans="1:10" x14ac:dyDescent="0.3">
      <c r="A325" s="2">
        <v>44470</v>
      </c>
      <c r="B325" t="s">
        <v>71</v>
      </c>
      <c r="C325" t="s">
        <v>72</v>
      </c>
      <c r="D325" t="s">
        <v>73</v>
      </c>
      <c r="E325" t="s">
        <v>33</v>
      </c>
      <c r="F325" s="10">
        <v>26773.4</v>
      </c>
      <c r="G325" s="10">
        <v>15000</v>
      </c>
      <c r="H325" s="10">
        <v>2677.34</v>
      </c>
      <c r="I325" t="s">
        <v>43</v>
      </c>
      <c r="J325" s="7">
        <v>11773.400000000001</v>
      </c>
    </row>
    <row r="326" spans="1:10" x14ac:dyDescent="0.3">
      <c r="A326" s="2">
        <v>44470</v>
      </c>
      <c r="B326" t="s">
        <v>40</v>
      </c>
      <c r="C326" t="s">
        <v>41</v>
      </c>
      <c r="D326" t="s">
        <v>42</v>
      </c>
      <c r="E326" t="s">
        <v>33</v>
      </c>
      <c r="F326" s="10">
        <v>28464.9</v>
      </c>
      <c r="G326" s="10">
        <v>15000</v>
      </c>
      <c r="H326" s="10">
        <v>2846.4900000000002</v>
      </c>
      <c r="I326" t="s">
        <v>43</v>
      </c>
      <c r="J326" s="7">
        <v>13464.900000000001</v>
      </c>
    </row>
    <row r="327" spans="1:10" x14ac:dyDescent="0.3">
      <c r="A327" s="2">
        <v>44470</v>
      </c>
      <c r="B327" t="s">
        <v>53</v>
      </c>
      <c r="C327" t="s">
        <v>54</v>
      </c>
      <c r="D327" t="s">
        <v>55</v>
      </c>
      <c r="E327" t="s">
        <v>22</v>
      </c>
      <c r="F327" s="10">
        <v>36530.199999999997</v>
      </c>
      <c r="G327" s="10">
        <v>15000</v>
      </c>
      <c r="H327" s="10">
        <v>3653.02</v>
      </c>
      <c r="I327" t="s">
        <v>15</v>
      </c>
      <c r="J327" s="7">
        <v>21530.199999999997</v>
      </c>
    </row>
    <row r="328" spans="1:10" x14ac:dyDescent="0.3">
      <c r="A328" s="2">
        <v>44470</v>
      </c>
      <c r="B328" t="s">
        <v>65</v>
      </c>
      <c r="C328" t="s">
        <v>66</v>
      </c>
      <c r="D328" t="s">
        <v>67</v>
      </c>
      <c r="E328" t="s">
        <v>22</v>
      </c>
      <c r="F328" s="10">
        <v>36896.199999999997</v>
      </c>
      <c r="G328" s="10">
        <v>15000</v>
      </c>
      <c r="H328" s="10">
        <v>3689.62</v>
      </c>
      <c r="I328" t="s">
        <v>43</v>
      </c>
      <c r="J328" s="7">
        <v>21896.199999999997</v>
      </c>
    </row>
    <row r="329" spans="1:10" x14ac:dyDescent="0.3">
      <c r="A329" s="2">
        <v>44470</v>
      </c>
      <c r="B329" t="s">
        <v>62</v>
      </c>
      <c r="C329" t="s">
        <v>63</v>
      </c>
      <c r="D329" t="s">
        <v>64</v>
      </c>
      <c r="E329" t="s">
        <v>33</v>
      </c>
      <c r="F329" s="10">
        <v>37544.800000000003</v>
      </c>
      <c r="G329" s="10">
        <v>15000</v>
      </c>
      <c r="H329" s="10">
        <v>3754.4800000000005</v>
      </c>
      <c r="I329" t="s">
        <v>11</v>
      </c>
      <c r="J329" s="7">
        <v>22544.800000000003</v>
      </c>
    </row>
    <row r="330" spans="1:10" x14ac:dyDescent="0.3">
      <c r="A330" s="2">
        <v>44470</v>
      </c>
      <c r="B330" t="s">
        <v>40</v>
      </c>
      <c r="C330" t="s">
        <v>41</v>
      </c>
      <c r="D330" t="s">
        <v>42</v>
      </c>
      <c r="E330" t="s">
        <v>33</v>
      </c>
      <c r="F330" s="10">
        <v>40224.800000000003</v>
      </c>
      <c r="G330" s="10">
        <v>15000</v>
      </c>
      <c r="H330" s="10">
        <v>4022.4800000000005</v>
      </c>
      <c r="I330" t="s">
        <v>11</v>
      </c>
      <c r="J330" s="7">
        <v>25224.800000000003</v>
      </c>
    </row>
    <row r="331" spans="1:10" x14ac:dyDescent="0.3">
      <c r="A331" s="2">
        <v>44470</v>
      </c>
      <c r="B331" t="s">
        <v>19</v>
      </c>
      <c r="C331" t="s">
        <v>20</v>
      </c>
      <c r="D331" t="s">
        <v>21</v>
      </c>
      <c r="E331" t="s">
        <v>22</v>
      </c>
      <c r="F331" s="10">
        <v>41420.699999999997</v>
      </c>
      <c r="G331" s="10">
        <v>15000</v>
      </c>
      <c r="H331" s="10">
        <v>4142.07</v>
      </c>
      <c r="I331" t="s">
        <v>11</v>
      </c>
      <c r="J331" s="7">
        <v>26420.699999999997</v>
      </c>
    </row>
    <row r="332" spans="1:10" x14ac:dyDescent="0.3">
      <c r="A332" s="2">
        <v>44470</v>
      </c>
      <c r="B332" t="s">
        <v>50</v>
      </c>
      <c r="C332" t="s">
        <v>51</v>
      </c>
      <c r="D332" t="s">
        <v>52</v>
      </c>
      <c r="E332" t="s">
        <v>26</v>
      </c>
      <c r="F332" s="10">
        <v>41989.599999999999</v>
      </c>
      <c r="G332" s="10">
        <v>15000</v>
      </c>
      <c r="H332" s="10">
        <v>4198.96</v>
      </c>
      <c r="I332" t="s">
        <v>11</v>
      </c>
      <c r="J332" s="7">
        <v>26989.599999999999</v>
      </c>
    </row>
    <row r="333" spans="1:10" x14ac:dyDescent="0.3">
      <c r="A333" s="2">
        <v>44470</v>
      </c>
      <c r="B333" t="s">
        <v>59</v>
      </c>
      <c r="C333" t="s">
        <v>60</v>
      </c>
      <c r="D333" t="s">
        <v>61</v>
      </c>
      <c r="E333" t="s">
        <v>33</v>
      </c>
      <c r="F333" s="10">
        <v>43591.8</v>
      </c>
      <c r="G333" s="10">
        <v>15000</v>
      </c>
      <c r="H333" s="10">
        <v>4359.18</v>
      </c>
      <c r="I333" t="s">
        <v>11</v>
      </c>
      <c r="J333" s="7">
        <v>28591.800000000003</v>
      </c>
    </row>
    <row r="334" spans="1:10" x14ac:dyDescent="0.3">
      <c r="A334" s="2">
        <v>44501</v>
      </c>
      <c r="B334" t="s">
        <v>12</v>
      </c>
      <c r="C334" t="s">
        <v>13</v>
      </c>
      <c r="D334" t="s">
        <v>14</v>
      </c>
      <c r="E334" t="s">
        <v>10</v>
      </c>
      <c r="F334" s="10">
        <v>5130</v>
      </c>
      <c r="G334" s="10">
        <v>15000</v>
      </c>
      <c r="H334" s="10">
        <v>0</v>
      </c>
      <c r="I334" t="s">
        <v>15</v>
      </c>
      <c r="J334" s="7">
        <v>-9870</v>
      </c>
    </row>
    <row r="335" spans="1:10" x14ac:dyDescent="0.3">
      <c r="A335" s="2">
        <v>44501</v>
      </c>
      <c r="B335" t="s">
        <v>53</v>
      </c>
      <c r="C335" t="s">
        <v>54</v>
      </c>
      <c r="D335" t="s">
        <v>55</v>
      </c>
      <c r="E335" t="s">
        <v>22</v>
      </c>
      <c r="F335" s="10">
        <v>6900</v>
      </c>
      <c r="G335" s="10">
        <v>15000</v>
      </c>
      <c r="H335" s="10">
        <v>0</v>
      </c>
      <c r="I335" t="s">
        <v>15</v>
      </c>
      <c r="J335" s="7">
        <v>-8100</v>
      </c>
    </row>
    <row r="336" spans="1:10" x14ac:dyDescent="0.3">
      <c r="A336" s="2">
        <v>44501</v>
      </c>
      <c r="B336" t="s">
        <v>7</v>
      </c>
      <c r="C336" t="s">
        <v>8</v>
      </c>
      <c r="D336" t="s">
        <v>9</v>
      </c>
      <c r="E336" t="s">
        <v>10</v>
      </c>
      <c r="F336" s="10">
        <v>8810.9</v>
      </c>
      <c r="G336" s="10">
        <v>15000</v>
      </c>
      <c r="H336" s="10">
        <v>0</v>
      </c>
      <c r="I336" t="s">
        <v>11</v>
      </c>
      <c r="J336" s="7">
        <v>-6189.1</v>
      </c>
    </row>
    <row r="337" spans="1:10" x14ac:dyDescent="0.3">
      <c r="A337" s="2">
        <v>44501</v>
      </c>
      <c r="B337" t="s">
        <v>34</v>
      </c>
      <c r="C337" t="s">
        <v>35</v>
      </c>
      <c r="D337" t="s">
        <v>36</v>
      </c>
      <c r="E337" t="s">
        <v>26</v>
      </c>
      <c r="F337" s="10">
        <v>9006</v>
      </c>
      <c r="G337" s="10">
        <v>15000</v>
      </c>
      <c r="H337" s="10">
        <v>0</v>
      </c>
      <c r="I337" t="s">
        <v>43</v>
      </c>
      <c r="J337" s="7">
        <v>-5994</v>
      </c>
    </row>
    <row r="338" spans="1:10" x14ac:dyDescent="0.3">
      <c r="A338" s="2">
        <v>44501</v>
      </c>
      <c r="B338" t="s">
        <v>71</v>
      </c>
      <c r="C338" t="s">
        <v>72</v>
      </c>
      <c r="D338" t="s">
        <v>73</v>
      </c>
      <c r="E338" t="s">
        <v>33</v>
      </c>
      <c r="F338" s="10">
        <v>9292.5</v>
      </c>
      <c r="G338" s="10">
        <v>15000</v>
      </c>
      <c r="H338" s="10">
        <v>0</v>
      </c>
      <c r="I338" t="s">
        <v>15</v>
      </c>
      <c r="J338" s="7">
        <v>-5707.5</v>
      </c>
    </row>
    <row r="339" spans="1:10" x14ac:dyDescent="0.3">
      <c r="A339" s="2">
        <v>44501</v>
      </c>
      <c r="B339" t="s">
        <v>65</v>
      </c>
      <c r="C339" t="s">
        <v>66</v>
      </c>
      <c r="D339" t="s">
        <v>67</v>
      </c>
      <c r="E339" t="s">
        <v>22</v>
      </c>
      <c r="F339" s="10">
        <v>9683</v>
      </c>
      <c r="G339" s="10">
        <v>15000</v>
      </c>
      <c r="H339" s="10">
        <v>0</v>
      </c>
      <c r="I339" t="s">
        <v>43</v>
      </c>
      <c r="J339" s="7">
        <v>-5317</v>
      </c>
    </row>
    <row r="340" spans="1:10" x14ac:dyDescent="0.3">
      <c r="A340" s="2">
        <v>44501</v>
      </c>
      <c r="B340" t="s">
        <v>50</v>
      </c>
      <c r="C340" t="s">
        <v>51</v>
      </c>
      <c r="D340" t="s">
        <v>52</v>
      </c>
      <c r="E340" t="s">
        <v>26</v>
      </c>
      <c r="F340" s="10">
        <v>10573.5</v>
      </c>
      <c r="G340" s="10">
        <v>15000</v>
      </c>
      <c r="H340" s="10">
        <v>0</v>
      </c>
      <c r="I340" t="s">
        <v>11</v>
      </c>
      <c r="J340" s="7">
        <v>-4426.5</v>
      </c>
    </row>
    <row r="341" spans="1:10" x14ac:dyDescent="0.3">
      <c r="A341" s="2">
        <v>44501</v>
      </c>
      <c r="B341" t="s">
        <v>47</v>
      </c>
      <c r="C341" t="s">
        <v>48</v>
      </c>
      <c r="D341" t="s">
        <v>49</v>
      </c>
      <c r="E341" t="s">
        <v>26</v>
      </c>
      <c r="F341" s="10">
        <v>13230</v>
      </c>
      <c r="G341" s="10">
        <v>15000</v>
      </c>
      <c r="H341" s="10">
        <v>0</v>
      </c>
      <c r="I341" t="s">
        <v>15</v>
      </c>
      <c r="J341" s="7">
        <v>-1770</v>
      </c>
    </row>
    <row r="342" spans="1:10" x14ac:dyDescent="0.3">
      <c r="A342" s="2">
        <v>44501</v>
      </c>
      <c r="B342" t="s">
        <v>44</v>
      </c>
      <c r="C342" t="s">
        <v>45</v>
      </c>
      <c r="D342" t="s">
        <v>46</v>
      </c>
      <c r="E342" t="s">
        <v>22</v>
      </c>
      <c r="F342" s="10">
        <v>14302.9</v>
      </c>
      <c r="G342" s="10">
        <v>15000</v>
      </c>
      <c r="H342" s="10">
        <v>0</v>
      </c>
      <c r="I342" t="s">
        <v>11</v>
      </c>
      <c r="J342" s="7">
        <v>-697.10000000000036</v>
      </c>
    </row>
    <row r="343" spans="1:10" x14ac:dyDescent="0.3">
      <c r="A343" s="2">
        <v>44501</v>
      </c>
      <c r="B343" t="s">
        <v>23</v>
      </c>
      <c r="C343" t="s">
        <v>24</v>
      </c>
      <c r="D343" t="s">
        <v>25</v>
      </c>
      <c r="E343" t="s">
        <v>26</v>
      </c>
      <c r="F343" s="10">
        <v>15403.600000000002</v>
      </c>
      <c r="G343" s="10">
        <v>15000</v>
      </c>
      <c r="H343" s="10">
        <v>1540.3600000000004</v>
      </c>
      <c r="I343" t="s">
        <v>15</v>
      </c>
      <c r="J343" s="7">
        <v>403.60000000000218</v>
      </c>
    </row>
    <row r="344" spans="1:10" x14ac:dyDescent="0.3">
      <c r="A344" s="2">
        <v>44501</v>
      </c>
      <c r="B344" t="s">
        <v>34</v>
      </c>
      <c r="C344" t="s">
        <v>35</v>
      </c>
      <c r="D344" t="s">
        <v>36</v>
      </c>
      <c r="E344" t="s">
        <v>26</v>
      </c>
      <c r="F344" s="10">
        <v>16394.399999999998</v>
      </c>
      <c r="G344" s="10">
        <v>15000</v>
      </c>
      <c r="H344" s="10">
        <v>1639.4399999999998</v>
      </c>
      <c r="I344" t="s">
        <v>15</v>
      </c>
      <c r="J344" s="7">
        <v>1394.3999999999978</v>
      </c>
    </row>
    <row r="345" spans="1:10" x14ac:dyDescent="0.3">
      <c r="A345" s="2">
        <v>44501</v>
      </c>
      <c r="B345" t="s">
        <v>27</v>
      </c>
      <c r="C345" t="s">
        <v>28</v>
      </c>
      <c r="D345" t="s">
        <v>29</v>
      </c>
      <c r="E345" t="s">
        <v>10</v>
      </c>
      <c r="F345" s="10">
        <v>16606</v>
      </c>
      <c r="G345" s="10">
        <v>15000</v>
      </c>
      <c r="H345" s="10">
        <v>1660.6000000000001</v>
      </c>
      <c r="I345" t="s">
        <v>11</v>
      </c>
      <c r="J345" s="7">
        <v>1606</v>
      </c>
    </row>
    <row r="346" spans="1:10" x14ac:dyDescent="0.3">
      <c r="A346" s="2">
        <v>44501</v>
      </c>
      <c r="B346" t="s">
        <v>34</v>
      </c>
      <c r="C346" t="s">
        <v>35</v>
      </c>
      <c r="D346" t="s">
        <v>36</v>
      </c>
      <c r="E346" t="s">
        <v>26</v>
      </c>
      <c r="F346" s="10">
        <v>16606</v>
      </c>
      <c r="G346" s="10">
        <v>15000</v>
      </c>
      <c r="H346" s="10">
        <v>1660.6000000000001</v>
      </c>
      <c r="I346" t="s">
        <v>43</v>
      </c>
      <c r="J346" s="7">
        <v>1606</v>
      </c>
    </row>
    <row r="347" spans="1:10" x14ac:dyDescent="0.3">
      <c r="A347" s="2">
        <v>44501</v>
      </c>
      <c r="B347" t="s">
        <v>19</v>
      </c>
      <c r="C347" t="s">
        <v>20</v>
      </c>
      <c r="D347" t="s">
        <v>21</v>
      </c>
      <c r="E347" t="s">
        <v>22</v>
      </c>
      <c r="F347" s="10">
        <v>16806.400000000001</v>
      </c>
      <c r="G347" s="10">
        <v>15000</v>
      </c>
      <c r="H347" s="10">
        <v>1680.6400000000003</v>
      </c>
      <c r="I347" t="s">
        <v>11</v>
      </c>
      <c r="J347" s="7">
        <v>1806.4000000000015</v>
      </c>
    </row>
    <row r="348" spans="1:10" x14ac:dyDescent="0.3">
      <c r="A348" s="2">
        <v>44501</v>
      </c>
      <c r="B348" t="s">
        <v>12</v>
      </c>
      <c r="C348" t="s">
        <v>13</v>
      </c>
      <c r="D348" t="s">
        <v>14</v>
      </c>
      <c r="E348" t="s">
        <v>10</v>
      </c>
      <c r="F348" s="10">
        <v>17766</v>
      </c>
      <c r="G348" s="10">
        <v>15000</v>
      </c>
      <c r="H348" s="10">
        <v>1776.6000000000001</v>
      </c>
      <c r="I348" t="s">
        <v>11</v>
      </c>
      <c r="J348" s="7">
        <v>2766</v>
      </c>
    </row>
    <row r="349" spans="1:10" x14ac:dyDescent="0.3">
      <c r="A349" s="2">
        <v>44501</v>
      </c>
      <c r="B349" t="s">
        <v>23</v>
      </c>
      <c r="C349" t="s">
        <v>24</v>
      </c>
      <c r="D349" t="s">
        <v>25</v>
      </c>
      <c r="E349" t="s">
        <v>26</v>
      </c>
      <c r="F349" s="10">
        <v>18452.599999999999</v>
      </c>
      <c r="G349" s="10">
        <v>15000</v>
      </c>
      <c r="H349" s="10">
        <v>1845.26</v>
      </c>
      <c r="I349" t="s">
        <v>43</v>
      </c>
      <c r="J349" s="7">
        <v>3452.5999999999985</v>
      </c>
    </row>
    <row r="350" spans="1:10" x14ac:dyDescent="0.3">
      <c r="A350" s="2">
        <v>44501</v>
      </c>
      <c r="B350" t="s">
        <v>50</v>
      </c>
      <c r="C350" t="s">
        <v>51</v>
      </c>
      <c r="D350" t="s">
        <v>52</v>
      </c>
      <c r="E350" t="s">
        <v>26</v>
      </c>
      <c r="F350" s="10">
        <v>20062.5</v>
      </c>
      <c r="G350" s="10">
        <v>15000</v>
      </c>
      <c r="H350" s="10">
        <v>2006.25</v>
      </c>
      <c r="I350" t="s">
        <v>11</v>
      </c>
      <c r="J350" s="7">
        <v>5062.5</v>
      </c>
    </row>
    <row r="351" spans="1:10" x14ac:dyDescent="0.3">
      <c r="A351" s="2">
        <v>44501</v>
      </c>
      <c r="B351" t="s">
        <v>37</v>
      </c>
      <c r="C351" t="s">
        <v>38</v>
      </c>
      <c r="D351" t="s">
        <v>39</v>
      </c>
      <c r="E351" t="s">
        <v>22</v>
      </c>
      <c r="F351" s="10">
        <v>20797.200000000004</v>
      </c>
      <c r="G351" s="10">
        <v>15000</v>
      </c>
      <c r="H351" s="10">
        <v>2079.7200000000007</v>
      </c>
      <c r="I351" t="s">
        <v>15</v>
      </c>
      <c r="J351" s="7">
        <v>5797.2000000000044</v>
      </c>
    </row>
    <row r="352" spans="1:10" x14ac:dyDescent="0.3">
      <c r="A352" s="2">
        <v>44501</v>
      </c>
      <c r="B352" t="s">
        <v>16</v>
      </c>
      <c r="C352" t="s">
        <v>17</v>
      </c>
      <c r="D352" t="s">
        <v>18</v>
      </c>
      <c r="E352" t="s">
        <v>10</v>
      </c>
      <c r="F352" s="10">
        <v>20916</v>
      </c>
      <c r="G352" s="10">
        <v>15000</v>
      </c>
      <c r="H352" s="10">
        <v>2091.6</v>
      </c>
      <c r="I352" t="s">
        <v>11</v>
      </c>
      <c r="J352" s="7">
        <v>5916</v>
      </c>
    </row>
    <row r="353" spans="1:10" x14ac:dyDescent="0.3">
      <c r="A353" s="2">
        <v>44501</v>
      </c>
      <c r="B353" t="s">
        <v>16</v>
      </c>
      <c r="C353" t="s">
        <v>17</v>
      </c>
      <c r="D353" t="s">
        <v>18</v>
      </c>
      <c r="E353" t="s">
        <v>10</v>
      </c>
      <c r="F353" s="10">
        <v>22396.5</v>
      </c>
      <c r="G353" s="10">
        <v>15000</v>
      </c>
      <c r="H353" s="10">
        <v>2239.65</v>
      </c>
      <c r="I353" t="s">
        <v>43</v>
      </c>
      <c r="J353" s="7">
        <v>7396.5</v>
      </c>
    </row>
    <row r="354" spans="1:10" x14ac:dyDescent="0.3">
      <c r="A354" s="2">
        <v>44501</v>
      </c>
      <c r="B354" t="s">
        <v>56</v>
      </c>
      <c r="C354" t="s">
        <v>57</v>
      </c>
      <c r="D354" t="s">
        <v>58</v>
      </c>
      <c r="E354" t="s">
        <v>26</v>
      </c>
      <c r="F354" s="10">
        <v>22900.499999999996</v>
      </c>
      <c r="G354" s="10">
        <v>15000</v>
      </c>
      <c r="H354" s="10">
        <v>2290.0499999999997</v>
      </c>
      <c r="I354" t="s">
        <v>11</v>
      </c>
      <c r="J354" s="7">
        <v>7900.4999999999964</v>
      </c>
    </row>
    <row r="355" spans="1:10" x14ac:dyDescent="0.3">
      <c r="A355" s="2">
        <v>44501</v>
      </c>
      <c r="B355" t="s">
        <v>56</v>
      </c>
      <c r="C355" t="s">
        <v>57</v>
      </c>
      <c r="D355" t="s">
        <v>58</v>
      </c>
      <c r="E355" t="s">
        <v>26</v>
      </c>
      <c r="F355" s="10">
        <v>23057.999999999996</v>
      </c>
      <c r="G355" s="10">
        <v>15000</v>
      </c>
      <c r="H355" s="10">
        <v>2305.7999999999997</v>
      </c>
      <c r="I355" t="s">
        <v>43</v>
      </c>
      <c r="J355" s="7">
        <v>8057.9999999999964</v>
      </c>
    </row>
    <row r="356" spans="1:10" x14ac:dyDescent="0.3">
      <c r="A356" s="2">
        <v>44501</v>
      </c>
      <c r="B356" t="s">
        <v>12</v>
      </c>
      <c r="C356" t="s">
        <v>13</v>
      </c>
      <c r="D356" t="s">
        <v>14</v>
      </c>
      <c r="E356" t="s">
        <v>10</v>
      </c>
      <c r="F356" s="10">
        <v>25633.5</v>
      </c>
      <c r="G356" s="10">
        <v>15000</v>
      </c>
      <c r="H356" s="10">
        <v>2563.3500000000004</v>
      </c>
      <c r="I356" t="s">
        <v>15</v>
      </c>
      <c r="J356" s="7">
        <v>10633.5</v>
      </c>
    </row>
    <row r="357" spans="1:10" x14ac:dyDescent="0.3">
      <c r="A357" s="2">
        <v>44501</v>
      </c>
      <c r="B357" t="s">
        <v>65</v>
      </c>
      <c r="C357" t="s">
        <v>66</v>
      </c>
      <c r="D357" t="s">
        <v>67</v>
      </c>
      <c r="E357" t="s">
        <v>22</v>
      </c>
      <c r="F357" s="10">
        <v>26866</v>
      </c>
      <c r="G357" s="10">
        <v>15000</v>
      </c>
      <c r="H357" s="10">
        <v>2686.6000000000004</v>
      </c>
      <c r="I357" t="s">
        <v>43</v>
      </c>
      <c r="J357" s="7">
        <v>11866</v>
      </c>
    </row>
    <row r="358" spans="1:10" x14ac:dyDescent="0.3">
      <c r="A358" s="2">
        <v>44501</v>
      </c>
      <c r="B358" t="s">
        <v>59</v>
      </c>
      <c r="C358" t="s">
        <v>60</v>
      </c>
      <c r="D358" t="s">
        <v>61</v>
      </c>
      <c r="E358" t="s">
        <v>33</v>
      </c>
      <c r="F358" s="10">
        <v>28761.599999999999</v>
      </c>
      <c r="G358" s="10">
        <v>15000</v>
      </c>
      <c r="H358" s="10">
        <v>2876.16</v>
      </c>
      <c r="I358" t="s">
        <v>43</v>
      </c>
      <c r="J358" s="7">
        <v>13761.599999999999</v>
      </c>
    </row>
    <row r="359" spans="1:10" x14ac:dyDescent="0.3">
      <c r="A359" s="2">
        <v>44501</v>
      </c>
      <c r="B359" t="s">
        <v>16</v>
      </c>
      <c r="C359" t="s">
        <v>17</v>
      </c>
      <c r="D359" t="s">
        <v>18</v>
      </c>
      <c r="E359" t="s">
        <v>10</v>
      </c>
      <c r="F359" s="10">
        <v>37374.399999999994</v>
      </c>
      <c r="G359" s="10">
        <v>15000</v>
      </c>
      <c r="H359" s="10">
        <v>3737.4399999999996</v>
      </c>
      <c r="I359" t="s">
        <v>43</v>
      </c>
      <c r="J359" s="7">
        <v>22374.399999999994</v>
      </c>
    </row>
    <row r="360" spans="1:10" x14ac:dyDescent="0.3">
      <c r="A360" s="2">
        <v>44501</v>
      </c>
      <c r="B360" t="s">
        <v>34</v>
      </c>
      <c r="C360" t="s">
        <v>35</v>
      </c>
      <c r="D360" t="s">
        <v>36</v>
      </c>
      <c r="E360" t="s">
        <v>26</v>
      </c>
      <c r="F360" s="10">
        <v>37560</v>
      </c>
      <c r="G360" s="10">
        <v>15000</v>
      </c>
      <c r="H360" s="10">
        <v>3756</v>
      </c>
      <c r="I360" t="s">
        <v>43</v>
      </c>
      <c r="J360" s="7">
        <v>22560</v>
      </c>
    </row>
    <row r="361" spans="1:10" x14ac:dyDescent="0.3">
      <c r="A361" s="2">
        <v>44501</v>
      </c>
      <c r="B361" t="s">
        <v>50</v>
      </c>
      <c r="C361" t="s">
        <v>51</v>
      </c>
      <c r="D361" t="s">
        <v>52</v>
      </c>
      <c r="E361" t="s">
        <v>26</v>
      </c>
      <c r="F361" s="10">
        <v>38570</v>
      </c>
      <c r="G361" s="10">
        <v>15000</v>
      </c>
      <c r="H361" s="10">
        <v>3857</v>
      </c>
      <c r="I361" t="s">
        <v>11</v>
      </c>
      <c r="J361" s="7">
        <v>23570</v>
      </c>
    </row>
    <row r="362" spans="1:10" x14ac:dyDescent="0.3">
      <c r="A362" s="2">
        <v>44501</v>
      </c>
      <c r="B362" t="s">
        <v>23</v>
      </c>
      <c r="C362" t="s">
        <v>24</v>
      </c>
      <c r="D362" t="s">
        <v>25</v>
      </c>
      <c r="E362" t="s">
        <v>26</v>
      </c>
      <c r="F362" s="10">
        <v>39199.599999999999</v>
      </c>
      <c r="G362" s="10">
        <v>15000</v>
      </c>
      <c r="H362" s="10">
        <v>3919.96</v>
      </c>
      <c r="I362" t="s">
        <v>43</v>
      </c>
      <c r="J362" s="7">
        <v>24199.599999999999</v>
      </c>
    </row>
    <row r="363" spans="1:10" x14ac:dyDescent="0.3">
      <c r="A363" s="2">
        <v>44501</v>
      </c>
      <c r="B363" t="s">
        <v>40</v>
      </c>
      <c r="C363" t="s">
        <v>41</v>
      </c>
      <c r="D363" t="s">
        <v>42</v>
      </c>
      <c r="E363" t="s">
        <v>33</v>
      </c>
      <c r="F363" s="10">
        <v>41932.799999999996</v>
      </c>
      <c r="G363" s="10">
        <v>15000</v>
      </c>
      <c r="H363" s="10">
        <v>4193.28</v>
      </c>
      <c r="I363" t="s">
        <v>11</v>
      </c>
      <c r="J363" s="7">
        <v>26932.799999999996</v>
      </c>
    </row>
    <row r="364" spans="1:10" x14ac:dyDescent="0.3">
      <c r="A364" s="2">
        <v>44501</v>
      </c>
      <c r="B364" t="s">
        <v>30</v>
      </c>
      <c r="C364" t="s">
        <v>31</v>
      </c>
      <c r="D364" t="s">
        <v>32</v>
      </c>
      <c r="E364" t="s">
        <v>33</v>
      </c>
      <c r="F364" s="10">
        <v>42427</v>
      </c>
      <c r="G364" s="10">
        <v>15000</v>
      </c>
      <c r="H364" s="10">
        <v>4242.7</v>
      </c>
      <c r="I364" t="s">
        <v>15</v>
      </c>
      <c r="J364" s="7">
        <v>27427</v>
      </c>
    </row>
    <row r="365" spans="1:10" x14ac:dyDescent="0.3">
      <c r="A365" s="2">
        <v>44501</v>
      </c>
      <c r="B365" t="s">
        <v>71</v>
      </c>
      <c r="C365" t="s">
        <v>72</v>
      </c>
      <c r="D365" t="s">
        <v>73</v>
      </c>
      <c r="E365" t="s">
        <v>33</v>
      </c>
      <c r="F365" s="10">
        <v>47510.400000000001</v>
      </c>
      <c r="G365" s="10">
        <v>15000</v>
      </c>
      <c r="H365" s="10">
        <v>4751.04</v>
      </c>
      <c r="I365" t="s">
        <v>15</v>
      </c>
      <c r="J365" s="7">
        <v>32510.400000000001</v>
      </c>
    </row>
    <row r="366" spans="1:10" x14ac:dyDescent="0.3">
      <c r="A366" s="2">
        <v>44531</v>
      </c>
      <c r="B366" t="s">
        <v>12</v>
      </c>
      <c r="C366" t="s">
        <v>13</v>
      </c>
      <c r="D366" t="s">
        <v>14</v>
      </c>
      <c r="E366" t="s">
        <v>10</v>
      </c>
      <c r="F366" s="10">
        <v>3817.9999999999995</v>
      </c>
      <c r="G366" s="10">
        <v>15000</v>
      </c>
      <c r="H366" s="10">
        <v>0</v>
      </c>
      <c r="I366" t="s">
        <v>11</v>
      </c>
      <c r="J366" s="7">
        <v>-11182</v>
      </c>
    </row>
    <row r="367" spans="1:10" x14ac:dyDescent="0.3">
      <c r="A367" s="2">
        <v>44531</v>
      </c>
      <c r="B367" t="s">
        <v>65</v>
      </c>
      <c r="C367" t="s">
        <v>66</v>
      </c>
      <c r="D367" t="s">
        <v>67</v>
      </c>
      <c r="E367" t="s">
        <v>22</v>
      </c>
      <c r="F367" s="10">
        <v>7009.2000000000007</v>
      </c>
      <c r="G367" s="10">
        <v>15000</v>
      </c>
      <c r="H367" s="10">
        <v>0</v>
      </c>
      <c r="I367" t="s">
        <v>15</v>
      </c>
      <c r="J367" s="7">
        <v>-7990.7999999999993</v>
      </c>
    </row>
    <row r="368" spans="1:10" x14ac:dyDescent="0.3">
      <c r="A368" s="2">
        <v>44531</v>
      </c>
      <c r="B368" t="s">
        <v>53</v>
      </c>
      <c r="C368" t="s">
        <v>54</v>
      </c>
      <c r="D368" t="s">
        <v>55</v>
      </c>
      <c r="E368" t="s">
        <v>22</v>
      </c>
      <c r="F368" s="10">
        <v>7088.9</v>
      </c>
      <c r="G368" s="10">
        <v>15000</v>
      </c>
      <c r="H368" s="10">
        <v>0</v>
      </c>
      <c r="I368" t="s">
        <v>11</v>
      </c>
      <c r="J368" s="7">
        <v>-7911.1</v>
      </c>
    </row>
    <row r="369" spans="1:10" x14ac:dyDescent="0.3">
      <c r="A369" s="2">
        <v>44531</v>
      </c>
      <c r="B369" t="s">
        <v>59</v>
      </c>
      <c r="C369" t="s">
        <v>60</v>
      </c>
      <c r="D369" t="s">
        <v>61</v>
      </c>
      <c r="E369" t="s">
        <v>33</v>
      </c>
      <c r="F369" s="10">
        <v>7721.5999999999995</v>
      </c>
      <c r="G369" s="10">
        <v>15000</v>
      </c>
      <c r="H369" s="10">
        <v>0</v>
      </c>
      <c r="I369" t="s">
        <v>11</v>
      </c>
      <c r="J369" s="7">
        <v>-7278.4000000000005</v>
      </c>
    </row>
    <row r="370" spans="1:10" x14ac:dyDescent="0.3">
      <c r="A370" s="2">
        <v>44531</v>
      </c>
      <c r="B370" t="s">
        <v>34</v>
      </c>
      <c r="C370" t="s">
        <v>35</v>
      </c>
      <c r="D370" t="s">
        <v>36</v>
      </c>
      <c r="E370" t="s">
        <v>26</v>
      </c>
      <c r="F370" s="10">
        <v>8082.7999999999993</v>
      </c>
      <c r="G370" s="10">
        <v>15000</v>
      </c>
      <c r="H370" s="10">
        <v>0</v>
      </c>
      <c r="I370" t="s">
        <v>11</v>
      </c>
      <c r="J370" s="7">
        <v>-6917.2000000000007</v>
      </c>
    </row>
    <row r="371" spans="1:10" x14ac:dyDescent="0.3">
      <c r="A371" s="2">
        <v>44531</v>
      </c>
      <c r="B371" t="s">
        <v>65</v>
      </c>
      <c r="C371" t="s">
        <v>66</v>
      </c>
      <c r="D371" t="s">
        <v>67</v>
      </c>
      <c r="E371" t="s">
        <v>22</v>
      </c>
      <c r="F371" s="10">
        <v>8095.5</v>
      </c>
      <c r="G371" s="10">
        <v>15000</v>
      </c>
      <c r="H371" s="10">
        <v>0</v>
      </c>
      <c r="I371" t="s">
        <v>11</v>
      </c>
      <c r="J371" s="7">
        <v>-6904.5</v>
      </c>
    </row>
    <row r="372" spans="1:10" x14ac:dyDescent="0.3">
      <c r="A372" s="2">
        <v>44531</v>
      </c>
      <c r="B372" t="s">
        <v>16</v>
      </c>
      <c r="C372" t="s">
        <v>17</v>
      </c>
      <c r="D372" t="s">
        <v>18</v>
      </c>
      <c r="E372" t="s">
        <v>10</v>
      </c>
      <c r="F372" s="10">
        <v>8683.1999999999989</v>
      </c>
      <c r="G372" s="10">
        <v>15000</v>
      </c>
      <c r="H372" s="10">
        <v>0</v>
      </c>
      <c r="I372" t="s">
        <v>15</v>
      </c>
      <c r="J372" s="7">
        <v>-6316.8000000000011</v>
      </c>
    </row>
    <row r="373" spans="1:10" x14ac:dyDescent="0.3">
      <c r="A373" s="2">
        <v>44531</v>
      </c>
      <c r="B373" t="s">
        <v>19</v>
      </c>
      <c r="C373" t="s">
        <v>20</v>
      </c>
      <c r="D373" t="s">
        <v>21</v>
      </c>
      <c r="E373" t="s">
        <v>22</v>
      </c>
      <c r="F373" s="10">
        <v>8914.5</v>
      </c>
      <c r="G373" s="10">
        <v>15000</v>
      </c>
      <c r="H373" s="10">
        <v>0</v>
      </c>
      <c r="I373" t="s">
        <v>11</v>
      </c>
      <c r="J373" s="7">
        <v>-6085.5</v>
      </c>
    </row>
    <row r="374" spans="1:10" x14ac:dyDescent="0.3">
      <c r="A374" s="2">
        <v>44531</v>
      </c>
      <c r="B374" t="s">
        <v>40</v>
      </c>
      <c r="C374" t="s">
        <v>41</v>
      </c>
      <c r="D374" t="s">
        <v>42</v>
      </c>
      <c r="E374" t="s">
        <v>33</v>
      </c>
      <c r="F374" s="10">
        <v>8925.7000000000007</v>
      </c>
      <c r="G374" s="10">
        <v>15000</v>
      </c>
      <c r="H374" s="10">
        <v>0</v>
      </c>
      <c r="I374" t="s">
        <v>11</v>
      </c>
      <c r="J374" s="7">
        <v>-6074.2999999999993</v>
      </c>
    </row>
    <row r="375" spans="1:10" x14ac:dyDescent="0.3">
      <c r="A375" s="2">
        <v>44531</v>
      </c>
      <c r="B375" t="s">
        <v>50</v>
      </c>
      <c r="C375" t="s">
        <v>51</v>
      </c>
      <c r="D375" t="s">
        <v>52</v>
      </c>
      <c r="E375" t="s">
        <v>26</v>
      </c>
      <c r="F375" s="10">
        <v>9826.4</v>
      </c>
      <c r="G375" s="10">
        <v>15000</v>
      </c>
      <c r="H375" s="10">
        <v>0</v>
      </c>
      <c r="I375" t="s">
        <v>43</v>
      </c>
      <c r="J375" s="7">
        <v>-5173.6000000000004</v>
      </c>
    </row>
    <row r="376" spans="1:10" x14ac:dyDescent="0.3">
      <c r="A376" s="2">
        <v>44531</v>
      </c>
      <c r="B376" t="s">
        <v>7</v>
      </c>
      <c r="C376" t="s">
        <v>8</v>
      </c>
      <c r="D376" t="s">
        <v>9</v>
      </c>
      <c r="E376" t="s">
        <v>10</v>
      </c>
      <c r="F376" s="10">
        <v>11210</v>
      </c>
      <c r="G376" s="10">
        <v>15000</v>
      </c>
      <c r="H376" s="10">
        <v>0</v>
      </c>
      <c r="I376" t="s">
        <v>43</v>
      </c>
      <c r="J376" s="7">
        <v>-3790</v>
      </c>
    </row>
    <row r="377" spans="1:10" x14ac:dyDescent="0.3">
      <c r="A377" s="2">
        <v>44531</v>
      </c>
      <c r="B377" t="s">
        <v>56</v>
      </c>
      <c r="C377" t="s">
        <v>57</v>
      </c>
      <c r="D377" t="s">
        <v>58</v>
      </c>
      <c r="E377" t="s">
        <v>26</v>
      </c>
      <c r="F377" s="10">
        <v>12328</v>
      </c>
      <c r="G377" s="10">
        <v>15000</v>
      </c>
      <c r="H377" s="10">
        <v>0</v>
      </c>
      <c r="I377" t="s">
        <v>15</v>
      </c>
      <c r="J377" s="7">
        <v>-2672</v>
      </c>
    </row>
    <row r="378" spans="1:10" x14ac:dyDescent="0.3">
      <c r="A378" s="2">
        <v>44531</v>
      </c>
      <c r="B378" t="s">
        <v>27</v>
      </c>
      <c r="C378" t="s">
        <v>28</v>
      </c>
      <c r="D378" t="s">
        <v>29</v>
      </c>
      <c r="E378" t="s">
        <v>10</v>
      </c>
      <c r="F378" s="10">
        <v>12765.2</v>
      </c>
      <c r="G378" s="10">
        <v>15000</v>
      </c>
      <c r="H378" s="10">
        <v>0</v>
      </c>
      <c r="I378" t="s">
        <v>43</v>
      </c>
      <c r="J378" s="7">
        <v>-2234.7999999999993</v>
      </c>
    </row>
    <row r="379" spans="1:10" x14ac:dyDescent="0.3">
      <c r="A379" s="2">
        <v>44531</v>
      </c>
      <c r="B379" t="s">
        <v>40</v>
      </c>
      <c r="C379" t="s">
        <v>41</v>
      </c>
      <c r="D379" t="s">
        <v>42</v>
      </c>
      <c r="E379" t="s">
        <v>33</v>
      </c>
      <c r="F379" s="10">
        <v>15802.6</v>
      </c>
      <c r="G379" s="10">
        <v>15000</v>
      </c>
      <c r="H379" s="10">
        <v>1580.2600000000002</v>
      </c>
      <c r="I379" t="s">
        <v>43</v>
      </c>
      <c r="J379" s="7">
        <v>802.60000000000036</v>
      </c>
    </row>
    <row r="380" spans="1:10" x14ac:dyDescent="0.3">
      <c r="A380" s="2">
        <v>44531</v>
      </c>
      <c r="B380" t="s">
        <v>12</v>
      </c>
      <c r="C380" t="s">
        <v>13</v>
      </c>
      <c r="D380" t="s">
        <v>14</v>
      </c>
      <c r="E380" t="s">
        <v>10</v>
      </c>
      <c r="F380" s="10">
        <v>15921.999999999998</v>
      </c>
      <c r="G380" s="10">
        <v>15000</v>
      </c>
      <c r="H380" s="10">
        <v>1592.1999999999998</v>
      </c>
      <c r="I380" t="s">
        <v>43</v>
      </c>
      <c r="J380" s="7">
        <v>921.99999999999818</v>
      </c>
    </row>
    <row r="381" spans="1:10" x14ac:dyDescent="0.3">
      <c r="A381" s="2">
        <v>44531</v>
      </c>
      <c r="B381" t="s">
        <v>71</v>
      </c>
      <c r="C381" t="s">
        <v>72</v>
      </c>
      <c r="D381" t="s">
        <v>73</v>
      </c>
      <c r="E381" t="s">
        <v>33</v>
      </c>
      <c r="F381" s="10">
        <v>21103.3</v>
      </c>
      <c r="G381" s="10">
        <v>15000</v>
      </c>
      <c r="H381" s="10">
        <v>2110.33</v>
      </c>
      <c r="I381" t="s">
        <v>43</v>
      </c>
      <c r="J381" s="7">
        <v>6103.2999999999993</v>
      </c>
    </row>
    <row r="382" spans="1:10" x14ac:dyDescent="0.3">
      <c r="A382" s="2">
        <v>44531</v>
      </c>
      <c r="B382" t="s">
        <v>71</v>
      </c>
      <c r="C382" t="s">
        <v>72</v>
      </c>
      <c r="D382" t="s">
        <v>73</v>
      </c>
      <c r="E382" t="s">
        <v>33</v>
      </c>
      <c r="F382" s="10">
        <v>22351.100000000002</v>
      </c>
      <c r="G382" s="10">
        <v>15000</v>
      </c>
      <c r="H382" s="10">
        <v>2235.11</v>
      </c>
      <c r="I382" t="s">
        <v>43</v>
      </c>
      <c r="J382" s="7">
        <v>7351.1000000000022</v>
      </c>
    </row>
    <row r="383" spans="1:10" x14ac:dyDescent="0.3">
      <c r="A383" s="2">
        <v>44531</v>
      </c>
      <c r="B383" t="s">
        <v>34</v>
      </c>
      <c r="C383" t="s">
        <v>35</v>
      </c>
      <c r="D383" t="s">
        <v>36</v>
      </c>
      <c r="E383" t="s">
        <v>26</v>
      </c>
      <c r="F383" s="10">
        <v>24544</v>
      </c>
      <c r="G383" s="10">
        <v>15000</v>
      </c>
      <c r="H383" s="10">
        <v>2454.4</v>
      </c>
      <c r="I383" t="s">
        <v>15</v>
      </c>
      <c r="J383" s="7">
        <v>9544</v>
      </c>
    </row>
    <row r="384" spans="1:10" x14ac:dyDescent="0.3">
      <c r="A384" s="2">
        <v>44531</v>
      </c>
      <c r="B384" t="s">
        <v>23</v>
      </c>
      <c r="C384" t="s">
        <v>24</v>
      </c>
      <c r="D384" t="s">
        <v>25</v>
      </c>
      <c r="E384" t="s">
        <v>26</v>
      </c>
      <c r="F384" s="10">
        <v>27350.400000000001</v>
      </c>
      <c r="G384" s="10">
        <v>15000</v>
      </c>
      <c r="H384" s="10">
        <v>2735.0400000000004</v>
      </c>
      <c r="I384" t="s">
        <v>43</v>
      </c>
      <c r="J384" s="7">
        <v>12350.400000000001</v>
      </c>
    </row>
    <row r="385" spans="1:11" x14ac:dyDescent="0.3">
      <c r="A385" s="2">
        <v>44531</v>
      </c>
      <c r="B385" t="s">
        <v>47</v>
      </c>
      <c r="C385" t="s">
        <v>48</v>
      </c>
      <c r="D385" t="s">
        <v>49</v>
      </c>
      <c r="E385" t="s">
        <v>26</v>
      </c>
      <c r="F385" s="10">
        <v>28845</v>
      </c>
      <c r="G385" s="10">
        <v>15000</v>
      </c>
      <c r="H385" s="10">
        <v>2884.5</v>
      </c>
      <c r="I385" t="s">
        <v>15</v>
      </c>
      <c r="J385" s="7">
        <v>13845</v>
      </c>
    </row>
    <row r="386" spans="1:11" x14ac:dyDescent="0.3">
      <c r="A386" s="2">
        <v>44531</v>
      </c>
      <c r="B386" t="s">
        <v>27</v>
      </c>
      <c r="C386" t="s">
        <v>28</v>
      </c>
      <c r="D386" t="s">
        <v>29</v>
      </c>
      <c r="E386" t="s">
        <v>10</v>
      </c>
      <c r="F386" s="10">
        <v>31970.799999999999</v>
      </c>
      <c r="G386" s="10">
        <v>15000</v>
      </c>
      <c r="H386" s="10">
        <v>3197.08</v>
      </c>
      <c r="I386" t="s">
        <v>11</v>
      </c>
      <c r="J386" s="7">
        <v>16970.8</v>
      </c>
    </row>
    <row r="387" spans="1:11" x14ac:dyDescent="0.3">
      <c r="A387" s="2">
        <v>44531</v>
      </c>
      <c r="B387" t="s">
        <v>7</v>
      </c>
      <c r="C387" t="s">
        <v>8</v>
      </c>
      <c r="D387" t="s">
        <v>9</v>
      </c>
      <c r="E387" t="s">
        <v>10</v>
      </c>
      <c r="F387" s="10">
        <v>41520</v>
      </c>
      <c r="G387" s="10">
        <v>15000</v>
      </c>
      <c r="H387" s="10">
        <v>4152</v>
      </c>
      <c r="I387" t="s">
        <v>11</v>
      </c>
      <c r="J387" s="7">
        <v>26520</v>
      </c>
    </row>
    <row r="388" spans="1:11" ht="15" thickBot="1" x14ac:dyDescent="0.35">
      <c r="A388" s="2">
        <v>44531</v>
      </c>
      <c r="B388" t="s">
        <v>23</v>
      </c>
      <c r="C388" t="s">
        <v>24</v>
      </c>
      <c r="D388" t="s">
        <v>25</v>
      </c>
      <c r="E388" t="s">
        <v>26</v>
      </c>
      <c r="F388" s="10">
        <v>43593.599999999999</v>
      </c>
      <c r="G388" s="10">
        <v>15000</v>
      </c>
      <c r="H388" s="10">
        <v>4359.3599999999997</v>
      </c>
      <c r="I388" t="s">
        <v>15</v>
      </c>
      <c r="J388" s="7">
        <v>28593.599999999999</v>
      </c>
    </row>
    <row r="389" spans="1:11" ht="15" thickTop="1" x14ac:dyDescent="0.3">
      <c r="A389" s="2">
        <v>44531</v>
      </c>
      <c r="B389" t="s">
        <v>40</v>
      </c>
      <c r="C389" t="s">
        <v>41</v>
      </c>
      <c r="D389" t="s">
        <v>42</v>
      </c>
      <c r="E389" t="s">
        <v>33</v>
      </c>
      <c r="F389" s="10">
        <v>43974</v>
      </c>
      <c r="G389" s="10">
        <v>15000</v>
      </c>
      <c r="H389" s="10">
        <v>4397.4000000000005</v>
      </c>
      <c r="I389" t="s">
        <v>11</v>
      </c>
      <c r="J389" s="7">
        <v>28974</v>
      </c>
      <c r="K389" s="6"/>
    </row>
    <row r="390" spans="1:11" x14ac:dyDescent="0.3">
      <c r="A390" s="2">
        <v>44531</v>
      </c>
      <c r="B390" t="s">
        <v>7</v>
      </c>
      <c r="C390" t="s">
        <v>8</v>
      </c>
      <c r="D390" t="s">
        <v>9</v>
      </c>
      <c r="E390" t="s">
        <v>10</v>
      </c>
      <c r="F390" s="10">
        <v>45800.999999999993</v>
      </c>
      <c r="G390" s="10">
        <v>15000</v>
      </c>
      <c r="H390" s="10">
        <v>4580.0999999999995</v>
      </c>
      <c r="I390" t="s">
        <v>15</v>
      </c>
      <c r="J390" s="7">
        <v>30800.999999999993</v>
      </c>
    </row>
    <row r="391" spans="1:11" x14ac:dyDescent="0.3">
      <c r="A391" t="s">
        <v>88</v>
      </c>
      <c r="F391" s="10">
        <f>SUBTOTAL(109,Sales_Data[Sales Amount])</f>
        <v>7286551</v>
      </c>
      <c r="G391" s="10"/>
      <c r="H391" s="10">
        <f>SUBTOTAL(109,Sales_Data[Commision])</f>
        <v>572080.0399999998</v>
      </c>
      <c r="J391" s="7">
        <f>SUBTOTAL(109,Sales_Data[Over/Under])</f>
        <v>1451551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FFEF0-0228-477B-8445-C4F73B6637AD}">
  <dimension ref="A1:G749"/>
  <sheetViews>
    <sheetView workbookViewId="0">
      <selection activeCell="F16" sqref="F16"/>
    </sheetView>
  </sheetViews>
  <sheetFormatPr defaultRowHeight="14.4" x14ac:dyDescent="0.3"/>
  <cols>
    <col min="1" max="1" width="11.44140625" customWidth="1"/>
    <col min="2" max="2" width="14.44140625" customWidth="1"/>
    <col min="3" max="3" width="12.33203125" customWidth="1"/>
    <col min="5" max="5" width="11.44140625" customWidth="1"/>
    <col min="6" max="6" width="14.44140625" customWidth="1"/>
    <col min="7" max="7" width="12.33203125" customWidth="1"/>
  </cols>
  <sheetData>
    <row r="1" spans="1:7" x14ac:dyDescent="0.3">
      <c r="A1" s="12" t="s">
        <v>4</v>
      </c>
      <c r="B1" s="12" t="s">
        <v>5</v>
      </c>
      <c r="C1" s="13" t="s">
        <v>87</v>
      </c>
      <c r="E1" s="18" t="s">
        <v>4</v>
      </c>
      <c r="F1" s="19" t="s">
        <v>5</v>
      </c>
      <c r="G1" s="20" t="s">
        <v>87</v>
      </c>
    </row>
    <row r="2" spans="1:7" x14ac:dyDescent="0.3">
      <c r="A2" s="14" t="s">
        <v>10</v>
      </c>
      <c r="B2" s="14">
        <v>2954.7</v>
      </c>
      <c r="C2" s="15">
        <v>0</v>
      </c>
      <c r="E2" s="4" t="s">
        <v>10</v>
      </c>
      <c r="F2">
        <f>SUMIF(A:A,E2,B:B)</f>
        <v>1805833.5999999996</v>
      </c>
      <c r="G2">
        <f>SUMIF(A:A,E2,C:C)</f>
        <v>147698.53000000003</v>
      </c>
    </row>
    <row r="3" spans="1:7" x14ac:dyDescent="0.3">
      <c r="A3" s="16" t="s">
        <v>26</v>
      </c>
      <c r="B3" s="16">
        <v>3008.3999999999996</v>
      </c>
      <c r="C3" s="17">
        <v>0</v>
      </c>
      <c r="E3" s="5" t="s">
        <v>26</v>
      </c>
      <c r="F3">
        <f t="shared" ref="F3:F5" si="0">SUMIF(A:A,E3,B:B)</f>
        <v>1812496.3000000007</v>
      </c>
      <c r="G3">
        <f t="shared" ref="G3:G5" si="1">SUMIF(A:A,E3,C:C)</f>
        <v>138552.42000000001</v>
      </c>
    </row>
    <row r="4" spans="1:7" x14ac:dyDescent="0.3">
      <c r="A4" s="14" t="s">
        <v>10</v>
      </c>
      <c r="B4" s="14">
        <v>6796.7999999999993</v>
      </c>
      <c r="C4" s="15">
        <v>0</v>
      </c>
      <c r="E4" s="5" t="s">
        <v>22</v>
      </c>
      <c r="F4">
        <f t="shared" si="0"/>
        <v>1722387.8999999992</v>
      </c>
      <c r="G4">
        <f t="shared" si="1"/>
        <v>128660.95999999998</v>
      </c>
    </row>
    <row r="5" spans="1:7" x14ac:dyDescent="0.3">
      <c r="A5" s="16" t="s">
        <v>22</v>
      </c>
      <c r="B5" s="16">
        <v>6945.4</v>
      </c>
      <c r="C5" s="17">
        <v>0</v>
      </c>
      <c r="E5" s="4" t="s">
        <v>33</v>
      </c>
      <c r="F5">
        <f t="shared" si="0"/>
        <v>1945833.2000000004</v>
      </c>
      <c r="G5">
        <f t="shared" si="1"/>
        <v>157168.13</v>
      </c>
    </row>
    <row r="6" spans="1:7" x14ac:dyDescent="0.3">
      <c r="A6" s="14" t="s">
        <v>26</v>
      </c>
      <c r="B6" s="14">
        <v>7221.5999999999995</v>
      </c>
      <c r="C6" s="15">
        <v>0</v>
      </c>
      <c r="E6" t="s">
        <v>88</v>
      </c>
      <c r="F6">
        <f>SUBTOTAL(109,Table4[Sales Amount])</f>
        <v>7286551</v>
      </c>
      <c r="G6">
        <f>SUBTOTAL(109,Table4[Commision])</f>
        <v>572080.04</v>
      </c>
    </row>
    <row r="7" spans="1:7" x14ac:dyDescent="0.3">
      <c r="A7" s="16" t="s">
        <v>22</v>
      </c>
      <c r="B7" s="16">
        <v>7658.2000000000007</v>
      </c>
      <c r="C7" s="17">
        <v>0</v>
      </c>
    </row>
    <row r="8" spans="1:7" x14ac:dyDescent="0.3">
      <c r="A8" s="14" t="s">
        <v>22</v>
      </c>
      <c r="B8" s="14">
        <v>7658.5999999999985</v>
      </c>
      <c r="C8" s="15">
        <v>0</v>
      </c>
    </row>
    <row r="9" spans="1:7" x14ac:dyDescent="0.3">
      <c r="A9" s="16" t="s">
        <v>10</v>
      </c>
      <c r="B9" s="16">
        <v>8188</v>
      </c>
      <c r="C9" s="17">
        <v>0</v>
      </c>
    </row>
    <row r="10" spans="1:7" x14ac:dyDescent="0.3">
      <c r="A10" s="14" t="s">
        <v>10</v>
      </c>
      <c r="B10" s="14">
        <v>9058.4</v>
      </c>
      <c r="C10" s="15">
        <v>0</v>
      </c>
    </row>
    <row r="11" spans="1:7" x14ac:dyDescent="0.3">
      <c r="A11" s="16" t="s">
        <v>22</v>
      </c>
      <c r="B11" s="16">
        <v>9098.6</v>
      </c>
      <c r="C11" s="17">
        <v>0</v>
      </c>
    </row>
    <row r="12" spans="1:7" x14ac:dyDescent="0.3">
      <c r="A12" s="14" t="s">
        <v>22</v>
      </c>
      <c r="B12" s="14">
        <v>10019.199999999999</v>
      </c>
      <c r="C12" s="15">
        <v>0</v>
      </c>
    </row>
    <row r="13" spans="1:7" x14ac:dyDescent="0.3">
      <c r="A13" s="16" t="s">
        <v>22</v>
      </c>
      <c r="B13" s="16">
        <v>10176</v>
      </c>
      <c r="C13" s="17">
        <v>0</v>
      </c>
    </row>
    <row r="14" spans="1:7" x14ac:dyDescent="0.3">
      <c r="A14" s="14" t="s">
        <v>26</v>
      </c>
      <c r="B14" s="14">
        <v>10903.199999999999</v>
      </c>
      <c r="C14" s="15">
        <v>0</v>
      </c>
    </row>
    <row r="15" spans="1:7" x14ac:dyDescent="0.3">
      <c r="A15" s="16" t="s">
        <v>10</v>
      </c>
      <c r="B15" s="16">
        <v>12096</v>
      </c>
      <c r="C15" s="17">
        <v>0</v>
      </c>
    </row>
    <row r="16" spans="1:7" x14ac:dyDescent="0.3">
      <c r="A16" s="14" t="s">
        <v>33</v>
      </c>
      <c r="B16" s="14">
        <v>13310.4</v>
      </c>
      <c r="C16" s="15">
        <v>0</v>
      </c>
    </row>
    <row r="17" spans="1:3" x14ac:dyDescent="0.3">
      <c r="A17" s="16" t="s">
        <v>26</v>
      </c>
      <c r="B17" s="16">
        <v>14616</v>
      </c>
      <c r="C17" s="17">
        <v>0</v>
      </c>
    </row>
    <row r="18" spans="1:3" x14ac:dyDescent="0.3">
      <c r="A18" s="14" t="s">
        <v>10</v>
      </c>
      <c r="B18" s="14">
        <v>15029</v>
      </c>
      <c r="C18" s="15">
        <v>1502.9</v>
      </c>
    </row>
    <row r="19" spans="1:3" x14ac:dyDescent="0.3">
      <c r="A19" s="16" t="s">
        <v>10</v>
      </c>
      <c r="B19" s="16">
        <v>15264</v>
      </c>
      <c r="C19" s="17">
        <v>1526.4</v>
      </c>
    </row>
    <row r="20" spans="1:3" x14ac:dyDescent="0.3">
      <c r="A20" s="14" t="s">
        <v>22</v>
      </c>
      <c r="B20" s="14">
        <v>16385.600000000002</v>
      </c>
      <c r="C20" s="15">
        <v>1638.5600000000004</v>
      </c>
    </row>
    <row r="21" spans="1:3" x14ac:dyDescent="0.3">
      <c r="A21" s="16" t="s">
        <v>10</v>
      </c>
      <c r="B21" s="16">
        <v>17353.599999999999</v>
      </c>
      <c r="C21" s="17">
        <v>1735.36</v>
      </c>
    </row>
    <row r="22" spans="1:3" x14ac:dyDescent="0.3">
      <c r="A22" s="14" t="s">
        <v>26</v>
      </c>
      <c r="B22" s="14">
        <v>18885.900000000001</v>
      </c>
      <c r="C22" s="15">
        <v>1888.5900000000001</v>
      </c>
    </row>
    <row r="23" spans="1:3" x14ac:dyDescent="0.3">
      <c r="A23" s="16" t="s">
        <v>22</v>
      </c>
      <c r="B23" s="16">
        <v>19108</v>
      </c>
      <c r="C23" s="17">
        <v>1910.8000000000002</v>
      </c>
    </row>
    <row r="24" spans="1:3" x14ac:dyDescent="0.3">
      <c r="A24" s="14" t="s">
        <v>22</v>
      </c>
      <c r="B24" s="14">
        <v>19456</v>
      </c>
      <c r="C24" s="15">
        <v>1945.6000000000001</v>
      </c>
    </row>
    <row r="25" spans="1:3" x14ac:dyDescent="0.3">
      <c r="A25" s="16" t="s">
        <v>10</v>
      </c>
      <c r="B25" s="16">
        <v>20140</v>
      </c>
      <c r="C25" s="17">
        <v>2014</v>
      </c>
    </row>
    <row r="26" spans="1:3" x14ac:dyDescent="0.3">
      <c r="A26" s="14" t="s">
        <v>33</v>
      </c>
      <c r="B26" s="14">
        <v>20366.100000000002</v>
      </c>
      <c r="C26" s="15">
        <v>2036.6100000000004</v>
      </c>
    </row>
    <row r="27" spans="1:3" x14ac:dyDescent="0.3">
      <c r="A27" s="16" t="s">
        <v>33</v>
      </c>
      <c r="B27" s="16">
        <v>20880</v>
      </c>
      <c r="C27" s="17">
        <v>2088</v>
      </c>
    </row>
    <row r="28" spans="1:3" x14ac:dyDescent="0.3">
      <c r="A28" s="14" t="s">
        <v>33</v>
      </c>
      <c r="B28" s="14">
        <v>23076.199999999997</v>
      </c>
      <c r="C28" s="15">
        <v>2307.62</v>
      </c>
    </row>
    <row r="29" spans="1:3" x14ac:dyDescent="0.3">
      <c r="A29" s="16" t="s">
        <v>26</v>
      </c>
      <c r="B29" s="16">
        <v>24236</v>
      </c>
      <c r="C29" s="17">
        <v>2423.6</v>
      </c>
    </row>
    <row r="30" spans="1:3" x14ac:dyDescent="0.3">
      <c r="A30" s="14" t="s">
        <v>33</v>
      </c>
      <c r="B30" s="14">
        <v>25560</v>
      </c>
      <c r="C30" s="15">
        <v>2556</v>
      </c>
    </row>
    <row r="31" spans="1:3" x14ac:dyDescent="0.3">
      <c r="A31" s="16" t="s">
        <v>22</v>
      </c>
      <c r="B31" s="16">
        <v>31127.199999999997</v>
      </c>
      <c r="C31" s="17">
        <v>3112.72</v>
      </c>
    </row>
    <row r="32" spans="1:3" x14ac:dyDescent="0.3">
      <c r="A32" s="14" t="s">
        <v>10</v>
      </c>
      <c r="B32" s="14">
        <v>35649</v>
      </c>
      <c r="C32" s="15">
        <v>3564.9</v>
      </c>
    </row>
    <row r="33" spans="1:3" x14ac:dyDescent="0.3">
      <c r="A33" s="16" t="s">
        <v>22</v>
      </c>
      <c r="B33" s="16">
        <v>36372.1</v>
      </c>
      <c r="C33" s="17">
        <v>3637.21</v>
      </c>
    </row>
    <row r="34" spans="1:3" x14ac:dyDescent="0.3">
      <c r="A34" s="14" t="s">
        <v>22</v>
      </c>
      <c r="B34" s="14">
        <v>39186</v>
      </c>
      <c r="C34" s="15">
        <v>3918.6000000000004</v>
      </c>
    </row>
    <row r="35" spans="1:3" x14ac:dyDescent="0.3">
      <c r="A35" s="16" t="s">
        <v>22</v>
      </c>
      <c r="B35" s="16">
        <v>46715.999999999993</v>
      </c>
      <c r="C35" s="17">
        <v>4671.5999999999995</v>
      </c>
    </row>
    <row r="36" spans="1:3" x14ac:dyDescent="0.3">
      <c r="A36" s="14" t="s">
        <v>26</v>
      </c>
      <c r="B36" s="14">
        <v>3596</v>
      </c>
      <c r="C36" s="15">
        <v>0</v>
      </c>
    </row>
    <row r="37" spans="1:3" x14ac:dyDescent="0.3">
      <c r="A37" s="16" t="s">
        <v>22</v>
      </c>
      <c r="B37" s="16">
        <v>4531</v>
      </c>
      <c r="C37" s="17">
        <v>0</v>
      </c>
    </row>
    <row r="38" spans="1:3" x14ac:dyDescent="0.3">
      <c r="A38" s="14" t="s">
        <v>26</v>
      </c>
      <c r="B38" s="14">
        <v>6300</v>
      </c>
      <c r="C38" s="15">
        <v>0</v>
      </c>
    </row>
    <row r="39" spans="1:3" x14ac:dyDescent="0.3">
      <c r="A39" s="16" t="s">
        <v>22</v>
      </c>
      <c r="B39" s="16">
        <v>6751.7999999999993</v>
      </c>
      <c r="C39" s="17">
        <v>0</v>
      </c>
    </row>
    <row r="40" spans="1:3" x14ac:dyDescent="0.3">
      <c r="A40" s="14" t="s">
        <v>26</v>
      </c>
      <c r="B40" s="14">
        <v>6804</v>
      </c>
      <c r="C40" s="15">
        <v>0</v>
      </c>
    </row>
    <row r="41" spans="1:3" x14ac:dyDescent="0.3">
      <c r="A41" s="16" t="s">
        <v>22</v>
      </c>
      <c r="B41" s="16">
        <v>7343.2000000000007</v>
      </c>
      <c r="C41" s="17">
        <v>0</v>
      </c>
    </row>
    <row r="42" spans="1:3" x14ac:dyDescent="0.3">
      <c r="A42" s="14" t="s">
        <v>22</v>
      </c>
      <c r="B42" s="14">
        <v>7356.5999999999995</v>
      </c>
      <c r="C42" s="15">
        <v>0</v>
      </c>
    </row>
    <row r="43" spans="1:3" x14ac:dyDescent="0.3">
      <c r="A43" s="16" t="s">
        <v>10</v>
      </c>
      <c r="B43" s="16">
        <v>7717.5</v>
      </c>
      <c r="C43" s="17">
        <v>0</v>
      </c>
    </row>
    <row r="44" spans="1:3" x14ac:dyDescent="0.3">
      <c r="A44" s="14" t="s">
        <v>26</v>
      </c>
      <c r="B44" s="14">
        <v>8524.4000000000015</v>
      </c>
      <c r="C44" s="15">
        <v>0</v>
      </c>
    </row>
    <row r="45" spans="1:3" x14ac:dyDescent="0.3">
      <c r="A45" s="16" t="s">
        <v>26</v>
      </c>
      <c r="B45" s="16">
        <v>8772</v>
      </c>
      <c r="C45" s="17">
        <v>0</v>
      </c>
    </row>
    <row r="46" spans="1:3" x14ac:dyDescent="0.3">
      <c r="A46" s="14" t="s">
        <v>10</v>
      </c>
      <c r="B46" s="14">
        <v>11617.6</v>
      </c>
      <c r="C46" s="15">
        <v>0</v>
      </c>
    </row>
    <row r="47" spans="1:3" x14ac:dyDescent="0.3">
      <c r="A47" s="16" t="s">
        <v>33</v>
      </c>
      <c r="B47" s="16">
        <v>13479.400000000001</v>
      </c>
      <c r="C47" s="17">
        <v>0</v>
      </c>
    </row>
    <row r="48" spans="1:3" x14ac:dyDescent="0.3">
      <c r="A48" s="14" t="s">
        <v>33</v>
      </c>
      <c r="B48" s="14">
        <v>16604.400000000001</v>
      </c>
      <c r="C48" s="15">
        <v>1660.4400000000003</v>
      </c>
    </row>
    <row r="49" spans="1:3" x14ac:dyDescent="0.3">
      <c r="A49" s="16" t="s">
        <v>26</v>
      </c>
      <c r="B49" s="16">
        <v>17328.300000000003</v>
      </c>
      <c r="C49" s="17">
        <v>1732.8300000000004</v>
      </c>
    </row>
    <row r="50" spans="1:3" x14ac:dyDescent="0.3">
      <c r="A50" s="14" t="s">
        <v>22</v>
      </c>
      <c r="B50" s="14">
        <v>17748</v>
      </c>
      <c r="C50" s="15">
        <v>1774.8000000000002</v>
      </c>
    </row>
    <row r="51" spans="1:3" x14ac:dyDescent="0.3">
      <c r="A51" s="16" t="s">
        <v>10</v>
      </c>
      <c r="B51" s="16">
        <v>19431</v>
      </c>
      <c r="C51" s="17">
        <v>1943.1000000000001</v>
      </c>
    </row>
    <row r="52" spans="1:3" x14ac:dyDescent="0.3">
      <c r="A52" s="14" t="s">
        <v>10</v>
      </c>
      <c r="B52" s="14">
        <v>21169.599999999999</v>
      </c>
      <c r="C52" s="15">
        <v>2116.96</v>
      </c>
    </row>
    <row r="53" spans="1:3" x14ac:dyDescent="0.3">
      <c r="A53" s="16" t="s">
        <v>26</v>
      </c>
      <c r="B53" s="16">
        <v>21438.899999999998</v>
      </c>
      <c r="C53" s="17">
        <v>2143.89</v>
      </c>
    </row>
    <row r="54" spans="1:3" x14ac:dyDescent="0.3">
      <c r="A54" s="14" t="s">
        <v>33</v>
      </c>
      <c r="B54" s="14">
        <v>22176</v>
      </c>
      <c r="C54" s="15">
        <v>2217.6</v>
      </c>
    </row>
    <row r="55" spans="1:3" x14ac:dyDescent="0.3">
      <c r="A55" s="16" t="s">
        <v>33</v>
      </c>
      <c r="B55" s="16">
        <v>24131.000000000004</v>
      </c>
      <c r="C55" s="17">
        <v>2413.1000000000004</v>
      </c>
    </row>
    <row r="56" spans="1:3" x14ac:dyDescent="0.3">
      <c r="A56" s="14" t="s">
        <v>26</v>
      </c>
      <c r="B56" s="14">
        <v>26556.799999999999</v>
      </c>
      <c r="C56" s="15">
        <v>2655.6800000000003</v>
      </c>
    </row>
    <row r="57" spans="1:3" x14ac:dyDescent="0.3">
      <c r="A57" s="16" t="s">
        <v>22</v>
      </c>
      <c r="B57" s="16">
        <v>28395.5</v>
      </c>
      <c r="C57" s="17">
        <v>2839.55</v>
      </c>
    </row>
    <row r="58" spans="1:3" x14ac:dyDescent="0.3">
      <c r="A58" s="14" t="s">
        <v>10</v>
      </c>
      <c r="B58" s="14">
        <v>29158.400000000001</v>
      </c>
      <c r="C58" s="15">
        <v>2915.84</v>
      </c>
    </row>
    <row r="59" spans="1:3" x14ac:dyDescent="0.3">
      <c r="A59" s="16" t="s">
        <v>10</v>
      </c>
      <c r="B59" s="16">
        <v>30305</v>
      </c>
      <c r="C59" s="17">
        <v>3030.5</v>
      </c>
    </row>
    <row r="60" spans="1:3" x14ac:dyDescent="0.3">
      <c r="A60" s="14" t="s">
        <v>26</v>
      </c>
      <c r="B60" s="14">
        <v>33132.600000000006</v>
      </c>
      <c r="C60" s="15">
        <v>3313.2600000000007</v>
      </c>
    </row>
    <row r="61" spans="1:3" x14ac:dyDescent="0.3">
      <c r="A61" s="16" t="s">
        <v>33</v>
      </c>
      <c r="B61" s="16">
        <v>34353.5</v>
      </c>
      <c r="C61" s="17">
        <v>3435.3500000000004</v>
      </c>
    </row>
    <row r="62" spans="1:3" x14ac:dyDescent="0.3">
      <c r="A62" s="14" t="s">
        <v>22</v>
      </c>
      <c r="B62" s="14">
        <v>41429.5</v>
      </c>
      <c r="C62" s="15">
        <v>4142.95</v>
      </c>
    </row>
    <row r="63" spans="1:3" x14ac:dyDescent="0.3">
      <c r="A63" s="16" t="s">
        <v>10</v>
      </c>
      <c r="B63" s="16">
        <v>43184.399999999994</v>
      </c>
      <c r="C63" s="17">
        <v>4318.4399999999996</v>
      </c>
    </row>
    <row r="64" spans="1:3" x14ac:dyDescent="0.3">
      <c r="A64" s="14" t="s">
        <v>10</v>
      </c>
      <c r="B64" s="14">
        <v>2311.5</v>
      </c>
      <c r="C64" s="15">
        <v>0</v>
      </c>
    </row>
    <row r="65" spans="1:3" x14ac:dyDescent="0.3">
      <c r="A65" s="16" t="s">
        <v>10</v>
      </c>
      <c r="B65" s="16">
        <v>3013.5</v>
      </c>
      <c r="C65" s="17">
        <v>0</v>
      </c>
    </row>
    <row r="66" spans="1:3" x14ac:dyDescent="0.3">
      <c r="A66" s="14" t="s">
        <v>10</v>
      </c>
      <c r="B66" s="14">
        <v>5287.5</v>
      </c>
      <c r="C66" s="15">
        <v>0</v>
      </c>
    </row>
    <row r="67" spans="1:3" x14ac:dyDescent="0.3">
      <c r="A67" s="16" t="s">
        <v>26</v>
      </c>
      <c r="B67" s="16">
        <v>6544.8</v>
      </c>
      <c r="C67" s="17">
        <v>0</v>
      </c>
    </row>
    <row r="68" spans="1:3" x14ac:dyDescent="0.3">
      <c r="A68" s="14" t="s">
        <v>22</v>
      </c>
      <c r="B68" s="14">
        <v>6708.9</v>
      </c>
      <c r="C68" s="15">
        <v>0</v>
      </c>
    </row>
    <row r="69" spans="1:3" x14ac:dyDescent="0.3">
      <c r="A69" s="16" t="s">
        <v>33</v>
      </c>
      <c r="B69" s="16">
        <v>7416.9</v>
      </c>
      <c r="C69" s="17">
        <v>0</v>
      </c>
    </row>
    <row r="70" spans="1:3" x14ac:dyDescent="0.3">
      <c r="A70" s="14" t="s">
        <v>22</v>
      </c>
      <c r="B70" s="14">
        <v>7982.7</v>
      </c>
      <c r="C70" s="15">
        <v>0</v>
      </c>
    </row>
    <row r="71" spans="1:3" x14ac:dyDescent="0.3">
      <c r="A71" s="16" t="s">
        <v>33</v>
      </c>
      <c r="B71" s="16">
        <v>8284.5</v>
      </c>
      <c r="C71" s="17">
        <v>0</v>
      </c>
    </row>
    <row r="72" spans="1:3" x14ac:dyDescent="0.3">
      <c r="A72" s="14" t="s">
        <v>22</v>
      </c>
      <c r="B72" s="14">
        <v>8694</v>
      </c>
      <c r="C72" s="15">
        <v>0</v>
      </c>
    </row>
    <row r="73" spans="1:3" x14ac:dyDescent="0.3">
      <c r="A73" s="16" t="s">
        <v>22</v>
      </c>
      <c r="B73" s="16">
        <v>9116</v>
      </c>
      <c r="C73" s="17">
        <v>0</v>
      </c>
    </row>
    <row r="74" spans="1:3" x14ac:dyDescent="0.3">
      <c r="A74" s="14" t="s">
        <v>22</v>
      </c>
      <c r="B74" s="14">
        <v>10110.299999999999</v>
      </c>
      <c r="C74" s="15">
        <v>0</v>
      </c>
    </row>
    <row r="75" spans="1:3" x14ac:dyDescent="0.3">
      <c r="A75" s="16" t="s">
        <v>22</v>
      </c>
      <c r="B75" s="16">
        <v>10451.199999999999</v>
      </c>
      <c r="C75" s="17">
        <v>0</v>
      </c>
    </row>
    <row r="76" spans="1:3" x14ac:dyDescent="0.3">
      <c r="A76" s="14" t="s">
        <v>33</v>
      </c>
      <c r="B76" s="14">
        <v>10758.7</v>
      </c>
      <c r="C76" s="15">
        <v>0</v>
      </c>
    </row>
    <row r="77" spans="1:3" x14ac:dyDescent="0.3">
      <c r="A77" s="16" t="s">
        <v>26</v>
      </c>
      <c r="B77" s="16">
        <v>11166.300000000001</v>
      </c>
      <c r="C77" s="17">
        <v>0</v>
      </c>
    </row>
    <row r="78" spans="1:3" x14ac:dyDescent="0.3">
      <c r="A78" s="14" t="s">
        <v>26</v>
      </c>
      <c r="B78" s="14">
        <v>11403</v>
      </c>
      <c r="C78" s="15">
        <v>0</v>
      </c>
    </row>
    <row r="79" spans="1:3" x14ac:dyDescent="0.3">
      <c r="A79" s="16" t="s">
        <v>26</v>
      </c>
      <c r="B79" s="16">
        <v>11554.400000000001</v>
      </c>
      <c r="C79" s="17">
        <v>0</v>
      </c>
    </row>
    <row r="80" spans="1:3" x14ac:dyDescent="0.3">
      <c r="A80" s="14" t="s">
        <v>22</v>
      </c>
      <c r="B80" s="14">
        <v>11580.4</v>
      </c>
      <c r="C80" s="15">
        <v>0</v>
      </c>
    </row>
    <row r="81" spans="1:3" x14ac:dyDescent="0.3">
      <c r="A81" s="16" t="s">
        <v>33</v>
      </c>
      <c r="B81" s="16">
        <v>12124.2</v>
      </c>
      <c r="C81" s="17">
        <v>0</v>
      </c>
    </row>
    <row r="82" spans="1:3" x14ac:dyDescent="0.3">
      <c r="A82" s="14" t="s">
        <v>26</v>
      </c>
      <c r="B82" s="14">
        <v>12143.999999999998</v>
      </c>
      <c r="C82" s="15">
        <v>0</v>
      </c>
    </row>
    <row r="83" spans="1:3" x14ac:dyDescent="0.3">
      <c r="A83" s="16" t="s">
        <v>26</v>
      </c>
      <c r="B83" s="16">
        <v>13244.7</v>
      </c>
      <c r="C83" s="17">
        <v>0</v>
      </c>
    </row>
    <row r="84" spans="1:3" x14ac:dyDescent="0.3">
      <c r="A84" s="14" t="s">
        <v>10</v>
      </c>
      <c r="B84" s="14">
        <v>13797</v>
      </c>
      <c r="C84" s="15">
        <v>0</v>
      </c>
    </row>
    <row r="85" spans="1:3" x14ac:dyDescent="0.3">
      <c r="A85" s="16" t="s">
        <v>10</v>
      </c>
      <c r="B85" s="16">
        <v>14063</v>
      </c>
      <c r="C85" s="17">
        <v>0</v>
      </c>
    </row>
    <row r="86" spans="1:3" x14ac:dyDescent="0.3">
      <c r="A86" s="14" t="s">
        <v>22</v>
      </c>
      <c r="B86" s="14">
        <v>14329.5</v>
      </c>
      <c r="C86" s="15">
        <v>0</v>
      </c>
    </row>
    <row r="87" spans="1:3" x14ac:dyDescent="0.3">
      <c r="A87" s="16" t="s">
        <v>33</v>
      </c>
      <c r="B87" s="16">
        <v>14391.999999999998</v>
      </c>
      <c r="C87" s="17">
        <v>0</v>
      </c>
    </row>
    <row r="88" spans="1:3" x14ac:dyDescent="0.3">
      <c r="A88" s="14" t="s">
        <v>10</v>
      </c>
      <c r="B88" s="14">
        <v>14608.300000000001</v>
      </c>
      <c r="C88" s="15">
        <v>0</v>
      </c>
    </row>
    <row r="89" spans="1:3" x14ac:dyDescent="0.3">
      <c r="A89" s="16" t="s">
        <v>33</v>
      </c>
      <c r="B89" s="16">
        <v>15246</v>
      </c>
      <c r="C89" s="17">
        <v>1524.6000000000001</v>
      </c>
    </row>
    <row r="90" spans="1:3" x14ac:dyDescent="0.3">
      <c r="A90" s="14" t="s">
        <v>10</v>
      </c>
      <c r="B90" s="14">
        <v>16063.199999999999</v>
      </c>
      <c r="C90" s="15">
        <v>1606.32</v>
      </c>
    </row>
    <row r="91" spans="1:3" x14ac:dyDescent="0.3">
      <c r="A91" s="16" t="s">
        <v>10</v>
      </c>
      <c r="B91" s="16">
        <v>16836</v>
      </c>
      <c r="C91" s="17">
        <v>1683.6000000000001</v>
      </c>
    </row>
    <row r="92" spans="1:3" x14ac:dyDescent="0.3">
      <c r="A92" s="14" t="s">
        <v>33</v>
      </c>
      <c r="B92" s="14">
        <v>17335.2</v>
      </c>
      <c r="C92" s="15">
        <v>1733.5200000000002</v>
      </c>
    </row>
    <row r="93" spans="1:3" x14ac:dyDescent="0.3">
      <c r="A93" s="16" t="s">
        <v>10</v>
      </c>
      <c r="B93" s="16">
        <v>19594</v>
      </c>
      <c r="C93" s="17">
        <v>1959.4</v>
      </c>
    </row>
    <row r="94" spans="1:3" x14ac:dyDescent="0.3">
      <c r="A94" s="14" t="s">
        <v>22</v>
      </c>
      <c r="B94" s="14">
        <v>20128</v>
      </c>
      <c r="C94" s="15">
        <v>2012.8000000000002</v>
      </c>
    </row>
    <row r="95" spans="1:3" x14ac:dyDescent="0.3">
      <c r="A95" s="16" t="s">
        <v>22</v>
      </c>
      <c r="B95" s="16">
        <v>21167.999999999996</v>
      </c>
      <c r="C95" s="17">
        <v>2116.7999999999997</v>
      </c>
    </row>
    <row r="96" spans="1:3" x14ac:dyDescent="0.3">
      <c r="A96" s="14" t="s">
        <v>10</v>
      </c>
      <c r="B96" s="14">
        <v>21654.400000000001</v>
      </c>
      <c r="C96" s="15">
        <v>2165.44</v>
      </c>
    </row>
    <row r="97" spans="1:3" x14ac:dyDescent="0.3">
      <c r="A97" s="16" t="s">
        <v>26</v>
      </c>
      <c r="B97" s="16">
        <v>23014.400000000001</v>
      </c>
      <c r="C97" s="17">
        <v>2301.44</v>
      </c>
    </row>
    <row r="98" spans="1:3" x14ac:dyDescent="0.3">
      <c r="A98" s="14" t="s">
        <v>22</v>
      </c>
      <c r="B98" s="14">
        <v>25102.399999999998</v>
      </c>
      <c r="C98" s="15">
        <v>2510.2399999999998</v>
      </c>
    </row>
    <row r="99" spans="1:3" x14ac:dyDescent="0.3">
      <c r="A99" s="16" t="s">
        <v>26</v>
      </c>
      <c r="B99" s="16">
        <v>26200</v>
      </c>
      <c r="C99" s="17">
        <v>2620</v>
      </c>
    </row>
    <row r="100" spans="1:3" x14ac:dyDescent="0.3">
      <c r="A100" s="14" t="s">
        <v>22</v>
      </c>
      <c r="B100" s="14">
        <v>27670.9</v>
      </c>
      <c r="C100" s="15">
        <v>2767.09</v>
      </c>
    </row>
    <row r="101" spans="1:3" x14ac:dyDescent="0.3">
      <c r="A101" s="16" t="s">
        <v>10</v>
      </c>
      <c r="B101" s="16">
        <v>27930</v>
      </c>
      <c r="C101" s="17">
        <v>2793</v>
      </c>
    </row>
    <row r="102" spans="1:3" x14ac:dyDescent="0.3">
      <c r="A102" s="14" t="s">
        <v>22</v>
      </c>
      <c r="B102" s="14">
        <v>27956.799999999999</v>
      </c>
      <c r="C102" s="15">
        <v>2795.6800000000003</v>
      </c>
    </row>
    <row r="103" spans="1:3" x14ac:dyDescent="0.3">
      <c r="A103" s="16" t="s">
        <v>26</v>
      </c>
      <c r="B103" s="16">
        <v>28286.399999999998</v>
      </c>
      <c r="C103" s="17">
        <v>2828.64</v>
      </c>
    </row>
    <row r="104" spans="1:3" x14ac:dyDescent="0.3">
      <c r="A104" s="14" t="s">
        <v>22</v>
      </c>
      <c r="B104" s="14">
        <v>31407</v>
      </c>
      <c r="C104" s="15">
        <v>3140.7000000000003</v>
      </c>
    </row>
    <row r="105" spans="1:3" x14ac:dyDescent="0.3">
      <c r="A105" s="16" t="s">
        <v>22</v>
      </c>
      <c r="B105" s="16">
        <v>35647.5</v>
      </c>
      <c r="C105" s="17">
        <v>3564.75</v>
      </c>
    </row>
    <row r="106" spans="1:3" x14ac:dyDescent="0.3">
      <c r="A106" s="14" t="s">
        <v>26</v>
      </c>
      <c r="B106" s="14">
        <v>35715.4</v>
      </c>
      <c r="C106" s="15">
        <v>3571.5400000000004</v>
      </c>
    </row>
    <row r="107" spans="1:3" x14ac:dyDescent="0.3">
      <c r="A107" s="16" t="s">
        <v>22</v>
      </c>
      <c r="B107" s="16">
        <v>36907.200000000004</v>
      </c>
      <c r="C107" s="17">
        <v>3690.7200000000007</v>
      </c>
    </row>
    <row r="108" spans="1:3" x14ac:dyDescent="0.3">
      <c r="A108" s="14" t="s">
        <v>10</v>
      </c>
      <c r="B108" s="14">
        <v>39065.899999999994</v>
      </c>
      <c r="C108" s="15">
        <v>3906.5899999999997</v>
      </c>
    </row>
    <row r="109" spans="1:3" x14ac:dyDescent="0.3">
      <c r="A109" s="16" t="s">
        <v>33</v>
      </c>
      <c r="B109" s="16">
        <v>40831</v>
      </c>
      <c r="C109" s="17">
        <v>4083.1000000000004</v>
      </c>
    </row>
    <row r="110" spans="1:3" x14ac:dyDescent="0.3">
      <c r="A110" s="14" t="s">
        <v>10</v>
      </c>
      <c r="B110" s="14">
        <v>44422</v>
      </c>
      <c r="C110" s="15">
        <v>4442.2</v>
      </c>
    </row>
    <row r="111" spans="1:3" x14ac:dyDescent="0.3">
      <c r="A111" s="16" t="s">
        <v>22</v>
      </c>
      <c r="B111" s="16">
        <v>5696.4</v>
      </c>
      <c r="C111" s="17">
        <v>0</v>
      </c>
    </row>
    <row r="112" spans="1:3" x14ac:dyDescent="0.3">
      <c r="A112" s="14" t="s">
        <v>26</v>
      </c>
      <c r="B112" s="14">
        <v>6960</v>
      </c>
      <c r="C112" s="15">
        <v>0</v>
      </c>
    </row>
    <row r="113" spans="1:3" x14ac:dyDescent="0.3">
      <c r="A113" s="16" t="s">
        <v>10</v>
      </c>
      <c r="B113" s="16">
        <v>7029.9</v>
      </c>
      <c r="C113" s="17">
        <v>0</v>
      </c>
    </row>
    <row r="114" spans="1:3" x14ac:dyDescent="0.3">
      <c r="A114" s="14" t="s">
        <v>33</v>
      </c>
      <c r="B114" s="14">
        <v>8520</v>
      </c>
      <c r="C114" s="15">
        <v>0</v>
      </c>
    </row>
    <row r="115" spans="1:3" x14ac:dyDescent="0.3">
      <c r="A115" s="16" t="s">
        <v>26</v>
      </c>
      <c r="B115" s="16">
        <v>9627.8999999999978</v>
      </c>
      <c r="C115" s="17">
        <v>0</v>
      </c>
    </row>
    <row r="116" spans="1:3" x14ac:dyDescent="0.3">
      <c r="A116" s="14" t="s">
        <v>22</v>
      </c>
      <c r="B116" s="14">
        <v>11716.5</v>
      </c>
      <c r="C116" s="15">
        <v>0</v>
      </c>
    </row>
    <row r="117" spans="1:3" x14ac:dyDescent="0.3">
      <c r="A117" s="16" t="s">
        <v>10</v>
      </c>
      <c r="B117" s="16">
        <v>11914.400000000001</v>
      </c>
      <c r="C117" s="17">
        <v>0</v>
      </c>
    </row>
    <row r="118" spans="1:3" x14ac:dyDescent="0.3">
      <c r="A118" s="14" t="s">
        <v>26</v>
      </c>
      <c r="B118" s="14">
        <v>13725.600000000002</v>
      </c>
      <c r="C118" s="15">
        <v>0</v>
      </c>
    </row>
    <row r="119" spans="1:3" x14ac:dyDescent="0.3">
      <c r="A119" s="16" t="s">
        <v>33</v>
      </c>
      <c r="B119" s="16">
        <v>14301.599999999999</v>
      </c>
      <c r="C119" s="17">
        <v>0</v>
      </c>
    </row>
    <row r="120" spans="1:3" x14ac:dyDescent="0.3">
      <c r="A120" s="14" t="s">
        <v>22</v>
      </c>
      <c r="B120" s="14">
        <v>14416</v>
      </c>
      <c r="C120" s="15">
        <v>0</v>
      </c>
    </row>
    <row r="121" spans="1:3" x14ac:dyDescent="0.3">
      <c r="A121" s="16" t="s">
        <v>26</v>
      </c>
      <c r="B121" s="16">
        <v>15353.2</v>
      </c>
      <c r="C121" s="17">
        <v>1535.3200000000002</v>
      </c>
    </row>
    <row r="122" spans="1:3" x14ac:dyDescent="0.3">
      <c r="A122" s="14" t="s">
        <v>10</v>
      </c>
      <c r="B122" s="14">
        <v>15919.7</v>
      </c>
      <c r="C122" s="15">
        <v>1591.9700000000003</v>
      </c>
    </row>
    <row r="123" spans="1:3" x14ac:dyDescent="0.3">
      <c r="A123" s="16" t="s">
        <v>22</v>
      </c>
      <c r="B123" s="16">
        <v>16499.400000000001</v>
      </c>
      <c r="C123" s="17">
        <v>1649.9400000000003</v>
      </c>
    </row>
    <row r="124" spans="1:3" x14ac:dyDescent="0.3">
      <c r="A124" s="14" t="s">
        <v>22</v>
      </c>
      <c r="B124" s="14">
        <v>16968</v>
      </c>
      <c r="C124" s="15">
        <v>1696.8000000000002</v>
      </c>
    </row>
    <row r="125" spans="1:3" x14ac:dyDescent="0.3">
      <c r="A125" s="16" t="s">
        <v>33</v>
      </c>
      <c r="B125" s="16">
        <v>17204.399999999998</v>
      </c>
      <c r="C125" s="17">
        <v>1720.4399999999998</v>
      </c>
    </row>
    <row r="126" spans="1:3" x14ac:dyDescent="0.3">
      <c r="A126" s="14" t="s">
        <v>10</v>
      </c>
      <c r="B126" s="14">
        <v>17776</v>
      </c>
      <c r="C126" s="15">
        <v>1777.6000000000001</v>
      </c>
    </row>
    <row r="127" spans="1:3" x14ac:dyDescent="0.3">
      <c r="A127" s="16" t="s">
        <v>22</v>
      </c>
      <c r="B127" s="16">
        <v>17993.5</v>
      </c>
      <c r="C127" s="17">
        <v>1799.3500000000001</v>
      </c>
    </row>
    <row r="128" spans="1:3" x14ac:dyDescent="0.3">
      <c r="A128" s="14" t="s">
        <v>22</v>
      </c>
      <c r="B128" s="14">
        <v>18188.399999999998</v>
      </c>
      <c r="C128" s="15">
        <v>1818.84</v>
      </c>
    </row>
    <row r="129" spans="1:3" x14ac:dyDescent="0.3">
      <c r="A129" s="16" t="s">
        <v>26</v>
      </c>
      <c r="B129" s="16">
        <v>18994.5</v>
      </c>
      <c r="C129" s="17">
        <v>1899.45</v>
      </c>
    </row>
    <row r="130" spans="1:3" x14ac:dyDescent="0.3">
      <c r="A130" s="14" t="s">
        <v>33</v>
      </c>
      <c r="B130" s="14">
        <v>19080</v>
      </c>
      <c r="C130" s="15">
        <v>1908</v>
      </c>
    </row>
    <row r="131" spans="1:3" x14ac:dyDescent="0.3">
      <c r="A131" s="16" t="s">
        <v>33</v>
      </c>
      <c r="B131" s="16">
        <v>19210.400000000001</v>
      </c>
      <c r="C131" s="17">
        <v>1921.0400000000002</v>
      </c>
    </row>
    <row r="132" spans="1:3" x14ac:dyDescent="0.3">
      <c r="A132" s="14" t="s">
        <v>26</v>
      </c>
      <c r="B132" s="14">
        <v>28628.799999999996</v>
      </c>
      <c r="C132" s="15">
        <v>2862.8799999999997</v>
      </c>
    </row>
    <row r="133" spans="1:3" x14ac:dyDescent="0.3">
      <c r="A133" s="16" t="s">
        <v>33</v>
      </c>
      <c r="B133" s="16">
        <v>32282.799999999996</v>
      </c>
      <c r="C133" s="17">
        <v>3228.2799999999997</v>
      </c>
    </row>
    <row r="134" spans="1:3" x14ac:dyDescent="0.3">
      <c r="A134" s="14" t="s">
        <v>33</v>
      </c>
      <c r="B134" s="14">
        <v>32524.1</v>
      </c>
      <c r="C134" s="15">
        <v>3252.41</v>
      </c>
    </row>
    <row r="135" spans="1:3" x14ac:dyDescent="0.3">
      <c r="A135" s="16" t="s">
        <v>33</v>
      </c>
      <c r="B135" s="16">
        <v>35153.799999999996</v>
      </c>
      <c r="C135" s="17">
        <v>3515.3799999999997</v>
      </c>
    </row>
    <row r="136" spans="1:3" x14ac:dyDescent="0.3">
      <c r="A136" s="14" t="s">
        <v>33</v>
      </c>
      <c r="B136" s="14">
        <v>35820</v>
      </c>
      <c r="C136" s="15">
        <v>3582</v>
      </c>
    </row>
    <row r="137" spans="1:3" x14ac:dyDescent="0.3">
      <c r="A137" s="16" t="s">
        <v>10</v>
      </c>
      <c r="B137" s="16">
        <v>36666</v>
      </c>
      <c r="C137" s="17">
        <v>3666.6000000000004</v>
      </c>
    </row>
    <row r="138" spans="1:3" x14ac:dyDescent="0.3">
      <c r="A138" s="14" t="s">
        <v>10</v>
      </c>
      <c r="B138" s="14">
        <v>38227.699999999997</v>
      </c>
      <c r="C138" s="15">
        <v>3822.77</v>
      </c>
    </row>
    <row r="139" spans="1:3" x14ac:dyDescent="0.3">
      <c r="A139" s="16" t="s">
        <v>33</v>
      </c>
      <c r="B139" s="16">
        <v>42690.400000000001</v>
      </c>
      <c r="C139" s="17">
        <v>4269.04</v>
      </c>
    </row>
    <row r="140" spans="1:3" x14ac:dyDescent="0.3">
      <c r="A140" s="14" t="s">
        <v>10</v>
      </c>
      <c r="B140" s="14">
        <v>51531.199999999997</v>
      </c>
      <c r="C140" s="15">
        <v>5153.12</v>
      </c>
    </row>
    <row r="141" spans="1:3" x14ac:dyDescent="0.3">
      <c r="A141" s="16" t="s">
        <v>10</v>
      </c>
      <c r="B141" s="16">
        <v>8686.6</v>
      </c>
      <c r="C141" s="17">
        <v>0</v>
      </c>
    </row>
    <row r="142" spans="1:3" x14ac:dyDescent="0.3">
      <c r="A142" s="14" t="s">
        <v>22</v>
      </c>
      <c r="B142" s="14">
        <v>9004.7999999999993</v>
      </c>
      <c r="C142" s="15">
        <v>0</v>
      </c>
    </row>
    <row r="143" spans="1:3" x14ac:dyDescent="0.3">
      <c r="A143" s="16" t="s">
        <v>33</v>
      </c>
      <c r="B143" s="16">
        <v>9270.1</v>
      </c>
      <c r="C143" s="17">
        <v>0</v>
      </c>
    </row>
    <row r="144" spans="1:3" x14ac:dyDescent="0.3">
      <c r="A144" s="14" t="s">
        <v>26</v>
      </c>
      <c r="B144" s="14">
        <v>10948</v>
      </c>
      <c r="C144" s="15">
        <v>0</v>
      </c>
    </row>
    <row r="145" spans="1:3" x14ac:dyDescent="0.3">
      <c r="A145" s="16" t="s">
        <v>33</v>
      </c>
      <c r="B145" s="16">
        <v>11235</v>
      </c>
      <c r="C145" s="17">
        <v>0</v>
      </c>
    </row>
    <row r="146" spans="1:3" x14ac:dyDescent="0.3">
      <c r="A146" s="14" t="s">
        <v>33</v>
      </c>
      <c r="B146" s="14">
        <v>12019.799999999997</v>
      </c>
      <c r="C146" s="15">
        <v>0</v>
      </c>
    </row>
    <row r="147" spans="1:3" x14ac:dyDescent="0.3">
      <c r="A147" s="16" t="s">
        <v>10</v>
      </c>
      <c r="B147" s="16">
        <v>12422.2</v>
      </c>
      <c r="C147" s="17">
        <v>0</v>
      </c>
    </row>
    <row r="148" spans="1:3" x14ac:dyDescent="0.3">
      <c r="A148" s="14" t="s">
        <v>26</v>
      </c>
      <c r="B148" s="14">
        <v>13044.899999999998</v>
      </c>
      <c r="C148" s="15">
        <v>0</v>
      </c>
    </row>
    <row r="149" spans="1:3" x14ac:dyDescent="0.3">
      <c r="A149" s="16" t="s">
        <v>10</v>
      </c>
      <c r="B149" s="16">
        <v>15120</v>
      </c>
      <c r="C149" s="17">
        <v>1512</v>
      </c>
    </row>
    <row r="150" spans="1:3" x14ac:dyDescent="0.3">
      <c r="A150" s="14" t="s">
        <v>10</v>
      </c>
      <c r="B150" s="14">
        <v>16604.400000000001</v>
      </c>
      <c r="C150" s="15">
        <v>1660.4400000000003</v>
      </c>
    </row>
    <row r="151" spans="1:3" x14ac:dyDescent="0.3">
      <c r="A151" s="16" t="s">
        <v>22</v>
      </c>
      <c r="B151" s="16">
        <v>18826.400000000001</v>
      </c>
      <c r="C151" s="17">
        <v>1882.6400000000003</v>
      </c>
    </row>
    <row r="152" spans="1:3" x14ac:dyDescent="0.3">
      <c r="A152" s="14" t="s">
        <v>10</v>
      </c>
      <c r="B152" s="14">
        <v>19584</v>
      </c>
      <c r="C152" s="15">
        <v>1958.4</v>
      </c>
    </row>
    <row r="153" spans="1:3" x14ac:dyDescent="0.3">
      <c r="A153" s="16" t="s">
        <v>22</v>
      </c>
      <c r="B153" s="16">
        <v>19617.5</v>
      </c>
      <c r="C153" s="17">
        <v>1961.75</v>
      </c>
    </row>
    <row r="154" spans="1:3" x14ac:dyDescent="0.3">
      <c r="A154" s="14" t="s">
        <v>22</v>
      </c>
      <c r="B154" s="14">
        <v>19836.400000000001</v>
      </c>
      <c r="C154" s="15">
        <v>1983.6400000000003</v>
      </c>
    </row>
    <row r="155" spans="1:3" x14ac:dyDescent="0.3">
      <c r="A155" s="16" t="s">
        <v>22</v>
      </c>
      <c r="B155" s="16">
        <v>20717.599999999999</v>
      </c>
      <c r="C155" s="17">
        <v>2071.7599999999998</v>
      </c>
    </row>
    <row r="156" spans="1:3" x14ac:dyDescent="0.3">
      <c r="A156" s="14" t="s">
        <v>22</v>
      </c>
      <c r="B156" s="14">
        <v>23364</v>
      </c>
      <c r="C156" s="15">
        <v>2336.4</v>
      </c>
    </row>
    <row r="157" spans="1:3" x14ac:dyDescent="0.3">
      <c r="A157" s="16" t="s">
        <v>22</v>
      </c>
      <c r="B157" s="16">
        <v>23997.600000000002</v>
      </c>
      <c r="C157" s="17">
        <v>2399.7600000000002</v>
      </c>
    </row>
    <row r="158" spans="1:3" x14ac:dyDescent="0.3">
      <c r="A158" s="14" t="s">
        <v>10</v>
      </c>
      <c r="B158" s="14">
        <v>26546.6</v>
      </c>
      <c r="C158" s="15">
        <v>2654.66</v>
      </c>
    </row>
    <row r="159" spans="1:3" x14ac:dyDescent="0.3">
      <c r="A159" s="16" t="s">
        <v>22</v>
      </c>
      <c r="B159" s="16">
        <v>27916.399999999998</v>
      </c>
      <c r="C159" s="17">
        <v>2791.64</v>
      </c>
    </row>
    <row r="160" spans="1:3" x14ac:dyDescent="0.3">
      <c r="A160" s="14" t="s">
        <v>33</v>
      </c>
      <c r="B160" s="14">
        <v>27930</v>
      </c>
      <c r="C160" s="15">
        <v>2793</v>
      </c>
    </row>
    <row r="161" spans="1:3" x14ac:dyDescent="0.3">
      <c r="A161" s="16" t="s">
        <v>26</v>
      </c>
      <c r="B161" s="16">
        <v>28616</v>
      </c>
      <c r="C161" s="17">
        <v>2861.6000000000004</v>
      </c>
    </row>
    <row r="162" spans="1:3" x14ac:dyDescent="0.3">
      <c r="A162" s="14" t="s">
        <v>26</v>
      </c>
      <c r="B162" s="14">
        <v>30377.399999999998</v>
      </c>
      <c r="C162" s="15">
        <v>3037.74</v>
      </c>
    </row>
    <row r="163" spans="1:3" x14ac:dyDescent="0.3">
      <c r="A163" s="16" t="s">
        <v>10</v>
      </c>
      <c r="B163" s="16">
        <v>31200</v>
      </c>
      <c r="C163" s="17">
        <v>3120</v>
      </c>
    </row>
    <row r="164" spans="1:3" x14ac:dyDescent="0.3">
      <c r="A164" s="14" t="s">
        <v>26</v>
      </c>
      <c r="B164" s="14">
        <v>35351</v>
      </c>
      <c r="C164" s="15">
        <v>3535.1000000000004</v>
      </c>
    </row>
    <row r="165" spans="1:3" x14ac:dyDescent="0.3">
      <c r="A165" s="16" t="s">
        <v>22</v>
      </c>
      <c r="B165" s="16">
        <v>42249.1</v>
      </c>
      <c r="C165" s="17">
        <v>4224.91</v>
      </c>
    </row>
    <row r="166" spans="1:3" x14ac:dyDescent="0.3">
      <c r="A166" s="14" t="s">
        <v>10</v>
      </c>
      <c r="B166" s="14">
        <v>2070.2999999999997</v>
      </c>
      <c r="C166" s="15">
        <v>0</v>
      </c>
    </row>
    <row r="167" spans="1:3" x14ac:dyDescent="0.3">
      <c r="A167" s="16" t="s">
        <v>26</v>
      </c>
      <c r="B167" s="16">
        <v>6872.7999999999993</v>
      </c>
      <c r="C167" s="17">
        <v>0</v>
      </c>
    </row>
    <row r="168" spans="1:3" x14ac:dyDescent="0.3">
      <c r="A168" s="14" t="s">
        <v>33</v>
      </c>
      <c r="B168" s="14">
        <v>7581.9999999999991</v>
      </c>
      <c r="C168" s="15">
        <v>0</v>
      </c>
    </row>
    <row r="169" spans="1:3" x14ac:dyDescent="0.3">
      <c r="A169" s="16" t="s">
        <v>33</v>
      </c>
      <c r="B169" s="16">
        <v>8721.6</v>
      </c>
      <c r="C169" s="17">
        <v>0</v>
      </c>
    </row>
    <row r="170" spans="1:3" x14ac:dyDescent="0.3">
      <c r="A170" s="14" t="s">
        <v>26</v>
      </c>
      <c r="B170" s="14">
        <v>8827</v>
      </c>
      <c r="C170" s="15">
        <v>0</v>
      </c>
    </row>
    <row r="171" spans="1:3" x14ac:dyDescent="0.3">
      <c r="A171" s="16" t="s">
        <v>10</v>
      </c>
      <c r="B171" s="16">
        <v>9499</v>
      </c>
      <c r="C171" s="17">
        <v>0</v>
      </c>
    </row>
    <row r="172" spans="1:3" x14ac:dyDescent="0.3">
      <c r="A172" s="14" t="s">
        <v>22</v>
      </c>
      <c r="B172" s="14">
        <v>9574.7999999999993</v>
      </c>
      <c r="C172" s="15">
        <v>0</v>
      </c>
    </row>
    <row r="173" spans="1:3" x14ac:dyDescent="0.3">
      <c r="A173" s="16" t="s">
        <v>26</v>
      </c>
      <c r="B173" s="16">
        <v>9836.8000000000011</v>
      </c>
      <c r="C173" s="17">
        <v>0</v>
      </c>
    </row>
    <row r="174" spans="1:3" x14ac:dyDescent="0.3">
      <c r="A174" s="14" t="s">
        <v>26</v>
      </c>
      <c r="B174" s="14">
        <v>10032</v>
      </c>
      <c r="C174" s="15">
        <v>0</v>
      </c>
    </row>
    <row r="175" spans="1:3" x14ac:dyDescent="0.3">
      <c r="A175" s="16" t="s">
        <v>33</v>
      </c>
      <c r="B175" s="16">
        <v>10500</v>
      </c>
      <c r="C175" s="17">
        <v>0</v>
      </c>
    </row>
    <row r="176" spans="1:3" x14ac:dyDescent="0.3">
      <c r="A176" s="14" t="s">
        <v>33</v>
      </c>
      <c r="B176" s="14">
        <v>13466.999999999998</v>
      </c>
      <c r="C176" s="15">
        <v>0</v>
      </c>
    </row>
    <row r="177" spans="1:3" x14ac:dyDescent="0.3">
      <c r="A177" s="16" t="s">
        <v>22</v>
      </c>
      <c r="B177" s="16">
        <v>14301.6</v>
      </c>
      <c r="C177" s="17">
        <v>0</v>
      </c>
    </row>
    <row r="178" spans="1:3" x14ac:dyDescent="0.3">
      <c r="A178" s="14" t="s">
        <v>22</v>
      </c>
      <c r="B178" s="14">
        <v>15061.2</v>
      </c>
      <c r="C178" s="15">
        <v>1506.1200000000001</v>
      </c>
    </row>
    <row r="179" spans="1:3" x14ac:dyDescent="0.3">
      <c r="A179" s="16" t="s">
        <v>26</v>
      </c>
      <c r="B179" s="16">
        <v>15953.599999999999</v>
      </c>
      <c r="C179" s="17">
        <v>1595.36</v>
      </c>
    </row>
    <row r="180" spans="1:3" x14ac:dyDescent="0.3">
      <c r="A180" s="14" t="s">
        <v>33</v>
      </c>
      <c r="B180" s="14">
        <v>16036.8</v>
      </c>
      <c r="C180" s="15">
        <v>1603.68</v>
      </c>
    </row>
    <row r="181" spans="1:3" x14ac:dyDescent="0.3">
      <c r="A181" s="16" t="s">
        <v>33</v>
      </c>
      <c r="B181" s="16">
        <v>16846.8</v>
      </c>
      <c r="C181" s="17">
        <v>1684.68</v>
      </c>
    </row>
    <row r="182" spans="1:3" x14ac:dyDescent="0.3">
      <c r="A182" s="14" t="s">
        <v>22</v>
      </c>
      <c r="B182" s="14">
        <v>17262</v>
      </c>
      <c r="C182" s="15">
        <v>1726.2</v>
      </c>
    </row>
    <row r="183" spans="1:3" x14ac:dyDescent="0.3">
      <c r="A183" s="16" t="s">
        <v>10</v>
      </c>
      <c r="B183" s="16">
        <v>17904.7</v>
      </c>
      <c r="C183" s="17">
        <v>1790.4700000000003</v>
      </c>
    </row>
    <row r="184" spans="1:3" x14ac:dyDescent="0.3">
      <c r="A184" s="14" t="s">
        <v>10</v>
      </c>
      <c r="B184" s="14">
        <v>18878.399999999998</v>
      </c>
      <c r="C184" s="15">
        <v>1887.84</v>
      </c>
    </row>
    <row r="185" spans="1:3" x14ac:dyDescent="0.3">
      <c r="A185" s="16" t="s">
        <v>10</v>
      </c>
      <c r="B185" s="16">
        <v>23445</v>
      </c>
      <c r="C185" s="17">
        <v>2344.5</v>
      </c>
    </row>
    <row r="186" spans="1:3" x14ac:dyDescent="0.3">
      <c r="A186" s="14" t="s">
        <v>26</v>
      </c>
      <c r="B186" s="14">
        <v>25560</v>
      </c>
      <c r="C186" s="15">
        <v>2556</v>
      </c>
    </row>
    <row r="187" spans="1:3" x14ac:dyDescent="0.3">
      <c r="A187" s="16" t="s">
        <v>10</v>
      </c>
      <c r="B187" s="16">
        <v>34162</v>
      </c>
      <c r="C187" s="17">
        <v>3416.2000000000003</v>
      </c>
    </row>
    <row r="188" spans="1:3" x14ac:dyDescent="0.3">
      <c r="A188" s="14" t="s">
        <v>26</v>
      </c>
      <c r="B188" s="14">
        <v>35695</v>
      </c>
      <c r="C188" s="15">
        <v>3569.5</v>
      </c>
    </row>
    <row r="189" spans="1:3" x14ac:dyDescent="0.3">
      <c r="A189" s="16" t="s">
        <v>22</v>
      </c>
      <c r="B189" s="16">
        <v>37192.5</v>
      </c>
      <c r="C189" s="17">
        <v>3719.25</v>
      </c>
    </row>
    <row r="190" spans="1:3" x14ac:dyDescent="0.3">
      <c r="A190" s="14" t="s">
        <v>22</v>
      </c>
      <c r="B190" s="14">
        <v>39653.9</v>
      </c>
      <c r="C190" s="15">
        <v>3965.3900000000003</v>
      </c>
    </row>
    <row r="191" spans="1:3" x14ac:dyDescent="0.3">
      <c r="A191" s="16" t="s">
        <v>10</v>
      </c>
      <c r="B191" s="16">
        <v>3055.2</v>
      </c>
      <c r="C191" s="17">
        <v>0</v>
      </c>
    </row>
    <row r="192" spans="1:3" x14ac:dyDescent="0.3">
      <c r="A192" s="14" t="s">
        <v>22</v>
      </c>
      <c r="B192" s="14">
        <v>3465</v>
      </c>
      <c r="C192" s="15">
        <v>0</v>
      </c>
    </row>
    <row r="193" spans="1:3" x14ac:dyDescent="0.3">
      <c r="A193" s="16" t="s">
        <v>10</v>
      </c>
      <c r="B193" s="16">
        <v>4843.4000000000005</v>
      </c>
      <c r="C193" s="17">
        <v>0</v>
      </c>
    </row>
    <row r="194" spans="1:3" x14ac:dyDescent="0.3">
      <c r="A194" s="14" t="s">
        <v>10</v>
      </c>
      <c r="B194" s="14">
        <v>5215.2</v>
      </c>
      <c r="C194" s="15">
        <v>0</v>
      </c>
    </row>
    <row r="195" spans="1:3" x14ac:dyDescent="0.3">
      <c r="A195" s="16" t="s">
        <v>22</v>
      </c>
      <c r="B195" s="16">
        <v>5332.7999999999993</v>
      </c>
      <c r="C195" s="17">
        <v>0</v>
      </c>
    </row>
    <row r="196" spans="1:3" x14ac:dyDescent="0.3">
      <c r="A196" s="14" t="s">
        <v>10</v>
      </c>
      <c r="B196" s="14">
        <v>7199.7000000000007</v>
      </c>
      <c r="C196" s="15">
        <v>0</v>
      </c>
    </row>
    <row r="197" spans="1:3" x14ac:dyDescent="0.3">
      <c r="A197" s="16" t="s">
        <v>22</v>
      </c>
      <c r="B197" s="16">
        <v>8065.5999999999995</v>
      </c>
      <c r="C197" s="17">
        <v>0</v>
      </c>
    </row>
    <row r="198" spans="1:3" x14ac:dyDescent="0.3">
      <c r="A198" s="14" t="s">
        <v>26</v>
      </c>
      <c r="B198" s="14">
        <v>9405.2999999999993</v>
      </c>
      <c r="C198" s="15">
        <v>0</v>
      </c>
    </row>
    <row r="199" spans="1:3" x14ac:dyDescent="0.3">
      <c r="A199" s="16" t="s">
        <v>26</v>
      </c>
      <c r="B199" s="16">
        <v>9704.1999999999989</v>
      </c>
      <c r="C199" s="17">
        <v>0</v>
      </c>
    </row>
    <row r="200" spans="1:3" x14ac:dyDescent="0.3">
      <c r="A200" s="14" t="s">
        <v>22</v>
      </c>
      <c r="B200" s="14">
        <v>10067.200000000001</v>
      </c>
      <c r="C200" s="15">
        <v>0</v>
      </c>
    </row>
    <row r="201" spans="1:3" x14ac:dyDescent="0.3">
      <c r="A201" s="16" t="s">
        <v>22</v>
      </c>
      <c r="B201" s="16">
        <v>10648.999999999998</v>
      </c>
      <c r="C201" s="17">
        <v>0</v>
      </c>
    </row>
    <row r="202" spans="1:3" x14ac:dyDescent="0.3">
      <c r="A202" s="14" t="s">
        <v>22</v>
      </c>
      <c r="B202" s="14">
        <v>10679.400000000001</v>
      </c>
      <c r="C202" s="15">
        <v>0</v>
      </c>
    </row>
    <row r="203" spans="1:3" x14ac:dyDescent="0.3">
      <c r="A203" s="16" t="s">
        <v>22</v>
      </c>
      <c r="B203" s="16">
        <v>11155.5</v>
      </c>
      <c r="C203" s="17">
        <v>0</v>
      </c>
    </row>
    <row r="204" spans="1:3" x14ac:dyDescent="0.3">
      <c r="A204" s="14" t="s">
        <v>22</v>
      </c>
      <c r="B204" s="14">
        <v>11543</v>
      </c>
      <c r="C204" s="15">
        <v>0</v>
      </c>
    </row>
    <row r="205" spans="1:3" x14ac:dyDescent="0.3">
      <c r="A205" s="16" t="s">
        <v>26</v>
      </c>
      <c r="B205" s="16">
        <v>13674</v>
      </c>
      <c r="C205" s="17">
        <v>0</v>
      </c>
    </row>
    <row r="206" spans="1:3" x14ac:dyDescent="0.3">
      <c r="A206" s="14" t="s">
        <v>10</v>
      </c>
      <c r="B206" s="14">
        <v>14670</v>
      </c>
      <c r="C206" s="15">
        <v>0</v>
      </c>
    </row>
    <row r="207" spans="1:3" x14ac:dyDescent="0.3">
      <c r="A207" s="16" t="s">
        <v>22</v>
      </c>
      <c r="B207" s="16">
        <v>15633.199999999999</v>
      </c>
      <c r="C207" s="17">
        <v>1563.32</v>
      </c>
    </row>
    <row r="208" spans="1:3" x14ac:dyDescent="0.3">
      <c r="A208" s="14" t="s">
        <v>33</v>
      </c>
      <c r="B208" s="14">
        <v>15957.2</v>
      </c>
      <c r="C208" s="15">
        <v>1595.7200000000003</v>
      </c>
    </row>
    <row r="209" spans="1:3" x14ac:dyDescent="0.3">
      <c r="A209" s="16" t="s">
        <v>33</v>
      </c>
      <c r="B209" s="16">
        <v>16492</v>
      </c>
      <c r="C209" s="17">
        <v>1649.2</v>
      </c>
    </row>
    <row r="210" spans="1:3" x14ac:dyDescent="0.3">
      <c r="A210" s="14" t="s">
        <v>10</v>
      </c>
      <c r="B210" s="14">
        <v>16614.400000000001</v>
      </c>
      <c r="C210" s="15">
        <v>1661.4400000000003</v>
      </c>
    </row>
    <row r="211" spans="1:3" x14ac:dyDescent="0.3">
      <c r="A211" s="16" t="s">
        <v>10</v>
      </c>
      <c r="B211" s="16">
        <v>20076.7</v>
      </c>
      <c r="C211" s="17">
        <v>2007.67</v>
      </c>
    </row>
    <row r="212" spans="1:3" x14ac:dyDescent="0.3">
      <c r="A212" s="14" t="s">
        <v>22</v>
      </c>
      <c r="B212" s="14">
        <v>20868.399999999998</v>
      </c>
      <c r="C212" s="15">
        <v>2086.8399999999997</v>
      </c>
    </row>
    <row r="213" spans="1:3" x14ac:dyDescent="0.3">
      <c r="A213" s="16" t="s">
        <v>26</v>
      </c>
      <c r="B213" s="16">
        <v>21120.400000000001</v>
      </c>
      <c r="C213" s="17">
        <v>2112.0400000000004</v>
      </c>
    </row>
    <row r="214" spans="1:3" x14ac:dyDescent="0.3">
      <c r="A214" s="14" t="s">
        <v>33</v>
      </c>
      <c r="B214" s="14">
        <v>21295.4</v>
      </c>
      <c r="C214" s="15">
        <v>2129.5400000000004</v>
      </c>
    </row>
    <row r="215" spans="1:3" x14ac:dyDescent="0.3">
      <c r="A215" s="16" t="s">
        <v>10</v>
      </c>
      <c r="B215" s="16">
        <v>21482.999999999996</v>
      </c>
      <c r="C215" s="17">
        <v>2148.2999999999997</v>
      </c>
    </row>
    <row r="216" spans="1:3" x14ac:dyDescent="0.3">
      <c r="A216" s="14" t="s">
        <v>26</v>
      </c>
      <c r="B216" s="14">
        <v>23997.600000000002</v>
      </c>
      <c r="C216" s="15">
        <v>2399.7600000000002</v>
      </c>
    </row>
    <row r="217" spans="1:3" x14ac:dyDescent="0.3">
      <c r="A217" s="16" t="s">
        <v>22</v>
      </c>
      <c r="B217" s="16">
        <v>24395.100000000002</v>
      </c>
      <c r="C217" s="17">
        <v>2439.5100000000002</v>
      </c>
    </row>
    <row r="218" spans="1:3" x14ac:dyDescent="0.3">
      <c r="A218" s="14" t="s">
        <v>33</v>
      </c>
      <c r="B218" s="14">
        <v>25518.800000000003</v>
      </c>
      <c r="C218" s="15">
        <v>2551.8800000000006</v>
      </c>
    </row>
    <row r="219" spans="1:3" x14ac:dyDescent="0.3">
      <c r="A219" s="16" t="s">
        <v>33</v>
      </c>
      <c r="B219" s="16">
        <v>27676.6</v>
      </c>
      <c r="C219" s="17">
        <v>2767.66</v>
      </c>
    </row>
    <row r="220" spans="1:3" x14ac:dyDescent="0.3">
      <c r="A220" s="14" t="s">
        <v>33</v>
      </c>
      <c r="B220" s="14">
        <v>28395</v>
      </c>
      <c r="C220" s="15">
        <v>2839.5</v>
      </c>
    </row>
    <row r="221" spans="1:3" x14ac:dyDescent="0.3">
      <c r="A221" s="16" t="s">
        <v>10</v>
      </c>
      <c r="B221" s="16">
        <v>30776.799999999999</v>
      </c>
      <c r="C221" s="17">
        <v>3077.6800000000003</v>
      </c>
    </row>
    <row r="222" spans="1:3" x14ac:dyDescent="0.3">
      <c r="A222" s="14" t="s">
        <v>26</v>
      </c>
      <c r="B222" s="14">
        <v>35715.4</v>
      </c>
      <c r="C222" s="15">
        <v>3571.5400000000004</v>
      </c>
    </row>
    <row r="223" spans="1:3" x14ac:dyDescent="0.3">
      <c r="A223" s="16" t="s">
        <v>33</v>
      </c>
      <c r="B223" s="16">
        <v>41826.400000000001</v>
      </c>
      <c r="C223" s="17">
        <v>4182.6400000000003</v>
      </c>
    </row>
    <row r="224" spans="1:3" x14ac:dyDescent="0.3">
      <c r="A224" s="14" t="s">
        <v>33</v>
      </c>
      <c r="B224" s="14">
        <v>49055.999999999993</v>
      </c>
      <c r="C224" s="15">
        <v>4905.5999999999995</v>
      </c>
    </row>
    <row r="225" spans="1:3" x14ac:dyDescent="0.3">
      <c r="A225" s="16" t="s">
        <v>26</v>
      </c>
      <c r="B225" s="16">
        <v>3386.6000000000004</v>
      </c>
      <c r="C225" s="17">
        <v>0</v>
      </c>
    </row>
    <row r="226" spans="1:3" x14ac:dyDescent="0.3">
      <c r="A226" s="14" t="s">
        <v>22</v>
      </c>
      <c r="B226" s="14">
        <v>3760.5</v>
      </c>
      <c r="C226" s="15">
        <v>0</v>
      </c>
    </row>
    <row r="227" spans="1:3" x14ac:dyDescent="0.3">
      <c r="A227" s="16" t="s">
        <v>26</v>
      </c>
      <c r="B227" s="16">
        <v>4028</v>
      </c>
      <c r="C227" s="17">
        <v>0</v>
      </c>
    </row>
    <row r="228" spans="1:3" x14ac:dyDescent="0.3">
      <c r="A228" s="14" t="s">
        <v>22</v>
      </c>
      <c r="B228" s="14">
        <v>4322.8</v>
      </c>
      <c r="C228" s="15">
        <v>0</v>
      </c>
    </row>
    <row r="229" spans="1:3" x14ac:dyDescent="0.3">
      <c r="A229" s="16" t="s">
        <v>26</v>
      </c>
      <c r="B229" s="16">
        <v>5532.7999999999993</v>
      </c>
      <c r="C229" s="17">
        <v>0</v>
      </c>
    </row>
    <row r="230" spans="1:3" x14ac:dyDescent="0.3">
      <c r="A230" s="14" t="s">
        <v>33</v>
      </c>
      <c r="B230" s="14">
        <v>6201</v>
      </c>
      <c r="C230" s="15">
        <v>0</v>
      </c>
    </row>
    <row r="231" spans="1:3" x14ac:dyDescent="0.3">
      <c r="A231" s="16" t="s">
        <v>33</v>
      </c>
      <c r="B231" s="16">
        <v>6311.4</v>
      </c>
      <c r="C231" s="17">
        <v>0</v>
      </c>
    </row>
    <row r="232" spans="1:3" x14ac:dyDescent="0.3">
      <c r="A232" s="14" t="s">
        <v>33</v>
      </c>
      <c r="B232" s="14">
        <v>7289.6</v>
      </c>
      <c r="C232" s="15">
        <v>0</v>
      </c>
    </row>
    <row r="233" spans="1:3" x14ac:dyDescent="0.3">
      <c r="A233" s="16" t="s">
        <v>33</v>
      </c>
      <c r="B233" s="16">
        <v>8322.4</v>
      </c>
      <c r="C233" s="17">
        <v>0</v>
      </c>
    </row>
    <row r="234" spans="1:3" x14ac:dyDescent="0.3">
      <c r="A234" s="14" t="s">
        <v>33</v>
      </c>
      <c r="B234" s="14">
        <v>8501.9000000000015</v>
      </c>
      <c r="C234" s="15">
        <v>0</v>
      </c>
    </row>
    <row r="235" spans="1:3" x14ac:dyDescent="0.3">
      <c r="A235" s="16" t="s">
        <v>10</v>
      </c>
      <c r="B235" s="16">
        <v>8625</v>
      </c>
      <c r="C235" s="17">
        <v>0</v>
      </c>
    </row>
    <row r="236" spans="1:3" x14ac:dyDescent="0.3">
      <c r="A236" s="14" t="s">
        <v>22</v>
      </c>
      <c r="B236" s="14">
        <v>9697.6</v>
      </c>
      <c r="C236" s="15">
        <v>0</v>
      </c>
    </row>
    <row r="237" spans="1:3" x14ac:dyDescent="0.3">
      <c r="A237" s="16" t="s">
        <v>33</v>
      </c>
      <c r="B237" s="16">
        <v>9708.2999999999993</v>
      </c>
      <c r="C237" s="17">
        <v>0</v>
      </c>
    </row>
    <row r="238" spans="1:3" x14ac:dyDescent="0.3">
      <c r="A238" s="14" t="s">
        <v>10</v>
      </c>
      <c r="B238" s="14">
        <v>9794</v>
      </c>
      <c r="C238" s="15">
        <v>0</v>
      </c>
    </row>
    <row r="239" spans="1:3" x14ac:dyDescent="0.3">
      <c r="A239" s="16" t="s">
        <v>26</v>
      </c>
      <c r="B239" s="16">
        <v>10200</v>
      </c>
      <c r="C239" s="17">
        <v>0</v>
      </c>
    </row>
    <row r="240" spans="1:3" x14ac:dyDescent="0.3">
      <c r="A240" s="14" t="s">
        <v>22</v>
      </c>
      <c r="B240" s="14">
        <v>10391.699999999999</v>
      </c>
      <c r="C240" s="15">
        <v>0</v>
      </c>
    </row>
    <row r="241" spans="1:3" x14ac:dyDescent="0.3">
      <c r="A241" s="16" t="s">
        <v>33</v>
      </c>
      <c r="B241" s="16">
        <v>12944.399999999998</v>
      </c>
      <c r="C241" s="17">
        <v>0</v>
      </c>
    </row>
    <row r="242" spans="1:3" x14ac:dyDescent="0.3">
      <c r="A242" s="14" t="s">
        <v>26</v>
      </c>
      <c r="B242" s="14">
        <v>13923</v>
      </c>
      <c r="C242" s="15">
        <v>0</v>
      </c>
    </row>
    <row r="243" spans="1:3" x14ac:dyDescent="0.3">
      <c r="A243" s="16" t="s">
        <v>33</v>
      </c>
      <c r="B243" s="16">
        <v>14248</v>
      </c>
      <c r="C243" s="17">
        <v>0</v>
      </c>
    </row>
    <row r="244" spans="1:3" x14ac:dyDescent="0.3">
      <c r="A244" s="14" t="s">
        <v>22</v>
      </c>
      <c r="B244" s="14">
        <v>15670.2</v>
      </c>
      <c r="C244" s="15">
        <v>1567.0200000000002</v>
      </c>
    </row>
    <row r="245" spans="1:3" x14ac:dyDescent="0.3">
      <c r="A245" s="16" t="s">
        <v>10</v>
      </c>
      <c r="B245" s="16">
        <v>16321.6</v>
      </c>
      <c r="C245" s="17">
        <v>1632.16</v>
      </c>
    </row>
    <row r="246" spans="1:3" x14ac:dyDescent="0.3">
      <c r="A246" s="14" t="s">
        <v>26</v>
      </c>
      <c r="B246" s="14">
        <v>17593.399999999998</v>
      </c>
      <c r="C246" s="15">
        <v>1759.34</v>
      </c>
    </row>
    <row r="247" spans="1:3" x14ac:dyDescent="0.3">
      <c r="A247" s="16" t="s">
        <v>26</v>
      </c>
      <c r="B247" s="16">
        <v>17666</v>
      </c>
      <c r="C247" s="17">
        <v>1766.6000000000001</v>
      </c>
    </row>
    <row r="248" spans="1:3" x14ac:dyDescent="0.3">
      <c r="A248" s="14" t="s">
        <v>33</v>
      </c>
      <c r="B248" s="14">
        <v>18298.399999999998</v>
      </c>
      <c r="C248" s="15">
        <v>1829.84</v>
      </c>
    </row>
    <row r="249" spans="1:3" x14ac:dyDescent="0.3">
      <c r="A249" s="16" t="s">
        <v>33</v>
      </c>
      <c r="B249" s="16">
        <v>18838.399999999998</v>
      </c>
      <c r="C249" s="17">
        <v>1883.84</v>
      </c>
    </row>
    <row r="250" spans="1:3" x14ac:dyDescent="0.3">
      <c r="A250" s="14" t="s">
        <v>10</v>
      </c>
      <c r="B250" s="14">
        <v>19678.8</v>
      </c>
      <c r="C250" s="15">
        <v>1967.88</v>
      </c>
    </row>
    <row r="251" spans="1:3" x14ac:dyDescent="0.3">
      <c r="A251" s="16" t="s">
        <v>26</v>
      </c>
      <c r="B251" s="16">
        <v>21420</v>
      </c>
      <c r="C251" s="17">
        <v>2142</v>
      </c>
    </row>
    <row r="252" spans="1:3" x14ac:dyDescent="0.3">
      <c r="A252" s="14" t="s">
        <v>22</v>
      </c>
      <c r="B252" s="14">
        <v>22477.9</v>
      </c>
      <c r="C252" s="15">
        <v>2247.7900000000004</v>
      </c>
    </row>
    <row r="253" spans="1:3" x14ac:dyDescent="0.3">
      <c r="A253" s="16" t="s">
        <v>26</v>
      </c>
      <c r="B253" s="16">
        <v>24080</v>
      </c>
      <c r="C253" s="17">
        <v>2408</v>
      </c>
    </row>
    <row r="254" spans="1:3" x14ac:dyDescent="0.3">
      <c r="A254" s="14" t="s">
        <v>33</v>
      </c>
      <c r="B254" s="14">
        <v>24469.599999999999</v>
      </c>
      <c r="C254" s="15">
        <v>2446.96</v>
      </c>
    </row>
    <row r="255" spans="1:3" x14ac:dyDescent="0.3">
      <c r="A255" s="16" t="s">
        <v>26</v>
      </c>
      <c r="B255" s="16">
        <v>27531</v>
      </c>
      <c r="C255" s="17">
        <v>2753.1000000000004</v>
      </c>
    </row>
    <row r="256" spans="1:3" x14ac:dyDescent="0.3">
      <c r="A256" s="14" t="s">
        <v>33</v>
      </c>
      <c r="B256" s="14">
        <v>31053.4</v>
      </c>
      <c r="C256" s="15">
        <v>3105.34</v>
      </c>
    </row>
    <row r="257" spans="1:3" x14ac:dyDescent="0.3">
      <c r="A257" s="16" t="s">
        <v>26</v>
      </c>
      <c r="B257" s="16">
        <v>32795.700000000004</v>
      </c>
      <c r="C257" s="17">
        <v>3279.5700000000006</v>
      </c>
    </row>
    <row r="258" spans="1:3" x14ac:dyDescent="0.3">
      <c r="A258" s="14" t="s">
        <v>10</v>
      </c>
      <c r="B258" s="14">
        <v>33694.800000000003</v>
      </c>
      <c r="C258" s="15">
        <v>3369.4800000000005</v>
      </c>
    </row>
    <row r="259" spans="1:3" x14ac:dyDescent="0.3">
      <c r="A259" s="16" t="s">
        <v>22</v>
      </c>
      <c r="B259" s="16">
        <v>36088.1</v>
      </c>
      <c r="C259" s="17">
        <v>3608.81</v>
      </c>
    </row>
    <row r="260" spans="1:3" x14ac:dyDescent="0.3">
      <c r="A260" s="14" t="s">
        <v>10</v>
      </c>
      <c r="B260" s="14">
        <v>39236</v>
      </c>
      <c r="C260" s="15">
        <v>3923.6000000000004</v>
      </c>
    </row>
    <row r="261" spans="1:3" x14ac:dyDescent="0.3">
      <c r="A261" s="16" t="s">
        <v>10</v>
      </c>
      <c r="B261" s="16">
        <v>43088.2</v>
      </c>
      <c r="C261" s="17">
        <v>4308.82</v>
      </c>
    </row>
    <row r="262" spans="1:3" x14ac:dyDescent="0.3">
      <c r="A262" s="14" t="s">
        <v>22</v>
      </c>
      <c r="B262" s="14">
        <v>43388.100000000006</v>
      </c>
      <c r="C262" s="15">
        <v>4338.8100000000004</v>
      </c>
    </row>
    <row r="263" spans="1:3" x14ac:dyDescent="0.3">
      <c r="A263" s="16" t="s">
        <v>33</v>
      </c>
      <c r="B263" s="16">
        <v>3710</v>
      </c>
      <c r="C263" s="17">
        <v>0</v>
      </c>
    </row>
    <row r="264" spans="1:3" x14ac:dyDescent="0.3">
      <c r="A264" s="14" t="s">
        <v>10</v>
      </c>
      <c r="B264" s="14">
        <v>5572.3</v>
      </c>
      <c r="C264" s="15">
        <v>0</v>
      </c>
    </row>
    <row r="265" spans="1:3" x14ac:dyDescent="0.3">
      <c r="A265" s="16" t="s">
        <v>33</v>
      </c>
      <c r="B265" s="16">
        <v>6600</v>
      </c>
      <c r="C265" s="17">
        <v>0</v>
      </c>
    </row>
    <row r="266" spans="1:3" x14ac:dyDescent="0.3">
      <c r="A266" s="14" t="s">
        <v>26</v>
      </c>
      <c r="B266" s="14">
        <v>7008</v>
      </c>
      <c r="C266" s="15">
        <v>0</v>
      </c>
    </row>
    <row r="267" spans="1:3" x14ac:dyDescent="0.3">
      <c r="A267" s="16" t="s">
        <v>10</v>
      </c>
      <c r="B267" s="16">
        <v>7496.9999999999991</v>
      </c>
      <c r="C267" s="17">
        <v>0</v>
      </c>
    </row>
    <row r="268" spans="1:3" x14ac:dyDescent="0.3">
      <c r="A268" s="14" t="s">
        <v>22</v>
      </c>
      <c r="B268" s="14">
        <v>7714</v>
      </c>
      <c r="C268" s="15">
        <v>0</v>
      </c>
    </row>
    <row r="269" spans="1:3" x14ac:dyDescent="0.3">
      <c r="A269" s="16" t="s">
        <v>33</v>
      </c>
      <c r="B269" s="16">
        <v>8001</v>
      </c>
      <c r="C269" s="17">
        <v>0</v>
      </c>
    </row>
    <row r="270" spans="1:3" x14ac:dyDescent="0.3">
      <c r="A270" s="14" t="s">
        <v>26</v>
      </c>
      <c r="B270" s="14">
        <v>8099.6999999999989</v>
      </c>
      <c r="C270" s="15">
        <v>0</v>
      </c>
    </row>
    <row r="271" spans="1:3" x14ac:dyDescent="0.3">
      <c r="A271" s="16" t="s">
        <v>33</v>
      </c>
      <c r="B271" s="16">
        <v>8772</v>
      </c>
      <c r="C271" s="17">
        <v>0</v>
      </c>
    </row>
    <row r="272" spans="1:3" x14ac:dyDescent="0.3">
      <c r="A272" s="14" t="s">
        <v>10</v>
      </c>
      <c r="B272" s="14">
        <v>9651.1999999999989</v>
      </c>
      <c r="C272" s="15">
        <v>0</v>
      </c>
    </row>
    <row r="273" spans="1:3" x14ac:dyDescent="0.3">
      <c r="A273" s="16" t="s">
        <v>26</v>
      </c>
      <c r="B273" s="16">
        <v>9840</v>
      </c>
      <c r="C273" s="17">
        <v>0</v>
      </c>
    </row>
    <row r="274" spans="1:3" x14ac:dyDescent="0.3">
      <c r="A274" s="14" t="s">
        <v>26</v>
      </c>
      <c r="B274" s="14">
        <v>10218</v>
      </c>
      <c r="C274" s="15">
        <v>0</v>
      </c>
    </row>
    <row r="275" spans="1:3" x14ac:dyDescent="0.3">
      <c r="A275" s="16" t="s">
        <v>10</v>
      </c>
      <c r="B275" s="16">
        <v>10492.199999999997</v>
      </c>
      <c r="C275" s="17">
        <v>0</v>
      </c>
    </row>
    <row r="276" spans="1:3" x14ac:dyDescent="0.3">
      <c r="A276" s="14" t="s">
        <v>33</v>
      </c>
      <c r="B276" s="14">
        <v>14089.199999999999</v>
      </c>
      <c r="C276" s="15">
        <v>0</v>
      </c>
    </row>
    <row r="277" spans="1:3" x14ac:dyDescent="0.3">
      <c r="A277" s="16" t="s">
        <v>26</v>
      </c>
      <c r="B277" s="16">
        <v>14311.2</v>
      </c>
      <c r="C277" s="17">
        <v>0</v>
      </c>
    </row>
    <row r="278" spans="1:3" x14ac:dyDescent="0.3">
      <c r="A278" s="14" t="s">
        <v>26</v>
      </c>
      <c r="B278" s="14">
        <v>14715.2</v>
      </c>
      <c r="C278" s="15">
        <v>0</v>
      </c>
    </row>
    <row r="279" spans="1:3" x14ac:dyDescent="0.3">
      <c r="A279" s="16" t="s">
        <v>22</v>
      </c>
      <c r="B279" s="16">
        <v>15152.399999999998</v>
      </c>
      <c r="C279" s="17">
        <v>1515.2399999999998</v>
      </c>
    </row>
    <row r="280" spans="1:3" x14ac:dyDescent="0.3">
      <c r="A280" s="14" t="s">
        <v>22</v>
      </c>
      <c r="B280" s="14">
        <v>16363.900000000001</v>
      </c>
      <c r="C280" s="15">
        <v>1636.3900000000003</v>
      </c>
    </row>
    <row r="281" spans="1:3" x14ac:dyDescent="0.3">
      <c r="A281" s="16" t="s">
        <v>33</v>
      </c>
      <c r="B281" s="16">
        <v>16702.400000000001</v>
      </c>
      <c r="C281" s="17">
        <v>1670.2400000000002</v>
      </c>
    </row>
    <row r="282" spans="1:3" x14ac:dyDescent="0.3">
      <c r="A282" s="14" t="s">
        <v>10</v>
      </c>
      <c r="B282" s="14">
        <v>18396.7</v>
      </c>
      <c r="C282" s="15">
        <v>1839.67</v>
      </c>
    </row>
    <row r="283" spans="1:3" x14ac:dyDescent="0.3">
      <c r="A283" s="16" t="s">
        <v>26</v>
      </c>
      <c r="B283" s="16">
        <v>19147.8</v>
      </c>
      <c r="C283" s="17">
        <v>1914.78</v>
      </c>
    </row>
    <row r="284" spans="1:3" x14ac:dyDescent="0.3">
      <c r="A284" s="14" t="s">
        <v>26</v>
      </c>
      <c r="B284" s="14">
        <v>20760.300000000003</v>
      </c>
      <c r="C284" s="15">
        <v>2076.0300000000002</v>
      </c>
    </row>
    <row r="285" spans="1:3" x14ac:dyDescent="0.3">
      <c r="A285" s="16" t="s">
        <v>33</v>
      </c>
      <c r="B285" s="16">
        <v>21216</v>
      </c>
      <c r="C285" s="17">
        <v>2121.6</v>
      </c>
    </row>
    <row r="286" spans="1:3" x14ac:dyDescent="0.3">
      <c r="A286" s="14" t="s">
        <v>33</v>
      </c>
      <c r="B286" s="14">
        <v>21546</v>
      </c>
      <c r="C286" s="15">
        <v>2154.6</v>
      </c>
    </row>
    <row r="287" spans="1:3" x14ac:dyDescent="0.3">
      <c r="A287" s="16" t="s">
        <v>10</v>
      </c>
      <c r="B287" s="16">
        <v>23849.599999999999</v>
      </c>
      <c r="C287" s="17">
        <v>2384.96</v>
      </c>
    </row>
    <row r="288" spans="1:3" x14ac:dyDescent="0.3">
      <c r="A288" s="14" t="s">
        <v>10</v>
      </c>
      <c r="B288" s="14">
        <v>23882.399999999998</v>
      </c>
      <c r="C288" s="15">
        <v>2388.2399999999998</v>
      </c>
    </row>
    <row r="289" spans="1:3" x14ac:dyDescent="0.3">
      <c r="A289" s="16" t="s">
        <v>26</v>
      </c>
      <c r="B289" s="16">
        <v>24579.8</v>
      </c>
      <c r="C289" s="17">
        <v>2457.98</v>
      </c>
    </row>
    <row r="290" spans="1:3" x14ac:dyDescent="0.3">
      <c r="A290" s="14" t="s">
        <v>26</v>
      </c>
      <c r="B290" s="14">
        <v>25946.300000000003</v>
      </c>
      <c r="C290" s="15">
        <v>2594.6300000000006</v>
      </c>
    </row>
    <row r="291" spans="1:3" x14ac:dyDescent="0.3">
      <c r="A291" s="16" t="s">
        <v>26</v>
      </c>
      <c r="B291" s="16">
        <v>30367.999999999996</v>
      </c>
      <c r="C291" s="17">
        <v>3036.7999999999997</v>
      </c>
    </row>
    <row r="292" spans="1:3" x14ac:dyDescent="0.3">
      <c r="A292" s="14" t="s">
        <v>33</v>
      </c>
      <c r="B292" s="14">
        <v>31186.6</v>
      </c>
      <c r="C292" s="15">
        <v>3118.66</v>
      </c>
    </row>
    <row r="293" spans="1:3" x14ac:dyDescent="0.3">
      <c r="A293" s="16" t="s">
        <v>33</v>
      </c>
      <c r="B293" s="16">
        <v>31999.200000000001</v>
      </c>
      <c r="C293" s="17">
        <v>3199.92</v>
      </c>
    </row>
    <row r="294" spans="1:3" x14ac:dyDescent="0.3">
      <c r="A294" s="14" t="s">
        <v>10</v>
      </c>
      <c r="B294" s="14">
        <v>34041.300000000003</v>
      </c>
      <c r="C294" s="15">
        <v>3404.1300000000006</v>
      </c>
    </row>
    <row r="295" spans="1:3" x14ac:dyDescent="0.3">
      <c r="A295" s="16" t="s">
        <v>26</v>
      </c>
      <c r="B295" s="16">
        <v>35640</v>
      </c>
      <c r="C295" s="17">
        <v>3564</v>
      </c>
    </row>
    <row r="296" spans="1:3" x14ac:dyDescent="0.3">
      <c r="A296" s="14" t="s">
        <v>33</v>
      </c>
      <c r="B296" s="14">
        <v>37520</v>
      </c>
      <c r="C296" s="15">
        <v>3752</v>
      </c>
    </row>
    <row r="297" spans="1:3" x14ac:dyDescent="0.3">
      <c r="A297" s="16" t="s">
        <v>33</v>
      </c>
      <c r="B297" s="16">
        <v>41215.299999999996</v>
      </c>
      <c r="C297" s="17">
        <v>4121.53</v>
      </c>
    </row>
    <row r="298" spans="1:3" x14ac:dyDescent="0.3">
      <c r="A298" s="14" t="s">
        <v>22</v>
      </c>
      <c r="B298" s="14">
        <v>2997.2</v>
      </c>
      <c r="C298" s="15">
        <v>0</v>
      </c>
    </row>
    <row r="299" spans="1:3" x14ac:dyDescent="0.3">
      <c r="A299" s="16" t="s">
        <v>33</v>
      </c>
      <c r="B299" s="16">
        <v>3035.1</v>
      </c>
      <c r="C299" s="17">
        <v>0</v>
      </c>
    </row>
    <row r="300" spans="1:3" x14ac:dyDescent="0.3">
      <c r="A300" s="14" t="s">
        <v>10</v>
      </c>
      <c r="B300" s="14">
        <v>3243.6000000000004</v>
      </c>
      <c r="C300" s="15">
        <v>0</v>
      </c>
    </row>
    <row r="301" spans="1:3" x14ac:dyDescent="0.3">
      <c r="A301" s="16" t="s">
        <v>26</v>
      </c>
      <c r="B301" s="16">
        <v>4201.6000000000004</v>
      </c>
      <c r="C301" s="17">
        <v>0</v>
      </c>
    </row>
    <row r="302" spans="1:3" x14ac:dyDescent="0.3">
      <c r="A302" s="14" t="s">
        <v>33</v>
      </c>
      <c r="B302" s="14">
        <v>6688</v>
      </c>
      <c r="C302" s="15">
        <v>0</v>
      </c>
    </row>
    <row r="303" spans="1:3" x14ac:dyDescent="0.3">
      <c r="A303" s="16" t="s">
        <v>33</v>
      </c>
      <c r="B303" s="16">
        <v>7024.2</v>
      </c>
      <c r="C303" s="17">
        <v>0</v>
      </c>
    </row>
    <row r="304" spans="1:3" x14ac:dyDescent="0.3">
      <c r="A304" s="14" t="s">
        <v>33</v>
      </c>
      <c r="B304" s="14">
        <v>7139.0000000000009</v>
      </c>
      <c r="C304" s="15">
        <v>0</v>
      </c>
    </row>
    <row r="305" spans="1:3" x14ac:dyDescent="0.3">
      <c r="A305" s="16" t="s">
        <v>22</v>
      </c>
      <c r="B305" s="16">
        <v>7195.9999999999991</v>
      </c>
      <c r="C305" s="17">
        <v>0</v>
      </c>
    </row>
    <row r="306" spans="1:3" x14ac:dyDescent="0.3">
      <c r="A306" s="14" t="s">
        <v>22</v>
      </c>
      <c r="B306" s="14">
        <v>10595.2</v>
      </c>
      <c r="C306" s="15">
        <v>0</v>
      </c>
    </row>
    <row r="307" spans="1:3" x14ac:dyDescent="0.3">
      <c r="A307" s="16" t="s">
        <v>22</v>
      </c>
      <c r="B307" s="16">
        <v>10694.7</v>
      </c>
      <c r="C307" s="17">
        <v>0</v>
      </c>
    </row>
    <row r="308" spans="1:3" x14ac:dyDescent="0.3">
      <c r="A308" s="14" t="s">
        <v>33</v>
      </c>
      <c r="B308" s="14">
        <v>10948</v>
      </c>
      <c r="C308" s="15">
        <v>0</v>
      </c>
    </row>
    <row r="309" spans="1:3" x14ac:dyDescent="0.3">
      <c r="A309" s="16" t="s">
        <v>33</v>
      </c>
      <c r="B309" s="16">
        <v>10988.800000000001</v>
      </c>
      <c r="C309" s="17">
        <v>0</v>
      </c>
    </row>
    <row r="310" spans="1:3" x14ac:dyDescent="0.3">
      <c r="A310" s="14" t="s">
        <v>33</v>
      </c>
      <c r="B310" s="14">
        <v>12306.6</v>
      </c>
      <c r="C310" s="15">
        <v>0</v>
      </c>
    </row>
    <row r="311" spans="1:3" x14ac:dyDescent="0.3">
      <c r="A311" s="16" t="s">
        <v>10</v>
      </c>
      <c r="B311" s="16">
        <v>12633.599999999999</v>
      </c>
      <c r="C311" s="17">
        <v>0</v>
      </c>
    </row>
    <row r="312" spans="1:3" x14ac:dyDescent="0.3">
      <c r="A312" s="14" t="s">
        <v>10</v>
      </c>
      <c r="B312" s="14">
        <v>12806.399999999998</v>
      </c>
      <c r="C312" s="15">
        <v>0</v>
      </c>
    </row>
    <row r="313" spans="1:3" x14ac:dyDescent="0.3">
      <c r="A313" s="16" t="s">
        <v>22</v>
      </c>
      <c r="B313" s="16">
        <v>14235.4</v>
      </c>
      <c r="C313" s="17">
        <v>0</v>
      </c>
    </row>
    <row r="314" spans="1:3" x14ac:dyDescent="0.3">
      <c r="A314" s="14" t="s">
        <v>26</v>
      </c>
      <c r="B314" s="14">
        <v>15262.8</v>
      </c>
      <c r="C314" s="15">
        <v>1526.28</v>
      </c>
    </row>
    <row r="315" spans="1:3" x14ac:dyDescent="0.3">
      <c r="A315" s="16" t="s">
        <v>33</v>
      </c>
      <c r="B315" s="16">
        <v>16077</v>
      </c>
      <c r="C315" s="17">
        <v>1607.7</v>
      </c>
    </row>
    <row r="316" spans="1:3" x14ac:dyDescent="0.3">
      <c r="A316" s="14" t="s">
        <v>33</v>
      </c>
      <c r="B316" s="14">
        <v>19594</v>
      </c>
      <c r="C316" s="15">
        <v>1959.4</v>
      </c>
    </row>
    <row r="317" spans="1:3" x14ac:dyDescent="0.3">
      <c r="A317" s="16" t="s">
        <v>33</v>
      </c>
      <c r="B317" s="16">
        <v>19946.199999999997</v>
      </c>
      <c r="C317" s="17">
        <v>1994.62</v>
      </c>
    </row>
    <row r="318" spans="1:3" x14ac:dyDescent="0.3">
      <c r="A318" s="14" t="s">
        <v>10</v>
      </c>
      <c r="B318" s="14">
        <v>20031.199999999997</v>
      </c>
      <c r="C318" s="15">
        <v>2003.12</v>
      </c>
    </row>
    <row r="319" spans="1:3" x14ac:dyDescent="0.3">
      <c r="A319" s="16" t="s">
        <v>26</v>
      </c>
      <c r="B319" s="16">
        <v>20790</v>
      </c>
      <c r="C319" s="17">
        <v>2079</v>
      </c>
    </row>
    <row r="320" spans="1:3" x14ac:dyDescent="0.3">
      <c r="A320" s="14" t="s">
        <v>10</v>
      </c>
      <c r="B320" s="14">
        <v>21485.200000000001</v>
      </c>
      <c r="C320" s="15">
        <v>2148.52</v>
      </c>
    </row>
    <row r="321" spans="1:3" x14ac:dyDescent="0.3">
      <c r="A321" s="16" t="s">
        <v>26</v>
      </c>
      <c r="B321" s="16">
        <v>21878.5</v>
      </c>
      <c r="C321" s="17">
        <v>2187.85</v>
      </c>
    </row>
    <row r="322" spans="1:3" x14ac:dyDescent="0.3">
      <c r="A322" s="14" t="s">
        <v>26</v>
      </c>
      <c r="B322" s="14">
        <v>22136.800000000003</v>
      </c>
      <c r="C322" s="15">
        <v>2213.6800000000003</v>
      </c>
    </row>
    <row r="323" spans="1:3" x14ac:dyDescent="0.3">
      <c r="A323" s="16" t="s">
        <v>10</v>
      </c>
      <c r="B323" s="16">
        <v>22607.200000000004</v>
      </c>
      <c r="C323" s="17">
        <v>2260.7200000000007</v>
      </c>
    </row>
    <row r="324" spans="1:3" x14ac:dyDescent="0.3">
      <c r="A324" s="14" t="s">
        <v>26</v>
      </c>
      <c r="B324" s="14">
        <v>23240.400000000001</v>
      </c>
      <c r="C324" s="15">
        <v>2324.0400000000004</v>
      </c>
    </row>
    <row r="325" spans="1:3" x14ac:dyDescent="0.3">
      <c r="A325" s="16" t="s">
        <v>33</v>
      </c>
      <c r="B325" s="16">
        <v>26773.4</v>
      </c>
      <c r="C325" s="17">
        <v>2677.34</v>
      </c>
    </row>
    <row r="326" spans="1:3" x14ac:dyDescent="0.3">
      <c r="A326" s="14" t="s">
        <v>33</v>
      </c>
      <c r="B326" s="14">
        <v>28464.9</v>
      </c>
      <c r="C326" s="15">
        <v>2846.4900000000002</v>
      </c>
    </row>
    <row r="327" spans="1:3" x14ac:dyDescent="0.3">
      <c r="A327" s="16" t="s">
        <v>22</v>
      </c>
      <c r="B327" s="16">
        <v>36530.199999999997</v>
      </c>
      <c r="C327" s="17">
        <v>3653.02</v>
      </c>
    </row>
    <row r="328" spans="1:3" x14ac:dyDescent="0.3">
      <c r="A328" s="14" t="s">
        <v>22</v>
      </c>
      <c r="B328" s="14">
        <v>36896.199999999997</v>
      </c>
      <c r="C328" s="15">
        <v>3689.62</v>
      </c>
    </row>
    <row r="329" spans="1:3" x14ac:dyDescent="0.3">
      <c r="A329" s="16" t="s">
        <v>33</v>
      </c>
      <c r="B329" s="16">
        <v>37544.800000000003</v>
      </c>
      <c r="C329" s="17">
        <v>3754.4800000000005</v>
      </c>
    </row>
    <row r="330" spans="1:3" x14ac:dyDescent="0.3">
      <c r="A330" s="14" t="s">
        <v>33</v>
      </c>
      <c r="B330" s="14">
        <v>40224.800000000003</v>
      </c>
      <c r="C330" s="15">
        <v>4022.4800000000005</v>
      </c>
    </row>
    <row r="331" spans="1:3" x14ac:dyDescent="0.3">
      <c r="A331" s="16" t="s">
        <v>22</v>
      </c>
      <c r="B331" s="16">
        <v>41420.699999999997</v>
      </c>
      <c r="C331" s="17">
        <v>4142.07</v>
      </c>
    </row>
    <row r="332" spans="1:3" x14ac:dyDescent="0.3">
      <c r="A332" s="14" t="s">
        <v>26</v>
      </c>
      <c r="B332" s="14">
        <v>41989.599999999999</v>
      </c>
      <c r="C332" s="15">
        <v>4198.96</v>
      </c>
    </row>
    <row r="333" spans="1:3" x14ac:dyDescent="0.3">
      <c r="A333" s="16" t="s">
        <v>33</v>
      </c>
      <c r="B333" s="16">
        <v>43591.8</v>
      </c>
      <c r="C333" s="17">
        <v>4359.18</v>
      </c>
    </row>
    <row r="334" spans="1:3" x14ac:dyDescent="0.3">
      <c r="A334" s="14" t="s">
        <v>10</v>
      </c>
      <c r="B334" s="14">
        <v>5130</v>
      </c>
      <c r="C334" s="15">
        <v>0</v>
      </c>
    </row>
    <row r="335" spans="1:3" x14ac:dyDescent="0.3">
      <c r="A335" s="16" t="s">
        <v>22</v>
      </c>
      <c r="B335" s="16">
        <v>6900</v>
      </c>
      <c r="C335" s="17">
        <v>0</v>
      </c>
    </row>
    <row r="336" spans="1:3" x14ac:dyDescent="0.3">
      <c r="A336" s="14" t="s">
        <v>10</v>
      </c>
      <c r="B336" s="14">
        <v>8810.9</v>
      </c>
      <c r="C336" s="15">
        <v>0</v>
      </c>
    </row>
    <row r="337" spans="1:3" x14ac:dyDescent="0.3">
      <c r="A337" s="16" t="s">
        <v>26</v>
      </c>
      <c r="B337" s="16">
        <v>9006</v>
      </c>
      <c r="C337" s="17">
        <v>0</v>
      </c>
    </row>
    <row r="338" spans="1:3" x14ac:dyDescent="0.3">
      <c r="A338" s="14" t="s">
        <v>33</v>
      </c>
      <c r="B338" s="14">
        <v>9292.5</v>
      </c>
      <c r="C338" s="15">
        <v>0</v>
      </c>
    </row>
    <row r="339" spans="1:3" x14ac:dyDescent="0.3">
      <c r="A339" s="16" t="s">
        <v>22</v>
      </c>
      <c r="B339" s="16">
        <v>9683</v>
      </c>
      <c r="C339" s="17">
        <v>0</v>
      </c>
    </row>
    <row r="340" spans="1:3" x14ac:dyDescent="0.3">
      <c r="A340" s="14" t="s">
        <v>26</v>
      </c>
      <c r="B340" s="14">
        <v>10573.5</v>
      </c>
      <c r="C340" s="15">
        <v>0</v>
      </c>
    </row>
    <row r="341" spans="1:3" x14ac:dyDescent="0.3">
      <c r="A341" s="16" t="s">
        <v>26</v>
      </c>
      <c r="B341" s="16">
        <v>13230</v>
      </c>
      <c r="C341" s="17">
        <v>0</v>
      </c>
    </row>
    <row r="342" spans="1:3" x14ac:dyDescent="0.3">
      <c r="A342" s="14" t="s">
        <v>22</v>
      </c>
      <c r="B342" s="14">
        <v>14302.9</v>
      </c>
      <c r="C342" s="15">
        <v>0</v>
      </c>
    </row>
    <row r="343" spans="1:3" x14ac:dyDescent="0.3">
      <c r="A343" s="16" t="s">
        <v>26</v>
      </c>
      <c r="B343" s="16">
        <v>15403.600000000002</v>
      </c>
      <c r="C343" s="17">
        <v>1540.3600000000004</v>
      </c>
    </row>
    <row r="344" spans="1:3" x14ac:dyDescent="0.3">
      <c r="A344" s="14" t="s">
        <v>26</v>
      </c>
      <c r="B344" s="14">
        <v>16394.399999999998</v>
      </c>
      <c r="C344" s="15">
        <v>1639.4399999999998</v>
      </c>
    </row>
    <row r="345" spans="1:3" x14ac:dyDescent="0.3">
      <c r="A345" s="16" t="s">
        <v>10</v>
      </c>
      <c r="B345" s="16">
        <v>16606</v>
      </c>
      <c r="C345" s="17">
        <v>1660.6000000000001</v>
      </c>
    </row>
    <row r="346" spans="1:3" x14ac:dyDescent="0.3">
      <c r="A346" s="14" t="s">
        <v>26</v>
      </c>
      <c r="B346" s="14">
        <v>16606</v>
      </c>
      <c r="C346" s="15">
        <v>1660.6000000000001</v>
      </c>
    </row>
    <row r="347" spans="1:3" x14ac:dyDescent="0.3">
      <c r="A347" s="16" t="s">
        <v>22</v>
      </c>
      <c r="B347" s="16">
        <v>16806.400000000001</v>
      </c>
      <c r="C347" s="17">
        <v>1680.6400000000003</v>
      </c>
    </row>
    <row r="348" spans="1:3" x14ac:dyDescent="0.3">
      <c r="A348" s="14" t="s">
        <v>10</v>
      </c>
      <c r="B348" s="14">
        <v>17766</v>
      </c>
      <c r="C348" s="15">
        <v>1776.6000000000001</v>
      </c>
    </row>
    <row r="349" spans="1:3" x14ac:dyDescent="0.3">
      <c r="A349" s="16" t="s">
        <v>26</v>
      </c>
      <c r="B349" s="16">
        <v>18452.599999999999</v>
      </c>
      <c r="C349" s="17">
        <v>1845.26</v>
      </c>
    </row>
    <row r="350" spans="1:3" x14ac:dyDescent="0.3">
      <c r="A350" s="14" t="s">
        <v>26</v>
      </c>
      <c r="B350" s="14">
        <v>20062.5</v>
      </c>
      <c r="C350" s="15">
        <v>2006.25</v>
      </c>
    </row>
    <row r="351" spans="1:3" x14ac:dyDescent="0.3">
      <c r="A351" s="16" t="s">
        <v>22</v>
      </c>
      <c r="B351" s="16">
        <v>20797.200000000004</v>
      </c>
      <c r="C351" s="17">
        <v>2079.7200000000007</v>
      </c>
    </row>
    <row r="352" spans="1:3" x14ac:dyDescent="0.3">
      <c r="A352" s="14" t="s">
        <v>10</v>
      </c>
      <c r="B352" s="14">
        <v>20916</v>
      </c>
      <c r="C352" s="15">
        <v>2091.6</v>
      </c>
    </row>
    <row r="353" spans="1:3" x14ac:dyDescent="0.3">
      <c r="A353" s="16" t="s">
        <v>10</v>
      </c>
      <c r="B353" s="16">
        <v>22396.5</v>
      </c>
      <c r="C353" s="17">
        <v>2239.65</v>
      </c>
    </row>
    <row r="354" spans="1:3" x14ac:dyDescent="0.3">
      <c r="A354" s="14" t="s">
        <v>26</v>
      </c>
      <c r="B354" s="14">
        <v>22900.499999999996</v>
      </c>
      <c r="C354" s="15">
        <v>2290.0499999999997</v>
      </c>
    </row>
    <row r="355" spans="1:3" x14ac:dyDescent="0.3">
      <c r="A355" s="16" t="s">
        <v>26</v>
      </c>
      <c r="B355" s="16">
        <v>23057.999999999996</v>
      </c>
      <c r="C355" s="17">
        <v>2305.7999999999997</v>
      </c>
    </row>
    <row r="356" spans="1:3" x14ac:dyDescent="0.3">
      <c r="A356" s="14" t="s">
        <v>10</v>
      </c>
      <c r="B356" s="14">
        <v>25633.5</v>
      </c>
      <c r="C356" s="15">
        <v>2563.3500000000004</v>
      </c>
    </row>
    <row r="357" spans="1:3" x14ac:dyDescent="0.3">
      <c r="A357" s="16" t="s">
        <v>22</v>
      </c>
      <c r="B357" s="16">
        <v>26866</v>
      </c>
      <c r="C357" s="17">
        <v>2686.6000000000004</v>
      </c>
    </row>
    <row r="358" spans="1:3" x14ac:dyDescent="0.3">
      <c r="A358" s="14" t="s">
        <v>33</v>
      </c>
      <c r="B358" s="14">
        <v>28761.599999999999</v>
      </c>
      <c r="C358" s="15">
        <v>2876.16</v>
      </c>
    </row>
    <row r="359" spans="1:3" x14ac:dyDescent="0.3">
      <c r="A359" s="16" t="s">
        <v>10</v>
      </c>
      <c r="B359" s="16">
        <v>37374.399999999994</v>
      </c>
      <c r="C359" s="17">
        <v>3737.4399999999996</v>
      </c>
    </row>
    <row r="360" spans="1:3" x14ac:dyDescent="0.3">
      <c r="A360" s="14" t="s">
        <v>26</v>
      </c>
      <c r="B360" s="14">
        <v>37560</v>
      </c>
      <c r="C360" s="15">
        <v>3756</v>
      </c>
    </row>
    <row r="361" spans="1:3" x14ac:dyDescent="0.3">
      <c r="A361" s="16" t="s">
        <v>26</v>
      </c>
      <c r="B361" s="16">
        <v>38570</v>
      </c>
      <c r="C361" s="17">
        <v>3857</v>
      </c>
    </row>
    <row r="362" spans="1:3" x14ac:dyDescent="0.3">
      <c r="A362" s="14" t="s">
        <v>26</v>
      </c>
      <c r="B362" s="14">
        <v>39199.599999999999</v>
      </c>
      <c r="C362" s="15">
        <v>3919.96</v>
      </c>
    </row>
    <row r="363" spans="1:3" x14ac:dyDescent="0.3">
      <c r="A363" s="16" t="s">
        <v>33</v>
      </c>
      <c r="B363" s="16">
        <v>41932.799999999996</v>
      </c>
      <c r="C363" s="17">
        <v>4193.28</v>
      </c>
    </row>
    <row r="364" spans="1:3" x14ac:dyDescent="0.3">
      <c r="A364" s="14" t="s">
        <v>33</v>
      </c>
      <c r="B364" s="14">
        <v>42427</v>
      </c>
      <c r="C364" s="15">
        <v>4242.7</v>
      </c>
    </row>
    <row r="365" spans="1:3" x14ac:dyDescent="0.3">
      <c r="A365" s="16" t="s">
        <v>33</v>
      </c>
      <c r="B365" s="16">
        <v>47510.400000000001</v>
      </c>
      <c r="C365" s="17">
        <v>4751.04</v>
      </c>
    </row>
    <row r="366" spans="1:3" x14ac:dyDescent="0.3">
      <c r="A366" s="14" t="s">
        <v>10</v>
      </c>
      <c r="B366" s="14">
        <v>3817.9999999999995</v>
      </c>
      <c r="C366" s="15">
        <v>0</v>
      </c>
    </row>
    <row r="367" spans="1:3" x14ac:dyDescent="0.3">
      <c r="A367" s="16" t="s">
        <v>22</v>
      </c>
      <c r="B367" s="16">
        <v>7009.2000000000007</v>
      </c>
      <c r="C367" s="17">
        <v>0</v>
      </c>
    </row>
    <row r="368" spans="1:3" x14ac:dyDescent="0.3">
      <c r="A368" s="14" t="s">
        <v>22</v>
      </c>
      <c r="B368" s="14">
        <v>7088.9</v>
      </c>
      <c r="C368" s="15">
        <v>0</v>
      </c>
    </row>
    <row r="369" spans="1:3" x14ac:dyDescent="0.3">
      <c r="A369" s="16" t="s">
        <v>33</v>
      </c>
      <c r="B369" s="16">
        <v>7721.5999999999995</v>
      </c>
      <c r="C369" s="17">
        <v>0</v>
      </c>
    </row>
    <row r="370" spans="1:3" x14ac:dyDescent="0.3">
      <c r="A370" s="14" t="s">
        <v>26</v>
      </c>
      <c r="B370" s="14">
        <v>8082.7999999999993</v>
      </c>
      <c r="C370" s="15">
        <v>0</v>
      </c>
    </row>
    <row r="371" spans="1:3" x14ac:dyDescent="0.3">
      <c r="A371" s="16" t="s">
        <v>22</v>
      </c>
      <c r="B371" s="16">
        <v>8095.5</v>
      </c>
      <c r="C371" s="17">
        <v>0</v>
      </c>
    </row>
    <row r="372" spans="1:3" x14ac:dyDescent="0.3">
      <c r="A372" s="14" t="s">
        <v>10</v>
      </c>
      <c r="B372" s="14">
        <v>8683.1999999999989</v>
      </c>
      <c r="C372" s="15">
        <v>0</v>
      </c>
    </row>
    <row r="373" spans="1:3" x14ac:dyDescent="0.3">
      <c r="A373" s="16" t="s">
        <v>22</v>
      </c>
      <c r="B373" s="16">
        <v>8914.5</v>
      </c>
      <c r="C373" s="17">
        <v>0</v>
      </c>
    </row>
    <row r="374" spans="1:3" x14ac:dyDescent="0.3">
      <c r="A374" s="14" t="s">
        <v>33</v>
      </c>
      <c r="B374" s="14">
        <v>8925.7000000000007</v>
      </c>
      <c r="C374" s="15">
        <v>0</v>
      </c>
    </row>
    <row r="375" spans="1:3" x14ac:dyDescent="0.3">
      <c r="A375" s="16" t="s">
        <v>26</v>
      </c>
      <c r="B375" s="16">
        <v>9826.4</v>
      </c>
      <c r="C375" s="17">
        <v>0</v>
      </c>
    </row>
    <row r="376" spans="1:3" x14ac:dyDescent="0.3">
      <c r="A376" s="14" t="s">
        <v>10</v>
      </c>
      <c r="B376" s="14">
        <v>11210</v>
      </c>
      <c r="C376" s="15">
        <v>0</v>
      </c>
    </row>
    <row r="377" spans="1:3" x14ac:dyDescent="0.3">
      <c r="A377" s="16" t="s">
        <v>26</v>
      </c>
      <c r="B377" s="16">
        <v>12328</v>
      </c>
      <c r="C377" s="17">
        <v>0</v>
      </c>
    </row>
    <row r="378" spans="1:3" x14ac:dyDescent="0.3">
      <c r="A378" s="14" t="s">
        <v>10</v>
      </c>
      <c r="B378" s="14">
        <v>12765.2</v>
      </c>
      <c r="C378" s="15">
        <v>0</v>
      </c>
    </row>
    <row r="379" spans="1:3" x14ac:dyDescent="0.3">
      <c r="A379" s="16" t="s">
        <v>33</v>
      </c>
      <c r="B379" s="16">
        <v>15802.6</v>
      </c>
      <c r="C379" s="17">
        <v>1580.2600000000002</v>
      </c>
    </row>
    <row r="380" spans="1:3" x14ac:dyDescent="0.3">
      <c r="A380" s="14" t="s">
        <v>10</v>
      </c>
      <c r="B380" s="14">
        <v>15921.999999999998</v>
      </c>
      <c r="C380" s="15">
        <v>1592.1999999999998</v>
      </c>
    </row>
    <row r="381" spans="1:3" x14ac:dyDescent="0.3">
      <c r="A381" s="16" t="s">
        <v>33</v>
      </c>
      <c r="B381" s="16">
        <v>21103.3</v>
      </c>
      <c r="C381" s="17">
        <v>2110.33</v>
      </c>
    </row>
    <row r="382" spans="1:3" x14ac:dyDescent="0.3">
      <c r="A382" s="14" t="s">
        <v>33</v>
      </c>
      <c r="B382" s="14">
        <v>22351.100000000002</v>
      </c>
      <c r="C382" s="15">
        <v>2235.11</v>
      </c>
    </row>
    <row r="383" spans="1:3" x14ac:dyDescent="0.3">
      <c r="A383" s="16" t="s">
        <v>26</v>
      </c>
      <c r="B383" s="16">
        <v>24544</v>
      </c>
      <c r="C383" s="17">
        <v>2454.4</v>
      </c>
    </row>
    <row r="384" spans="1:3" x14ac:dyDescent="0.3">
      <c r="A384" s="14" t="s">
        <v>26</v>
      </c>
      <c r="B384" s="14">
        <v>27350.400000000001</v>
      </c>
      <c r="C384" s="15">
        <v>2735.0400000000004</v>
      </c>
    </row>
    <row r="385" spans="1:3" x14ac:dyDescent="0.3">
      <c r="A385" s="16" t="s">
        <v>26</v>
      </c>
      <c r="B385" s="16">
        <v>28845</v>
      </c>
      <c r="C385" s="17">
        <v>2884.5</v>
      </c>
    </row>
    <row r="386" spans="1:3" x14ac:dyDescent="0.3">
      <c r="A386" s="14" t="s">
        <v>10</v>
      </c>
      <c r="B386" s="14">
        <v>31970.799999999999</v>
      </c>
      <c r="C386" s="15">
        <v>3197.08</v>
      </c>
    </row>
    <row r="387" spans="1:3" x14ac:dyDescent="0.3">
      <c r="A387" s="16" t="s">
        <v>10</v>
      </c>
      <c r="B387" s="16">
        <v>41520</v>
      </c>
      <c r="C387" s="17">
        <v>4152</v>
      </c>
    </row>
    <row r="388" spans="1:3" x14ac:dyDescent="0.3">
      <c r="A388" s="14" t="s">
        <v>26</v>
      </c>
      <c r="B388" s="14">
        <v>43593.599999999999</v>
      </c>
      <c r="C388" s="15">
        <v>4359.3599999999997</v>
      </c>
    </row>
    <row r="389" spans="1:3" x14ac:dyDescent="0.3">
      <c r="A389" s="16" t="s">
        <v>33</v>
      </c>
      <c r="B389" s="16">
        <v>43974</v>
      </c>
      <c r="C389" s="17">
        <v>4397.4000000000005</v>
      </c>
    </row>
    <row r="390" spans="1:3" x14ac:dyDescent="0.3">
      <c r="A390" s="14" t="s">
        <v>10</v>
      </c>
      <c r="B390" s="14">
        <v>45800.999999999993</v>
      </c>
      <c r="C390" s="15">
        <v>4580.0999999999995</v>
      </c>
    </row>
    <row r="652" spans="2:2" x14ac:dyDescent="0.3">
      <c r="B652">
        <v>3637.21</v>
      </c>
    </row>
    <row r="653" spans="2:2" x14ac:dyDescent="0.3">
      <c r="B653">
        <v>3918.6</v>
      </c>
    </row>
    <row r="654" spans="2:2" x14ac:dyDescent="0.3">
      <c r="B654">
        <v>694.54</v>
      </c>
    </row>
    <row r="655" spans="2:2" x14ac:dyDescent="0.3">
      <c r="B655">
        <v>3112.72</v>
      </c>
    </row>
    <row r="656" spans="2:2" x14ac:dyDescent="0.3">
      <c r="B656">
        <v>1001.92</v>
      </c>
    </row>
    <row r="657" spans="2:2" x14ac:dyDescent="0.3">
      <c r="B657">
        <v>1638.5600000000002</v>
      </c>
    </row>
    <row r="658" spans="2:2" x14ac:dyDescent="0.3">
      <c r="B658">
        <v>1910.8</v>
      </c>
    </row>
    <row r="659" spans="2:2" x14ac:dyDescent="0.3">
      <c r="B659">
        <v>765.82</v>
      </c>
    </row>
    <row r="660" spans="2:2" x14ac:dyDescent="0.3">
      <c r="B660">
        <v>765.8599999999999</v>
      </c>
    </row>
    <row r="661" spans="2:2" x14ac:dyDescent="0.3">
      <c r="B661">
        <v>4671.5999999999995</v>
      </c>
    </row>
    <row r="662" spans="2:2" x14ac:dyDescent="0.3">
      <c r="B662">
        <v>1945.6</v>
      </c>
    </row>
    <row r="663" spans="2:2" x14ac:dyDescent="0.3">
      <c r="B663">
        <v>1017.6</v>
      </c>
    </row>
    <row r="664" spans="2:2" x14ac:dyDescent="0.3">
      <c r="B664">
        <v>909.86</v>
      </c>
    </row>
    <row r="665" spans="2:2" x14ac:dyDescent="0.3">
      <c r="B665">
        <v>734.32</v>
      </c>
    </row>
    <row r="666" spans="2:2" x14ac:dyDescent="0.3">
      <c r="B666">
        <v>2839.55</v>
      </c>
    </row>
    <row r="667" spans="2:2" x14ac:dyDescent="0.3">
      <c r="B667">
        <v>453.09999999999997</v>
      </c>
    </row>
    <row r="668" spans="2:2" x14ac:dyDescent="0.3">
      <c r="B668">
        <v>1774.8</v>
      </c>
    </row>
    <row r="669" spans="2:2" x14ac:dyDescent="0.3">
      <c r="B669">
        <v>735.66</v>
      </c>
    </row>
    <row r="670" spans="2:2" x14ac:dyDescent="0.3">
      <c r="B670">
        <v>675.18</v>
      </c>
    </row>
    <row r="671" spans="2:2" x14ac:dyDescent="0.3">
      <c r="B671">
        <v>4142.95</v>
      </c>
    </row>
    <row r="672" spans="2:2" x14ac:dyDescent="0.3">
      <c r="B672">
        <v>1045.1199999999999</v>
      </c>
    </row>
    <row r="673" spans="2:2" x14ac:dyDescent="0.3">
      <c r="B673">
        <v>1432.95</v>
      </c>
    </row>
    <row r="674" spans="2:2" x14ac:dyDescent="0.3">
      <c r="B674">
        <v>3140.7</v>
      </c>
    </row>
    <row r="675" spans="2:2" x14ac:dyDescent="0.3">
      <c r="B675">
        <v>869.4</v>
      </c>
    </row>
    <row r="676" spans="2:2" x14ac:dyDescent="0.3">
      <c r="B676">
        <v>3564.75</v>
      </c>
    </row>
    <row r="677" spans="2:2" x14ac:dyDescent="0.3">
      <c r="B677">
        <v>911.6</v>
      </c>
    </row>
    <row r="678" spans="2:2" x14ac:dyDescent="0.3">
      <c r="B678">
        <v>1011.0299999999999</v>
      </c>
    </row>
    <row r="679" spans="2:2" x14ac:dyDescent="0.3">
      <c r="B679">
        <v>2795.68</v>
      </c>
    </row>
    <row r="680" spans="2:2" x14ac:dyDescent="0.3">
      <c r="B680">
        <v>2767.09</v>
      </c>
    </row>
    <row r="681" spans="2:2" x14ac:dyDescent="0.3">
      <c r="B681">
        <v>798.27</v>
      </c>
    </row>
    <row r="682" spans="2:2" x14ac:dyDescent="0.3">
      <c r="B682">
        <v>2510.2399999999998</v>
      </c>
    </row>
    <row r="683" spans="2:2" x14ac:dyDescent="0.3">
      <c r="B683">
        <v>3690.7200000000003</v>
      </c>
    </row>
    <row r="684" spans="2:2" x14ac:dyDescent="0.3">
      <c r="B684">
        <v>670.89</v>
      </c>
    </row>
    <row r="685" spans="2:2" x14ac:dyDescent="0.3">
      <c r="B685">
        <v>2012.8</v>
      </c>
    </row>
    <row r="686" spans="2:2" x14ac:dyDescent="0.3">
      <c r="B686">
        <v>2116.7999999999997</v>
      </c>
    </row>
    <row r="687" spans="2:2" x14ac:dyDescent="0.3">
      <c r="B687">
        <v>1158.04</v>
      </c>
    </row>
    <row r="688" spans="2:2" x14ac:dyDescent="0.3">
      <c r="B688">
        <v>1171.6500000000001</v>
      </c>
    </row>
    <row r="689" spans="2:2" x14ac:dyDescent="0.3">
      <c r="B689">
        <v>1696.8</v>
      </c>
    </row>
    <row r="690" spans="2:2" x14ac:dyDescent="0.3">
      <c r="B690">
        <v>569.64</v>
      </c>
    </row>
    <row r="691" spans="2:2" x14ac:dyDescent="0.3">
      <c r="B691">
        <v>1818.84</v>
      </c>
    </row>
    <row r="692" spans="2:2" x14ac:dyDescent="0.3">
      <c r="B692">
        <v>1799.35</v>
      </c>
    </row>
    <row r="693" spans="2:2" x14ac:dyDescent="0.3">
      <c r="B693">
        <v>1649.94</v>
      </c>
    </row>
    <row r="694" spans="2:2" x14ac:dyDescent="0.3">
      <c r="B694">
        <v>1441.6</v>
      </c>
    </row>
    <row r="695" spans="2:2" x14ac:dyDescent="0.3">
      <c r="B695">
        <v>900.48</v>
      </c>
    </row>
    <row r="696" spans="2:2" x14ac:dyDescent="0.3">
      <c r="B696">
        <v>4224.91</v>
      </c>
    </row>
    <row r="697" spans="2:2" x14ac:dyDescent="0.3">
      <c r="B697">
        <v>2399.7600000000002</v>
      </c>
    </row>
    <row r="698" spans="2:2" x14ac:dyDescent="0.3">
      <c r="B698">
        <v>2791.64</v>
      </c>
    </row>
    <row r="699" spans="2:2" x14ac:dyDescent="0.3">
      <c r="B699">
        <v>2071.7599999999998</v>
      </c>
    </row>
    <row r="700" spans="2:2" x14ac:dyDescent="0.3">
      <c r="B700">
        <v>1983.64</v>
      </c>
    </row>
    <row r="701" spans="2:2" x14ac:dyDescent="0.3">
      <c r="B701">
        <v>1961.75</v>
      </c>
    </row>
    <row r="702" spans="2:2" x14ac:dyDescent="0.3">
      <c r="B702">
        <v>1882.64</v>
      </c>
    </row>
    <row r="703" spans="2:2" x14ac:dyDescent="0.3">
      <c r="B703">
        <v>2336.4</v>
      </c>
    </row>
    <row r="704" spans="2:2" x14ac:dyDescent="0.3">
      <c r="B704">
        <v>957.48</v>
      </c>
    </row>
    <row r="705" spans="2:2" x14ac:dyDescent="0.3">
      <c r="B705">
        <v>1506.1200000000001</v>
      </c>
    </row>
    <row r="706" spans="2:2" x14ac:dyDescent="0.3">
      <c r="B706">
        <v>3965.3900000000003</v>
      </c>
    </row>
    <row r="707" spans="2:2" x14ac:dyDescent="0.3">
      <c r="B707">
        <v>3719.25</v>
      </c>
    </row>
    <row r="708" spans="2:2" x14ac:dyDescent="0.3">
      <c r="B708">
        <v>1430.16</v>
      </c>
    </row>
    <row r="709" spans="2:2" x14ac:dyDescent="0.3">
      <c r="B709">
        <v>1726.2</v>
      </c>
    </row>
    <row r="710" spans="2:2" x14ac:dyDescent="0.3">
      <c r="B710">
        <v>533.28</v>
      </c>
    </row>
    <row r="711" spans="2:2" x14ac:dyDescent="0.3">
      <c r="B711">
        <v>346.5</v>
      </c>
    </row>
    <row r="712" spans="2:2" x14ac:dyDescent="0.3">
      <c r="B712">
        <v>806.56</v>
      </c>
    </row>
    <row r="713" spans="2:2" x14ac:dyDescent="0.3">
      <c r="B713">
        <v>1154.3</v>
      </c>
    </row>
    <row r="714" spans="2:2" x14ac:dyDescent="0.3">
      <c r="B714">
        <v>1115.55</v>
      </c>
    </row>
    <row r="715" spans="2:2" x14ac:dyDescent="0.3">
      <c r="B715">
        <v>1064.8999999999999</v>
      </c>
    </row>
    <row r="716" spans="2:2" x14ac:dyDescent="0.3">
      <c r="B716">
        <v>2439.5100000000002</v>
      </c>
    </row>
    <row r="717" spans="2:2" x14ac:dyDescent="0.3">
      <c r="B717">
        <v>1563.32</v>
      </c>
    </row>
    <row r="718" spans="2:2" x14ac:dyDescent="0.3">
      <c r="B718">
        <v>1067.94</v>
      </c>
    </row>
    <row r="719" spans="2:2" x14ac:dyDescent="0.3">
      <c r="B719">
        <v>2086.8399999999997</v>
      </c>
    </row>
    <row r="720" spans="2:2" x14ac:dyDescent="0.3">
      <c r="B720">
        <v>1006.72</v>
      </c>
    </row>
    <row r="721" spans="2:2" x14ac:dyDescent="0.3">
      <c r="B721">
        <v>376.05</v>
      </c>
    </row>
    <row r="722" spans="2:2" x14ac:dyDescent="0.3">
      <c r="B722">
        <v>3608.81</v>
      </c>
    </row>
    <row r="723" spans="2:2" x14ac:dyDescent="0.3">
      <c r="B723">
        <v>969.76</v>
      </c>
    </row>
    <row r="724" spans="2:2" x14ac:dyDescent="0.3">
      <c r="B724">
        <v>2247.79</v>
      </c>
    </row>
    <row r="725" spans="2:2" x14ac:dyDescent="0.3">
      <c r="B725">
        <v>432.28000000000003</v>
      </c>
    </row>
    <row r="726" spans="2:2" x14ac:dyDescent="0.3">
      <c r="B726">
        <v>4338.8100000000004</v>
      </c>
    </row>
    <row r="727" spans="2:2" x14ac:dyDescent="0.3">
      <c r="B727">
        <v>1567.02</v>
      </c>
    </row>
    <row r="728" spans="2:2" x14ac:dyDescent="0.3">
      <c r="B728">
        <v>1039.1699999999998</v>
      </c>
    </row>
    <row r="729" spans="2:2" x14ac:dyDescent="0.3">
      <c r="B729">
        <v>771.4</v>
      </c>
    </row>
    <row r="730" spans="2:2" x14ac:dyDescent="0.3">
      <c r="B730">
        <v>1636.39</v>
      </c>
    </row>
    <row r="731" spans="2:2" x14ac:dyDescent="0.3">
      <c r="B731">
        <v>1515.2399999999998</v>
      </c>
    </row>
    <row r="732" spans="2:2" x14ac:dyDescent="0.3">
      <c r="B732">
        <v>4142.07</v>
      </c>
    </row>
    <row r="733" spans="2:2" x14ac:dyDescent="0.3">
      <c r="B733">
        <v>1069.47</v>
      </c>
    </row>
    <row r="734" spans="2:2" x14ac:dyDescent="0.3">
      <c r="B734">
        <v>1059.52</v>
      </c>
    </row>
    <row r="735" spans="2:2" x14ac:dyDescent="0.3">
      <c r="B735">
        <v>1423.54</v>
      </c>
    </row>
    <row r="736" spans="2:2" x14ac:dyDescent="0.3">
      <c r="B736">
        <v>3653.02</v>
      </c>
    </row>
    <row r="737" spans="2:2" x14ac:dyDescent="0.3">
      <c r="B737">
        <v>719.59999999999991</v>
      </c>
    </row>
    <row r="738" spans="2:2" x14ac:dyDescent="0.3">
      <c r="B738">
        <v>299.71999999999997</v>
      </c>
    </row>
    <row r="739" spans="2:2" x14ac:dyDescent="0.3">
      <c r="B739">
        <v>3689.62</v>
      </c>
    </row>
    <row r="740" spans="2:2" x14ac:dyDescent="0.3">
      <c r="B740">
        <v>1680.64</v>
      </c>
    </row>
    <row r="741" spans="2:2" x14ac:dyDescent="0.3">
      <c r="B741">
        <v>690</v>
      </c>
    </row>
    <row r="742" spans="2:2" x14ac:dyDescent="0.3">
      <c r="B742">
        <v>1430.29</v>
      </c>
    </row>
    <row r="743" spans="2:2" x14ac:dyDescent="0.3">
      <c r="B743">
        <v>2079.7200000000003</v>
      </c>
    </row>
    <row r="744" spans="2:2" x14ac:dyDescent="0.3">
      <c r="B744">
        <v>2686.6</v>
      </c>
    </row>
    <row r="745" spans="2:2" x14ac:dyDescent="0.3">
      <c r="B745">
        <v>968.3</v>
      </c>
    </row>
    <row r="746" spans="2:2" x14ac:dyDescent="0.3">
      <c r="B746">
        <v>700.92000000000007</v>
      </c>
    </row>
    <row r="747" spans="2:2" x14ac:dyDescent="0.3">
      <c r="B747">
        <v>891.44999999999993</v>
      </c>
    </row>
    <row r="748" spans="2:2" x14ac:dyDescent="0.3">
      <c r="B748">
        <v>708.89</v>
      </c>
    </row>
    <row r="749" spans="2:2" x14ac:dyDescent="0.3">
      <c r="B749">
        <v>809.55</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E1CD5F422E388419BB522F4435A2991" ma:contentTypeVersion="12" ma:contentTypeDescription="Create a new document." ma:contentTypeScope="" ma:versionID="e5c10cafc2c37c7f469fd87ac61c85e7">
  <xsd:schema xmlns:xsd="http://www.w3.org/2001/XMLSchema" xmlns:xs="http://www.w3.org/2001/XMLSchema" xmlns:p="http://schemas.microsoft.com/office/2006/metadata/properties" xmlns:ns2="e126d1a7-de2c-4ae3-80af-dc9ec7d9558b" xmlns:ns3="16c367a0-1ebe-4645-bffe-e50f3117a967" targetNamespace="http://schemas.microsoft.com/office/2006/metadata/properties" ma:root="true" ma:fieldsID="64cf9e92a51322bbdec604bdb87428eb" ns2:_="" ns3:_="">
    <xsd:import namespace="e126d1a7-de2c-4ae3-80af-dc9ec7d9558b"/>
    <xsd:import namespace="16c367a0-1ebe-4645-bffe-e50f3117a96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26d1a7-de2c-4ae3-80af-dc9ec7d955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6c367a0-1ebe-4645-bffe-e50f3117a96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P M D A A B Q S w M E F A A C A A g A U n 6 D 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U n 6 D 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J + g 1 a Y E K M M 7 Q A A A G g B A A A T A B w A R m 9 y b X V s Y X M v U 2 V j d G l v b j E u b S C i G A A o o B Q A A A A A A A A A A A A A A A A A A A A A A A A A A A B t T z 1 r w z A Q 3 Q 3 + D 0 J Z b F A N N n R p 8 C S n Y y D Y n e o O q n 1 x B N J d k O S 0 I e S / V 8 a U U s g t 9 + 7 d x 7 v n Y Q i a k L V r L r d p k i b + p B y M b M N b Z c 8 G 2 F E b e J K 0 4 A A j Z z W L I E 1 Y j J Z m N 0 B k p L 8 U D Q 2 z B Q z Z a 1 w o J G G I h c + 4 f O n f P D j f K z u P k z J 9 Q 1 9 o S I 2 + f 6 h Q D P 7 C c / H e g N F W B 3 A 1 F 1 w w S W a 2 6 O t K s B 0 O N G q c 6 r J 6 j u V h p g B t u B q o / 2 C x J 4 S P X K y P b r g 8 K Z y i r e 5 6 h s V D p z 7 j U O c U + i M 5 u 1 5 f m j 5 b X Y n b j a 9 s G d V D 7 L A A 3 + E u 2 C 9 f / e P v e Z p o f C i 3 / Q F Q S w E C L Q A U A A I A C A B S f o N W S L L l + K Q A A A D 2 A A A A E g A A A A A A A A A A A A A A A A A A A A A A Q 2 9 u Z m l n L 1 B h Y 2 t h Z 2 U u e G 1 s U E s B A i 0 A F A A C A A g A U n 6 D V g / K 6 a u k A A A A 6 Q A A A B M A A A A A A A A A A A A A A A A A 8 A A A A F t D b 2 5 0 Z W 5 0 X 1 R 5 c G V z X S 5 4 b W x Q S w E C L Q A U A A I A C A B S f o N W m B C j D O 0 A A A B o A Q A A E w A A A A A A A A A A A A A A A A D h A Q A A R m 9 y b X V s Y X M v U 2 V j d G l v b j E u b V B L B Q Y A A A A A A w A D A M I A A A A 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I C A A A A A A A A G Y 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2 F t c G x l J T I w Z m l s Z S 1 D b 2 1 w b G V 0 Z W 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M S I g L z 4 8 R W 5 0 c n k g V H l w Z T 0 i R m l s b E V y c m 9 y Q 2 9 k Z S I g V m F s d W U 9 I n N V b m t u b 3 d u I i A v P j x F b n R y e S B U e X B l P S J G a W x s R X J y b 3 J D b 3 V u d C I g V m F s d W U 9 I m w w I i A v P j x F b n R y e S B U e X B l P S J G a W x s T G F z d F V w Z G F 0 Z W Q i I F Z h b H V l P S J k M j A y M y 0 w N C 0 w M 1 Q x M D o y M D o z N C 4 x N j A x N D Y 3 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2 F t c G x l I G Z p b G U t Q 2 9 t c G x l d G V k L 0 F 1 d G 9 S Z W 1 v d m V k Q 2 9 s d W 1 u c z E u e 0 N v b H V t b j E s M H 0 m c X V v d D s s J n F 1 b 3 Q 7 U 2 V j d G l v b j E v U 2 F t c G x l I G Z p b G U t Q 2 9 t c G x l d G V k L 0 F 1 d G 9 S Z W 1 v d m V k Q 2 9 s d W 1 u c z E u e 0 N v b H V t b j I s M X 0 m c X V v d D t d L C Z x d W 9 0 O 0 N v b H V t b k N v d W 5 0 J n F 1 b 3 Q 7 O j I s J n F 1 b 3 Q 7 S 2 V 5 Q 2 9 s d W 1 u T m F t Z X M m c X V v d D s 6 W 1 0 s J n F 1 b 3 Q 7 Q 2 9 s d W 1 u S W R l b n R p d G l l c y Z x d W 9 0 O z p b J n F 1 b 3 Q 7 U 2 V j d G l v b j E v U 2 F t c G x l I G Z p b G U t Q 2 9 t c G x l d G V k L 0 F 1 d G 9 S Z W 1 v d m V k Q 2 9 s d W 1 u c z E u e 0 N v b H V t b j E s M H 0 m c X V v d D s s J n F 1 b 3 Q 7 U 2 V j d G l v b j E v U 2 F t c G x l I G Z p b G U t Q 2 9 t c G x l d G V k L 0 F 1 d G 9 S Z W 1 v d m V k Q 2 9 s d W 1 u c z E u e 0 N v b H V t b j I s M X 0 m c X V v d D t d L C Z x d W 9 0 O 1 J l b G F 0 a W 9 u c 2 h p c E l u Z m 8 m c X V v d D s 6 W 1 1 9 I i A v P j w v U 3 R h Y m x l R W 5 0 c m l l c z 4 8 L 0 l 0 Z W 0 + P E l 0 Z W 0 + P E l 0 Z W 1 M b 2 N h d G l v b j 4 8 S X R l b V R 5 c G U + R m 9 y b X V s Y T w v S X R l b V R 5 c G U + P E l 0 Z W 1 Q Y X R o P l N l Y 3 R p b 2 4 x L 1 N h b X B s Z S U y M G Z p b G U t Q 2 9 t c G x l d G V k L 1 N v d X J j Z T w v S X R l b V B h d G g + P C 9 J d G V t T G 9 j Y X R p b 2 4 + P F N 0 Y W J s Z U V u d H J p Z X M g L z 4 8 L 0 l 0 Z W 0 + P E l 0 Z W 0 + P E l 0 Z W 1 M b 2 N h d G l v b j 4 8 S X R l b V R 5 c G U + R m 9 y b X V s Y T w v S X R l b V R 5 c G U + P E l 0 Z W 1 Q Y X R o P l N l Y 3 R p b 2 4 x L 1 N h b X B s Z S U y M G Z p b G U t Q 2 9 t c G x l d G V k L 0 N o Y W 5 n Z W Q l M j B U e X B l P C 9 J d G V t U G F 0 a D 4 8 L 0 l 0 Z W 1 M b 2 N h d G l v b j 4 8 U 3 R h Y m x l R W 5 0 c m l l c y A v P j w v S X R l b T 4 8 L 0 l 0 Z W 1 z P j w v T G 9 j Y W x Q Y W N r Y W d l T W V 0 Y W R h d G F G a W x l P h Y A A A B Q S w U G A A A A A A A A A A A A A A A A A A A A A A A A 2 g A A A A E A A A D Q j J 3 f A R X R E Y x 6 A M B P w p f r A Q A A A J A 8 I r k Q l 6 1 D l 7 4 g y J 3 t m E Q A A A A A A g A A A A A A A 2 Y A A M A A A A A Q A A A A N k W k J c 0 4 7 a l E i k 3 x M 4 U S w g A A A A A E g A A A o A A A A B A A A A A a S c m s 2 a H 6 z 0 k P o M Z + E 1 o 1 U A A A A P K W Y 6 R e B 3 2 W d 1 Z q V 6 T G V u V W e A Y f A C i X t c X q 8 7 h 0 l O C y 8 X U J g 1 r A B I e 4 + o i j E h B g 9 l u i L 5 n v X Q 5 h 4 i n B E g M 9 i q g X + q e n h j f G 8 l A V F p H w / S h S F A A A A E a s I u c d z o t 4 p g P p 4 V m b Y q 8 U 9 Z 8 W < / D a t a M a s h u p > 
</file>

<file path=customXml/itemProps1.xml><?xml version="1.0" encoding="utf-8"?>
<ds:datastoreItem xmlns:ds="http://schemas.openxmlformats.org/officeDocument/2006/customXml" ds:itemID="{582D493F-1B21-493B-8C3B-146983EC3056}">
  <ds:schemaRefs>
    <ds:schemaRef ds:uri="http://schemas.microsoft.com/sharepoint/v3/contenttype/forms"/>
  </ds:schemaRefs>
</ds:datastoreItem>
</file>

<file path=customXml/itemProps2.xml><?xml version="1.0" encoding="utf-8"?>
<ds:datastoreItem xmlns:ds="http://schemas.openxmlformats.org/officeDocument/2006/customXml" ds:itemID="{CD05788C-CCE3-43E2-B02F-684784C71F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26d1a7-de2c-4ae3-80af-dc9ec7d9558b"/>
    <ds:schemaRef ds:uri="16c367a0-1ebe-4645-bffe-e50f3117a9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42A510-48B6-43F9-AAB2-E3FA724FCB53}">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4BF71F47-6C11-4044-99C6-0170D60FFB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 Page</vt:lpstr>
      <vt:lpstr>All sales</vt:lpstr>
      <vt:lpstr>North</vt:lpstr>
      <vt:lpstr>East</vt:lpstr>
      <vt:lpstr>West</vt:lpstr>
      <vt:lpstr>South</vt:lpstr>
      <vt:lpstr>Sales Analysis</vt:lpstr>
      <vt:lpstr>Copy of all sales data</vt:lpstr>
      <vt:lpstr>Chart</vt:lpstr>
      <vt:lpstr>New Staff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2021-11-26T10:50:27Z</dcterms:created>
  <dcterms:modified xsi:type="dcterms:W3CDTF">2023-04-03T10:36:00Z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0x0101000E1CD5F422E388419BB522F4435A2991</vt:lpwstr>
  </property>
</Properties>
</file>