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"/>
    </mc:Choice>
  </mc:AlternateContent>
  <xr:revisionPtr revIDLastSave="0" documentId="13_ncr:1_{668D4C59-ACE7-4EA8-B747-7BDB8C2A3BAC}" xr6:coauthVersionLast="47" xr6:coauthVersionMax="47" xr10:uidLastSave="{00000000-0000-0000-0000-000000000000}"/>
  <bookViews>
    <workbookView xWindow="-120" yWindow="-120" windowWidth="29040" windowHeight="16440" firstSheet="4" activeTab="12" xr2:uid="{9FA7835E-DA76-4B93-946E-CCC2848369CA}"/>
  </bookViews>
  <sheets>
    <sheet name="Start" sheetId="1" r:id="rId1"/>
    <sheet name="DataTypes" sheetId="14" r:id="rId2"/>
    <sheet name="Logical and Condi State." sheetId="15" r:id="rId3"/>
    <sheet name="Formatting" sheetId="2" r:id="rId4"/>
    <sheet name="Text" sheetId="4" r:id="rId5"/>
    <sheet name="Table" sheetId="3" r:id="rId6"/>
    <sheet name="AbsoluteAndRelative" sheetId="9" r:id="rId7"/>
    <sheet name="Vlookup simple" sheetId="11" r:id="rId8"/>
    <sheet name="Vlookup 1" sheetId="10" r:id="rId9"/>
    <sheet name="Vlookup 2" sheetId="8" r:id="rId10"/>
    <sheet name="Vlookup Scenario" sheetId="13" r:id="rId11"/>
    <sheet name="Shortcut Keys" sheetId="12" r:id="rId12"/>
    <sheet name="Pivot" sheetId="5" r:id="rId13"/>
    <sheet name="Pivot (2)" sheetId="7" r:id="rId14"/>
  </sheets>
  <definedNames>
    <definedName name="_xlnm._FilterDatabase" localSheetId="4" hidden="1">Text!$A$1:$B$51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H6" i="15"/>
  <c r="G6" i="15"/>
  <c r="F6" i="15"/>
  <c r="I4" i="15"/>
  <c r="H4" i="15"/>
  <c r="G4" i="15"/>
  <c r="F4" i="15"/>
  <c r="Q10" i="2"/>
  <c r="O10" i="2"/>
  <c r="Q17" i="2"/>
  <c r="Q18" i="2"/>
  <c r="Q19" i="2"/>
  <c r="Q16" i="2"/>
  <c r="P17" i="2"/>
  <c r="P18" i="2"/>
  <c r="P19" i="2"/>
  <c r="P16" i="2"/>
  <c r="N5" i="2"/>
  <c r="N4" i="2"/>
  <c r="N6" i="2"/>
  <c r="N7" i="2"/>
  <c r="N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I8" i="14"/>
  <c r="I7" i="14"/>
  <c r="I6" i="14" a="1"/>
  <c r="I6" i="14" s="1"/>
  <c r="C3" i="9"/>
  <c r="C4" i="9"/>
  <c r="C5" i="9"/>
  <c r="C6" i="9"/>
  <c r="C7" i="9"/>
  <c r="C8" i="9"/>
  <c r="C9" i="9"/>
  <c r="C10" i="9"/>
  <c r="C11" i="9"/>
  <c r="C2" i="9"/>
  <c r="B3" i="9"/>
  <c r="B4" i="9"/>
  <c r="B5" i="9"/>
  <c r="B6" i="9"/>
  <c r="B7" i="9"/>
  <c r="B8" i="9"/>
  <c r="B9" i="9"/>
  <c r="B10" i="9"/>
  <c r="B11" i="9"/>
  <c r="B2" i="9"/>
  <c r="I9" i="14" a="1"/>
  <c r="I9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<sst xmlns="http://schemas.openxmlformats.org/spreadsheetml/2006/main" count="1280" uniqueCount="700">
  <si>
    <t>Reg No.</t>
  </si>
  <si>
    <t>Name</t>
  </si>
  <si>
    <t>Lang</t>
  </si>
  <si>
    <t>Eng</t>
  </si>
  <si>
    <t>Math</t>
  </si>
  <si>
    <t>Science</t>
  </si>
  <si>
    <t>Social</t>
  </si>
  <si>
    <t>Total</t>
  </si>
  <si>
    <t>Average</t>
  </si>
  <si>
    <t>Result</t>
  </si>
  <si>
    <t>22-MT-001</t>
  </si>
  <si>
    <t>James Walker</t>
  </si>
  <si>
    <t>22-MT-002</t>
  </si>
  <si>
    <t>Velma Clemons</t>
  </si>
  <si>
    <t>22-MT-003</t>
  </si>
  <si>
    <t>Kibo Underwood</t>
  </si>
  <si>
    <t>22-MT-004</t>
  </si>
  <si>
    <t>Louis Mcgee</t>
  </si>
  <si>
    <t>22-MT-005</t>
  </si>
  <si>
    <t>Phyllis Paul</t>
  </si>
  <si>
    <t>22-MT-006</t>
  </si>
  <si>
    <t>Zenaida Decker</t>
  </si>
  <si>
    <t>22-MT-007</t>
  </si>
  <si>
    <t>Gillian Tillman</t>
  </si>
  <si>
    <t>22-MT-008</t>
  </si>
  <si>
    <t>Constance Boone</t>
  </si>
  <si>
    <t>22-MT-009</t>
  </si>
  <si>
    <t>Giselle Lancaster</t>
  </si>
  <si>
    <t>22-MT-010</t>
  </si>
  <si>
    <t>Kirsten Mcdowell</t>
  </si>
  <si>
    <t>22-MT-011</t>
  </si>
  <si>
    <t>Solomon Ray</t>
  </si>
  <si>
    <t>22-MT-012</t>
  </si>
  <si>
    <t>John Marshall</t>
  </si>
  <si>
    <t>22-MT-013</t>
  </si>
  <si>
    <t>Merrill Carney</t>
  </si>
  <si>
    <t>22-MT-014</t>
  </si>
  <si>
    <t>Hakeem Gillespie</t>
  </si>
  <si>
    <t>22-MT-015</t>
  </si>
  <si>
    <t>Hayden Boyer</t>
  </si>
  <si>
    <t>22-MT-016</t>
  </si>
  <si>
    <t>Griffin Mcleod</t>
  </si>
  <si>
    <t>22-MT-017</t>
  </si>
  <si>
    <t>Allistair Patton</t>
  </si>
  <si>
    <t>22-MT-018</t>
  </si>
  <si>
    <t>Rina Slater</t>
  </si>
  <si>
    <t>22-MT-019</t>
  </si>
  <si>
    <t>Caldwell Skinner</t>
  </si>
  <si>
    <t>22-MT-020</t>
  </si>
  <si>
    <t>Portia Galloway</t>
  </si>
  <si>
    <t>22-MT-021</t>
  </si>
  <si>
    <t>Noelle Valentine</t>
  </si>
  <si>
    <t>22-MT-022</t>
  </si>
  <si>
    <t>Abel Clay</t>
  </si>
  <si>
    <t>22-MT-023</t>
  </si>
  <si>
    <t>Stephanie Kent</t>
  </si>
  <si>
    <t>22-MT-024</t>
  </si>
  <si>
    <t>Axel Petty</t>
  </si>
  <si>
    <t>22-MT-025</t>
  </si>
  <si>
    <t>Nevada Morales</t>
  </si>
  <si>
    <t>22-MT-026</t>
  </si>
  <si>
    <t>Fuller Bush</t>
  </si>
  <si>
    <t>22-MT-027</t>
  </si>
  <si>
    <t>Quinn Mayo</t>
  </si>
  <si>
    <t>22-MT-028</t>
  </si>
  <si>
    <t>Marcia Shepard</t>
  </si>
  <si>
    <t>22-MT-029</t>
  </si>
  <si>
    <t>Kieran Moody</t>
  </si>
  <si>
    <t>22-MT-030</t>
  </si>
  <si>
    <t>Brielle Thompson</t>
  </si>
  <si>
    <t>22-MT-031</t>
  </si>
  <si>
    <t>Jerome Buckley</t>
  </si>
  <si>
    <t>22-MT-032</t>
  </si>
  <si>
    <t>Jacob Foreman</t>
  </si>
  <si>
    <t>22-MT-033</t>
  </si>
  <si>
    <t>Gisela Robertson</t>
  </si>
  <si>
    <t>22-MT-034</t>
  </si>
  <si>
    <t>Sylvia Kent</t>
  </si>
  <si>
    <t>22-MT-035</t>
  </si>
  <si>
    <t>Mercedes King</t>
  </si>
  <si>
    <t>22-MT-036</t>
  </si>
  <si>
    <t>Logan Madden</t>
  </si>
  <si>
    <t>22-MT-037</t>
  </si>
  <si>
    <t>Ryan Herman</t>
  </si>
  <si>
    <t>22-MT-038</t>
  </si>
  <si>
    <t>Cora Frazier</t>
  </si>
  <si>
    <t>22-MT-039</t>
  </si>
  <si>
    <t>Yolanda Carter</t>
  </si>
  <si>
    <t>22-MT-040</t>
  </si>
  <si>
    <t>Hadassah Lowe</t>
  </si>
  <si>
    <t>22-MT-041</t>
  </si>
  <si>
    <t>Ingrid Yang</t>
  </si>
  <si>
    <t>22-MT-042</t>
  </si>
  <si>
    <t>Trevor Spence</t>
  </si>
  <si>
    <t>22-MT-043</t>
  </si>
  <si>
    <t>Iola West</t>
  </si>
  <si>
    <t>22-MT-044</t>
  </si>
  <si>
    <t>Kitra Sparks</t>
  </si>
  <si>
    <t>22-MT-045</t>
  </si>
  <si>
    <t>Carly Bray</t>
  </si>
  <si>
    <t>22-MT-046</t>
  </si>
  <si>
    <t>Leilani Beard</t>
  </si>
  <si>
    <t>22-MT-047</t>
  </si>
  <si>
    <t>Cameron Bowen</t>
  </si>
  <si>
    <t>22-MT-048</t>
  </si>
  <si>
    <t>Hilda Oneill</t>
  </si>
  <si>
    <t>22-MT-049</t>
  </si>
  <si>
    <t>Ori Short</t>
  </si>
  <si>
    <t>22-MT-050</t>
  </si>
  <si>
    <t>Xandra Cardenas</t>
  </si>
  <si>
    <t>Gender</t>
  </si>
  <si>
    <t>First Name</t>
  </si>
  <si>
    <t>Last Name</t>
  </si>
  <si>
    <t>Operator  </t>
  </si>
  <si>
    <t>Description</t>
  </si>
  <si>
    <t>=sum()</t>
  </si>
  <si>
    <t>Title</t>
  </si>
  <si>
    <t>Format</t>
  </si>
  <si>
    <t>Date Purchased</t>
  </si>
  <si>
    <t>Rating</t>
  </si>
  <si>
    <t>Cost Paid</t>
  </si>
  <si>
    <t>Genre</t>
  </si>
  <si>
    <t>Location</t>
  </si>
  <si>
    <t>Male</t>
  </si>
  <si>
    <t xml:space="preserve">    Aaron </t>
  </si>
  <si>
    <t xml:space="preserve">Burr  </t>
  </si>
  <si>
    <t>=</t>
  </si>
  <si>
    <t>Equal To</t>
  </si>
  <si>
    <t>=max()</t>
  </si>
  <si>
    <t>Knives Out</t>
  </si>
  <si>
    <t>Blu-ray</t>
  </si>
  <si>
    <t>PG-13</t>
  </si>
  <si>
    <t>Mystery</t>
  </si>
  <si>
    <t>Living Room</t>
  </si>
  <si>
    <t>Female</t>
  </si>
  <si>
    <t xml:space="preserve">Dane </t>
  </si>
  <si>
    <t xml:space="preserve">    Ali</t>
  </si>
  <si>
    <t>&lt;&gt;</t>
  </si>
  <si>
    <t>Not Equal To</t>
  </si>
  <si>
    <t>=min()</t>
  </si>
  <si>
    <t>My Spy</t>
  </si>
  <si>
    <t>Comedy</t>
  </si>
  <si>
    <t xml:space="preserve">George    </t>
  </si>
  <si>
    <t>Clinton</t>
  </si>
  <si>
    <t>&gt;</t>
  </si>
  <si>
    <t>Greater Than</t>
  </si>
  <si>
    <t>=round()</t>
  </si>
  <si>
    <t>Jumanji: The Next Level</t>
  </si>
  <si>
    <t>Basement</t>
  </si>
  <si>
    <t xml:space="preserve">   Sabrina    </t>
  </si>
  <si>
    <t xml:space="preserve">   Buchanan</t>
  </si>
  <si>
    <t>&lt;</t>
  </si>
  <si>
    <t>Less Than</t>
  </si>
  <si>
    <t>=left()</t>
  </si>
  <si>
    <t>Star Wars</t>
  </si>
  <si>
    <t>DVD</t>
  </si>
  <si>
    <t>PG</t>
  </si>
  <si>
    <t>Science Fiction</t>
  </si>
  <si>
    <t xml:space="preserve">John C.     </t>
  </si>
  <si>
    <t>Calhoun</t>
  </si>
  <si>
    <t>&gt;=</t>
  </si>
  <si>
    <t>Greater Than or Equal To</t>
  </si>
  <si>
    <t>=right()</t>
  </si>
  <si>
    <t>The Empire Strikes Back</t>
  </si>
  <si>
    <t xml:space="preserve">               Millard </t>
  </si>
  <si>
    <t>Fillmore</t>
  </si>
  <si>
    <t>&lt;=</t>
  </si>
  <si>
    <t>Less Than or Equal To</t>
  </si>
  <si>
    <t>=mid()</t>
  </si>
  <si>
    <t>The Return of the Jedi</t>
  </si>
  <si>
    <t xml:space="preserve">    Maximilian   </t>
  </si>
  <si>
    <t xml:space="preserve">      Blevins  </t>
  </si>
  <si>
    <t>=concatenate()</t>
  </si>
  <si>
    <t>Gremlins</t>
  </si>
  <si>
    <t>Fantasy</t>
  </si>
  <si>
    <t xml:space="preserve">  Adison </t>
  </si>
  <si>
    <t xml:space="preserve">  Zamora</t>
  </si>
  <si>
    <t>=if()</t>
  </si>
  <si>
    <t>The Princess Bride</t>
  </si>
  <si>
    <t xml:space="preserve">  Angeline </t>
  </si>
  <si>
    <t xml:space="preserve">     Zuniga</t>
  </si>
  <si>
    <t>Logical</t>
  </si>
  <si>
    <t>=countif()</t>
  </si>
  <si>
    <t>I Am Legend</t>
  </si>
  <si>
    <t>Horror</t>
  </si>
  <si>
    <t xml:space="preserve">   Nicole </t>
  </si>
  <si>
    <t xml:space="preserve">  Gray    </t>
  </si>
  <si>
    <t>AND</t>
  </si>
  <si>
    <t>Returns TRUE if all of the arguments evaluate to TRUE.</t>
  </si>
  <si>
    <t>=vlookup()</t>
  </si>
  <si>
    <t>The Good Dinosaur</t>
  </si>
  <si>
    <t>Childrens</t>
  </si>
  <si>
    <t xml:space="preserve">  Morgan </t>
  </si>
  <si>
    <t xml:space="preserve">   Mann</t>
  </si>
  <si>
    <t>OR</t>
  </si>
  <si>
    <t>Returns TRUE if any argument evaluates to TRUE.</t>
  </si>
  <si>
    <t>=sumif()</t>
  </si>
  <si>
    <t>The Lion, The Witch, and the Wardrobe</t>
  </si>
  <si>
    <t xml:space="preserve">Gal    </t>
  </si>
  <si>
    <t xml:space="preserve">  Gadot  </t>
  </si>
  <si>
    <t>NOT</t>
  </si>
  <si>
    <t>If the argument is FALSE, then TRUE is returned and vice versa.</t>
  </si>
  <si>
    <t>The BFG</t>
  </si>
  <si>
    <t xml:space="preserve">        Rachel</t>
  </si>
  <si>
    <t>Daws</t>
  </si>
  <si>
    <t>=upper()</t>
  </si>
  <si>
    <t>Risen</t>
  </si>
  <si>
    <t>Historical</t>
  </si>
  <si>
    <t xml:space="preserve">    Alex</t>
  </si>
  <si>
    <t xml:space="preserve">        Roy   </t>
  </si>
  <si>
    <t>=lower()</t>
  </si>
  <si>
    <t>The Martian</t>
  </si>
  <si>
    <t>=proper()</t>
  </si>
  <si>
    <t>Young Sherlock Holmes</t>
  </si>
  <si>
    <t>Ladyhawke</t>
  </si>
  <si>
    <t>Stardust</t>
  </si>
  <si>
    <t>Mystery Men</t>
  </si>
  <si>
    <t>The Man Who Knew Too Much</t>
  </si>
  <si>
    <t>Groundhog Day</t>
  </si>
  <si>
    <t>Dirty Rotten Scoundrels</t>
  </si>
  <si>
    <t>The Giver</t>
  </si>
  <si>
    <t>The Secret Life of Walter Mitty</t>
  </si>
  <si>
    <t>Drama</t>
  </si>
  <si>
    <t>Jumanji: Welcome to the Jungle</t>
  </si>
  <si>
    <t>Toy Story 4</t>
  </si>
  <si>
    <t>G</t>
  </si>
  <si>
    <t>Shazam!</t>
  </si>
  <si>
    <t>Ford V Ferrari</t>
  </si>
  <si>
    <t>Gretel &amp; Hansel</t>
  </si>
  <si>
    <t>Sonic the Hedgehog</t>
  </si>
  <si>
    <t>Onward</t>
  </si>
  <si>
    <t>Artemis Fowl</t>
  </si>
  <si>
    <t>Jungle Cruise</t>
  </si>
  <si>
    <t>Adventure</t>
  </si>
  <si>
    <t>Wonder Woman 1984</t>
  </si>
  <si>
    <t>Tenet</t>
  </si>
  <si>
    <t>Thriller</t>
  </si>
  <si>
    <t>Worldwide Lifetime Gross</t>
  </si>
  <si>
    <t>Year</t>
  </si>
  <si>
    <t>Avatar</t>
  </si>
  <si>
    <t>Avengers: Endgame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</si>
  <si>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</si>
  <si>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</si>
  <si>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</si>
  <si>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</si>
  <si>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</si>
  <si>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</si>
  <si>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</si>
  <si>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</si>
  <si>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</si>
  <si>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</si>
  <si>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</si>
  <si>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</si>
  <si>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</si>
  <si>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</si>
  <si>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</si>
  <si>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</si>
  <si>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</si>
  <si>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</si>
  <si>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</si>
  <si>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</si>
  <si>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</si>
  <si>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</si>
  <si>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</si>
  <si>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</si>
  <si>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</si>
  <si>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</si>
  <si>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</si>
  <si>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</si>
  <si>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Jurassic Park</t>
  </si>
  <si>
    <t>The Dark Knight Rises</t>
  </si>
  <si>
    <t>Joker</t>
  </si>
  <si>
    <t>Star Wars: Episode IX - The Rise of Skywalker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</si>
  <si>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</si>
  <si>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</si>
  <si>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</si>
  <si>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</si>
  <si>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</si>
  <si>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</si>
  <si>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</si>
  <si>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</si>
  <si>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Alice in Wonderland</t>
  </si>
  <si>
    <t>Zootopia</t>
  </si>
  <si>
    <t>Harry Potter and the Sorcerer's Stone</t>
  </si>
  <si>
    <t>The Hobbit: An Unexpected Journey</t>
  </si>
  <si>
    <t>The Dark Knight</t>
  </si>
  <si>
    <t>Harry Potter and the Deathly Hallows: Part 1</t>
  </si>
  <si>
    <t>Despicable Me 2</t>
  </si>
  <si>
    <t>The Jungle Book</t>
  </si>
  <si>
    <t>The Hobbit: The Battle of the Five Armies</t>
  </si>
  <si>
    <t>Pirates of the Caribbean: At World's End</t>
  </si>
  <si>
    <t>The Hobbit: The Desolation of Smaug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</si>
  <si>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</si>
  <si>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</si>
  <si>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</si>
  <si>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</si>
  <si>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</si>
  <si>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</si>
  <si>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The Battle at Lake Changjin</t>
  </si>
  <si>
    <t>The Lord of the Rings: The Fellowship of the Ring</t>
  </si>
  <si>
    <t>Harry Potter and the Goblet of Fire</t>
  </si>
  <si>
    <t>Spider-Man 3</t>
  </si>
  <si>
    <t>Ice Age 3: Dawn of the Dinosaurs</t>
  </si>
  <si>
    <t>Spectre</t>
  </si>
  <si>
    <t>Spider-Man: Homecoming</t>
  </si>
  <si>
    <t>Harry Potter and the Chamber of Secrets</t>
  </si>
  <si>
    <t>Ice Age 4: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</si>
  <si>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</si>
  <si>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</si>
  <si>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</si>
  <si>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</si>
  <si>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</si>
  <si>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</si>
  <si>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</si>
  <si>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</si>
  <si>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</si>
  <si>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Inception</t>
  </si>
  <si>
    <t>Transformers: Revenge of the Fallen</t>
  </si>
  <si>
    <t>The Twilight Saga: Breaking Dawn - Part 2</t>
  </si>
  <si>
    <t>Spider-Man</t>
  </si>
  <si>
    <t>Wonder Woman</t>
  </si>
  <si>
    <t>Hi, Mom</t>
  </si>
  <si>
    <t>Independence Day</t>
  </si>
  <si>
    <t>Fantastic Beasts and Where to Find Them</t>
  </si>
  <si>
    <t>Shrek the Third</t>
  </si>
  <si>
    <t>Coco</t>
  </si>
  <si>
    <t>Harry Potter and the Prisoner of Azkaban</t>
  </si>
  <si>
    <t>Pirates of the Caribbean: Dead Men Tell No Tales</t>
  </si>
  <si>
    <t>E.T. the Extra-Terrestrial</t>
  </si>
  <si>
    <t>Mission: Impossible - Fallout</t>
  </si>
  <si>
    <t>2012</t>
  </si>
  <si>
    <t>Indiana Jones and the Kingdom of the Crystal Skull</t>
  </si>
  <si>
    <t>Spider-Man 2</t>
  </si>
  <si>
    <t>Fast &amp; Furious 6</t>
  </si>
  <si>
    <t>Deadpool 2</t>
  </si>
  <si>
    <t>Deadpool</t>
  </si>
  <si>
    <t>No Time to Die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</si>
  <si>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</si>
  <si>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</si>
  <si>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</si>
  <si>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</si>
  <si>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</si>
  <si>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</si>
  <si>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</si>
  <si>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</si>
  <si>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</si>
  <si>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</si>
  <si>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</si>
  <si>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</si>
  <si>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</si>
  <si>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</si>
  <si>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Ne Zha</t>
  </si>
  <si>
    <t>F9: The Fast Saga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</si>
  <si>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</si>
  <si>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</si>
  <si>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</si>
  <si>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</si>
  <si>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</si>
  <si>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</si>
  <si>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</si>
  <si>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</si>
  <si>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Interstellar</t>
  </si>
  <si>
    <t>The Wandering Earth</t>
  </si>
  <si>
    <t>The Twilight Saga: Eclipse</t>
  </si>
  <si>
    <t>Mission: Impossible - Ghost Protocol</t>
  </si>
  <si>
    <t>The Hunger Games</t>
  </si>
  <si>
    <t>Detective Chinatown 3</t>
  </si>
  <si>
    <t>Mission: Impossible - Rogue Nation</t>
  </si>
  <si>
    <t>The Batman</t>
  </si>
  <si>
    <t>Forrest Gump</t>
  </si>
  <si>
    <t>Doctor Strange</t>
  </si>
  <si>
    <t>The Sixth Sense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</si>
  <si>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</si>
  <si>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</si>
  <si>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</si>
  <si>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</si>
  <si>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</si>
  <si>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</si>
  <si>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</si>
  <si>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</si>
  <si>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</si>
  <si>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</si>
  <si>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Moana</t>
  </si>
  <si>
    <t>Sing</t>
  </si>
  <si>
    <t>Kung Fu Panda</t>
  </si>
  <si>
    <t>The Incredibles</t>
  </si>
  <si>
    <t>Hancock</t>
  </si>
  <si>
    <t>Water Gate Bridge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</si>
  <si>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</si>
  <si>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</si>
  <si>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</si>
  <si>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</si>
  <si>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</si>
  <si>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</si>
  <si>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</si>
  <si>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</si>
  <si>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</si>
  <si>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</si>
  <si>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</si>
  <si>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</si>
  <si>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</si>
  <si>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</si>
  <si>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</si>
  <si>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</si>
  <si>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</si>
  <si>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</si>
  <si>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</si>
  <si>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</si>
  <si>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</si>
  <si>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Ready Player One</t>
  </si>
  <si>
    <t>Monsters, Inc.</t>
  </si>
  <si>
    <t>Operation Red Sea</t>
  </si>
  <si>
    <t>Night at the Museum</t>
  </si>
  <si>
    <t>Fifty Shades of Grey</t>
  </si>
  <si>
    <t>Kong: Skull Island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</si>
  <si>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</si>
  <si>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</si>
  <si>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</si>
  <si>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</si>
  <si>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</si>
  <si>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</si>
  <si>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</si>
  <si>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</si>
  <si>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</si>
  <si>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</si>
  <si>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</si>
  <si>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</si>
  <si>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</si>
  <si>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</si>
  <si>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</si>
  <si>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</si>
  <si>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</si>
  <si>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Col 1</t>
  </si>
  <si>
    <t>Col 2</t>
  </si>
  <si>
    <t>sum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</si>
  <si>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</si>
  <si>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</si>
  <si>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</si>
  <si>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</si>
  <si>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</si>
  <si>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</si>
  <si>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</si>
  <si>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</si>
  <si>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</si>
  <si>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</si>
  <si>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Dept Code</t>
  </si>
  <si>
    <t>Dept Name</t>
  </si>
  <si>
    <t>Sub Team</t>
  </si>
  <si>
    <t>Emp ID</t>
  </si>
  <si>
    <t>Email ID</t>
  </si>
  <si>
    <t>Suresh</t>
  </si>
  <si>
    <t>Accounting</t>
  </si>
  <si>
    <t>Name_1@mail.com</t>
  </si>
  <si>
    <t>IT Support</t>
  </si>
  <si>
    <t>Team 1</t>
  </si>
  <si>
    <t>Srikant</t>
  </si>
  <si>
    <t>Management</t>
  </si>
  <si>
    <t>Name_7@mail.com</t>
  </si>
  <si>
    <t>Team 2</t>
  </si>
  <si>
    <t>Name_2@mail.com</t>
  </si>
  <si>
    <t>Rajeshwari</t>
  </si>
  <si>
    <t>Admin</t>
  </si>
  <si>
    <t>Name_5@mail.com</t>
  </si>
  <si>
    <t>HR</t>
  </si>
  <si>
    <t>Team 3</t>
  </si>
  <si>
    <t>Name_3@mail.com</t>
  </si>
  <si>
    <t>Mitesh</t>
  </si>
  <si>
    <t>Team 4</t>
  </si>
  <si>
    <t>Name_4@mail.com</t>
  </si>
  <si>
    <t>Kumar</t>
  </si>
  <si>
    <t>Team 5</t>
  </si>
  <si>
    <t>Chandra</t>
  </si>
  <si>
    <t>Name_6@mail.com</t>
  </si>
  <si>
    <t>Ashok</t>
  </si>
  <si>
    <t>Vivek</t>
  </si>
  <si>
    <t>Venkatesh</t>
  </si>
  <si>
    <t>Sujith</t>
  </si>
  <si>
    <t>Shymala</t>
  </si>
  <si>
    <t>Ratna</t>
  </si>
  <si>
    <t>Padma</t>
  </si>
  <si>
    <t>Neeraj</t>
  </si>
  <si>
    <t>Murali</t>
  </si>
  <si>
    <t>Moorthy</t>
  </si>
  <si>
    <t>Keertana</t>
  </si>
  <si>
    <t>Gitanjali</t>
  </si>
  <si>
    <t>Bindiya</t>
  </si>
  <si>
    <t>Aparna</t>
  </si>
  <si>
    <t>Yesterday</t>
  </si>
  <si>
    <t>Today</t>
  </si>
  <si>
    <t>D12589</t>
  </si>
  <si>
    <t>D12581</t>
  </si>
  <si>
    <t>D12570</t>
  </si>
  <si>
    <t>D12532</t>
  </si>
  <si>
    <t>D12556</t>
  </si>
  <si>
    <t>D12557</t>
  </si>
  <si>
    <t>D12560</t>
  </si>
  <si>
    <t>D12598</t>
  </si>
  <si>
    <t>D12561</t>
  </si>
  <si>
    <t>D12547</t>
  </si>
  <si>
    <t>D12528</t>
  </si>
  <si>
    <t>D12502</t>
  </si>
  <si>
    <t>D12591</t>
  </si>
  <si>
    <t>D12569</t>
  </si>
  <si>
    <t>D12555</t>
  </si>
  <si>
    <t>D12541</t>
  </si>
  <si>
    <t>D12599</t>
  </si>
  <si>
    <t>Keys</t>
  </si>
  <si>
    <t>Actions</t>
  </si>
  <si>
    <t>Ctrl + Shift + L</t>
  </si>
  <si>
    <t>To add Filters</t>
  </si>
  <si>
    <t>Ctrl + T</t>
  </si>
  <si>
    <t>create table</t>
  </si>
  <si>
    <t>Ctrl + arrow keys</t>
  </si>
  <si>
    <t>Move around the data</t>
  </si>
  <si>
    <t>Ctrl + shift + arrow keys</t>
  </si>
  <si>
    <t>Select the data</t>
  </si>
  <si>
    <t>Ctrl + 1</t>
  </si>
  <si>
    <t>format cells</t>
  </si>
  <si>
    <t>alt + =</t>
  </si>
  <si>
    <t>autosum</t>
  </si>
  <si>
    <t>alt + E + S + V</t>
  </si>
  <si>
    <t>paste values</t>
  </si>
  <si>
    <t>alt + Enter</t>
  </si>
  <si>
    <t>add new line with in a selected cell</t>
  </si>
  <si>
    <t>F2</t>
  </si>
  <si>
    <t>editing a cell</t>
  </si>
  <si>
    <t>Ctrl + A</t>
  </si>
  <si>
    <t>select all</t>
  </si>
  <si>
    <t>Alt + F1</t>
  </si>
  <si>
    <t>insert a chart for the selected data</t>
  </si>
  <si>
    <t>Ctrl + E</t>
  </si>
  <si>
    <t>flash fill</t>
  </si>
  <si>
    <t>shift + space</t>
  </si>
  <si>
    <t>select entire row</t>
  </si>
  <si>
    <t>Ctrl + Space</t>
  </si>
  <si>
    <t>select entire column</t>
  </si>
  <si>
    <t>Ctrl + +</t>
  </si>
  <si>
    <t>add row/col</t>
  </si>
  <si>
    <t>Ctrl + -</t>
  </si>
  <si>
    <t>remove or delete selected row/column</t>
  </si>
  <si>
    <t>Ctrl + ;</t>
  </si>
  <si>
    <t>current date</t>
  </si>
  <si>
    <t>Ctrl + Shift + ;</t>
  </si>
  <si>
    <t>current time</t>
  </si>
  <si>
    <t>Ctrl + d</t>
  </si>
  <si>
    <t>copy down</t>
  </si>
  <si>
    <t>Ctrl + r</t>
  </si>
  <si>
    <t>copy right</t>
  </si>
  <si>
    <t>Ctrl + O</t>
  </si>
  <si>
    <t>open an excel workbook</t>
  </si>
  <si>
    <t>Ctrl + W</t>
  </si>
  <si>
    <t>close workbook</t>
  </si>
  <si>
    <t>Tab</t>
  </si>
  <si>
    <t>Enter</t>
  </si>
  <si>
    <t>Company</t>
  </si>
  <si>
    <t>Product</t>
  </si>
  <si>
    <t>Amount</t>
  </si>
  <si>
    <t>Dynava</t>
  </si>
  <si>
    <t>Product 3</t>
  </si>
  <si>
    <t>Realbridge</t>
  </si>
  <si>
    <t>Product 6</t>
  </si>
  <si>
    <t>Oyope</t>
  </si>
  <si>
    <t>Product 4</t>
  </si>
  <si>
    <t>Tavu</t>
  </si>
  <si>
    <t>Product 2</t>
  </si>
  <si>
    <t>Skibox</t>
  </si>
  <si>
    <t>Devcast</t>
  </si>
  <si>
    <t>Linkbuzz</t>
  </si>
  <si>
    <t>Wordware</t>
  </si>
  <si>
    <t>Bubbletube</t>
  </si>
  <si>
    <t>Youfeed</t>
  </si>
  <si>
    <t>Mymm</t>
  </si>
  <si>
    <t>Product 5</t>
  </si>
  <si>
    <t>Skipfire</t>
  </si>
  <si>
    <t>Voonte</t>
  </si>
  <si>
    <t>Voonder</t>
  </si>
  <si>
    <t>Realpoint</t>
  </si>
  <si>
    <t>Yoveo</t>
  </si>
  <si>
    <t>Lajo</t>
  </si>
  <si>
    <t>Yakijo</t>
  </si>
  <si>
    <t>Product 1</t>
  </si>
  <si>
    <t>Dabtype</t>
  </si>
  <si>
    <t>JumpXS</t>
  </si>
  <si>
    <t>Quinu</t>
  </si>
  <si>
    <t>DabZ</t>
  </si>
  <si>
    <t>Twitterbridge</t>
  </si>
  <si>
    <t>Oozz</t>
  </si>
  <si>
    <t>Skilith</t>
  </si>
  <si>
    <t>Linktype</t>
  </si>
  <si>
    <t>Gigabox</t>
  </si>
  <si>
    <t>Yotz</t>
  </si>
  <si>
    <t>Feedfire</t>
  </si>
  <si>
    <t>Topicstorm</t>
  </si>
  <si>
    <t>Voolia</t>
  </si>
  <si>
    <t>Jabbersphere</t>
  </si>
  <si>
    <t>Centidel</t>
  </si>
  <si>
    <t>Vimbo</t>
  </si>
  <si>
    <t>Thoughtbridge</t>
  </si>
  <si>
    <t>Trudeo</t>
  </si>
  <si>
    <t>Roodel</t>
  </si>
  <si>
    <t>Trilia</t>
  </si>
  <si>
    <t>Feedbug</t>
  </si>
  <si>
    <t>Wikibox</t>
  </si>
  <si>
    <t>Fatz</t>
  </si>
  <si>
    <t>Feednation</t>
  </si>
  <si>
    <t>Jayo</t>
  </si>
  <si>
    <t>Vitz</t>
  </si>
  <si>
    <t>Livepath</t>
  </si>
  <si>
    <t>Rhycero</t>
  </si>
  <si>
    <t>Blogspan</t>
  </si>
  <si>
    <t>Trunyx</t>
  </si>
  <si>
    <t>Youopia</t>
  </si>
  <si>
    <t>Skinte</t>
  </si>
  <si>
    <t>Eayo</t>
  </si>
  <si>
    <t>Quaxo</t>
  </si>
  <si>
    <t>Kazio</t>
  </si>
  <si>
    <t>Yambee</t>
  </si>
  <si>
    <t>Thoughtworks</t>
  </si>
  <si>
    <t>Meevee</t>
  </si>
  <si>
    <t>Topicshots</t>
  </si>
  <si>
    <t>Skidoo</t>
  </si>
  <si>
    <t>Nlounge</t>
  </si>
  <si>
    <t>Devify</t>
  </si>
  <si>
    <t>Aivee</t>
  </si>
  <si>
    <t>Jetpulse</t>
  </si>
  <si>
    <t>Skiba</t>
  </si>
  <si>
    <t>Linklinks</t>
  </si>
  <si>
    <t>Agimba</t>
  </si>
  <si>
    <t>BlogXS</t>
  </si>
  <si>
    <t>Chatterpoint</t>
  </si>
  <si>
    <t>Aimbo</t>
  </si>
  <si>
    <t>Demimbu</t>
  </si>
  <si>
    <t>Fadeo</t>
  </si>
  <si>
    <t>Cogilith</t>
  </si>
  <si>
    <t>Feedmix</t>
  </si>
  <si>
    <t>Oba</t>
  </si>
  <si>
    <t>Livefish</t>
  </si>
  <si>
    <t>Fivespan</t>
  </si>
  <si>
    <t>Tambee</t>
  </si>
  <si>
    <t>Kimia</t>
  </si>
  <si>
    <t>Babblestorm</t>
  </si>
  <si>
    <t>Yakidoo</t>
  </si>
  <si>
    <t>Buzzbean</t>
  </si>
  <si>
    <t>Latz</t>
  </si>
  <si>
    <t>Bluezoom</t>
  </si>
  <si>
    <t>Topiczoom</t>
  </si>
  <si>
    <t>Fivebridge</t>
  </si>
  <si>
    <t>Dabvine</t>
  </si>
  <si>
    <t>Parts of a Excel</t>
  </si>
  <si>
    <t>Hello, World!</t>
  </si>
  <si>
    <t>Numbers/Decimal/Dates</t>
  </si>
  <si>
    <t>Boolean</t>
  </si>
  <si>
    <t>Strings</t>
  </si>
  <si>
    <t>Error</t>
  </si>
  <si>
    <t>Min Pass %</t>
  </si>
  <si>
    <t>Rank</t>
  </si>
  <si>
    <t>Video</t>
  </si>
  <si>
    <t>Made By</t>
  </si>
  <si>
    <t>Upload Date</t>
  </si>
  <si>
    <t>Lifetime Views</t>
  </si>
  <si>
    <t>Geography</t>
  </si>
  <si>
    <t>Language</t>
  </si>
  <si>
    <t>Length</t>
  </si>
  <si>
    <t>Baby Shark Dance | #babyshark Most Viewed Video | Animal Songs | PINKFONG Songs for Children</t>
  </si>
  <si>
    <t>Pinkfong Baby Shark - Kids' Songs &amp; Stories</t>
  </si>
  <si>
    <t>United States</t>
  </si>
  <si>
    <t>English</t>
  </si>
  <si>
    <t>2m 17s</t>
  </si>
  <si>
    <t>Luis Fonsi - Despacito ft. Daddy Yankee</t>
  </si>
  <si>
    <t>LuisFonsiVEVO</t>
  </si>
  <si>
    <t>Spanish</t>
  </si>
  <si>
    <t>4m 42s</t>
  </si>
  <si>
    <t>Johny Johny Yes Papa ?? THE BEST Song for Children | LooLoo Kids</t>
  </si>
  <si>
    <t>LooLoo Kids - Nursery Rhymes and Children's Songs</t>
  </si>
  <si>
    <t>1m 41s</t>
  </si>
  <si>
    <t>Bath Song | CoComelon Nursery Rhymes &amp; Kids Songs</t>
  </si>
  <si>
    <t>Cocomelon - Nursery Rhymes</t>
  </si>
  <si>
    <t>2m 53s</t>
  </si>
  <si>
    <t>Ed Sheeran - Shape of You (Official Music Video)</t>
  </si>
  <si>
    <t>Ed Sheeran</t>
  </si>
  <si>
    <t>United Kingdom</t>
  </si>
  <si>
    <t>4m 24s</t>
  </si>
  <si>
    <t>Wiz Khalifa - See You Again ft. Charlie Puth [Official Video] Furious 7 Soundtrack</t>
  </si>
  <si>
    <t>Wiz Khalifa</t>
  </si>
  <si>
    <t>3m 58s</t>
  </si>
  <si>
    <t>Phonics Song with TWO Words - A For Apple - ABC Alphabet Songs with Sounds for Children</t>
  </si>
  <si>
    <t>ChuChu TV Nursery Rhymes &amp; Kids Songs</t>
  </si>
  <si>
    <t>India</t>
  </si>
  <si>
    <t>4m 6s</t>
  </si>
  <si>
    <t>Wheels on the Bus | CoComelon Nursery Rhymes &amp; Kids Songs</t>
  </si>
  <si>
    <t>3m 49s</t>
  </si>
  <si>
    <t>Mark Ronson - Uptown Funk (Official Video) ft. Bruno Mars</t>
  </si>
  <si>
    <t>MarkRonsonVEVO</t>
  </si>
  <si>
    <t>4m 31s</t>
  </si>
  <si>
    <t>Logical 1</t>
  </si>
  <si>
    <t>Logical 2</t>
  </si>
  <si>
    <t>Examples</t>
  </si>
  <si>
    <t>Pass</t>
  </si>
  <si>
    <t>Fail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</si>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</sst>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\ mmm\ yyyy\ hh:mm"/>
    <numFmt numFmtId="166" formatCode="dd\ mmm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28"/>
      <color theme="1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4" fillId="0" borderId="0" xfId="0" applyFont="1"/>
    <xf numFmtId="0" fontId="6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/>
    <xf numFmtId="0" fontId="6" fillId="0" borderId="1" xfId="1" applyBorder="1"/>
    <xf numFmtId="0" fontId="0" fillId="2" borderId="0" xfId="0" applyFill="1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8" fillId="0" borderId="0" xfId="2"/>
    <xf numFmtId="49" fontId="0" fillId="0" borderId="0" xfId="0" applyNumberForma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" fillId="0" borderId="0" xfId="0" applyFont="1"/>
    <xf numFmtId="0" fontId="13" fillId="0" borderId="0" xfId="1" applyFont="1"/>
    <xf numFmtId="164" fontId="0" fillId="0" borderId="0" xfId="0" applyNumberFormat="1"/>
    <xf numFmtId="0" fontId="4" fillId="0" borderId="0" xfId="0" applyFont="1" applyAlignment="1">
      <alignment horizontal="center"/>
    </xf>
    <xf numFmtId="0" fontId="11" fillId="0" borderId="4" xfId="0" applyFont="1" applyBorder="1"/>
    <xf numFmtId="0" fontId="2" fillId="0" borderId="4" xfId="0" applyFont="1" applyBorder="1"/>
    <xf numFmtId="164" fontId="11" fillId="0" borderId="4" xfId="0" applyNumberFormat="1" applyFont="1" applyBorder="1"/>
    <xf numFmtId="166" fontId="2" fillId="0" borderId="4" xfId="0" applyNumberFormat="1" applyFont="1" applyBorder="1"/>
    <xf numFmtId="165" fontId="2" fillId="0" borderId="4" xfId="0" applyNumberFormat="1" applyFont="1" applyBorder="1"/>
  </cellXfs>
  <cellStyles count="3">
    <cellStyle name="Hyperlink" xfId="2" builtinId="8"/>
    <cellStyle name="Normal" xfId="0" builtinId="0"/>
    <cellStyle name="Normal 2" xfId="1" xr:uid="{C317EB46-FD19-411F-B09C-9673D28024EA}"/>
  </cellStyles>
  <dxfs count="7"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</xdr:row>
      <xdr:rowOff>171450</xdr:rowOff>
    </xdr:from>
    <xdr:to>
      <xdr:col>11</xdr:col>
      <xdr:colOff>363513</xdr:colOff>
      <xdr:row>23</xdr:row>
      <xdr:rowOff>107105</xdr:rowOff>
    </xdr:to>
    <xdr:pic>
      <xdr:nvPicPr>
        <xdr:cNvPr id="3" name="Picture 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B7C573BD-1A95-5169-B614-D7E86C138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17" t="1451"/>
        <a:stretch/>
      </xdr:blipFill>
      <xdr:spPr>
        <a:xfrm>
          <a:off x="733425" y="685800"/>
          <a:ext cx="9183663" cy="4545755"/>
        </a:xfrm>
        <a:prstGeom prst="rect">
          <a:avLst/>
        </a:prstGeom>
      </xdr:spPr>
    </xdr:pic>
    <xdr:clientData/>
  </xdr:twoCellAnchor>
  <xdr:twoCellAnchor editAs="oneCell">
    <xdr:from>
      <xdr:col>14</xdr:col>
      <xdr:colOff>555091</xdr:colOff>
      <xdr:row>7</xdr:row>
      <xdr:rowOff>47625</xdr:rowOff>
    </xdr:from>
    <xdr:to>
      <xdr:col>21</xdr:col>
      <xdr:colOff>192001</xdr:colOff>
      <xdr:row>18</xdr:row>
      <xdr:rowOff>73004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2438737-593B-5B66-7FFB-66D4DE14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13666" y="1819275"/>
          <a:ext cx="3904110" cy="233042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23</xdr:row>
      <xdr:rowOff>97090</xdr:rowOff>
    </xdr:from>
    <xdr:to>
      <xdr:col>21</xdr:col>
      <xdr:colOff>70367</xdr:colOff>
      <xdr:row>37</xdr:row>
      <xdr:rowOff>172060</xdr:rowOff>
    </xdr:to>
    <xdr:pic>
      <xdr:nvPicPr>
        <xdr:cNvPr id="5" name="Picture 4" descr="Graphical user interface&#10;&#10;Description automatically generated">
          <a:extLst>
            <a:ext uri="{FF2B5EF4-FFF2-40B4-BE49-F238E27FC236}">
              <a16:creationId xmlns:a16="http://schemas.microsoft.com/office/drawing/2014/main" id="{5D811192-5330-5D40-4FD0-23EC60B1E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75" t="6833" r="1"/>
        <a:stretch/>
      </xdr:blipFill>
      <xdr:spPr>
        <a:xfrm>
          <a:off x="6677025" y="5221540"/>
          <a:ext cx="9119117" cy="300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1047750</xdr:colOff>
      <xdr:row>39</xdr:row>
      <xdr:rowOff>200025</xdr:rowOff>
    </xdr:from>
    <xdr:to>
      <xdr:col>11</xdr:col>
      <xdr:colOff>123825</xdr:colOff>
      <xdr:row>59</xdr:row>
      <xdr:rowOff>200025</xdr:rowOff>
    </xdr:to>
    <xdr:pic>
      <xdr:nvPicPr>
        <xdr:cNvPr id="7" name="Picture 6" descr="Graphical user interface&#10;&#10;Description automatically generated">
          <a:extLst>
            <a:ext uri="{FF2B5EF4-FFF2-40B4-BE49-F238E27FC236}">
              <a16:creationId xmlns:a16="http://schemas.microsoft.com/office/drawing/2014/main" id="{CD304D1E-DEE8-481C-9DCE-5271C153A6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5441" b="9291"/>
        <a:stretch/>
      </xdr:blipFill>
      <xdr:spPr>
        <a:xfrm>
          <a:off x="1047750" y="8677275"/>
          <a:ext cx="8629650" cy="41910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62</xdr:row>
      <xdr:rowOff>66675</xdr:rowOff>
    </xdr:from>
    <xdr:to>
      <xdr:col>14</xdr:col>
      <xdr:colOff>392099</xdr:colOff>
      <xdr:row>71</xdr:row>
      <xdr:rowOff>200321</xdr:rowOff>
    </xdr:to>
    <xdr:pic>
      <xdr:nvPicPr>
        <xdr:cNvPr id="9" name="Picture 8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AA8F3C31-1574-3CFC-EDA3-21854433DE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932"/>
        <a:stretch/>
      </xdr:blipFill>
      <xdr:spPr>
        <a:xfrm>
          <a:off x="495300" y="13363575"/>
          <a:ext cx="11279174" cy="2019596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41</xdr:row>
      <xdr:rowOff>142875</xdr:rowOff>
    </xdr:from>
    <xdr:to>
      <xdr:col>20</xdr:col>
      <xdr:colOff>353011</xdr:colOff>
      <xdr:row>53</xdr:row>
      <xdr:rowOff>143226</xdr:rowOff>
    </xdr:to>
    <xdr:pic>
      <xdr:nvPicPr>
        <xdr:cNvPr id="10" name="Picture 9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9AF27074-2C89-54D1-7487-F2FF39981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895"/>
        <a:stretch/>
      </xdr:blipFill>
      <xdr:spPr>
        <a:xfrm>
          <a:off x="11515725" y="9039225"/>
          <a:ext cx="3953461" cy="2514951"/>
        </a:xfrm>
        <a:prstGeom prst="rect">
          <a:avLst/>
        </a:prstGeom>
      </xdr:spPr>
    </xdr:pic>
    <xdr:clientData/>
  </xdr:twoCellAnchor>
  <xdr:twoCellAnchor editAs="oneCell">
    <xdr:from>
      <xdr:col>3</xdr:col>
      <xdr:colOff>800100</xdr:colOff>
      <xdr:row>73</xdr:row>
      <xdr:rowOff>66675</xdr:rowOff>
    </xdr:from>
    <xdr:to>
      <xdr:col>22</xdr:col>
      <xdr:colOff>85725</xdr:colOff>
      <xdr:row>85</xdr:row>
      <xdr:rowOff>67026</xdr:rowOff>
    </xdr:to>
    <xdr:pic>
      <xdr:nvPicPr>
        <xdr:cNvPr id="11" name="Picture 10" descr="Graphical user interface&#10;&#10;Description automatically generated with low confidence">
          <a:extLst>
            <a:ext uri="{FF2B5EF4-FFF2-40B4-BE49-F238E27FC236}">
              <a16:creationId xmlns:a16="http://schemas.microsoft.com/office/drawing/2014/main" id="{23CCF6C7-166E-3A21-F2B2-B1EC3541C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735" r="1239"/>
        <a:stretch/>
      </xdr:blipFill>
      <xdr:spPr>
        <a:xfrm>
          <a:off x="4991100" y="15668625"/>
          <a:ext cx="11430000" cy="25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90</xdr:row>
      <xdr:rowOff>28575</xdr:rowOff>
    </xdr:from>
    <xdr:to>
      <xdr:col>14</xdr:col>
      <xdr:colOff>592136</xdr:colOff>
      <xdr:row>101</xdr:row>
      <xdr:rowOff>152739</xdr:rowOff>
    </xdr:to>
    <xdr:pic>
      <xdr:nvPicPr>
        <xdr:cNvPr id="12" name="Picture 11" descr="Timeline&#10;&#10;Description automatically generated">
          <a:extLst>
            <a:ext uri="{FF2B5EF4-FFF2-40B4-BE49-F238E27FC236}">
              <a16:creationId xmlns:a16="http://schemas.microsoft.com/office/drawing/2014/main" id="{DA18D902-6823-BF4A-F342-13A24382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192875"/>
          <a:ext cx="11364911" cy="2429214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98</xdr:row>
      <xdr:rowOff>123825</xdr:rowOff>
    </xdr:from>
    <xdr:to>
      <xdr:col>21</xdr:col>
      <xdr:colOff>152912</xdr:colOff>
      <xdr:row>116</xdr:row>
      <xdr:rowOff>76200</xdr:rowOff>
    </xdr:to>
    <xdr:pic>
      <xdr:nvPicPr>
        <xdr:cNvPr id="14" name="Picture 1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A63F805D-E624-F8CF-EED0-53E2DBD7C9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338" b="2018"/>
        <a:stretch/>
      </xdr:blipFill>
      <xdr:spPr>
        <a:xfrm>
          <a:off x="12296775" y="20964525"/>
          <a:ext cx="3581912" cy="37242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105</xdr:row>
      <xdr:rowOff>180975</xdr:rowOff>
    </xdr:from>
    <xdr:to>
      <xdr:col>6</xdr:col>
      <xdr:colOff>352926</xdr:colOff>
      <xdr:row>114</xdr:row>
      <xdr:rowOff>38100</xdr:rowOff>
    </xdr:to>
    <xdr:pic>
      <xdr:nvPicPr>
        <xdr:cNvPr id="15" name="Picture 14" descr="Graphical user interface&#10;&#10;Description automatically generated">
          <a:extLst>
            <a:ext uri="{FF2B5EF4-FFF2-40B4-BE49-F238E27FC236}">
              <a16:creationId xmlns:a16="http://schemas.microsoft.com/office/drawing/2014/main" id="{EBEA23D7-2D14-3D4A-4AA2-394A84E9D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5304" b="9419"/>
        <a:stretch/>
      </xdr:blipFill>
      <xdr:spPr>
        <a:xfrm>
          <a:off x="3533775" y="22488525"/>
          <a:ext cx="3400926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1171575</xdr:colOff>
      <xdr:row>119</xdr:row>
      <xdr:rowOff>19050</xdr:rowOff>
    </xdr:from>
    <xdr:to>
      <xdr:col>3</xdr:col>
      <xdr:colOff>905412</xdr:colOff>
      <xdr:row>127</xdr:row>
      <xdr:rowOff>161925</xdr:rowOff>
    </xdr:to>
    <xdr:pic>
      <xdr:nvPicPr>
        <xdr:cNvPr id="16" name="Picture 15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6C6B7D15-AE23-7276-D4C6-69F703927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13976"/>
        <a:stretch/>
      </xdr:blipFill>
      <xdr:spPr>
        <a:xfrm>
          <a:off x="1171575" y="25260300"/>
          <a:ext cx="3848637" cy="1819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2</xdr:row>
      <xdr:rowOff>0</xdr:rowOff>
    </xdr:from>
    <xdr:ext cx="184140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12451F-E0ED-1A52-77F9-100632D476EF}"/>
            </a:ext>
          </a:extLst>
        </xdr:cNvPr>
        <xdr:cNvSpPr txBox="1"/>
      </xdr:nvSpPr>
      <xdr:spPr>
        <a:xfrm>
          <a:off x="304800" y="419100"/>
          <a:ext cx="1841402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Strings Align towards the left</a:t>
          </a:r>
        </a:p>
      </xdr:txBody>
    </xdr:sp>
    <xdr:clientData/>
  </xdr:oneCellAnchor>
  <xdr:oneCellAnchor>
    <xdr:from>
      <xdr:col>3</xdr:col>
      <xdr:colOff>390525</xdr:colOff>
      <xdr:row>11</xdr:row>
      <xdr:rowOff>47625</xdr:rowOff>
    </xdr:from>
    <xdr:ext cx="271523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6FE5CF-D410-A095-8D57-11DCA2A04E4B}"/>
            </a:ext>
          </a:extLst>
        </xdr:cNvPr>
        <xdr:cNvSpPr txBox="1"/>
      </xdr:nvSpPr>
      <xdr:spPr>
        <a:xfrm>
          <a:off x="2705100" y="2352675"/>
          <a:ext cx="2715230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Numbers/Decimal/Dates</a:t>
          </a:r>
          <a:r>
            <a:rPr lang="en-IN" sz="1100" baseline="0">
              <a:solidFill>
                <a:schemeClr val="bg1"/>
              </a:solidFill>
            </a:rPr>
            <a:t> align towards right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152400</xdr:colOff>
      <xdr:row>1</xdr:row>
      <xdr:rowOff>38100</xdr:rowOff>
    </xdr:from>
    <xdr:ext cx="201247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42B0249-518D-B981-627B-04724AF99401}"/>
            </a:ext>
          </a:extLst>
        </xdr:cNvPr>
        <xdr:cNvSpPr txBox="1"/>
      </xdr:nvSpPr>
      <xdr:spPr>
        <a:xfrm>
          <a:off x="5648325" y="247650"/>
          <a:ext cx="2012474" cy="26456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>
              <a:solidFill>
                <a:schemeClr val="bg1"/>
              </a:solidFill>
            </a:rPr>
            <a:t>Boolean and Errors align</a:t>
          </a:r>
          <a:r>
            <a:rPr lang="en-IN" sz="1100" baseline="0">
              <a:solidFill>
                <a:schemeClr val="bg1"/>
              </a:solidFill>
            </a:rPr>
            <a:t> middle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ame_3@mail.com" TargetMode="External"/><Relationship Id="rId7" Type="http://schemas.openxmlformats.org/officeDocument/2006/relationships/hyperlink" Target="mailto:Name_7@mail.com" TargetMode="External"/><Relationship Id="rId2" Type="http://schemas.openxmlformats.org/officeDocument/2006/relationships/hyperlink" Target="mailto:Name_2@mail.com" TargetMode="External"/><Relationship Id="rId1" Type="http://schemas.openxmlformats.org/officeDocument/2006/relationships/hyperlink" Target="mailto:Name_1@mail.com" TargetMode="External"/><Relationship Id="rId6" Type="http://schemas.openxmlformats.org/officeDocument/2006/relationships/hyperlink" Target="mailto:Name_6@mail.com" TargetMode="External"/><Relationship Id="rId5" Type="http://schemas.openxmlformats.org/officeDocument/2006/relationships/hyperlink" Target="mailto:Name_5@mail.com" TargetMode="External"/><Relationship Id="rId4" Type="http://schemas.openxmlformats.org/officeDocument/2006/relationships/hyperlink" Target="mailto:Name_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A12F-1E41-41A1-853B-53EC10CAE414}">
  <dimension ref="A1:A13"/>
  <sheetViews>
    <sheetView showGridLines="0" zoomScaleNormal="100" workbookViewId="0"/>
  </sheetViews>
  <sheetFormatPr defaultRowHeight="16.5" x14ac:dyDescent="0.3"/>
  <cols>
    <col min="1" max="1" width="37.85546875" style="15" bestFit="1" customWidth="1"/>
    <col min="2" max="2" width="12.85546875" style="15" customWidth="1"/>
    <col min="3" max="3" width="11" style="15" customWidth="1"/>
    <col min="4" max="4" width="17.5703125" style="15" customWidth="1"/>
    <col min="5" max="16384" width="9.140625" style="15"/>
  </cols>
  <sheetData>
    <row r="1" spans="1:1" ht="40.5" x14ac:dyDescent="0.7">
      <c r="A1" s="16" t="s">
        <v>648</v>
      </c>
    </row>
    <row r="3" spans="1:1" x14ac:dyDescent="0.3">
      <c r="A3" s="17"/>
    </row>
    <row r="4" spans="1:1" x14ac:dyDescent="0.3">
      <c r="A4" s="17"/>
    </row>
    <row r="5" spans="1:1" x14ac:dyDescent="0.3">
      <c r="A5" s="17"/>
    </row>
    <row r="6" spans="1:1" x14ac:dyDescent="0.3">
      <c r="A6" s="17"/>
    </row>
    <row r="7" spans="1:1" x14ac:dyDescent="0.3">
      <c r="A7" s="17"/>
    </row>
    <row r="8" spans="1:1" x14ac:dyDescent="0.3">
      <c r="A8" s="17"/>
    </row>
    <row r="9" spans="1:1" x14ac:dyDescent="0.3">
      <c r="A9" s="17"/>
    </row>
    <row r="10" spans="1:1" x14ac:dyDescent="0.3">
      <c r="A10" s="17"/>
    </row>
    <row r="11" spans="1:1" x14ac:dyDescent="0.3">
      <c r="A11" s="17"/>
    </row>
    <row r="12" spans="1:1" x14ac:dyDescent="0.3">
      <c r="A12" s="17"/>
    </row>
    <row r="13" spans="1:1" x14ac:dyDescent="0.3">
      <c r="A13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05CC-026E-4DAA-B41B-06B4A23E9192}">
  <dimension ref="C5:I9"/>
  <sheetViews>
    <sheetView showGridLines="0" workbookViewId="0"/>
  </sheetViews>
  <sheetFormatPr defaultRowHeight="16.5" x14ac:dyDescent="0.3"/>
  <cols>
    <col min="1" max="2" width="9.140625" style="19"/>
    <col min="3" max="3" width="16.42578125" style="19" customWidth="1"/>
    <col min="4" max="4" width="10" style="19" customWidth="1"/>
    <col min="5" max="5" width="28.5703125" style="19" customWidth="1"/>
    <col min="6" max="6" width="9.140625" style="19"/>
    <col min="7" max="7" width="12.7109375" style="19" customWidth="1"/>
    <col min="8" max="8" width="9.140625" style="19"/>
    <col min="9" max="9" width="15" style="19" customWidth="1"/>
    <col min="10" max="16384" width="9.140625" style="19"/>
  </cols>
  <sheetData>
    <row r="5" spans="3:9" x14ac:dyDescent="0.3">
      <c r="C5" s="25" t="s">
        <v>652</v>
      </c>
      <c r="D5" s="26"/>
      <c r="E5" s="27" t="s">
        <v>650</v>
      </c>
      <c r="F5" s="26"/>
      <c r="G5" s="25" t="s">
        <v>651</v>
      </c>
      <c r="H5" s="26"/>
      <c r="I5" s="25" t="s">
        <v>653</v>
      </c>
    </row>
    <row r="6" spans="3:9" x14ac:dyDescent="0.3">
      <c r="C6" s="26" t="s">
        <v>649</v>
      </c>
      <c r="D6" s="26"/>
      <c r="E6" s="26">
        <v>123</v>
      </c>
      <c r="F6" s="26"/>
      <c r="G6" s="26" t="b">
        <v>1</v>
      </c>
      <c r="H6" s="26"/>
      <c r="I6" s="26" t="e" cm="1">
        <f t="array" ref="I6">num</f>
        <v>#NAME?</v>
      </c>
    </row>
    <row r="7" spans="3:9" x14ac:dyDescent="0.3">
      <c r="C7" s="26"/>
      <c r="D7" s="26"/>
      <c r="E7" s="26">
        <v>3.14</v>
      </c>
      <c r="F7" s="26"/>
      <c r="G7" s="26" t="b">
        <v>0</v>
      </c>
      <c r="H7" s="26"/>
      <c r="I7" s="26" t="e">
        <f>SUM("TY")</f>
        <v>#VALUE!</v>
      </c>
    </row>
    <row r="8" spans="3:9" x14ac:dyDescent="0.3">
      <c r="C8" s="26"/>
      <c r="D8" s="26"/>
      <c r="E8" s="28">
        <v>44956</v>
      </c>
      <c r="F8" s="26"/>
      <c r="G8" s="26"/>
      <c r="H8" s="26"/>
      <c r="I8" s="26" t="e">
        <f>1/0</f>
        <v>#DIV/0!</v>
      </c>
    </row>
    <row r="9" spans="3:9" x14ac:dyDescent="0.3">
      <c r="C9" s="26"/>
      <c r="D9" s="26"/>
      <c r="E9" s="29">
        <v>44974.951585648145</v>
      </c>
      <c r="F9" s="26"/>
      <c r="G9" s="26"/>
      <c r="H9" s="26"/>
      <c r="I9" s="26" t="e" cm="1">
        <f t="array" aca="1" ref="I9" ca="1">INDIRECT("")</f>
        <v>#REF!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9360-AC51-4238-99A6-81570E6697CB}">
  <dimension ref="A1:I14"/>
  <sheetViews>
    <sheetView workbookViewId="0">
      <selection activeCell="F4" sqref="F4"/>
    </sheetView>
  </sheetViews>
  <sheetFormatPr defaultRowHeight="15" x14ac:dyDescent="0.25"/>
  <cols>
    <col min="1" max="1" width="9.85546875" bestFit="1" customWidth="1"/>
    <col min="2" max="2" width="57.28515625" bestFit="1" customWidth="1"/>
  </cols>
  <sheetData>
    <row r="1" spans="1:9" x14ac:dyDescent="0.25">
      <c r="F1" s="2" t="s">
        <v>696</v>
      </c>
    </row>
    <row r="2" spans="1:9" x14ac:dyDescent="0.25">
      <c r="A2" s="2" t="s">
        <v>113</v>
      </c>
      <c r="B2" s="2" t="s">
        <v>114</v>
      </c>
      <c r="F2">
        <v>21</v>
      </c>
      <c r="G2">
        <v>31</v>
      </c>
      <c r="H2">
        <v>31</v>
      </c>
      <c r="I2">
        <v>33</v>
      </c>
    </row>
    <row r="3" spans="1:9" x14ac:dyDescent="0.25">
      <c r="A3" s="5" t="s">
        <v>126</v>
      </c>
      <c r="B3" t="s">
        <v>127</v>
      </c>
      <c r="F3">
        <v>21</v>
      </c>
      <c r="G3">
        <v>40</v>
      </c>
      <c r="H3">
        <v>33</v>
      </c>
      <c r="I3">
        <v>20</v>
      </c>
    </row>
    <row r="4" spans="1:9" x14ac:dyDescent="0.25">
      <c r="A4" s="5" t="s">
        <v>137</v>
      </c>
      <c r="B4" t="s">
        <v>138</v>
      </c>
      <c r="F4" t="b">
        <f>F2=F3</f>
        <v>1</v>
      </c>
      <c r="G4" t="b">
        <f>G2&lt;&gt;G3</f>
        <v>1</v>
      </c>
      <c r="H4" t="b">
        <f>H2&gt;H3</f>
        <v>0</v>
      </c>
      <c r="I4" t="b">
        <f>I2&lt;I3</f>
        <v>0</v>
      </c>
    </row>
    <row r="5" spans="1:9" x14ac:dyDescent="0.25">
      <c r="A5" s="5" t="s">
        <v>144</v>
      </c>
      <c r="B5" t="s">
        <v>145</v>
      </c>
      <c r="F5" s="4"/>
    </row>
    <row r="6" spans="1:9" x14ac:dyDescent="0.25">
      <c r="A6" s="5" t="s">
        <v>151</v>
      </c>
      <c r="B6" t="s">
        <v>152</v>
      </c>
      <c r="F6" t="b">
        <f>AND(F4,G4)</f>
        <v>1</v>
      </c>
      <c r="G6" t="b">
        <f>OR(G4,H4)</f>
        <v>1</v>
      </c>
      <c r="H6" t="b">
        <f>NOT(H4)</f>
        <v>1</v>
      </c>
    </row>
    <row r="7" spans="1:9" x14ac:dyDescent="0.25">
      <c r="A7" s="5" t="s">
        <v>160</v>
      </c>
      <c r="B7" t="s">
        <v>161</v>
      </c>
    </row>
    <row r="8" spans="1:9" x14ac:dyDescent="0.25">
      <c r="A8" s="5" t="s">
        <v>166</v>
      </c>
      <c r="B8" t="s">
        <v>167</v>
      </c>
    </row>
    <row r="11" spans="1:9" x14ac:dyDescent="0.25">
      <c r="A11" s="24" t="s">
        <v>181</v>
      </c>
    </row>
    <row r="12" spans="1:9" x14ac:dyDescent="0.25">
      <c r="A12" s="5" t="s">
        <v>187</v>
      </c>
      <c r="B12" t="s">
        <v>188</v>
      </c>
    </row>
    <row r="13" spans="1:9" x14ac:dyDescent="0.25">
      <c r="A13" s="5" t="s">
        <v>194</v>
      </c>
      <c r="B13" t="s">
        <v>195</v>
      </c>
    </row>
    <row r="14" spans="1:9" x14ac:dyDescent="0.25">
      <c r="A14" s="5" t="s">
        <v>200</v>
      </c>
      <c r="B14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3B5-554F-4D16-AC57-F84549ADE38B}">
  <sheetPr>
    <pageSetUpPr autoPageBreaks="0"/>
  </sheetPr>
  <dimension ref="A1:Q51"/>
  <sheetViews>
    <sheetView workbookViewId="0">
      <selection activeCell="L3" sqref="L3"/>
    </sheetView>
  </sheetViews>
  <sheetFormatPr defaultColWidth="15.85546875" defaultRowHeight="15" x14ac:dyDescent="0.25"/>
  <cols>
    <col min="1" max="1" width="14.85546875" customWidth="1"/>
    <col min="2" max="2" width="22.42578125" customWidth="1"/>
    <col min="3" max="10" width="10.85546875" customWidth="1"/>
    <col min="14" max="14" width="11.42578125" bestFit="1" customWidth="1"/>
    <col min="15" max="15" width="17.5703125" customWidth="1"/>
    <col min="17" max="17" width="29.42578125" bestFit="1" customWidth="1"/>
  </cols>
  <sheetData>
    <row r="1" spans="1:17" ht="21" customHeight="1" x14ac:dyDescent="0.3">
      <c r="A1" s="18" t="s">
        <v>0</v>
      </c>
      <c r="B1" s="20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N1" s="21" t="s">
        <v>654</v>
      </c>
      <c r="O1" s="21">
        <v>40</v>
      </c>
      <c r="Q1" s="2" t="s">
        <v>9</v>
      </c>
    </row>
    <row r="2" spans="1:17" ht="16.5" x14ac:dyDescent="0.3">
      <c r="A2" s="21" t="s">
        <v>10</v>
      </c>
      <c r="B2" s="22" t="s">
        <v>11</v>
      </c>
      <c r="C2" s="21">
        <v>77</v>
      </c>
      <c r="D2" s="21">
        <v>65</v>
      </c>
      <c r="E2" s="21">
        <v>95</v>
      </c>
      <c r="F2" s="21">
        <v>84</v>
      </c>
      <c r="G2" s="21">
        <v>70</v>
      </c>
      <c r="H2" s="21">
        <f>SUM(C2:G2)</f>
        <v>391</v>
      </c>
      <c r="I2" s="21">
        <f>AVERAGE(C2:G2)</f>
        <v>78.2</v>
      </c>
      <c r="J2" s="21" t="str">
        <f>IF(AND(C2&gt;=$O$1,D2&gt;=$O$1,E2&gt;=$O$1,F2&gt;=$O$1,G2&gt;=$O$1),"Pass","Fail")</f>
        <v>Pass</v>
      </c>
      <c r="Q2" t="s">
        <v>697</v>
      </c>
    </row>
    <row r="3" spans="1:17" ht="16.5" x14ac:dyDescent="0.3">
      <c r="A3" s="21" t="s">
        <v>12</v>
      </c>
      <c r="B3" s="22" t="s">
        <v>13</v>
      </c>
      <c r="C3" s="21">
        <v>88</v>
      </c>
      <c r="D3" s="21">
        <v>90</v>
      </c>
      <c r="E3" s="21">
        <v>86</v>
      </c>
      <c r="F3" s="21">
        <v>94</v>
      </c>
      <c r="G3" s="21">
        <v>73</v>
      </c>
      <c r="H3" s="21">
        <f t="shared" ref="H3:H51" si="0">SUM(C3:G3)</f>
        <v>431</v>
      </c>
      <c r="I3" s="21">
        <f t="shared" ref="I3:I51" si="1">AVERAGE(C3:G3)</f>
        <v>86.2</v>
      </c>
      <c r="J3" s="21" t="str">
        <f t="shared" ref="J3:J51" si="2">IF(AND(C3&gt;=$O$1,D3&gt;=$O$1,E3&gt;=$O$1,F3&gt;=$O$1,G3&gt;=$O$1),"Pass","Fail")</f>
        <v>Pass</v>
      </c>
      <c r="Q3" t="s">
        <v>698</v>
      </c>
    </row>
    <row r="4" spans="1:17" ht="16.5" x14ac:dyDescent="0.3">
      <c r="A4" s="21" t="s">
        <v>14</v>
      </c>
      <c r="B4" s="22" t="s">
        <v>15</v>
      </c>
      <c r="C4" s="21">
        <v>84</v>
      </c>
      <c r="D4" s="21">
        <v>69</v>
      </c>
      <c r="E4" s="21">
        <v>69</v>
      </c>
      <c r="F4" s="21">
        <v>53</v>
      </c>
      <c r="G4" s="21">
        <v>72</v>
      </c>
      <c r="H4" s="21">
        <f t="shared" si="0"/>
        <v>347</v>
      </c>
      <c r="I4" s="21">
        <f t="shared" si="1"/>
        <v>69.400000000000006</v>
      </c>
      <c r="J4" s="21" t="str">
        <f t="shared" si="2"/>
        <v>Pass</v>
      </c>
      <c r="M4">
        <v>25</v>
      </c>
      <c r="N4" t="b">
        <f>M4&gt;=O$1</f>
        <v>0</v>
      </c>
      <c r="P4" t="s">
        <v>187</v>
      </c>
    </row>
    <row r="5" spans="1:17" ht="16.5" x14ac:dyDescent="0.3">
      <c r="A5" s="21" t="s">
        <v>16</v>
      </c>
      <c r="B5" s="22" t="s">
        <v>17</v>
      </c>
      <c r="C5" s="21">
        <v>40</v>
      </c>
      <c r="D5" s="21">
        <v>45</v>
      </c>
      <c r="E5" s="21">
        <v>83</v>
      </c>
      <c r="F5" s="21">
        <v>75</v>
      </c>
      <c r="G5" s="21">
        <v>77</v>
      </c>
      <c r="H5" s="21">
        <f t="shared" si="0"/>
        <v>320</v>
      </c>
      <c r="I5" s="21">
        <f t="shared" si="1"/>
        <v>64</v>
      </c>
      <c r="J5" s="21" t="str">
        <f t="shared" si="2"/>
        <v>Pass</v>
      </c>
      <c r="M5">
        <v>34</v>
      </c>
      <c r="N5" t="b">
        <f>M5&gt;=$O$1</f>
        <v>0</v>
      </c>
      <c r="P5" t="s">
        <v>194</v>
      </c>
    </row>
    <row r="6" spans="1:17" ht="16.5" x14ac:dyDescent="0.3">
      <c r="A6" s="21" t="s">
        <v>18</v>
      </c>
      <c r="B6" s="22" t="s">
        <v>19</v>
      </c>
      <c r="C6" s="21">
        <v>47</v>
      </c>
      <c r="D6" s="21">
        <v>70</v>
      </c>
      <c r="E6" s="21">
        <v>48</v>
      </c>
      <c r="F6" s="21">
        <v>52</v>
      </c>
      <c r="G6" s="21">
        <v>53</v>
      </c>
      <c r="H6" s="21">
        <f t="shared" si="0"/>
        <v>270</v>
      </c>
      <c r="I6" s="21">
        <f t="shared" si="1"/>
        <v>54</v>
      </c>
      <c r="J6" s="21" t="str">
        <f t="shared" si="2"/>
        <v>Pass</v>
      </c>
      <c r="M6">
        <v>52</v>
      </c>
      <c r="N6" t="b">
        <f t="shared" ref="N6:N8" si="3">M6&gt;=$O$1</f>
        <v>1</v>
      </c>
    </row>
    <row r="7" spans="1:17" ht="16.5" x14ac:dyDescent="0.3">
      <c r="A7" s="21" t="s">
        <v>20</v>
      </c>
      <c r="B7" s="22" t="s">
        <v>21</v>
      </c>
      <c r="C7" s="21">
        <v>95</v>
      </c>
      <c r="D7" s="21">
        <v>82</v>
      </c>
      <c r="E7" s="21">
        <v>40</v>
      </c>
      <c r="F7" s="21">
        <v>81</v>
      </c>
      <c r="G7" s="21">
        <v>92</v>
      </c>
      <c r="H7" s="21">
        <f t="shared" si="0"/>
        <v>390</v>
      </c>
      <c r="I7" s="21">
        <f t="shared" si="1"/>
        <v>78</v>
      </c>
      <c r="J7" s="21" t="str">
        <f t="shared" si="2"/>
        <v>Pass</v>
      </c>
      <c r="M7">
        <v>70</v>
      </c>
      <c r="N7" t="b">
        <f t="shared" si="3"/>
        <v>1</v>
      </c>
    </row>
    <row r="8" spans="1:17" ht="16.5" x14ac:dyDescent="0.3">
      <c r="A8" s="21" t="s">
        <v>22</v>
      </c>
      <c r="B8" s="22" t="s">
        <v>23</v>
      </c>
      <c r="C8" s="21">
        <v>78</v>
      </c>
      <c r="D8" s="21">
        <v>95</v>
      </c>
      <c r="E8" s="21">
        <v>60</v>
      </c>
      <c r="F8" s="21">
        <v>85</v>
      </c>
      <c r="G8" s="21">
        <v>89</v>
      </c>
      <c r="H8" s="21">
        <f t="shared" si="0"/>
        <v>407</v>
      </c>
      <c r="I8" s="21">
        <f t="shared" si="1"/>
        <v>81.400000000000006</v>
      </c>
      <c r="J8" s="21" t="str">
        <f t="shared" si="2"/>
        <v>Pass</v>
      </c>
      <c r="M8">
        <v>90</v>
      </c>
      <c r="N8" t="b">
        <f t="shared" si="3"/>
        <v>1</v>
      </c>
    </row>
    <row r="9" spans="1:17" ht="16.5" x14ac:dyDescent="0.3">
      <c r="A9" s="21" t="s">
        <v>24</v>
      </c>
      <c r="B9" s="22" t="s">
        <v>25</v>
      </c>
      <c r="C9" s="21">
        <v>97</v>
      </c>
      <c r="D9" s="21">
        <v>48</v>
      </c>
      <c r="E9" s="21">
        <v>76</v>
      </c>
      <c r="F9" s="21">
        <v>98</v>
      </c>
      <c r="G9" s="21">
        <v>86</v>
      </c>
      <c r="H9" s="21">
        <f t="shared" si="0"/>
        <v>405</v>
      </c>
      <c r="I9" s="21">
        <f t="shared" si="1"/>
        <v>81</v>
      </c>
      <c r="J9" s="21" t="str">
        <f t="shared" si="2"/>
        <v>Pass</v>
      </c>
    </row>
    <row r="10" spans="1:17" ht="16.5" x14ac:dyDescent="0.3">
      <c r="A10" s="21" t="s">
        <v>26</v>
      </c>
      <c r="B10" s="22" t="s">
        <v>27</v>
      </c>
      <c r="C10" s="21">
        <v>62</v>
      </c>
      <c r="D10" s="21">
        <v>45</v>
      </c>
      <c r="E10" s="21">
        <v>91</v>
      </c>
      <c r="F10" s="21">
        <v>88</v>
      </c>
      <c r="G10" s="21">
        <v>92</v>
      </c>
      <c r="H10" s="21">
        <f t="shared" si="0"/>
        <v>378</v>
      </c>
      <c r="I10" s="21">
        <f t="shared" si="1"/>
        <v>75.599999999999994</v>
      </c>
      <c r="J10" s="21" t="str">
        <f t="shared" si="2"/>
        <v>Pass</v>
      </c>
      <c r="O10" t="str">
        <f>IF(50&gt;81,"Correct","Wrong")</f>
        <v>Wrong</v>
      </c>
      <c r="Q10" t="str">
        <f>IF(20&gt;O1,"Pass","Fail")</f>
        <v>Fail</v>
      </c>
    </row>
    <row r="11" spans="1:17" ht="16.5" x14ac:dyDescent="0.3">
      <c r="A11" s="21" t="s">
        <v>28</v>
      </c>
      <c r="B11" s="22" t="s">
        <v>29</v>
      </c>
      <c r="C11" s="21">
        <v>45</v>
      </c>
      <c r="D11" s="21">
        <v>59</v>
      </c>
      <c r="E11" s="21">
        <v>69</v>
      </c>
      <c r="F11" s="21">
        <v>47</v>
      </c>
      <c r="G11" s="21">
        <v>68</v>
      </c>
      <c r="H11" s="21">
        <f t="shared" si="0"/>
        <v>288</v>
      </c>
      <c r="I11" s="21">
        <f t="shared" si="1"/>
        <v>57.6</v>
      </c>
      <c r="J11" s="21" t="str">
        <f t="shared" si="2"/>
        <v>Pass</v>
      </c>
    </row>
    <row r="12" spans="1:17" ht="16.5" x14ac:dyDescent="0.3">
      <c r="A12" s="21" t="s">
        <v>30</v>
      </c>
      <c r="B12" s="22" t="s">
        <v>31</v>
      </c>
      <c r="C12" s="21">
        <v>51</v>
      </c>
      <c r="D12" s="21">
        <v>45</v>
      </c>
      <c r="E12" s="21">
        <v>84</v>
      </c>
      <c r="F12" s="21">
        <v>93</v>
      </c>
      <c r="G12" s="21">
        <v>79</v>
      </c>
      <c r="H12" s="21">
        <f t="shared" si="0"/>
        <v>352</v>
      </c>
      <c r="I12" s="21">
        <f t="shared" si="1"/>
        <v>70.400000000000006</v>
      </c>
      <c r="J12" s="21" t="str">
        <f t="shared" si="2"/>
        <v>Pass</v>
      </c>
    </row>
    <row r="13" spans="1:17" ht="16.5" x14ac:dyDescent="0.3">
      <c r="A13" s="21" t="s">
        <v>32</v>
      </c>
      <c r="B13" s="22" t="s">
        <v>33</v>
      </c>
      <c r="C13" s="21">
        <v>84</v>
      </c>
      <c r="D13" s="21">
        <v>60</v>
      </c>
      <c r="E13" s="21">
        <v>44</v>
      </c>
      <c r="F13" s="21">
        <v>20</v>
      </c>
      <c r="G13" s="21">
        <v>41</v>
      </c>
      <c r="H13" s="21">
        <f t="shared" si="0"/>
        <v>249</v>
      </c>
      <c r="I13" s="21">
        <f t="shared" si="1"/>
        <v>49.8</v>
      </c>
      <c r="J13" s="21" t="str">
        <f t="shared" si="2"/>
        <v>Fail</v>
      </c>
    </row>
    <row r="14" spans="1:17" ht="16.5" x14ac:dyDescent="0.3">
      <c r="A14" s="21" t="s">
        <v>34</v>
      </c>
      <c r="B14" s="22" t="s">
        <v>35</v>
      </c>
      <c r="C14" s="21">
        <v>90</v>
      </c>
      <c r="D14" s="21">
        <v>63</v>
      </c>
      <c r="E14" s="21">
        <v>66</v>
      </c>
      <c r="F14" s="21">
        <v>47</v>
      </c>
      <c r="G14" s="21">
        <v>97</v>
      </c>
      <c r="H14" s="21">
        <f t="shared" si="0"/>
        <v>363</v>
      </c>
      <c r="I14" s="21">
        <f t="shared" si="1"/>
        <v>72.599999999999994</v>
      </c>
      <c r="J14" s="21" t="str">
        <f t="shared" si="2"/>
        <v>Pass</v>
      </c>
    </row>
    <row r="15" spans="1:17" ht="16.5" x14ac:dyDescent="0.3">
      <c r="A15" s="21" t="s">
        <v>36</v>
      </c>
      <c r="B15" s="22" t="s">
        <v>37</v>
      </c>
      <c r="C15" s="21">
        <v>86</v>
      </c>
      <c r="D15" s="21">
        <v>63</v>
      </c>
      <c r="E15" s="21">
        <v>56</v>
      </c>
      <c r="F15" s="21">
        <v>45</v>
      </c>
      <c r="G15" s="21">
        <v>78</v>
      </c>
      <c r="H15" s="21">
        <f t="shared" si="0"/>
        <v>328</v>
      </c>
      <c r="I15" s="21">
        <f t="shared" si="1"/>
        <v>65.599999999999994</v>
      </c>
      <c r="J15" s="21" t="str">
        <f t="shared" si="2"/>
        <v>Pass</v>
      </c>
      <c r="N15" s="2" t="s">
        <v>694</v>
      </c>
      <c r="O15" s="2" t="s">
        <v>695</v>
      </c>
      <c r="P15" s="2" t="s">
        <v>187</v>
      </c>
      <c r="Q15" s="2" t="s">
        <v>194</v>
      </c>
    </row>
    <row r="16" spans="1:17" ht="16.5" x14ac:dyDescent="0.3">
      <c r="A16" s="21" t="s">
        <v>38</v>
      </c>
      <c r="B16" s="22" t="s">
        <v>39</v>
      </c>
      <c r="C16" s="21">
        <v>75</v>
      </c>
      <c r="D16" s="21">
        <v>81</v>
      </c>
      <c r="E16" s="21">
        <v>70</v>
      </c>
      <c r="F16" s="21">
        <v>72</v>
      </c>
      <c r="G16" s="21">
        <v>61</v>
      </c>
      <c r="H16" s="21">
        <f t="shared" si="0"/>
        <v>359</v>
      </c>
      <c r="I16" s="21">
        <f t="shared" si="1"/>
        <v>71.8</v>
      </c>
      <c r="J16" s="21" t="str">
        <f t="shared" si="2"/>
        <v>Pass</v>
      </c>
      <c r="N16" t="b">
        <v>1</v>
      </c>
      <c r="O16" t="b">
        <v>1</v>
      </c>
      <c r="P16" t="b">
        <f>AND(N16,O16)</f>
        <v>1</v>
      </c>
      <c r="Q16" t="b">
        <f>OR(N16,O16)</f>
        <v>1</v>
      </c>
    </row>
    <row r="17" spans="1:17" ht="16.5" x14ac:dyDescent="0.3">
      <c r="A17" s="21" t="s">
        <v>40</v>
      </c>
      <c r="B17" s="22" t="s">
        <v>41</v>
      </c>
      <c r="C17" s="21">
        <v>40</v>
      </c>
      <c r="D17" s="21">
        <v>76</v>
      </c>
      <c r="E17" s="21">
        <v>98</v>
      </c>
      <c r="F17" s="21">
        <v>66</v>
      </c>
      <c r="G17" s="21">
        <v>51</v>
      </c>
      <c r="H17" s="21">
        <f t="shared" si="0"/>
        <v>331</v>
      </c>
      <c r="I17" s="21">
        <f t="shared" si="1"/>
        <v>66.2</v>
      </c>
      <c r="J17" s="21" t="str">
        <f t="shared" si="2"/>
        <v>Pass</v>
      </c>
      <c r="N17" t="b">
        <v>1</v>
      </c>
      <c r="O17" t="b">
        <v>0</v>
      </c>
      <c r="P17" t="b">
        <f t="shared" ref="P17:P19" si="4">AND(N17,O17)</f>
        <v>0</v>
      </c>
      <c r="Q17" t="b">
        <f t="shared" ref="Q17:Q19" si="5">OR(N17,O17)</f>
        <v>1</v>
      </c>
    </row>
    <row r="18" spans="1:17" ht="16.5" x14ac:dyDescent="0.3">
      <c r="A18" s="21" t="s">
        <v>42</v>
      </c>
      <c r="B18" s="22" t="s">
        <v>43</v>
      </c>
      <c r="C18" s="21">
        <v>53</v>
      </c>
      <c r="D18" s="21">
        <v>65</v>
      </c>
      <c r="E18" s="21">
        <v>79</v>
      </c>
      <c r="F18" s="21">
        <v>53</v>
      </c>
      <c r="G18" s="21">
        <v>39</v>
      </c>
      <c r="H18" s="21">
        <f t="shared" si="0"/>
        <v>289</v>
      </c>
      <c r="I18" s="21">
        <f t="shared" si="1"/>
        <v>57.8</v>
      </c>
      <c r="J18" s="21" t="str">
        <f t="shared" si="2"/>
        <v>Fail</v>
      </c>
      <c r="N18" t="b">
        <v>0</v>
      </c>
      <c r="O18" t="b">
        <v>1</v>
      </c>
      <c r="P18" t="b">
        <f t="shared" si="4"/>
        <v>0</v>
      </c>
      <c r="Q18" t="b">
        <f t="shared" si="5"/>
        <v>1</v>
      </c>
    </row>
    <row r="19" spans="1:17" ht="16.5" x14ac:dyDescent="0.3">
      <c r="A19" s="21" t="s">
        <v>44</v>
      </c>
      <c r="B19" s="22" t="s">
        <v>45</v>
      </c>
      <c r="C19" s="21">
        <v>85</v>
      </c>
      <c r="D19" s="21">
        <v>88</v>
      </c>
      <c r="E19" s="21">
        <v>100</v>
      </c>
      <c r="F19" s="21">
        <v>92</v>
      </c>
      <c r="G19" s="21">
        <v>98</v>
      </c>
      <c r="H19" s="21">
        <f t="shared" si="0"/>
        <v>463</v>
      </c>
      <c r="I19" s="21">
        <f t="shared" si="1"/>
        <v>92.6</v>
      </c>
      <c r="J19" s="21" t="str">
        <f t="shared" si="2"/>
        <v>Pass</v>
      </c>
      <c r="N19" t="b">
        <v>0</v>
      </c>
      <c r="O19" t="b">
        <v>0</v>
      </c>
      <c r="P19" t="b">
        <f t="shared" si="4"/>
        <v>0</v>
      </c>
      <c r="Q19" t="b">
        <f t="shared" si="5"/>
        <v>0</v>
      </c>
    </row>
    <row r="20" spans="1:17" ht="16.5" x14ac:dyDescent="0.3">
      <c r="A20" s="21" t="s">
        <v>46</v>
      </c>
      <c r="B20" s="22" t="s">
        <v>47</v>
      </c>
      <c r="C20" s="21">
        <v>89</v>
      </c>
      <c r="D20" s="21">
        <v>91</v>
      </c>
      <c r="E20" s="21">
        <v>89</v>
      </c>
      <c r="F20" s="21">
        <v>84</v>
      </c>
      <c r="G20" s="21">
        <v>77</v>
      </c>
      <c r="H20" s="21">
        <f t="shared" si="0"/>
        <v>430</v>
      </c>
      <c r="I20" s="21">
        <f t="shared" si="1"/>
        <v>86</v>
      </c>
      <c r="J20" s="21" t="str">
        <f t="shared" si="2"/>
        <v>Pass</v>
      </c>
    </row>
    <row r="21" spans="1:17" ht="16.5" x14ac:dyDescent="0.3">
      <c r="A21" s="21" t="s">
        <v>48</v>
      </c>
      <c r="B21" s="22" t="s">
        <v>49</v>
      </c>
      <c r="C21" s="21">
        <v>78</v>
      </c>
      <c r="D21" s="21">
        <v>78</v>
      </c>
      <c r="E21" s="21">
        <v>85</v>
      </c>
      <c r="F21" s="21">
        <v>47</v>
      </c>
      <c r="G21" s="21">
        <v>46</v>
      </c>
      <c r="H21" s="21">
        <f t="shared" si="0"/>
        <v>334</v>
      </c>
      <c r="I21" s="21">
        <f t="shared" si="1"/>
        <v>66.8</v>
      </c>
      <c r="J21" s="21" t="str">
        <f t="shared" si="2"/>
        <v>Pass</v>
      </c>
    </row>
    <row r="22" spans="1:17" ht="16.5" x14ac:dyDescent="0.3">
      <c r="A22" s="21" t="s">
        <v>50</v>
      </c>
      <c r="B22" s="22" t="s">
        <v>51</v>
      </c>
      <c r="C22" s="21">
        <v>20</v>
      </c>
      <c r="D22" s="21">
        <v>57</v>
      </c>
      <c r="E22" s="21">
        <v>88</v>
      </c>
      <c r="F22" s="21">
        <v>70</v>
      </c>
      <c r="G22" s="21">
        <v>41</v>
      </c>
      <c r="H22" s="21">
        <f t="shared" si="0"/>
        <v>276</v>
      </c>
      <c r="I22" s="21">
        <f t="shared" si="1"/>
        <v>55.2</v>
      </c>
      <c r="J22" s="21" t="str">
        <f t="shared" si="2"/>
        <v>Fail</v>
      </c>
    </row>
    <row r="23" spans="1:17" ht="16.5" x14ac:dyDescent="0.3">
      <c r="A23" s="21" t="s">
        <v>52</v>
      </c>
      <c r="B23" s="22" t="s">
        <v>53</v>
      </c>
      <c r="C23" s="21">
        <v>65</v>
      </c>
      <c r="D23" s="21">
        <v>55</v>
      </c>
      <c r="E23" s="21">
        <v>53</v>
      </c>
      <c r="F23" s="21">
        <v>75</v>
      </c>
      <c r="G23" s="21">
        <v>94</v>
      </c>
      <c r="H23" s="21">
        <f t="shared" si="0"/>
        <v>342</v>
      </c>
      <c r="I23" s="21">
        <f t="shared" si="1"/>
        <v>68.400000000000006</v>
      </c>
      <c r="J23" s="21" t="str">
        <f t="shared" si="2"/>
        <v>Pass</v>
      </c>
    </row>
    <row r="24" spans="1:17" ht="16.5" x14ac:dyDescent="0.3">
      <c r="A24" s="21" t="s">
        <v>54</v>
      </c>
      <c r="B24" s="22" t="s">
        <v>55</v>
      </c>
      <c r="C24" s="21">
        <v>53</v>
      </c>
      <c r="D24" s="21">
        <v>92</v>
      </c>
      <c r="E24" s="21">
        <v>91</v>
      </c>
      <c r="F24" s="21">
        <v>48</v>
      </c>
      <c r="G24" s="21">
        <v>50</v>
      </c>
      <c r="H24" s="21">
        <f t="shared" si="0"/>
        <v>334</v>
      </c>
      <c r="I24" s="21">
        <f t="shared" si="1"/>
        <v>66.8</v>
      </c>
      <c r="J24" s="21" t="str">
        <f t="shared" si="2"/>
        <v>Pass</v>
      </c>
    </row>
    <row r="25" spans="1:17" ht="16.5" x14ac:dyDescent="0.3">
      <c r="A25" s="21" t="s">
        <v>56</v>
      </c>
      <c r="B25" s="22" t="s">
        <v>57</v>
      </c>
      <c r="C25" s="21">
        <v>68</v>
      </c>
      <c r="D25" s="21">
        <v>53</v>
      </c>
      <c r="E25" s="21">
        <v>38</v>
      </c>
      <c r="F25" s="21">
        <v>85</v>
      </c>
      <c r="G25" s="21">
        <v>78</v>
      </c>
      <c r="H25" s="21">
        <f t="shared" si="0"/>
        <v>322</v>
      </c>
      <c r="I25" s="21">
        <f t="shared" si="1"/>
        <v>64.400000000000006</v>
      </c>
      <c r="J25" s="21" t="str">
        <f t="shared" si="2"/>
        <v>Fail</v>
      </c>
    </row>
    <row r="26" spans="1:17" ht="16.5" x14ac:dyDescent="0.3">
      <c r="A26" s="21" t="s">
        <v>58</v>
      </c>
      <c r="B26" s="22" t="s">
        <v>59</v>
      </c>
      <c r="C26" s="21">
        <v>82</v>
      </c>
      <c r="D26" s="21">
        <v>99</v>
      </c>
      <c r="E26" s="21">
        <v>88</v>
      </c>
      <c r="F26" s="21">
        <v>98</v>
      </c>
      <c r="G26" s="21">
        <v>95</v>
      </c>
      <c r="H26" s="21">
        <f t="shared" si="0"/>
        <v>462</v>
      </c>
      <c r="I26" s="21">
        <f t="shared" si="1"/>
        <v>92.4</v>
      </c>
      <c r="J26" s="21" t="str">
        <f t="shared" si="2"/>
        <v>Pass</v>
      </c>
    </row>
    <row r="27" spans="1:17" ht="16.5" x14ac:dyDescent="0.3">
      <c r="A27" s="21" t="s">
        <v>60</v>
      </c>
      <c r="B27" s="22" t="s">
        <v>61</v>
      </c>
      <c r="C27" s="21">
        <v>73</v>
      </c>
      <c r="D27" s="21">
        <v>50</v>
      </c>
      <c r="E27" s="21">
        <v>73</v>
      </c>
      <c r="F27" s="21">
        <v>43</v>
      </c>
      <c r="G27" s="21">
        <v>99</v>
      </c>
      <c r="H27" s="21">
        <f t="shared" si="0"/>
        <v>338</v>
      </c>
      <c r="I27" s="21">
        <f t="shared" si="1"/>
        <v>67.599999999999994</v>
      </c>
      <c r="J27" s="21" t="str">
        <f t="shared" si="2"/>
        <v>Pass</v>
      </c>
    </row>
    <row r="28" spans="1:17" ht="16.5" x14ac:dyDescent="0.3">
      <c r="A28" s="21" t="s">
        <v>62</v>
      </c>
      <c r="B28" s="22" t="s">
        <v>63</v>
      </c>
      <c r="C28" s="21">
        <v>93</v>
      </c>
      <c r="D28" s="21">
        <v>95</v>
      </c>
      <c r="E28" s="21">
        <v>49</v>
      </c>
      <c r="F28" s="21">
        <v>47</v>
      </c>
      <c r="G28" s="21">
        <v>55</v>
      </c>
      <c r="H28" s="21">
        <f t="shared" si="0"/>
        <v>339</v>
      </c>
      <c r="I28" s="21">
        <f t="shared" si="1"/>
        <v>67.8</v>
      </c>
      <c r="J28" s="21" t="str">
        <f t="shared" si="2"/>
        <v>Pass</v>
      </c>
    </row>
    <row r="29" spans="1:17" ht="16.5" x14ac:dyDescent="0.3">
      <c r="A29" s="21" t="s">
        <v>64</v>
      </c>
      <c r="B29" s="22" t="s">
        <v>65</v>
      </c>
      <c r="C29" s="21">
        <v>84</v>
      </c>
      <c r="D29" s="21">
        <v>92</v>
      </c>
      <c r="E29" s="21">
        <v>93</v>
      </c>
      <c r="F29" s="21">
        <v>95</v>
      </c>
      <c r="G29" s="21">
        <v>80</v>
      </c>
      <c r="H29" s="21">
        <f t="shared" si="0"/>
        <v>444</v>
      </c>
      <c r="I29" s="21">
        <f t="shared" si="1"/>
        <v>88.8</v>
      </c>
      <c r="J29" s="21" t="str">
        <f t="shared" si="2"/>
        <v>Pass</v>
      </c>
    </row>
    <row r="30" spans="1:17" ht="16.5" x14ac:dyDescent="0.3">
      <c r="A30" s="21" t="s">
        <v>66</v>
      </c>
      <c r="B30" s="22" t="s">
        <v>67</v>
      </c>
      <c r="C30" s="21">
        <v>75</v>
      </c>
      <c r="D30" s="21">
        <v>91</v>
      </c>
      <c r="E30" s="21">
        <v>68</v>
      </c>
      <c r="F30" s="21">
        <v>75</v>
      </c>
      <c r="G30" s="21">
        <v>71</v>
      </c>
      <c r="H30" s="21">
        <f t="shared" si="0"/>
        <v>380</v>
      </c>
      <c r="I30" s="21">
        <f t="shared" si="1"/>
        <v>76</v>
      </c>
      <c r="J30" s="21" t="str">
        <f t="shared" si="2"/>
        <v>Pass</v>
      </c>
    </row>
    <row r="31" spans="1:17" ht="16.5" x14ac:dyDescent="0.3">
      <c r="A31" s="21" t="s">
        <v>68</v>
      </c>
      <c r="B31" s="22" t="s">
        <v>69</v>
      </c>
      <c r="C31" s="21">
        <v>82</v>
      </c>
      <c r="D31" s="21">
        <v>89</v>
      </c>
      <c r="E31" s="21">
        <v>57</v>
      </c>
      <c r="F31" s="21">
        <v>43</v>
      </c>
      <c r="G31" s="21">
        <v>47</v>
      </c>
      <c r="H31" s="21">
        <f t="shared" si="0"/>
        <v>318</v>
      </c>
      <c r="I31" s="21">
        <f t="shared" si="1"/>
        <v>63.6</v>
      </c>
      <c r="J31" s="21" t="str">
        <f t="shared" si="2"/>
        <v>Pass</v>
      </c>
    </row>
    <row r="32" spans="1:17" ht="16.5" x14ac:dyDescent="0.3">
      <c r="A32" s="21" t="s">
        <v>70</v>
      </c>
      <c r="B32" s="22" t="s">
        <v>71</v>
      </c>
      <c r="C32" s="21">
        <v>72</v>
      </c>
      <c r="D32" s="21">
        <v>99</v>
      </c>
      <c r="E32" s="21">
        <v>78</v>
      </c>
      <c r="F32" s="21">
        <v>92</v>
      </c>
      <c r="G32" s="21">
        <v>78</v>
      </c>
      <c r="H32" s="21">
        <f t="shared" si="0"/>
        <v>419</v>
      </c>
      <c r="I32" s="21">
        <f t="shared" si="1"/>
        <v>83.8</v>
      </c>
      <c r="J32" s="21" t="str">
        <f t="shared" si="2"/>
        <v>Pass</v>
      </c>
    </row>
    <row r="33" spans="1:10" ht="16.5" x14ac:dyDescent="0.3">
      <c r="A33" s="21" t="s">
        <v>72</v>
      </c>
      <c r="B33" s="22" t="s">
        <v>73</v>
      </c>
      <c r="C33" s="21">
        <v>89</v>
      </c>
      <c r="D33" s="21">
        <v>93</v>
      </c>
      <c r="E33" s="21">
        <v>68</v>
      </c>
      <c r="F33" s="21">
        <v>93</v>
      </c>
      <c r="G33" s="21">
        <v>83</v>
      </c>
      <c r="H33" s="21">
        <f t="shared" si="0"/>
        <v>426</v>
      </c>
      <c r="I33" s="21">
        <f t="shared" si="1"/>
        <v>85.2</v>
      </c>
      <c r="J33" s="21" t="str">
        <f t="shared" si="2"/>
        <v>Pass</v>
      </c>
    </row>
    <row r="34" spans="1:10" ht="16.5" x14ac:dyDescent="0.3">
      <c r="A34" s="21" t="s">
        <v>74</v>
      </c>
      <c r="B34" s="22" t="s">
        <v>75</v>
      </c>
      <c r="C34" s="21">
        <v>69</v>
      </c>
      <c r="D34" s="21">
        <v>67</v>
      </c>
      <c r="E34" s="21">
        <v>99</v>
      </c>
      <c r="F34" s="21">
        <v>74</v>
      </c>
      <c r="G34" s="21">
        <v>65</v>
      </c>
      <c r="H34" s="21">
        <f t="shared" si="0"/>
        <v>374</v>
      </c>
      <c r="I34" s="21">
        <f t="shared" si="1"/>
        <v>74.8</v>
      </c>
      <c r="J34" s="21" t="str">
        <f t="shared" si="2"/>
        <v>Pass</v>
      </c>
    </row>
    <row r="35" spans="1:10" ht="16.5" x14ac:dyDescent="0.3">
      <c r="A35" s="21" t="s">
        <v>76</v>
      </c>
      <c r="B35" s="22" t="s">
        <v>77</v>
      </c>
      <c r="C35" s="21">
        <v>82</v>
      </c>
      <c r="D35" s="21">
        <v>72</v>
      </c>
      <c r="E35" s="21">
        <v>98</v>
      </c>
      <c r="F35" s="21">
        <v>75</v>
      </c>
      <c r="G35" s="21">
        <v>65</v>
      </c>
      <c r="H35" s="21">
        <f t="shared" si="0"/>
        <v>392</v>
      </c>
      <c r="I35" s="21">
        <f t="shared" si="1"/>
        <v>78.400000000000006</v>
      </c>
      <c r="J35" s="21" t="str">
        <f t="shared" si="2"/>
        <v>Pass</v>
      </c>
    </row>
    <row r="36" spans="1:10" ht="16.5" x14ac:dyDescent="0.3">
      <c r="A36" s="21" t="s">
        <v>78</v>
      </c>
      <c r="B36" s="22" t="s">
        <v>79</v>
      </c>
      <c r="C36" s="21">
        <v>92</v>
      </c>
      <c r="D36" s="21">
        <v>84</v>
      </c>
      <c r="E36" s="21">
        <v>32</v>
      </c>
      <c r="F36" s="21">
        <v>93</v>
      </c>
      <c r="G36" s="21">
        <v>94</v>
      </c>
      <c r="H36" s="21">
        <f t="shared" si="0"/>
        <v>395</v>
      </c>
      <c r="I36" s="21">
        <f t="shared" si="1"/>
        <v>79</v>
      </c>
      <c r="J36" s="21" t="str">
        <f t="shared" si="2"/>
        <v>Fail</v>
      </c>
    </row>
    <row r="37" spans="1:10" ht="16.5" x14ac:dyDescent="0.3">
      <c r="A37" s="21" t="s">
        <v>80</v>
      </c>
      <c r="B37" s="22" t="s">
        <v>81</v>
      </c>
      <c r="C37" s="21">
        <v>97</v>
      </c>
      <c r="D37" s="21">
        <v>82</v>
      </c>
      <c r="E37" s="21">
        <v>62</v>
      </c>
      <c r="F37" s="21">
        <v>90</v>
      </c>
      <c r="G37" s="21">
        <v>87</v>
      </c>
      <c r="H37" s="21">
        <f t="shared" si="0"/>
        <v>418</v>
      </c>
      <c r="I37" s="21">
        <f t="shared" si="1"/>
        <v>83.6</v>
      </c>
      <c r="J37" s="21" t="str">
        <f t="shared" si="2"/>
        <v>Pass</v>
      </c>
    </row>
    <row r="38" spans="1:10" ht="16.5" x14ac:dyDescent="0.3">
      <c r="A38" s="21" t="s">
        <v>82</v>
      </c>
      <c r="B38" s="22" t="s">
        <v>83</v>
      </c>
      <c r="C38" s="21">
        <v>66</v>
      </c>
      <c r="D38" s="21">
        <v>86</v>
      </c>
      <c r="E38" s="21">
        <v>61</v>
      </c>
      <c r="F38" s="21">
        <v>71</v>
      </c>
      <c r="G38" s="21">
        <v>75</v>
      </c>
      <c r="H38" s="21">
        <f t="shared" si="0"/>
        <v>359</v>
      </c>
      <c r="I38" s="21">
        <f t="shared" si="1"/>
        <v>71.8</v>
      </c>
      <c r="J38" s="21" t="str">
        <f t="shared" si="2"/>
        <v>Pass</v>
      </c>
    </row>
    <row r="39" spans="1:10" ht="16.5" x14ac:dyDescent="0.3">
      <c r="A39" s="21" t="s">
        <v>84</v>
      </c>
      <c r="B39" s="22" t="s">
        <v>85</v>
      </c>
      <c r="C39" s="21">
        <v>65</v>
      </c>
      <c r="D39" s="21">
        <v>92</v>
      </c>
      <c r="E39" s="21">
        <v>88</v>
      </c>
      <c r="F39" s="21">
        <v>63</v>
      </c>
      <c r="G39" s="21">
        <v>62</v>
      </c>
      <c r="H39" s="21">
        <f t="shared" si="0"/>
        <v>370</v>
      </c>
      <c r="I39" s="21">
        <f t="shared" si="1"/>
        <v>74</v>
      </c>
      <c r="J39" s="21" t="str">
        <f t="shared" si="2"/>
        <v>Pass</v>
      </c>
    </row>
    <row r="40" spans="1:10" ht="16.5" x14ac:dyDescent="0.3">
      <c r="A40" s="21" t="s">
        <v>86</v>
      </c>
      <c r="B40" s="22" t="s">
        <v>87</v>
      </c>
      <c r="C40" s="21">
        <v>70</v>
      </c>
      <c r="D40" s="21">
        <v>95</v>
      </c>
      <c r="E40" s="21">
        <v>96</v>
      </c>
      <c r="F40" s="21">
        <v>85</v>
      </c>
      <c r="G40" s="21">
        <v>63</v>
      </c>
      <c r="H40" s="21">
        <f t="shared" si="0"/>
        <v>409</v>
      </c>
      <c r="I40" s="21">
        <f t="shared" si="1"/>
        <v>81.8</v>
      </c>
      <c r="J40" s="21" t="str">
        <f t="shared" si="2"/>
        <v>Pass</v>
      </c>
    </row>
    <row r="41" spans="1:10" ht="16.5" x14ac:dyDescent="0.3">
      <c r="A41" s="21" t="s">
        <v>88</v>
      </c>
      <c r="B41" s="22" t="s">
        <v>89</v>
      </c>
      <c r="C41" s="21">
        <v>68</v>
      </c>
      <c r="D41" s="21">
        <v>75</v>
      </c>
      <c r="E41" s="21">
        <v>94</v>
      </c>
      <c r="F41" s="21">
        <v>93</v>
      </c>
      <c r="G41" s="21">
        <v>75</v>
      </c>
      <c r="H41" s="21">
        <f t="shared" si="0"/>
        <v>405</v>
      </c>
      <c r="I41" s="21">
        <f t="shared" si="1"/>
        <v>81</v>
      </c>
      <c r="J41" s="21" t="str">
        <f t="shared" si="2"/>
        <v>Pass</v>
      </c>
    </row>
    <row r="42" spans="1:10" ht="16.5" x14ac:dyDescent="0.3">
      <c r="A42" s="21" t="s">
        <v>90</v>
      </c>
      <c r="B42" s="22" t="s">
        <v>91</v>
      </c>
      <c r="C42" s="21">
        <v>98</v>
      </c>
      <c r="D42" s="21">
        <v>64</v>
      </c>
      <c r="E42" s="21">
        <v>100</v>
      </c>
      <c r="F42" s="21">
        <v>64</v>
      </c>
      <c r="G42" s="21">
        <v>72</v>
      </c>
      <c r="H42" s="21">
        <f t="shared" si="0"/>
        <v>398</v>
      </c>
      <c r="I42" s="21">
        <f t="shared" si="1"/>
        <v>79.599999999999994</v>
      </c>
      <c r="J42" s="21" t="str">
        <f t="shared" si="2"/>
        <v>Pass</v>
      </c>
    </row>
    <row r="43" spans="1:10" ht="16.5" x14ac:dyDescent="0.3">
      <c r="A43" s="21" t="s">
        <v>92</v>
      </c>
      <c r="B43" s="22" t="s">
        <v>93</v>
      </c>
      <c r="C43" s="21">
        <v>32</v>
      </c>
      <c r="D43" s="21">
        <v>80</v>
      </c>
      <c r="E43" s="21">
        <v>80</v>
      </c>
      <c r="F43" s="21">
        <v>77</v>
      </c>
      <c r="G43" s="21">
        <v>67</v>
      </c>
      <c r="H43" s="21">
        <f t="shared" si="0"/>
        <v>336</v>
      </c>
      <c r="I43" s="21">
        <f t="shared" si="1"/>
        <v>67.2</v>
      </c>
      <c r="J43" s="21" t="str">
        <f t="shared" si="2"/>
        <v>Fail</v>
      </c>
    </row>
    <row r="44" spans="1:10" ht="16.5" x14ac:dyDescent="0.3">
      <c r="A44" s="21" t="s">
        <v>94</v>
      </c>
      <c r="B44" s="22" t="s">
        <v>95</v>
      </c>
      <c r="C44" s="21">
        <v>85</v>
      </c>
      <c r="D44" s="21">
        <v>71</v>
      </c>
      <c r="E44" s="21">
        <v>86</v>
      </c>
      <c r="F44" s="21">
        <v>65</v>
      </c>
      <c r="G44" s="21">
        <v>83</v>
      </c>
      <c r="H44" s="21">
        <f t="shared" si="0"/>
        <v>390</v>
      </c>
      <c r="I44" s="21">
        <f t="shared" si="1"/>
        <v>78</v>
      </c>
      <c r="J44" s="21" t="str">
        <f t="shared" si="2"/>
        <v>Pass</v>
      </c>
    </row>
    <row r="45" spans="1:10" ht="16.5" x14ac:dyDescent="0.3">
      <c r="A45" s="21" t="s">
        <v>96</v>
      </c>
      <c r="B45" s="22" t="s">
        <v>97</v>
      </c>
      <c r="C45" s="21">
        <v>87</v>
      </c>
      <c r="D45" s="21">
        <v>84</v>
      </c>
      <c r="E45" s="21">
        <v>78</v>
      </c>
      <c r="F45" s="21">
        <v>65</v>
      </c>
      <c r="G45" s="21">
        <v>87</v>
      </c>
      <c r="H45" s="21">
        <f t="shared" si="0"/>
        <v>401</v>
      </c>
      <c r="I45" s="21">
        <f t="shared" si="1"/>
        <v>80.2</v>
      </c>
      <c r="J45" s="21" t="str">
        <f t="shared" si="2"/>
        <v>Pass</v>
      </c>
    </row>
    <row r="46" spans="1:10" ht="16.5" x14ac:dyDescent="0.3">
      <c r="A46" s="21" t="s">
        <v>98</v>
      </c>
      <c r="B46" s="22" t="s">
        <v>99</v>
      </c>
      <c r="C46" s="21">
        <v>94</v>
      </c>
      <c r="D46" s="21">
        <v>79</v>
      </c>
      <c r="E46" s="21">
        <v>73</v>
      </c>
      <c r="F46" s="21">
        <v>62</v>
      </c>
      <c r="G46" s="21">
        <v>88</v>
      </c>
      <c r="H46" s="21">
        <f t="shared" si="0"/>
        <v>396</v>
      </c>
      <c r="I46" s="21">
        <f t="shared" si="1"/>
        <v>79.2</v>
      </c>
      <c r="J46" s="21" t="str">
        <f t="shared" si="2"/>
        <v>Pass</v>
      </c>
    </row>
    <row r="47" spans="1:10" ht="16.5" x14ac:dyDescent="0.3">
      <c r="A47" s="21" t="s">
        <v>100</v>
      </c>
      <c r="B47" s="22" t="s">
        <v>101</v>
      </c>
      <c r="C47" s="21">
        <v>77</v>
      </c>
      <c r="D47" s="21">
        <v>76</v>
      </c>
      <c r="E47" s="21">
        <v>72</v>
      </c>
      <c r="F47" s="21">
        <v>77</v>
      </c>
      <c r="G47" s="21">
        <v>80</v>
      </c>
      <c r="H47" s="21">
        <f t="shared" si="0"/>
        <v>382</v>
      </c>
      <c r="I47" s="21">
        <f t="shared" si="1"/>
        <v>76.400000000000006</v>
      </c>
      <c r="J47" s="21" t="str">
        <f t="shared" si="2"/>
        <v>Pass</v>
      </c>
    </row>
    <row r="48" spans="1:10" ht="16.5" x14ac:dyDescent="0.3">
      <c r="A48" s="21" t="s">
        <v>102</v>
      </c>
      <c r="B48" s="22" t="s">
        <v>103</v>
      </c>
      <c r="C48" s="21">
        <v>85</v>
      </c>
      <c r="D48" s="21">
        <v>98</v>
      </c>
      <c r="E48" s="21">
        <v>82</v>
      </c>
      <c r="F48" s="21">
        <v>99</v>
      </c>
      <c r="G48" s="21">
        <v>82</v>
      </c>
      <c r="H48" s="21">
        <f t="shared" si="0"/>
        <v>446</v>
      </c>
      <c r="I48" s="21">
        <f t="shared" si="1"/>
        <v>89.2</v>
      </c>
      <c r="J48" s="21" t="str">
        <f t="shared" si="2"/>
        <v>Pass</v>
      </c>
    </row>
    <row r="49" spans="1:10" ht="16.5" x14ac:dyDescent="0.3">
      <c r="A49" s="21" t="s">
        <v>104</v>
      </c>
      <c r="B49" s="22" t="s">
        <v>105</v>
      </c>
      <c r="C49" s="21">
        <v>65</v>
      </c>
      <c r="D49" s="21">
        <v>90</v>
      </c>
      <c r="E49" s="21">
        <v>73</v>
      </c>
      <c r="F49" s="21">
        <v>73</v>
      </c>
      <c r="G49" s="21">
        <v>80</v>
      </c>
      <c r="H49" s="21">
        <f t="shared" si="0"/>
        <v>381</v>
      </c>
      <c r="I49" s="21">
        <f t="shared" si="1"/>
        <v>76.2</v>
      </c>
      <c r="J49" s="21" t="str">
        <f t="shared" si="2"/>
        <v>Pass</v>
      </c>
    </row>
    <row r="50" spans="1:10" ht="16.5" x14ac:dyDescent="0.3">
      <c r="A50" s="21" t="s">
        <v>106</v>
      </c>
      <c r="B50" s="22" t="s">
        <v>107</v>
      </c>
      <c r="C50" s="21">
        <v>45</v>
      </c>
      <c r="D50" s="21">
        <v>66</v>
      </c>
      <c r="E50" s="21">
        <v>70</v>
      </c>
      <c r="F50" s="21">
        <v>31</v>
      </c>
      <c r="G50" s="21">
        <v>56</v>
      </c>
      <c r="H50" s="21">
        <f t="shared" si="0"/>
        <v>268</v>
      </c>
      <c r="I50" s="21">
        <f t="shared" si="1"/>
        <v>53.6</v>
      </c>
      <c r="J50" s="21" t="str">
        <f t="shared" si="2"/>
        <v>Fail</v>
      </c>
    </row>
    <row r="51" spans="1:10" ht="16.5" x14ac:dyDescent="0.3">
      <c r="A51" s="21" t="s">
        <v>108</v>
      </c>
      <c r="B51" s="22" t="s">
        <v>109</v>
      </c>
      <c r="C51" s="21">
        <v>61</v>
      </c>
      <c r="D51" s="21">
        <v>93</v>
      </c>
      <c r="E51" s="21">
        <v>80</v>
      </c>
      <c r="F51" s="21">
        <v>60</v>
      </c>
      <c r="G51" s="21">
        <v>76</v>
      </c>
      <c r="H51" s="21">
        <f t="shared" si="0"/>
        <v>370</v>
      </c>
      <c r="I51" s="21">
        <f t="shared" si="1"/>
        <v>74</v>
      </c>
      <c r="J51" s="21" t="str">
        <f t="shared" si="2"/>
        <v>Pass</v>
      </c>
    </row>
  </sheetData>
  <phoneticPr fontId="5" type="noConversion"/>
  <conditionalFormatting sqref="C2:G51">
    <cfRule type="cellIs" dxfId="2" priority="2" operator="lessThan">
      <formula>$O$1</formula>
    </cfRule>
  </conditionalFormatting>
  <conditionalFormatting sqref="A2:J51">
    <cfRule type="expression" dxfId="3" priority="1">
      <formula>$J2=$Q$3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F5D9-8FB7-42E4-B0A4-B8AC86EC7EE1}">
  <dimension ref="A1:AJ51"/>
  <sheetViews>
    <sheetView workbookViewId="0">
      <selection activeCell="F4" sqref="F4"/>
    </sheetView>
  </sheetViews>
  <sheetFormatPr defaultRowHeight="15" x14ac:dyDescent="0.25"/>
  <cols>
    <col min="1" max="1" width="20.85546875" customWidth="1"/>
    <col min="3" max="3" width="11.42578125" bestFit="1" customWidth="1"/>
    <col min="6" max="6" width="13.140625" bestFit="1" customWidth="1"/>
    <col min="7" max="7" width="15.85546875" bestFit="1" customWidth="1"/>
    <col min="13" max="13" width="18.28515625" bestFit="1" customWidth="1"/>
    <col min="14" max="14" width="10.85546875" bestFit="1" customWidth="1"/>
    <col min="16" max="16" width="10.5703125" bestFit="1" customWidth="1"/>
    <col min="17" max="17" width="11" customWidth="1"/>
    <col min="18" max="18" width="18" bestFit="1" customWidth="1"/>
    <col min="22" max="22" width="57.28515625" bestFit="1" customWidth="1"/>
    <col min="30" max="30" width="36.140625" bestFit="1" customWidth="1"/>
    <col min="32" max="32" width="14.85546875" bestFit="1" customWidth="1"/>
    <col min="35" max="35" width="14.28515625" bestFit="1" customWidth="1"/>
    <col min="36" max="36" width="11.7109375" bestFit="1" customWidth="1"/>
  </cols>
  <sheetData>
    <row r="1" spans="1:36" x14ac:dyDescent="0.25">
      <c r="A1" s="2" t="s">
        <v>1</v>
      </c>
      <c r="B1" s="2" t="s">
        <v>110</v>
      </c>
      <c r="M1" t="s">
        <v>111</v>
      </c>
      <c r="N1" t="s">
        <v>112</v>
      </c>
      <c r="P1" t="s">
        <v>111</v>
      </c>
      <c r="Q1" t="s">
        <v>112</v>
      </c>
      <c r="R1" t="s">
        <v>699</v>
      </c>
      <c r="X1" s="4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</row>
    <row r="2" spans="1:36" x14ac:dyDescent="0.25">
      <c r="A2" s="3" t="s">
        <v>11</v>
      </c>
      <c r="B2" t="s">
        <v>123</v>
      </c>
      <c r="E2" t="s">
        <v>123</v>
      </c>
      <c r="M2" t="s">
        <v>124</v>
      </c>
      <c r="N2" t="s">
        <v>125</v>
      </c>
      <c r="X2" s="4" t="s">
        <v>128</v>
      </c>
      <c r="AD2" t="s">
        <v>129</v>
      </c>
      <c r="AE2" t="s">
        <v>130</v>
      </c>
      <c r="AF2">
        <v>2019</v>
      </c>
      <c r="AG2" t="s">
        <v>131</v>
      </c>
      <c r="AH2">
        <v>19</v>
      </c>
      <c r="AI2" t="s">
        <v>132</v>
      </c>
      <c r="AJ2" t="s">
        <v>133</v>
      </c>
    </row>
    <row r="3" spans="1:36" x14ac:dyDescent="0.25">
      <c r="A3" s="3" t="s">
        <v>13</v>
      </c>
      <c r="B3" t="s">
        <v>134</v>
      </c>
      <c r="E3" t="s">
        <v>134</v>
      </c>
      <c r="M3" t="s">
        <v>135</v>
      </c>
      <c r="N3" t="s">
        <v>136</v>
      </c>
      <c r="X3" s="4" t="s">
        <v>139</v>
      </c>
      <c r="AD3" t="s">
        <v>140</v>
      </c>
      <c r="AE3" t="s">
        <v>130</v>
      </c>
      <c r="AF3">
        <v>2020</v>
      </c>
      <c r="AG3" t="s">
        <v>131</v>
      </c>
      <c r="AH3">
        <v>15</v>
      </c>
      <c r="AI3" t="s">
        <v>141</v>
      </c>
      <c r="AJ3" t="s">
        <v>133</v>
      </c>
    </row>
    <row r="4" spans="1:36" x14ac:dyDescent="0.25">
      <c r="A4" s="3" t="s">
        <v>15</v>
      </c>
      <c r="B4" t="s">
        <v>123</v>
      </c>
      <c r="M4" t="s">
        <v>142</v>
      </c>
      <c r="N4" t="s">
        <v>143</v>
      </c>
      <c r="X4" s="4" t="s">
        <v>146</v>
      </c>
      <c r="AD4" t="s">
        <v>147</v>
      </c>
      <c r="AE4" t="s">
        <v>130</v>
      </c>
      <c r="AF4">
        <v>2019</v>
      </c>
      <c r="AG4" t="s">
        <v>131</v>
      </c>
      <c r="AH4">
        <v>18</v>
      </c>
      <c r="AI4" t="s">
        <v>141</v>
      </c>
      <c r="AJ4" t="s">
        <v>148</v>
      </c>
    </row>
    <row r="5" spans="1:36" x14ac:dyDescent="0.25">
      <c r="A5" s="3" t="s">
        <v>17</v>
      </c>
      <c r="B5" t="s">
        <v>123</v>
      </c>
      <c r="M5" t="s">
        <v>149</v>
      </c>
      <c r="N5" t="s">
        <v>150</v>
      </c>
      <c r="X5" s="4" t="s">
        <v>153</v>
      </c>
      <c r="AD5" t="s">
        <v>154</v>
      </c>
      <c r="AE5" t="s">
        <v>155</v>
      </c>
      <c r="AF5">
        <v>2007</v>
      </c>
      <c r="AG5" t="s">
        <v>156</v>
      </c>
      <c r="AH5">
        <v>5</v>
      </c>
      <c r="AI5" t="s">
        <v>157</v>
      </c>
      <c r="AJ5" t="s">
        <v>133</v>
      </c>
    </row>
    <row r="6" spans="1:36" x14ac:dyDescent="0.25">
      <c r="A6" s="3" t="s">
        <v>19</v>
      </c>
      <c r="B6" t="s">
        <v>123</v>
      </c>
      <c r="M6" t="s">
        <v>158</v>
      </c>
      <c r="N6" t="s">
        <v>159</v>
      </c>
      <c r="X6" s="4" t="s">
        <v>162</v>
      </c>
      <c r="AD6" t="s">
        <v>163</v>
      </c>
      <c r="AE6" t="s">
        <v>155</v>
      </c>
      <c r="AF6">
        <v>2010</v>
      </c>
      <c r="AG6" t="s">
        <v>156</v>
      </c>
      <c r="AH6">
        <v>9</v>
      </c>
      <c r="AI6" t="s">
        <v>157</v>
      </c>
      <c r="AJ6" t="s">
        <v>133</v>
      </c>
    </row>
    <row r="7" spans="1:36" x14ac:dyDescent="0.25">
      <c r="A7" s="3" t="s">
        <v>21</v>
      </c>
      <c r="B7" t="s">
        <v>134</v>
      </c>
      <c r="M7" t="s">
        <v>164</v>
      </c>
      <c r="N7" t="s">
        <v>165</v>
      </c>
      <c r="X7" s="4" t="s">
        <v>168</v>
      </c>
      <c r="AD7" t="s">
        <v>169</v>
      </c>
      <c r="AE7" t="s">
        <v>155</v>
      </c>
      <c r="AF7">
        <v>2011</v>
      </c>
      <c r="AG7" t="s">
        <v>156</v>
      </c>
      <c r="AH7">
        <v>6</v>
      </c>
      <c r="AI7" t="s">
        <v>157</v>
      </c>
      <c r="AJ7" t="s">
        <v>133</v>
      </c>
    </row>
    <row r="8" spans="1:36" x14ac:dyDescent="0.25">
      <c r="A8" s="3" t="s">
        <v>23</v>
      </c>
      <c r="B8" t="s">
        <v>123</v>
      </c>
      <c r="M8" t="s">
        <v>170</v>
      </c>
      <c r="N8" t="s">
        <v>171</v>
      </c>
      <c r="X8" s="4" t="s">
        <v>172</v>
      </c>
      <c r="AD8" t="s">
        <v>173</v>
      </c>
      <c r="AE8" t="s">
        <v>130</v>
      </c>
      <c r="AF8">
        <v>2002</v>
      </c>
      <c r="AG8" t="s">
        <v>131</v>
      </c>
      <c r="AH8">
        <v>3</v>
      </c>
      <c r="AI8" t="s">
        <v>174</v>
      </c>
      <c r="AJ8" t="s">
        <v>148</v>
      </c>
    </row>
    <row r="9" spans="1:36" x14ac:dyDescent="0.25">
      <c r="A9" s="3" t="s">
        <v>25</v>
      </c>
      <c r="B9" t="s">
        <v>123</v>
      </c>
      <c r="M9" t="s">
        <v>175</v>
      </c>
      <c r="N9" t="s">
        <v>176</v>
      </c>
      <c r="X9" s="4" t="s">
        <v>177</v>
      </c>
      <c r="AD9" t="s">
        <v>178</v>
      </c>
      <c r="AE9" t="s">
        <v>130</v>
      </c>
      <c r="AF9">
        <v>1999</v>
      </c>
      <c r="AG9" t="s">
        <v>156</v>
      </c>
      <c r="AH9">
        <v>7</v>
      </c>
      <c r="AI9" t="s">
        <v>174</v>
      </c>
      <c r="AJ9" t="s">
        <v>133</v>
      </c>
    </row>
    <row r="10" spans="1:36" x14ac:dyDescent="0.25">
      <c r="A10" s="3" t="s">
        <v>27</v>
      </c>
      <c r="B10" t="s">
        <v>134</v>
      </c>
      <c r="M10" t="s">
        <v>179</v>
      </c>
      <c r="N10" t="s">
        <v>180</v>
      </c>
      <c r="X10" s="4" t="s">
        <v>182</v>
      </c>
      <c r="AD10" t="s">
        <v>183</v>
      </c>
      <c r="AE10" t="s">
        <v>130</v>
      </c>
      <c r="AF10">
        <v>2009</v>
      </c>
      <c r="AG10" t="s">
        <v>131</v>
      </c>
      <c r="AH10">
        <v>2</v>
      </c>
      <c r="AI10" t="s">
        <v>184</v>
      </c>
      <c r="AJ10" t="s">
        <v>148</v>
      </c>
    </row>
    <row r="11" spans="1:36" x14ac:dyDescent="0.25">
      <c r="A11" s="3" t="s">
        <v>29</v>
      </c>
      <c r="B11" t="s">
        <v>134</v>
      </c>
      <c r="M11" t="s">
        <v>185</v>
      </c>
      <c r="N11" t="s">
        <v>186</v>
      </c>
      <c r="X11" s="4" t="s">
        <v>189</v>
      </c>
      <c r="AD11" t="s">
        <v>190</v>
      </c>
      <c r="AE11" t="s">
        <v>130</v>
      </c>
      <c r="AF11">
        <v>2017</v>
      </c>
      <c r="AG11" t="s">
        <v>156</v>
      </c>
      <c r="AH11">
        <v>14</v>
      </c>
      <c r="AI11" t="s">
        <v>191</v>
      </c>
      <c r="AJ11" t="s">
        <v>148</v>
      </c>
    </row>
    <row r="12" spans="1:36" x14ac:dyDescent="0.25">
      <c r="A12" s="3" t="s">
        <v>31</v>
      </c>
      <c r="B12" t="s">
        <v>123</v>
      </c>
      <c r="M12" t="s">
        <v>192</v>
      </c>
      <c r="N12" t="s">
        <v>193</v>
      </c>
      <c r="X12" s="4" t="s">
        <v>196</v>
      </c>
      <c r="AD12" t="s">
        <v>197</v>
      </c>
      <c r="AE12" t="s">
        <v>155</v>
      </c>
      <c r="AF12">
        <v>2009</v>
      </c>
      <c r="AG12" t="s">
        <v>131</v>
      </c>
      <c r="AH12">
        <v>5</v>
      </c>
      <c r="AI12" t="s">
        <v>174</v>
      </c>
      <c r="AJ12" t="s">
        <v>148</v>
      </c>
    </row>
    <row r="13" spans="1:36" x14ac:dyDescent="0.25">
      <c r="A13" s="3" t="s">
        <v>33</v>
      </c>
      <c r="B13" t="s">
        <v>123</v>
      </c>
      <c r="M13" t="s">
        <v>198</v>
      </c>
      <c r="N13" t="s">
        <v>199</v>
      </c>
      <c r="X13" s="4" t="s">
        <v>189</v>
      </c>
      <c r="AD13" t="s">
        <v>202</v>
      </c>
      <c r="AE13" t="s">
        <v>130</v>
      </c>
      <c r="AF13">
        <v>2017</v>
      </c>
      <c r="AG13" t="s">
        <v>156</v>
      </c>
      <c r="AH13">
        <v>15</v>
      </c>
      <c r="AI13" t="s">
        <v>191</v>
      </c>
      <c r="AJ13" t="s">
        <v>148</v>
      </c>
    </row>
    <row r="14" spans="1:36" x14ac:dyDescent="0.25">
      <c r="A14" s="3" t="s">
        <v>35</v>
      </c>
      <c r="B14" t="s">
        <v>134</v>
      </c>
      <c r="M14" t="s">
        <v>203</v>
      </c>
      <c r="N14" t="s">
        <v>204</v>
      </c>
      <c r="X14" s="4" t="s">
        <v>205</v>
      </c>
      <c r="AD14" t="s">
        <v>206</v>
      </c>
      <c r="AE14" t="s">
        <v>155</v>
      </c>
      <c r="AF14">
        <v>2016</v>
      </c>
      <c r="AG14" t="s">
        <v>131</v>
      </c>
      <c r="AH14">
        <v>5</v>
      </c>
      <c r="AI14" t="s">
        <v>207</v>
      </c>
      <c r="AJ14" t="s">
        <v>133</v>
      </c>
    </row>
    <row r="15" spans="1:36" x14ac:dyDescent="0.25">
      <c r="A15" s="3" t="s">
        <v>37</v>
      </c>
      <c r="B15" t="s">
        <v>134</v>
      </c>
      <c r="M15" t="s">
        <v>208</v>
      </c>
      <c r="N15" t="s">
        <v>209</v>
      </c>
      <c r="X15" s="4" t="s">
        <v>210</v>
      </c>
      <c r="AD15" t="s">
        <v>211</v>
      </c>
      <c r="AE15" t="s">
        <v>130</v>
      </c>
      <c r="AF15">
        <v>2016</v>
      </c>
      <c r="AG15" t="s">
        <v>131</v>
      </c>
      <c r="AH15">
        <v>6</v>
      </c>
      <c r="AI15" t="s">
        <v>157</v>
      </c>
      <c r="AJ15" t="s">
        <v>133</v>
      </c>
    </row>
    <row r="16" spans="1:36" x14ac:dyDescent="0.25">
      <c r="A16" s="3" t="s">
        <v>39</v>
      </c>
      <c r="B16" t="s">
        <v>123</v>
      </c>
      <c r="X16" s="4" t="s">
        <v>212</v>
      </c>
      <c r="AD16" t="s">
        <v>213</v>
      </c>
      <c r="AE16" t="s">
        <v>155</v>
      </c>
      <c r="AF16">
        <v>2008</v>
      </c>
      <c r="AG16" t="s">
        <v>131</v>
      </c>
      <c r="AH16">
        <v>15</v>
      </c>
      <c r="AI16" t="s">
        <v>132</v>
      </c>
      <c r="AJ16" t="s">
        <v>148</v>
      </c>
    </row>
    <row r="17" spans="1:36" x14ac:dyDescent="0.25">
      <c r="A17" s="3" t="s">
        <v>41</v>
      </c>
      <c r="B17" t="s">
        <v>123</v>
      </c>
      <c r="AD17" t="s">
        <v>214</v>
      </c>
      <c r="AE17" t="s">
        <v>155</v>
      </c>
      <c r="AF17">
        <v>2000</v>
      </c>
      <c r="AG17" t="s">
        <v>131</v>
      </c>
      <c r="AH17">
        <v>10</v>
      </c>
      <c r="AI17" t="s">
        <v>174</v>
      </c>
      <c r="AJ17" t="s">
        <v>148</v>
      </c>
    </row>
    <row r="18" spans="1:36" x14ac:dyDescent="0.25">
      <c r="A18" s="3" t="s">
        <v>43</v>
      </c>
      <c r="B18" t="s">
        <v>134</v>
      </c>
      <c r="AD18" t="s">
        <v>215</v>
      </c>
      <c r="AE18" t="s">
        <v>130</v>
      </c>
      <c r="AF18">
        <v>2015</v>
      </c>
      <c r="AG18" t="s">
        <v>131</v>
      </c>
      <c r="AH18">
        <v>4</v>
      </c>
      <c r="AI18" t="s">
        <v>174</v>
      </c>
      <c r="AJ18" t="s">
        <v>148</v>
      </c>
    </row>
    <row r="19" spans="1:36" x14ac:dyDescent="0.25">
      <c r="A19" s="3" t="s">
        <v>45</v>
      </c>
      <c r="B19" t="s">
        <v>134</v>
      </c>
      <c r="AD19" t="s">
        <v>216</v>
      </c>
      <c r="AE19" t="s">
        <v>155</v>
      </c>
      <c r="AF19">
        <v>2002</v>
      </c>
      <c r="AG19" t="s">
        <v>131</v>
      </c>
      <c r="AH19">
        <v>2</v>
      </c>
      <c r="AI19" t="s">
        <v>174</v>
      </c>
      <c r="AJ19" t="s">
        <v>133</v>
      </c>
    </row>
    <row r="20" spans="1:36" x14ac:dyDescent="0.25">
      <c r="A20" s="3" t="s">
        <v>47</v>
      </c>
      <c r="B20" t="s">
        <v>134</v>
      </c>
      <c r="AD20" t="s">
        <v>217</v>
      </c>
      <c r="AE20" t="s">
        <v>155</v>
      </c>
      <c r="AF20">
        <v>1997</v>
      </c>
      <c r="AG20" t="s">
        <v>156</v>
      </c>
      <c r="AH20">
        <v>9</v>
      </c>
      <c r="AI20" t="s">
        <v>132</v>
      </c>
      <c r="AJ20" t="s">
        <v>133</v>
      </c>
    </row>
    <row r="21" spans="1:36" x14ac:dyDescent="0.25">
      <c r="A21" s="3" t="s">
        <v>49</v>
      </c>
      <c r="B21" t="s">
        <v>134</v>
      </c>
      <c r="AD21" t="s">
        <v>218</v>
      </c>
      <c r="AE21" t="s">
        <v>130</v>
      </c>
      <c r="AF21">
        <v>1999</v>
      </c>
      <c r="AG21" t="s">
        <v>156</v>
      </c>
      <c r="AH21">
        <v>6</v>
      </c>
      <c r="AI21" t="s">
        <v>141</v>
      </c>
      <c r="AJ21" t="s">
        <v>133</v>
      </c>
    </row>
    <row r="22" spans="1:36" x14ac:dyDescent="0.25">
      <c r="A22" s="3" t="s">
        <v>51</v>
      </c>
      <c r="B22" t="s">
        <v>134</v>
      </c>
      <c r="AD22" t="s">
        <v>219</v>
      </c>
      <c r="AE22" t="s">
        <v>155</v>
      </c>
      <c r="AF22">
        <v>2003</v>
      </c>
      <c r="AG22" t="s">
        <v>131</v>
      </c>
      <c r="AH22">
        <v>5</v>
      </c>
      <c r="AI22" t="s">
        <v>141</v>
      </c>
      <c r="AJ22" t="s">
        <v>133</v>
      </c>
    </row>
    <row r="23" spans="1:36" x14ac:dyDescent="0.25">
      <c r="A23" s="3" t="s">
        <v>53</v>
      </c>
      <c r="B23" t="s">
        <v>134</v>
      </c>
      <c r="AD23" t="s">
        <v>220</v>
      </c>
      <c r="AE23" t="s">
        <v>130</v>
      </c>
      <c r="AF23">
        <v>2016</v>
      </c>
      <c r="AG23" t="s">
        <v>131</v>
      </c>
      <c r="AH23">
        <v>8</v>
      </c>
      <c r="AI23" t="s">
        <v>157</v>
      </c>
      <c r="AJ23" t="s">
        <v>148</v>
      </c>
    </row>
    <row r="24" spans="1:36" x14ac:dyDescent="0.25">
      <c r="A24" s="3" t="s">
        <v>55</v>
      </c>
      <c r="B24" t="s">
        <v>134</v>
      </c>
      <c r="AD24" t="s">
        <v>221</v>
      </c>
      <c r="AE24" t="s">
        <v>130</v>
      </c>
      <c r="AF24">
        <v>2015</v>
      </c>
      <c r="AG24" t="s">
        <v>131</v>
      </c>
      <c r="AH24">
        <v>7</v>
      </c>
      <c r="AI24" t="s">
        <v>222</v>
      </c>
      <c r="AJ24" t="s">
        <v>133</v>
      </c>
    </row>
    <row r="25" spans="1:36" x14ac:dyDescent="0.25">
      <c r="A25" s="3" t="s">
        <v>57</v>
      </c>
      <c r="B25" t="s">
        <v>123</v>
      </c>
      <c r="AD25" t="s">
        <v>223</v>
      </c>
      <c r="AE25" t="s">
        <v>130</v>
      </c>
      <c r="AF25">
        <v>2017</v>
      </c>
      <c r="AG25" t="s">
        <v>131</v>
      </c>
      <c r="AH25">
        <v>11</v>
      </c>
      <c r="AI25" t="s">
        <v>141</v>
      </c>
      <c r="AJ25" t="s">
        <v>148</v>
      </c>
    </row>
    <row r="26" spans="1:36" x14ac:dyDescent="0.25">
      <c r="A26" s="3" t="s">
        <v>59</v>
      </c>
      <c r="B26" t="s">
        <v>134</v>
      </c>
      <c r="AD26" t="s">
        <v>224</v>
      </c>
      <c r="AE26" t="s">
        <v>130</v>
      </c>
      <c r="AF26">
        <v>2019</v>
      </c>
      <c r="AG26" t="s">
        <v>225</v>
      </c>
      <c r="AH26">
        <v>20</v>
      </c>
      <c r="AI26" t="s">
        <v>191</v>
      </c>
      <c r="AJ26" t="s">
        <v>133</v>
      </c>
    </row>
    <row r="27" spans="1:36" x14ac:dyDescent="0.25">
      <c r="A27" s="3" t="s">
        <v>61</v>
      </c>
      <c r="B27" t="s">
        <v>134</v>
      </c>
      <c r="AD27" t="s">
        <v>226</v>
      </c>
      <c r="AE27" t="s">
        <v>130</v>
      </c>
      <c r="AF27">
        <v>2019</v>
      </c>
      <c r="AG27" t="s">
        <v>131</v>
      </c>
      <c r="AH27">
        <v>14</v>
      </c>
      <c r="AI27" t="s">
        <v>174</v>
      </c>
      <c r="AJ27" t="s">
        <v>148</v>
      </c>
    </row>
    <row r="28" spans="1:36" x14ac:dyDescent="0.25">
      <c r="A28" s="3" t="s">
        <v>63</v>
      </c>
      <c r="B28" t="s">
        <v>123</v>
      </c>
      <c r="AD28" t="s">
        <v>227</v>
      </c>
      <c r="AE28" t="s">
        <v>130</v>
      </c>
      <c r="AF28">
        <v>2019</v>
      </c>
      <c r="AG28" t="s">
        <v>131</v>
      </c>
      <c r="AH28">
        <v>17</v>
      </c>
      <c r="AI28" t="s">
        <v>222</v>
      </c>
      <c r="AJ28" t="s">
        <v>148</v>
      </c>
    </row>
    <row r="29" spans="1:36" x14ac:dyDescent="0.25">
      <c r="A29" s="3" t="s">
        <v>65</v>
      </c>
      <c r="B29" t="s">
        <v>134</v>
      </c>
      <c r="AD29" t="s">
        <v>228</v>
      </c>
      <c r="AE29" t="s">
        <v>130</v>
      </c>
      <c r="AF29">
        <v>2020</v>
      </c>
      <c r="AG29" t="s">
        <v>131</v>
      </c>
      <c r="AH29">
        <v>12</v>
      </c>
      <c r="AI29" t="s">
        <v>184</v>
      </c>
      <c r="AJ29" t="s">
        <v>148</v>
      </c>
    </row>
    <row r="30" spans="1:36" x14ac:dyDescent="0.25">
      <c r="A30" s="3" t="s">
        <v>67</v>
      </c>
      <c r="B30" t="s">
        <v>134</v>
      </c>
      <c r="AD30" t="s">
        <v>229</v>
      </c>
      <c r="AE30" t="s">
        <v>130</v>
      </c>
      <c r="AF30">
        <v>2020</v>
      </c>
      <c r="AG30" t="s">
        <v>156</v>
      </c>
      <c r="AH30">
        <v>15</v>
      </c>
      <c r="AI30" t="s">
        <v>191</v>
      </c>
      <c r="AJ30" t="s">
        <v>148</v>
      </c>
    </row>
    <row r="31" spans="1:36" x14ac:dyDescent="0.25">
      <c r="A31" s="3" t="s">
        <v>69</v>
      </c>
      <c r="B31" t="s">
        <v>123</v>
      </c>
      <c r="AD31" t="s">
        <v>230</v>
      </c>
      <c r="AE31" t="s">
        <v>130</v>
      </c>
      <c r="AF31">
        <v>2020</v>
      </c>
      <c r="AG31" t="s">
        <v>156</v>
      </c>
      <c r="AH31">
        <v>22</v>
      </c>
      <c r="AI31" t="s">
        <v>191</v>
      </c>
      <c r="AJ31" t="s">
        <v>148</v>
      </c>
    </row>
    <row r="32" spans="1:36" x14ac:dyDescent="0.25">
      <c r="A32" s="3" t="s">
        <v>71</v>
      </c>
      <c r="B32" t="s">
        <v>123</v>
      </c>
      <c r="AD32" t="s">
        <v>231</v>
      </c>
      <c r="AE32" t="s">
        <v>130</v>
      </c>
      <c r="AF32">
        <v>2020</v>
      </c>
      <c r="AG32" t="s">
        <v>156</v>
      </c>
      <c r="AH32">
        <v>22</v>
      </c>
      <c r="AI32" t="s">
        <v>157</v>
      </c>
      <c r="AJ32" t="s">
        <v>133</v>
      </c>
    </row>
    <row r="33" spans="1:36" x14ac:dyDescent="0.25">
      <c r="A33" s="3" t="s">
        <v>73</v>
      </c>
      <c r="B33" t="s">
        <v>123</v>
      </c>
      <c r="AD33" t="s">
        <v>232</v>
      </c>
      <c r="AE33" t="s">
        <v>130</v>
      </c>
      <c r="AF33">
        <v>2020</v>
      </c>
      <c r="AG33" t="s">
        <v>131</v>
      </c>
      <c r="AH33">
        <v>20</v>
      </c>
      <c r="AI33" t="s">
        <v>233</v>
      </c>
      <c r="AJ33" t="s">
        <v>133</v>
      </c>
    </row>
    <row r="34" spans="1:36" x14ac:dyDescent="0.25">
      <c r="A34" s="3" t="s">
        <v>75</v>
      </c>
      <c r="B34" t="s">
        <v>134</v>
      </c>
      <c r="AD34" t="s">
        <v>234</v>
      </c>
      <c r="AE34" t="s">
        <v>130</v>
      </c>
      <c r="AF34">
        <v>2020</v>
      </c>
      <c r="AG34" t="s">
        <v>131</v>
      </c>
      <c r="AH34">
        <v>18</v>
      </c>
      <c r="AI34" t="s">
        <v>233</v>
      </c>
      <c r="AJ34" t="s">
        <v>133</v>
      </c>
    </row>
    <row r="35" spans="1:36" x14ac:dyDescent="0.25">
      <c r="A35" s="3" t="s">
        <v>77</v>
      </c>
      <c r="B35" t="s">
        <v>134</v>
      </c>
      <c r="AD35" t="s">
        <v>235</v>
      </c>
      <c r="AE35" t="s">
        <v>130</v>
      </c>
      <c r="AF35">
        <v>2020</v>
      </c>
      <c r="AG35" t="s">
        <v>131</v>
      </c>
      <c r="AH35">
        <v>20</v>
      </c>
      <c r="AI35" t="s">
        <v>236</v>
      </c>
      <c r="AJ35" t="s">
        <v>148</v>
      </c>
    </row>
    <row r="36" spans="1:36" x14ac:dyDescent="0.25">
      <c r="A36" s="3" t="s">
        <v>79</v>
      </c>
      <c r="B36" t="s">
        <v>123</v>
      </c>
    </row>
    <row r="37" spans="1:36" x14ac:dyDescent="0.25">
      <c r="A37" s="3" t="s">
        <v>81</v>
      </c>
      <c r="B37" t="s">
        <v>123</v>
      </c>
    </row>
    <row r="38" spans="1:36" x14ac:dyDescent="0.25">
      <c r="A38" s="3" t="s">
        <v>83</v>
      </c>
      <c r="B38" t="s">
        <v>123</v>
      </c>
    </row>
    <row r="39" spans="1:36" x14ac:dyDescent="0.25">
      <c r="A39" s="3" t="s">
        <v>85</v>
      </c>
      <c r="B39" t="s">
        <v>134</v>
      </c>
    </row>
    <row r="40" spans="1:36" x14ac:dyDescent="0.25">
      <c r="A40" s="3" t="s">
        <v>87</v>
      </c>
      <c r="B40" t="s">
        <v>134</v>
      </c>
    </row>
    <row r="41" spans="1:36" x14ac:dyDescent="0.25">
      <c r="A41" s="3" t="s">
        <v>89</v>
      </c>
      <c r="B41" t="s">
        <v>134</v>
      </c>
    </row>
    <row r="42" spans="1:36" x14ac:dyDescent="0.25">
      <c r="A42" s="3" t="s">
        <v>91</v>
      </c>
      <c r="B42" t="s">
        <v>134</v>
      </c>
    </row>
    <row r="43" spans="1:36" x14ac:dyDescent="0.25">
      <c r="A43" s="3" t="s">
        <v>93</v>
      </c>
      <c r="B43" t="s">
        <v>123</v>
      </c>
    </row>
    <row r="44" spans="1:36" x14ac:dyDescent="0.25">
      <c r="A44" s="3" t="s">
        <v>95</v>
      </c>
      <c r="B44" t="s">
        <v>134</v>
      </c>
    </row>
    <row r="45" spans="1:36" x14ac:dyDescent="0.25">
      <c r="A45" s="3" t="s">
        <v>97</v>
      </c>
      <c r="B45" t="s">
        <v>134</v>
      </c>
    </row>
    <row r="46" spans="1:36" x14ac:dyDescent="0.25">
      <c r="A46" s="3" t="s">
        <v>99</v>
      </c>
      <c r="B46" t="s">
        <v>134</v>
      </c>
    </row>
    <row r="47" spans="1:36" x14ac:dyDescent="0.25">
      <c r="A47" s="3" t="s">
        <v>101</v>
      </c>
      <c r="B47" t="s">
        <v>134</v>
      </c>
    </row>
    <row r="48" spans="1:36" x14ac:dyDescent="0.25">
      <c r="A48" s="3" t="s">
        <v>103</v>
      </c>
      <c r="B48" t="s">
        <v>123</v>
      </c>
    </row>
    <row r="49" spans="1:2" x14ac:dyDescent="0.25">
      <c r="A49" s="3" t="s">
        <v>105</v>
      </c>
      <c r="B49" t="s">
        <v>134</v>
      </c>
    </row>
    <row r="50" spans="1:2" x14ac:dyDescent="0.25">
      <c r="A50" s="3" t="s">
        <v>107</v>
      </c>
      <c r="B50" t="s">
        <v>134</v>
      </c>
    </row>
    <row r="51" spans="1:2" x14ac:dyDescent="0.25">
      <c r="A51" s="3" t="s">
        <v>109</v>
      </c>
      <c r="B5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9C08-6F67-4EBD-8816-064FDFF2B18B}">
  <dimension ref="A1:G5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7.14062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>
        <v>77</v>
      </c>
      <c r="D2">
        <v>64</v>
      </c>
      <c r="E2">
        <v>95</v>
      </c>
      <c r="F2">
        <v>84</v>
      </c>
      <c r="G2">
        <v>70</v>
      </c>
    </row>
    <row r="3" spans="1:7" x14ac:dyDescent="0.25">
      <c r="A3" t="s">
        <v>12</v>
      </c>
      <c r="B3" t="s">
        <v>13</v>
      </c>
      <c r="C3">
        <v>88</v>
      </c>
      <c r="D3">
        <v>90</v>
      </c>
      <c r="E3">
        <v>86</v>
      </c>
      <c r="F3">
        <v>94</v>
      </c>
      <c r="G3">
        <v>73</v>
      </c>
    </row>
    <row r="4" spans="1:7" x14ac:dyDescent="0.25">
      <c r="A4" t="s">
        <v>14</v>
      </c>
      <c r="B4" t="s">
        <v>15</v>
      </c>
      <c r="C4">
        <v>84</v>
      </c>
      <c r="D4">
        <v>69</v>
      </c>
      <c r="E4">
        <v>69</v>
      </c>
      <c r="F4">
        <v>53</v>
      </c>
      <c r="G4">
        <v>72</v>
      </c>
    </row>
    <row r="5" spans="1:7" x14ac:dyDescent="0.25">
      <c r="A5" t="s">
        <v>16</v>
      </c>
      <c r="B5" t="s">
        <v>17</v>
      </c>
      <c r="C5">
        <v>40</v>
      </c>
      <c r="D5">
        <v>45</v>
      </c>
      <c r="E5">
        <v>83</v>
      </c>
      <c r="F5">
        <v>75</v>
      </c>
      <c r="G5">
        <v>77</v>
      </c>
    </row>
    <row r="6" spans="1:7" x14ac:dyDescent="0.25">
      <c r="A6" t="s">
        <v>18</v>
      </c>
      <c r="B6" t="s">
        <v>19</v>
      </c>
      <c r="C6">
        <v>47</v>
      </c>
      <c r="D6">
        <v>70</v>
      </c>
      <c r="E6">
        <v>48</v>
      </c>
      <c r="F6">
        <v>52</v>
      </c>
      <c r="G6">
        <v>53</v>
      </c>
    </row>
    <row r="7" spans="1:7" x14ac:dyDescent="0.25">
      <c r="A7" t="s">
        <v>20</v>
      </c>
      <c r="B7" t="s">
        <v>21</v>
      </c>
      <c r="C7">
        <v>95</v>
      </c>
      <c r="D7">
        <v>82</v>
      </c>
      <c r="E7">
        <v>40</v>
      </c>
      <c r="F7">
        <v>81</v>
      </c>
      <c r="G7">
        <v>92</v>
      </c>
    </row>
    <row r="8" spans="1:7" x14ac:dyDescent="0.25">
      <c r="A8" t="s">
        <v>22</v>
      </c>
      <c r="B8" t="s">
        <v>23</v>
      </c>
      <c r="C8">
        <v>78</v>
      </c>
      <c r="D8">
        <v>95</v>
      </c>
      <c r="E8">
        <v>60</v>
      </c>
      <c r="F8">
        <v>85</v>
      </c>
      <c r="G8">
        <v>89</v>
      </c>
    </row>
    <row r="9" spans="1:7" x14ac:dyDescent="0.25">
      <c r="A9" t="s">
        <v>24</v>
      </c>
      <c r="B9" t="s">
        <v>25</v>
      </c>
      <c r="C9">
        <v>97</v>
      </c>
      <c r="D9">
        <v>48</v>
      </c>
      <c r="E9">
        <v>76</v>
      </c>
      <c r="F9">
        <v>98</v>
      </c>
      <c r="G9">
        <v>86</v>
      </c>
    </row>
    <row r="10" spans="1:7" x14ac:dyDescent="0.25">
      <c r="A10" t="s">
        <v>26</v>
      </c>
      <c r="B10" t="s">
        <v>27</v>
      </c>
      <c r="C10">
        <v>62</v>
      </c>
      <c r="D10">
        <v>45</v>
      </c>
      <c r="E10">
        <v>91</v>
      </c>
      <c r="F10">
        <v>88</v>
      </c>
      <c r="G10">
        <v>92</v>
      </c>
    </row>
    <row r="11" spans="1:7" x14ac:dyDescent="0.25">
      <c r="A11" t="s">
        <v>28</v>
      </c>
      <c r="B11" t="s">
        <v>29</v>
      </c>
      <c r="C11">
        <v>45</v>
      </c>
      <c r="D11">
        <v>59</v>
      </c>
      <c r="E11">
        <v>69</v>
      </c>
      <c r="F11">
        <v>47</v>
      </c>
      <c r="G11">
        <v>68</v>
      </c>
    </row>
    <row r="12" spans="1:7" x14ac:dyDescent="0.25">
      <c r="A12" t="s">
        <v>30</v>
      </c>
      <c r="B12" t="s">
        <v>31</v>
      </c>
      <c r="C12">
        <v>51</v>
      </c>
      <c r="D12">
        <v>45</v>
      </c>
      <c r="E12">
        <v>84</v>
      </c>
      <c r="F12">
        <v>93</v>
      </c>
      <c r="G12">
        <v>79</v>
      </c>
    </row>
    <row r="13" spans="1:7" x14ac:dyDescent="0.25">
      <c r="A13" t="s">
        <v>32</v>
      </c>
      <c r="B13" t="s">
        <v>33</v>
      </c>
      <c r="C13">
        <v>84</v>
      </c>
      <c r="D13">
        <v>60</v>
      </c>
      <c r="E13">
        <v>45</v>
      </c>
      <c r="F13">
        <v>20</v>
      </c>
      <c r="G13">
        <v>41</v>
      </c>
    </row>
    <row r="14" spans="1:7" x14ac:dyDescent="0.25">
      <c r="A14" t="s">
        <v>34</v>
      </c>
      <c r="B14" t="s">
        <v>35</v>
      </c>
      <c r="C14">
        <v>90</v>
      </c>
      <c r="D14">
        <v>63</v>
      </c>
      <c r="E14">
        <v>66</v>
      </c>
      <c r="F14">
        <v>47</v>
      </c>
      <c r="G14">
        <v>97</v>
      </c>
    </row>
    <row r="15" spans="1:7" x14ac:dyDescent="0.25">
      <c r="A15" t="s">
        <v>36</v>
      </c>
      <c r="B15" t="s">
        <v>37</v>
      </c>
      <c r="C15">
        <v>86</v>
      </c>
      <c r="D15">
        <v>63</v>
      </c>
      <c r="E15">
        <v>56</v>
      </c>
      <c r="F15">
        <v>45</v>
      </c>
      <c r="G15">
        <v>78</v>
      </c>
    </row>
    <row r="16" spans="1:7" x14ac:dyDescent="0.25">
      <c r="A16" t="s">
        <v>38</v>
      </c>
      <c r="B16" t="s">
        <v>39</v>
      </c>
      <c r="C16">
        <v>75</v>
      </c>
      <c r="D16">
        <v>81</v>
      </c>
      <c r="E16">
        <v>70</v>
      </c>
      <c r="F16">
        <v>72</v>
      </c>
      <c r="G16">
        <v>61</v>
      </c>
    </row>
    <row r="17" spans="1:7" x14ac:dyDescent="0.25">
      <c r="A17" t="s">
        <v>40</v>
      </c>
      <c r="B17" t="s">
        <v>41</v>
      </c>
      <c r="C17">
        <v>35</v>
      </c>
      <c r="D17">
        <v>76</v>
      </c>
      <c r="E17">
        <v>98</v>
      </c>
      <c r="F17">
        <v>66</v>
      </c>
      <c r="G17">
        <v>51</v>
      </c>
    </row>
    <row r="18" spans="1:7" x14ac:dyDescent="0.25">
      <c r="A18" t="s">
        <v>42</v>
      </c>
      <c r="B18" t="s">
        <v>43</v>
      </c>
      <c r="C18">
        <v>53</v>
      </c>
      <c r="D18">
        <v>65</v>
      </c>
      <c r="E18">
        <v>79</v>
      </c>
      <c r="F18">
        <v>53</v>
      </c>
      <c r="G18">
        <v>40</v>
      </c>
    </row>
    <row r="19" spans="1:7" x14ac:dyDescent="0.25">
      <c r="A19" t="s">
        <v>44</v>
      </c>
      <c r="B19" t="s">
        <v>45</v>
      </c>
      <c r="C19">
        <v>85</v>
      </c>
      <c r="D19">
        <v>88</v>
      </c>
      <c r="E19">
        <v>100</v>
      </c>
      <c r="F19">
        <v>92</v>
      </c>
      <c r="G19">
        <v>98</v>
      </c>
    </row>
    <row r="20" spans="1:7" x14ac:dyDescent="0.25">
      <c r="A20" t="s">
        <v>46</v>
      </c>
      <c r="B20" t="s">
        <v>47</v>
      </c>
      <c r="C20">
        <v>89</v>
      </c>
      <c r="D20">
        <v>91</v>
      </c>
      <c r="E20">
        <v>89</v>
      </c>
      <c r="F20">
        <v>84</v>
      </c>
      <c r="G20">
        <v>77</v>
      </c>
    </row>
    <row r="21" spans="1:7" x14ac:dyDescent="0.25">
      <c r="A21" t="s">
        <v>48</v>
      </c>
      <c r="B21" t="s">
        <v>49</v>
      </c>
      <c r="C21">
        <v>78</v>
      </c>
      <c r="D21">
        <v>78</v>
      </c>
      <c r="E21">
        <v>85</v>
      </c>
      <c r="F21">
        <v>47</v>
      </c>
      <c r="G21">
        <v>46</v>
      </c>
    </row>
    <row r="22" spans="1:7" x14ac:dyDescent="0.25">
      <c r="A22" t="s">
        <v>50</v>
      </c>
      <c r="B22" t="s">
        <v>51</v>
      </c>
      <c r="C22">
        <v>20</v>
      </c>
      <c r="D22">
        <v>57</v>
      </c>
      <c r="E22">
        <v>88</v>
      </c>
      <c r="F22">
        <v>70</v>
      </c>
      <c r="G22">
        <v>41</v>
      </c>
    </row>
    <row r="23" spans="1:7" x14ac:dyDescent="0.25">
      <c r="A23" t="s">
        <v>52</v>
      </c>
      <c r="B23" t="s">
        <v>53</v>
      </c>
      <c r="C23">
        <v>65</v>
      </c>
      <c r="D23">
        <v>55</v>
      </c>
      <c r="E23">
        <v>53</v>
      </c>
      <c r="F23">
        <v>75</v>
      </c>
      <c r="G23">
        <v>94</v>
      </c>
    </row>
    <row r="24" spans="1:7" x14ac:dyDescent="0.25">
      <c r="A24" t="s">
        <v>54</v>
      </c>
      <c r="B24" t="s">
        <v>55</v>
      </c>
      <c r="C24">
        <v>53</v>
      </c>
      <c r="D24">
        <v>92</v>
      </c>
      <c r="E24">
        <v>91</v>
      </c>
      <c r="F24">
        <v>48</v>
      </c>
      <c r="G24">
        <v>50</v>
      </c>
    </row>
    <row r="25" spans="1:7" x14ac:dyDescent="0.25">
      <c r="A25" t="s">
        <v>56</v>
      </c>
      <c r="B25" t="s">
        <v>57</v>
      </c>
      <c r="C25">
        <v>68</v>
      </c>
      <c r="D25">
        <v>53</v>
      </c>
      <c r="E25">
        <v>38</v>
      </c>
      <c r="F25">
        <v>85</v>
      </c>
      <c r="G25">
        <v>78</v>
      </c>
    </row>
    <row r="26" spans="1:7" x14ac:dyDescent="0.25">
      <c r="A26" t="s">
        <v>58</v>
      </c>
      <c r="B26" t="s">
        <v>59</v>
      </c>
      <c r="C26">
        <v>82</v>
      </c>
      <c r="D26">
        <v>99</v>
      </c>
      <c r="E26">
        <v>88</v>
      </c>
      <c r="F26">
        <v>98</v>
      </c>
      <c r="G26">
        <v>95</v>
      </c>
    </row>
    <row r="27" spans="1:7" x14ac:dyDescent="0.25">
      <c r="A27" t="s">
        <v>60</v>
      </c>
      <c r="B27" t="s">
        <v>61</v>
      </c>
      <c r="C27">
        <v>73</v>
      </c>
      <c r="D27">
        <v>50</v>
      </c>
      <c r="E27">
        <v>73</v>
      </c>
      <c r="F27">
        <v>43</v>
      </c>
      <c r="G27">
        <v>99</v>
      </c>
    </row>
    <row r="28" spans="1:7" x14ac:dyDescent="0.25">
      <c r="A28" t="s">
        <v>62</v>
      </c>
      <c r="B28" t="s">
        <v>63</v>
      </c>
      <c r="C28">
        <v>93</v>
      </c>
      <c r="D28">
        <v>95</v>
      </c>
      <c r="E28">
        <v>49</v>
      </c>
      <c r="F28">
        <v>47</v>
      </c>
      <c r="G28">
        <v>55</v>
      </c>
    </row>
    <row r="29" spans="1:7" x14ac:dyDescent="0.25">
      <c r="A29" t="s">
        <v>64</v>
      </c>
      <c r="B29" t="s">
        <v>65</v>
      </c>
      <c r="C29">
        <v>84</v>
      </c>
      <c r="D29">
        <v>92</v>
      </c>
      <c r="E29">
        <v>93</v>
      </c>
      <c r="F29">
        <v>95</v>
      </c>
      <c r="G29">
        <v>80</v>
      </c>
    </row>
    <row r="30" spans="1:7" x14ac:dyDescent="0.25">
      <c r="A30" t="s">
        <v>66</v>
      </c>
      <c r="B30" t="s">
        <v>67</v>
      </c>
      <c r="C30">
        <v>75</v>
      </c>
      <c r="D30">
        <v>91</v>
      </c>
      <c r="E30">
        <v>68</v>
      </c>
      <c r="F30">
        <v>75</v>
      </c>
      <c r="G30">
        <v>71</v>
      </c>
    </row>
    <row r="31" spans="1:7" x14ac:dyDescent="0.25">
      <c r="A31" t="s">
        <v>68</v>
      </c>
      <c r="B31" t="s">
        <v>69</v>
      </c>
      <c r="C31">
        <v>82</v>
      </c>
      <c r="D31">
        <v>89</v>
      </c>
      <c r="E31">
        <v>57</v>
      </c>
      <c r="F31">
        <v>43</v>
      </c>
      <c r="G31">
        <v>47</v>
      </c>
    </row>
    <row r="32" spans="1:7" x14ac:dyDescent="0.25">
      <c r="A32" t="s">
        <v>70</v>
      </c>
      <c r="B32" t="s">
        <v>71</v>
      </c>
      <c r="C32">
        <v>72</v>
      </c>
      <c r="D32">
        <v>99</v>
      </c>
      <c r="E32">
        <v>78</v>
      </c>
      <c r="F32">
        <v>92</v>
      </c>
      <c r="G32">
        <v>78</v>
      </c>
    </row>
    <row r="33" spans="1:7" x14ac:dyDescent="0.25">
      <c r="A33" t="s">
        <v>72</v>
      </c>
      <c r="B33" t="s">
        <v>73</v>
      </c>
      <c r="C33">
        <v>89</v>
      </c>
      <c r="D33">
        <v>93</v>
      </c>
      <c r="E33">
        <v>68</v>
      </c>
      <c r="F33">
        <v>93</v>
      </c>
      <c r="G33">
        <v>83</v>
      </c>
    </row>
    <row r="34" spans="1:7" x14ac:dyDescent="0.25">
      <c r="A34" t="s">
        <v>74</v>
      </c>
      <c r="B34" t="s">
        <v>75</v>
      </c>
      <c r="C34">
        <v>69</v>
      </c>
      <c r="D34">
        <v>67</v>
      </c>
      <c r="E34">
        <v>99</v>
      </c>
      <c r="F34">
        <v>74</v>
      </c>
      <c r="G34">
        <v>65</v>
      </c>
    </row>
    <row r="35" spans="1:7" x14ac:dyDescent="0.25">
      <c r="A35" t="s">
        <v>76</v>
      </c>
      <c r="B35" t="s">
        <v>77</v>
      </c>
      <c r="C35">
        <v>82</v>
      </c>
      <c r="D35">
        <v>72</v>
      </c>
      <c r="E35">
        <v>98</v>
      </c>
      <c r="F35">
        <v>75</v>
      </c>
      <c r="G35">
        <v>65</v>
      </c>
    </row>
    <row r="36" spans="1:7" x14ac:dyDescent="0.25">
      <c r="A36" t="s">
        <v>78</v>
      </c>
      <c r="B36" t="s">
        <v>79</v>
      </c>
      <c r="C36">
        <v>92</v>
      </c>
      <c r="D36">
        <v>84</v>
      </c>
      <c r="E36">
        <v>32</v>
      </c>
      <c r="F36">
        <v>93</v>
      </c>
      <c r="G36">
        <v>94</v>
      </c>
    </row>
    <row r="37" spans="1:7" x14ac:dyDescent="0.25">
      <c r="A37" t="s">
        <v>80</v>
      </c>
      <c r="B37" t="s">
        <v>81</v>
      </c>
      <c r="C37">
        <v>97</v>
      </c>
      <c r="D37">
        <v>82</v>
      </c>
      <c r="E37">
        <v>62</v>
      </c>
      <c r="F37">
        <v>90</v>
      </c>
      <c r="G37">
        <v>87</v>
      </c>
    </row>
    <row r="38" spans="1:7" x14ac:dyDescent="0.25">
      <c r="A38" t="s">
        <v>82</v>
      </c>
      <c r="B38" t="s">
        <v>83</v>
      </c>
      <c r="C38">
        <v>66</v>
      </c>
      <c r="D38">
        <v>86</v>
      </c>
      <c r="E38">
        <v>61</v>
      </c>
      <c r="F38">
        <v>71</v>
      </c>
      <c r="G38">
        <v>75</v>
      </c>
    </row>
    <row r="39" spans="1:7" x14ac:dyDescent="0.25">
      <c r="A39" t="s">
        <v>84</v>
      </c>
      <c r="B39" t="s">
        <v>85</v>
      </c>
      <c r="C39">
        <v>65</v>
      </c>
      <c r="D39">
        <v>92</v>
      </c>
      <c r="E39">
        <v>88</v>
      </c>
      <c r="F39">
        <v>63</v>
      </c>
      <c r="G39">
        <v>62</v>
      </c>
    </row>
    <row r="40" spans="1:7" x14ac:dyDescent="0.25">
      <c r="A40" t="s">
        <v>86</v>
      </c>
      <c r="B40" t="s">
        <v>87</v>
      </c>
      <c r="C40">
        <v>70</v>
      </c>
      <c r="D40">
        <v>95</v>
      </c>
      <c r="E40">
        <v>96</v>
      </c>
      <c r="F40">
        <v>85</v>
      </c>
      <c r="G40">
        <v>63</v>
      </c>
    </row>
    <row r="41" spans="1:7" x14ac:dyDescent="0.25">
      <c r="A41" t="s">
        <v>88</v>
      </c>
      <c r="B41" t="s">
        <v>89</v>
      </c>
      <c r="C41">
        <v>68</v>
      </c>
      <c r="D41">
        <v>75</v>
      </c>
      <c r="E41">
        <v>94</v>
      </c>
      <c r="F41">
        <v>93</v>
      </c>
      <c r="G41">
        <v>75</v>
      </c>
    </row>
    <row r="42" spans="1:7" x14ac:dyDescent="0.25">
      <c r="A42" t="s">
        <v>90</v>
      </c>
      <c r="B42" t="s">
        <v>91</v>
      </c>
      <c r="C42">
        <v>98</v>
      </c>
      <c r="D42">
        <v>64</v>
      </c>
      <c r="E42">
        <v>100</v>
      </c>
      <c r="F42">
        <v>64</v>
      </c>
      <c r="G42">
        <v>72</v>
      </c>
    </row>
    <row r="43" spans="1:7" x14ac:dyDescent="0.25">
      <c r="A43" t="s">
        <v>92</v>
      </c>
      <c r="B43" t="s">
        <v>93</v>
      </c>
      <c r="C43">
        <v>32</v>
      </c>
      <c r="D43">
        <v>80</v>
      </c>
      <c r="E43">
        <v>80</v>
      </c>
      <c r="F43">
        <v>77</v>
      </c>
      <c r="G43">
        <v>67</v>
      </c>
    </row>
    <row r="44" spans="1:7" x14ac:dyDescent="0.25">
      <c r="A44" t="s">
        <v>94</v>
      </c>
      <c r="B44" t="s">
        <v>95</v>
      </c>
      <c r="C44">
        <v>85</v>
      </c>
      <c r="D44">
        <v>71</v>
      </c>
      <c r="E44">
        <v>86</v>
      </c>
      <c r="F44">
        <v>65</v>
      </c>
      <c r="G44">
        <v>83</v>
      </c>
    </row>
    <row r="45" spans="1:7" x14ac:dyDescent="0.25">
      <c r="A45" t="s">
        <v>96</v>
      </c>
      <c r="B45" t="s">
        <v>97</v>
      </c>
      <c r="C45">
        <v>87</v>
      </c>
      <c r="D45">
        <v>84</v>
      </c>
      <c r="E45">
        <v>78</v>
      </c>
      <c r="F45">
        <v>65</v>
      </c>
      <c r="G45">
        <v>87</v>
      </c>
    </row>
    <row r="46" spans="1:7" x14ac:dyDescent="0.25">
      <c r="A46" t="s">
        <v>98</v>
      </c>
      <c r="B46" t="s">
        <v>99</v>
      </c>
      <c r="C46">
        <v>94</v>
      </c>
      <c r="D46">
        <v>79</v>
      </c>
      <c r="E46">
        <v>73</v>
      </c>
      <c r="F46">
        <v>62</v>
      </c>
      <c r="G46">
        <v>88</v>
      </c>
    </row>
    <row r="47" spans="1:7" x14ac:dyDescent="0.25">
      <c r="A47" t="s">
        <v>100</v>
      </c>
      <c r="B47" t="s">
        <v>101</v>
      </c>
      <c r="C47">
        <v>77</v>
      </c>
      <c r="D47">
        <v>76</v>
      </c>
      <c r="E47">
        <v>72</v>
      </c>
      <c r="F47">
        <v>77</v>
      </c>
      <c r="G47">
        <v>80</v>
      </c>
    </row>
    <row r="48" spans="1:7" x14ac:dyDescent="0.25">
      <c r="A48" t="s">
        <v>102</v>
      </c>
      <c r="B48" t="s">
        <v>103</v>
      </c>
      <c r="C48">
        <v>85</v>
      </c>
      <c r="D48">
        <v>98</v>
      </c>
      <c r="E48">
        <v>82</v>
      </c>
      <c r="F48">
        <v>99</v>
      </c>
      <c r="G48">
        <v>82</v>
      </c>
    </row>
    <row r="49" spans="1:7" x14ac:dyDescent="0.25">
      <c r="A49" t="s">
        <v>104</v>
      </c>
      <c r="B49" t="s">
        <v>105</v>
      </c>
      <c r="C49">
        <v>65</v>
      </c>
      <c r="D49">
        <v>90</v>
      </c>
      <c r="E49">
        <v>73</v>
      </c>
      <c r="F49">
        <v>73</v>
      </c>
      <c r="G49">
        <v>80</v>
      </c>
    </row>
    <row r="50" spans="1:7" x14ac:dyDescent="0.25">
      <c r="A50" t="s">
        <v>106</v>
      </c>
      <c r="B50" t="s">
        <v>107</v>
      </c>
      <c r="C50">
        <v>45</v>
      </c>
      <c r="D50">
        <v>66</v>
      </c>
      <c r="E50">
        <v>70</v>
      </c>
      <c r="F50">
        <v>31</v>
      </c>
      <c r="G50">
        <v>56</v>
      </c>
    </row>
    <row r="51" spans="1:7" x14ac:dyDescent="0.25">
      <c r="A51" t="s">
        <v>108</v>
      </c>
      <c r="B51" t="s">
        <v>109</v>
      </c>
      <c r="C51">
        <v>61</v>
      </c>
      <c r="D51">
        <v>93</v>
      </c>
      <c r="E51">
        <v>80</v>
      </c>
      <c r="F51">
        <v>60</v>
      </c>
      <c r="G51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990B-6750-4226-8125-85B5B2D017B4}">
  <dimension ref="A1:N24"/>
  <sheetViews>
    <sheetView workbookViewId="0">
      <selection activeCell="H2" sqref="H2"/>
    </sheetView>
  </sheetViews>
  <sheetFormatPr defaultRowHeight="15" x14ac:dyDescent="0.25"/>
  <sheetData>
    <row r="1" spans="1:14" x14ac:dyDescent="0.25">
      <c r="F1" t="s">
        <v>432</v>
      </c>
      <c r="G1" t="s">
        <v>433</v>
      </c>
      <c r="H1" t="s">
        <v>434</v>
      </c>
      <c r="N1">
        <v>10</v>
      </c>
    </row>
    <row r="2" spans="1:14" x14ac:dyDescent="0.25">
      <c r="A2" t="s">
        <v>435</v>
      </c>
      <c r="B2" t="str">
        <f>A2</f>
        <v>Name 1</v>
      </c>
      <c r="C2" t="str">
        <f>$A$2</f>
        <v>Name 1</v>
      </c>
      <c r="F2">
        <v>10</v>
      </c>
      <c r="G2">
        <v>30</v>
      </c>
    </row>
    <row r="3" spans="1:14" x14ac:dyDescent="0.25">
      <c r="A3" t="s">
        <v>436</v>
      </c>
      <c r="B3" t="str">
        <f t="shared" ref="B3:B11" si="0">A3</f>
        <v>Name 2</v>
      </c>
      <c r="C3" t="str">
        <f t="shared" ref="C3:C11" si="1">$A$2</f>
        <v>Name 1</v>
      </c>
      <c r="F3">
        <v>20</v>
      </c>
      <c r="G3">
        <v>40</v>
      </c>
    </row>
    <row r="4" spans="1:14" x14ac:dyDescent="0.25">
      <c r="A4" t="s">
        <v>437</v>
      </c>
      <c r="B4" t="str">
        <f t="shared" si="0"/>
        <v>Name 3</v>
      </c>
      <c r="C4" t="str">
        <f t="shared" si="1"/>
        <v>Name 1</v>
      </c>
      <c r="F4">
        <v>30</v>
      </c>
      <c r="G4">
        <v>50</v>
      </c>
    </row>
    <row r="5" spans="1:14" x14ac:dyDescent="0.25">
      <c r="A5" t="s">
        <v>438</v>
      </c>
      <c r="B5" t="str">
        <f t="shared" si="0"/>
        <v>Name 4</v>
      </c>
      <c r="C5" t="str">
        <f t="shared" si="1"/>
        <v>Name 1</v>
      </c>
      <c r="F5">
        <v>40</v>
      </c>
      <c r="G5">
        <v>60</v>
      </c>
    </row>
    <row r="6" spans="1:14" x14ac:dyDescent="0.25">
      <c r="A6" t="s">
        <v>439</v>
      </c>
      <c r="B6" t="str">
        <f t="shared" si="0"/>
        <v>Name 5</v>
      </c>
      <c r="C6" t="str">
        <f t="shared" si="1"/>
        <v>Name 1</v>
      </c>
      <c r="F6">
        <v>50</v>
      </c>
      <c r="G6">
        <v>70</v>
      </c>
    </row>
    <row r="7" spans="1:14" x14ac:dyDescent="0.25">
      <c r="A7" t="s">
        <v>440</v>
      </c>
      <c r="B7" t="str">
        <f t="shared" si="0"/>
        <v>Name 6</v>
      </c>
      <c r="C7" t="str">
        <f t="shared" si="1"/>
        <v>Name 1</v>
      </c>
      <c r="F7">
        <v>60</v>
      </c>
      <c r="G7">
        <v>80</v>
      </c>
    </row>
    <row r="8" spans="1:14" x14ac:dyDescent="0.25">
      <c r="A8" t="s">
        <v>441</v>
      </c>
      <c r="B8" t="str">
        <f t="shared" si="0"/>
        <v>Name 7</v>
      </c>
      <c r="C8" t="str">
        <f t="shared" si="1"/>
        <v>Name 1</v>
      </c>
    </row>
    <row r="9" spans="1:14" x14ac:dyDescent="0.25">
      <c r="A9" t="s">
        <v>442</v>
      </c>
      <c r="B9" t="str">
        <f t="shared" si="0"/>
        <v>Name 8</v>
      </c>
      <c r="C9" t="str">
        <f t="shared" si="1"/>
        <v>Name 1</v>
      </c>
    </row>
    <row r="10" spans="1:14" x14ac:dyDescent="0.25">
      <c r="A10" t="s">
        <v>443</v>
      </c>
      <c r="B10" t="str">
        <f t="shared" si="0"/>
        <v>Name 9</v>
      </c>
      <c r="C10" t="str">
        <f t="shared" si="1"/>
        <v>Name 1</v>
      </c>
    </row>
    <row r="11" spans="1:14" x14ac:dyDescent="0.25">
      <c r="A11" t="s">
        <v>444</v>
      </c>
      <c r="B11" t="str">
        <f t="shared" si="0"/>
        <v>Name 10</v>
      </c>
      <c r="C11" t="str">
        <f t="shared" si="1"/>
        <v>Name 1</v>
      </c>
    </row>
    <row r="15" spans="1:14" x14ac:dyDescent="0.25">
      <c r="A15" t="s">
        <v>435</v>
      </c>
    </row>
    <row r="16" spans="1:14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441</v>
      </c>
    </row>
    <row r="22" spans="1:1" x14ac:dyDescent="0.25">
      <c r="A22" t="s">
        <v>442</v>
      </c>
    </row>
    <row r="23" spans="1:1" x14ac:dyDescent="0.25">
      <c r="A23" t="s">
        <v>443</v>
      </c>
    </row>
    <row r="24" spans="1:1" x14ac:dyDescent="0.25">
      <c r="A24" t="s">
        <v>444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C0B-73BA-4D05-A62D-E4D9FD47320B}">
  <dimension ref="A1:J16"/>
  <sheetViews>
    <sheetView workbookViewId="0">
      <selection activeCell="F38" sqref="F38"/>
    </sheetView>
  </sheetViews>
  <sheetFormatPr defaultRowHeight="15" x14ac:dyDescent="0.25"/>
  <cols>
    <col min="1" max="1" width="5.28515625" bestFit="1" customWidth="1"/>
    <col min="2" max="2" width="45.5703125" customWidth="1"/>
    <col min="3" max="3" width="47.28515625" bestFit="1" customWidth="1"/>
    <col min="4" max="4" width="17.7109375" customWidth="1"/>
    <col min="5" max="5" width="14.42578125" bestFit="1" customWidth="1"/>
    <col min="6" max="6" width="15.42578125" bestFit="1" customWidth="1"/>
    <col min="7" max="7" width="9.28515625" bestFit="1" customWidth="1"/>
    <col min="8" max="8" width="7" bestFit="1" customWidth="1"/>
    <col min="10" max="10" width="36" bestFit="1" customWidth="1"/>
  </cols>
  <sheetData>
    <row r="1" spans="1:10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10" x14ac:dyDescent="0.25">
      <c r="A2">
        <v>1</v>
      </c>
      <c r="B2" t="s">
        <v>663</v>
      </c>
      <c r="C2" t="s">
        <v>664</v>
      </c>
      <c r="D2" s="23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10" x14ac:dyDescent="0.25">
      <c r="A3">
        <v>2</v>
      </c>
      <c r="B3" t="s">
        <v>668</v>
      </c>
      <c r="C3" t="s">
        <v>669</v>
      </c>
      <c r="D3" s="23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10" x14ac:dyDescent="0.25">
      <c r="A4">
        <v>3</v>
      </c>
      <c r="B4" t="s">
        <v>672</v>
      </c>
      <c r="C4" t="s">
        <v>673</v>
      </c>
      <c r="D4" s="23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10" x14ac:dyDescent="0.25">
      <c r="A5">
        <v>4</v>
      </c>
      <c r="B5" t="s">
        <v>675</v>
      </c>
      <c r="C5" t="s">
        <v>676</v>
      </c>
      <c r="D5" s="23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10" x14ac:dyDescent="0.25">
      <c r="A6">
        <v>5</v>
      </c>
      <c r="B6" t="s">
        <v>678</v>
      </c>
      <c r="C6" t="s">
        <v>679</v>
      </c>
      <c r="D6" s="23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10" x14ac:dyDescent="0.25">
      <c r="A7">
        <v>6</v>
      </c>
      <c r="B7" t="s">
        <v>682</v>
      </c>
      <c r="C7" t="s">
        <v>683</v>
      </c>
      <c r="D7" s="23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10" x14ac:dyDescent="0.25">
      <c r="A8">
        <v>7</v>
      </c>
      <c r="B8" t="s">
        <v>685</v>
      </c>
      <c r="C8" t="s">
        <v>686</v>
      </c>
      <c r="D8" s="23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10" x14ac:dyDescent="0.25">
      <c r="A9">
        <v>8</v>
      </c>
      <c r="B9" t="s">
        <v>689</v>
      </c>
      <c r="C9" t="s">
        <v>676</v>
      </c>
      <c r="D9" s="23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10" x14ac:dyDescent="0.25">
      <c r="A10">
        <v>9</v>
      </c>
      <c r="B10" t="s">
        <v>691</v>
      </c>
      <c r="C10" t="s">
        <v>692</v>
      </c>
      <c r="D10" s="23">
        <v>41962</v>
      </c>
      <c r="E10">
        <v>4859631966</v>
      </c>
      <c r="F10" t="s">
        <v>665</v>
      </c>
      <c r="G10" t="s">
        <v>666</v>
      </c>
      <c r="H10" t="s">
        <v>693</v>
      </c>
    </row>
    <row r="16" spans="1:10" x14ac:dyDescent="0.25">
      <c r="I16" s="2" t="s">
        <v>655</v>
      </c>
      <c r="J16" s="2" t="s">
        <v>656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DA-4005-4159-8F42-B0AFAD2CF07B}">
  <dimension ref="A1:I17"/>
  <sheetViews>
    <sheetView workbookViewId="0">
      <selection activeCell="G18" sqref="G18:I21"/>
    </sheetView>
  </sheetViews>
  <sheetFormatPr defaultColWidth="36.140625" defaultRowHeight="15" x14ac:dyDescent="0.25"/>
  <cols>
    <col min="1" max="1" width="5.28515625" bestFit="1" customWidth="1"/>
    <col min="2" max="2" width="51.85546875" customWidth="1"/>
    <col min="3" max="3" width="46.140625" customWidth="1"/>
    <col min="4" max="4" width="17.5703125" bestFit="1" customWidth="1"/>
    <col min="5" max="5" width="14.42578125" bestFit="1" customWidth="1"/>
    <col min="6" max="6" width="15.42578125" bestFit="1" customWidth="1"/>
    <col min="7" max="7" width="9.28515625" bestFit="1" customWidth="1"/>
    <col min="8" max="8" width="14.85546875" customWidth="1"/>
    <col min="9" max="9" width="14.42578125" bestFit="1" customWidth="1"/>
  </cols>
  <sheetData>
    <row r="1" spans="1:8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8" x14ac:dyDescent="0.25">
      <c r="A2">
        <v>1</v>
      </c>
      <c r="B2" t="s">
        <v>663</v>
      </c>
      <c r="C2" t="s">
        <v>664</v>
      </c>
      <c r="D2" s="23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8" x14ac:dyDescent="0.25">
      <c r="A3">
        <v>2</v>
      </c>
      <c r="B3" t="s">
        <v>668</v>
      </c>
      <c r="C3" t="s">
        <v>669</v>
      </c>
      <c r="D3" s="23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8" x14ac:dyDescent="0.25">
      <c r="A4">
        <v>3</v>
      </c>
      <c r="B4" t="s">
        <v>672</v>
      </c>
      <c r="C4" t="s">
        <v>673</v>
      </c>
      <c r="D4" s="23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8" x14ac:dyDescent="0.25">
      <c r="A5">
        <v>4</v>
      </c>
      <c r="B5" t="s">
        <v>675</v>
      </c>
      <c r="C5" t="s">
        <v>676</v>
      </c>
      <c r="D5" s="23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8" x14ac:dyDescent="0.25">
      <c r="A6">
        <v>5</v>
      </c>
      <c r="B6" t="s">
        <v>678</v>
      </c>
      <c r="C6" t="s">
        <v>679</v>
      </c>
      <c r="D6" s="23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8" x14ac:dyDescent="0.25">
      <c r="A7">
        <v>6</v>
      </c>
      <c r="B7" t="s">
        <v>682</v>
      </c>
      <c r="C7" t="s">
        <v>683</v>
      </c>
      <c r="D7" s="23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8" x14ac:dyDescent="0.25">
      <c r="A8">
        <v>7</v>
      </c>
      <c r="B8" t="s">
        <v>685</v>
      </c>
      <c r="C8" t="s">
        <v>686</v>
      </c>
      <c r="D8" s="23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8" x14ac:dyDescent="0.25">
      <c r="A9">
        <v>8</v>
      </c>
      <c r="B9" t="s">
        <v>689</v>
      </c>
      <c r="C9" t="s">
        <v>676</v>
      </c>
      <c r="D9" s="23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8" x14ac:dyDescent="0.25">
      <c r="A10">
        <v>9</v>
      </c>
      <c r="B10" t="s">
        <v>691</v>
      </c>
      <c r="C10" t="s">
        <v>692</v>
      </c>
      <c r="D10" s="23">
        <v>41962</v>
      </c>
      <c r="E10">
        <v>4859631966</v>
      </c>
      <c r="F10" t="s">
        <v>665</v>
      </c>
      <c r="G10" t="s">
        <v>666</v>
      </c>
      <c r="H10" t="s">
        <v>693</v>
      </c>
    </row>
    <row r="17" spans="7:9" x14ac:dyDescent="0.25">
      <c r="G17" t="s">
        <v>655</v>
      </c>
      <c r="H17" t="s">
        <v>657</v>
      </c>
      <c r="I17" t="s">
        <v>659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C63A-B289-43DD-9A7C-2D11E4BAFA22}">
  <dimension ref="A1:W51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2.7109375" bestFit="1" customWidth="1"/>
    <col min="4" max="4" width="9.5703125" bestFit="1" customWidth="1"/>
    <col min="5" max="5" width="13.5703125" customWidth="1"/>
    <col min="6" max="6" width="18.5703125" customWidth="1"/>
    <col min="8" max="8" width="18.5703125" bestFit="1" customWidth="1"/>
    <col min="12" max="12" width="18.28515625" customWidth="1"/>
    <col min="14" max="14" width="18.5703125" bestFit="1" customWidth="1"/>
    <col min="15" max="15" width="12.7109375" bestFit="1" customWidth="1"/>
    <col min="16" max="16" width="10.28515625" bestFit="1" customWidth="1"/>
    <col min="17" max="17" width="12.7109375" bestFit="1" customWidth="1"/>
  </cols>
  <sheetData>
    <row r="1" spans="1:23" x14ac:dyDescent="0.25">
      <c r="A1" s="14" t="s">
        <v>1</v>
      </c>
      <c r="B1" s="14" t="s">
        <v>445</v>
      </c>
      <c r="C1" s="14" t="s">
        <v>446</v>
      </c>
      <c r="D1" s="14" t="s">
        <v>447</v>
      </c>
      <c r="E1" s="13"/>
      <c r="F1" s="13"/>
      <c r="G1" t="s">
        <v>448</v>
      </c>
      <c r="H1" t="s">
        <v>449</v>
      </c>
      <c r="L1">
        <v>25615252</v>
      </c>
      <c r="M1" t="s">
        <v>448</v>
      </c>
      <c r="N1" t="s">
        <v>449</v>
      </c>
      <c r="P1" s="6" t="s">
        <v>445</v>
      </c>
      <c r="Q1" s="6" t="s">
        <v>446</v>
      </c>
      <c r="R1" s="6" t="s">
        <v>447</v>
      </c>
      <c r="U1" s="8" t="s">
        <v>448</v>
      </c>
      <c r="V1" s="8" t="s">
        <v>1</v>
      </c>
      <c r="W1" s="8" t="s">
        <v>449</v>
      </c>
    </row>
    <row r="2" spans="1:23" x14ac:dyDescent="0.25">
      <c r="A2" s="7" t="s">
        <v>450</v>
      </c>
      <c r="B2" s="1">
        <v>501</v>
      </c>
      <c r="C2" s="1" t="s">
        <v>451</v>
      </c>
      <c r="D2" s="1">
        <v>501</v>
      </c>
      <c r="E2" s="13"/>
      <c r="F2" s="13"/>
      <c r="G2">
        <v>1</v>
      </c>
      <c r="H2" t="s">
        <v>452</v>
      </c>
      <c r="L2">
        <v>25615253</v>
      </c>
      <c r="M2">
        <v>1</v>
      </c>
      <c r="N2" t="s">
        <v>452</v>
      </c>
      <c r="P2" s="1">
        <v>221</v>
      </c>
      <c r="Q2" s="1" t="s">
        <v>453</v>
      </c>
      <c r="R2" s="1" t="s">
        <v>454</v>
      </c>
      <c r="U2">
        <v>1</v>
      </c>
      <c r="V2" t="s">
        <v>435</v>
      </c>
      <c r="W2" s="12" t="s">
        <v>452</v>
      </c>
    </row>
    <row r="3" spans="1:23" x14ac:dyDescent="0.25">
      <c r="A3" s="7" t="s">
        <v>455</v>
      </c>
      <c r="B3" s="1">
        <v>480</v>
      </c>
      <c r="C3" s="1" t="s">
        <v>456</v>
      </c>
      <c r="D3" s="1">
        <v>480</v>
      </c>
      <c r="E3" s="13"/>
      <c r="F3" s="13"/>
      <c r="G3">
        <v>7</v>
      </c>
      <c r="H3" t="s">
        <v>457</v>
      </c>
      <c r="L3">
        <v>25615254</v>
      </c>
      <c r="M3">
        <v>7</v>
      </c>
      <c r="N3" t="s">
        <v>457</v>
      </c>
      <c r="P3" s="1">
        <v>501</v>
      </c>
      <c r="Q3" s="1" t="s">
        <v>451</v>
      </c>
      <c r="R3" s="1" t="s">
        <v>458</v>
      </c>
      <c r="U3">
        <v>2</v>
      </c>
      <c r="V3" t="s">
        <v>436</v>
      </c>
      <c r="W3" s="12" t="s">
        <v>459</v>
      </c>
    </row>
    <row r="4" spans="1:23" x14ac:dyDescent="0.25">
      <c r="A4" s="7" t="s">
        <v>460</v>
      </c>
      <c r="B4" s="1">
        <v>798</v>
      </c>
      <c r="C4" s="1" t="s">
        <v>461</v>
      </c>
      <c r="D4" s="1">
        <v>798</v>
      </c>
      <c r="F4" s="13"/>
      <c r="G4">
        <v>5</v>
      </c>
      <c r="H4" t="s">
        <v>462</v>
      </c>
      <c r="L4">
        <v>25615255</v>
      </c>
      <c r="M4">
        <v>5</v>
      </c>
      <c r="N4" t="s">
        <v>462</v>
      </c>
      <c r="P4" s="1">
        <v>708</v>
      </c>
      <c r="Q4" s="1" t="s">
        <v>463</v>
      </c>
      <c r="R4" s="1" t="s">
        <v>464</v>
      </c>
      <c r="U4">
        <v>3</v>
      </c>
      <c r="V4" t="s">
        <v>437</v>
      </c>
      <c r="W4" s="12" t="s">
        <v>465</v>
      </c>
    </row>
    <row r="5" spans="1:23" x14ac:dyDescent="0.25">
      <c r="A5" s="7" t="s">
        <v>466</v>
      </c>
      <c r="B5" s="1">
        <v>798</v>
      </c>
      <c r="C5" s="1" t="s">
        <v>461</v>
      </c>
      <c r="D5" s="1">
        <v>798</v>
      </c>
      <c r="E5" s="13"/>
      <c r="F5" s="13"/>
      <c r="L5">
        <v>25615256</v>
      </c>
      <c r="P5" s="1">
        <v>480</v>
      </c>
      <c r="Q5" s="1" t="s">
        <v>456</v>
      </c>
      <c r="R5" s="1" t="s">
        <v>467</v>
      </c>
      <c r="U5">
        <v>4</v>
      </c>
      <c r="V5" t="s">
        <v>438</v>
      </c>
      <c r="W5" s="12" t="s">
        <v>468</v>
      </c>
    </row>
    <row r="6" spans="1:23" x14ac:dyDescent="0.25">
      <c r="A6" s="7" t="s">
        <v>469</v>
      </c>
      <c r="B6" s="1">
        <v>708</v>
      </c>
      <c r="C6" s="1" t="s">
        <v>463</v>
      </c>
      <c r="D6" s="1">
        <v>708</v>
      </c>
      <c r="E6" s="13"/>
      <c r="F6" s="13"/>
      <c r="L6">
        <v>25615257</v>
      </c>
      <c r="P6" s="1">
        <v>798</v>
      </c>
      <c r="Q6" s="1" t="s">
        <v>461</v>
      </c>
      <c r="R6" s="1" t="s">
        <v>470</v>
      </c>
      <c r="U6">
        <v>5</v>
      </c>
      <c r="V6" t="s">
        <v>439</v>
      </c>
      <c r="W6" s="12" t="s">
        <v>462</v>
      </c>
    </row>
    <row r="7" spans="1:23" x14ac:dyDescent="0.25">
      <c r="A7" s="7" t="s">
        <v>471</v>
      </c>
      <c r="B7" s="1">
        <v>501</v>
      </c>
      <c r="C7" s="1" t="s">
        <v>451</v>
      </c>
      <c r="D7" s="1">
        <v>501</v>
      </c>
      <c r="E7" s="13"/>
      <c r="F7" s="13"/>
      <c r="L7">
        <v>25615258</v>
      </c>
      <c r="U7">
        <v>5</v>
      </c>
      <c r="V7" t="s">
        <v>440</v>
      </c>
      <c r="W7" s="12" t="s">
        <v>472</v>
      </c>
    </row>
    <row r="8" spans="1:23" x14ac:dyDescent="0.25">
      <c r="A8" s="7" t="s">
        <v>473</v>
      </c>
      <c r="B8" s="1">
        <v>480</v>
      </c>
      <c r="C8" s="1" t="s">
        <v>456</v>
      </c>
      <c r="D8" s="1">
        <v>480</v>
      </c>
      <c r="E8" s="13"/>
      <c r="F8" s="13"/>
      <c r="L8">
        <v>25615259</v>
      </c>
      <c r="U8">
        <v>7</v>
      </c>
      <c r="V8" t="s">
        <v>441</v>
      </c>
      <c r="W8" s="12" t="s">
        <v>457</v>
      </c>
    </row>
    <row r="9" spans="1:23" x14ac:dyDescent="0.25">
      <c r="A9" s="7" t="s">
        <v>474</v>
      </c>
      <c r="B9" s="1">
        <v>501</v>
      </c>
      <c r="C9" s="1" t="s">
        <v>451</v>
      </c>
      <c r="D9" s="1">
        <v>501</v>
      </c>
      <c r="E9" s="13"/>
      <c r="F9" s="13"/>
      <c r="L9">
        <v>25615260</v>
      </c>
    </row>
    <row r="10" spans="1:23" x14ac:dyDescent="0.25">
      <c r="A10" s="7" t="s">
        <v>475</v>
      </c>
      <c r="B10" s="1">
        <v>708</v>
      </c>
      <c r="C10" s="1" t="s">
        <v>463</v>
      </c>
      <c r="D10" s="1">
        <v>708</v>
      </c>
      <c r="E10" s="13"/>
      <c r="F10" s="13"/>
      <c r="L10">
        <v>25615261</v>
      </c>
    </row>
    <row r="11" spans="1:23" x14ac:dyDescent="0.25">
      <c r="A11" s="7" t="s">
        <v>476</v>
      </c>
      <c r="B11" s="1">
        <v>798</v>
      </c>
      <c r="C11" s="1" t="s">
        <v>461</v>
      </c>
      <c r="D11" s="1">
        <v>798</v>
      </c>
      <c r="E11" s="13"/>
      <c r="F11" s="13"/>
      <c r="L11">
        <v>25615262</v>
      </c>
    </row>
    <row r="12" spans="1:23" x14ac:dyDescent="0.25">
      <c r="A12" s="7" t="s">
        <v>477</v>
      </c>
      <c r="B12" s="1">
        <v>221</v>
      </c>
      <c r="C12" s="1" t="s">
        <v>453</v>
      </c>
      <c r="D12" s="1">
        <v>221</v>
      </c>
    </row>
    <row r="13" spans="1:23" x14ac:dyDescent="0.25">
      <c r="A13" s="7" t="s">
        <v>478</v>
      </c>
      <c r="B13" s="1">
        <v>221</v>
      </c>
      <c r="C13" s="1" t="s">
        <v>453</v>
      </c>
      <c r="D13" s="1">
        <v>221</v>
      </c>
    </row>
    <row r="14" spans="1:23" x14ac:dyDescent="0.25">
      <c r="A14" s="7" t="s">
        <v>479</v>
      </c>
      <c r="B14" s="1">
        <v>480</v>
      </c>
      <c r="C14" s="1" t="s">
        <v>456</v>
      </c>
      <c r="D14" s="1">
        <v>480</v>
      </c>
    </row>
    <row r="15" spans="1:23" x14ac:dyDescent="0.25">
      <c r="A15" s="7" t="s">
        <v>480</v>
      </c>
      <c r="B15" s="1">
        <v>480</v>
      </c>
      <c r="C15" s="1" t="s">
        <v>456</v>
      </c>
      <c r="D15" s="1">
        <v>480</v>
      </c>
    </row>
    <row r="16" spans="1:23" x14ac:dyDescent="0.25">
      <c r="A16" s="7" t="s">
        <v>481</v>
      </c>
      <c r="B16" s="1">
        <v>221</v>
      </c>
      <c r="C16" s="1" t="s">
        <v>453</v>
      </c>
      <c r="D16" s="1">
        <v>221</v>
      </c>
    </row>
    <row r="17" spans="1:4" x14ac:dyDescent="0.25">
      <c r="A17" s="7" t="s">
        <v>482</v>
      </c>
      <c r="B17" s="1">
        <v>480</v>
      </c>
      <c r="C17" s="1" t="s">
        <v>456</v>
      </c>
      <c r="D17" s="1">
        <v>480</v>
      </c>
    </row>
    <row r="18" spans="1:4" x14ac:dyDescent="0.25">
      <c r="A18" s="7" t="s">
        <v>483</v>
      </c>
      <c r="B18" s="1">
        <v>798</v>
      </c>
      <c r="C18" s="1" t="s">
        <v>461</v>
      </c>
      <c r="D18" s="1">
        <v>798</v>
      </c>
    </row>
    <row r="19" spans="1:4" x14ac:dyDescent="0.25">
      <c r="A19" s="7" t="s">
        <v>484</v>
      </c>
      <c r="B19" s="1">
        <v>798</v>
      </c>
      <c r="C19" s="1" t="s">
        <v>461</v>
      </c>
      <c r="D19" s="1">
        <v>798</v>
      </c>
    </row>
    <row r="20" spans="1:4" x14ac:dyDescent="0.25">
      <c r="A20" s="7" t="s">
        <v>485</v>
      </c>
      <c r="B20" s="1">
        <v>798</v>
      </c>
      <c r="C20" s="1" t="s">
        <v>461</v>
      </c>
      <c r="D20" s="1">
        <v>798</v>
      </c>
    </row>
    <row r="21" spans="1:4" x14ac:dyDescent="0.25">
      <c r="A21" s="7" t="s">
        <v>486</v>
      </c>
      <c r="B21" s="1">
        <v>221</v>
      </c>
      <c r="C21" s="1" t="s">
        <v>453</v>
      </c>
      <c r="D21" s="1">
        <v>221</v>
      </c>
    </row>
    <row r="22" spans="1:4" x14ac:dyDescent="0.25">
      <c r="A22" s="3"/>
    </row>
    <row r="23" spans="1:4" x14ac:dyDescent="0.25">
      <c r="A23" s="3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phoneticPr fontId="5" type="noConversion"/>
  <hyperlinks>
    <hyperlink ref="W2" r:id="rId1" xr:uid="{2C561F34-81F9-4CAB-956E-16485D5E9EE4}"/>
    <hyperlink ref="W3" r:id="rId2" xr:uid="{32E16DE5-2209-4069-8BE8-B0C17B34606B}"/>
    <hyperlink ref="W4" r:id="rId3" xr:uid="{3EDC17D8-3E04-444E-B57B-125F4655DB4A}"/>
    <hyperlink ref="W5" r:id="rId4" xr:uid="{84305B62-EE37-48B6-821E-9B2AC94DAB8C}"/>
    <hyperlink ref="W6" r:id="rId5" xr:uid="{E80B595B-8339-4079-8F6B-CB7D23A6D48B}"/>
    <hyperlink ref="W7" r:id="rId6" xr:uid="{3633C187-ADE2-4159-BBAF-6EADB466CA03}"/>
    <hyperlink ref="W8" r:id="rId7" xr:uid="{36AFF22D-E43B-4009-92E8-0C44ED632D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42C3-98C7-4CC8-9E05-11ED756AE458}">
  <dimension ref="A1:I15"/>
  <sheetViews>
    <sheetView workbookViewId="0"/>
  </sheetViews>
  <sheetFormatPr defaultRowHeight="15" x14ac:dyDescent="0.25"/>
  <cols>
    <col min="1" max="1" width="11.5703125" customWidth="1"/>
    <col min="2" max="2" width="16" customWidth="1"/>
    <col min="12" max="12" width="12.28515625" customWidth="1"/>
    <col min="13" max="13" width="9.140625" customWidth="1"/>
    <col min="16" max="16" width="12" customWidth="1"/>
    <col min="17" max="17" width="16.42578125" bestFit="1" customWidth="1"/>
  </cols>
  <sheetData>
    <row r="1" spans="1:9" x14ac:dyDescent="0.25">
      <c r="A1" t="s">
        <v>487</v>
      </c>
      <c r="I1" t="s">
        <v>488</v>
      </c>
    </row>
    <row r="2" spans="1:9" x14ac:dyDescent="0.25">
      <c r="A2" t="s">
        <v>489</v>
      </c>
      <c r="B2" s="3"/>
      <c r="I2" t="s">
        <v>490</v>
      </c>
    </row>
    <row r="3" spans="1:9" x14ac:dyDescent="0.25">
      <c r="A3" t="s">
        <v>491</v>
      </c>
      <c r="B3" s="3"/>
      <c r="I3" t="s">
        <v>492</v>
      </c>
    </row>
    <row r="4" spans="1:9" x14ac:dyDescent="0.25">
      <c r="A4" t="s">
        <v>493</v>
      </c>
      <c r="B4" s="3"/>
      <c r="I4" t="s">
        <v>494</v>
      </c>
    </row>
    <row r="5" spans="1:9" x14ac:dyDescent="0.25">
      <c r="A5" t="s">
        <v>495</v>
      </c>
      <c r="B5" s="3"/>
      <c r="I5" t="s">
        <v>496</v>
      </c>
    </row>
    <row r="6" spans="1:9" x14ac:dyDescent="0.25">
      <c r="A6" t="s">
        <v>494</v>
      </c>
      <c r="B6" s="3"/>
      <c r="I6" t="s">
        <v>497</v>
      </c>
    </row>
    <row r="7" spans="1:9" x14ac:dyDescent="0.25">
      <c r="A7" t="s">
        <v>498</v>
      </c>
      <c r="B7" s="3"/>
      <c r="I7" t="s">
        <v>499</v>
      </c>
    </row>
    <row r="8" spans="1:9" x14ac:dyDescent="0.25">
      <c r="A8" t="s">
        <v>496</v>
      </c>
      <c r="B8" s="3"/>
      <c r="I8" t="s">
        <v>500</v>
      </c>
    </row>
    <row r="9" spans="1:9" x14ac:dyDescent="0.25">
      <c r="A9" t="s">
        <v>501</v>
      </c>
      <c r="B9" s="3"/>
    </row>
    <row r="10" spans="1:9" x14ac:dyDescent="0.25">
      <c r="A10" t="s">
        <v>502</v>
      </c>
      <c r="B10" s="3"/>
    </row>
    <row r="11" spans="1:9" x14ac:dyDescent="0.25">
      <c r="A11" t="s">
        <v>494</v>
      </c>
    </row>
    <row r="12" spans="1:9" x14ac:dyDescent="0.25">
      <c r="A12" t="s">
        <v>497</v>
      </c>
    </row>
    <row r="13" spans="1:9" x14ac:dyDescent="0.25">
      <c r="A13" t="s">
        <v>503</v>
      </c>
    </row>
    <row r="14" spans="1:9" x14ac:dyDescent="0.25">
      <c r="A14" t="s">
        <v>504</v>
      </c>
    </row>
    <row r="15" spans="1:9" x14ac:dyDescent="0.25">
      <c r="A15" t="s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1899-0BA1-4EAD-977B-5AF4891D964A}">
  <dimension ref="A1:C25"/>
  <sheetViews>
    <sheetView showGridLines="0" workbookViewId="0">
      <selection activeCell="I13" sqref="I13"/>
    </sheetView>
  </sheetViews>
  <sheetFormatPr defaultRowHeight="15" x14ac:dyDescent="0.25"/>
  <cols>
    <col min="1" max="1" width="21.85546875" bestFit="1" customWidth="1"/>
    <col min="2" max="2" width="36.5703125" bestFit="1" customWidth="1"/>
    <col min="3" max="3" width="10.42578125" bestFit="1" customWidth="1"/>
    <col min="6" max="6" width="1.5703125" bestFit="1" customWidth="1"/>
    <col min="9" max="9" width="1.5703125" bestFit="1" customWidth="1"/>
  </cols>
  <sheetData>
    <row r="1" spans="1:2" x14ac:dyDescent="0.25">
      <c r="A1" s="6" t="s">
        <v>506</v>
      </c>
      <c r="B1" s="6" t="s">
        <v>507</v>
      </c>
    </row>
    <row r="2" spans="1:2" x14ac:dyDescent="0.25">
      <c r="A2" s="1" t="s">
        <v>508</v>
      </c>
      <c r="B2" s="1" t="s">
        <v>509</v>
      </c>
    </row>
    <row r="3" spans="1:2" x14ac:dyDescent="0.25">
      <c r="A3" s="1" t="s">
        <v>510</v>
      </c>
      <c r="B3" s="1" t="s">
        <v>511</v>
      </c>
    </row>
    <row r="4" spans="1:2" x14ac:dyDescent="0.25">
      <c r="A4" s="1" t="s">
        <v>512</v>
      </c>
      <c r="B4" s="1" t="s">
        <v>513</v>
      </c>
    </row>
    <row r="5" spans="1:2" x14ac:dyDescent="0.25">
      <c r="A5" s="1" t="s">
        <v>514</v>
      </c>
      <c r="B5" s="1" t="s">
        <v>515</v>
      </c>
    </row>
    <row r="6" spans="1:2" x14ac:dyDescent="0.25">
      <c r="A6" s="1" t="s">
        <v>516</v>
      </c>
      <c r="B6" s="1" t="s">
        <v>517</v>
      </c>
    </row>
    <row r="7" spans="1:2" x14ac:dyDescent="0.25">
      <c r="A7" s="1" t="s">
        <v>518</v>
      </c>
      <c r="B7" s="1" t="s">
        <v>519</v>
      </c>
    </row>
    <row r="8" spans="1:2" x14ac:dyDescent="0.25">
      <c r="A8" s="1" t="s">
        <v>520</v>
      </c>
      <c r="B8" s="1" t="s">
        <v>521</v>
      </c>
    </row>
    <row r="9" spans="1:2" x14ac:dyDescent="0.25">
      <c r="A9" s="1" t="s">
        <v>522</v>
      </c>
      <c r="B9" s="1" t="s">
        <v>523</v>
      </c>
    </row>
    <row r="10" spans="1:2" x14ac:dyDescent="0.25">
      <c r="A10" s="1" t="s">
        <v>524</v>
      </c>
      <c r="B10" s="1" t="s">
        <v>525</v>
      </c>
    </row>
    <row r="11" spans="1:2" x14ac:dyDescent="0.25">
      <c r="A11" s="1" t="s">
        <v>526</v>
      </c>
      <c r="B11" s="1" t="s">
        <v>527</v>
      </c>
    </row>
    <row r="12" spans="1:2" x14ac:dyDescent="0.25">
      <c r="A12" s="1" t="s">
        <v>528</v>
      </c>
      <c r="B12" s="1" t="s">
        <v>529</v>
      </c>
    </row>
    <row r="13" spans="1:2" x14ac:dyDescent="0.25">
      <c r="A13" s="1" t="s">
        <v>530</v>
      </c>
      <c r="B13" s="1" t="s">
        <v>531</v>
      </c>
    </row>
    <row r="14" spans="1:2" x14ac:dyDescent="0.25">
      <c r="A14" s="1" t="s">
        <v>532</v>
      </c>
      <c r="B14" s="1" t="s">
        <v>533</v>
      </c>
    </row>
    <row r="15" spans="1:2" x14ac:dyDescent="0.25">
      <c r="A15" s="1" t="s">
        <v>534</v>
      </c>
      <c r="B15" s="1" t="s">
        <v>535</v>
      </c>
    </row>
    <row r="16" spans="1:2" x14ac:dyDescent="0.25">
      <c r="A16" s="1" t="s">
        <v>536</v>
      </c>
      <c r="B16" s="1" t="s">
        <v>537</v>
      </c>
    </row>
    <row r="17" spans="1:3" x14ac:dyDescent="0.25">
      <c r="A17" s="1" t="s">
        <v>538</v>
      </c>
      <c r="B17" s="1" t="s">
        <v>539</v>
      </c>
    </row>
    <row r="18" spans="1:3" x14ac:dyDescent="0.25">
      <c r="A18" s="1" t="s">
        <v>540</v>
      </c>
      <c r="B18" s="1" t="s">
        <v>541</v>
      </c>
      <c r="C18" s="9"/>
    </row>
    <row r="19" spans="1:3" x14ac:dyDescent="0.25">
      <c r="A19" s="1" t="s">
        <v>542</v>
      </c>
      <c r="B19" s="1" t="s">
        <v>543</v>
      </c>
    </row>
    <row r="20" spans="1:3" x14ac:dyDescent="0.25">
      <c r="A20" s="1" t="s">
        <v>544</v>
      </c>
      <c r="B20" s="1" t="s">
        <v>545</v>
      </c>
    </row>
    <row r="21" spans="1:3" x14ac:dyDescent="0.25">
      <c r="A21" s="1" t="s">
        <v>546</v>
      </c>
      <c r="B21" s="1" t="s">
        <v>547</v>
      </c>
    </row>
    <row r="22" spans="1:3" x14ac:dyDescent="0.25">
      <c r="A22" s="1" t="s">
        <v>548</v>
      </c>
      <c r="B22" s="1" t="s">
        <v>549</v>
      </c>
    </row>
    <row r="23" spans="1:3" x14ac:dyDescent="0.25">
      <c r="A23" s="11" t="s">
        <v>550</v>
      </c>
      <c r="B23" s="11" t="s">
        <v>551</v>
      </c>
    </row>
    <row r="24" spans="1:3" x14ac:dyDescent="0.25">
      <c r="A24" s="10" t="s">
        <v>552</v>
      </c>
      <c r="B24" s="10"/>
    </row>
    <row r="25" spans="1:3" x14ac:dyDescent="0.25">
      <c r="A25" s="10" t="s">
        <v>553</v>
      </c>
      <c r="B2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B5EA-5F36-4506-9B80-2736CCDF45D1}">
  <dimension ref="A1:C201"/>
  <sheetViews>
    <sheetView tabSelected="1" workbookViewId="0">
      <selection activeCell="A22" sqref="A22"/>
    </sheetView>
  </sheetViews>
  <sheetFormatPr defaultRowHeight="15" x14ac:dyDescent="0.25"/>
  <cols>
    <col min="1" max="1" width="58.7109375" bestFit="1" customWidth="1"/>
    <col min="2" max="2" width="24.7109375" bestFit="1" customWidth="1"/>
    <col min="3" max="3" width="13.7109375" customWidth="1"/>
    <col min="4" max="4" width="22.140625" customWidth="1"/>
    <col min="6" max="6" width="15.42578125" customWidth="1"/>
  </cols>
  <sheetData>
    <row r="1" spans="1:3" x14ac:dyDescent="0.25">
      <c r="A1" s="2" t="s">
        <v>116</v>
      </c>
      <c r="B1" s="2" t="s">
        <v>237</v>
      </c>
      <c r="C1" s="2" t="s">
        <v>238</v>
      </c>
    </row>
    <row r="2" spans="1:3" x14ac:dyDescent="0.25">
      <c r="A2" t="s">
        <v>239</v>
      </c>
      <c r="B2">
        <v>2847379794</v>
      </c>
      <c r="C2">
        <v>2009</v>
      </c>
    </row>
    <row r="3" spans="1:3" x14ac:dyDescent="0.25">
      <c r="A3" t="s">
        <v>240</v>
      </c>
      <c r="B3">
        <v>2797501328</v>
      </c>
      <c r="C3">
        <v>2019</v>
      </c>
    </row>
    <row r="4" spans="1:3" x14ac:dyDescent="0.25">
      <c r="A4" t="s">
        <v>241</v>
      </c>
      <c r="B4">
        <v>2201647264</v>
      </c>
      <c r="C4">
        <v>1997</v>
      </c>
    </row>
    <row r="5" spans="1:3" x14ac:dyDescent="0.25">
      <c r="A5" t="s">
        <v>242</v>
      </c>
      <c r="B5">
        <v>2069521700</v>
      </c>
      <c r="C5">
        <v>2015</v>
      </c>
    </row>
    <row r="6" spans="1:3" x14ac:dyDescent="0.25">
      <c r="A6" t="s">
        <v>243</v>
      </c>
      <c r="B6">
        <v>2048359754</v>
      </c>
      <c r="C6">
        <v>2018</v>
      </c>
    </row>
    <row r="7" spans="1:3" x14ac:dyDescent="0.25">
      <c r="A7" t="s">
        <v>244</v>
      </c>
      <c r="B7">
        <v>1889674167</v>
      </c>
      <c r="C7">
        <v>2021</v>
      </c>
    </row>
    <row r="8" spans="1:3" x14ac:dyDescent="0.25">
      <c r="A8" t="s">
        <v>245</v>
      </c>
      <c r="B8">
        <v>1671537444</v>
      </c>
      <c r="C8">
        <v>2015</v>
      </c>
    </row>
    <row r="9" spans="1:3" x14ac:dyDescent="0.25">
      <c r="A9" t="s">
        <v>246</v>
      </c>
      <c r="B9">
        <v>1662899439</v>
      </c>
      <c r="C9">
        <v>2019</v>
      </c>
    </row>
    <row r="10" spans="1:3" x14ac:dyDescent="0.25">
      <c r="A10" t="s">
        <v>247</v>
      </c>
      <c r="B10">
        <v>1518815515</v>
      </c>
      <c r="C10">
        <v>2012</v>
      </c>
    </row>
    <row r="11" spans="1:3" x14ac:dyDescent="0.25">
      <c r="A11" t="s">
        <v>248</v>
      </c>
      <c r="B11">
        <v>1515341399</v>
      </c>
      <c r="C11">
        <v>2015</v>
      </c>
    </row>
    <row r="12" spans="1:3" x14ac:dyDescent="0.25">
      <c r="A12" t="s">
        <v>249</v>
      </c>
      <c r="B12">
        <v>1450026933</v>
      </c>
      <c r="C12">
        <v>2019</v>
      </c>
    </row>
    <row r="13" spans="1:3" x14ac:dyDescent="0.25">
      <c r="A13" t="s">
        <v>250</v>
      </c>
      <c r="B13">
        <v>1402809540</v>
      </c>
      <c r="C13">
        <v>2015</v>
      </c>
    </row>
    <row r="14" spans="1:3" x14ac:dyDescent="0.25">
      <c r="A14" t="s">
        <v>251</v>
      </c>
      <c r="B14">
        <v>1347597973</v>
      </c>
      <c r="C14">
        <v>2018</v>
      </c>
    </row>
    <row r="15" spans="1:3" x14ac:dyDescent="0.25">
      <c r="A15" t="s">
        <v>252</v>
      </c>
      <c r="B15">
        <v>1342359942</v>
      </c>
      <c r="C15">
        <v>2011</v>
      </c>
    </row>
    <row r="16" spans="1:3" x14ac:dyDescent="0.25">
      <c r="A16" t="s">
        <v>253</v>
      </c>
      <c r="B16">
        <v>1332698830</v>
      </c>
      <c r="C16">
        <v>2017</v>
      </c>
    </row>
    <row r="17" spans="1:3" x14ac:dyDescent="0.25">
      <c r="A17" t="s">
        <v>254</v>
      </c>
      <c r="B17">
        <v>1310466296</v>
      </c>
      <c r="C17">
        <v>2018</v>
      </c>
    </row>
    <row r="18" spans="1:3" x14ac:dyDescent="0.25">
      <c r="A18" t="s">
        <v>255</v>
      </c>
      <c r="B18">
        <v>1281508100</v>
      </c>
      <c r="C18">
        <v>2013</v>
      </c>
    </row>
    <row r="19" spans="1:3" x14ac:dyDescent="0.25">
      <c r="A19" t="s">
        <v>256</v>
      </c>
      <c r="B19">
        <v>1273576220</v>
      </c>
      <c r="C19">
        <v>2017</v>
      </c>
    </row>
    <row r="20" spans="1:3" x14ac:dyDescent="0.25">
      <c r="A20" t="s">
        <v>257</v>
      </c>
      <c r="B20">
        <v>1243089244</v>
      </c>
      <c r="C20">
        <v>2018</v>
      </c>
    </row>
    <row r="21" spans="1:3" x14ac:dyDescent="0.25">
      <c r="A21" t="s">
        <v>258</v>
      </c>
      <c r="B21">
        <v>1236005118</v>
      </c>
      <c r="C21">
        <v>2017</v>
      </c>
    </row>
    <row r="22" spans="1:3" x14ac:dyDescent="0.25">
      <c r="A22" t="s">
        <v>259</v>
      </c>
      <c r="B22">
        <v>1214811252</v>
      </c>
      <c r="C22">
        <v>2013</v>
      </c>
    </row>
    <row r="23" spans="1:3" x14ac:dyDescent="0.25">
      <c r="A23" t="s">
        <v>260</v>
      </c>
      <c r="B23">
        <v>1159444662</v>
      </c>
      <c r="C23">
        <v>2015</v>
      </c>
    </row>
    <row r="24" spans="1:3" x14ac:dyDescent="0.25">
      <c r="A24" t="s">
        <v>261</v>
      </c>
      <c r="B24">
        <v>1153337496</v>
      </c>
      <c r="C24">
        <v>2016</v>
      </c>
    </row>
    <row r="25" spans="1:3" x14ac:dyDescent="0.25">
      <c r="A25" t="s">
        <v>262</v>
      </c>
      <c r="B25">
        <v>1148528393</v>
      </c>
      <c r="C25">
        <v>2018</v>
      </c>
    </row>
    <row r="26" spans="1:3" x14ac:dyDescent="0.25">
      <c r="A26" t="s">
        <v>263</v>
      </c>
      <c r="B26">
        <v>1146436214</v>
      </c>
      <c r="C26">
        <v>2003</v>
      </c>
    </row>
    <row r="27" spans="1:3" x14ac:dyDescent="0.25">
      <c r="A27" t="s">
        <v>264</v>
      </c>
      <c r="B27">
        <v>1131927996</v>
      </c>
      <c r="C27">
        <v>2019</v>
      </c>
    </row>
    <row r="28" spans="1:3" x14ac:dyDescent="0.25">
      <c r="A28" t="s">
        <v>265</v>
      </c>
      <c r="B28">
        <v>1128462972</v>
      </c>
      <c r="C28">
        <v>2019</v>
      </c>
    </row>
    <row r="29" spans="1:3" x14ac:dyDescent="0.25">
      <c r="A29" t="s">
        <v>266</v>
      </c>
      <c r="B29">
        <v>1123794079</v>
      </c>
      <c r="C29">
        <v>2011</v>
      </c>
    </row>
    <row r="30" spans="1:3" x14ac:dyDescent="0.25">
      <c r="A30" t="s">
        <v>267</v>
      </c>
      <c r="B30">
        <v>1108569499</v>
      </c>
      <c r="C30">
        <v>2012</v>
      </c>
    </row>
    <row r="31" spans="1:3" x14ac:dyDescent="0.25">
      <c r="A31" t="s">
        <v>268</v>
      </c>
      <c r="B31">
        <v>1104054072</v>
      </c>
      <c r="C31">
        <v>2014</v>
      </c>
    </row>
    <row r="32" spans="1:3" x14ac:dyDescent="0.25">
      <c r="A32" t="s">
        <v>269</v>
      </c>
      <c r="B32">
        <v>1099428303</v>
      </c>
      <c r="C32">
        <v>1993</v>
      </c>
    </row>
    <row r="33" spans="1:3" x14ac:dyDescent="0.25">
      <c r="A33" t="s">
        <v>270</v>
      </c>
      <c r="B33">
        <v>1081153097</v>
      </c>
      <c r="C33">
        <v>2012</v>
      </c>
    </row>
    <row r="34" spans="1:3" x14ac:dyDescent="0.25">
      <c r="A34" t="s">
        <v>271</v>
      </c>
      <c r="B34">
        <v>1074445730</v>
      </c>
      <c r="C34">
        <v>2019</v>
      </c>
    </row>
    <row r="35" spans="1:3" x14ac:dyDescent="0.25">
      <c r="A35" t="s">
        <v>272</v>
      </c>
      <c r="B35">
        <v>1074149279</v>
      </c>
      <c r="C35">
        <v>2019</v>
      </c>
    </row>
    <row r="36" spans="1:3" x14ac:dyDescent="0.25">
      <c r="A36" t="s">
        <v>224</v>
      </c>
      <c r="B36">
        <v>1073394593</v>
      </c>
      <c r="C36">
        <v>2019</v>
      </c>
    </row>
    <row r="37" spans="1:3" x14ac:dyDescent="0.25">
      <c r="A37" t="s">
        <v>273</v>
      </c>
      <c r="B37">
        <v>1066970811</v>
      </c>
      <c r="C37">
        <v>2010</v>
      </c>
    </row>
    <row r="38" spans="1:3" x14ac:dyDescent="0.25">
      <c r="A38" t="s">
        <v>274</v>
      </c>
      <c r="B38">
        <v>1066179747</v>
      </c>
      <c r="C38">
        <v>2006</v>
      </c>
    </row>
    <row r="39" spans="1:3" x14ac:dyDescent="0.25">
      <c r="A39" t="s">
        <v>246</v>
      </c>
      <c r="B39">
        <v>1063611805</v>
      </c>
      <c r="C39">
        <v>1994</v>
      </c>
    </row>
    <row r="40" spans="1:3" x14ac:dyDescent="0.25">
      <c r="A40" t="s">
        <v>275</v>
      </c>
      <c r="B40">
        <v>1056057720</v>
      </c>
      <c r="C40">
        <v>2016</v>
      </c>
    </row>
    <row r="41" spans="1:3" x14ac:dyDescent="0.25">
      <c r="A41" t="s">
        <v>276</v>
      </c>
      <c r="B41">
        <v>1050693953</v>
      </c>
      <c r="C41">
        <v>2019</v>
      </c>
    </row>
    <row r="42" spans="1:3" x14ac:dyDescent="0.25">
      <c r="A42" t="s">
        <v>277</v>
      </c>
      <c r="B42">
        <v>1045713802</v>
      </c>
      <c r="C42">
        <v>2011</v>
      </c>
    </row>
    <row r="43" spans="1:3" x14ac:dyDescent="0.25">
      <c r="A43" t="s">
        <v>278</v>
      </c>
      <c r="B43">
        <v>1034800131</v>
      </c>
      <c r="C43">
        <v>2017</v>
      </c>
    </row>
    <row r="44" spans="1:3" x14ac:dyDescent="0.25">
      <c r="A44" t="s">
        <v>279</v>
      </c>
      <c r="B44">
        <v>1028570942</v>
      </c>
      <c r="C44">
        <v>2016</v>
      </c>
    </row>
    <row r="45" spans="1:3" x14ac:dyDescent="0.25">
      <c r="A45" t="s">
        <v>280</v>
      </c>
      <c r="B45">
        <v>1027082707</v>
      </c>
      <c r="C45">
        <v>1999</v>
      </c>
    </row>
    <row r="46" spans="1:3" x14ac:dyDescent="0.25">
      <c r="A46" t="s">
        <v>281</v>
      </c>
      <c r="B46">
        <v>1025468216</v>
      </c>
      <c r="C46">
        <v>2010</v>
      </c>
    </row>
    <row r="47" spans="1:3" x14ac:dyDescent="0.25">
      <c r="A47" t="s">
        <v>282</v>
      </c>
      <c r="B47">
        <v>1024121104</v>
      </c>
      <c r="C47">
        <v>2016</v>
      </c>
    </row>
    <row r="48" spans="1:3" x14ac:dyDescent="0.25">
      <c r="A48" t="s">
        <v>283</v>
      </c>
      <c r="B48">
        <v>1017713119</v>
      </c>
      <c r="C48">
        <v>2001</v>
      </c>
    </row>
    <row r="49" spans="1:3" x14ac:dyDescent="0.25">
      <c r="A49" t="s">
        <v>284</v>
      </c>
      <c r="B49">
        <v>1017030651</v>
      </c>
      <c r="C49">
        <v>2012</v>
      </c>
    </row>
    <row r="50" spans="1:3" x14ac:dyDescent="0.25">
      <c r="A50" t="s">
        <v>285</v>
      </c>
      <c r="B50">
        <v>1006102277</v>
      </c>
      <c r="C50">
        <v>2008</v>
      </c>
    </row>
    <row r="51" spans="1:3" x14ac:dyDescent="0.25">
      <c r="A51" t="s">
        <v>286</v>
      </c>
      <c r="B51">
        <v>977070383</v>
      </c>
      <c r="C51">
        <v>2010</v>
      </c>
    </row>
    <row r="52" spans="1:3" x14ac:dyDescent="0.25">
      <c r="A52" t="s">
        <v>287</v>
      </c>
      <c r="B52">
        <v>970766005</v>
      </c>
      <c r="C52">
        <v>2013</v>
      </c>
    </row>
    <row r="53" spans="1:3" x14ac:dyDescent="0.25">
      <c r="A53" t="s">
        <v>288</v>
      </c>
      <c r="B53">
        <v>966554929</v>
      </c>
      <c r="C53">
        <v>2016</v>
      </c>
    </row>
    <row r="54" spans="1:3" x14ac:dyDescent="0.25">
      <c r="A54" t="s">
        <v>223</v>
      </c>
      <c r="B54">
        <v>962542945</v>
      </c>
      <c r="C54">
        <v>2017</v>
      </c>
    </row>
    <row r="55" spans="1:3" x14ac:dyDescent="0.25">
      <c r="A55" t="s">
        <v>289</v>
      </c>
      <c r="B55">
        <v>962201338</v>
      </c>
      <c r="C55">
        <v>2014</v>
      </c>
    </row>
    <row r="56" spans="1:3" x14ac:dyDescent="0.25">
      <c r="A56" t="s">
        <v>290</v>
      </c>
      <c r="B56">
        <v>960996492</v>
      </c>
      <c r="C56">
        <v>2007</v>
      </c>
    </row>
    <row r="57" spans="1:3" x14ac:dyDescent="0.25">
      <c r="A57" t="s">
        <v>291</v>
      </c>
      <c r="B57">
        <v>959027992</v>
      </c>
      <c r="C57">
        <v>2013</v>
      </c>
    </row>
    <row r="58" spans="1:3" x14ac:dyDescent="0.25">
      <c r="A58" t="s">
        <v>292</v>
      </c>
      <c r="B58">
        <v>947896241</v>
      </c>
      <c r="C58">
        <v>2002</v>
      </c>
    </row>
    <row r="59" spans="1:3" x14ac:dyDescent="0.25">
      <c r="A59" t="s">
        <v>293</v>
      </c>
      <c r="B59">
        <v>942201710</v>
      </c>
      <c r="C59">
        <v>2007</v>
      </c>
    </row>
    <row r="60" spans="1:3" x14ac:dyDescent="0.25">
      <c r="A60" t="s">
        <v>294</v>
      </c>
      <c r="B60">
        <v>940352645</v>
      </c>
      <c r="C60">
        <v>2003</v>
      </c>
    </row>
    <row r="61" spans="1:3" x14ac:dyDescent="0.25">
      <c r="A61" t="s">
        <v>295</v>
      </c>
      <c r="B61">
        <v>934483039</v>
      </c>
      <c r="C61">
        <v>2009</v>
      </c>
    </row>
    <row r="62" spans="1:3" x14ac:dyDescent="0.25">
      <c r="A62" t="s">
        <v>296</v>
      </c>
      <c r="B62">
        <v>928760770</v>
      </c>
      <c r="C62">
        <v>2004</v>
      </c>
    </row>
    <row r="63" spans="1:3" x14ac:dyDescent="0.25">
      <c r="A63" t="s">
        <v>297</v>
      </c>
      <c r="B63">
        <v>910809311</v>
      </c>
      <c r="C63">
        <v>2018</v>
      </c>
    </row>
    <row r="64" spans="1:3" x14ac:dyDescent="0.25">
      <c r="A64" t="s">
        <v>298</v>
      </c>
      <c r="B64">
        <v>902540935</v>
      </c>
      <c r="C64">
        <v>2021</v>
      </c>
    </row>
    <row r="65" spans="1:3" x14ac:dyDescent="0.25">
      <c r="A65" t="s">
        <v>299</v>
      </c>
      <c r="B65">
        <v>898094742</v>
      </c>
      <c r="C65">
        <v>2001</v>
      </c>
    </row>
    <row r="66" spans="1:3" x14ac:dyDescent="0.25">
      <c r="A66" t="s">
        <v>300</v>
      </c>
      <c r="B66">
        <v>896730264</v>
      </c>
      <c r="C66">
        <v>2005</v>
      </c>
    </row>
    <row r="67" spans="1:3" x14ac:dyDescent="0.25">
      <c r="A67" t="s">
        <v>301</v>
      </c>
      <c r="B67">
        <v>894983373</v>
      </c>
      <c r="C67">
        <v>2007</v>
      </c>
    </row>
    <row r="68" spans="1:3" x14ac:dyDescent="0.25">
      <c r="A68" t="s">
        <v>302</v>
      </c>
      <c r="B68">
        <v>886686817</v>
      </c>
      <c r="C68">
        <v>2009</v>
      </c>
    </row>
    <row r="69" spans="1:3" x14ac:dyDescent="0.25">
      <c r="A69" t="s">
        <v>303</v>
      </c>
      <c r="B69">
        <v>880681519</v>
      </c>
      <c r="C69">
        <v>2015</v>
      </c>
    </row>
    <row r="70" spans="1:3" x14ac:dyDescent="0.25">
      <c r="A70" t="s">
        <v>304</v>
      </c>
      <c r="B70">
        <v>880166924</v>
      </c>
      <c r="C70">
        <v>2017</v>
      </c>
    </row>
    <row r="71" spans="1:3" x14ac:dyDescent="0.25">
      <c r="A71" t="s">
        <v>305</v>
      </c>
      <c r="B71">
        <v>879793867</v>
      </c>
      <c r="C71">
        <v>2002</v>
      </c>
    </row>
    <row r="72" spans="1:3" x14ac:dyDescent="0.25">
      <c r="A72" t="s">
        <v>306</v>
      </c>
      <c r="B72">
        <v>877244782</v>
      </c>
      <c r="C72">
        <v>2012</v>
      </c>
    </row>
    <row r="73" spans="1:3" x14ac:dyDescent="0.25">
      <c r="A73" t="s">
        <v>307</v>
      </c>
      <c r="B73">
        <v>875458631</v>
      </c>
      <c r="C73">
        <v>2016</v>
      </c>
    </row>
    <row r="74" spans="1:3" x14ac:dyDescent="0.25">
      <c r="A74" t="s">
        <v>308</v>
      </c>
      <c r="B74">
        <v>873637528</v>
      </c>
      <c r="C74">
        <v>2016</v>
      </c>
    </row>
    <row r="75" spans="1:3" x14ac:dyDescent="0.25">
      <c r="A75" t="s">
        <v>309</v>
      </c>
      <c r="B75">
        <v>870325439</v>
      </c>
      <c r="C75">
        <v>2017</v>
      </c>
    </row>
    <row r="76" spans="1:3" x14ac:dyDescent="0.25">
      <c r="A76" t="s">
        <v>310</v>
      </c>
      <c r="B76">
        <v>868390560</v>
      </c>
      <c r="C76">
        <v>2005</v>
      </c>
    </row>
    <row r="77" spans="1:3" x14ac:dyDescent="0.25">
      <c r="A77" t="s">
        <v>311</v>
      </c>
      <c r="B77">
        <v>865011746</v>
      </c>
      <c r="C77">
        <v>2013</v>
      </c>
    </row>
    <row r="78" spans="1:3" x14ac:dyDescent="0.25">
      <c r="A78" t="s">
        <v>312</v>
      </c>
      <c r="B78">
        <v>863756051</v>
      </c>
      <c r="C78">
        <v>2017</v>
      </c>
    </row>
    <row r="79" spans="1:3" x14ac:dyDescent="0.25">
      <c r="A79" t="s">
        <v>313</v>
      </c>
      <c r="B79">
        <v>858848019</v>
      </c>
      <c r="C79">
        <v>2015</v>
      </c>
    </row>
    <row r="80" spans="1:3" x14ac:dyDescent="0.25">
      <c r="A80" t="s">
        <v>314</v>
      </c>
      <c r="B80">
        <v>856085151</v>
      </c>
      <c r="C80">
        <v>2018</v>
      </c>
    </row>
    <row r="81" spans="1:3" x14ac:dyDescent="0.25">
      <c r="A81" t="s">
        <v>315</v>
      </c>
      <c r="B81">
        <v>853983911</v>
      </c>
      <c r="C81">
        <v>2017</v>
      </c>
    </row>
    <row r="82" spans="1:3" x14ac:dyDescent="0.25">
      <c r="A82" t="s">
        <v>316</v>
      </c>
      <c r="B82">
        <v>836848102</v>
      </c>
      <c r="C82">
        <v>2010</v>
      </c>
    </row>
    <row r="83" spans="1:3" x14ac:dyDescent="0.25">
      <c r="A83" t="s">
        <v>317</v>
      </c>
      <c r="B83">
        <v>836303693</v>
      </c>
      <c r="C83">
        <v>2009</v>
      </c>
    </row>
    <row r="84" spans="1:3" x14ac:dyDescent="0.25">
      <c r="A84" t="s">
        <v>318</v>
      </c>
      <c r="B84">
        <v>829747654</v>
      </c>
      <c r="C84">
        <v>2012</v>
      </c>
    </row>
    <row r="85" spans="1:3" x14ac:dyDescent="0.25">
      <c r="A85" t="s">
        <v>319</v>
      </c>
      <c r="B85">
        <v>825025036</v>
      </c>
      <c r="C85">
        <v>2002</v>
      </c>
    </row>
    <row r="86" spans="1:3" x14ac:dyDescent="0.25">
      <c r="A86" t="s">
        <v>320</v>
      </c>
      <c r="B86">
        <v>822854286</v>
      </c>
      <c r="C86">
        <v>2017</v>
      </c>
    </row>
    <row r="87" spans="1:3" x14ac:dyDescent="0.25">
      <c r="A87" t="s">
        <v>321</v>
      </c>
      <c r="B87">
        <v>822009764</v>
      </c>
      <c r="C87">
        <v>2021</v>
      </c>
    </row>
    <row r="88" spans="1:3" x14ac:dyDescent="0.25">
      <c r="A88" t="s">
        <v>322</v>
      </c>
      <c r="B88">
        <v>817400891</v>
      </c>
      <c r="C88">
        <v>1996</v>
      </c>
    </row>
    <row r="89" spans="1:3" x14ac:dyDescent="0.25">
      <c r="A89" t="s">
        <v>323</v>
      </c>
      <c r="B89">
        <v>814044001</v>
      </c>
      <c r="C89">
        <v>2016</v>
      </c>
    </row>
    <row r="90" spans="1:3" x14ac:dyDescent="0.25">
      <c r="A90" t="s">
        <v>324</v>
      </c>
      <c r="B90">
        <v>813367380</v>
      </c>
      <c r="C90">
        <v>2007</v>
      </c>
    </row>
    <row r="91" spans="1:3" x14ac:dyDescent="0.25">
      <c r="A91" t="s">
        <v>325</v>
      </c>
      <c r="B91">
        <v>807817888</v>
      </c>
      <c r="C91">
        <v>2017</v>
      </c>
    </row>
    <row r="92" spans="1:3" x14ac:dyDescent="0.25">
      <c r="A92" t="s">
        <v>147</v>
      </c>
      <c r="B92">
        <v>800059707</v>
      </c>
      <c r="C92">
        <v>2019</v>
      </c>
    </row>
    <row r="93" spans="1:3" x14ac:dyDescent="0.25">
      <c r="A93" t="s">
        <v>326</v>
      </c>
      <c r="B93">
        <v>797491273</v>
      </c>
      <c r="C93">
        <v>2004</v>
      </c>
    </row>
    <row r="94" spans="1:3" x14ac:dyDescent="0.25">
      <c r="A94" t="s">
        <v>327</v>
      </c>
      <c r="B94">
        <v>794881442</v>
      </c>
      <c r="C94">
        <v>2017</v>
      </c>
    </row>
    <row r="95" spans="1:3" x14ac:dyDescent="0.25">
      <c r="A95" t="s">
        <v>328</v>
      </c>
      <c r="B95">
        <v>792910554</v>
      </c>
      <c r="C95">
        <v>1982</v>
      </c>
    </row>
    <row r="96" spans="1:3" x14ac:dyDescent="0.25">
      <c r="A96" t="s">
        <v>329</v>
      </c>
      <c r="B96">
        <v>791657398</v>
      </c>
      <c r="C96">
        <v>2018</v>
      </c>
    </row>
    <row r="97" spans="1:3" x14ac:dyDescent="0.25">
      <c r="A97" t="s">
        <v>330</v>
      </c>
      <c r="B97">
        <v>791217826</v>
      </c>
      <c r="C97">
        <v>2009</v>
      </c>
    </row>
    <row r="98" spans="1:3" x14ac:dyDescent="0.25">
      <c r="A98" t="s">
        <v>331</v>
      </c>
      <c r="B98">
        <v>790653942</v>
      </c>
      <c r="C98">
        <v>2008</v>
      </c>
    </row>
    <row r="99" spans="1:3" x14ac:dyDescent="0.25">
      <c r="A99" t="s">
        <v>332</v>
      </c>
      <c r="B99">
        <v>788976453</v>
      </c>
      <c r="C99">
        <v>2004</v>
      </c>
    </row>
    <row r="100" spans="1:3" x14ac:dyDescent="0.25">
      <c r="A100" t="s">
        <v>333</v>
      </c>
      <c r="B100">
        <v>788680968</v>
      </c>
      <c r="C100">
        <v>2013</v>
      </c>
    </row>
    <row r="101" spans="1:3" x14ac:dyDescent="0.25">
      <c r="A101" t="s">
        <v>334</v>
      </c>
      <c r="B101">
        <v>785896609</v>
      </c>
      <c r="C101">
        <v>2018</v>
      </c>
    </row>
    <row r="102" spans="1:3" x14ac:dyDescent="0.25">
      <c r="A102" t="s">
        <v>335</v>
      </c>
      <c r="B102">
        <v>782836791</v>
      </c>
      <c r="C102">
        <v>2016</v>
      </c>
    </row>
    <row r="103" spans="1:3" x14ac:dyDescent="0.25">
      <c r="A103" t="s">
        <v>154</v>
      </c>
      <c r="B103">
        <v>775398007</v>
      </c>
      <c r="C103">
        <v>1977</v>
      </c>
    </row>
    <row r="104" spans="1:3" x14ac:dyDescent="0.25">
      <c r="A104" t="s">
        <v>336</v>
      </c>
      <c r="B104">
        <v>774153007</v>
      </c>
      <c r="C104">
        <v>2021</v>
      </c>
    </row>
    <row r="105" spans="1:3" x14ac:dyDescent="0.25">
      <c r="A105" t="s">
        <v>337</v>
      </c>
      <c r="B105">
        <v>773350147</v>
      </c>
      <c r="C105">
        <v>2014</v>
      </c>
    </row>
    <row r="106" spans="1:3" x14ac:dyDescent="0.25">
      <c r="A106" t="s">
        <v>338</v>
      </c>
      <c r="B106">
        <v>760006945</v>
      </c>
      <c r="C106">
        <v>2006</v>
      </c>
    </row>
    <row r="107" spans="1:3" x14ac:dyDescent="0.25">
      <c r="A107" t="s">
        <v>339</v>
      </c>
      <c r="B107">
        <v>759056935</v>
      </c>
      <c r="C107">
        <v>2019</v>
      </c>
    </row>
    <row r="108" spans="1:3" x14ac:dyDescent="0.25">
      <c r="A108" t="s">
        <v>340</v>
      </c>
      <c r="B108">
        <v>758411779</v>
      </c>
      <c r="C108">
        <v>2014</v>
      </c>
    </row>
    <row r="109" spans="1:3" x14ac:dyDescent="0.25">
      <c r="A109" t="s">
        <v>341</v>
      </c>
      <c r="B109">
        <v>757930663</v>
      </c>
      <c r="C109">
        <v>2012</v>
      </c>
    </row>
    <row r="110" spans="1:3" x14ac:dyDescent="0.25">
      <c r="A110" t="s">
        <v>342</v>
      </c>
      <c r="B110">
        <v>755356711</v>
      </c>
      <c r="C110">
        <v>2014</v>
      </c>
    </row>
    <row r="111" spans="1:3" x14ac:dyDescent="0.25">
      <c r="A111" t="s">
        <v>343</v>
      </c>
      <c r="B111">
        <v>752600867</v>
      </c>
      <c r="C111">
        <v>2010</v>
      </c>
    </row>
    <row r="112" spans="1:3" x14ac:dyDescent="0.25">
      <c r="A112" t="s">
        <v>344</v>
      </c>
      <c r="B112">
        <v>746921274</v>
      </c>
      <c r="C112">
        <v>2012</v>
      </c>
    </row>
    <row r="113" spans="1:3" x14ac:dyDescent="0.25">
      <c r="A113" t="s">
        <v>345</v>
      </c>
      <c r="B113">
        <v>746846894</v>
      </c>
      <c r="C113">
        <v>2016</v>
      </c>
    </row>
    <row r="114" spans="1:3" x14ac:dyDescent="0.25">
      <c r="A114" t="s">
        <v>346</v>
      </c>
      <c r="B114">
        <v>746045700</v>
      </c>
      <c r="C114">
        <v>2014</v>
      </c>
    </row>
    <row r="115" spans="1:3" x14ac:dyDescent="0.25">
      <c r="A115" t="s">
        <v>347</v>
      </c>
      <c r="B115">
        <v>745013115</v>
      </c>
      <c r="C115">
        <v>2005</v>
      </c>
    </row>
    <row r="116" spans="1:3" x14ac:dyDescent="0.25">
      <c r="A116" t="s">
        <v>348</v>
      </c>
      <c r="B116">
        <v>743559645</v>
      </c>
      <c r="C116">
        <v>2013</v>
      </c>
    </row>
    <row r="117" spans="1:3" x14ac:dyDescent="0.25">
      <c r="A117" t="s">
        <v>349</v>
      </c>
      <c r="B117">
        <v>741847937</v>
      </c>
      <c r="C117">
        <v>2003</v>
      </c>
    </row>
    <row r="118" spans="1:3" x14ac:dyDescent="0.25">
      <c r="A118" t="s">
        <v>350</v>
      </c>
      <c r="B118">
        <v>735099102</v>
      </c>
      <c r="C118">
        <v>2009</v>
      </c>
    </row>
    <row r="119" spans="1:3" x14ac:dyDescent="0.25">
      <c r="A119" t="s">
        <v>351</v>
      </c>
      <c r="B119">
        <v>726264074</v>
      </c>
      <c r="C119">
        <v>2019</v>
      </c>
    </row>
    <row r="120" spans="1:3" x14ac:dyDescent="0.25">
      <c r="A120" t="s">
        <v>352</v>
      </c>
      <c r="B120">
        <v>726229501</v>
      </c>
      <c r="C120">
        <v>2021</v>
      </c>
    </row>
    <row r="121" spans="1:3" x14ac:dyDescent="0.25">
      <c r="A121" t="s">
        <v>353</v>
      </c>
      <c r="B121">
        <v>723192705</v>
      </c>
      <c r="C121">
        <v>2013</v>
      </c>
    </row>
    <row r="122" spans="1:3" x14ac:dyDescent="0.25">
      <c r="A122" t="s">
        <v>354</v>
      </c>
      <c r="B122">
        <v>714421503</v>
      </c>
      <c r="C122">
        <v>2014</v>
      </c>
    </row>
    <row r="123" spans="1:3" x14ac:dyDescent="0.25">
      <c r="A123" t="s">
        <v>355</v>
      </c>
      <c r="B123">
        <v>712205856</v>
      </c>
      <c r="C123">
        <v>2011</v>
      </c>
    </row>
    <row r="124" spans="1:3" x14ac:dyDescent="0.25">
      <c r="A124" t="s">
        <v>356</v>
      </c>
      <c r="B124">
        <v>711025481</v>
      </c>
      <c r="C124">
        <v>2009</v>
      </c>
    </row>
    <row r="125" spans="1:3" x14ac:dyDescent="0.25">
      <c r="A125" t="s">
        <v>357</v>
      </c>
      <c r="B125">
        <v>710644566</v>
      </c>
      <c r="C125">
        <v>2014</v>
      </c>
    </row>
    <row r="126" spans="1:3" x14ac:dyDescent="0.25">
      <c r="A126" t="s">
        <v>358</v>
      </c>
      <c r="B126">
        <v>709709780</v>
      </c>
      <c r="C126">
        <v>2007</v>
      </c>
    </row>
    <row r="127" spans="1:3" x14ac:dyDescent="0.25">
      <c r="A127" t="s">
        <v>359</v>
      </c>
      <c r="B127">
        <v>708982323</v>
      </c>
      <c r="C127">
        <v>2014</v>
      </c>
    </row>
    <row r="128" spans="1:3" x14ac:dyDescent="0.25">
      <c r="A128" t="s">
        <v>360</v>
      </c>
      <c r="B128">
        <v>701842551</v>
      </c>
      <c r="C128">
        <v>2017</v>
      </c>
    </row>
    <row r="129" spans="1:3" x14ac:dyDescent="0.25">
      <c r="A129" t="s">
        <v>361</v>
      </c>
      <c r="B129">
        <v>701729206</v>
      </c>
      <c r="C129">
        <v>2014</v>
      </c>
    </row>
    <row r="130" spans="1:3" x14ac:dyDescent="0.25">
      <c r="A130" t="s">
        <v>362</v>
      </c>
      <c r="B130">
        <v>699992512</v>
      </c>
      <c r="C130">
        <v>2019</v>
      </c>
    </row>
    <row r="131" spans="1:3" x14ac:dyDescent="0.25">
      <c r="A131" t="s">
        <v>363</v>
      </c>
      <c r="B131">
        <v>698491347</v>
      </c>
      <c r="C131">
        <v>2010</v>
      </c>
    </row>
    <row r="132" spans="1:3" x14ac:dyDescent="0.25">
      <c r="A132" t="s">
        <v>364</v>
      </c>
      <c r="B132">
        <v>694713380</v>
      </c>
      <c r="C132">
        <v>2011</v>
      </c>
    </row>
    <row r="133" spans="1:3" x14ac:dyDescent="0.25">
      <c r="A133" t="s">
        <v>365</v>
      </c>
      <c r="B133">
        <v>694394724</v>
      </c>
      <c r="C133">
        <v>2012</v>
      </c>
    </row>
    <row r="134" spans="1:3" x14ac:dyDescent="0.25">
      <c r="A134" t="s">
        <v>366</v>
      </c>
      <c r="B134">
        <v>686257563</v>
      </c>
      <c r="C134">
        <v>2021</v>
      </c>
    </row>
    <row r="135" spans="1:3" x14ac:dyDescent="0.25">
      <c r="A135" t="s">
        <v>367</v>
      </c>
      <c r="B135">
        <v>682716636</v>
      </c>
      <c r="C135">
        <v>2015</v>
      </c>
    </row>
    <row r="136" spans="1:3" x14ac:dyDescent="0.25">
      <c r="A136" t="s">
        <v>368</v>
      </c>
      <c r="B136">
        <v>682200000</v>
      </c>
      <c r="C136">
        <v>2022</v>
      </c>
    </row>
    <row r="137" spans="1:3" x14ac:dyDescent="0.25">
      <c r="A137" t="s">
        <v>369</v>
      </c>
      <c r="B137">
        <v>678226133</v>
      </c>
      <c r="C137">
        <v>1994</v>
      </c>
    </row>
    <row r="138" spans="1:3" x14ac:dyDescent="0.25">
      <c r="A138" t="s">
        <v>370</v>
      </c>
      <c r="B138">
        <v>677796076</v>
      </c>
      <c r="C138">
        <v>2016</v>
      </c>
    </row>
    <row r="139" spans="1:3" x14ac:dyDescent="0.25">
      <c r="A139" t="s">
        <v>371</v>
      </c>
      <c r="B139">
        <v>672806432</v>
      </c>
      <c r="C139">
        <v>1999</v>
      </c>
    </row>
    <row r="140" spans="1:3" x14ac:dyDescent="0.25">
      <c r="A140" t="s">
        <v>372</v>
      </c>
      <c r="B140">
        <v>668045518</v>
      </c>
      <c r="C140">
        <v>2013</v>
      </c>
    </row>
    <row r="141" spans="1:3" x14ac:dyDescent="0.25">
      <c r="A141" t="s">
        <v>373</v>
      </c>
      <c r="B141">
        <v>667094506</v>
      </c>
      <c r="C141">
        <v>2006</v>
      </c>
    </row>
    <row r="142" spans="1:3" x14ac:dyDescent="0.25">
      <c r="A142" t="s">
        <v>374</v>
      </c>
      <c r="B142">
        <v>665692281</v>
      </c>
      <c r="C142">
        <v>2011</v>
      </c>
    </row>
    <row r="143" spans="1:3" x14ac:dyDescent="0.25">
      <c r="A143" t="s">
        <v>375</v>
      </c>
      <c r="B143">
        <v>658344137</v>
      </c>
      <c r="C143">
        <v>2015</v>
      </c>
    </row>
    <row r="144" spans="1:3" x14ac:dyDescent="0.25">
      <c r="A144" t="s">
        <v>376</v>
      </c>
      <c r="B144">
        <v>657926987</v>
      </c>
      <c r="C144">
        <v>2017</v>
      </c>
    </row>
    <row r="145" spans="1:3" x14ac:dyDescent="0.25">
      <c r="A145" t="s">
        <v>377</v>
      </c>
      <c r="B145">
        <v>657869686</v>
      </c>
      <c r="C145">
        <v>2014</v>
      </c>
    </row>
    <row r="146" spans="1:3" x14ac:dyDescent="0.25">
      <c r="A146" t="s">
        <v>378</v>
      </c>
      <c r="B146">
        <v>654855901</v>
      </c>
      <c r="C146">
        <v>2018</v>
      </c>
    </row>
    <row r="147" spans="1:3" x14ac:dyDescent="0.25">
      <c r="A147" t="s">
        <v>379</v>
      </c>
      <c r="B147">
        <v>654264015</v>
      </c>
      <c r="C147">
        <v>2003</v>
      </c>
    </row>
    <row r="148" spans="1:3" x14ac:dyDescent="0.25">
      <c r="A148" t="s">
        <v>380</v>
      </c>
      <c r="B148">
        <v>653779970</v>
      </c>
      <c r="C148">
        <v>2002</v>
      </c>
    </row>
    <row r="149" spans="1:3" x14ac:dyDescent="0.25">
      <c r="A149" t="s">
        <v>381</v>
      </c>
      <c r="B149">
        <v>644783140</v>
      </c>
      <c r="C149">
        <v>2013</v>
      </c>
    </row>
    <row r="150" spans="1:3" x14ac:dyDescent="0.25">
      <c r="A150" t="s">
        <v>382</v>
      </c>
      <c r="B150">
        <v>644136488</v>
      </c>
      <c r="C150">
        <v>2016</v>
      </c>
    </row>
    <row r="151" spans="1:3" x14ac:dyDescent="0.25">
      <c r="A151" t="s">
        <v>383</v>
      </c>
      <c r="B151">
        <v>634338384</v>
      </c>
      <c r="C151">
        <v>2016</v>
      </c>
    </row>
    <row r="152" spans="1:3" x14ac:dyDescent="0.25">
      <c r="A152" t="s">
        <v>384</v>
      </c>
      <c r="B152">
        <v>632083197</v>
      </c>
      <c r="C152">
        <v>2008</v>
      </c>
    </row>
    <row r="153" spans="1:3" x14ac:dyDescent="0.25">
      <c r="A153" t="s">
        <v>385</v>
      </c>
      <c r="B153">
        <v>631607053</v>
      </c>
      <c r="C153">
        <v>2004</v>
      </c>
    </row>
    <row r="154" spans="1:3" x14ac:dyDescent="0.25">
      <c r="A154" t="s">
        <v>211</v>
      </c>
      <c r="B154">
        <v>630620818</v>
      </c>
      <c r="C154">
        <v>2015</v>
      </c>
    </row>
    <row r="155" spans="1:3" x14ac:dyDescent="0.25">
      <c r="A155" t="s">
        <v>386</v>
      </c>
      <c r="B155">
        <v>629443428</v>
      </c>
      <c r="C155">
        <v>2008</v>
      </c>
    </row>
    <row r="156" spans="1:3" x14ac:dyDescent="0.25">
      <c r="A156" t="s">
        <v>387</v>
      </c>
      <c r="B156">
        <v>626203271</v>
      </c>
      <c r="C156">
        <v>2022</v>
      </c>
    </row>
    <row r="157" spans="1:3" x14ac:dyDescent="0.25">
      <c r="A157" t="s">
        <v>388</v>
      </c>
      <c r="B157">
        <v>626137675</v>
      </c>
      <c r="C157">
        <v>2011</v>
      </c>
    </row>
    <row r="158" spans="1:3" x14ac:dyDescent="0.25">
      <c r="A158" t="s">
        <v>389</v>
      </c>
      <c r="B158">
        <v>624026776</v>
      </c>
      <c r="C158">
        <v>2012</v>
      </c>
    </row>
    <row r="159" spans="1:3" x14ac:dyDescent="0.25">
      <c r="A159" t="s">
        <v>390</v>
      </c>
      <c r="B159">
        <v>623933331</v>
      </c>
      <c r="C159">
        <v>2010</v>
      </c>
    </row>
    <row r="160" spans="1:3" x14ac:dyDescent="0.25">
      <c r="A160" t="s">
        <v>391</v>
      </c>
      <c r="B160">
        <v>623726085</v>
      </c>
      <c r="C160">
        <v>2007</v>
      </c>
    </row>
    <row r="161" spans="1:3" x14ac:dyDescent="0.25">
      <c r="A161" t="s">
        <v>392</v>
      </c>
      <c r="B161">
        <v>622674139</v>
      </c>
      <c r="C161">
        <v>2018</v>
      </c>
    </row>
    <row r="162" spans="1:3" x14ac:dyDescent="0.25">
      <c r="A162" t="s">
        <v>393</v>
      </c>
      <c r="B162">
        <v>621537519</v>
      </c>
      <c r="C162">
        <v>2014</v>
      </c>
    </row>
    <row r="163" spans="1:3" x14ac:dyDescent="0.25">
      <c r="A163" t="s">
        <v>394</v>
      </c>
      <c r="B163">
        <v>619179950</v>
      </c>
      <c r="C163">
        <v>2017</v>
      </c>
    </row>
    <row r="164" spans="1:3" x14ac:dyDescent="0.25">
      <c r="A164" t="s">
        <v>395</v>
      </c>
      <c r="B164">
        <v>618638999</v>
      </c>
      <c r="C164">
        <v>1997</v>
      </c>
    </row>
    <row r="165" spans="1:3" x14ac:dyDescent="0.25">
      <c r="A165" t="s">
        <v>396</v>
      </c>
      <c r="B165">
        <v>616502912</v>
      </c>
      <c r="C165">
        <v>2006</v>
      </c>
    </row>
    <row r="166" spans="1:3" x14ac:dyDescent="0.25">
      <c r="A166" t="s">
        <v>397</v>
      </c>
      <c r="B166">
        <v>612054506</v>
      </c>
      <c r="C166">
        <v>2004</v>
      </c>
    </row>
    <row r="167" spans="1:3" x14ac:dyDescent="0.25">
      <c r="A167" t="s">
        <v>398</v>
      </c>
      <c r="B167">
        <v>611257819</v>
      </c>
      <c r="C167">
        <v>2008</v>
      </c>
    </row>
    <row r="168" spans="1:3" x14ac:dyDescent="0.25">
      <c r="A168" t="s">
        <v>399</v>
      </c>
      <c r="B168">
        <v>609016565</v>
      </c>
      <c r="C168">
        <v>2012</v>
      </c>
    </row>
    <row r="169" spans="1:3" x14ac:dyDescent="0.25">
      <c r="A169" t="s">
        <v>400</v>
      </c>
      <c r="B169">
        <v>605425157</v>
      </c>
      <c r="C169">
        <v>2017</v>
      </c>
    </row>
    <row r="170" spans="1:3" x14ac:dyDescent="0.25">
      <c r="A170" t="s">
        <v>401</v>
      </c>
      <c r="B170">
        <v>603900354</v>
      </c>
      <c r="C170">
        <v>2008</v>
      </c>
    </row>
    <row r="171" spans="1:3" x14ac:dyDescent="0.25">
      <c r="A171" t="s">
        <v>402</v>
      </c>
      <c r="B171">
        <v>603873119</v>
      </c>
      <c r="C171">
        <v>2005</v>
      </c>
    </row>
    <row r="172" spans="1:3" x14ac:dyDescent="0.25">
      <c r="A172" t="s">
        <v>403</v>
      </c>
      <c r="B172">
        <v>592462816</v>
      </c>
      <c r="C172">
        <v>2010</v>
      </c>
    </row>
    <row r="173" spans="1:3" x14ac:dyDescent="0.25">
      <c r="A173" t="s">
        <v>404</v>
      </c>
      <c r="B173">
        <v>589580482</v>
      </c>
      <c r="C173">
        <v>2008</v>
      </c>
    </row>
    <row r="174" spans="1:3" x14ac:dyDescent="0.25">
      <c r="A174" t="s">
        <v>405</v>
      </c>
      <c r="B174">
        <v>589390539</v>
      </c>
      <c r="C174">
        <v>1997</v>
      </c>
    </row>
    <row r="175" spans="1:3" x14ac:dyDescent="0.25">
      <c r="A175" t="s">
        <v>406</v>
      </c>
      <c r="B175">
        <v>587235983</v>
      </c>
      <c r="C175">
        <v>2013</v>
      </c>
    </row>
    <row r="176" spans="1:3" x14ac:dyDescent="0.25">
      <c r="A176" t="s">
        <v>407</v>
      </c>
      <c r="B176">
        <v>586764305</v>
      </c>
      <c r="C176">
        <v>2011</v>
      </c>
    </row>
    <row r="177" spans="1:3" x14ac:dyDescent="0.25">
      <c r="A177" t="s">
        <v>408</v>
      </c>
      <c r="B177">
        <v>585796247</v>
      </c>
      <c r="C177">
        <v>2008</v>
      </c>
    </row>
    <row r="178" spans="1:3" x14ac:dyDescent="0.25">
      <c r="A178" t="s">
        <v>183</v>
      </c>
      <c r="B178">
        <v>585410052</v>
      </c>
      <c r="C178">
        <v>2007</v>
      </c>
    </row>
    <row r="179" spans="1:3" x14ac:dyDescent="0.25">
      <c r="A179" t="s">
        <v>409</v>
      </c>
      <c r="B179">
        <v>582918849</v>
      </c>
      <c r="C179">
        <v>2018</v>
      </c>
    </row>
    <row r="180" spans="1:3" x14ac:dyDescent="0.25">
      <c r="A180" t="s">
        <v>410</v>
      </c>
      <c r="B180">
        <v>579707738</v>
      </c>
      <c r="C180">
        <v>2001</v>
      </c>
    </row>
    <row r="181" spans="1:3" x14ac:dyDescent="0.25">
      <c r="A181" t="s">
        <v>411</v>
      </c>
      <c r="B181">
        <v>579330426</v>
      </c>
      <c r="C181">
        <v>2018</v>
      </c>
    </row>
    <row r="182" spans="1:3" x14ac:dyDescent="0.25">
      <c r="A182" t="s">
        <v>412</v>
      </c>
      <c r="B182">
        <v>574481229</v>
      </c>
      <c r="C182">
        <v>2006</v>
      </c>
    </row>
    <row r="183" spans="1:3" x14ac:dyDescent="0.25">
      <c r="A183" t="s">
        <v>413</v>
      </c>
      <c r="B183">
        <v>569651467</v>
      </c>
      <c r="C183">
        <v>2015</v>
      </c>
    </row>
    <row r="184" spans="1:3" x14ac:dyDescent="0.25">
      <c r="A184" t="s">
        <v>414</v>
      </c>
      <c r="B184">
        <v>566652812</v>
      </c>
      <c r="C184">
        <v>2017</v>
      </c>
    </row>
    <row r="185" spans="1:3" x14ac:dyDescent="0.25">
      <c r="A185" t="s">
        <v>415</v>
      </c>
      <c r="B185">
        <v>563749323</v>
      </c>
      <c r="C185">
        <v>2011</v>
      </c>
    </row>
    <row r="186" spans="1:3" x14ac:dyDescent="0.25">
      <c r="A186" t="s">
        <v>416</v>
      </c>
      <c r="B186">
        <v>559852396</v>
      </c>
      <c r="C186">
        <v>2011</v>
      </c>
    </row>
    <row r="187" spans="1:3" x14ac:dyDescent="0.25">
      <c r="A187" t="s">
        <v>417</v>
      </c>
      <c r="B187">
        <v>556906378</v>
      </c>
      <c r="C187">
        <v>2005</v>
      </c>
    </row>
    <row r="188" spans="1:3" x14ac:dyDescent="0.25">
      <c r="A188" t="s">
        <v>418</v>
      </c>
      <c r="B188">
        <v>554987477</v>
      </c>
      <c r="C188">
        <v>2011</v>
      </c>
    </row>
    <row r="189" spans="1:3" x14ac:dyDescent="0.25">
      <c r="A189" t="s">
        <v>419</v>
      </c>
      <c r="B189">
        <v>553810228</v>
      </c>
      <c r="C189">
        <v>2016</v>
      </c>
    </row>
    <row r="190" spans="1:3" x14ac:dyDescent="0.25">
      <c r="A190" t="s">
        <v>420</v>
      </c>
      <c r="B190">
        <v>553709788</v>
      </c>
      <c r="C190">
        <v>1998</v>
      </c>
    </row>
    <row r="191" spans="1:3" x14ac:dyDescent="0.25">
      <c r="A191" t="s">
        <v>421</v>
      </c>
      <c r="B191">
        <v>552639571</v>
      </c>
      <c r="C191">
        <v>2004</v>
      </c>
    </row>
    <row r="192" spans="1:3" x14ac:dyDescent="0.25">
      <c r="A192" t="s">
        <v>422</v>
      </c>
      <c r="B192">
        <v>549368315</v>
      </c>
      <c r="C192">
        <v>2012</v>
      </c>
    </row>
    <row r="193" spans="1:3" x14ac:dyDescent="0.25">
      <c r="A193" t="s">
        <v>423</v>
      </c>
      <c r="B193">
        <v>547459020</v>
      </c>
      <c r="C193">
        <v>2014</v>
      </c>
    </row>
    <row r="194" spans="1:3" x14ac:dyDescent="0.25">
      <c r="A194" t="s">
        <v>424</v>
      </c>
      <c r="B194">
        <v>546388108</v>
      </c>
      <c r="C194">
        <v>2000</v>
      </c>
    </row>
    <row r="195" spans="1:3" x14ac:dyDescent="0.25">
      <c r="A195" t="s">
        <v>425</v>
      </c>
      <c r="B195">
        <v>544185156</v>
      </c>
      <c r="C195">
        <v>2018</v>
      </c>
    </row>
    <row r="196" spans="1:3" x14ac:dyDescent="0.25">
      <c r="A196" t="s">
        <v>426</v>
      </c>
      <c r="B196">
        <v>543934105</v>
      </c>
      <c r="C196">
        <v>2016</v>
      </c>
    </row>
    <row r="197" spans="1:3" x14ac:dyDescent="0.25">
      <c r="A197" t="s">
        <v>427</v>
      </c>
      <c r="B197">
        <v>543848418</v>
      </c>
      <c r="C197">
        <v>2011</v>
      </c>
    </row>
    <row r="198" spans="1:3" x14ac:dyDescent="0.25">
      <c r="A198" t="s">
        <v>428</v>
      </c>
      <c r="B198">
        <v>543157985</v>
      </c>
      <c r="C198">
        <v>2010</v>
      </c>
    </row>
    <row r="199" spans="1:3" x14ac:dyDescent="0.25">
      <c r="A199" t="s">
        <v>429</v>
      </c>
      <c r="B199">
        <v>542358331</v>
      </c>
      <c r="C199">
        <v>2015</v>
      </c>
    </row>
    <row r="200" spans="1:3" x14ac:dyDescent="0.25">
      <c r="A200" t="s">
        <v>430</v>
      </c>
      <c r="B200">
        <v>542063846</v>
      </c>
      <c r="C200">
        <v>2005</v>
      </c>
    </row>
    <row r="201" spans="1:3" x14ac:dyDescent="0.25">
      <c r="A201" t="s">
        <v>431</v>
      </c>
      <c r="B201">
        <v>540455876</v>
      </c>
      <c r="C201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69F-168D-4701-80B4-C17E080F19B6}">
  <dimension ref="A1:C101"/>
  <sheetViews>
    <sheetView workbookViewId="0">
      <selection activeCell="I35" sqref="I35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8.140625" bestFit="1" customWidth="1"/>
    <col min="4" max="4" width="22.140625" customWidth="1"/>
    <col min="5" max="5" width="17" customWidth="1"/>
    <col min="6" max="6" width="22.5703125" customWidth="1"/>
  </cols>
  <sheetData>
    <row r="1" spans="1:3" x14ac:dyDescent="0.25">
      <c r="A1" s="2" t="s">
        <v>554</v>
      </c>
      <c r="B1" s="2" t="s">
        <v>555</v>
      </c>
      <c r="C1" s="2" t="s">
        <v>556</v>
      </c>
    </row>
    <row r="2" spans="1:3" x14ac:dyDescent="0.25">
      <c r="A2" t="s">
        <v>557</v>
      </c>
      <c r="B2" t="s">
        <v>558</v>
      </c>
      <c r="C2">
        <v>41634</v>
      </c>
    </row>
    <row r="3" spans="1:3" x14ac:dyDescent="0.25">
      <c r="A3" t="s">
        <v>559</v>
      </c>
      <c r="B3" t="s">
        <v>560</v>
      </c>
      <c r="C3">
        <v>92990</v>
      </c>
    </row>
    <row r="4" spans="1:3" x14ac:dyDescent="0.25">
      <c r="A4" t="s">
        <v>561</v>
      </c>
      <c r="B4" t="s">
        <v>562</v>
      </c>
      <c r="C4">
        <v>38516</v>
      </c>
    </row>
    <row r="5" spans="1:3" x14ac:dyDescent="0.25">
      <c r="A5" t="s">
        <v>563</v>
      </c>
      <c r="B5" t="s">
        <v>564</v>
      </c>
      <c r="C5">
        <v>98805</v>
      </c>
    </row>
    <row r="6" spans="1:3" x14ac:dyDescent="0.25">
      <c r="A6" t="s">
        <v>565</v>
      </c>
      <c r="B6" t="s">
        <v>558</v>
      </c>
      <c r="C6">
        <v>30739</v>
      </c>
    </row>
    <row r="7" spans="1:3" x14ac:dyDescent="0.25">
      <c r="A7" t="s">
        <v>566</v>
      </c>
      <c r="B7" t="s">
        <v>560</v>
      </c>
      <c r="C7">
        <v>70825</v>
      </c>
    </row>
    <row r="8" spans="1:3" x14ac:dyDescent="0.25">
      <c r="A8" t="s">
        <v>567</v>
      </c>
      <c r="B8" t="s">
        <v>558</v>
      </c>
      <c r="C8">
        <v>93110</v>
      </c>
    </row>
    <row r="9" spans="1:3" x14ac:dyDescent="0.25">
      <c r="A9" t="s">
        <v>568</v>
      </c>
      <c r="B9" t="s">
        <v>560</v>
      </c>
      <c r="C9">
        <v>75546</v>
      </c>
    </row>
    <row r="10" spans="1:3" x14ac:dyDescent="0.25">
      <c r="A10" t="s">
        <v>569</v>
      </c>
      <c r="B10" t="s">
        <v>558</v>
      </c>
      <c r="C10">
        <v>47120</v>
      </c>
    </row>
    <row r="11" spans="1:3" x14ac:dyDescent="0.25">
      <c r="A11" t="s">
        <v>570</v>
      </c>
      <c r="B11" t="s">
        <v>562</v>
      </c>
      <c r="C11">
        <v>91739</v>
      </c>
    </row>
    <row r="12" spans="1:3" x14ac:dyDescent="0.25">
      <c r="A12" t="s">
        <v>571</v>
      </c>
      <c r="B12" t="s">
        <v>572</v>
      </c>
      <c r="C12">
        <v>90832</v>
      </c>
    </row>
    <row r="13" spans="1:3" x14ac:dyDescent="0.25">
      <c r="A13" t="s">
        <v>573</v>
      </c>
      <c r="B13" t="s">
        <v>564</v>
      </c>
      <c r="C13">
        <v>27364</v>
      </c>
    </row>
    <row r="14" spans="1:3" x14ac:dyDescent="0.25">
      <c r="A14" t="s">
        <v>574</v>
      </c>
      <c r="B14" t="s">
        <v>558</v>
      </c>
      <c r="C14">
        <v>90309</v>
      </c>
    </row>
    <row r="15" spans="1:3" x14ac:dyDescent="0.25">
      <c r="A15" t="s">
        <v>575</v>
      </c>
      <c r="B15" t="s">
        <v>560</v>
      </c>
      <c r="C15">
        <v>59638</v>
      </c>
    </row>
    <row r="16" spans="1:3" x14ac:dyDescent="0.25">
      <c r="A16" t="s">
        <v>576</v>
      </c>
      <c r="B16" t="s">
        <v>562</v>
      </c>
      <c r="C16">
        <v>67320</v>
      </c>
    </row>
    <row r="17" spans="1:3" x14ac:dyDescent="0.25">
      <c r="A17" t="s">
        <v>577</v>
      </c>
      <c r="B17" t="s">
        <v>558</v>
      </c>
      <c r="C17">
        <v>7640</v>
      </c>
    </row>
    <row r="18" spans="1:3" x14ac:dyDescent="0.25">
      <c r="A18" t="s">
        <v>578</v>
      </c>
      <c r="B18" t="s">
        <v>564</v>
      </c>
      <c r="C18">
        <v>27258</v>
      </c>
    </row>
    <row r="19" spans="1:3" x14ac:dyDescent="0.25">
      <c r="A19" t="s">
        <v>579</v>
      </c>
      <c r="B19" t="s">
        <v>580</v>
      </c>
      <c r="C19">
        <v>32223</v>
      </c>
    </row>
    <row r="20" spans="1:3" x14ac:dyDescent="0.25">
      <c r="A20" t="s">
        <v>581</v>
      </c>
      <c r="B20" t="s">
        <v>560</v>
      </c>
      <c r="C20">
        <v>21329</v>
      </c>
    </row>
    <row r="21" spans="1:3" x14ac:dyDescent="0.25">
      <c r="A21" t="s">
        <v>582</v>
      </c>
      <c r="B21" t="s">
        <v>572</v>
      </c>
      <c r="C21">
        <v>22332</v>
      </c>
    </row>
    <row r="22" spans="1:3" x14ac:dyDescent="0.25">
      <c r="A22" t="s">
        <v>583</v>
      </c>
      <c r="B22" t="s">
        <v>580</v>
      </c>
      <c r="C22">
        <v>79891</v>
      </c>
    </row>
    <row r="23" spans="1:3" x14ac:dyDescent="0.25">
      <c r="A23" t="s">
        <v>584</v>
      </c>
      <c r="B23" t="s">
        <v>558</v>
      </c>
      <c r="C23">
        <v>42239</v>
      </c>
    </row>
    <row r="24" spans="1:3" x14ac:dyDescent="0.25">
      <c r="A24" t="s">
        <v>585</v>
      </c>
      <c r="B24" t="s">
        <v>558</v>
      </c>
      <c r="C24">
        <v>61352</v>
      </c>
    </row>
    <row r="25" spans="1:3" x14ac:dyDescent="0.25">
      <c r="A25" t="s">
        <v>586</v>
      </c>
      <c r="B25" t="s">
        <v>572</v>
      </c>
      <c r="C25">
        <v>53531</v>
      </c>
    </row>
    <row r="26" spans="1:3" x14ac:dyDescent="0.25">
      <c r="A26" t="s">
        <v>587</v>
      </c>
      <c r="B26" t="s">
        <v>560</v>
      </c>
      <c r="C26">
        <v>33291</v>
      </c>
    </row>
    <row r="27" spans="1:3" x14ac:dyDescent="0.25">
      <c r="A27" t="s">
        <v>588</v>
      </c>
      <c r="B27" t="s">
        <v>572</v>
      </c>
      <c r="C27">
        <v>37840</v>
      </c>
    </row>
    <row r="28" spans="1:3" x14ac:dyDescent="0.25">
      <c r="A28" t="s">
        <v>589</v>
      </c>
      <c r="B28" t="s">
        <v>558</v>
      </c>
      <c r="C28">
        <v>44303</v>
      </c>
    </row>
    <row r="29" spans="1:3" x14ac:dyDescent="0.25">
      <c r="A29" t="s">
        <v>590</v>
      </c>
      <c r="B29" t="s">
        <v>562</v>
      </c>
      <c r="C29">
        <v>81989</v>
      </c>
    </row>
    <row r="30" spans="1:3" x14ac:dyDescent="0.25">
      <c r="A30" t="s">
        <v>591</v>
      </c>
      <c r="B30" t="s">
        <v>580</v>
      </c>
      <c r="C30">
        <v>59466</v>
      </c>
    </row>
    <row r="31" spans="1:3" x14ac:dyDescent="0.25">
      <c r="A31" t="s">
        <v>592</v>
      </c>
      <c r="B31" t="s">
        <v>558</v>
      </c>
      <c r="C31">
        <v>65075</v>
      </c>
    </row>
    <row r="32" spans="1:3" x14ac:dyDescent="0.25">
      <c r="A32" t="s">
        <v>593</v>
      </c>
      <c r="B32" t="s">
        <v>580</v>
      </c>
      <c r="C32">
        <v>61532</v>
      </c>
    </row>
    <row r="33" spans="1:3" x14ac:dyDescent="0.25">
      <c r="A33" t="s">
        <v>594</v>
      </c>
      <c r="B33" t="s">
        <v>558</v>
      </c>
      <c r="C33">
        <v>85140</v>
      </c>
    </row>
    <row r="34" spans="1:3" x14ac:dyDescent="0.25">
      <c r="A34" t="s">
        <v>595</v>
      </c>
      <c r="B34" t="s">
        <v>580</v>
      </c>
      <c r="C34">
        <v>13953</v>
      </c>
    </row>
    <row r="35" spans="1:3" x14ac:dyDescent="0.25">
      <c r="A35" t="s">
        <v>596</v>
      </c>
      <c r="B35" t="s">
        <v>580</v>
      </c>
      <c r="C35">
        <v>2778</v>
      </c>
    </row>
    <row r="36" spans="1:3" x14ac:dyDescent="0.25">
      <c r="A36" t="s">
        <v>597</v>
      </c>
      <c r="B36" t="s">
        <v>564</v>
      </c>
      <c r="C36">
        <v>60532</v>
      </c>
    </row>
    <row r="37" spans="1:3" x14ac:dyDescent="0.25">
      <c r="A37" t="s">
        <v>598</v>
      </c>
      <c r="B37" t="s">
        <v>562</v>
      </c>
      <c r="C37">
        <v>45550</v>
      </c>
    </row>
    <row r="38" spans="1:3" x14ac:dyDescent="0.25">
      <c r="A38" t="s">
        <v>599</v>
      </c>
      <c r="B38" t="s">
        <v>560</v>
      </c>
      <c r="C38">
        <v>71620</v>
      </c>
    </row>
    <row r="39" spans="1:3" x14ac:dyDescent="0.25">
      <c r="A39" t="s">
        <v>600</v>
      </c>
      <c r="B39" t="s">
        <v>558</v>
      </c>
      <c r="C39">
        <v>1439</v>
      </c>
    </row>
    <row r="40" spans="1:3" x14ac:dyDescent="0.25">
      <c r="A40" t="s">
        <v>600</v>
      </c>
      <c r="B40" t="s">
        <v>580</v>
      </c>
      <c r="C40">
        <v>32431</v>
      </c>
    </row>
    <row r="41" spans="1:3" x14ac:dyDescent="0.25">
      <c r="A41" t="s">
        <v>601</v>
      </c>
      <c r="B41" t="s">
        <v>564</v>
      </c>
      <c r="C41">
        <v>42994</v>
      </c>
    </row>
    <row r="42" spans="1:3" x14ac:dyDescent="0.25">
      <c r="A42" t="s">
        <v>602</v>
      </c>
      <c r="B42" t="s">
        <v>572</v>
      </c>
      <c r="C42">
        <v>93443</v>
      </c>
    </row>
    <row r="43" spans="1:3" x14ac:dyDescent="0.25">
      <c r="A43" t="s">
        <v>603</v>
      </c>
      <c r="B43" t="s">
        <v>572</v>
      </c>
      <c r="C43">
        <v>34791</v>
      </c>
    </row>
    <row r="44" spans="1:3" x14ac:dyDescent="0.25">
      <c r="A44" t="s">
        <v>586</v>
      </c>
      <c r="B44" t="s">
        <v>562</v>
      </c>
      <c r="C44">
        <v>14724</v>
      </c>
    </row>
    <row r="45" spans="1:3" x14ac:dyDescent="0.25">
      <c r="A45" t="s">
        <v>604</v>
      </c>
      <c r="B45" t="s">
        <v>564</v>
      </c>
      <c r="C45">
        <v>6054</v>
      </c>
    </row>
    <row r="46" spans="1:3" x14ac:dyDescent="0.25">
      <c r="A46" t="s">
        <v>605</v>
      </c>
      <c r="B46" t="s">
        <v>558</v>
      </c>
      <c r="C46">
        <v>98749</v>
      </c>
    </row>
    <row r="47" spans="1:3" x14ac:dyDescent="0.25">
      <c r="A47" t="s">
        <v>598</v>
      </c>
      <c r="B47" t="s">
        <v>558</v>
      </c>
      <c r="C47">
        <v>87209</v>
      </c>
    </row>
    <row r="48" spans="1:3" x14ac:dyDescent="0.25">
      <c r="A48" t="s">
        <v>606</v>
      </c>
      <c r="B48" t="s">
        <v>572</v>
      </c>
      <c r="C48">
        <v>31634</v>
      </c>
    </row>
    <row r="49" spans="1:3" x14ac:dyDescent="0.25">
      <c r="A49" t="s">
        <v>582</v>
      </c>
      <c r="B49" t="s">
        <v>560</v>
      </c>
      <c r="C49">
        <v>38076</v>
      </c>
    </row>
    <row r="50" spans="1:3" x14ac:dyDescent="0.25">
      <c r="A50" t="s">
        <v>594</v>
      </c>
      <c r="B50" t="s">
        <v>580</v>
      </c>
      <c r="C50">
        <v>66459</v>
      </c>
    </row>
    <row r="51" spans="1:3" x14ac:dyDescent="0.25">
      <c r="A51" t="s">
        <v>607</v>
      </c>
      <c r="B51" t="s">
        <v>558</v>
      </c>
      <c r="C51">
        <v>30988</v>
      </c>
    </row>
    <row r="52" spans="1:3" x14ac:dyDescent="0.25">
      <c r="A52" t="s">
        <v>608</v>
      </c>
      <c r="B52" t="s">
        <v>562</v>
      </c>
      <c r="C52">
        <v>88383</v>
      </c>
    </row>
    <row r="53" spans="1:3" x14ac:dyDescent="0.25">
      <c r="A53" t="s">
        <v>609</v>
      </c>
      <c r="B53" t="s">
        <v>580</v>
      </c>
      <c r="C53">
        <v>61518</v>
      </c>
    </row>
    <row r="54" spans="1:3" x14ac:dyDescent="0.25">
      <c r="A54" t="s">
        <v>610</v>
      </c>
      <c r="B54" t="s">
        <v>560</v>
      </c>
      <c r="C54">
        <v>31192</v>
      </c>
    </row>
    <row r="55" spans="1:3" x14ac:dyDescent="0.25">
      <c r="A55" t="s">
        <v>611</v>
      </c>
      <c r="B55" t="s">
        <v>560</v>
      </c>
      <c r="C55">
        <v>87680</v>
      </c>
    </row>
    <row r="56" spans="1:3" x14ac:dyDescent="0.25">
      <c r="A56" t="s">
        <v>612</v>
      </c>
      <c r="B56" t="s">
        <v>560</v>
      </c>
      <c r="C56">
        <v>18804</v>
      </c>
    </row>
    <row r="57" spans="1:3" x14ac:dyDescent="0.25">
      <c r="A57" t="s">
        <v>613</v>
      </c>
      <c r="B57" t="s">
        <v>572</v>
      </c>
      <c r="C57">
        <v>12553</v>
      </c>
    </row>
    <row r="58" spans="1:3" x14ac:dyDescent="0.25">
      <c r="A58" t="s">
        <v>614</v>
      </c>
      <c r="B58" t="s">
        <v>580</v>
      </c>
      <c r="C58">
        <v>51072</v>
      </c>
    </row>
    <row r="59" spans="1:3" x14ac:dyDescent="0.25">
      <c r="A59" t="s">
        <v>615</v>
      </c>
      <c r="B59" t="s">
        <v>562</v>
      </c>
      <c r="C59">
        <v>34888</v>
      </c>
    </row>
    <row r="60" spans="1:3" x14ac:dyDescent="0.25">
      <c r="A60" t="s">
        <v>616</v>
      </c>
      <c r="B60" t="s">
        <v>562</v>
      </c>
      <c r="C60">
        <v>47174</v>
      </c>
    </row>
    <row r="61" spans="1:3" x14ac:dyDescent="0.25">
      <c r="A61" t="s">
        <v>617</v>
      </c>
      <c r="B61" t="s">
        <v>558</v>
      </c>
      <c r="C61">
        <v>22639</v>
      </c>
    </row>
    <row r="62" spans="1:3" x14ac:dyDescent="0.25">
      <c r="A62" t="s">
        <v>618</v>
      </c>
      <c r="B62" t="s">
        <v>558</v>
      </c>
      <c r="C62">
        <v>93911</v>
      </c>
    </row>
    <row r="63" spans="1:3" x14ac:dyDescent="0.25">
      <c r="A63" t="s">
        <v>619</v>
      </c>
      <c r="B63" t="s">
        <v>560</v>
      </c>
      <c r="C63">
        <v>16842</v>
      </c>
    </row>
    <row r="64" spans="1:3" x14ac:dyDescent="0.25">
      <c r="A64" t="s">
        <v>563</v>
      </c>
      <c r="B64" t="s">
        <v>580</v>
      </c>
      <c r="C64">
        <v>80264</v>
      </c>
    </row>
    <row r="65" spans="1:3" x14ac:dyDescent="0.25">
      <c r="A65" t="s">
        <v>620</v>
      </c>
      <c r="B65" t="s">
        <v>560</v>
      </c>
      <c r="C65">
        <v>89734</v>
      </c>
    </row>
    <row r="66" spans="1:3" x14ac:dyDescent="0.25">
      <c r="A66" t="s">
        <v>621</v>
      </c>
      <c r="B66" t="s">
        <v>558</v>
      </c>
      <c r="C66">
        <v>45541</v>
      </c>
    </row>
    <row r="67" spans="1:3" x14ac:dyDescent="0.25">
      <c r="A67" t="s">
        <v>622</v>
      </c>
      <c r="B67" t="s">
        <v>558</v>
      </c>
      <c r="C67">
        <v>22433</v>
      </c>
    </row>
    <row r="68" spans="1:3" x14ac:dyDescent="0.25">
      <c r="A68" t="s">
        <v>623</v>
      </c>
      <c r="B68" t="s">
        <v>558</v>
      </c>
      <c r="C68">
        <v>1350</v>
      </c>
    </row>
    <row r="69" spans="1:3" x14ac:dyDescent="0.25">
      <c r="A69" t="s">
        <v>624</v>
      </c>
      <c r="B69" t="s">
        <v>558</v>
      </c>
      <c r="C69">
        <v>12949</v>
      </c>
    </row>
    <row r="70" spans="1:3" x14ac:dyDescent="0.25">
      <c r="A70" t="s">
        <v>602</v>
      </c>
      <c r="B70" t="s">
        <v>572</v>
      </c>
      <c r="C70">
        <v>29891</v>
      </c>
    </row>
    <row r="71" spans="1:3" x14ac:dyDescent="0.25">
      <c r="A71" t="s">
        <v>625</v>
      </c>
      <c r="B71" t="s">
        <v>580</v>
      </c>
      <c r="C71">
        <v>2610</v>
      </c>
    </row>
    <row r="72" spans="1:3" x14ac:dyDescent="0.25">
      <c r="A72" t="s">
        <v>626</v>
      </c>
      <c r="B72" t="s">
        <v>564</v>
      </c>
      <c r="C72">
        <v>59503</v>
      </c>
    </row>
    <row r="73" spans="1:3" x14ac:dyDescent="0.25">
      <c r="A73" t="s">
        <v>617</v>
      </c>
      <c r="B73" t="s">
        <v>572</v>
      </c>
      <c r="C73">
        <v>1258</v>
      </c>
    </row>
    <row r="74" spans="1:3" x14ac:dyDescent="0.25">
      <c r="A74" t="s">
        <v>627</v>
      </c>
      <c r="B74" t="s">
        <v>560</v>
      </c>
      <c r="C74">
        <v>23231</v>
      </c>
    </row>
    <row r="75" spans="1:3" x14ac:dyDescent="0.25">
      <c r="A75" t="s">
        <v>628</v>
      </c>
      <c r="B75" t="s">
        <v>562</v>
      </c>
      <c r="C75">
        <v>88612</v>
      </c>
    </row>
    <row r="76" spans="1:3" x14ac:dyDescent="0.25">
      <c r="A76" t="s">
        <v>629</v>
      </c>
      <c r="B76" t="s">
        <v>558</v>
      </c>
      <c r="C76">
        <v>88206</v>
      </c>
    </row>
    <row r="77" spans="1:3" x14ac:dyDescent="0.25">
      <c r="A77" t="s">
        <v>630</v>
      </c>
      <c r="B77" t="s">
        <v>560</v>
      </c>
      <c r="C77">
        <v>50671</v>
      </c>
    </row>
    <row r="78" spans="1:3" x14ac:dyDescent="0.25">
      <c r="A78" t="s">
        <v>631</v>
      </c>
      <c r="B78" t="s">
        <v>560</v>
      </c>
      <c r="C78">
        <v>38797</v>
      </c>
    </row>
    <row r="79" spans="1:3" x14ac:dyDescent="0.25">
      <c r="A79" t="s">
        <v>571</v>
      </c>
      <c r="B79" t="s">
        <v>562</v>
      </c>
      <c r="C79">
        <v>50990</v>
      </c>
    </row>
    <row r="80" spans="1:3" x14ac:dyDescent="0.25">
      <c r="A80" t="s">
        <v>632</v>
      </c>
      <c r="B80" t="s">
        <v>572</v>
      </c>
      <c r="C80">
        <v>66293</v>
      </c>
    </row>
    <row r="81" spans="1:3" x14ac:dyDescent="0.25">
      <c r="A81" t="s">
        <v>633</v>
      </c>
      <c r="B81" t="s">
        <v>562</v>
      </c>
      <c r="C81">
        <v>52515</v>
      </c>
    </row>
    <row r="82" spans="1:3" x14ac:dyDescent="0.25">
      <c r="A82" t="s">
        <v>586</v>
      </c>
      <c r="B82" t="s">
        <v>580</v>
      </c>
      <c r="C82">
        <v>97419</v>
      </c>
    </row>
    <row r="83" spans="1:3" x14ac:dyDescent="0.25">
      <c r="A83" t="s">
        <v>634</v>
      </c>
      <c r="B83" t="s">
        <v>562</v>
      </c>
      <c r="C83">
        <v>17301</v>
      </c>
    </row>
    <row r="84" spans="1:3" x14ac:dyDescent="0.25">
      <c r="A84" t="s">
        <v>635</v>
      </c>
      <c r="B84" t="s">
        <v>562</v>
      </c>
      <c r="C84">
        <v>72532</v>
      </c>
    </row>
    <row r="85" spans="1:3" x14ac:dyDescent="0.25">
      <c r="A85" t="s">
        <v>636</v>
      </c>
      <c r="B85" t="s">
        <v>580</v>
      </c>
      <c r="C85">
        <v>25073</v>
      </c>
    </row>
    <row r="86" spans="1:3" x14ac:dyDescent="0.25">
      <c r="A86" t="s">
        <v>637</v>
      </c>
      <c r="B86" t="s">
        <v>558</v>
      </c>
      <c r="C86">
        <v>95746</v>
      </c>
    </row>
    <row r="87" spans="1:3" x14ac:dyDescent="0.25">
      <c r="A87" t="s">
        <v>638</v>
      </c>
      <c r="B87" t="s">
        <v>562</v>
      </c>
      <c r="C87">
        <v>34358</v>
      </c>
    </row>
    <row r="88" spans="1:3" x14ac:dyDescent="0.25">
      <c r="A88" t="s">
        <v>605</v>
      </c>
      <c r="B88" t="s">
        <v>558</v>
      </c>
      <c r="C88">
        <v>8805</v>
      </c>
    </row>
    <row r="89" spans="1:3" x14ac:dyDescent="0.25">
      <c r="A89" t="s">
        <v>639</v>
      </c>
      <c r="B89" t="s">
        <v>558</v>
      </c>
      <c r="C89">
        <v>87062</v>
      </c>
    </row>
    <row r="90" spans="1:3" x14ac:dyDescent="0.25">
      <c r="A90" t="s">
        <v>640</v>
      </c>
      <c r="B90" t="s">
        <v>572</v>
      </c>
      <c r="C90">
        <v>47020</v>
      </c>
    </row>
    <row r="91" spans="1:3" x14ac:dyDescent="0.25">
      <c r="A91" t="s">
        <v>641</v>
      </c>
      <c r="B91" t="s">
        <v>558</v>
      </c>
      <c r="C91">
        <v>38703</v>
      </c>
    </row>
    <row r="92" spans="1:3" x14ac:dyDescent="0.25">
      <c r="A92" t="s">
        <v>642</v>
      </c>
      <c r="B92" t="s">
        <v>562</v>
      </c>
      <c r="C92">
        <v>93977</v>
      </c>
    </row>
    <row r="93" spans="1:3" x14ac:dyDescent="0.25">
      <c r="A93" t="s">
        <v>619</v>
      </c>
      <c r="B93" t="s">
        <v>580</v>
      </c>
      <c r="C93">
        <v>29812</v>
      </c>
    </row>
    <row r="94" spans="1:3" x14ac:dyDescent="0.25">
      <c r="A94" t="s">
        <v>643</v>
      </c>
      <c r="B94" t="s">
        <v>564</v>
      </c>
      <c r="C94">
        <v>12269</v>
      </c>
    </row>
    <row r="95" spans="1:3" x14ac:dyDescent="0.25">
      <c r="A95" t="s">
        <v>577</v>
      </c>
      <c r="B95" t="s">
        <v>562</v>
      </c>
      <c r="C95">
        <v>36575</v>
      </c>
    </row>
    <row r="96" spans="1:3" x14ac:dyDescent="0.25">
      <c r="A96" t="s">
        <v>581</v>
      </c>
      <c r="B96" t="s">
        <v>580</v>
      </c>
      <c r="C96">
        <v>36649</v>
      </c>
    </row>
    <row r="97" spans="1:3" x14ac:dyDescent="0.25">
      <c r="A97" t="s">
        <v>644</v>
      </c>
      <c r="B97" t="s">
        <v>564</v>
      </c>
      <c r="C97">
        <v>98152</v>
      </c>
    </row>
    <row r="98" spans="1:3" x14ac:dyDescent="0.25">
      <c r="A98" t="s">
        <v>645</v>
      </c>
      <c r="B98" t="s">
        <v>564</v>
      </c>
      <c r="C98">
        <v>74147</v>
      </c>
    </row>
    <row r="99" spans="1:3" x14ac:dyDescent="0.25">
      <c r="A99" t="s">
        <v>646</v>
      </c>
      <c r="B99" t="s">
        <v>558</v>
      </c>
      <c r="C99">
        <v>71410</v>
      </c>
    </row>
    <row r="100" spans="1:3" x14ac:dyDescent="0.25">
      <c r="A100" t="s">
        <v>647</v>
      </c>
      <c r="B100" t="s">
        <v>564</v>
      </c>
      <c r="C100">
        <v>86898</v>
      </c>
    </row>
    <row r="101" spans="1:3" x14ac:dyDescent="0.25">
      <c r="A101" t="s">
        <v>565</v>
      </c>
      <c r="B101" t="s">
        <v>562</v>
      </c>
      <c r="C101">
        <v>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Start</vt:lpstr>
      <vt:lpstr>DataTypes</vt:lpstr>
      <vt:lpstr>Logical and Condi State.</vt:lpstr>
      <vt:lpstr>Formatting</vt:lpstr>
      <vt:lpstr>Text</vt:lpstr>
      <vt:lpstr>Table</vt:lpstr>
      <vt:lpstr>AbsoluteAndRelative</vt:lpstr>
      <vt:lpstr>Vlookup simple</vt:lpstr>
      <vt:lpstr>Vlookup 1</vt:lpstr>
      <vt:lpstr>Vlookup 2</vt:lpstr>
      <vt:lpstr>Vlookup Scenario</vt:lpstr>
      <vt:lpstr>Shortcut Keys</vt:lpstr>
      <vt:lpstr>Pivot</vt:lpstr>
      <vt:lpstr>Pivot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AmuthesWaran A</dc:creator>
  <cp:keywords/>
  <dc:description/>
  <cp:lastModifiedBy>amutheswaran</cp:lastModifiedBy>
  <cp:revision/>
  <dcterms:created xsi:type="dcterms:W3CDTF">2022-04-03T04:42:07Z</dcterms:created>
  <dcterms:modified xsi:type="dcterms:W3CDTF">2023-03-25T14:58:29Z</dcterms:modified>
  <cp:category/>
  <cp:contentStatus/>
</cp:coreProperties>
</file>