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9" activeTab="15"/>
  </bookViews>
  <sheets>
    <sheet name="变更记录" sheetId="1" r:id="rId1"/>
    <sheet name="目录" sheetId="4" r:id="rId2"/>
    <sheet name="BeforeTest" sheetId="2" r:id="rId3"/>
    <sheet name="TimeCondition" sheetId="7" r:id="rId4"/>
    <sheet name="Holiday" sheetId="8" r:id="rId5"/>
    <sheet name="Inbound" sheetId="3" r:id="rId6"/>
    <sheet name="Outbound" sheetId="6" r:id="rId7"/>
    <sheet name="OutboundRestriction" sheetId="10" r:id="rId8"/>
    <sheet name="AutoCLIP" sheetId="11" r:id="rId9"/>
    <sheet name="PickupGroup" sheetId="12" r:id="rId10"/>
    <sheet name="PagingIntercom" sheetId="13" r:id="rId11"/>
    <sheet name="SpeedDial" sheetId="14" r:id="rId12"/>
    <sheet name="RingGroup" sheetId="15" r:id="rId13"/>
    <sheet name="CustomPrompts" sheetId="16" r:id="rId14"/>
    <sheet name="IVR" sheetId="17" r:id="rId15"/>
    <sheet name="Queue" sheetId="18" r:id="rId16"/>
    <sheet name="Conference" sheetId="19" r:id="rId17"/>
    <sheet name="Callback" sheetId="20" r:id="rId18"/>
    <sheet name="Extension" sheetId="9" r:id="rId19"/>
    <sheet name="Blacklist&amp;Whitelist" sheetId="21" r:id="rId20"/>
    <sheet name="DISA &amp; Pinlist" sheetId="22" r:id="rId21"/>
    <sheet name="EmergencyNumber" sheetId="23" r:id="rId22"/>
  </sheets>
  <definedNames>
    <definedName name="_xlnm._FilterDatabase" localSheetId="2" hidden="1">BeforeTest!$A$6:$O$56</definedName>
  </definedNames>
  <calcPr calcId="144525" concurrentCalc="0"/>
</workbook>
</file>

<file path=xl/sharedStrings.xml><?xml version="1.0" encoding="utf-8"?>
<sst xmlns="http://schemas.openxmlformats.org/spreadsheetml/2006/main" count="668">
  <si>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</si>
  <si>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</si>
  <si>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</si>
  <si>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</si>
  <si>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</si>
  <si>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</si>
  <si>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序号</t>
  </si>
  <si>
    <t>Class</t>
  </si>
  <si>
    <t>备注</t>
  </si>
  <si>
    <t>BeforeTest</t>
  </si>
  <si>
    <t>TimeCondition</t>
  </si>
  <si>
    <t>Holiday</t>
  </si>
  <si>
    <t>Inbound</t>
  </si>
  <si>
    <t>Outbound</t>
  </si>
  <si>
    <t>OutboundRestriction</t>
  </si>
  <si>
    <t>AutoCLIP</t>
  </si>
  <si>
    <t>PickupGroup</t>
  </si>
  <si>
    <t>PagingIntercom</t>
  </si>
  <si>
    <t>SpeedDial</t>
  </si>
  <si>
    <t>RingGroup</t>
  </si>
  <si>
    <t>CustomPrompts</t>
  </si>
  <si>
    <t>IVR</t>
  </si>
  <si>
    <t>Queue</t>
  </si>
  <si>
    <t>Conference</t>
  </si>
  <si>
    <t>Callback</t>
  </si>
  <si>
    <t>Extension</t>
  </si>
  <si>
    <t>Blacklist&amp;Whitelist</t>
  </si>
  <si>
    <t>DISA &amp; Pinlist</t>
  </si>
  <si>
    <t>EmergencyNumber</t>
  </si>
  <si>
    <t>适用产品</t>
  </si>
  <si>
    <t>Passed</t>
  </si>
  <si>
    <t>表示测试通过的用例数</t>
  </si>
  <si>
    <t>编写人员</t>
  </si>
  <si>
    <t>辅助环境</t>
  </si>
  <si>
    <t>Failed</t>
  </si>
  <si>
    <t>表示测试失败的用例数</t>
  </si>
  <si>
    <t>许丽琴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</si>
  <si>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</si>
  <si>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</si>
  <si>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</si>
  <si>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</si>
  <si>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</si>
  <si>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</si>
  <si>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</si>
  <si>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</si>
  <si>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</si>
  <si>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</si>
  <si>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</si>
  <si>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</si>
  <si>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</si>
  <si>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</si>
  <si>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</si>
  <si>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</si>
  <si>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</si>
  <si>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</si>
  <si>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</si>
  <si>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</si>
  <si>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</si>
  <si>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</si>
  <si>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</si>
  <si>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</si>
  <si>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</si>
  <si>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</si>
  <si>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</si>
  <si>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BeforeClass</t>
  </si>
  <si>
    <t>1.1.1</t>
  </si>
  <si>
    <t>C</t>
  </si>
  <si>
    <t>登录设备</t>
  </si>
  <si>
    <t>1.1.2</t>
  </si>
  <si>
    <t>1</t>
  </si>
  <si>
    <t>分机范围设置为默认值</t>
  </si>
  <si>
    <r>
      <rPr>
        <sz val="10"/>
        <color rgb="FF000000"/>
        <rFont val="Calibri"/>
        <charset val="134"/>
      </rPr>
      <t>Extension</t>
    </r>
    <r>
      <rPr>
        <sz val="10"/>
        <color rgb="FF000000"/>
        <rFont val="宋体"/>
        <charset val="134"/>
      </rPr>
      <t>设置</t>
    </r>
  </si>
  <si>
    <t>删除所有分机</t>
  </si>
  <si>
    <t>1.1.3</t>
  </si>
  <si>
    <t>2</t>
  </si>
  <si>
    <r>
      <rPr>
        <sz val="10"/>
        <rFont val="宋体"/>
        <charset val="134"/>
      </rPr>
      <t>添加分机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</si>
  <si>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r>
      <rPr>
        <sz val="10"/>
        <rFont val="宋体"/>
        <charset val="134"/>
      </rPr>
      <t>批量添加分机</t>
    </r>
    <r>
      <rPr>
        <sz val="10"/>
        <rFont val="Calibri"/>
        <charset val="134"/>
      </rPr>
      <t>1100,1105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</si>
  <si>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t>新建fxs分机1106</t>
  </si>
  <si>
    <t>编辑分机1103的名字为xlq；编辑分机1104的名字为xll</t>
  </si>
  <si>
    <t>1.2</t>
  </si>
  <si>
    <r>
      <rPr>
        <sz val="10"/>
        <color rgb="FF000000"/>
        <rFont val="Calibri"/>
        <charset val="134"/>
      </rPr>
      <t>Trunk</t>
    </r>
    <r>
      <rPr>
        <sz val="10"/>
        <color rgb="FF000000"/>
        <rFont val="宋体"/>
        <charset val="134"/>
      </rPr>
      <t>设置</t>
    </r>
  </si>
  <si>
    <t>1.2.1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</si>
  <si>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VoIP</t>
    </r>
    <r>
      <rPr>
        <sz val="10"/>
        <color rgb="FF000000"/>
        <rFont val="宋体"/>
        <charset val="134"/>
      </rPr>
      <t>外线</t>
    </r>
  </si>
  <si>
    <t>1.2.2</t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</si>
  <si>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3000sip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</si>
  <si>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外线：注册到辅助设备1，注册账号：3000，注册密码：Yeastar202</t>
    </r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</si>
  <si>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3100iax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</si>
  <si>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t>添加iax外线：注册到辅助设备1，注册账号：3100，注册密码Yeastar202</t>
  </si>
  <si>
    <t>添加sps外线：注册到辅助设备2</t>
  </si>
  <si>
    <t>添加spx外线：注册到辅助设备2</t>
  </si>
  <si>
    <t>2.1</t>
  </si>
  <si>
    <t>呼入路由</t>
  </si>
  <si>
    <t>2.1.1</t>
  </si>
  <si>
    <t>删除所有呼入路由</t>
  </si>
  <si>
    <t>2.1.2</t>
  </si>
  <si>
    <r>
      <rPr>
        <sz val="10"/>
        <color rgb="FF000000"/>
        <rFont val="宋体"/>
        <charset val="134"/>
      </rPr>
      <t>添加呼入路由：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，选择所有外线，目的地到分机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，其他默认设置</t>
    </r>
  </si>
  <si>
    <t>呼出路由</t>
  </si>
  <si>
    <t>2.2.1</t>
  </si>
  <si>
    <t>删除所有呼出路由</t>
  </si>
  <si>
    <t>新建呼出路由：OutRoute1_sip，呼出模式：1. ，删除前缀：1，选择sip外线，选择所有分机，其他默认设置</t>
  </si>
  <si>
    <t>新建呼出路由：OutRoute2_iax，呼出模式：2.，删除前缀：1，选择iax外线，选择所有分机，其他默认设置</t>
  </si>
  <si>
    <t>新建呼出路由：OutRoute3_sps，呼出模式：3.，删除前缀：1，选择sps外线，选择所有分机，其他默认设置</t>
  </si>
  <si>
    <t>新建呼出路由：OutRoute4_spx，呼出模式：4.，删除前缀：1，选择spx外线，选择所有分机，其他默认设置</t>
  </si>
  <si>
    <t>如果存在fxo外线，则新建呼出路由：OutRoute5_fxo，呼出模式：5.，删除前缀：1，选择fxo外线，选择所有分机，其他默认设置</t>
  </si>
  <si>
    <t>如果存在bri外线，则新建呼出路由：
OutRoute6_bri，呼出模式：6.，删除前缀：1，选择bri外线，选择所有分机，其他默认设置</t>
  </si>
  <si>
    <t>如果存在E1线路，则新建呼出路由：OutRoute7_e1，呼出模式：7.，删除前缀：1，选择e1外线，选择所有分机，其他默认设置</t>
  </si>
  <si>
    <t>如果存在GSM线路，则新建呼出路由：
OutRoute8_gsm，呼出模式：8.，删除前缀：1，选择gsm外线，选择所有分机，其他默认设置</t>
  </si>
  <si>
    <t>3.1.1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</si>
  <si>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IVR</t>
    </r>
  </si>
  <si>
    <t>3.1.2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</si>
  <si>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IVR1:6500</t>
    </r>
  </si>
  <si>
    <t>3.1.3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</si>
  <si>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</si>
  <si>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3.2</t>
  </si>
  <si>
    <t>3.2.1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</si>
  <si>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RingGroup</t>
    </r>
  </si>
  <si>
    <t>3.2.2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</si>
  <si>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RingGroup1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6200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1000,1001,1105</t>
    </r>
    <r>
      <rPr>
        <sz val="10"/>
        <color rgb="FF000000"/>
        <rFont val="宋体"/>
        <charset val="134"/>
      </rPr>
      <t>，其它默认</t>
    </r>
  </si>
  <si>
    <t>4.1</t>
  </si>
  <si>
    <t>4.1.1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</si>
  <si>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Queue</t>
    </r>
  </si>
  <si>
    <t>4.1.2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</si>
  <si>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Queue1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6700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，其它默认</t>
    </r>
  </si>
  <si>
    <t>4.2</t>
  </si>
  <si>
    <t>4.2.1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</si>
  <si>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Conference</t>
    </r>
  </si>
  <si>
    <t>4.2.2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</si>
  <si>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Conference1:6400</t>
    </r>
  </si>
  <si>
    <t>5.1</t>
  </si>
  <si>
    <t>设置全局录音存储</t>
  </si>
  <si>
    <t>5.1.1</t>
  </si>
  <si>
    <t>判断网络磁盘是否存在，不存在则添加网络磁盘；</t>
  </si>
  <si>
    <t>设置录音存储在xx</t>
  </si>
  <si>
    <t>设置对全部分机、外线、会议室进行录音</t>
  </si>
  <si>
    <t>点击应用</t>
  </si>
  <si>
    <t>AfterClass</t>
  </si>
  <si>
    <t>关闭浏览器</t>
  </si>
  <si>
    <t>9.2.3</t>
  </si>
  <si>
    <t>Add &amp; Edit</t>
  </si>
  <si>
    <t>删除所有时间条件</t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</si>
  <si>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workday_24hour:</t>
    </r>
    <r>
      <rPr>
        <sz val="10"/>
        <color rgb="FF000000"/>
        <rFont val="宋体"/>
        <charset val="134"/>
      </rPr>
      <t>每天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宋体"/>
        <charset val="134"/>
      </rPr>
      <t>小时都是工作时间</t>
    </r>
  </si>
  <si>
    <t>添加时间条件Outbound：00:00-00:01,周日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</si>
  <si>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workday_test</t>
    </r>
    <r>
      <rPr>
        <sz val="10"/>
        <rFont val="宋体"/>
        <charset val="134"/>
      </rPr>
      <t>：每天</t>
    </r>
    <r>
      <rPr>
        <sz val="10"/>
        <rFont val="Calibri"/>
        <charset val="134"/>
      </rPr>
      <t>05:05~22:39</t>
    </r>
  </si>
  <si>
    <t>1.1.4</t>
  </si>
  <si>
    <t>3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</si>
  <si>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workday_Advanced:</t>
    </r>
    <r>
      <rPr>
        <sz val="10"/>
        <rFont val="宋体"/>
        <charset val="134"/>
      </rPr>
      <t>周日</t>
    </r>
    <r>
      <rPr>
        <sz val="10"/>
        <rFont val="Calibri"/>
        <charset val="134"/>
      </rPr>
      <t>/</t>
    </r>
    <r>
      <rPr>
        <sz val="10"/>
        <rFont val="宋体"/>
        <charset val="134"/>
      </rPr>
      <t>二</t>
    </r>
    <r>
      <rPr>
        <sz val="10"/>
        <rFont val="Calibri"/>
        <charset val="134"/>
      </rPr>
      <t>/</t>
    </r>
    <r>
      <rPr>
        <sz val="10"/>
        <rFont val="宋体"/>
        <charset val="134"/>
      </rPr>
      <t>四，</t>
    </r>
    <r>
      <rPr>
        <sz val="10"/>
        <rFont val="Calibri"/>
        <charset val="134"/>
      </rPr>
      <t>12:30~18:45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</si>
  <si>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1/6/12</t>
    </r>
    <r>
      <rPr>
        <sz val="10"/>
        <color rgb="FF000000"/>
        <rFont val="宋体"/>
        <charset val="134"/>
      </rPr>
      <t>月的</t>
    </r>
    <r>
      <rPr>
        <sz val="10"/>
        <color rgb="FF000000"/>
        <rFont val="Calibri"/>
        <charset val="134"/>
      </rPr>
      <t>1/10/20/31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</si>
  <si>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CheckAll</t>
    </r>
  </si>
  <si>
    <t>1.2.3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</si>
  <si>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CheckAl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Month:All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Day:All</t>
    </r>
  </si>
  <si>
    <t>Delete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</si>
  <si>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，取消删除</t>
    </r>
  </si>
  <si>
    <t>2.2.2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</si>
  <si>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，确定删除</t>
    </r>
  </si>
  <si>
    <t>删除：workday_test，取消删除</t>
  </si>
  <si>
    <t>删除：workday_test，确定删除</t>
  </si>
  <si>
    <t>2.2.3</t>
  </si>
  <si>
    <t>No.3</t>
  </si>
  <si>
    <t>3.2.3</t>
  </si>
  <si>
    <t>No.4</t>
  </si>
  <si>
    <t>4.1.3</t>
  </si>
  <si>
    <t>4.2.3</t>
  </si>
  <si>
    <t>No.5</t>
  </si>
  <si>
    <t>5.1.2</t>
  </si>
  <si>
    <t>5.1.3</t>
  </si>
  <si>
    <t>5.2</t>
  </si>
  <si>
    <t>5.2.1</t>
  </si>
  <si>
    <t>5.2.2</t>
  </si>
  <si>
    <t>5.2.3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</si>
  <si>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</si>
  <si>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</si>
  <si>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</si>
  <si>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</si>
  <si>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</si>
  <si>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</si>
  <si>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</si>
  <si>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</si>
  <si>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</si>
  <si>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</si>
  <si>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</si>
  <si>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Add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</si>
  <si>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</si>
  <si>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HolidayByDay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2017-10-01~2025-12-3</t>
    </r>
  </si>
  <si>
    <r>
      <rPr>
        <sz val="10"/>
        <rFont val="宋体"/>
        <charset val="134"/>
      </rPr>
      <t>新建</t>
    </r>
    <r>
      <rPr>
        <sz val="10"/>
        <rFont val="Calibri"/>
        <charset val="134"/>
      </rPr>
      <t>HolidayByMonth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1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1</t>
    </r>
    <r>
      <rPr>
        <sz val="10"/>
        <rFont val="宋体"/>
        <charset val="134"/>
      </rPr>
      <t>号</t>
    </r>
    <r>
      <rPr>
        <sz val="10"/>
        <rFont val="Calibri"/>
        <charset val="134"/>
      </rPr>
      <t>-12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31</t>
    </r>
    <r>
      <rPr>
        <sz val="10"/>
        <rFont val="宋体"/>
        <charset val="134"/>
      </rPr>
      <t>号</t>
    </r>
  </si>
  <si>
    <t>新建HolidayByWeek：5月第3个周四</t>
  </si>
  <si>
    <t>新建HolidayByWeek2：12月最后1个周日</t>
  </si>
  <si>
    <t>Edit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</si>
  <si>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HolidayByWeek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月第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个周六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</si>
  <si>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</si>
  <si>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确定删除</t>
    </r>
  </si>
  <si>
    <t>2.1.3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</si>
  <si>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</si>
  <si>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</si>
  <si>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TimeCondition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</si>
  <si>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登录浏览器，关闭</t>
    </r>
    <r>
      <rPr>
        <sz val="10"/>
        <color rgb="FF000000"/>
        <rFont val="Calibri"/>
        <charset val="134"/>
      </rPr>
      <t>settings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设置可以查看</t>
    </r>
    <r>
      <rPr>
        <sz val="10"/>
        <color rgb="FF000000"/>
        <rFont val="Calibri"/>
        <charset val="134"/>
      </rPr>
      <t>turnk</t>
    </r>
    <r>
      <rPr>
        <sz val="10"/>
        <color rgb="FF000000"/>
        <rFont val="宋体"/>
        <charset val="134"/>
      </rPr>
      <t>等信息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</si>
  <si>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 xml:space="preserve">1105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2002</t>
    </r>
  </si>
  <si>
    <t>注册成功</t>
  </si>
  <si>
    <t>外线呼入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</si>
  <si>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</si>
  <si>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正确，录音正确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</si>
  <si>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</si>
  <si>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</si>
  <si>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</si>
  <si>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1.2.4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</si>
  <si>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</si>
  <si>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1.2.5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</si>
  <si>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</si>
  <si>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</si>
  <si>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1.2.6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</si>
  <si>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</si>
  <si>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</si>
  <si>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1.2.7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</si>
  <si>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</si>
  <si>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</si>
  <si>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1.2.8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</si>
  <si>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</si>
  <si>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号码呼入到分机</t>
    </r>
    <r>
      <rPr>
        <sz val="10"/>
        <color rgb="FF000000"/>
        <rFont val="Calibri"/>
        <charset val="134"/>
      </rPr>
      <t>1000</t>
    </r>
  </si>
  <si>
    <t>DID Pattern</t>
  </si>
  <si>
    <r>
      <rPr>
        <sz val="10"/>
        <color rgb="FF000000"/>
        <rFont val="宋体"/>
        <charset val="134"/>
      </rPr>
      <t>新建呼入路由</t>
    </r>
    <r>
      <rPr>
        <sz val="10"/>
        <color rgb="FF000000"/>
        <rFont val="Calibri"/>
        <charset val="134"/>
      </rPr>
      <t>DIDtest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DID Pattern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5503301-5503305</t>
    </r>
    <r>
      <rPr>
        <sz val="10"/>
        <color rgb="FF000000"/>
        <rFont val="宋体"/>
        <charset val="134"/>
      </rPr>
      <t>，选择SPS外线，</t>
    </r>
    <r>
      <rPr>
        <sz val="10"/>
        <color rgb="FF000000"/>
        <rFont val="Calibri"/>
        <charset val="134"/>
      </rPr>
      <t>Extension Range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1101-1105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</si>
  <si>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</si>
  <si>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响铃，通话成功，cdr正确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</si>
  <si>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995503305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</si>
  <si>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</si>
  <si>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Caller ID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</si>
  <si>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ID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2002</t>
    </r>
  </si>
  <si>
    <t>编辑成功</t>
  </si>
  <si>
    <r>
      <rPr>
        <sz val="10"/>
        <color rgb="FF000000"/>
        <rFont val="Calibri"/>
        <charset val="134"/>
      </rPr>
      <t>2002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</si>
  <si>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分机1000响铃，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</si>
  <si>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</si>
  <si>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无法呼入，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不会生成</t>
    </r>
  </si>
  <si>
    <r>
      <rPr>
        <sz val="10"/>
        <color rgb="FF000000"/>
        <rFont val="宋体"/>
        <charset val="134"/>
      </rPr>
      <t>设置分机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具有拨打时间特征码的权限，特征码为默认值*8开头</t>
    </r>
  </si>
  <si>
    <t>设置成功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</si>
  <si>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InRoute1,</t>
    </r>
    <r>
      <rPr>
        <sz val="10"/>
        <color rgb="FF000000"/>
        <rFont val="宋体"/>
        <charset val="134"/>
      </rPr>
      <t>启用时间条件，添加时间条件：</t>
    </r>
    <r>
      <rPr>
        <sz val="10"/>
        <color rgb="FF000000"/>
        <rFont val="Calibri"/>
        <charset val="134"/>
      </rPr>
      <t>workday_24hour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；
Caller ID为空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</si>
  <si>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</si>
  <si>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</si>
  <si>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，添加</t>
    </r>
    <r>
      <rPr>
        <sz val="10"/>
        <color rgb="FF000000"/>
        <rFont val="Calibri"/>
        <charset val="134"/>
      </rPr>
      <t>[Holiday]</t>
    </r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Conference1</t>
    </r>
  </si>
  <si>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6400,cdr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</si>
  <si>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拨打特征码</t>
    </r>
    <r>
      <rPr>
        <sz val="10"/>
        <color rgb="FF000000"/>
        <rFont val="Calibri"/>
        <charset val="134"/>
      </rPr>
      <t>*801</t>
    </r>
    <r>
      <rPr>
        <sz val="10"/>
        <color rgb="FF000000"/>
        <rFont val="宋体"/>
        <charset val="134"/>
      </rPr>
      <t>强制启用工作时间</t>
    </r>
  </si>
  <si>
    <r>
      <rPr>
        <sz val="10"/>
        <color rgb="FF000000"/>
        <rFont val="宋体"/>
        <charset val="134"/>
      </rPr>
      <t>特征码启用生效，分机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</si>
  <si>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禁用时间条件</t>
    </r>
  </si>
  <si>
    <t>分机1000响铃，cdr正确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</si>
  <si>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取消删除</t>
    </r>
  </si>
  <si>
    <t>删除失败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</si>
  <si>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确定删除</t>
    </r>
  </si>
  <si>
    <t>删除成功</t>
  </si>
  <si>
    <t>新建呼入路由DeleteTest，全选外线，其余默认值</t>
  </si>
  <si>
    <t>新建成功</t>
  </si>
  <si>
    <t>删除：DeleteTest-取消删除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</si>
  <si>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DeleteTest-</t>
    </r>
    <r>
      <rPr>
        <sz val="10"/>
        <color rgb="FF000000"/>
        <rFont val="宋体"/>
        <charset val="134"/>
      </rPr>
      <t>确定删除</t>
    </r>
  </si>
  <si>
    <t>分机取消注册，关闭浏览器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</si>
  <si>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 xml:space="preserve">1000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</si>
  <si>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外线呼出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</si>
  <si>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</si>
  <si>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</si>
  <si>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</si>
  <si>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42000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</si>
  <si>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PSTN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</si>
  <si>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</si>
  <si>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</si>
  <si>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拨打辅助设备的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号码呼出</t>
    </r>
  </si>
  <si>
    <t>Dial Patterns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</si>
  <si>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DialPattern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Pattern:91.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123456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所有分机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</si>
  <si>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9101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（实际拨打的是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）</t>
    </r>
  </si>
  <si>
    <t>Password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</si>
  <si>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Pattern:92.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</si>
  <si>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Single Pin</t>
    </r>
    <r>
      <rPr>
        <sz val="10"/>
        <color rgb="FF000000"/>
        <rFont val="宋体"/>
        <charset val="134"/>
      </rPr>
      <t>并设置密码为：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</si>
  <si>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外线呼出，输入密码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</si>
  <si>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码记录正确（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）</t>
    </r>
  </si>
  <si>
    <t>循环抓取</t>
  </si>
  <si>
    <r>
      <t>新建呼出路由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Pattern:93.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</si>
  <si>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，启用循环抓取</t>
    </r>
  </si>
  <si>
    <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933001</t>
    </r>
  </si>
  <si>
    <r>
      <rPr>
        <sz val="10"/>
        <color rgb="FF000000"/>
        <rFont val="宋体"/>
        <charset val="134"/>
      </rPr>
      <t>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</si>
  <si>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t>第2次预期通过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</si>
  <si>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第3次预期通过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</si>
  <si>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</si>
  <si>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</si>
  <si>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t>呼出失败</t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</si>
  <si>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  <r>
      <rPr>
        <sz val="10"/>
        <color rgb="FF000000"/>
        <rFont val="宋体"/>
        <charset val="134"/>
      </rPr>
      <t>、“CheckAll”</t>
    </r>
  </si>
  <si>
    <r>
      <rPr>
        <sz val="10"/>
        <color rgb="FF000000"/>
        <rFont val="宋体"/>
        <charset val="134"/>
      </rPr>
      <t>呼出成功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不需要输入呼出密码</t>
    </r>
    <r>
      <rPr>
        <sz val="10"/>
        <color rgb="FF000000"/>
        <rFont val="Calibri"/>
        <charset val="134"/>
      </rPr>
      <t xml:space="preserve">
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</si>
  <si>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</si>
  <si>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</si>
  <si>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删除：Prepend-取消删除</t>
  </si>
  <si>
    <r>
      <rPr>
        <sz val="10"/>
        <color rgb="FF000000"/>
        <rFont val="宋体"/>
        <charset val="134"/>
      </rPr>
      <t>删除：Prepend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</si>
  <si>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</si>
  <si>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</si>
  <si>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呼出限制--全选分机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</si>
  <si>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Outbound Restriction</t>
    </r>
  </si>
  <si>
    <r>
      <rPr>
        <sz val="10"/>
        <color rgb="FF000000"/>
        <rFont val="宋体"/>
        <charset val="134"/>
      </rPr>
      <t>新建呼出限制</t>
    </r>
    <r>
      <rPr>
        <sz val="10"/>
        <color rgb="FF000000"/>
        <rFont val="Calibri"/>
        <charset val="134"/>
      </rPr>
      <t>OutRestriction1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分钟不能超过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通，分机默认全选</t>
    </r>
  </si>
  <si>
    <t>建立通话2分钟内建立通话6通</t>
  </si>
  <si>
    <t>等待约1分钟后1100分机再次呼出</t>
  </si>
  <si>
    <t>进入分机页面</t>
  </si>
  <si>
    <t>查看分机1100状态已被限制，并取消限制</t>
  </si>
  <si>
    <t>取消成功</t>
  </si>
  <si>
    <t>分机1100呼出</t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</si>
  <si>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</si>
  <si>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呼出限制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单选分机</t>
    </r>
  </si>
  <si>
    <r>
      <rPr>
        <sz val="10"/>
        <color rgb="FF000000"/>
        <rFont val="宋体"/>
        <charset val="134"/>
      </rPr>
      <t>新建呼出限制：</t>
    </r>
    <r>
      <rPr>
        <sz val="10"/>
        <color rgb="FF000000"/>
        <rFont val="Calibri"/>
        <charset val="134"/>
      </rPr>
      <t>OutRestriction2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分钟呼出不能超过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通</t>
    </r>
  </si>
  <si>
    <r>
      <rPr>
        <sz val="10"/>
        <color rgb="FF000000"/>
        <rFont val="宋体"/>
        <charset val="134"/>
      </rPr>
      <t>建立通话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分钟内建立通话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通</t>
    </r>
  </si>
  <si>
    <t>等待约1分钟后1102分机再次呼出</t>
  </si>
  <si>
    <t>查看分机1102状态已被限制，并取消限制</t>
  </si>
  <si>
    <t>分机1102呼出</t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</si>
  <si>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</si>
  <si>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</si>
  <si>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删除：OutRestriction2-取消删除</t>
  </si>
  <si>
    <r>
      <rPr>
        <sz val="10"/>
        <color rgb="FF000000"/>
        <rFont val="宋体"/>
        <charset val="134"/>
      </rPr>
      <t>删除：OutRestriction2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</si>
  <si>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</si>
  <si>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AutoCLIP-</t>
    </r>
    <r>
      <rPr>
        <sz val="10"/>
        <color rgb="FF000000"/>
        <rFont val="宋体"/>
        <charset val="134"/>
      </rPr>
      <t>默认</t>
    </r>
  </si>
  <si>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选择所有外线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</si>
  <si>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</si>
  <si>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生成对应的记录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</si>
  <si>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接听，cdr正确</t>
    </r>
  </si>
  <si>
    <r>
      <rPr>
        <sz val="10"/>
        <color rgb="FF000000"/>
        <rFont val="宋体"/>
        <charset val="134"/>
      </rPr>
      <t>删除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的所有记录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</si>
  <si>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外线再次呼入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</si>
  <si>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</si>
  <si>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Delete Used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</si>
  <si>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Delete Used Records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</si>
  <si>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次呼入</t>
    </r>
  </si>
  <si>
    <t>分机1101接听，cdr正确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</si>
  <si>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次呼入</t>
    </r>
  </si>
  <si>
    <t>分机1000接听，cdr正确</t>
  </si>
  <si>
    <t>Only Keep Missed Call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</si>
  <si>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Only Keep Missed Call Records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</si>
  <si>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外线呼出，被叫接听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</si>
  <si>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未生成记录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</si>
  <si>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外线呼出，被叫未接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</si>
  <si>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生成记录</t>
    </r>
  </si>
  <si>
    <t>Match Outgoing Trunk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</si>
  <si>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Match Outgoing Trunk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</si>
  <si>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</si>
  <si>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</si>
  <si>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，删除所有AutoClip List</t>
    </r>
  </si>
  <si>
    <t>未测试</t>
  </si>
  <si>
    <r>
      <rPr>
        <sz val="10"/>
        <color rgb="FFFF0000"/>
        <rFont val="Calibri"/>
        <charset val="134"/>
      </rPr>
      <t>1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Record Keep Time</t>
    </r>
  </si>
  <si>
    <r>
      <rPr>
        <sz val="10"/>
        <color rgb="FFFF0000"/>
        <rFont val="Calibri"/>
        <charset val="134"/>
      </rPr>
      <t>2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Digits Match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</si>
  <si>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</si>
  <si>
    <t>设置截答的特征码为*4，指定截答的特征码为*04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</si>
  <si>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、1100、1105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</si>
  <si>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pickupgroup--</t>
    </r>
    <r>
      <rPr>
        <sz val="10"/>
        <color rgb="FF000000"/>
        <rFont val="宋体"/>
        <charset val="134"/>
      </rPr>
      <t>内部分机互打截答、指定截答</t>
    </r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</si>
  <si>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PickupGroup</t>
    </r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</si>
  <si>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PickupGroup1,</t>
    </r>
    <r>
      <rPr>
        <sz val="10"/>
        <color rgb="FF000000"/>
        <rFont val="宋体"/>
        <charset val="134"/>
      </rPr>
      <t>成员分机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</si>
  <si>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</si>
  <si>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</si>
  <si>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</si>
  <si>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截答失败，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</si>
  <si>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指定截答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</si>
  <si>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*041100</t>
    </r>
    <r>
      <rPr>
        <sz val="10"/>
        <color rgb="FF000000"/>
        <rFont val="宋体"/>
        <charset val="134"/>
      </rPr>
      <t>截答</t>
    </r>
  </si>
  <si>
    <t>截答成功，cdr正确</t>
  </si>
  <si>
    <t>分机组、外线呼入</t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</si>
  <si>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PickupExGroup,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ExtensionGroup1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</si>
  <si>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</si>
  <si>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</si>
  <si>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PickupGroup1-</t>
    </r>
    <r>
      <rPr>
        <sz val="10"/>
        <color rgb="FF000000"/>
        <rFont val="宋体"/>
        <charset val="134"/>
      </rPr>
      <t>取消删除</t>
    </r>
  </si>
  <si>
    <t>表格删除：PickupGroup1-确定删除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</si>
  <si>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</si>
  <si>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确定删除</t>
    </r>
  </si>
  <si>
    <t>afterclass</t>
  </si>
  <si>
    <t>打开浏览器，设置对讲的特征码为*5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</si>
  <si>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1100,1101,1105</t>
    </r>
  </si>
  <si>
    <t>Paging</t>
  </si>
  <si>
    <t>删除所有广播组</t>
  </si>
  <si>
    <r>
      <rPr>
        <sz val="10"/>
        <color rgb="FF000000"/>
        <rFont val="宋体"/>
        <charset val="134"/>
      </rPr>
      <t>新建广播组</t>
    </r>
    <r>
      <rPr>
        <sz val="10"/>
        <color rgb="FF000000"/>
        <rFont val="Calibri"/>
        <charset val="134"/>
      </rPr>
      <t>Paging6300</t>
    </r>
    <r>
      <rPr>
        <sz val="10"/>
        <color rgb="FF000000"/>
        <rFont val="宋体"/>
        <charset val="134"/>
      </rPr>
      <t>：单工，不启用</t>
    </r>
    <r>
      <rPr>
        <sz val="10"/>
        <color rgb="FF000000"/>
        <rFont val="Calibri"/>
        <charset val="134"/>
      </rPr>
      <t>*Answer</t>
    </r>
    <r>
      <rPr>
        <sz val="10"/>
        <color rgb="FF000000"/>
        <rFont val="宋体"/>
        <charset val="134"/>
      </rPr>
      <t>，成员：</t>
    </r>
    <r>
      <rPr>
        <sz val="10"/>
        <color rgb="FF000000"/>
        <rFont val="Calibri"/>
        <charset val="134"/>
      </rPr>
      <t>1100,1105</t>
    </r>
  </si>
  <si>
    <t>1000拨打6300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</si>
  <si>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  <r>
      <rPr>
        <sz val="10"/>
        <color rgb="FF000000"/>
        <rFont val="Calibri"/>
        <charset val="134"/>
      </rPr>
      <t>;CDR</t>
    </r>
    <r>
      <rPr>
        <sz val="10"/>
        <color rgb="FF000000"/>
        <rFont val="宋体"/>
        <charset val="134"/>
      </rPr>
      <t>正确</t>
    </r>
  </si>
  <si>
    <t>新建广播组Paging6301：双工，启用*Answer成员：ExtensionGroup1</t>
  </si>
  <si>
    <t>1000拨打6301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</si>
  <si>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</si>
  <si>
    <t>1101按*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</si>
  <si>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会挂断通话；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保持通话</t>
    </r>
  </si>
  <si>
    <t>单双工--未实际验证</t>
  </si>
  <si>
    <t>Intercom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</si>
  <si>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*51105</t>
    </r>
  </si>
  <si>
    <r>
      <rPr>
        <sz val="10"/>
        <color rgb="FF000000"/>
        <rFont val="宋体"/>
        <charset val="134"/>
      </rPr>
      <t>对讲成功，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</si>
  <si>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</si>
  <si>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确定删除</t>
    </r>
  </si>
  <si>
    <t>删除：Paging6301-取消删除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</si>
  <si>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Paging6301-</t>
    </r>
    <r>
      <rPr>
        <sz val="10"/>
        <color rgb="FF000000"/>
        <rFont val="宋体"/>
        <charset val="134"/>
      </rPr>
      <t>确定删除</t>
    </r>
  </si>
  <si>
    <t>Beforeclass</t>
  </si>
  <si>
    <t>打开浏览器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</si>
  <si>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</si>
  <si>
    <t>删除所有速拨码</t>
  </si>
  <si>
    <r>
      <rPr>
        <sz val="10"/>
        <color rgb="FF000000"/>
        <rFont val="宋体"/>
        <charset val="134"/>
      </rPr>
      <t>设置速拨特征码为</t>
    </r>
    <r>
      <rPr>
        <sz val="10"/>
        <color rgb="FF000000"/>
        <rFont val="Calibri"/>
        <charset val="134"/>
      </rPr>
      <t>*999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</si>
  <si>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13001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</si>
  <si>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dialcode:1234567,PhoneNumber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31234567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</si>
  <si>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</si>
  <si>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</si>
  <si>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*9991234567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</si>
  <si>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</si>
  <si>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导出</t>
  </si>
  <si>
    <t>导出速拨码</t>
  </si>
  <si>
    <t>无法判断是否导出成功</t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</si>
  <si>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</si>
  <si>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确定删除</t>
    </r>
  </si>
  <si>
    <t>删除：速拨码为1234567-取消删除</t>
  </si>
  <si>
    <r>
      <rPr>
        <sz val="10"/>
        <color rgb="FF000000"/>
        <rFont val="宋体"/>
        <charset val="134"/>
      </rPr>
      <t>删除：速拨码为</t>
    </r>
    <r>
      <rPr>
        <sz val="10"/>
        <color rgb="FF000000"/>
        <rFont val="Calibri"/>
        <charset val="134"/>
      </rPr>
      <t>1234567-</t>
    </r>
    <r>
      <rPr>
        <sz val="10"/>
        <color rgb="FF000000"/>
        <rFont val="宋体"/>
        <charset val="134"/>
      </rPr>
      <t>确定删除</t>
    </r>
  </si>
  <si>
    <t>导入</t>
  </si>
  <si>
    <t>导入速拨码</t>
  </si>
  <si>
    <t>导入成功</t>
  </si>
  <si>
    <t>登录，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</si>
  <si>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RingGroup1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6200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1000,1100,1105</t>
    </r>
    <r>
      <rPr>
        <sz val="10"/>
        <rFont val="宋体"/>
        <charset val="134"/>
      </rPr>
      <t>，其它默认</t>
    </r>
  </si>
  <si>
    <r>
      <rPr>
        <sz val="10"/>
        <rFont val="宋体"/>
        <charset val="134"/>
      </rPr>
      <t>被测设备注册分机1000、1100、1101、1102、1105，辅助1：分机3001，辅助2：分机2000</t>
    </r>
    <r>
      <rPr>
        <sz val="10"/>
        <rFont val="Calibri"/>
        <charset val="134"/>
      </rPr>
      <t xml:space="preserve">
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</si>
  <si>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RingGroup6201,Mem:ExtensionGroup1,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</si>
  <si>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6201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</si>
  <si>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</si>
  <si>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</si>
  <si>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通话正常，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</si>
  <si>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RingGroup6201</t>
    </r>
    <r>
      <rPr>
        <sz val="10"/>
        <color rgb="FF000000"/>
        <rFont val="宋体"/>
        <charset val="134"/>
      </rPr>
      <t>，成员响铃时间：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1102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</si>
  <si>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后挂断，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开始响铃</t>
    </r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</si>
  <si>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</si>
  <si>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新建响铃组</t>
    </r>
    <r>
      <rPr>
        <sz val="10"/>
        <color rgb="FF000000"/>
        <rFont val="Calibri"/>
        <charset val="134"/>
      </rPr>
      <t>RingSequentially6202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Sequentially,</t>
    </r>
    <r>
      <rPr>
        <sz val="10"/>
        <color rgb="FF000000"/>
        <rFont val="宋体"/>
        <charset val="134"/>
      </rPr>
      <t>每个成员</t>
    </r>
    <r>
      <rPr>
        <sz val="10"/>
        <color rgb="FF000000"/>
        <rFont val="Calibri"/>
        <charset val="134"/>
      </rPr>
      <t>20s,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</si>
  <si>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</si>
  <si>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</si>
  <si>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响铃；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</si>
  <si>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响铃时应答</t>
    </r>
  </si>
  <si>
    <t>通话正常，cdr正确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</si>
  <si>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</si>
  <si>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</si>
  <si>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</si>
  <si>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</si>
  <si>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</si>
  <si>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取消注册，关闭浏览器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</si>
  <si>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</si>
  <si>
    <t>删除所有自定义提示音</t>
  </si>
  <si>
    <t>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</si>
  <si>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录制提示音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</si>
  <si>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提示音列表第一行为“prompt1”</t>
    </r>
  </si>
  <si>
    <t>播放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</si>
  <si>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播放提示音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</si>
  <si>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</si>
  <si>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重新录制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</si>
  <si>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重新录制提示音</t>
    </r>
    <r>
      <rPr>
        <sz val="10"/>
        <color rgb="FF000000"/>
        <rFont val="Calibri"/>
        <charset val="134"/>
      </rPr>
      <t>prompt1</t>
    </r>
  </si>
  <si>
    <t>上传提示音</t>
  </si>
  <si>
    <r>
      <rPr>
        <sz val="10"/>
        <color rgb="FF000000"/>
        <rFont val="宋体"/>
        <charset val="134"/>
      </rPr>
      <t>上传提示音</t>
    </r>
    <r>
      <rPr>
        <sz val="10"/>
        <color rgb="FF000000"/>
        <rFont val="Calibri"/>
        <charset val="134"/>
      </rPr>
      <t>autotestprompt</t>
    </r>
  </si>
  <si>
    <r>
      <rPr>
        <sz val="10"/>
        <color rgb="FF000000"/>
        <rFont val="宋体"/>
        <charset val="134"/>
      </rPr>
      <t>查看列表导入成功，预期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个提示音</t>
    </r>
  </si>
  <si>
    <t>Delete &amp; Download</t>
  </si>
  <si>
    <t>后续IVR等功能需要用到提示音，设备如果报错方便排查问题，不进行删除测试</t>
  </si>
  <si>
    <t>下载提示音，暂时无法判断是否下载成功</t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</si>
  <si>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CustomPrompts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</si>
  <si>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IVR6502,</t>
    </r>
    <r>
      <rPr>
        <sz val="10"/>
        <color rgb="FF000000"/>
        <rFont val="宋体"/>
        <charset val="134"/>
      </rPr>
      <t>默认设置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</si>
  <si>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</si>
  <si>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IVR1: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</si>
  <si>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</si>
  <si>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
提示音选择</t>
    </r>
    <r>
      <rPr>
        <sz val="10"/>
        <color rgb="FF000000"/>
        <rFont val="Calibri"/>
        <charset val="134"/>
      </rPr>
      <t>autotestprompt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Extensions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Outbound Routes</t>
    </r>
    <r>
      <rPr>
        <sz val="10"/>
        <color rgb="FF000000"/>
        <rFont val="宋体"/>
        <charset val="134"/>
      </rPr>
      <t>，全选呼出路由
勾选</t>
    </r>
    <r>
      <rPr>
        <sz val="10"/>
        <color rgb="FF000000"/>
        <rFont val="Calibri"/>
        <charset val="134"/>
      </rPr>
      <t xml:space="preserve">Dial to Check Voicemai
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Voicemail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 by Name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hungup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 an Option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Timeout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customPrompt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Invalid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</si>
  <si>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IVRtest1</t>
    </r>
  </si>
  <si>
    <t>Dial Extensions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</si>
  <si>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直拨分机</t>
    </r>
    <r>
      <rPr>
        <sz val="10"/>
        <color rgb="FF000000"/>
        <rFont val="Calibri"/>
        <charset val="134"/>
      </rPr>
      <t>1103</t>
    </r>
  </si>
  <si>
    <r>
      <rPr>
        <sz val="10"/>
        <color rgb="FF000000"/>
        <rFont val="宋体"/>
        <charset val="134"/>
      </rPr>
      <t>呼入成功，1103接听，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</si>
  <si>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Dial Outbound Routes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</si>
  <si>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</t>
    </r>
    <r>
      <rPr>
        <sz val="10"/>
        <color rgb="FF000000"/>
        <rFont val="Calibri"/>
        <charset val="134"/>
      </rPr>
      <t>3333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</si>
  <si>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呼入转呼出成功，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</si>
  <si>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</si>
  <si>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</si>
  <si>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voicemail1000</t>
    </r>
  </si>
  <si>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的语音信箱，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</si>
  <si>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DialbyName,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957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</si>
  <si>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宋体"/>
        <charset val="134"/>
      </rPr>
      <t>呼入到分机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</si>
  <si>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</t>
    </r>
  </si>
  <si>
    <r>
      <rPr>
        <sz val="10"/>
        <color rgb="FF000000"/>
        <rFont val="宋体"/>
        <charset val="134"/>
      </rPr>
      <t>挂断通话，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</si>
  <si>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SelecttoOption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</si>
  <si>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</si>
  <si>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，超时到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</si>
  <si>
    <r>
      <rPr>
        <sz val="10"/>
        <color rgb="FF000000"/>
        <rFont val="宋体"/>
        <charset val="134"/>
      </rPr>
      <t>超时后播放提示音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后分机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</si>
  <si>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宋体"/>
        <charset val="134"/>
      </rPr>
      <t>错误按键到分机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</si>
  <si>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直接拨打</t>
    </r>
    <r>
      <rPr>
        <sz val="10"/>
        <color rgb="FF000000"/>
        <rFont val="Calibri"/>
        <charset val="134"/>
      </rPr>
      <t>*02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的语音留言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</si>
  <si>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callee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6501(*02)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</si>
  <si>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IVR6502-</t>
    </r>
    <r>
      <rPr>
        <sz val="10"/>
        <color rgb="FF000000"/>
        <rFont val="宋体"/>
        <charset val="134"/>
      </rPr>
      <t>取消删除</t>
    </r>
  </si>
  <si>
    <t>表格删除：IVR6502-确定删除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</si>
  <si>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</si>
  <si>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</si>
  <si>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</si>
  <si>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关闭浏览器、释放</t>
    </r>
    <r>
      <rPr>
        <sz val="10"/>
        <color rgb="FF000000"/>
        <rFont val="Calibri"/>
        <charset val="134"/>
      </rPr>
      <t>pjsip</t>
    </r>
  </si>
  <si>
    <t>登录浏览器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</si>
  <si>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Queue1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6700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，其它默认</t>
    </r>
  </si>
  <si>
    <r>
      <rPr>
        <sz val="10"/>
        <rFont val="Calibri"/>
        <charset val="134"/>
      </rPr>
      <t xml:space="preserve"> </t>
    </r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1101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1102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2001</t>
    </r>
  </si>
  <si>
    <r>
      <rPr>
        <sz val="10"/>
        <color rgb="FF000000"/>
        <rFont val="Calibri"/>
        <charset val="134"/>
      </rPr>
      <t>Add &amp;</t>
    </r>
    <r>
      <rPr>
        <sz val="10"/>
        <color rgb="FF000000"/>
        <rFont val="宋体"/>
        <charset val="134"/>
      </rPr>
      <t>分机组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</si>
  <si>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Queue6701,Password:123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：空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</si>
  <si>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Queue6702,Ring Strategy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RingAll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ExtensionGroup1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Agent Announcement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Max Wait Time:100,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</si>
  <si>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</si>
  <si>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动态坐席</t>
    </r>
    <r>
      <rPr>
        <sz val="10"/>
        <color rgb="FF000000"/>
        <rFont val="Calibri"/>
        <charset val="134"/>
      </rPr>
      <t xml:space="preserve"> &amp; Failover Destination &amp; </t>
    </r>
    <r>
      <rPr>
        <sz val="10"/>
        <color rgb="FF000000"/>
        <rFont val="宋体"/>
        <charset val="134"/>
      </rPr>
      <t>静态坐席为空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</si>
  <si>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，预期到</t>
    </r>
    <r>
      <rPr>
        <sz val="10"/>
        <color rgb="FF000000"/>
        <rFont val="Calibri"/>
        <charset val="134"/>
      </rPr>
      <t>FailDestination--1000</t>
    </r>
  </si>
  <si>
    <r>
      <rPr>
        <sz val="10"/>
        <color rgb="FF000000"/>
        <rFont val="宋体"/>
        <charset val="134"/>
      </rPr>
      <t>预期到队列的</t>
    </r>
    <r>
      <rPr>
        <sz val="10"/>
        <color rgb="FF000000"/>
        <rFont val="Calibri"/>
        <charset val="134"/>
      </rPr>
      <t>FailDest--1000</t>
    </r>
    <r>
      <rPr>
        <sz val="10"/>
        <color rgb="FF000000"/>
        <rFont val="宋体"/>
        <charset val="134"/>
      </rPr>
      <t>分机接听，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</si>
  <si>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6701*</t>
    </r>
    <r>
      <rPr>
        <sz val="10"/>
        <color rgb="FF000000"/>
        <rFont val="宋体"/>
        <charset val="134"/>
      </rPr>
      <t>加入队列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，密码：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</si>
  <si>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成为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</si>
  <si>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</t>
    </r>
  </si>
  <si>
    <r>
      <rPr>
        <sz val="10"/>
        <color rgb="FF000000"/>
        <rFont val="宋体"/>
        <charset val="134"/>
      </rPr>
      <t>预期动态坐席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</si>
  <si>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6700**</t>
    </r>
    <r>
      <rPr>
        <sz val="10"/>
        <color rgb="FF000000"/>
        <rFont val="宋体"/>
        <charset val="134"/>
      </rPr>
      <t>退出队列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</si>
  <si>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退出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</si>
  <si>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FailDestina-1000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</si>
  <si>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sip呼入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同时响铃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应答提示音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</si>
  <si>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</si>
  <si>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</si>
  <si>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</t>
    </r>
  </si>
  <si>
    <r>
      <rPr>
        <sz val="10"/>
        <color rgb="FFFF0000"/>
        <rFont val="宋体"/>
        <charset val="134"/>
      </rPr>
      <t>检查</t>
    </r>
    <r>
      <rPr>
        <sz val="10"/>
        <color rgb="FFFF0000"/>
        <rFont val="Calibri"/>
        <charset val="134"/>
      </rPr>
      <t>Agent</t>
    </r>
    <r>
      <rPr>
        <sz val="10"/>
        <color rgb="FFFF0000"/>
        <rFont val="宋体"/>
        <charset val="134"/>
      </rPr>
      <t>应答提示音</t>
    </r>
    <r>
      <rPr>
        <sz val="10"/>
        <color rgb="FFFF0000"/>
        <rFont val="Calibri"/>
        <charset val="134"/>
      </rPr>
      <t>=====</t>
    </r>
    <r>
      <rPr>
        <sz val="10"/>
        <color rgb="FFFF0000"/>
        <rFont val="宋体"/>
        <charset val="134"/>
      </rPr>
      <t>检测方法？</t>
    </r>
  </si>
  <si>
    <t>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</si>
  <si>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</si>
  <si>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Edit &amp; Caller Max Wait Time &amp; Join Empty &amp; Leave When Empty &amp;</t>
    </r>
    <r>
      <rPr>
        <sz val="10"/>
        <color rgb="FF000000"/>
        <rFont val="宋体"/>
        <charset val="134"/>
      </rPr>
      <t>内部分机拨打队列</t>
    </r>
  </si>
  <si>
    <t>Caller Max Wait Time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</si>
  <si>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</si>
  <si>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等待</t>
    </r>
    <r>
      <rPr>
        <sz val="10"/>
        <color rgb="FF000000"/>
        <rFont val="Calibri"/>
        <charset val="134"/>
      </rPr>
      <t>100s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</si>
  <si>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被挂断通话</t>
    </r>
  </si>
  <si>
    <t>key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</si>
  <si>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</si>
  <si>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停止响铃，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</si>
  <si>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</t>
    </r>
  </si>
  <si>
    <t>cdr正确</t>
  </si>
  <si>
    <t>Join Empty &amp; Leave When Empty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</si>
  <si>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Queue6701,</t>
    </r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，不启用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</si>
  <si>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</si>
  <si>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t>预期：队列无有效坐席，仍可成功呼入队列；即1100的状态为Talking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</si>
  <si>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</si>
  <si>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宋体"/>
        <charset val="134"/>
      </rPr>
      <t>预期：队列无有效坐席，走的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即</t>
    </r>
    <r>
      <rPr>
        <sz val="10"/>
        <color rgb="FF000000"/>
        <rFont val="Calibri"/>
        <charset val="134"/>
      </rPr>
      <t xml:space="preserve"> 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</si>
  <si>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，成员选择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1101,1102</t>
    </r>
    <r>
      <rPr>
        <sz val="10"/>
        <color rgb="FF000000"/>
        <rFont val="宋体"/>
        <charset val="134"/>
      </rPr>
      <t>，响铃策略线性响铃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</si>
  <si>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</si>
  <si>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响铃；</t>
    </r>
  </si>
  <si>
    <t>删除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</si>
  <si>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</si>
  <si>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</si>
  <si>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</si>
  <si>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确定删除</t>
    </r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</si>
  <si>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Conference1:6400</t>
    </r>
  </si>
  <si>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</si>
  <si>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Conference6401</t>
    </r>
    <r>
      <rPr>
        <sz val="10"/>
        <color rgb="FF000000"/>
        <rFont val="宋体"/>
        <charset val="134"/>
      </rPr>
      <t>，默认设置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</si>
  <si>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Conference6402</t>
    </r>
    <r>
      <rPr>
        <sz val="10"/>
        <color rgb="FF000000"/>
        <rFont val="宋体"/>
        <charset val="134"/>
      </rPr>
      <t>，与会者密码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，启用等候管理员，提示音：分机号码，</t>
    </r>
    <r>
      <rPr>
        <sz val="10"/>
        <color rgb="FF000000"/>
        <rFont val="Calibri"/>
        <charset val="134"/>
      </rPr>
      <t>Allow Participant to Invite</t>
    </r>
    <r>
      <rPr>
        <sz val="10"/>
        <color rgb="FF000000"/>
        <rFont val="宋体"/>
        <charset val="134"/>
      </rPr>
      <t>：不启用，管理员密码：</t>
    </r>
    <r>
      <rPr>
        <sz val="10"/>
        <color rgb="FF000000"/>
        <rFont val="Calibri"/>
        <charset val="134"/>
      </rPr>
      <t>456</t>
    </r>
    <r>
      <rPr>
        <sz val="10"/>
        <color rgb="FF000000"/>
        <rFont val="宋体"/>
        <charset val="134"/>
      </rPr>
      <t>，管理员：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</si>
  <si>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Conference6402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</si>
  <si>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</si>
  <si>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</si>
  <si>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</si>
  <si>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</si>
  <si>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</si>
  <si>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</si>
  <si>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退出会议室</t>
    </r>
    <r>
      <rPr>
        <sz val="10"/>
        <color rgb="FF000000"/>
        <rFont val="Calibri"/>
        <charset val="134"/>
      </rPr>
      <t>6401</t>
    </r>
  </si>
  <si>
    <t>挂断通话，全部退出会议室6401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</si>
  <si>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正确，会议室6401有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</si>
  <si>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</si>
  <si>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</si>
  <si>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，输入管理员密码</t>
    </r>
    <r>
      <rPr>
        <sz val="10"/>
        <color rgb="FF000000"/>
        <rFont val="Calibri"/>
        <charset val="134"/>
      </rPr>
      <t>456#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</si>
  <si>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有2个成员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</si>
  <si>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（管理员）拨打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，无需密码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</si>
  <si>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</si>
  <si>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，输入与会者密码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</si>
  <si>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有4个成员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</si>
  <si>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#1100</t>
    </r>
    <r>
      <rPr>
        <sz val="10"/>
        <color rgb="FF000000"/>
        <rFont val="宋体"/>
        <charset val="134"/>
      </rPr>
      <t>，邀请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</t>
    </r>
  </si>
  <si>
    <r>
      <rPr>
        <sz val="10"/>
        <color rgb="FF000000"/>
        <rFont val="宋体"/>
        <charset val="134"/>
      </rPr>
      <t>邀请失败，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预期不会响铃</t>
    </r>
  </si>
  <si>
    <r>
      <rPr>
        <sz val="10"/>
        <color rgb="FF000000"/>
        <rFont val="宋体"/>
        <charset val="134"/>
      </rPr>
      <t>挂断所有通话，所有成员退出会议室</t>
    </r>
    <r>
      <rPr>
        <sz val="10"/>
        <color rgb="FF000000"/>
        <rFont val="Calibri"/>
        <charset val="134"/>
      </rPr>
      <t>6402</t>
    </r>
  </si>
  <si>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邀请会议室成员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</si>
  <si>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</si>
  <si>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#...1100</t>
    </r>
    <r>
      <rPr>
        <sz val="10"/>
        <color rgb="FF000000"/>
        <rFont val="宋体"/>
        <charset val="134"/>
      </rPr>
      <t>邀请分机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加入会议室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</si>
  <si>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预期响铃</t>
    </r>
  </si>
  <si>
    <t>Wait for Moderator</t>
  </si>
  <si>
    <t>无法检测提示音</t>
  </si>
  <si>
    <t>Sound Prompt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</si>
  <si>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Conference6401-</t>
    </r>
    <r>
      <rPr>
        <sz val="10"/>
        <color rgb="FF000000"/>
        <rFont val="宋体"/>
        <charset val="134"/>
      </rPr>
      <t>取消删除</t>
    </r>
  </si>
  <si>
    <t>表格删除：Conference6401-确定删除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</si>
  <si>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取消删除</t>
    </r>
    <r>
      <rPr>
        <sz val="10"/>
        <color rgb="FF000000"/>
        <rFont val="Calibri"/>
        <charset val="134"/>
      </rPr>
      <t>"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</si>
  <si>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确定删除</t>
    </r>
  </si>
  <si>
    <t>登陆浏览器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</si>
  <si>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Callback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</si>
  <si>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</si>
  <si>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CallbackThrough</t>
    </r>
    <r>
      <rPr>
        <sz val="10"/>
        <color rgb="FF000000"/>
        <rFont val="宋体"/>
        <charset val="134"/>
      </rPr>
      <t>：SPS，</t>
    </r>
    <r>
      <rPr>
        <sz val="10"/>
        <color rgb="FF000000"/>
        <rFont val="Calibri"/>
        <charset val="134"/>
      </rPr>
      <t>DelayBeforeCallback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6500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</si>
  <si>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Callback1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</si>
  <si>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</si>
  <si>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</si>
  <si>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</si>
  <si>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</si>
  <si>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</si>
  <si>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</si>
  <si>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</si>
  <si>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</si>
  <si>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Callback2</t>
    </r>
  </si>
  <si>
    <t>3001拨打3000通过sip外线呼入，等待2秒挂断通话</t>
  </si>
  <si>
    <r>
      <rPr>
        <sz val="10"/>
        <color rgb="FF000000"/>
        <rFont val="宋体"/>
        <charset val="134"/>
      </rPr>
      <t>听到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的提示音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</si>
  <si>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</si>
  <si>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1000接听，挂断通话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</si>
  <si>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Callfrom</t>
    </r>
    <r>
      <rPr>
        <sz val="10"/>
        <color rgb="FF000000"/>
        <rFont val="宋体"/>
        <charset val="134"/>
      </rPr>
      <t>为：</t>
    </r>
    <r>
      <rPr>
        <sz val="10"/>
        <color rgb="FF000000"/>
        <rFont val="Calibri"/>
        <charset val="134"/>
      </rPr>
      <t>311001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</si>
  <si>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</si>
  <si>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确定删除</t>
    </r>
  </si>
  <si>
    <t>删除：Callback2-取消删除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</si>
  <si>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Callback2-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</si>
  <si>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</si>
  <si>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登录，初始化特征码设置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</si>
  <si>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</t>
    </r>
  </si>
  <si>
    <r>
      <rPr>
        <sz val="10"/>
        <rFont val="Calibri"/>
        <charset val="134"/>
      </rPr>
      <t>SIP</t>
    </r>
    <r>
      <rPr>
        <sz val="10"/>
        <rFont val="宋体"/>
        <charset val="134"/>
      </rPr>
      <t>内部分机互打：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拨打</t>
    </r>
    <r>
      <rPr>
        <sz val="10"/>
        <rFont val="Calibri"/>
        <charset val="134"/>
      </rPr>
      <t>1105,1105</t>
    </r>
    <r>
      <rPr>
        <sz val="10"/>
        <rFont val="宋体"/>
        <charset val="134"/>
      </rPr>
      <t>接听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</si>
  <si>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正确，正常录音</t>
    </r>
  </si>
  <si>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内部分机互打：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</si>
  <si>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作为被叫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</si>
  <si>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1106</t>
    </r>
    <r>
      <rPr>
        <sz val="10"/>
        <color rgb="FF000000"/>
        <rFont val="宋体"/>
        <charset val="134"/>
      </rPr>
      <t>，预期辅助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</si>
  <si>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作为主叫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</si>
  <si>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51000</t>
    </r>
    <r>
      <rPr>
        <sz val="10"/>
        <color rgb="FF000000"/>
        <rFont val="宋体"/>
        <charset val="134"/>
      </rPr>
      <t>，预期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</si>
  <si>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</si>
  <si>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转移成功，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</si>
  <si>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未接听</t>
    </r>
  </si>
  <si>
    <r>
      <rPr>
        <sz val="10"/>
        <color rgb="FF000000"/>
        <rFont val="宋体"/>
        <charset val="134"/>
      </rPr>
      <t>超时恢复通话，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</si>
  <si>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</si>
  <si>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*6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</si>
  <si>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停泊完挂断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</si>
  <si>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6900</t>
    </r>
  </si>
  <si>
    <t>恢复通话，cdr正确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</si>
  <si>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*066950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</si>
  <si>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6950,</t>
    </r>
    <r>
      <rPr>
        <sz val="10"/>
        <color rgb="FF000000"/>
        <rFont val="宋体"/>
        <charset val="134"/>
      </rPr>
      <t>恢复通话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</si>
  <si>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*711105</t>
    </r>
    <r>
      <rPr>
        <sz val="10"/>
        <color rgb="FF000000"/>
        <rFont val="宋体"/>
        <charset val="134"/>
      </rPr>
      <t>将通话总是转移到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</si>
  <si>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</si>
  <si>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*071</t>
    </r>
    <r>
      <rPr>
        <sz val="10"/>
        <color rgb="FF000000"/>
        <rFont val="宋体"/>
        <charset val="134"/>
      </rPr>
      <t>取消通话总是转移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</si>
  <si>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</si>
  <si>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*721105</t>
    </r>
    <r>
      <rPr>
        <sz val="10"/>
        <color rgb="FF000000"/>
        <rFont val="宋体"/>
        <charset val="134"/>
      </rPr>
      <t>忙时转移到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</si>
  <si>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</si>
  <si>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</si>
  <si>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保持通话，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</si>
  <si>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</si>
  <si>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*072</t>
    </r>
    <r>
      <rPr>
        <sz val="10"/>
        <color rgb="FF000000"/>
        <rFont val="宋体"/>
        <charset val="134"/>
      </rPr>
      <t>取消忙时转移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</si>
  <si>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挂断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</si>
  <si>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*731105</t>
    </r>
    <r>
      <rPr>
        <sz val="10"/>
        <color rgb="FF000000"/>
        <rFont val="宋体"/>
        <charset val="134"/>
      </rPr>
      <t>无应答时转移到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</si>
  <si>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，超时不接</t>
    </r>
  </si>
  <si>
    <t>1105响铃接听，cdr正确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</si>
  <si>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*073</t>
    </r>
    <r>
      <rPr>
        <sz val="10"/>
        <color rgb="FF000000"/>
        <rFont val="宋体"/>
        <charset val="134"/>
      </rPr>
      <t>取消无应答转移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</si>
  <si>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被挂断，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</si>
  <si>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*74</t>
    </r>
    <r>
      <rPr>
        <sz val="10"/>
        <color rgb="FF000000"/>
        <rFont val="宋体"/>
        <charset val="134"/>
      </rPr>
      <t>启用免打扰</t>
    </r>
  </si>
  <si>
    <t>无法呼入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</si>
  <si>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*074</t>
    </r>
    <r>
      <rPr>
        <sz val="10"/>
        <color rgb="FF000000"/>
        <rFont val="宋体"/>
        <charset val="134"/>
      </rPr>
      <t>关闭免打扰</t>
    </r>
  </si>
  <si>
    <r>
      <rPr>
        <sz val="10"/>
        <color rgb="FF000000"/>
        <rFont val="宋体"/>
        <charset val="134"/>
      </rPr>
      <t>正常呼入，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</si>
  <si>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*70</t>
    </r>
    <r>
      <rPr>
        <sz val="10"/>
        <color rgb="FF000000"/>
        <rFont val="宋体"/>
        <charset val="134"/>
      </rPr>
      <t>恢复默认值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</si>
  <si>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未接，到</t>
    </r>
    <r>
      <rPr>
        <sz val="10"/>
        <color rgb="FF000000"/>
        <rFont val="Calibri"/>
        <charset val="134"/>
      </rPr>
      <t>voicemail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</si>
  <si>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*1</t>
    </r>
    <r>
      <rPr>
        <sz val="10"/>
        <color rgb="FF000000"/>
        <rFont val="宋体"/>
        <charset val="134"/>
      </rPr>
      <t>进行一键录音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</si>
  <si>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留下的语音留言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</si>
  <si>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键录音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</si>
  <si>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1000,1100,1101,1102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2:2000,2001</t>
    </r>
  </si>
  <si>
    <r>
      <rPr>
        <sz val="10"/>
        <rFont val="宋体"/>
        <charset val="134"/>
      </rPr>
      <t>编辑呼入路由</t>
    </r>
    <r>
      <rPr>
        <sz val="10"/>
        <rFont val="Calibri"/>
        <charset val="134"/>
      </rPr>
      <t>InRoute1</t>
    </r>
    <r>
      <rPr>
        <sz val="10"/>
        <rFont val="宋体"/>
        <charset val="134"/>
      </rPr>
      <t>到分机</t>
    </r>
    <r>
      <rPr>
        <sz val="10"/>
        <rFont val="Calibri"/>
        <charset val="134"/>
      </rPr>
      <t>1100</t>
    </r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</si>
  <si>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type:Inbound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</si>
  <si>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呼入</t>
    </r>
  </si>
  <si>
    <t>呼入失败</t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</si>
  <si>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type:Outbound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</si>
  <si>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</si>
  <si>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whiteList1:2001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Both</t>
    </r>
  </si>
  <si>
    <t>正常呼入</t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</si>
  <si>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；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Outbound</t>
    </r>
  </si>
  <si>
    <t>呼出成功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</si>
  <si>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blackList2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Inbound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</si>
  <si>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whiteList1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Outbound</t>
    </r>
  </si>
  <si>
    <t>删除黑白名单</t>
  </si>
  <si>
    <t>批量删除黑白名单</t>
  </si>
  <si>
    <t>登录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</si>
  <si>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，辅助1:3001,3002；辅助</t>
    </r>
    <r>
      <rPr>
        <sz val="10"/>
        <color rgb="FF000000"/>
        <rFont val="Calibri"/>
        <charset val="134"/>
      </rPr>
      <t>2:2000,2001</t>
    </r>
  </si>
  <si>
    <t>初始化DISA：删除所有DISA</t>
  </si>
  <si>
    <t>初始化PinList:删除所有Pinlist</t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</si>
  <si>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pin1:123-456</t>
    </r>
  </si>
  <si>
    <t>新建DISA1：选择pin1；呼出路由选择OutRoute1_sip、OutRoute3_sps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</si>
  <si>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DISA1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</si>
  <si>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</si>
  <si>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</si>
  <si>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输入二次号码：</t>
    </r>
    <r>
      <rPr>
        <sz val="10"/>
        <color rgb="FF000000"/>
        <rFont val="Calibri"/>
        <charset val="134"/>
      </rPr>
      <t>13001#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</si>
  <si>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DISA1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Single-Pin:789,ResponseTimeOut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DigitTimeout:10</t>
    </r>
  </si>
  <si>
    <t>3001拨打3000通过sip外线呼入</t>
  </si>
  <si>
    <t>3001输入pin码789#</t>
  </si>
  <si>
    <t>3001输入二次号码13002#</t>
  </si>
  <si>
    <t>3001拨打3001通过sip外线呼入,输入完pin码后，不输人数字等待15s后通话被挂断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</si>
  <si>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被挂断</t>
    </r>
  </si>
  <si>
    <t>删除DISA</t>
  </si>
  <si>
    <t>批量删除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</si>
  <si>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、1101、1102，辅助</t>
    </r>
    <r>
      <rPr>
        <sz val="10"/>
        <color rgb="FF000000"/>
        <rFont val="Calibri"/>
        <charset val="134"/>
      </rPr>
      <t>2:2000,2001</t>
    </r>
  </si>
  <si>
    <t>初始化EmergencyNumber：删除所有紧急号码</t>
  </si>
  <si>
    <t>新建：紧急号码2001，sps外线，分机：1100</t>
  </si>
  <si>
    <t>1101拨打32000通过sps外线呼出</t>
  </si>
  <si>
    <t>1102拨打2001</t>
  </si>
  <si>
    <t>进行紧急呼叫，cdr正确</t>
  </si>
  <si>
    <t>编辑紧急号码，外线前缀为123</t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</si>
  <si>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2001</t>
    </r>
  </si>
  <si>
    <t>进行紧急呼叫</t>
  </si>
  <si>
    <r>
      <rPr>
        <sz val="10"/>
        <color rgb="FF000000"/>
        <rFont val="宋体"/>
        <charset val="134"/>
      </rPr>
      <t>删除紧急号码</t>
    </r>
    <r>
      <rPr>
        <sz val="10"/>
        <color rgb="FF000000"/>
        <rFont val="Calibri"/>
        <charset val="134"/>
      </rPr>
      <t>2001</t>
    </r>
  </si>
  <si>
    <t>1100拨打2001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</si>
</sst>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177" formatCode="General&quot;h&quot;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1"/>
      <color indexed="8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Calibri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宋体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Calibri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15" borderId="5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4" borderId="47" applyNumberFormat="0" applyFon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0" borderId="49" applyNumberFormat="0" applyFill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0" fillId="13" borderId="46" applyNumberFormat="0" applyAlignment="0" applyProtection="0">
      <alignment vertical="center"/>
    </xf>
    <xf numFmtId="0" fontId="48" fillId="13" borderId="50" applyNumberFormat="0" applyAlignment="0" applyProtection="0">
      <alignment vertical="center"/>
    </xf>
    <xf numFmtId="0" fontId="33" fillId="11" borderId="44" applyNumberForma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42" fillId="0" borderId="48" applyNumberFormat="0" applyFill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9" fillId="0" borderId="40"/>
    <xf numFmtId="0" fontId="47" fillId="19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left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left" vertical="center" wrapText="1"/>
    </xf>
    <xf numFmtId="177" fontId="12" fillId="0" borderId="2" xfId="0" applyNumberFormat="1" applyFont="1" applyBorder="1" applyAlignment="1">
      <alignment vertical="center" wrapText="1"/>
    </xf>
    <xf numFmtId="177" fontId="13" fillId="0" borderId="2" xfId="0" applyNumberFormat="1" applyFont="1" applyBorder="1" applyAlignment="1">
      <alignment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2" fillId="0" borderId="5" xfId="0" applyNumberFormat="1" applyFont="1" applyBorder="1" applyAlignment="1">
      <alignment horizontal="center" vertical="center" wrapText="1"/>
    </xf>
    <xf numFmtId="0" fontId="14" fillId="3" borderId="10" xfId="0" applyNumberFormat="1" applyFont="1" applyFill="1" applyBorder="1" applyAlignment="1">
      <alignment horizontal="center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0" fontId="15" fillId="4" borderId="12" xfId="0" applyNumberFormat="1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" fillId="5" borderId="15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horizontal="center" vertical="center" wrapText="1"/>
    </xf>
    <xf numFmtId="49" fontId="16" fillId="6" borderId="20" xfId="0" applyNumberFormat="1" applyFont="1" applyFill="1" applyBorder="1" applyAlignment="1">
      <alignment vertical="center" wrapText="1"/>
    </xf>
    <xf numFmtId="49" fontId="1" fillId="0" borderId="20" xfId="0" applyNumberFormat="1" applyFont="1" applyBorder="1" applyAlignment="1">
      <alignment horizontal="left" vertical="center" wrapText="1"/>
    </xf>
    <xf numFmtId="49" fontId="16" fillId="0" borderId="20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vertical="center" wrapText="1"/>
    </xf>
    <xf numFmtId="49" fontId="1" fillId="0" borderId="19" xfId="0" applyNumberFormat="1" applyFont="1" applyBorder="1" applyAlignment="1">
      <alignment horizontal="left" vertical="center" wrapText="1"/>
    </xf>
    <xf numFmtId="49" fontId="16" fillId="0" borderId="19" xfId="0" applyNumberFormat="1" applyFont="1" applyBorder="1" applyAlignment="1">
      <alignment horizontal="left" vertical="center" wrapText="1"/>
    </xf>
    <xf numFmtId="0" fontId="1" fillId="5" borderId="18" xfId="0" applyNumberFormat="1" applyFont="1" applyFill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vertical="center" wrapText="1"/>
    </xf>
    <xf numFmtId="49" fontId="18" fillId="0" borderId="19" xfId="0" applyNumberFormat="1" applyFont="1" applyBorder="1" applyAlignment="1">
      <alignment horizontal="left" vertical="center" wrapText="1"/>
    </xf>
    <xf numFmtId="49" fontId="17" fillId="0" borderId="19" xfId="0" applyNumberFormat="1" applyFont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49" fontId="1" fillId="0" borderId="19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left" vertical="center"/>
    </xf>
    <xf numFmtId="0" fontId="19" fillId="7" borderId="2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5" xfId="0" applyNumberFormat="1" applyFont="1" applyFill="1" applyBorder="1" applyAlignment="1">
      <alignment horizontal="left" vertical="center"/>
    </xf>
    <xf numFmtId="0" fontId="20" fillId="0" borderId="8" xfId="0" applyNumberFormat="1" applyFont="1" applyBorder="1" applyAlignment="1">
      <alignment horizontal="center" vertical="center"/>
    </xf>
    <xf numFmtId="0" fontId="21" fillId="0" borderId="0" xfId="0" applyNumberFormat="1" applyFont="1">
      <alignment vertical="center"/>
    </xf>
    <xf numFmtId="0" fontId="15" fillId="4" borderId="14" xfId="0" applyFont="1" applyFill="1" applyBorder="1" applyAlignment="1">
      <alignment vertical="center" wrapText="1"/>
    </xf>
    <xf numFmtId="0" fontId="15" fillId="4" borderId="26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 wrapText="1"/>
    </xf>
    <xf numFmtId="0" fontId="1" fillId="5" borderId="27" xfId="0" applyFont="1" applyFill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0" borderId="31" xfId="0" applyNumberFormat="1" applyFont="1" applyBorder="1" applyAlignment="1">
      <alignment horizontal="center" vertical="center" wrapText="1"/>
    </xf>
    <xf numFmtId="49" fontId="1" fillId="0" borderId="32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vertical="center" wrapText="1"/>
    </xf>
    <xf numFmtId="49" fontId="1" fillId="0" borderId="33" xfId="0" applyNumberFormat="1" applyFont="1" applyBorder="1" applyAlignment="1">
      <alignment horizontal="left" vertical="center" wrapText="1"/>
    </xf>
    <xf numFmtId="49" fontId="16" fillId="0" borderId="33" xfId="0" applyNumberFormat="1" applyFont="1" applyBorder="1" applyAlignment="1">
      <alignment horizontal="left" vertical="center" wrapText="1"/>
    </xf>
    <xf numFmtId="49" fontId="17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center" vertical="center" wrapText="1"/>
    </xf>
    <xf numFmtId="49" fontId="1" fillId="0" borderId="35" xfId="0" applyNumberFormat="1" applyFont="1" applyFill="1" applyBorder="1" applyAlignment="1">
      <alignment vertical="center" wrapText="1"/>
    </xf>
    <xf numFmtId="0" fontId="4" fillId="0" borderId="36" xfId="0" applyFont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vertical="center" wrapText="1"/>
    </xf>
    <xf numFmtId="49" fontId="1" fillId="0" borderId="35" xfId="0" applyNumberFormat="1" applyFont="1" applyBorder="1" applyAlignment="1">
      <alignment horizontal="left" vertical="center" wrapText="1"/>
    </xf>
    <xf numFmtId="49" fontId="16" fillId="0" borderId="35" xfId="0" applyNumberFormat="1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 wrapText="1"/>
    </xf>
    <xf numFmtId="49" fontId="5" fillId="0" borderId="33" xfId="0" applyNumberFormat="1" applyFont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0" fontId="16" fillId="5" borderId="16" xfId="0" applyFont="1" applyFill="1" applyBorder="1" applyAlignment="1">
      <alignment vertical="center" wrapText="1"/>
    </xf>
    <xf numFmtId="0" fontId="15" fillId="4" borderId="39" xfId="0" applyNumberFormat="1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vertical="center" wrapText="1"/>
    </xf>
    <xf numFmtId="0" fontId="15" fillId="4" borderId="27" xfId="0" applyFont="1" applyFill="1" applyBorder="1" applyAlignment="1">
      <alignment vertical="center" wrapText="1"/>
    </xf>
    <xf numFmtId="49" fontId="17" fillId="6" borderId="19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vertical="center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0" fillId="8" borderId="20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horizontal="left" vertical="center" wrapText="1"/>
    </xf>
    <xf numFmtId="0" fontId="16" fillId="5" borderId="16" xfId="0" applyFont="1" applyFill="1" applyBorder="1" applyAlignment="1">
      <alignment horizontal="left" vertical="center" wrapText="1"/>
    </xf>
    <xf numFmtId="0" fontId="23" fillId="0" borderId="0" xfId="0" applyFont="1" applyFill="1">
      <alignment vertical="center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24" fillId="8" borderId="16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20" xfId="0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vertical="center" wrapText="1"/>
    </xf>
    <xf numFmtId="49" fontId="16" fillId="0" borderId="20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23" fillId="0" borderId="0" xfId="0" applyFont="1">
      <alignment vertical="center"/>
    </xf>
    <xf numFmtId="49" fontId="1" fillId="0" borderId="16" xfId="0" applyNumberFormat="1" applyFont="1" applyFill="1" applyBorder="1" applyAlignment="1">
      <alignment vertical="center" wrapText="1"/>
    </xf>
    <xf numFmtId="49" fontId="18" fillId="0" borderId="17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6" fillId="0" borderId="40" xfId="10" applyFont="1" applyBorder="1">
      <alignment vertical="center"/>
    </xf>
    <xf numFmtId="0" fontId="0" fillId="0" borderId="40" xfId="0" applyBorder="1">
      <alignment vertical="center"/>
    </xf>
    <xf numFmtId="0" fontId="27" fillId="0" borderId="40" xfId="10" applyBorder="1">
      <alignment vertical="center"/>
    </xf>
    <xf numFmtId="0" fontId="28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10" borderId="41" xfId="32" applyFont="1" applyFill="1" applyBorder="1" applyAlignment="1" applyProtection="1">
      <alignment horizontal="center" vertical="center" wrapText="1"/>
    </xf>
    <xf numFmtId="0" fontId="31" fillId="10" borderId="41" xfId="4" applyNumberFormat="1" applyFont="1" applyFill="1" applyBorder="1" applyAlignment="1" applyProtection="1">
      <alignment horizontal="center" vertical="center" wrapText="1"/>
    </xf>
    <xf numFmtId="0" fontId="14" fillId="10" borderId="41" xfId="32" applyFont="1" applyFill="1" applyBorder="1" applyAlignment="1" applyProtection="1">
      <alignment horizontal="center" vertical="center" wrapText="1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176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49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2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3" xfId="32" applyNumberFormat="1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Fill="1" applyAlignment="1">
      <alignment horizontal="left" vertical="center" wrapText="1"/>
    </xf>
    <xf numFmtId="176" fontId="4" fillId="0" borderId="41" xfId="32" applyNumberFormat="1" applyFont="1" applyFill="1" applyBorder="1" applyAlignment="1" applyProtection="1">
      <alignment horizontal="left" vertical="center" wrapText="1"/>
      <protection locked="0"/>
    </xf>
    <xf numFmtId="0" fontId="4" fillId="0" borderId="40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63" customWidth="1"/>
    <col min="2" max="3" width="21" style="163" customWidth="1"/>
    <col min="4" max="4" width="27" style="163" customWidth="1"/>
    <col min="5" max="5" width="24.125" style="163" customWidth="1"/>
    <col min="6" max="6" width="9" style="164"/>
    <col min="7" max="16384" width="9" style="165"/>
  </cols>
  <sheetData>
    <row r="1" ht="13.5" spans="1:6">
      <c r="A1" s="166" t="s">
        <v>0</v>
      </c>
      <c r="B1" s="167" t="s">
        <v>1</v>
      </c>
      <c r="C1" s="167" t="s">
        <v>2</v>
      </c>
      <c r="D1" s="166" t="s">
        <v>3</v>
      </c>
      <c r="E1" s="166" t="s">
        <v>4</v>
      </c>
      <c r="F1" s="168" t="s">
        <v>5</v>
      </c>
    </row>
    <row r="2" ht="13.5" spans="1:6">
      <c r="A2" s="169">
        <v>1</v>
      </c>
      <c r="B2" s="170"/>
      <c r="C2" s="170"/>
      <c r="D2" s="171"/>
      <c r="E2" s="171"/>
      <c r="F2" s="171"/>
    </row>
    <row r="3" ht="13.5" spans="1:6">
      <c r="A3" s="169">
        <v>2</v>
      </c>
      <c r="B3" s="170"/>
      <c r="C3" s="170"/>
      <c r="D3" s="171"/>
      <c r="E3" s="171"/>
      <c r="F3" s="171"/>
    </row>
    <row r="4" ht="13.5" spans="1:6">
      <c r="A4" s="169">
        <v>3</v>
      </c>
      <c r="B4" s="170"/>
      <c r="C4" s="172"/>
      <c r="D4" s="171"/>
      <c r="E4" s="171"/>
      <c r="F4" s="171"/>
    </row>
    <row r="5" ht="13.5" spans="1:6">
      <c r="A5" s="169">
        <v>4</v>
      </c>
      <c r="B5" s="173"/>
      <c r="C5" s="170"/>
      <c r="D5" s="174"/>
      <c r="E5" s="171"/>
      <c r="F5" s="171"/>
    </row>
    <row r="6" ht="13.5" spans="1:6">
      <c r="A6" s="169">
        <v>5</v>
      </c>
      <c r="B6" s="170"/>
      <c r="C6" s="175"/>
      <c r="D6" s="171"/>
      <c r="E6" s="171"/>
      <c r="F6" s="171"/>
    </row>
    <row r="7" ht="13.5" spans="1:6">
      <c r="A7" s="169">
        <v>6</v>
      </c>
      <c r="B7" s="170"/>
      <c r="C7" s="170"/>
      <c r="D7" s="171"/>
      <c r="E7" s="171"/>
      <c r="F7" s="171"/>
    </row>
    <row r="8" ht="13.5" spans="1:6">
      <c r="A8" s="176">
        <v>7</v>
      </c>
      <c r="B8" s="170"/>
      <c r="C8" s="170"/>
      <c r="D8" s="171"/>
      <c r="E8" s="171"/>
      <c r="F8" s="171"/>
    </row>
    <row r="9" ht="13.5" spans="1:6">
      <c r="A9" s="176">
        <v>8</v>
      </c>
      <c r="B9" s="170"/>
      <c r="C9" s="170"/>
      <c r="D9" s="171"/>
      <c r="E9" s="171"/>
      <c r="F9" s="171"/>
    </row>
    <row r="10" ht="13.5" spans="1:6">
      <c r="A10" s="176">
        <v>9</v>
      </c>
      <c r="B10" s="170"/>
      <c r="C10" s="170"/>
      <c r="D10" s="171"/>
      <c r="E10" s="171"/>
      <c r="F10" s="17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topLeftCell="A13" workbookViewId="0">
      <selection activeCell="B2" sqref="B2:H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37</v>
      </c>
      <c r="L4" s="66" t="s">
        <v>43</v>
      </c>
      <c r="M4" s="60">
        <f ca="1">SUMPRODUCT((SUBTOTAL(103,OFFSET(L9,ROW(9:976)-9,))*(L9:L976="Not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/>
      <c r="B10" s="48"/>
      <c r="C10" s="43"/>
      <c r="D10" s="44"/>
      <c r="E10" s="45"/>
      <c r="F10" s="46"/>
      <c r="G10" s="47" t="s">
        <v>336</v>
      </c>
      <c r="H10" s="46"/>
      <c r="I10" s="79"/>
      <c r="J10" s="80"/>
      <c r="K10" s="81"/>
      <c r="L10" s="79"/>
      <c r="M10" s="80"/>
      <c r="N10" s="82"/>
      <c r="O10" s="83"/>
      <c r="P10" s="12"/>
    </row>
    <row r="11" s="5" customFormat="1" ht="38.25" outlineLevel="2" spans="1:16">
      <c r="A11" s="41" t="s">
        <v>68</v>
      </c>
      <c r="B11" s="48"/>
      <c r="C11" s="43">
        <v>2</v>
      </c>
      <c r="D11" s="49" t="s">
        <v>69</v>
      </c>
      <c r="E11" s="50"/>
      <c r="F11" s="51"/>
      <c r="G11" s="52" t="s">
        <v>337</v>
      </c>
      <c r="H11" s="52" t="s">
        <v>196</v>
      </c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79</v>
      </c>
      <c r="B12" s="124" t="s">
        <v>338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81</v>
      </c>
      <c r="B13" s="42"/>
      <c r="C13" s="43">
        <v>1</v>
      </c>
      <c r="D13" s="44"/>
      <c r="E13" s="54"/>
      <c r="F13" s="46"/>
      <c r="G13" s="47" t="s">
        <v>339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83</v>
      </c>
      <c r="B14" s="42"/>
      <c r="C14" s="43">
        <v>2</v>
      </c>
      <c r="D14" s="44"/>
      <c r="E14" s="54"/>
      <c r="F14" s="46"/>
      <c r="G14" s="47" t="s">
        <v>340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148</v>
      </c>
      <c r="B15" s="42"/>
      <c r="C15" s="43">
        <v>3</v>
      </c>
      <c r="D15" s="44"/>
      <c r="E15" s="54"/>
      <c r="F15" s="46"/>
      <c r="G15" s="57" t="s">
        <v>341</v>
      </c>
      <c r="H15" s="47" t="s">
        <v>342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57" t="s">
        <v>343</v>
      </c>
      <c r="H16" s="47" t="s">
        <v>344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94</v>
      </c>
      <c r="B17" s="134" t="s">
        <v>345</v>
      </c>
      <c r="C17" s="43">
        <v>2</v>
      </c>
      <c r="D17" s="44"/>
      <c r="E17" s="54"/>
      <c r="F17" s="46"/>
      <c r="G17" s="57" t="s">
        <v>346</v>
      </c>
      <c r="H17" s="46" t="s">
        <v>347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30" customHeight="1" outlineLevel="1" spans="1:16">
      <c r="A18" s="53">
        <v>2.2</v>
      </c>
      <c r="B18" s="125" t="s">
        <v>348</v>
      </c>
      <c r="C18" s="39"/>
      <c r="D18" s="40"/>
      <c r="E18" s="39"/>
      <c r="F18" s="39"/>
      <c r="G18" s="39"/>
      <c r="H18" s="39"/>
      <c r="I18" s="39"/>
      <c r="J18" s="77"/>
      <c r="K18" s="77"/>
      <c r="L18" s="39"/>
      <c r="M18" s="77"/>
      <c r="N18" s="77"/>
      <c r="O18" s="78"/>
      <c r="P18" s="12"/>
    </row>
    <row r="19" s="5" customFormat="1" outlineLevel="2" spans="1:16">
      <c r="A19" s="41" t="s">
        <v>97</v>
      </c>
      <c r="B19" s="42"/>
      <c r="C19" s="43">
        <v>1</v>
      </c>
      <c r="D19" s="44"/>
      <c r="E19" s="54"/>
      <c r="F19" s="46"/>
      <c r="G19" s="47" t="s">
        <v>349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152</v>
      </c>
      <c r="B20" s="42"/>
      <c r="C20" s="43">
        <v>2</v>
      </c>
      <c r="D20" s="44"/>
      <c r="E20" s="54"/>
      <c r="F20" s="46"/>
      <c r="G20" s="57" t="s">
        <v>233</v>
      </c>
      <c r="H20" s="57" t="s">
        <v>350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156</v>
      </c>
      <c r="B21" s="42"/>
      <c r="C21" s="43">
        <v>3</v>
      </c>
      <c r="D21" s="44"/>
      <c r="E21" s="54"/>
      <c r="F21" s="46"/>
      <c r="G21" s="57" t="s">
        <v>351</v>
      </c>
      <c r="H21" s="46" t="s">
        <v>347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150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352</v>
      </c>
      <c r="H23" s="47" t="s">
        <v>242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353</v>
      </c>
      <c r="H24" s="47" t="s">
        <v>244</v>
      </c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109</v>
      </c>
      <c r="B25" s="42"/>
      <c r="C25" s="43">
        <v>2</v>
      </c>
      <c r="D25" s="44"/>
      <c r="E25" s="54"/>
      <c r="F25" s="46"/>
      <c r="G25" s="47" t="s">
        <v>354</v>
      </c>
      <c r="H25" s="47" t="s">
        <v>242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57" t="s">
        <v>355</v>
      </c>
      <c r="H26" s="47" t="s">
        <v>244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113</v>
      </c>
      <c r="B27" s="88" t="s">
        <v>356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159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118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119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121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160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123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124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126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161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162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128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130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163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165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166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167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169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170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171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172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174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175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176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137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8:I18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:I6 I9:I11 I13:I17 I19:I21 I23:I26 I42:I44 I33:I35 I28:I30 I51:I53 I37:I39 I46:I48 I55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1 L13:L17 L19:L21 L23:L26 L42:L44 L33:L35 L28:L30 L51:L53 L37:L39 L46:L48 L55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9 C10 C11 C23 C24 C60 C13:C15 C16:C17 C19:C21 C25:C26 C28:C30 C33:C35 C37:C39 C42:C44 C46:C48 C51:C53 C55:C57 C58:C59">
      <formula1>"0-1,0-2,1,2,3,4"</formula1>
    </dataValidation>
    <dataValidation type="list" allowBlank="1" showInputMessage="1" showErrorMessage="1" sqref="I9 L9 I10 L10 I11 L11 I24 L24 I12:I15 I16:I17 I18:I21 I22:I23 I25:I57 I58:I1048576 L12:L15 L16:L17 L18:L21 L22:L23 L25:L57 L58:L1048576">
      <formula1>"Passed,Failed,Blocked,Not Executed"</formula1>
    </dataValidation>
    <dataValidation type="list" allowBlank="1" showInputMessage="1" showErrorMessage="1" sqref="C12 C18 C22 C27 C36 C45 C54 C31:C32 C40:C41 C49:C50 C61:C1048576">
      <formula1>"1,2,3"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G20" sqref="G2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SUMPRODUCT((SUBTOTAL(103,OFFSET(I9,ROW(9:982)-9,))*(I9:I982="Passed")))</f>
        <v>0</v>
      </c>
      <c r="L1" s="59" t="s">
        <v>30</v>
      </c>
      <c r="M1" s="60">
        <f ca="1">SUMPRODUCT((SUBTOTAL(103,OFFSET(L9,ROW(9:982)-9,))*(L9:L982="Passed")))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SUMPRODUCT((SUBTOTAL(103,OFFSET(I9,ROW(9:982)-9,))*(I9:I982="Failed")))</f>
        <v>0</v>
      </c>
      <c r="L2" s="59" t="s">
        <v>34</v>
      </c>
      <c r="M2" s="60">
        <f ca="1">SUMPRODUCT((SUBTOTAL(103,OFFSET(L9,ROW(9:982)-9,))*(L9:L982="Failed")))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SUMPRODUCT((SUBTOTAL(103,OFFSET(I9,ROW(9:982)-9,))*(I9:I982="Blocked")))</f>
        <v>0</v>
      </c>
      <c r="L3" s="59" t="s">
        <v>37</v>
      </c>
      <c r="M3" s="60">
        <f ca="1">SUMPRODUCT((SUBTOTAL(103,OFFSET(L9,ROW(9:982)-9,))*(L9:L982="Blocked")))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SUMPRODUCT((SUBTOTAL(103,OFFSET(I9,ROW(9:982)-9,))*(I9:I982="Not Executed")))</f>
        <v>37</v>
      </c>
      <c r="L4" s="66" t="s">
        <v>43</v>
      </c>
      <c r="M4" s="60">
        <f ca="1">SUMPRODUCT((SUBTOTAL(103,OFFSET(L9,ROW(9:982)-9,))*(L9:L982="Not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357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358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79</v>
      </c>
      <c r="B12" s="38" t="s">
        <v>359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81</v>
      </c>
      <c r="B13" s="42"/>
      <c r="C13" s="43">
        <v>1</v>
      </c>
      <c r="D13" s="44"/>
      <c r="E13" s="54"/>
      <c r="F13" s="46"/>
      <c r="G13" s="47" t="s">
        <v>360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5.5" outlineLevel="2" spans="1:16">
      <c r="A14" s="41" t="s">
        <v>83</v>
      </c>
      <c r="B14" s="42"/>
      <c r="C14" s="43">
        <v>2</v>
      </c>
      <c r="D14" s="44"/>
      <c r="E14" s="54"/>
      <c r="F14" s="46"/>
      <c r="G14" s="47" t="s">
        <v>361</v>
      </c>
      <c r="H14" s="47" t="s">
        <v>246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362</v>
      </c>
      <c r="H15" s="47" t="s">
        <v>363</v>
      </c>
      <c r="I15" s="79"/>
      <c r="J15" s="80"/>
      <c r="K15" s="80"/>
      <c r="L15" s="79"/>
      <c r="M15" s="80"/>
      <c r="N15" s="82"/>
      <c r="O15" s="83"/>
      <c r="P15" s="12"/>
    </row>
    <row r="16" s="5" customFormat="1" ht="24" outlineLevel="2" spans="1:16">
      <c r="A16" s="41"/>
      <c r="B16" s="42"/>
      <c r="C16" s="43"/>
      <c r="D16" s="44"/>
      <c r="E16" s="54"/>
      <c r="F16" s="46"/>
      <c r="G16" s="47" t="s">
        <v>364</v>
      </c>
      <c r="H16" s="47" t="s">
        <v>246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365</v>
      </c>
      <c r="H17" s="47" t="s">
        <v>366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367</v>
      </c>
      <c r="H18" s="57" t="s">
        <v>368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/>
      <c r="B19" s="42"/>
      <c r="C19" s="43"/>
      <c r="D19" s="44"/>
      <c r="E19" s="54"/>
      <c r="F19" s="46"/>
      <c r="G19" s="123" t="s">
        <v>369</v>
      </c>
      <c r="H19" s="46"/>
      <c r="I19" s="79"/>
      <c r="J19" s="80"/>
      <c r="K19" s="80"/>
      <c r="L19" s="79"/>
      <c r="M19" s="80"/>
      <c r="N19" s="82"/>
      <c r="O19" s="83"/>
      <c r="P19" s="12"/>
    </row>
    <row r="20" s="5" customFormat="1" outlineLevel="2" spans="1:16">
      <c r="A20" s="41" t="s">
        <v>148</v>
      </c>
      <c r="B20" s="42"/>
      <c r="C20" s="43">
        <v>3</v>
      </c>
      <c r="D20" s="44"/>
      <c r="E20" s="54"/>
      <c r="F20" s="46"/>
      <c r="G20" s="46"/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90</v>
      </c>
      <c r="B21" s="38" t="s">
        <v>370</v>
      </c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outlineLevel="2" spans="1:16">
      <c r="A22" s="41" t="s">
        <v>92</v>
      </c>
      <c r="B22" s="42"/>
      <c r="C22" s="43">
        <v>1</v>
      </c>
      <c r="D22" s="44"/>
      <c r="E22" s="54"/>
      <c r="F22" s="46"/>
      <c r="G22" s="57" t="s">
        <v>371</v>
      </c>
      <c r="H22" s="47" t="s">
        <v>372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38" t="s">
        <v>150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373</v>
      </c>
      <c r="H24" s="47" t="s">
        <v>242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374</v>
      </c>
      <c r="H25" s="47" t="s">
        <v>244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/>
      <c r="B26" s="42"/>
      <c r="C26" s="43"/>
      <c r="D26" s="44"/>
      <c r="E26" s="54"/>
      <c r="F26" s="46"/>
      <c r="G26" s="47" t="s">
        <v>375</v>
      </c>
      <c r="H26" s="47" t="s">
        <v>242</v>
      </c>
      <c r="I26" s="79"/>
      <c r="J26" s="80"/>
      <c r="K26" s="80"/>
      <c r="L26" s="79"/>
      <c r="M26" s="80"/>
      <c r="N26" s="82"/>
      <c r="O26" s="83"/>
      <c r="P26" s="12"/>
    </row>
    <row r="27" s="5" customFormat="1" outlineLevel="2" spans="1:16">
      <c r="A27" s="41" t="s">
        <v>156</v>
      </c>
      <c r="B27" s="42"/>
      <c r="C27" s="43">
        <v>3</v>
      </c>
      <c r="D27" s="44"/>
      <c r="E27" s="54"/>
      <c r="F27" s="46"/>
      <c r="G27" s="47" t="s">
        <v>376</v>
      </c>
      <c r="H27" s="47" t="s">
        <v>244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4" customFormat="1" ht="30" customHeight="1" spans="1:16">
      <c r="A28" s="114" t="s">
        <v>157</v>
      </c>
      <c r="B28" s="115"/>
      <c r="C28" s="116"/>
      <c r="D28" s="117"/>
      <c r="E28" s="116"/>
      <c r="F28" s="116"/>
      <c r="G28" s="116"/>
      <c r="H28" s="116"/>
      <c r="I28" s="116"/>
      <c r="J28" s="118"/>
      <c r="K28" s="118"/>
      <c r="L28" s="116"/>
      <c r="M28" s="118"/>
      <c r="N28" s="118"/>
      <c r="O28" s="119"/>
      <c r="P28" s="76"/>
    </row>
    <row r="29" s="5" customFormat="1" ht="30" customHeight="1" outlineLevel="1" spans="1:16">
      <c r="A29" s="53">
        <v>3.1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107</v>
      </c>
      <c r="B30" s="42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109</v>
      </c>
      <c r="B31" s="42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111</v>
      </c>
      <c r="B32" s="42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113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114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116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158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4" customFormat="1" ht="30" customHeight="1" spans="1:16">
      <c r="A37" s="114" t="s">
        <v>159</v>
      </c>
      <c r="B37" s="115"/>
      <c r="C37" s="116"/>
      <c r="D37" s="117"/>
      <c r="E37" s="116"/>
      <c r="F37" s="116"/>
      <c r="G37" s="116"/>
      <c r="H37" s="116"/>
      <c r="I37" s="116"/>
      <c r="J37" s="118"/>
      <c r="K37" s="118"/>
      <c r="L37" s="116"/>
      <c r="M37" s="118"/>
      <c r="N37" s="118"/>
      <c r="O37" s="119"/>
      <c r="P37" s="76"/>
    </row>
    <row r="38" s="5" customFormat="1" ht="30" customHeight="1" outlineLevel="1" spans="1:16">
      <c r="A38" s="53" t="s">
        <v>118</v>
      </c>
      <c r="B38" s="88"/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119</v>
      </c>
      <c r="B39" s="42"/>
      <c r="C39" s="43">
        <v>1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121</v>
      </c>
      <c r="B40" s="42"/>
      <c r="C40" s="43">
        <v>2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160</v>
      </c>
      <c r="B41" s="42"/>
      <c r="C41" s="43">
        <v>3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123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124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126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161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4" customFormat="1" ht="30" customHeight="1" spans="1:16">
      <c r="A46" s="114" t="s">
        <v>162</v>
      </c>
      <c r="B46" s="115"/>
      <c r="C46" s="116"/>
      <c r="D46" s="117"/>
      <c r="E46" s="116"/>
      <c r="F46" s="116"/>
      <c r="G46" s="116"/>
      <c r="H46" s="116"/>
      <c r="I46" s="116"/>
      <c r="J46" s="118"/>
      <c r="K46" s="118"/>
      <c r="L46" s="116"/>
      <c r="M46" s="118"/>
      <c r="N46" s="118"/>
      <c r="O46" s="119"/>
      <c r="P46" s="76"/>
    </row>
    <row r="47" s="5" customFormat="1" ht="30" customHeight="1" outlineLevel="1" spans="1:16">
      <c r="A47" s="53" t="s">
        <v>128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130</v>
      </c>
      <c r="B48" s="42"/>
      <c r="C48" s="43">
        <v>1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163</v>
      </c>
      <c r="B49" s="42"/>
      <c r="C49" s="43">
        <v>2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164</v>
      </c>
      <c r="B50" s="42"/>
      <c r="C50" s="43">
        <v>3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ht="30" customHeight="1" outlineLevel="1" spans="1:16">
      <c r="A51" s="53" t="s">
        <v>165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166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167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168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4" customFormat="1" ht="30" customHeight="1" spans="1:16">
      <c r="A55" s="114" t="s">
        <v>169</v>
      </c>
      <c r="B55" s="115"/>
      <c r="C55" s="116"/>
      <c r="D55" s="117"/>
      <c r="E55" s="116"/>
      <c r="F55" s="116"/>
      <c r="G55" s="116"/>
      <c r="H55" s="116"/>
      <c r="I55" s="116"/>
      <c r="J55" s="118"/>
      <c r="K55" s="118"/>
      <c r="L55" s="116"/>
      <c r="M55" s="118"/>
      <c r="N55" s="118"/>
      <c r="O55" s="119"/>
      <c r="P55" s="76"/>
    </row>
    <row r="56" s="5" customFormat="1" ht="30" customHeight="1" outlineLevel="1" spans="1:16">
      <c r="A56" s="53" t="s">
        <v>170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171</v>
      </c>
      <c r="B57" s="42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172</v>
      </c>
      <c r="B58" s="42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173</v>
      </c>
      <c r="B59" s="42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ht="30" customHeight="1" outlineLevel="1" spans="1:16">
      <c r="A60" s="53" t="s">
        <v>174</v>
      </c>
      <c r="B60" s="88"/>
      <c r="C60" s="77"/>
      <c r="D60" s="40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8"/>
      <c r="P60" s="12"/>
    </row>
    <row r="61" s="5" customFormat="1" outlineLevel="2" spans="1:16">
      <c r="A61" s="41" t="s">
        <v>175</v>
      </c>
      <c r="B61" s="58"/>
      <c r="C61" s="43">
        <v>1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176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177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178</v>
      </c>
      <c r="B64" s="58"/>
      <c r="C64" s="43">
        <v>2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179</v>
      </c>
      <c r="B65" s="58"/>
      <c r="C65" s="43">
        <v>3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97" t="s">
        <v>137</v>
      </c>
      <c r="B66" s="98"/>
      <c r="C66" s="99">
        <v>1</v>
      </c>
      <c r="D66" s="100"/>
      <c r="E66" s="101"/>
      <c r="F66" s="102"/>
      <c r="G66" s="102"/>
      <c r="H66" s="102"/>
      <c r="I66" s="108" t="s">
        <v>43</v>
      </c>
      <c r="J66" s="109"/>
      <c r="K66" s="109"/>
      <c r="L66" s="108" t="s">
        <v>43</v>
      </c>
      <c r="M66" s="109"/>
      <c r="N66" s="110"/>
      <c r="O66" s="111"/>
      <c r="P66" s="12"/>
    </row>
  </sheetData>
  <mergeCells count="27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21:I21"/>
    <mergeCell ref="B23:I23"/>
    <mergeCell ref="B28:I28"/>
    <mergeCell ref="B29:I29"/>
    <mergeCell ref="B33:I33"/>
    <mergeCell ref="B37:I37"/>
    <mergeCell ref="B38:I38"/>
    <mergeCell ref="B42:I42"/>
    <mergeCell ref="B46:I46"/>
    <mergeCell ref="B47:I47"/>
    <mergeCell ref="B51:I51"/>
    <mergeCell ref="B55:I55"/>
    <mergeCell ref="B56:I56"/>
    <mergeCell ref="B60:I60"/>
    <mergeCell ref="A2:A3"/>
    <mergeCell ref="B2:H3"/>
  </mergeCells>
  <conditionalFormatting sqref="I1:I6 I9:I11 I13:I20 I22 I24:I27 I57:I59 I61:I1048576 I52:I54 I30:I32 I34:I36 I39:I41 I43:I45 I48:I50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1 L13:L20 L22 L24:L27 L57:L59 L61:L1048576 L52:L54 L30:L32 L34:L36 L39:L41 L43:L45 L48:L50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2 C21 C23 C33 C42 C51 C60 C28:C29 C37:C38 C46:C47 C55:C56 C67:C1048576">
      <formula1>"1,2,3"</formula1>
    </dataValidation>
    <dataValidation type="list" allowBlank="1" showInputMessage="1" showErrorMessage="1" sqref="C20 C22 C26 C27 C66 C9:C11 C13:C14 C15:C19 C24:C25 C30:C32 C34:C36 C39:C41 C43:C45 C48:C50 C52:C54 C57:C59 C61:C63 C64:C65">
      <formula1>"0-1,0-2,1,2,3,4"</formula1>
    </dataValidation>
    <dataValidation type="list" allowBlank="1" showInputMessage="1" showErrorMessage="1" sqref="I20 L20 I26 L26 I9:I11 I12:I14 I15:I19 I21:I22 I23:I25 I27:I63 I64:I1048576 L9:L11 L12:L14 L15:L19 L21:L22 L23:L25 L27:L63 L64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workbookViewId="0">
      <selection activeCell="F24" sqref="F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38</v>
      </c>
      <c r="L4" s="66" t="s">
        <v>43</v>
      </c>
      <c r="M4" s="60">
        <f ca="1">SUMPRODUCT((SUBTOTAL(103,OFFSET(L9,ROW(9:976)-9,))*(L9:L976="Not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379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18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380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381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382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25.5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383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94</v>
      </c>
      <c r="B18" s="42"/>
      <c r="C18" s="43">
        <v>2</v>
      </c>
      <c r="D18" s="44"/>
      <c r="E18" s="54"/>
      <c r="F18" s="46"/>
      <c r="G18" s="57" t="s">
        <v>384</v>
      </c>
      <c r="H18" s="57" t="s">
        <v>385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190</v>
      </c>
      <c r="B19" s="42"/>
      <c r="C19" s="43">
        <v>3</v>
      </c>
      <c r="D19" s="44"/>
      <c r="E19" s="54"/>
      <c r="F19" s="46"/>
      <c r="G19" s="57" t="s">
        <v>386</v>
      </c>
      <c r="H19" s="57" t="s">
        <v>387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125" t="s">
        <v>388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47" t="s">
        <v>389</v>
      </c>
      <c r="H21" s="123" t="s">
        <v>390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150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391</v>
      </c>
      <c r="H23" s="47" t="s">
        <v>242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109</v>
      </c>
      <c r="B24" s="42"/>
      <c r="C24" s="43">
        <v>2</v>
      </c>
      <c r="D24" s="44"/>
      <c r="E24" s="54"/>
      <c r="F24" s="46"/>
      <c r="G24" s="47" t="s">
        <v>392</v>
      </c>
      <c r="H24" s="47" t="s">
        <v>244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/>
      <c r="B25" s="42"/>
      <c r="C25" s="43"/>
      <c r="D25" s="44"/>
      <c r="E25" s="54"/>
      <c r="F25" s="46"/>
      <c r="G25" s="47" t="s">
        <v>393</v>
      </c>
      <c r="H25" s="47" t="s">
        <v>242</v>
      </c>
      <c r="I25" s="79"/>
      <c r="J25" s="80"/>
      <c r="K25" s="80"/>
      <c r="L25" s="79"/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47" t="s">
        <v>394</v>
      </c>
      <c r="H26" s="47" t="s">
        <v>244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113</v>
      </c>
      <c r="B27" s="113" t="s">
        <v>395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47" t="s">
        <v>396</v>
      </c>
      <c r="H28" s="47" t="s">
        <v>397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159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118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119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121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160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123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124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126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161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162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128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130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163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165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166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167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169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170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171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172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174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175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176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137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20:I20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4:I19 I9:I12 I1:I6 I21 I23:I26 I42:I44 I37:I39 I33:I35 I28:I30 I55:I1048576 I46:I48 I51:I53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9 L9:L12 L1:L6 L21 L23:L26 L42:L44 L37:L39 L33:L35 L28:L30 L55:L1048576 L46:L48 L51:L53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20 C22 C27 C36 C45 C54 C31:C32 C40:C41 C49:C50 C61:C1048576">
      <formula1>"1,2,3"</formula1>
    </dataValidation>
    <dataValidation type="list" allowBlank="1" showInputMessage="1" showErrorMessage="1" sqref="C21 C25 C26 C60 C9:C12 C14:C16 C17:C19 C23:C24 C28:C30 C33:C35 C37:C39 C42:C44 C46:C48 C51:C53 C55:C57 C58:C59">
      <formula1>"0-1,0-2,1,2,3,4"</formula1>
    </dataValidation>
    <dataValidation type="list" allowBlank="1" showInputMessage="1" showErrorMessage="1" sqref="I25 L25 I9:I16 I17:I21 I22:I24 I26:I57 I58:I1048576 L9:L16 L17:L21 L22:L24 L26:L57 L5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workbookViewId="0">
      <selection activeCell="F12" sqref="F1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40</v>
      </c>
      <c r="L4" s="66" t="s">
        <v>43</v>
      </c>
      <c r="M4" s="60">
        <f ca="1">SUMPRODUCT((SUBTOTAL(103,OFFSET(L9,ROW(9:977)-9,))*(L9:L977="Not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398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115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399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7.5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55" t="s">
        <v>400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19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401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57" t="s">
        <v>402</v>
      </c>
      <c r="H15" s="47" t="s">
        <v>403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404</v>
      </c>
      <c r="H16" s="47" t="s">
        <v>405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 t="s">
        <v>186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ht="25.5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406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4.75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402</v>
      </c>
      <c r="H19" s="57" t="s">
        <v>407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408</v>
      </c>
      <c r="H20" s="47" t="s">
        <v>405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>
        <v>2.2</v>
      </c>
      <c r="B21" s="38"/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ht="25.5" outlineLevel="2" spans="1:16">
      <c r="A22" s="41" t="s">
        <v>97</v>
      </c>
      <c r="B22" s="42"/>
      <c r="C22" s="43">
        <v>1</v>
      </c>
      <c r="D22" s="44"/>
      <c r="E22" s="54"/>
      <c r="F22" s="46"/>
      <c r="G22" s="47" t="s">
        <v>409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152</v>
      </c>
      <c r="B23" s="42"/>
      <c r="C23" s="43">
        <v>2</v>
      </c>
      <c r="D23" s="44"/>
      <c r="E23" s="54"/>
      <c r="F23" s="46"/>
      <c r="G23" s="47" t="s">
        <v>410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8.25" outlineLevel="2" spans="1:16">
      <c r="A24" s="41" t="s">
        <v>156</v>
      </c>
      <c r="B24" s="42"/>
      <c r="C24" s="43">
        <v>3</v>
      </c>
      <c r="D24" s="44"/>
      <c r="E24" s="54"/>
      <c r="F24" s="46"/>
      <c r="G24" s="57" t="s">
        <v>411</v>
      </c>
      <c r="H24" s="57" t="s">
        <v>412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413</v>
      </c>
      <c r="H25" s="46" t="s">
        <v>414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88" t="s">
        <v>150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114</v>
      </c>
      <c r="B29" s="42"/>
      <c r="C29" s="43">
        <v>1</v>
      </c>
      <c r="D29" s="44"/>
      <c r="E29" s="54"/>
      <c r="F29" s="46"/>
      <c r="G29" s="47" t="s">
        <v>415</v>
      </c>
      <c r="H29" s="47" t="s">
        <v>242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/>
      <c r="B30" s="42"/>
      <c r="C30" s="43"/>
      <c r="D30" s="44"/>
      <c r="E30" s="54"/>
      <c r="F30" s="46"/>
      <c r="G30" s="47" t="s">
        <v>416</v>
      </c>
      <c r="H30" s="47" t="s">
        <v>244</v>
      </c>
      <c r="I30" s="79"/>
      <c r="J30" s="80"/>
      <c r="K30" s="80"/>
      <c r="L30" s="79"/>
      <c r="M30" s="80"/>
      <c r="N30" s="82"/>
      <c r="O30" s="83"/>
      <c r="P30" s="12"/>
    </row>
    <row r="31" s="5" customFormat="1" outlineLevel="2" spans="1:16">
      <c r="A31" s="41" t="s">
        <v>116</v>
      </c>
      <c r="B31" s="42"/>
      <c r="C31" s="43">
        <v>2</v>
      </c>
      <c r="D31" s="44"/>
      <c r="E31" s="54"/>
      <c r="F31" s="46"/>
      <c r="G31" s="47" t="s">
        <v>417</v>
      </c>
      <c r="H31" s="47" t="s">
        <v>242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158</v>
      </c>
      <c r="B32" s="42"/>
      <c r="C32" s="43">
        <v>3</v>
      </c>
      <c r="D32" s="44"/>
      <c r="E32" s="54"/>
      <c r="F32" s="46"/>
      <c r="G32" s="47" t="s">
        <v>418</v>
      </c>
      <c r="H32" s="47" t="s">
        <v>244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118</v>
      </c>
      <c r="B33" s="88" t="s">
        <v>356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119</v>
      </c>
      <c r="B34" s="42"/>
      <c r="C34" s="43">
        <v>1</v>
      </c>
      <c r="D34" s="44"/>
      <c r="E34" s="54"/>
      <c r="F34" s="46"/>
      <c r="G34" s="47" t="s">
        <v>419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47" t="s">
        <v>420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160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123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124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126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161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162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128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130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163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164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165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166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167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168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169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170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171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172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173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174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175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176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177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178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179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137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1:I21"/>
    <mergeCell ref="B28:I28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4:I16 I9:I12 I1:I6 I22:I27 I18:I20 I29:I32 I52:I54 I47:I49 I43:I45 I38:I40 I34:I36 I56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22:L27 L18:L20 L29:L32 L52:L54 L47:L49 L43:L45 L38:L40 L34:L36 L56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1 C28 C33 C37 C46 C55 C41:C42 C50:C51 C62:C1048576">
      <formula1>"1,2,3"</formula1>
    </dataValidation>
    <dataValidation type="list" allowBlank="1" showInputMessage="1" showErrorMessage="1" sqref="C29 C30 C61 C9:C12 C14:C16 C18:C20 C22:C24 C25:C27 C31:C32 C34:C36 C38:C40 C43:C45 C47:C49 C52:C54 C56:C58 C59:C60">
      <formula1>"0-1,0-2,1,2,3,4"</formula1>
    </dataValidation>
    <dataValidation type="list" allowBlank="1" showInputMessage="1" showErrorMessage="1" sqref="I30 L30 I9:I16 I17:I24 I25:I29 I31:I32 I33:I58 I59:I1048576 L9:L16 L17:L24 L25:L29 L31:L32 L33:L58 L59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4"/>
  <sheetViews>
    <sheetView workbookViewId="0">
      <selection activeCell="B25" sqref="B25:I2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SUMPRODUCT((SUBTOTAL(103,OFFSET(I9,ROW(9:970)-9,))*(I9:I970="Passed")))</f>
        <v>0</v>
      </c>
      <c r="L1" s="59" t="s">
        <v>30</v>
      </c>
      <c r="M1" s="60">
        <f ca="1">SUMPRODUCT((SUBTOTAL(103,OFFSET(L9,ROW(9:970)-9,))*(L9:L970="Passed")))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SUMPRODUCT((SUBTOTAL(103,OFFSET(I9,ROW(9:970)-9,))*(I9:I970="Failed")))</f>
        <v>0</v>
      </c>
      <c r="L2" s="59" t="s">
        <v>34</v>
      </c>
      <c r="M2" s="60">
        <f ca="1">SUMPRODUCT((SUBTOTAL(103,OFFSET(L9,ROW(9:970)-9,))*(L9:L970="Failed")))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SUMPRODUCT((SUBTOTAL(103,OFFSET(I9,ROW(9:970)-9,))*(I9:I970="Blocked")))</f>
        <v>0</v>
      </c>
      <c r="L3" s="59" t="s">
        <v>37</v>
      </c>
      <c r="M3" s="60">
        <f ca="1">SUMPRODUCT((SUBTOTAL(103,OFFSET(L9,ROW(9:970)-9,))*(L9:L970="Blocked")))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SUMPRODUCT((SUBTOTAL(103,OFFSET(I9,ROW(9:970)-9,))*(I9:I970="Not Executed")))</f>
        <v>32</v>
      </c>
      <c r="L4" s="66" t="s">
        <v>43</v>
      </c>
      <c r="M4" s="60">
        <f ca="1">SUMPRODUCT((SUBTOTAL(103,OFFSET(L9,ROW(9:970)-9,))*(L9:L970="Not Executed")))</f>
        <v>32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32</v>
      </c>
      <c r="L5" s="68" t="s">
        <v>46</v>
      </c>
      <c r="M5" s="69">
        <f ca="1">SUM(M1:M4)</f>
        <v>32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421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422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125" t="s">
        <v>423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4.7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424</v>
      </c>
      <c r="H14" s="47" t="s">
        <v>425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90</v>
      </c>
      <c r="B15" s="125" t="s">
        <v>426</v>
      </c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47" t="s">
        <v>427</v>
      </c>
      <c r="H16" s="47" t="s">
        <v>428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125" t="s">
        <v>429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97</v>
      </c>
      <c r="B18" s="42"/>
      <c r="C18" s="43">
        <v>1</v>
      </c>
      <c r="D18" s="44"/>
      <c r="E18" s="54"/>
      <c r="F18" s="46"/>
      <c r="G18" s="47" t="s">
        <v>430</v>
      </c>
      <c r="H18" s="47" t="s">
        <v>428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30" customHeight="1" outlineLevel="1" spans="1:16">
      <c r="A19" s="53">
        <v>3.1</v>
      </c>
      <c r="B19" s="113" t="s">
        <v>431</v>
      </c>
      <c r="C19" s="77"/>
      <c r="D19" s="40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12"/>
    </row>
    <row r="20" s="5" customFormat="1" outlineLevel="2" spans="1:16">
      <c r="A20" s="41" t="s">
        <v>107</v>
      </c>
      <c r="B20" s="42"/>
      <c r="C20" s="43">
        <v>1</v>
      </c>
      <c r="D20" s="44"/>
      <c r="E20" s="54"/>
      <c r="F20" s="46"/>
      <c r="G20" s="47" t="s">
        <v>432</v>
      </c>
      <c r="H20" s="47" t="s">
        <v>433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113</v>
      </c>
      <c r="B21" s="88" t="s">
        <v>434</v>
      </c>
      <c r="C21" s="77"/>
      <c r="D21" s="40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12"/>
    </row>
    <row r="22" s="5" customFormat="1" ht="24" outlineLevel="2" spans="1:16">
      <c r="A22" s="41" t="s">
        <v>114</v>
      </c>
      <c r="B22" s="42"/>
      <c r="C22" s="43">
        <v>1</v>
      </c>
      <c r="D22" s="44"/>
      <c r="E22" s="54"/>
      <c r="F22" s="46"/>
      <c r="G22" s="123" t="s">
        <v>435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116</v>
      </c>
      <c r="B23" s="42"/>
      <c r="C23" s="43">
        <v>2</v>
      </c>
      <c r="D23" s="44"/>
      <c r="E23" s="54"/>
      <c r="F23" s="46"/>
      <c r="G23" s="123" t="s">
        <v>436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158</v>
      </c>
      <c r="B24" s="42"/>
      <c r="C24" s="43">
        <v>3</v>
      </c>
      <c r="D24" s="44"/>
      <c r="E24" s="54"/>
      <c r="F24" s="46"/>
      <c r="G24" s="46"/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4" customFormat="1" ht="30" customHeight="1" spans="1:16">
      <c r="A25" s="114" t="s">
        <v>159</v>
      </c>
      <c r="B25" s="115"/>
      <c r="C25" s="116"/>
      <c r="D25" s="117"/>
      <c r="E25" s="116"/>
      <c r="F25" s="116"/>
      <c r="G25" s="116"/>
      <c r="H25" s="116"/>
      <c r="I25" s="116"/>
      <c r="J25" s="118"/>
      <c r="K25" s="118"/>
      <c r="L25" s="116"/>
      <c r="M25" s="118"/>
      <c r="N25" s="118"/>
      <c r="O25" s="119"/>
      <c r="P25" s="76"/>
    </row>
    <row r="26" s="5" customFormat="1" ht="30" customHeight="1" outlineLevel="1" spans="1:16">
      <c r="A26" s="53" t="s">
        <v>118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119</v>
      </c>
      <c r="B27" s="42"/>
      <c r="C27" s="43">
        <v>1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121</v>
      </c>
      <c r="B28" s="42"/>
      <c r="C28" s="43">
        <v>2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160</v>
      </c>
      <c r="B29" s="42"/>
      <c r="C29" s="43">
        <v>3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123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124</v>
      </c>
      <c r="B31" s="42"/>
      <c r="C31" s="43">
        <v>1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126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161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162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128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130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163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164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165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166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167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168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169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170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171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172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173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174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175</v>
      </c>
      <c r="B49" s="58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176</v>
      </c>
      <c r="B50" s="58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177</v>
      </c>
      <c r="B51" s="58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178</v>
      </c>
      <c r="B52" s="58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179</v>
      </c>
      <c r="B53" s="58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97" t="s">
        <v>137</v>
      </c>
      <c r="B54" s="98"/>
      <c r="C54" s="99">
        <v>1</v>
      </c>
      <c r="D54" s="100"/>
      <c r="E54" s="101"/>
      <c r="F54" s="102"/>
      <c r="G54" s="102"/>
      <c r="H54" s="102"/>
      <c r="I54" s="108" t="s">
        <v>43</v>
      </c>
      <c r="J54" s="109"/>
      <c r="K54" s="109"/>
      <c r="L54" s="108" t="s">
        <v>43</v>
      </c>
      <c r="M54" s="109"/>
      <c r="N54" s="110"/>
      <c r="O54" s="111"/>
      <c r="P54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5:I15"/>
    <mergeCell ref="B17:I17"/>
    <mergeCell ref="B19:I19"/>
    <mergeCell ref="B21:I21"/>
    <mergeCell ref="B25:I25"/>
    <mergeCell ref="B26:I26"/>
    <mergeCell ref="B30:I30"/>
    <mergeCell ref="B34:I34"/>
    <mergeCell ref="B35:I35"/>
    <mergeCell ref="B39:I39"/>
    <mergeCell ref="B43:I43"/>
    <mergeCell ref="B44:I44"/>
    <mergeCell ref="B48:I48"/>
    <mergeCell ref="A2:A3"/>
    <mergeCell ref="B2:H3"/>
  </mergeCells>
  <conditionalFormatting sqref="I14 I9:I12 I1:I6 I16 I18 I20 I49:I1048576 I36:I38 I31:I33 I27:I29 I22:I24 I45:I47 I40:I42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 L9:L12 L1:L6 L16 L18 L20 L49:L1048576 L36:L38 L31:L33 L27:L29 L22:L24 L45:L47 L40:L42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5 C17 C19 C21 C30 C39 C48 C25:C26 C34:C35 C43:C44 C55:C1048576">
      <formula1>"1,2,3"</formula1>
    </dataValidation>
    <dataValidation type="list" allowBlank="1" showInputMessage="1" showErrorMessage="1" sqref="C14 C16 C18 C20 C54 C9:C12 C22:C24 C27:C29 C31:C33 C36:C38 C40:C42 C45:C47 C49:C51 C52:C53">
      <formula1>"0-1,0-2,1,2,3,4"</formula1>
    </dataValidation>
    <dataValidation type="list" allowBlank="1" showInputMessage="1" showErrorMessage="1" sqref="I9:I14 I15:I16 I17:I18 I19:I20 I21:I51 I52:I1048576 L9:L14 L15:L16 L17:L18 L19:L20 L21:L51 L5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7"/>
  <sheetViews>
    <sheetView topLeftCell="A22" workbookViewId="0">
      <selection activeCell="G37" sqref="G37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SUMPRODUCT((SUBTOTAL(103,OFFSET(I9,ROW(9:983)-9,))*(I9:I983="Passed")))</f>
        <v>0</v>
      </c>
      <c r="L1" s="59" t="s">
        <v>30</v>
      </c>
      <c r="M1" s="60">
        <f ca="1">SUMPRODUCT((SUBTOTAL(103,OFFSET(L9,ROW(9:983)-9,))*(L9:L983="Passed")))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437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SUMPRODUCT((SUBTOTAL(103,OFFSET(I9,ROW(9:983)-9,))*(I9:I983="Failed")))</f>
        <v>0</v>
      </c>
      <c r="L2" s="59" t="s">
        <v>34</v>
      </c>
      <c r="M2" s="60">
        <f ca="1">SUMPRODUCT((SUBTOTAL(103,OFFSET(L9,ROW(9:983)-9,))*(L9:L983="Failed")))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SUMPRODUCT((SUBTOTAL(103,OFFSET(I9,ROW(9:983)-9,))*(I9:I983="Blocked")))</f>
        <v>0</v>
      </c>
      <c r="L3" s="59" t="s">
        <v>37</v>
      </c>
      <c r="M3" s="60">
        <f ca="1">SUMPRODUCT((SUBTOTAL(103,OFFSET(L9,ROW(9:983)-9,))*(L9:L983="Blocked")))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SUMPRODUCT((SUBTOTAL(103,OFFSET(I9,ROW(9:983)-9,))*(I9:I983="Not Executed")))</f>
        <v>35</v>
      </c>
      <c r="L4" s="66" t="s">
        <v>43</v>
      </c>
      <c r="M4" s="60">
        <f ca="1">SUMPRODUCT((SUBTOTAL(103,OFFSET(L9,ROW(9:983)-9,))*(L9:L983="Not Executed")))</f>
        <v>35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35</v>
      </c>
      <c r="L5" s="68" t="s">
        <v>46</v>
      </c>
      <c r="M5" s="69">
        <f ca="1">SUM(M1:M4)</f>
        <v>35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0" customHeight="1" outlineLevel="1" spans="1:16">
      <c r="A10" s="53" t="s">
        <v>79</v>
      </c>
      <c r="B10" s="38"/>
      <c r="C10" s="39"/>
      <c r="D10" s="40"/>
      <c r="E10" s="39"/>
      <c r="F10" s="39"/>
      <c r="G10" s="39"/>
      <c r="H10" s="39"/>
      <c r="I10" s="39"/>
      <c r="J10" s="77"/>
      <c r="K10" s="77"/>
      <c r="L10" s="39"/>
      <c r="M10" s="77"/>
      <c r="N10" s="77"/>
      <c r="O10" s="78"/>
      <c r="P10" s="12"/>
    </row>
    <row r="11" s="5" customFormat="1" outlineLevel="2" spans="1:16">
      <c r="A11" s="41" t="s">
        <v>81</v>
      </c>
      <c r="B11" s="42"/>
      <c r="C11" s="43">
        <v>1</v>
      </c>
      <c r="D11" s="44"/>
      <c r="E11" s="54"/>
      <c r="F11" s="46"/>
      <c r="G11" s="47" t="s">
        <v>108</v>
      </c>
      <c r="H11" s="46"/>
      <c r="I11" s="79" t="s">
        <v>43</v>
      </c>
      <c r="J11" s="80"/>
      <c r="K11" s="80"/>
      <c r="L11" s="79" t="s">
        <v>43</v>
      </c>
      <c r="M11" s="80"/>
      <c r="N11" s="82"/>
      <c r="O11" s="83"/>
      <c r="P11" s="12"/>
    </row>
    <row r="12" s="5" customFormat="1" outlineLevel="2" spans="1:16">
      <c r="A12" s="41"/>
      <c r="B12" s="42"/>
      <c r="C12" s="43"/>
      <c r="D12" s="44"/>
      <c r="E12" s="54"/>
      <c r="F12" s="46"/>
      <c r="G12" s="47" t="s">
        <v>438</v>
      </c>
      <c r="H12" s="46"/>
      <c r="I12" s="79"/>
      <c r="J12" s="80"/>
      <c r="K12" s="80"/>
      <c r="L12" s="79"/>
      <c r="M12" s="80"/>
      <c r="N12" s="82"/>
      <c r="O12" s="83"/>
      <c r="P12" s="12"/>
    </row>
    <row r="13" s="5" customFormat="1" outlineLevel="2" spans="1:16">
      <c r="A13" s="41"/>
      <c r="B13" s="42"/>
      <c r="C13" s="43"/>
      <c r="D13" s="44"/>
      <c r="E13" s="54"/>
      <c r="F13" s="46"/>
      <c r="G13" s="47" t="s">
        <v>439</v>
      </c>
      <c r="H13" s="46"/>
      <c r="I13" s="79"/>
      <c r="J13" s="80"/>
      <c r="K13" s="80"/>
      <c r="L13" s="79"/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440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ht="25.5" outlineLevel="2" spans="1:16">
      <c r="A15" s="41"/>
      <c r="B15" s="42"/>
      <c r="C15" s="43"/>
      <c r="D15" s="44"/>
      <c r="E15" s="54"/>
      <c r="F15" s="46"/>
      <c r="G15" s="47" t="s">
        <v>441</v>
      </c>
      <c r="H15" s="46"/>
      <c r="I15" s="79"/>
      <c r="J15" s="80"/>
      <c r="K15" s="80"/>
      <c r="L15" s="79"/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153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442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443</v>
      </c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ht="25.5" outlineLevel="2" spans="1:16">
      <c r="A19" s="41"/>
      <c r="B19" s="42" t="s">
        <v>444</v>
      </c>
      <c r="C19" s="43"/>
      <c r="D19" s="44"/>
      <c r="E19" s="54"/>
      <c r="F19" s="46"/>
      <c r="G19" s="57" t="s">
        <v>445</v>
      </c>
      <c r="H19" s="47" t="s">
        <v>446</v>
      </c>
      <c r="I19" s="79"/>
      <c r="J19" s="80"/>
      <c r="K19" s="80"/>
      <c r="L19" s="79"/>
      <c r="M19" s="80"/>
      <c r="N19" s="82"/>
      <c r="O19" s="83"/>
      <c r="P19" s="12"/>
    </row>
    <row r="20" s="5" customFormat="1" ht="25.5" outlineLevel="2" spans="1:16">
      <c r="A20" s="41"/>
      <c r="B20" s="42" t="s">
        <v>447</v>
      </c>
      <c r="C20" s="43"/>
      <c r="D20" s="44"/>
      <c r="E20" s="54"/>
      <c r="F20" s="46"/>
      <c r="G20" s="57" t="s">
        <v>448</v>
      </c>
      <c r="H20" s="47" t="s">
        <v>449</v>
      </c>
      <c r="I20" s="79"/>
      <c r="J20" s="80"/>
      <c r="K20" s="80"/>
      <c r="L20" s="79"/>
      <c r="M20" s="80"/>
      <c r="N20" s="82"/>
      <c r="O20" s="83"/>
      <c r="P20" s="12"/>
    </row>
    <row r="21" s="5" customFormat="1" ht="25.5" outlineLevel="2" spans="1:16">
      <c r="A21" s="41"/>
      <c r="B21" s="42"/>
      <c r="C21" s="43"/>
      <c r="D21" s="44"/>
      <c r="E21" s="54"/>
      <c r="F21" s="46"/>
      <c r="G21" s="57" t="s">
        <v>450</v>
      </c>
      <c r="H21" s="57" t="s">
        <v>451</v>
      </c>
      <c r="I21" s="79"/>
      <c r="J21" s="80"/>
      <c r="K21" s="80"/>
      <c r="L21" s="79"/>
      <c r="M21" s="80"/>
      <c r="N21" s="82"/>
      <c r="O21" s="83"/>
      <c r="P21" s="12"/>
    </row>
    <row r="22" s="5" customFormat="1" ht="25.5" outlineLevel="2" spans="1:16">
      <c r="A22" s="41"/>
      <c r="B22" s="42"/>
      <c r="C22" s="43"/>
      <c r="D22" s="44"/>
      <c r="E22" s="54"/>
      <c r="F22" s="46"/>
      <c r="G22" s="57" t="s">
        <v>452</v>
      </c>
      <c r="H22" s="47" t="s">
        <v>453</v>
      </c>
      <c r="I22" s="79"/>
      <c r="J22" s="80"/>
      <c r="K22" s="80"/>
      <c r="L22" s="79"/>
      <c r="M22" s="80"/>
      <c r="N22" s="82"/>
      <c r="O22" s="83"/>
      <c r="P22" s="12"/>
    </row>
    <row r="23" s="5" customFormat="1" ht="25.5" outlineLevel="2" spans="1:16">
      <c r="A23" s="41"/>
      <c r="B23" s="42"/>
      <c r="C23" s="43"/>
      <c r="D23" s="44"/>
      <c r="E23" s="54"/>
      <c r="F23" s="46"/>
      <c r="G23" s="57" t="s">
        <v>454</v>
      </c>
      <c r="H23" s="47" t="s">
        <v>455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94</v>
      </c>
      <c r="B24" s="42"/>
      <c r="C24" s="43">
        <v>2</v>
      </c>
      <c r="D24" s="44"/>
      <c r="E24" s="54"/>
      <c r="F24" s="46"/>
      <c r="G24" s="57" t="s">
        <v>456</v>
      </c>
      <c r="H24" s="47" t="s">
        <v>457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190</v>
      </c>
      <c r="B25" s="42"/>
      <c r="C25" s="43">
        <v>3</v>
      </c>
      <c r="D25" s="44"/>
      <c r="E25" s="54"/>
      <c r="F25" s="46"/>
      <c r="G25" s="57" t="s">
        <v>458</v>
      </c>
      <c r="H25" s="57" t="s">
        <v>459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97</v>
      </c>
      <c r="B26" s="42"/>
      <c r="C26" s="43">
        <v>1</v>
      </c>
      <c r="D26" s="44"/>
      <c r="E26" s="54"/>
      <c r="F26" s="46"/>
      <c r="G26" s="57" t="s">
        <v>460</v>
      </c>
      <c r="H26" s="47" t="s">
        <v>461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152</v>
      </c>
      <c r="B27" s="42"/>
      <c r="C27" s="43">
        <v>2</v>
      </c>
      <c r="D27" s="44"/>
      <c r="E27" s="54"/>
      <c r="F27" s="46"/>
      <c r="G27" s="57" t="s">
        <v>462</v>
      </c>
      <c r="H27" s="57" t="s">
        <v>459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25.5" outlineLevel="2" spans="1:16">
      <c r="A28" s="41" t="s">
        <v>156</v>
      </c>
      <c r="B28" s="42"/>
      <c r="C28" s="43">
        <v>3</v>
      </c>
      <c r="D28" s="44"/>
      <c r="E28" s="54"/>
      <c r="F28" s="46"/>
      <c r="G28" s="57" t="s">
        <v>463</v>
      </c>
      <c r="H28" s="57" t="s">
        <v>464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>
        <v>3.1</v>
      </c>
      <c r="B29" s="88" t="s">
        <v>150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107</v>
      </c>
      <c r="B30" s="42"/>
      <c r="C30" s="43">
        <v>1</v>
      </c>
      <c r="D30" s="44"/>
      <c r="E30" s="54"/>
      <c r="F30" s="46"/>
      <c r="G30" s="47" t="s">
        <v>465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/>
      <c r="B31" s="42"/>
      <c r="C31" s="43"/>
      <c r="D31" s="44"/>
      <c r="E31" s="54"/>
      <c r="F31" s="46"/>
      <c r="G31" s="126" t="s">
        <v>466</v>
      </c>
      <c r="H31" s="47" t="s">
        <v>244</v>
      </c>
      <c r="I31" s="79"/>
      <c r="J31" s="80"/>
      <c r="K31" s="80"/>
      <c r="L31" s="79"/>
      <c r="M31" s="80"/>
      <c r="N31" s="82"/>
      <c r="O31" s="83"/>
      <c r="P31" s="12"/>
    </row>
    <row r="32" s="5" customFormat="1" outlineLevel="2" spans="1:16">
      <c r="A32" s="41" t="s">
        <v>109</v>
      </c>
      <c r="B32" s="42"/>
      <c r="C32" s="43">
        <v>2</v>
      </c>
      <c r="D32" s="44"/>
      <c r="E32" s="54"/>
      <c r="F32" s="46"/>
      <c r="G32" s="47" t="s">
        <v>467</v>
      </c>
      <c r="H32" s="47" t="s">
        <v>242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111</v>
      </c>
      <c r="B33" s="42"/>
      <c r="C33" s="43">
        <v>3</v>
      </c>
      <c r="D33" s="44"/>
      <c r="E33" s="54"/>
      <c r="F33" s="46"/>
      <c r="G33" s="47" t="s">
        <v>468</v>
      </c>
      <c r="H33" s="47" t="s">
        <v>244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113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114</v>
      </c>
      <c r="B35" s="42"/>
      <c r="C35" s="43">
        <v>1</v>
      </c>
      <c r="D35" s="44"/>
      <c r="E35" s="54"/>
      <c r="F35" s="46"/>
      <c r="G35" s="47" t="s">
        <v>469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116</v>
      </c>
      <c r="B36" s="42"/>
      <c r="C36" s="43">
        <v>2</v>
      </c>
      <c r="D36" s="44"/>
      <c r="E36" s="54"/>
      <c r="F36" s="46"/>
      <c r="G36" s="47" t="s">
        <v>470</v>
      </c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158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159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118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119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121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160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123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124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126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161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162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128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130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163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164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165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166</v>
      </c>
      <c r="B53" s="42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167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168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4" customFormat="1" ht="30" customHeight="1" spans="1:16">
      <c r="A56" s="114" t="s">
        <v>169</v>
      </c>
      <c r="B56" s="115"/>
      <c r="C56" s="116"/>
      <c r="D56" s="117"/>
      <c r="E56" s="116"/>
      <c r="F56" s="116"/>
      <c r="G56" s="116"/>
      <c r="H56" s="116"/>
      <c r="I56" s="116"/>
      <c r="J56" s="118"/>
      <c r="K56" s="118"/>
      <c r="L56" s="116"/>
      <c r="M56" s="118"/>
      <c r="N56" s="118"/>
      <c r="O56" s="119"/>
      <c r="P56" s="76"/>
    </row>
    <row r="57" s="5" customFormat="1" ht="30" customHeight="1" outlineLevel="1" spans="1:16">
      <c r="A57" s="53" t="s">
        <v>170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171</v>
      </c>
      <c r="B58" s="42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172</v>
      </c>
      <c r="B59" s="42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173</v>
      </c>
      <c r="B60" s="42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ht="30" customHeight="1" outlineLevel="1" spans="1:16">
      <c r="A61" s="53" t="s">
        <v>174</v>
      </c>
      <c r="B61" s="88"/>
      <c r="C61" s="77"/>
      <c r="D61" s="40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12"/>
    </row>
    <row r="62" s="5" customFormat="1" outlineLevel="2" spans="1:16">
      <c r="A62" s="41" t="s">
        <v>175</v>
      </c>
      <c r="B62" s="58"/>
      <c r="C62" s="43">
        <v>1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176</v>
      </c>
      <c r="B63" s="58"/>
      <c r="C63" s="43">
        <v>2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177</v>
      </c>
      <c r="B64" s="58"/>
      <c r="C64" s="43">
        <v>3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178</v>
      </c>
      <c r="B65" s="58"/>
      <c r="C65" s="43">
        <v>2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41" t="s">
        <v>179</v>
      </c>
      <c r="B66" s="58"/>
      <c r="C66" s="43">
        <v>3</v>
      </c>
      <c r="D66" s="44"/>
      <c r="E66" s="54"/>
      <c r="F66" s="46"/>
      <c r="G66" s="46"/>
      <c r="H66" s="46"/>
      <c r="I66" s="79" t="s">
        <v>43</v>
      </c>
      <c r="J66" s="80"/>
      <c r="K66" s="80"/>
      <c r="L66" s="79" t="s">
        <v>43</v>
      </c>
      <c r="M66" s="80"/>
      <c r="N66" s="82"/>
      <c r="O66" s="83"/>
      <c r="P66" s="12"/>
    </row>
    <row r="67" s="5" customFormat="1" outlineLevel="2" spans="1:16">
      <c r="A67" s="97" t="s">
        <v>137</v>
      </c>
      <c r="B67" s="98"/>
      <c r="C67" s="99">
        <v>1</v>
      </c>
      <c r="D67" s="100"/>
      <c r="E67" s="101"/>
      <c r="F67" s="102"/>
      <c r="G67" s="102"/>
      <c r="H67" s="102"/>
      <c r="I67" s="108" t="s">
        <v>43</v>
      </c>
      <c r="J67" s="109"/>
      <c r="K67" s="109"/>
      <c r="L67" s="108" t="s">
        <v>43</v>
      </c>
      <c r="M67" s="109"/>
      <c r="N67" s="110"/>
      <c r="O67" s="111"/>
      <c r="P67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0:I10"/>
    <mergeCell ref="B16:I16"/>
    <mergeCell ref="B29:I29"/>
    <mergeCell ref="B34:I34"/>
    <mergeCell ref="B38:I38"/>
    <mergeCell ref="B39:I39"/>
    <mergeCell ref="B43:I43"/>
    <mergeCell ref="B47:I47"/>
    <mergeCell ref="B48:I48"/>
    <mergeCell ref="B52:I52"/>
    <mergeCell ref="B56:I56"/>
    <mergeCell ref="B57:I57"/>
    <mergeCell ref="B61:I61"/>
    <mergeCell ref="A2:A3"/>
    <mergeCell ref="B2:H3"/>
  </mergeCells>
  <conditionalFormatting sqref="I1:I6 I9 I11:I15 I17:I28 I30:I33 I58:I60 I53:I55 I49:I51 I44:I46 I40:I42 I35:I37 I62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 L11:L15 L17:L28 L30:L33 L58:L60 L53:L55 L49:L51 L44:L46 L40:L42 L35:L37 L62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9 C11 C17 C23 C30 C31 C67 C12:C15 C18:C22 C24:C25 C26:C28 C32:C33 C35:C37 C40:C42 C44:C46 C49:C51 C53:C55 C58:C60 C62:C64 C65:C66">
      <formula1>"0-1,0-2,1,2,3,4"</formula1>
    </dataValidation>
    <dataValidation type="list" allowBlank="1" showInputMessage="1" showErrorMessage="1" sqref="I9 L9 I23 L23 I31 L31 I10:I11 I12:I15 I16:I17 I18:I22 I24:I25 I26:I28 I29:I30 I32:I64 I65:I1048576 L10:L11 L12:L15 L16:L17 L18:L22 L24:L25 L26:L28 L29:L30 L32:L64 L65:L1048576">
      <formula1>"Passed,Failed,Blocked,Not Executed"</formula1>
    </dataValidation>
    <dataValidation type="list" allowBlank="1" showInputMessage="1" showErrorMessage="1" sqref="C10 C16 C29 C34 C43 C52 C61 C38:C39 C47:C48 C56:C57 C68:C1048576">
      <formula1>"1,2,3"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abSelected="1" topLeftCell="A16" workbookViewId="0">
      <selection activeCell="A1" sqref="A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39</v>
      </c>
      <c r="L4" s="66" t="s">
        <v>43</v>
      </c>
      <c r="M4" s="60">
        <f ca="1">SUMPRODUCT((SUBTOTAL(103,OFFSET(L9,ROW(9:971)-9,))*(L9:L971="Not Executed")))</f>
        <v>39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39</v>
      </c>
      <c r="L5" s="68" t="s">
        <v>46</v>
      </c>
      <c r="M5" s="69">
        <f ca="1">SUM(M1:M4)</f>
        <v>39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471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120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/>
      <c r="E11" s="120"/>
      <c r="F11" s="51"/>
      <c r="G11" s="55" t="s">
        <v>472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143</v>
      </c>
      <c r="B12" s="58"/>
      <c r="C12" s="43">
        <v>4</v>
      </c>
      <c r="D12" s="49"/>
      <c r="E12" s="120"/>
      <c r="F12" s="51"/>
      <c r="G12" s="112" t="s">
        <v>473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124" t="s">
        <v>474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5.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475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8.25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476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477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125" t="s">
        <v>478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57" t="s">
        <v>479</v>
      </c>
      <c r="H18" s="47" t="s">
        <v>480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481</v>
      </c>
      <c r="H19" s="57" t="s">
        <v>482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483</v>
      </c>
      <c r="H20" s="47" t="s">
        <v>484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485</v>
      </c>
      <c r="H21" s="57" t="s">
        <v>486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57" t="s">
        <v>483</v>
      </c>
      <c r="H22" s="47" t="s">
        <v>487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156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113" t="s">
        <v>488</v>
      </c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489</v>
      </c>
      <c r="H25" s="57" t="s">
        <v>490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57" t="s">
        <v>491</v>
      </c>
      <c r="H26" s="123" t="s">
        <v>492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7" t="s">
        <v>493</v>
      </c>
      <c r="H27" s="57" t="s">
        <v>494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121" t="s">
        <v>495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5.5" outlineLevel="2" spans="1:16">
      <c r="A29" s="41" t="s">
        <v>114</v>
      </c>
      <c r="B29" s="42" t="s">
        <v>496</v>
      </c>
      <c r="C29" s="43">
        <v>1</v>
      </c>
      <c r="D29" s="44"/>
      <c r="E29" s="54"/>
      <c r="F29" s="46"/>
      <c r="G29" s="57" t="s">
        <v>497</v>
      </c>
      <c r="H29" s="57" t="s">
        <v>490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116</v>
      </c>
      <c r="B30" s="42"/>
      <c r="C30" s="43">
        <v>2</v>
      </c>
      <c r="D30" s="44"/>
      <c r="E30" s="54"/>
      <c r="F30" s="46"/>
      <c r="G30" s="47" t="s">
        <v>498</v>
      </c>
      <c r="H30" s="57" t="s">
        <v>499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158</v>
      </c>
      <c r="B31" s="42" t="s">
        <v>500</v>
      </c>
      <c r="C31" s="43">
        <v>3</v>
      </c>
      <c r="D31" s="44"/>
      <c r="E31" s="54"/>
      <c r="F31" s="46"/>
      <c r="G31" s="57" t="s">
        <v>497</v>
      </c>
      <c r="H31" s="57" t="s">
        <v>490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119</v>
      </c>
      <c r="B32" s="42"/>
      <c r="C32" s="43">
        <v>1</v>
      </c>
      <c r="D32" s="44"/>
      <c r="E32" s="54"/>
      <c r="F32" s="46"/>
      <c r="G32" s="57" t="s">
        <v>501</v>
      </c>
      <c r="H32" s="57" t="s">
        <v>502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121</v>
      </c>
      <c r="B33" s="42"/>
      <c r="C33" s="43">
        <v>2</v>
      </c>
      <c r="D33" s="44"/>
      <c r="E33" s="54"/>
      <c r="F33" s="46"/>
      <c r="G33" s="57" t="s">
        <v>503</v>
      </c>
      <c r="H33" s="46" t="s">
        <v>504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25.5" outlineLevel="2" spans="1:16">
      <c r="A34" s="41" t="s">
        <v>160</v>
      </c>
      <c r="B34" s="42" t="s">
        <v>505</v>
      </c>
      <c r="C34" s="43">
        <v>3</v>
      </c>
      <c r="D34" s="44"/>
      <c r="E34" s="54"/>
      <c r="F34" s="46"/>
      <c r="G34" s="47" t="s">
        <v>506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24" outlineLevel="2" spans="1:16">
      <c r="A35" s="41" t="s">
        <v>124</v>
      </c>
      <c r="B35" s="42"/>
      <c r="C35" s="43">
        <v>1</v>
      </c>
      <c r="D35" s="44"/>
      <c r="E35" s="54"/>
      <c r="F35" s="46"/>
      <c r="G35" s="57" t="s">
        <v>507</v>
      </c>
      <c r="H35" s="47" t="s">
        <v>508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126</v>
      </c>
      <c r="B36" s="42"/>
      <c r="C36" s="43">
        <v>2</v>
      </c>
      <c r="D36" s="44"/>
      <c r="E36" s="54"/>
      <c r="F36" s="46"/>
      <c r="G36" s="47" t="s">
        <v>493</v>
      </c>
      <c r="H36" s="57" t="s">
        <v>494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161</v>
      </c>
      <c r="B37" s="42"/>
      <c r="C37" s="43">
        <v>3</v>
      </c>
      <c r="D37" s="44"/>
      <c r="E37" s="54"/>
      <c r="F37" s="46"/>
      <c r="G37" s="47" t="s">
        <v>509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25.5" outlineLevel="2" spans="1:16">
      <c r="A38" s="41" t="s">
        <v>130</v>
      </c>
      <c r="B38" s="42"/>
      <c r="C38" s="43">
        <v>1</v>
      </c>
      <c r="D38" s="44"/>
      <c r="E38" s="54"/>
      <c r="F38" s="46"/>
      <c r="G38" s="57" t="s">
        <v>507</v>
      </c>
      <c r="H38" s="47" t="s">
        <v>510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163</v>
      </c>
      <c r="B39" s="42"/>
      <c r="C39" s="43">
        <v>2</v>
      </c>
      <c r="D39" s="44"/>
      <c r="E39" s="54"/>
      <c r="F39" s="46"/>
      <c r="G39" s="47" t="s">
        <v>493</v>
      </c>
      <c r="H39" s="46" t="s">
        <v>504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165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ht="24.75" outlineLevel="2" spans="1:16">
      <c r="A41" s="41" t="s">
        <v>166</v>
      </c>
      <c r="B41" s="42"/>
      <c r="C41" s="43">
        <v>1</v>
      </c>
      <c r="D41" s="44"/>
      <c r="E41" s="54"/>
      <c r="F41" s="46"/>
      <c r="G41" s="47" t="s">
        <v>511</v>
      </c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25.5" outlineLevel="2" spans="1:16">
      <c r="A42" s="41" t="s">
        <v>167</v>
      </c>
      <c r="B42" s="42"/>
      <c r="C42" s="43">
        <v>2</v>
      </c>
      <c r="D42" s="44"/>
      <c r="E42" s="54"/>
      <c r="F42" s="46"/>
      <c r="G42" s="57" t="s">
        <v>512</v>
      </c>
      <c r="H42" s="57" t="s">
        <v>513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168</v>
      </c>
      <c r="B43" s="42"/>
      <c r="C43" s="43">
        <v>3</v>
      </c>
      <c r="D43" s="44"/>
      <c r="E43" s="54"/>
      <c r="F43" s="46"/>
      <c r="G43" s="57" t="s">
        <v>408</v>
      </c>
      <c r="H43" s="46" t="s">
        <v>504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170</v>
      </c>
      <c r="B44" s="113" t="s">
        <v>514</v>
      </c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171</v>
      </c>
      <c r="B45" s="42"/>
      <c r="C45" s="43">
        <v>1</v>
      </c>
      <c r="D45" s="44"/>
      <c r="E45" s="54"/>
      <c r="F45" s="46"/>
      <c r="G45" s="47" t="s">
        <v>515</v>
      </c>
      <c r="H45" s="47" t="s">
        <v>242</v>
      </c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172</v>
      </c>
      <c r="B46" s="42"/>
      <c r="C46" s="43">
        <v>2</v>
      </c>
      <c r="D46" s="44"/>
      <c r="E46" s="54"/>
      <c r="F46" s="46"/>
      <c r="G46" s="47" t="s">
        <v>516</v>
      </c>
      <c r="H46" s="47" t="s">
        <v>244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/>
      <c r="B47" s="42"/>
      <c r="C47" s="43"/>
      <c r="D47" s="44"/>
      <c r="E47" s="54"/>
      <c r="F47" s="46"/>
      <c r="G47" s="47" t="s">
        <v>517</v>
      </c>
      <c r="H47" s="47" t="s">
        <v>242</v>
      </c>
      <c r="I47" s="79"/>
      <c r="J47" s="80"/>
      <c r="K47" s="80"/>
      <c r="L47" s="79"/>
      <c r="M47" s="80"/>
      <c r="N47" s="82"/>
      <c r="O47" s="83"/>
      <c r="P47" s="12"/>
    </row>
    <row r="48" s="5" customFormat="1" outlineLevel="2" spans="1:16">
      <c r="A48" s="41" t="s">
        <v>173</v>
      </c>
      <c r="B48" s="42"/>
      <c r="C48" s="43">
        <v>3</v>
      </c>
      <c r="D48" s="44"/>
      <c r="E48" s="54"/>
      <c r="F48" s="46"/>
      <c r="G48" s="47" t="s">
        <v>518</v>
      </c>
      <c r="H48" s="47" t="s">
        <v>244</v>
      </c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174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175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176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177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178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179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137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19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28:I28"/>
    <mergeCell ref="B40:I40"/>
    <mergeCell ref="B44:I44"/>
    <mergeCell ref="B49:I49"/>
    <mergeCell ref="A2:A3"/>
    <mergeCell ref="B2:H3"/>
  </mergeCells>
  <conditionalFormatting sqref="I14:I16 I9:I12 I1:I6 I18:I23 I25:I27 I41:I43 I29:I39 I45:I48 I50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18:L23 L25:L27 L41:L43 L29:L39 L45:L48 L50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4 C28 C40 C44 C49 C56:C1048576">
      <formula1>"1,2,3"</formula1>
    </dataValidation>
    <dataValidation type="list" allowBlank="1" showInputMessage="1" showErrorMessage="1" sqref="C47 C48 C55 C9:C12 C14:C16 C18:C20 C21:C23 C25:C27 C29:C31 C32:C34 C35:C37 C38:C39 C41:C43 C45:C46 C50:C52 C53:C54">
      <formula1>"0-1,0-2,1,2,3,4"</formula1>
    </dataValidation>
    <dataValidation type="list" allowBlank="1" showInputMessage="1" showErrorMessage="1" sqref="I47 L47 I9:I16 I17:I20 I21:I23 I24:I31 I32:I34 I35:I37 I38:I39 I40:I43 I44:I46 I48:I52 I53:I1048576 L9:L16 L17:L20 L21:L23 L24:L31 L32:L34 L35:L37 L38:L39 L40:L43 L44:L46 L48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9"/>
  <sheetViews>
    <sheetView topLeftCell="A7" workbookViewId="0">
      <selection activeCell="G45" sqref="G4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SUMPRODUCT((SUBTOTAL(103,OFFSET(I9,ROW(9:975)-9,))*(I9:I975="Passed")))</f>
        <v>0</v>
      </c>
      <c r="L1" s="59" t="s">
        <v>30</v>
      </c>
      <c r="M1" s="60">
        <f ca="1">SUMPRODUCT((SUBTOTAL(103,OFFSET(L9,ROW(9:975)-9,))*(L9:L975="Passed")))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SUMPRODUCT((SUBTOTAL(103,OFFSET(I9,ROW(9:975)-9,))*(I9:I975="Failed")))</f>
        <v>0</v>
      </c>
      <c r="L2" s="59" t="s">
        <v>34</v>
      </c>
      <c r="M2" s="60">
        <f ca="1">SUMPRODUCT((SUBTOTAL(103,OFFSET(L9,ROW(9:975)-9,))*(L9:L975="Failed")))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SUMPRODUCT((SUBTOTAL(103,OFFSET(I9,ROW(9:975)-9,))*(I9:I975="Blocked")))</f>
        <v>0</v>
      </c>
      <c r="L3" s="59" t="s">
        <v>37</v>
      </c>
      <c r="M3" s="60">
        <f ca="1">SUMPRODUCT((SUBTOTAL(103,OFFSET(L9,ROW(9:975)-9,))*(L9:L975="Blocked")))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SUMPRODUCT((SUBTOTAL(103,OFFSET(I9,ROW(9:975)-9,))*(I9:I975="Not Executed")))</f>
        <v>40</v>
      </c>
      <c r="L4" s="66" t="s">
        <v>43</v>
      </c>
      <c r="M4" s="60">
        <f ca="1">SUMPRODUCT((SUBTOTAL(103,OFFSET(L9,ROW(9:975)-9,))*(L9:L975="Not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125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519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55" t="s">
        <v>520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180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521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5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522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523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57" t="s">
        <v>524</v>
      </c>
      <c r="H18" s="47" t="s">
        <v>525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526</v>
      </c>
      <c r="H19" s="47" t="s">
        <v>527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528</v>
      </c>
      <c r="H20" s="47" t="s">
        <v>529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530</v>
      </c>
      <c r="H21" s="47" t="s">
        <v>527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47" t="s">
        <v>531</v>
      </c>
      <c r="H22" s="57" t="s">
        <v>532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156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ht="25.5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533</v>
      </c>
      <c r="H25" s="47" t="s">
        <v>534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109</v>
      </c>
      <c r="B26" s="42"/>
      <c r="C26" s="43">
        <v>2</v>
      </c>
      <c r="D26" s="44"/>
      <c r="E26" s="54"/>
      <c r="F26" s="46"/>
      <c r="G26" s="57" t="s">
        <v>535</v>
      </c>
      <c r="H26" s="47" t="s">
        <v>536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57" t="s">
        <v>537</v>
      </c>
      <c r="H27" s="47" t="s">
        <v>538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57" t="s">
        <v>539</v>
      </c>
      <c r="H28" s="47" t="s">
        <v>540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57" t="s">
        <v>541</v>
      </c>
      <c r="H29" s="47" t="s">
        <v>542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7" t="s">
        <v>543</v>
      </c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118</v>
      </c>
      <c r="B31" s="121" t="s">
        <v>544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119</v>
      </c>
      <c r="B32" s="42"/>
      <c r="C32" s="43">
        <v>1</v>
      </c>
      <c r="D32" s="44"/>
      <c r="E32" s="54"/>
      <c r="F32" s="46"/>
      <c r="G32" s="57" t="s">
        <v>545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121</v>
      </c>
      <c r="B33" s="42"/>
      <c r="C33" s="43">
        <v>2</v>
      </c>
      <c r="D33" s="44"/>
      <c r="E33" s="54"/>
      <c r="F33" s="46"/>
      <c r="G33" s="57" t="s">
        <v>546</v>
      </c>
      <c r="H33" s="57" t="s">
        <v>547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160</v>
      </c>
      <c r="B34" s="42"/>
      <c r="C34" s="43">
        <v>3</v>
      </c>
      <c r="D34" s="44"/>
      <c r="E34" s="54"/>
      <c r="F34" s="46"/>
      <c r="G34" s="57" t="s">
        <v>491</v>
      </c>
      <c r="H34" s="57" t="s">
        <v>494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30" customHeight="1" outlineLevel="1" spans="1:16">
      <c r="A35" s="53" t="s">
        <v>123</v>
      </c>
      <c r="B35" s="113" t="s">
        <v>332</v>
      </c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124</v>
      </c>
      <c r="B36" s="42"/>
      <c r="C36" s="43">
        <v>1</v>
      </c>
      <c r="D36" s="44"/>
      <c r="E36" s="54"/>
      <c r="F36" s="46"/>
      <c r="G36" s="122" t="s">
        <v>548</v>
      </c>
      <c r="H36" s="123" t="s">
        <v>549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126</v>
      </c>
      <c r="B37" s="42"/>
      <c r="C37" s="43">
        <v>2</v>
      </c>
      <c r="D37" s="44"/>
      <c r="E37" s="54"/>
      <c r="F37" s="46"/>
      <c r="G37" s="122" t="s">
        <v>550</v>
      </c>
      <c r="H37" s="122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161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128</v>
      </c>
      <c r="B39" s="88" t="s">
        <v>150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130</v>
      </c>
      <c r="B40" s="42"/>
      <c r="C40" s="43">
        <v>1</v>
      </c>
      <c r="D40" s="44"/>
      <c r="E40" s="54"/>
      <c r="F40" s="46"/>
      <c r="G40" s="47" t="s">
        <v>551</v>
      </c>
      <c r="H40" s="47" t="s">
        <v>242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/>
      <c r="B41" s="42"/>
      <c r="C41" s="43"/>
      <c r="D41" s="44"/>
      <c r="E41" s="54"/>
      <c r="F41" s="46"/>
      <c r="G41" s="47" t="s">
        <v>552</v>
      </c>
      <c r="H41" s="47" t="s">
        <v>244</v>
      </c>
      <c r="I41" s="79"/>
      <c r="J41" s="80"/>
      <c r="K41" s="80"/>
      <c r="L41" s="79"/>
      <c r="M41" s="80"/>
      <c r="N41" s="82"/>
      <c r="O41" s="83"/>
      <c r="P41" s="12"/>
    </row>
    <row r="42" s="5" customFormat="1" outlineLevel="2" spans="1:16">
      <c r="A42" s="41" t="s">
        <v>163</v>
      </c>
      <c r="B42" s="42"/>
      <c r="C42" s="43">
        <v>2</v>
      </c>
      <c r="D42" s="44"/>
      <c r="E42" s="54"/>
      <c r="F42" s="46"/>
      <c r="G42" s="47" t="s">
        <v>553</v>
      </c>
      <c r="H42" s="47" t="s">
        <v>242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164</v>
      </c>
      <c r="B43" s="42"/>
      <c r="C43" s="43">
        <v>3</v>
      </c>
      <c r="D43" s="44"/>
      <c r="E43" s="54"/>
      <c r="F43" s="46"/>
      <c r="G43" s="47" t="s">
        <v>554</v>
      </c>
      <c r="H43" s="47" t="s">
        <v>244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165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166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167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168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4" customFormat="1" ht="30" customHeight="1" spans="1:16">
      <c r="A48" s="114" t="s">
        <v>169</v>
      </c>
      <c r="B48" s="115"/>
      <c r="C48" s="116"/>
      <c r="D48" s="117"/>
      <c r="E48" s="116"/>
      <c r="F48" s="116"/>
      <c r="G48" s="116"/>
      <c r="H48" s="116"/>
      <c r="I48" s="116"/>
      <c r="J48" s="118"/>
      <c r="K48" s="118"/>
      <c r="L48" s="116"/>
      <c r="M48" s="118"/>
      <c r="N48" s="118"/>
      <c r="O48" s="119"/>
      <c r="P48" s="76"/>
    </row>
    <row r="49" s="5" customFormat="1" ht="30" customHeight="1" outlineLevel="1" spans="1:16">
      <c r="A49" s="53" t="s">
        <v>170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171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172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173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ht="30" customHeight="1" outlineLevel="1" spans="1:16">
      <c r="A53" s="53" t="s">
        <v>174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175</v>
      </c>
      <c r="B54" s="58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176</v>
      </c>
      <c r="B55" s="58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177</v>
      </c>
      <c r="B56" s="58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178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179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97" t="s">
        <v>137</v>
      </c>
      <c r="B59" s="98"/>
      <c r="C59" s="99">
        <v>1</v>
      </c>
      <c r="D59" s="100"/>
      <c r="E59" s="101"/>
      <c r="F59" s="102"/>
      <c r="G59" s="102"/>
      <c r="H59" s="102"/>
      <c r="I59" s="108" t="s">
        <v>43</v>
      </c>
      <c r="J59" s="109"/>
      <c r="K59" s="109"/>
      <c r="L59" s="108" t="s">
        <v>43</v>
      </c>
      <c r="M59" s="109"/>
      <c r="N59" s="110"/>
      <c r="O59" s="111"/>
      <c r="P59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31:I31"/>
    <mergeCell ref="B35:I35"/>
    <mergeCell ref="B39:I39"/>
    <mergeCell ref="B44:I44"/>
    <mergeCell ref="B48:I48"/>
    <mergeCell ref="B49:I49"/>
    <mergeCell ref="B53:I53"/>
    <mergeCell ref="A2:A3"/>
    <mergeCell ref="B2:H3"/>
  </mergeCells>
  <conditionalFormatting sqref="I14:I16 I9:I12 I1:I6 I18:I23 I25:I30 I36:I38 I32:I34 I40:I43 I50:I52 I54:I1048576 I45:I47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18:L23 L25:L30 L36:L38 L32:L34 L40:L43 L50:L52 L54:L1048576 L45:L47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4 C31 C35 C39 C44 C53 C48:C49 C60:C1048576">
      <formula1>"1,2,3"</formula1>
    </dataValidation>
    <dataValidation type="list" allowBlank="1" showInputMessage="1" showErrorMessage="1" sqref="C40 C41 C59 C9:C12 C14:C16 C18:C20 C21:C23 C25:C27 C28:C30 C32:C34 C36:C38 C42:C43 C45:C47 C50:C52 C54:C56 C57:C58">
      <formula1>"0-1,0-2,1,2,3,4"</formula1>
    </dataValidation>
    <dataValidation type="list" allowBlank="1" showInputMessage="1" showErrorMessage="1" sqref="I41 L41 I9:I16 I17:I20 I21:I23 I24:I27 I28:I30 I31:I38 I39:I40 I42:I56 I57:I1048576 L9:L16 L17:L20 L21:L23 L24:L27 L28:L30 L31:L38 L39:L40 L42:L56 L57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8"/>
  <sheetViews>
    <sheetView topLeftCell="C1" workbookViewId="0">
      <selection activeCell="G10" sqref="G1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36</v>
      </c>
      <c r="L4" s="66" t="s">
        <v>43</v>
      </c>
      <c r="M4" s="60">
        <f ca="1">SUMPRODUCT((SUBTOTAL(103,OFFSET(L9,ROW(9:974)-9,))*(L9:L974="Not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555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379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47" t="s">
        <v>556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557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38.25" outlineLevel="2" spans="1:16">
      <c r="A14" s="41" t="s">
        <v>148</v>
      </c>
      <c r="B14" s="42"/>
      <c r="C14" s="43">
        <v>3</v>
      </c>
      <c r="D14" s="44"/>
      <c r="E14" s="54"/>
      <c r="F14" s="46"/>
      <c r="G14" s="47" t="s">
        <v>558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90</v>
      </c>
      <c r="B15" s="38"/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47" t="s">
        <v>559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94</v>
      </c>
      <c r="B17" s="42"/>
      <c r="C17" s="43">
        <v>2</v>
      </c>
      <c r="D17" s="44"/>
      <c r="E17" s="54"/>
      <c r="F17" s="46"/>
      <c r="G17" s="57" t="s">
        <v>560</v>
      </c>
      <c r="H17" s="57" t="s">
        <v>561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190</v>
      </c>
      <c r="B18" s="42"/>
      <c r="C18" s="43">
        <v>3</v>
      </c>
      <c r="D18" s="44"/>
      <c r="E18" s="54"/>
      <c r="F18" s="46"/>
      <c r="G18" s="57" t="s">
        <v>562</v>
      </c>
      <c r="H18" s="57" t="s">
        <v>563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97</v>
      </c>
      <c r="B19" s="42"/>
      <c r="C19" s="43">
        <v>1</v>
      </c>
      <c r="D19" s="44"/>
      <c r="E19" s="54"/>
      <c r="F19" s="46"/>
      <c r="G19" s="57" t="s">
        <v>564</v>
      </c>
      <c r="H19" s="57" t="s">
        <v>494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152</v>
      </c>
      <c r="B20" s="42"/>
      <c r="C20" s="43">
        <v>2</v>
      </c>
      <c r="D20" s="44"/>
      <c r="E20" s="54"/>
      <c r="F20" s="46"/>
      <c r="G20" s="57" t="s">
        <v>565</v>
      </c>
      <c r="H20" s="57" t="s">
        <v>566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57" t="s">
        <v>567</v>
      </c>
      <c r="H21" s="57" t="s">
        <v>563</v>
      </c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57" t="s">
        <v>564</v>
      </c>
      <c r="H22" s="57" t="s">
        <v>494</v>
      </c>
      <c r="I22" s="79"/>
      <c r="J22" s="80"/>
      <c r="K22" s="80"/>
      <c r="L22" s="79"/>
      <c r="M22" s="80"/>
      <c r="N22" s="82"/>
      <c r="O22" s="83"/>
      <c r="P22" s="12"/>
    </row>
    <row r="23" s="5" customFormat="1" ht="30" customHeight="1" outlineLevel="1" spans="1:16">
      <c r="A23" s="53">
        <v>3.1</v>
      </c>
      <c r="B23" s="88"/>
      <c r="C23" s="77"/>
      <c r="D23" s="40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12"/>
    </row>
    <row r="24" s="5" customFormat="1" outlineLevel="2" spans="1:16">
      <c r="A24" s="41" t="s">
        <v>107</v>
      </c>
      <c r="B24" s="42"/>
      <c r="C24" s="43">
        <v>1</v>
      </c>
      <c r="D24" s="44"/>
      <c r="E24" s="54"/>
      <c r="F24" s="46"/>
      <c r="G24" s="57" t="s">
        <v>568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109</v>
      </c>
      <c r="B25" s="42"/>
      <c r="C25" s="43">
        <v>2</v>
      </c>
      <c r="D25" s="44"/>
      <c r="E25" s="54"/>
      <c r="F25" s="46"/>
      <c r="G25" s="46" t="s">
        <v>569</v>
      </c>
      <c r="H25" s="57" t="s">
        <v>566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57" t="s">
        <v>567</v>
      </c>
      <c r="H26" s="47" t="s">
        <v>570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114</v>
      </c>
      <c r="B27" s="42"/>
      <c r="C27" s="43">
        <v>1</v>
      </c>
      <c r="D27" s="44"/>
      <c r="E27" s="54"/>
      <c r="F27" s="46"/>
      <c r="G27" s="57" t="s">
        <v>571</v>
      </c>
      <c r="H27" s="57" t="s">
        <v>563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116</v>
      </c>
      <c r="B28" s="42"/>
      <c r="C28" s="43">
        <v>2</v>
      </c>
      <c r="D28" s="44"/>
      <c r="E28" s="54"/>
      <c r="F28" s="46"/>
      <c r="G28" s="46" t="s">
        <v>572</v>
      </c>
      <c r="H28" s="57" t="s">
        <v>573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118</v>
      </c>
      <c r="B29" s="113" t="s">
        <v>514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119</v>
      </c>
      <c r="B30" s="42"/>
      <c r="C30" s="43">
        <v>1</v>
      </c>
      <c r="D30" s="44"/>
      <c r="E30" s="54"/>
      <c r="F30" s="46"/>
      <c r="G30" s="47" t="s">
        <v>574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121</v>
      </c>
      <c r="B31" s="42"/>
      <c r="C31" s="43">
        <v>2</v>
      </c>
      <c r="D31" s="44"/>
      <c r="E31" s="54"/>
      <c r="F31" s="46"/>
      <c r="G31" s="47" t="s">
        <v>575</v>
      </c>
      <c r="H31" s="47" t="s">
        <v>244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47" t="s">
        <v>576</v>
      </c>
      <c r="H32" s="47" t="s">
        <v>242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160</v>
      </c>
      <c r="B33" s="42"/>
      <c r="C33" s="43">
        <v>3</v>
      </c>
      <c r="D33" s="44"/>
      <c r="E33" s="54"/>
      <c r="F33" s="46"/>
      <c r="G33" s="47" t="s">
        <v>577</v>
      </c>
      <c r="H33" s="47" t="s">
        <v>244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123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124</v>
      </c>
      <c r="B35" s="42"/>
      <c r="C35" s="43">
        <v>1</v>
      </c>
      <c r="D35" s="44"/>
      <c r="E35" s="54"/>
      <c r="F35" s="46"/>
      <c r="G35" s="47" t="s">
        <v>578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126</v>
      </c>
      <c r="B36" s="42"/>
      <c r="C36" s="43">
        <v>2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161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162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128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130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163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164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165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166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167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168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169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170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171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172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173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174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175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176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177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178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179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137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5:I15"/>
    <mergeCell ref="B23:I23"/>
    <mergeCell ref="B29:I29"/>
    <mergeCell ref="B34:I34"/>
    <mergeCell ref="B38:I38"/>
    <mergeCell ref="B39:I39"/>
    <mergeCell ref="B43:I43"/>
    <mergeCell ref="B47:I47"/>
    <mergeCell ref="B48:I48"/>
    <mergeCell ref="B52:I52"/>
    <mergeCell ref="A2:A3"/>
    <mergeCell ref="B2:H3"/>
  </mergeCells>
  <conditionalFormatting sqref="I1:I6 I9:I10 I12:I14 I16:I22 I24:I28 I30:I33 I49:I51 I53:I1048576 I44:I46 I40:I42 I35:I37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4 L16:L22 L24:L28 L30:L33 L49:L51 L53:L1048576 L44:L46 L40:L42 L35:L37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5 C23 C29 C34 C43 C52 C38:C39 C47:C48 C59:C1048576">
      <formula1>"1,2,3"</formula1>
    </dataValidation>
    <dataValidation type="list" allowBlank="1" showInputMessage="1" showErrorMessage="1" sqref="C32 C33 C58 C9:C10 C12:C14 C16:C18 C19:C20 C21:C22 C24:C26 C27:C28 C30:C31 C35:C37 C40:C42 C44:C46 C49:C51 C53:C55 C56:C57">
      <formula1>"0-1,0-2,1,2,3,4"</formula1>
    </dataValidation>
    <dataValidation type="list" allowBlank="1" showInputMessage="1" showErrorMessage="1" sqref="I32 L32 I9:I10 I11:I14 I15:I18 I19:I20 I21:I22 I23:I26 I27:I28 I29:I31 I33:I55 I56:I1048576 L9:L10 L11:L14 L15:L18 L19:L20 L21:L22 L23:L26 L27:L28 L29:L31 L33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2"/>
  <sheetViews>
    <sheetView workbookViewId="0">
      <selection activeCell="G14" sqref="G1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SUMPRODUCT((SUBTOTAL(103,OFFSET(I9,ROW(9:978)-9,))*(I9:I978="Passed")))</f>
        <v>0</v>
      </c>
      <c r="L1" s="59" t="s">
        <v>30</v>
      </c>
      <c r="M1" s="60">
        <f ca="1">SUMPRODUCT((SUBTOTAL(103,OFFSET(L9,ROW(9:978)-9,))*(L9:L978="Passed")))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SUMPRODUCT((SUBTOTAL(103,OFFSET(I9,ROW(9:978)-9,))*(I9:I978="Failed")))</f>
        <v>0</v>
      </c>
      <c r="L2" s="59" t="s">
        <v>34</v>
      </c>
      <c r="M2" s="60">
        <f ca="1">SUMPRODUCT((SUBTOTAL(103,OFFSET(L9,ROW(9:978)-9,))*(L9:L978="Failed")))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SUMPRODUCT((SUBTOTAL(103,OFFSET(I9,ROW(9:978)-9,))*(I9:I978="Blocked")))</f>
        <v>0</v>
      </c>
      <c r="L3" s="59" t="s">
        <v>37</v>
      </c>
      <c r="M3" s="60">
        <f ca="1">SUMPRODUCT((SUBTOTAL(103,OFFSET(L9,ROW(9:978)-9,))*(L9:L978="Blocked")))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SUMPRODUCT((SUBTOTAL(103,OFFSET(I9,ROW(9:978)-9,))*(I9:I978="Not Executed")))</f>
        <v>36</v>
      </c>
      <c r="L4" s="66" t="s">
        <v>43</v>
      </c>
      <c r="M4" s="60">
        <f ca="1">SUMPRODUCT((SUBTOTAL(103,OFFSET(L9,ROW(9:978)-9,))*(L9:L978="Not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580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112" t="s">
        <v>581</v>
      </c>
      <c r="H12" s="56" t="s">
        <v>582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583</v>
      </c>
      <c r="H13" s="57" t="s">
        <v>494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4.75" outlineLevel="2" spans="1:16">
      <c r="A14" s="41"/>
      <c r="B14" s="42"/>
      <c r="C14" s="43"/>
      <c r="D14" s="44"/>
      <c r="E14" s="54"/>
      <c r="F14" s="57" t="s">
        <v>584</v>
      </c>
      <c r="G14" s="57" t="s">
        <v>585</v>
      </c>
      <c r="H14" s="57" t="s">
        <v>504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148</v>
      </c>
      <c r="B15" s="42"/>
      <c r="C15" s="43">
        <v>3</v>
      </c>
      <c r="D15" s="44"/>
      <c r="E15" s="54"/>
      <c r="F15" s="57" t="s">
        <v>586</v>
      </c>
      <c r="G15" s="57" t="s">
        <v>587</v>
      </c>
      <c r="H15" s="57" t="s">
        <v>494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24.75" outlineLevel="2" spans="1:16">
      <c r="A17" s="41" t="s">
        <v>92</v>
      </c>
      <c r="B17" s="42"/>
      <c r="C17" s="43">
        <v>1</v>
      </c>
      <c r="D17" s="44"/>
      <c r="E17" s="54"/>
      <c r="F17" s="46"/>
      <c r="G17" s="57" t="s">
        <v>588</v>
      </c>
      <c r="H17" s="47" t="s">
        <v>589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24.75" outlineLevel="2" spans="1:16">
      <c r="A18" s="41" t="s">
        <v>94</v>
      </c>
      <c r="B18" s="42"/>
      <c r="C18" s="43">
        <v>2</v>
      </c>
      <c r="D18" s="44"/>
      <c r="E18" s="54"/>
      <c r="F18" s="46"/>
      <c r="G18" s="57" t="s">
        <v>590</v>
      </c>
      <c r="H18" s="47" t="s">
        <v>591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5.5" outlineLevel="2" spans="1:16">
      <c r="A19" s="41" t="s">
        <v>190</v>
      </c>
      <c r="B19" s="42"/>
      <c r="C19" s="43">
        <v>3</v>
      </c>
      <c r="D19" s="44"/>
      <c r="E19" s="54"/>
      <c r="F19" s="46"/>
      <c r="G19" s="57" t="s">
        <v>592</v>
      </c>
      <c r="H19" s="47" t="s">
        <v>589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38"/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593</v>
      </c>
      <c r="H21" s="57" t="s">
        <v>594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57" t="s">
        <v>595</v>
      </c>
      <c r="H22" s="47" t="s">
        <v>596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597</v>
      </c>
      <c r="H23" s="57" t="s">
        <v>594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156</v>
      </c>
      <c r="B24" s="42"/>
      <c r="C24" s="43">
        <v>3</v>
      </c>
      <c r="D24" s="44"/>
      <c r="E24" s="54"/>
      <c r="F24" s="46"/>
      <c r="G24" s="57" t="s">
        <v>598</v>
      </c>
      <c r="H24" s="47" t="s">
        <v>596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30" customHeight="1" outlineLevel="1" spans="1:16">
      <c r="A25" s="53">
        <v>3.1</v>
      </c>
      <c r="B25" s="88"/>
      <c r="C25" s="77"/>
      <c r="D25" s="40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12"/>
    </row>
    <row r="26" s="5" customFormat="1" outlineLevel="2" spans="1:16">
      <c r="A26" s="41" t="s">
        <v>107</v>
      </c>
      <c r="B26" s="42"/>
      <c r="C26" s="43">
        <v>1</v>
      </c>
      <c r="D26" s="44"/>
      <c r="E26" s="54"/>
      <c r="F26" s="46"/>
      <c r="G26" s="57" t="s">
        <v>599</v>
      </c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109</v>
      </c>
      <c r="B27" s="42"/>
      <c r="C27" s="43">
        <v>2</v>
      </c>
      <c r="D27" s="44"/>
      <c r="E27" s="54"/>
      <c r="F27" s="46"/>
      <c r="G27" s="57" t="s">
        <v>600</v>
      </c>
      <c r="H27" s="46" t="s">
        <v>504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/>
      <c r="B28" s="42"/>
      <c r="C28" s="43"/>
      <c r="D28" s="44"/>
      <c r="E28" s="54"/>
      <c r="F28" s="46"/>
      <c r="G28" s="57" t="s">
        <v>601</v>
      </c>
      <c r="H28" s="46"/>
      <c r="I28" s="79"/>
      <c r="J28" s="80"/>
      <c r="K28" s="80"/>
      <c r="L28" s="79"/>
      <c r="M28" s="80"/>
      <c r="N28" s="82"/>
      <c r="O28" s="83"/>
      <c r="P28" s="12"/>
    </row>
    <row r="29" s="5" customFormat="1" outlineLevel="2" spans="1:16">
      <c r="A29" s="41" t="s">
        <v>111</v>
      </c>
      <c r="B29" s="42"/>
      <c r="C29" s="43">
        <v>3</v>
      </c>
      <c r="D29" s="44"/>
      <c r="E29" s="54"/>
      <c r="F29" s="46"/>
      <c r="G29" s="57" t="s">
        <v>602</v>
      </c>
      <c r="H29" s="46" t="s">
        <v>504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113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57" t="s">
        <v>603</v>
      </c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57" t="s">
        <v>604</v>
      </c>
      <c r="H32" s="57" t="s">
        <v>605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116</v>
      </c>
      <c r="B33" s="42"/>
      <c r="C33" s="43">
        <v>2</v>
      </c>
      <c r="D33" s="44"/>
      <c r="E33" s="54"/>
      <c r="F33" s="46"/>
      <c r="G33" s="57" t="s">
        <v>606</v>
      </c>
      <c r="H33" s="57" t="s">
        <v>607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/>
      <c r="B34" s="42"/>
      <c r="C34" s="43"/>
      <c r="D34" s="44"/>
      <c r="E34" s="54"/>
      <c r="F34" s="46"/>
      <c r="G34" s="57" t="s">
        <v>608</v>
      </c>
      <c r="H34" s="46"/>
      <c r="I34" s="79"/>
      <c r="J34" s="80"/>
      <c r="K34" s="80"/>
      <c r="L34" s="79"/>
      <c r="M34" s="80"/>
      <c r="N34" s="82"/>
      <c r="O34" s="83"/>
      <c r="P34" s="12"/>
    </row>
    <row r="35" s="5" customFormat="1" outlineLevel="2" spans="1:16">
      <c r="A35" s="41"/>
      <c r="B35" s="42"/>
      <c r="C35" s="43"/>
      <c r="D35" s="44"/>
      <c r="E35" s="54"/>
      <c r="F35" s="46"/>
      <c r="G35" s="57" t="s">
        <v>604</v>
      </c>
      <c r="H35" s="57" t="s">
        <v>605</v>
      </c>
      <c r="I35" s="79"/>
      <c r="J35" s="80"/>
      <c r="K35" s="80"/>
      <c r="L35" s="79"/>
      <c r="M35" s="80"/>
      <c r="N35" s="82"/>
      <c r="O35" s="83"/>
      <c r="P35" s="12"/>
    </row>
    <row r="36" s="5" customFormat="1" outlineLevel="2" spans="1:16">
      <c r="A36" s="41" t="s">
        <v>158</v>
      </c>
      <c r="B36" s="42"/>
      <c r="C36" s="43">
        <v>3</v>
      </c>
      <c r="D36" s="44"/>
      <c r="E36" s="54"/>
      <c r="F36" s="46"/>
      <c r="G36" s="57" t="s">
        <v>606</v>
      </c>
      <c r="H36" s="57" t="s">
        <v>609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118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119</v>
      </c>
      <c r="B38" s="42"/>
      <c r="C38" s="43">
        <v>1</v>
      </c>
      <c r="D38" s="44"/>
      <c r="E38" s="54"/>
      <c r="F38" s="46"/>
      <c r="G38" s="57" t="s">
        <v>610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121</v>
      </c>
      <c r="B39" s="42"/>
      <c r="C39" s="43">
        <v>2</v>
      </c>
      <c r="D39" s="44"/>
      <c r="E39" s="54"/>
      <c r="F39" s="46"/>
      <c r="G39" s="57" t="s">
        <v>611</v>
      </c>
      <c r="H39" s="46" t="s">
        <v>612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57" t="s">
        <v>613</v>
      </c>
      <c r="H40" s="46"/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160</v>
      </c>
      <c r="B41" s="42"/>
      <c r="C41" s="43">
        <v>3</v>
      </c>
      <c r="D41" s="44"/>
      <c r="E41" s="54"/>
      <c r="F41" s="46"/>
      <c r="G41" s="57" t="s">
        <v>611</v>
      </c>
      <c r="H41" s="57" t="s">
        <v>614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123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124</v>
      </c>
      <c r="B43" s="42"/>
      <c r="C43" s="43">
        <v>1</v>
      </c>
      <c r="D43" s="44"/>
      <c r="E43" s="54"/>
      <c r="F43" s="46"/>
      <c r="G43" s="57" t="s">
        <v>615</v>
      </c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126</v>
      </c>
      <c r="B44" s="42"/>
      <c r="C44" s="43">
        <v>2</v>
      </c>
      <c r="D44" s="44"/>
      <c r="E44" s="54"/>
      <c r="F44" s="46"/>
      <c r="G44" s="57" t="s">
        <v>604</v>
      </c>
      <c r="H44" s="47" t="s">
        <v>616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/>
      <c r="B45" s="42"/>
      <c r="C45" s="43"/>
      <c r="D45" s="44"/>
      <c r="E45" s="54"/>
      <c r="F45" s="46"/>
      <c r="G45" s="57" t="s">
        <v>617</v>
      </c>
      <c r="H45" s="47"/>
      <c r="I45" s="79"/>
      <c r="J45" s="80"/>
      <c r="K45" s="80"/>
      <c r="L45" s="79"/>
      <c r="M45" s="80"/>
      <c r="N45" s="82"/>
      <c r="O45" s="83"/>
      <c r="P45" s="12"/>
    </row>
    <row r="46" s="5" customFormat="1" outlineLevel="2" spans="1:16">
      <c r="A46" s="41" t="s">
        <v>161</v>
      </c>
      <c r="B46" s="42"/>
      <c r="C46" s="43">
        <v>3</v>
      </c>
      <c r="D46" s="44"/>
      <c r="E46" s="54"/>
      <c r="F46" s="46"/>
      <c r="G46" s="57" t="s">
        <v>604</v>
      </c>
      <c r="H46" s="47" t="s">
        <v>618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ht="30" customHeight="1" outlineLevel="1" spans="1:16">
      <c r="A47" s="53" t="s">
        <v>128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130</v>
      </c>
      <c r="B48" s="42"/>
      <c r="C48" s="43">
        <v>1</v>
      </c>
      <c r="D48" s="44"/>
      <c r="E48" s="54"/>
      <c r="F48" s="46"/>
      <c r="G48" s="57" t="s">
        <v>619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57" t="s">
        <v>620</v>
      </c>
      <c r="H50" s="46" t="s">
        <v>504</v>
      </c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57" t="s">
        <v>621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7" t="s">
        <v>622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171</v>
      </c>
      <c r="B53" s="42"/>
      <c r="C53" s="43">
        <v>1</v>
      </c>
      <c r="D53" s="44"/>
      <c r="E53" s="54"/>
      <c r="F53" s="46"/>
      <c r="G53" s="47" t="s">
        <v>623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172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173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ht="30" customHeight="1" outlineLevel="1" spans="1:16">
      <c r="A56" s="53" t="s">
        <v>174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175</v>
      </c>
      <c r="B57" s="58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176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177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178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179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97" t="s">
        <v>137</v>
      </c>
      <c r="B62" s="98"/>
      <c r="C62" s="99">
        <v>1</v>
      </c>
      <c r="D62" s="100"/>
      <c r="E62" s="101"/>
      <c r="F62" s="102"/>
      <c r="G62" s="102"/>
      <c r="H62" s="102"/>
      <c r="I62" s="108" t="s">
        <v>43</v>
      </c>
      <c r="J62" s="109"/>
      <c r="K62" s="109"/>
      <c r="L62" s="108" t="s">
        <v>43</v>
      </c>
      <c r="M62" s="109"/>
      <c r="N62" s="110"/>
      <c r="O62" s="111"/>
      <c r="P62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6:I16"/>
    <mergeCell ref="B20:I20"/>
    <mergeCell ref="B25:I25"/>
    <mergeCell ref="B30:I30"/>
    <mergeCell ref="B37:I37"/>
    <mergeCell ref="B42:I42"/>
    <mergeCell ref="B47:I47"/>
    <mergeCell ref="B49:I49"/>
    <mergeCell ref="B56:I56"/>
    <mergeCell ref="A2:A3"/>
    <mergeCell ref="B2:H3"/>
  </mergeCells>
  <conditionalFormatting sqref="I1:I6 I9:I10 I12:I15 I21:I24 I17:I19 I26:I29 I31:I36 I38:I41 I43:I46 I48 I50:I55 I57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5 L21:L24 L17:L19 L26:L29 L31:L36 L38:L41 L43:L46 L48 L50:L55 L57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6 C20 C25 C30 C37 C42 C47 C49 C56 C63:C1048576">
      <formula1>"1,2,3"</formula1>
    </dataValidation>
    <dataValidation type="list" allowBlank="1" showInputMessage="1" showErrorMessage="1" sqref="C14 C15 C23 C24 C28 C29 C31 C32 C33 C34 C35 C36 C40 C41 C45 C46 C48 C62 C9:C10 C12:C13 C17:C19 C21:C22 C26:C27 C38:C39 C43:C44 C50:C52 C53:C55 C57:C59 C60:C61">
      <formula1>"0-1,0-2,1,2,3,4"</formula1>
    </dataValidation>
    <dataValidation type="list" allowBlank="1" showInputMessage="1" showErrorMessage="1" sqref="I14 L14 I15 L15 I23 L23 I24 L24 I28 L28 I32 L32 I33 L33 I34 L34 I35 L35 I36 L36 I40 L40 I45 L45 I46 L46 I9:I10 I11:I13 I16:I22 I25:I27 I29:I31 I37:I39 I41:I44 I47:I48 I49:I52 I53:I59 I60:I1048576 L9:L10 L11:L13 L16:L22 L25:L27 L29:L31 L37:L39 L41:L44 L47:L48 L49:L52 L53:L59 L60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5" sqref="B15"/>
    </sheetView>
  </sheetViews>
  <sheetFormatPr defaultColWidth="9" defaultRowHeight="30" customHeight="1" outlineLevelCol="2"/>
  <cols>
    <col min="1" max="1" width="9" style="157"/>
    <col min="2" max="2" width="31.875" customWidth="1"/>
    <col min="3" max="3" width="26.75" customWidth="1"/>
  </cols>
  <sheetData>
    <row r="1" s="157" customFormat="1" customHeight="1" spans="1:3">
      <c r="A1" s="158" t="s">
        <v>6</v>
      </c>
      <c r="B1" s="158" t="s">
        <v>7</v>
      </c>
      <c r="C1" s="158" t="s">
        <v>8</v>
      </c>
    </row>
    <row r="2" customHeight="1" spans="1:3">
      <c r="A2" s="159">
        <v>1</v>
      </c>
      <c r="B2" s="160" t="s">
        <v>9</v>
      </c>
      <c r="C2" s="161"/>
    </row>
    <row r="3" customHeight="1" spans="1:3">
      <c r="A3" s="159">
        <v>2</v>
      </c>
      <c r="B3" s="162" t="s">
        <v>10</v>
      </c>
      <c r="C3" s="161"/>
    </row>
    <row r="4" customHeight="1" spans="1:3">
      <c r="A4" s="159">
        <v>3</v>
      </c>
      <c r="B4" s="162" t="s">
        <v>11</v>
      </c>
      <c r="C4" s="161"/>
    </row>
    <row r="5" customHeight="1" spans="1:3">
      <c r="A5" s="159">
        <v>4</v>
      </c>
      <c r="B5" s="162" t="s">
        <v>12</v>
      </c>
      <c r="C5" s="161"/>
    </row>
    <row r="6" customHeight="1" spans="1:3">
      <c r="A6" s="159">
        <v>5</v>
      </c>
      <c r="B6" s="162" t="s">
        <v>13</v>
      </c>
      <c r="C6" s="161"/>
    </row>
    <row r="7" customHeight="1" spans="1:3">
      <c r="A7" s="159">
        <v>6</v>
      </c>
      <c r="B7" s="162" t="s">
        <v>14</v>
      </c>
      <c r="C7" s="161"/>
    </row>
    <row r="8" customHeight="1" spans="1:3">
      <c r="A8" s="159">
        <v>7</v>
      </c>
      <c r="B8" s="162" t="s">
        <v>15</v>
      </c>
      <c r="C8" s="161"/>
    </row>
    <row r="9" customHeight="1" spans="1:3">
      <c r="A9" s="159">
        <v>8</v>
      </c>
      <c r="B9" s="162" t="s">
        <v>16</v>
      </c>
      <c r="C9" s="161"/>
    </row>
    <row r="10" customHeight="1" spans="1:3">
      <c r="A10" s="159">
        <v>9</v>
      </c>
      <c r="B10" s="162" t="s">
        <v>17</v>
      </c>
      <c r="C10" s="161"/>
    </row>
    <row r="11" customHeight="1" spans="1:3">
      <c r="A11" s="159">
        <v>10</v>
      </c>
      <c r="B11" s="162" t="s">
        <v>18</v>
      </c>
      <c r="C11" s="161"/>
    </row>
    <row r="12" customHeight="1" spans="1:3">
      <c r="A12" s="159">
        <v>11</v>
      </c>
      <c r="B12" s="162" t="s">
        <v>19</v>
      </c>
      <c r="C12" s="161"/>
    </row>
    <row r="13" customHeight="1" spans="1:3">
      <c r="A13" s="159">
        <v>12</v>
      </c>
      <c r="B13" s="162" t="s">
        <v>20</v>
      </c>
      <c r="C13" s="161"/>
    </row>
    <row r="14" customHeight="1" spans="1:3">
      <c r="A14" s="159">
        <v>13</v>
      </c>
      <c r="B14" s="162" t="s">
        <v>21</v>
      </c>
      <c r="C14" s="161"/>
    </row>
    <row r="15" customHeight="1" spans="1:3">
      <c r="A15" s="159">
        <v>14</v>
      </c>
      <c r="B15" s="160" t="s">
        <v>22</v>
      </c>
      <c r="C15" s="161"/>
    </row>
    <row r="16" customHeight="1" spans="1:3">
      <c r="A16" s="159">
        <v>15</v>
      </c>
      <c r="B16" s="160" t="s">
        <v>23</v>
      </c>
      <c r="C16" s="161"/>
    </row>
    <row r="17" customHeight="1" spans="1:3">
      <c r="A17" s="159">
        <v>16</v>
      </c>
      <c r="B17" s="162" t="s">
        <v>24</v>
      </c>
      <c r="C17" s="161"/>
    </row>
    <row r="18" customHeight="1" spans="1:3">
      <c r="A18" s="159">
        <v>17</v>
      </c>
      <c r="B18" s="162" t="s">
        <v>25</v>
      </c>
      <c r="C18" s="161"/>
    </row>
    <row r="19" customHeight="1" spans="1:3">
      <c r="A19" s="159">
        <v>18</v>
      </c>
      <c r="B19" s="162" t="s">
        <v>26</v>
      </c>
      <c r="C19" s="161"/>
    </row>
    <row r="20" customHeight="1" spans="1:3">
      <c r="A20" s="159">
        <v>19</v>
      </c>
      <c r="B20" s="162" t="s">
        <v>27</v>
      </c>
      <c r="C20" s="161"/>
    </row>
    <row r="21" customHeight="1" spans="1:3">
      <c r="A21" s="159">
        <v>20</v>
      </c>
      <c r="B21" s="162" t="s">
        <v>28</v>
      </c>
      <c r="C21" s="161"/>
    </row>
  </sheetData>
  <hyperlinks>
    <hyperlink ref="B2" location="BeforeTest!A1" display="BeforeTest"/>
    <hyperlink ref="B3" location="TimeCondition!A1" display="TimeCondition"/>
    <hyperlink ref="B4" location="Holiday!A1" display="Holiday"/>
    <hyperlink ref="B5" location="Inbound!A1" display="Inbound"/>
    <hyperlink ref="B6" location="Outbound!A1" display="Outbound"/>
    <hyperlink ref="B7" location="OutboundRestriction!A1" display="OutboundRestriction"/>
    <hyperlink ref="B8" location="AutoCLIP!A1" display="AutoCLIP"/>
    <hyperlink ref="B9" location="PickupGroup!A1" display="PickupGroup"/>
    <hyperlink ref="B10" location="PagingIntercom!A1" display="PagingIntercom"/>
    <hyperlink ref="B11" location="SpeedDial!A1" display="SpeedDial"/>
    <hyperlink ref="B12" location="RingGroup!A1" display="RingGroup"/>
    <hyperlink ref="B13" location="CustomPrompts!A1" display="CustomPrompts"/>
    <hyperlink ref="B14" location="IVR!A1" display="IVR"/>
    <hyperlink ref="B15" location="Queue!A1" display="Queue"/>
    <hyperlink ref="B16" location="Conference!A1" display="Conference"/>
    <hyperlink ref="B17" location="Callback!A1" display="Callback"/>
    <hyperlink ref="B18" location="Extension!A1" display="Extension"/>
    <hyperlink ref="B19" location="'Blacklist&amp;Whitelist'!A1" display="Blacklist&amp;Whitelist"/>
    <hyperlink ref="B20" location="'DISA &amp; Pinlist'!A1" display="DISA &amp; Pinlist"/>
    <hyperlink ref="B21" location="EmergencyNumber!A1" display="EmergencyNumber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A1" sqref="$A1:$XFD1048576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SUMPRODUCT((SUBTOTAL(103,OFFSET(I9,ROW(9:951)-9,))*(I9:I951="Passed")))</f>
        <v>0</v>
      </c>
      <c r="L1" s="59" t="s">
        <v>30</v>
      </c>
      <c r="M1" s="60">
        <f ca="1">SUMPRODUCT((SUBTOTAL(103,OFFSET(L9,ROW(9:951)-9,))*(L9:L951="Passed")))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SUMPRODUCT((SUBTOTAL(103,OFFSET(I9,ROW(9:951)-9,))*(I9:I951="Failed")))</f>
        <v>0</v>
      </c>
      <c r="L2" s="59" t="s">
        <v>34</v>
      </c>
      <c r="M2" s="60">
        <f ca="1">SUMPRODUCT((SUBTOTAL(103,OFFSET(L9,ROW(9:951)-9,))*(L9:L951="Failed")))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SUMPRODUCT((SUBTOTAL(103,OFFSET(I9,ROW(9:951)-9,))*(I9:I951="Blocked")))</f>
        <v>0</v>
      </c>
      <c r="L3" s="59" t="s">
        <v>37</v>
      </c>
      <c r="M3" s="60">
        <f ca="1">SUMPRODUCT((SUBTOTAL(103,OFFSET(L9,ROW(9:951)-9,))*(L9:L951="Blocked")))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SUMPRODUCT((SUBTOTAL(103,OFFSET(I9,ROW(9:951)-9,))*(I9:I951="Not Executed")))</f>
        <v>19</v>
      </c>
      <c r="L4" s="66" t="s">
        <v>43</v>
      </c>
      <c r="M4" s="60">
        <f ca="1">SUMPRODUCT((SUBTOTAL(103,OFFSET(L9,ROW(9:951)-9,))*(L9:L951="Not Executed")))</f>
        <v>19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19</v>
      </c>
      <c r="L5" s="68" t="s">
        <v>46</v>
      </c>
      <c r="M5" s="69">
        <f ca="1">SUM(M1:M4)</f>
        <v>19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624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625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626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57" t="s">
        <v>627</v>
      </c>
      <c r="H14" s="47" t="s">
        <v>628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629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57" t="s">
        <v>630</v>
      </c>
      <c r="H16" s="47" t="s">
        <v>277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631</v>
      </c>
      <c r="H18" s="47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627</v>
      </c>
      <c r="H19" s="47" t="s">
        <v>632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47" t="s">
        <v>633</v>
      </c>
      <c r="H20" s="47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630</v>
      </c>
      <c r="H21" s="47" t="s">
        <v>634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47" t="s">
        <v>635</v>
      </c>
      <c r="H22" s="47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630</v>
      </c>
      <c r="H23" s="47" t="s">
        <v>634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636</v>
      </c>
      <c r="H24" s="47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156</v>
      </c>
      <c r="B25" s="42"/>
      <c r="C25" s="43">
        <v>3</v>
      </c>
      <c r="D25" s="44"/>
      <c r="E25" s="54"/>
      <c r="F25" s="46"/>
      <c r="G25" s="57" t="s">
        <v>627</v>
      </c>
      <c r="H25" s="47" t="s">
        <v>628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>
        <v>3.1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172</v>
      </c>
      <c r="B27" s="42"/>
      <c r="C27" s="43">
        <v>2</v>
      </c>
      <c r="D27" s="44"/>
      <c r="E27" s="54"/>
      <c r="F27" s="46"/>
      <c r="G27" s="47" t="s">
        <v>637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173</v>
      </c>
      <c r="B28" s="42"/>
      <c r="C28" s="43">
        <v>3</v>
      </c>
      <c r="D28" s="44"/>
      <c r="E28" s="54"/>
      <c r="F28" s="46"/>
      <c r="G28" s="47" t="s">
        <v>638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174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175</v>
      </c>
      <c r="B30" s="58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176</v>
      </c>
      <c r="B31" s="58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177</v>
      </c>
      <c r="B32" s="58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178</v>
      </c>
      <c r="B33" s="58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179</v>
      </c>
      <c r="B34" s="58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97" t="s">
        <v>137</v>
      </c>
      <c r="B35" s="98"/>
      <c r="C35" s="99">
        <v>1</v>
      </c>
      <c r="D35" s="100"/>
      <c r="E35" s="101"/>
      <c r="F35" s="102"/>
      <c r="G35" s="102"/>
      <c r="H35" s="102"/>
      <c r="I35" s="108" t="s">
        <v>43</v>
      </c>
      <c r="J35" s="109"/>
      <c r="K35" s="109"/>
      <c r="L35" s="108" t="s">
        <v>43</v>
      </c>
      <c r="M35" s="109"/>
      <c r="N35" s="110"/>
      <c r="O35" s="111"/>
      <c r="P35" s="12"/>
    </row>
  </sheetData>
  <mergeCells count="1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6:I26"/>
    <mergeCell ref="B29:I29"/>
    <mergeCell ref="A2:A3"/>
    <mergeCell ref="B2:H3"/>
  </mergeCells>
  <conditionalFormatting sqref="I1:I6 I9:I10 I12:I16 I18:I25 I30:I1048576 I27:I28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6 L18:L25 L30:L1048576 L27:L28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7 C26 C29 C36:C1048576">
      <formula1>"1,2,3"</formula1>
    </dataValidation>
    <dataValidation type="list" allowBlank="1" showInputMessage="1" showErrorMessage="1" sqref="C14 C15 C16 C23 C24 C25 C35 C9:C10 C12:C13 C18:C20 C21:C22 C27:C28 C30:C32 C33:C34">
      <formula1>"0-1,0-2,1,2,3,4"</formula1>
    </dataValidation>
    <dataValidation type="list" allowBlank="1" showInputMessage="1" showErrorMessage="1" sqref="I14 L14 I15 L15 I16 L16 I23 L23 I24 L24 I25 L25 I26 L26 I9:I10 I11:I13 I17:I20 I21:I22 I27:I32 I33:I1048576 L9:L10 L11:L13 L17:L20 L21:L22 L27:L32 L3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$A1:$XFD1048576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SUMPRODUCT((SUBTOTAL(103,OFFSET(I9,ROW(9:944)-9,))*(I9:I944="Passed")))</f>
        <v>0</v>
      </c>
      <c r="L1" s="59" t="s">
        <v>30</v>
      </c>
      <c r="M1" s="60">
        <f ca="1">SUMPRODUCT((SUBTOTAL(103,OFFSET(L9,ROW(9:944)-9,))*(L9:L944="Passed")))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SUMPRODUCT((SUBTOTAL(103,OFFSET(I9,ROW(9:944)-9,))*(I9:I944="Failed")))</f>
        <v>0</v>
      </c>
      <c r="L2" s="59" t="s">
        <v>34</v>
      </c>
      <c r="M2" s="60">
        <f ca="1">SUMPRODUCT((SUBTOTAL(103,OFFSET(L9,ROW(9:944)-9,))*(L9:L944="Failed")))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SUMPRODUCT((SUBTOTAL(103,OFFSET(I9,ROW(9:944)-9,))*(I9:I944="Blocked")))</f>
        <v>0</v>
      </c>
      <c r="L3" s="59" t="s">
        <v>37</v>
      </c>
      <c r="M3" s="60">
        <f ca="1">SUMPRODUCT((SUBTOTAL(103,OFFSET(L9,ROW(9:944)-9,))*(L9:L944="Blocked")))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SUMPRODUCT((SUBTOTAL(103,OFFSET(I9,ROW(9:944)-9,))*(I9:I944="Not Executed")))</f>
        <v>11</v>
      </c>
      <c r="L4" s="66" t="s">
        <v>43</v>
      </c>
      <c r="M4" s="60">
        <f ca="1">SUMPRODUCT((SUBTOTAL(103,OFFSET(L9,ROW(9:944)-9,))*(L9:L944="Not Executed")))</f>
        <v>11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11</v>
      </c>
      <c r="L5" s="68" t="s">
        <v>46</v>
      </c>
      <c r="M5" s="69">
        <f ca="1">SUM(M1:M4)</f>
        <v>11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640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641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642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643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ht="24" outlineLevel="2" spans="1:16">
      <c r="A15" s="41"/>
      <c r="B15" s="42"/>
      <c r="C15" s="43"/>
      <c r="D15" s="44"/>
      <c r="E15" s="54"/>
      <c r="F15" s="57"/>
      <c r="G15" s="47" t="s">
        <v>644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47" t="s">
        <v>645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174</v>
      </c>
      <c r="B17" s="88"/>
      <c r="C17" s="77"/>
      <c r="D17" s="40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12"/>
    </row>
    <row r="18" s="5" customFormat="1" outlineLevel="2" spans="1:16">
      <c r="A18" s="41" t="s">
        <v>175</v>
      </c>
      <c r="B18" s="58"/>
      <c r="C18" s="43">
        <v>1</v>
      </c>
      <c r="D18" s="44"/>
      <c r="E18" s="54"/>
      <c r="F18" s="46"/>
      <c r="G18" s="57" t="s">
        <v>646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176</v>
      </c>
      <c r="B19" s="58"/>
      <c r="C19" s="43">
        <v>2</v>
      </c>
      <c r="D19" s="44"/>
      <c r="E19" s="54"/>
      <c r="F19" s="46"/>
      <c r="G19" s="57" t="s">
        <v>647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177</v>
      </c>
      <c r="B20" s="58"/>
      <c r="C20" s="43">
        <v>3</v>
      </c>
      <c r="D20" s="44"/>
      <c r="E20" s="54"/>
      <c r="F20" s="46"/>
      <c r="G20" s="57" t="s">
        <v>648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178</v>
      </c>
      <c r="B21" s="58"/>
      <c r="C21" s="43">
        <v>2</v>
      </c>
      <c r="D21" s="44"/>
      <c r="E21" s="54"/>
      <c r="F21" s="46"/>
      <c r="G21" s="47" t="s">
        <v>493</v>
      </c>
      <c r="H21" s="57" t="s">
        <v>494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179</v>
      </c>
      <c r="B22" s="58"/>
      <c r="C22" s="43">
        <v>3</v>
      </c>
      <c r="D22" s="44"/>
      <c r="E22" s="54"/>
      <c r="F22" s="46"/>
      <c r="G22" s="47" t="s">
        <v>649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89"/>
      <c r="B23" s="90"/>
      <c r="C23" s="91"/>
      <c r="D23" s="92"/>
      <c r="E23" s="93"/>
      <c r="F23" s="94"/>
      <c r="G23" s="95" t="s">
        <v>650</v>
      </c>
      <c r="H23" s="94"/>
      <c r="I23" s="104"/>
      <c r="J23" s="105"/>
      <c r="K23" s="105"/>
      <c r="L23" s="104"/>
      <c r="M23" s="105"/>
      <c r="N23" s="106"/>
      <c r="O23" s="107"/>
      <c r="P23" s="12"/>
    </row>
    <row r="24" s="5" customFormat="1" outlineLevel="2" spans="1:16">
      <c r="A24" s="89"/>
      <c r="B24" s="90"/>
      <c r="C24" s="91"/>
      <c r="D24" s="92"/>
      <c r="E24" s="93"/>
      <c r="F24" s="94"/>
      <c r="G24" s="95" t="s">
        <v>651</v>
      </c>
      <c r="H24" s="94"/>
      <c r="I24" s="104"/>
      <c r="J24" s="105"/>
      <c r="K24" s="105"/>
      <c r="L24" s="104"/>
      <c r="M24" s="105"/>
      <c r="N24" s="106"/>
      <c r="O24" s="107"/>
      <c r="P24" s="12"/>
    </row>
    <row r="25" s="5" customFormat="1" outlineLevel="2" spans="1:16">
      <c r="A25" s="89"/>
      <c r="B25" s="90"/>
      <c r="C25" s="91"/>
      <c r="D25" s="92"/>
      <c r="E25" s="93"/>
      <c r="F25" s="94"/>
      <c r="G25" s="95" t="s">
        <v>652</v>
      </c>
      <c r="H25" s="96" t="s">
        <v>494</v>
      </c>
      <c r="I25" s="104"/>
      <c r="J25" s="105"/>
      <c r="K25" s="105"/>
      <c r="L25" s="104"/>
      <c r="M25" s="105"/>
      <c r="N25" s="106"/>
      <c r="O25" s="107"/>
      <c r="P25" s="12"/>
    </row>
    <row r="26" s="5" customFormat="1" ht="24" outlineLevel="2" spans="1:16">
      <c r="A26" s="89"/>
      <c r="B26" s="90"/>
      <c r="C26" s="91"/>
      <c r="D26" s="92"/>
      <c r="E26" s="93"/>
      <c r="F26" s="94"/>
      <c r="G26" s="95" t="s">
        <v>653</v>
      </c>
      <c r="H26" s="96" t="s">
        <v>654</v>
      </c>
      <c r="I26" s="104"/>
      <c r="J26" s="105"/>
      <c r="K26" s="105"/>
      <c r="L26" s="104"/>
      <c r="M26" s="105"/>
      <c r="N26" s="106"/>
      <c r="O26" s="107"/>
      <c r="P26" s="12"/>
    </row>
    <row r="27" s="5" customFormat="1" outlineLevel="2" spans="1:16">
      <c r="A27" s="89"/>
      <c r="B27" s="90"/>
      <c r="C27" s="91"/>
      <c r="D27" s="92"/>
      <c r="E27" s="93"/>
      <c r="F27" s="94"/>
      <c r="G27" s="95" t="s">
        <v>655</v>
      </c>
      <c r="H27" s="94"/>
      <c r="I27" s="104"/>
      <c r="J27" s="105"/>
      <c r="K27" s="105"/>
      <c r="L27" s="104"/>
      <c r="M27" s="105"/>
      <c r="N27" s="106"/>
      <c r="O27" s="107"/>
      <c r="P27" s="12"/>
    </row>
    <row r="28" s="5" customFormat="1" outlineLevel="2" spans="1:16">
      <c r="A28" s="97" t="s">
        <v>137</v>
      </c>
      <c r="B28" s="98"/>
      <c r="C28" s="99">
        <v>1</v>
      </c>
      <c r="D28" s="100"/>
      <c r="E28" s="101"/>
      <c r="F28" s="102"/>
      <c r="G28" s="103" t="s">
        <v>656</v>
      </c>
      <c r="H28" s="102"/>
      <c r="I28" s="108" t="s">
        <v>43</v>
      </c>
      <c r="J28" s="109"/>
      <c r="K28" s="109"/>
      <c r="L28" s="108" t="s">
        <v>43</v>
      </c>
      <c r="M28" s="109"/>
      <c r="N28" s="110"/>
      <c r="O28" s="111"/>
      <c r="P28" s="12"/>
    </row>
  </sheetData>
  <mergeCells count="1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A2:A3"/>
    <mergeCell ref="B2:H3"/>
  </mergeCells>
  <conditionalFormatting sqref="I1:I6 I9:I10 I12:I16 I18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6 L18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7 C29:C1048576">
      <formula1>"1,2,3"</formula1>
    </dataValidation>
    <dataValidation type="list" allowBlank="1" showInputMessage="1" showErrorMessage="1" sqref="C14 C15 C16 C28 C9:C10 C12:C13 C18:C20 C21:C22 C23:C27">
      <formula1>"0-1,0-2,1,2,3,4"</formula1>
    </dataValidation>
    <dataValidation type="list" allowBlank="1" showInputMessage="1" showErrorMessage="1" sqref="I14 L14 I15 L15 I16 L16 I9:I10 I11:I13 I17:I20 I21:I22 I23:I27 I28:I1048576 L9:L10 L11:L13 L17:L20 L21:L22 L23:L27 L2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F28" sqref="F28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SUMPRODUCT((SUBTOTAL(103,OFFSET(I9,ROW(9:937)-9,))*(I9:I937="Passed")))</f>
        <v>0</v>
      </c>
      <c r="L1" s="59" t="s">
        <v>30</v>
      </c>
      <c r="M1" s="60">
        <f ca="1">SUMPRODUCT((SUBTOTAL(103,OFFSET(L9,ROW(9:937)-9,))*(L9:L937="Passed")))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SUMPRODUCT((SUBTOTAL(103,OFFSET(I9,ROW(9:937)-9,))*(I9:I937="Failed")))</f>
        <v>0</v>
      </c>
      <c r="L2" s="59" t="s">
        <v>34</v>
      </c>
      <c r="M2" s="60">
        <f ca="1">SUMPRODUCT((SUBTOTAL(103,OFFSET(L9,ROW(9:937)-9,))*(L9:L937="Failed")))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SUMPRODUCT((SUBTOTAL(103,OFFSET(I9,ROW(9:937)-9,))*(I9:I937="Blocked")))</f>
        <v>0</v>
      </c>
      <c r="L3" s="59" t="s">
        <v>37</v>
      </c>
      <c r="M3" s="60">
        <f ca="1">SUMPRODUCT((SUBTOTAL(103,OFFSET(L9,ROW(9:937)-9,))*(L9:L937="Blocked")))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SUMPRODUCT((SUBTOTAL(103,OFFSET(I9,ROW(9:937)-9,))*(I9:I937="Not Executed")))</f>
        <v>10</v>
      </c>
      <c r="L4" s="66" t="s">
        <v>43</v>
      </c>
      <c r="M4" s="60">
        <f ca="1">SUMPRODUCT((SUBTOTAL(103,OFFSET(L9,ROW(9:937)-9,))*(L9:L937="Not Executed")))</f>
        <v>10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10</v>
      </c>
      <c r="L5" s="68" t="s">
        <v>46</v>
      </c>
      <c r="M5" s="69">
        <f ca="1">SUM(M1:M4)</f>
        <v>10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657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658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659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660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661</v>
      </c>
      <c r="H15" s="47" t="s">
        <v>662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47" t="s">
        <v>663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175</v>
      </c>
      <c r="B17" s="58"/>
      <c r="C17" s="43">
        <v>1</v>
      </c>
      <c r="D17" s="44"/>
      <c r="E17" s="54"/>
      <c r="F17" s="46"/>
      <c r="G17" s="57" t="s">
        <v>660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176</v>
      </c>
      <c r="B18" s="58"/>
      <c r="C18" s="43">
        <v>2</v>
      </c>
      <c r="D18" s="44"/>
      <c r="E18" s="54"/>
      <c r="F18" s="46"/>
      <c r="G18" s="57" t="s">
        <v>664</v>
      </c>
      <c r="H18" s="47" t="s">
        <v>665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177</v>
      </c>
      <c r="B19" s="58"/>
      <c r="C19" s="43">
        <v>3</v>
      </c>
      <c r="D19" s="44"/>
      <c r="E19" s="54"/>
      <c r="F19" s="46"/>
      <c r="G19" s="47" t="s">
        <v>666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178</v>
      </c>
      <c r="B20" s="58"/>
      <c r="C20" s="43">
        <v>2</v>
      </c>
      <c r="D20" s="44"/>
      <c r="E20" s="54"/>
      <c r="F20" s="46"/>
      <c r="G20" s="47" t="s">
        <v>667</v>
      </c>
      <c r="H20" s="47" t="s">
        <v>277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179</v>
      </c>
      <c r="B21" s="58"/>
      <c r="C21" s="43">
        <v>3</v>
      </c>
      <c r="D21" s="44"/>
      <c r="E21" s="54"/>
      <c r="F21" s="46"/>
      <c r="G21" s="47" t="s">
        <v>656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</sheetData>
  <mergeCells count="1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A2:A3"/>
    <mergeCell ref="B2:H3"/>
  </mergeCells>
  <conditionalFormatting sqref="I1:I6 I9:I10 I12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2:C1048576">
      <formula1>"1,2,3"</formula1>
    </dataValidation>
    <dataValidation type="list" allowBlank="1" showInputMessage="1" showErrorMessage="1" sqref="C14 C15 C16 C9:C10 C12:C13 C17:C19 C20:C21">
      <formula1>"0-1,0-2,1,2,3,4"</formula1>
    </dataValidation>
    <dataValidation type="list" allowBlank="1" showInputMessage="1" showErrorMessage="1" sqref="I14 L14 I15 L15 I16 L16 I9:I10 I11:I13 I17:I19 I20:I21 I22:I1048576 L9:L10 L11:L13 L17:L19 L20:L21 L2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6"/>
  <sheetViews>
    <sheetView workbookViewId="0">
      <pane ySplit="6" topLeftCell="A7" activePane="bottomLeft" state="frozen"/>
      <selection/>
      <selection pane="bottomLeft" activeCell="A1" sqref="A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9.375" style="9" customWidth="1"/>
    <col min="6" max="6" width="16.75" style="9" customWidth="1"/>
    <col min="7" max="7" width="50.2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SUMPRODUCT((SUBTOTAL(103,OFFSET(I9,ROW(9:972)-9,))*(I9:I972="Passed")))</f>
        <v>0</v>
      </c>
      <c r="L1" s="59" t="s">
        <v>30</v>
      </c>
      <c r="M1" s="60">
        <f ca="1">SUMPRODUCT((SUBTOTAL(103,OFFSET(L9,ROW(9:972)-9,))*(L9:L972="Passed")))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SUMPRODUCT((SUBTOTAL(103,OFFSET(I9,ROW(9:972)-9,))*(I9:I972="Failed")))</f>
        <v>0</v>
      </c>
      <c r="L2" s="59" t="s">
        <v>34</v>
      </c>
      <c r="M2" s="60">
        <f ca="1">SUMPRODUCT((SUBTOTAL(103,OFFSET(L9,ROW(9:972)-9,))*(L9:L972="Failed")))</f>
        <v>0</v>
      </c>
      <c r="N2" s="61" t="s">
        <v>35</v>
      </c>
      <c r="O2" s="62"/>
      <c r="P2" s="153" t="s">
        <v>36</v>
      </c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SUMPRODUCT((SUBTOTAL(103,OFFSET(I9,ROW(9:972)-9,))*(I9:I972="Blocked")))</f>
        <v>0</v>
      </c>
      <c r="L3" s="59" t="s">
        <v>37</v>
      </c>
      <c r="M3" s="60">
        <f ca="1">SUMPRODUCT((SUBTOTAL(103,OFFSET(L9,ROW(9:972)-9,))*(L9:L972="Blocked")))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SUMPRODUCT((SUBTOTAL(103,OFFSET(I9,ROW(9:972)-9,))*(I9:I972="Not Executed")))</f>
        <v>23</v>
      </c>
      <c r="L4" s="66" t="s">
        <v>43</v>
      </c>
      <c r="M4" s="60">
        <f ca="1">SUMPRODUCT((SUBTOTAL(103,OFFSET(L9,ROW(9:972)-9,))*(L9:L972="Not Executed")))</f>
        <v>23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23</v>
      </c>
      <c r="L5" s="68" t="s">
        <v>46</v>
      </c>
      <c r="M5" s="69">
        <f ca="1">SUM(M1:M4)</f>
        <v>23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 t="s">
        <v>9</v>
      </c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ht="30" customHeight="1" outlineLevel="1" spans="1:15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</row>
    <row r="9" outlineLevel="2" spans="1:15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</row>
    <row r="10" outlineLevel="2" spans="1:15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70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</row>
    <row r="11" s="5" customFormat="1" ht="30" customHeight="1" outlineLevel="1" spans="1:16">
      <c r="A11" s="37">
        <v>1.1</v>
      </c>
      <c r="B11" s="124" t="s">
        <v>71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outlineLevel="2" spans="1:15">
      <c r="A12" s="41"/>
      <c r="B12" s="48"/>
      <c r="C12" s="43"/>
      <c r="D12" s="49"/>
      <c r="E12" s="50"/>
      <c r="F12" s="51"/>
      <c r="G12" s="52" t="s">
        <v>72</v>
      </c>
      <c r="H12" s="51"/>
      <c r="I12" s="84"/>
      <c r="J12" s="51"/>
      <c r="K12" s="51"/>
      <c r="L12" s="84"/>
      <c r="M12" s="51"/>
      <c r="N12" s="85"/>
      <c r="O12" s="86"/>
    </row>
    <row r="13" outlineLevel="2" spans="1:15">
      <c r="A13" s="41" t="s">
        <v>73</v>
      </c>
      <c r="B13" s="58"/>
      <c r="C13" s="43">
        <v>3</v>
      </c>
      <c r="D13" s="49" t="s">
        <v>74</v>
      </c>
      <c r="E13" s="120"/>
      <c r="F13" s="51"/>
      <c r="G13" s="55" t="s">
        <v>75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</row>
    <row r="14" ht="25.5" outlineLevel="2" spans="1:15">
      <c r="A14" s="41"/>
      <c r="B14" s="58"/>
      <c r="C14" s="43"/>
      <c r="D14" s="49"/>
      <c r="E14" s="120"/>
      <c r="F14" s="51"/>
      <c r="G14" s="55" t="s">
        <v>76</v>
      </c>
      <c r="H14" s="51"/>
      <c r="I14" s="84"/>
      <c r="J14" s="51"/>
      <c r="K14" s="51"/>
      <c r="L14" s="84"/>
      <c r="M14" s="51"/>
      <c r="N14" s="85"/>
      <c r="O14" s="86"/>
    </row>
    <row r="15" outlineLevel="2" spans="1:15">
      <c r="A15" s="41"/>
      <c r="B15" s="150"/>
      <c r="C15" s="43"/>
      <c r="D15" s="49"/>
      <c r="E15" s="50"/>
      <c r="F15" s="51"/>
      <c r="G15" s="151" t="s">
        <v>77</v>
      </c>
      <c r="H15" s="152"/>
      <c r="I15" s="154"/>
      <c r="J15" s="152"/>
      <c r="K15" s="152"/>
      <c r="L15" s="154"/>
      <c r="M15" s="152"/>
      <c r="N15" s="155"/>
      <c r="O15" s="156"/>
    </row>
    <row r="16" outlineLevel="2" spans="1:15">
      <c r="A16" s="41"/>
      <c r="B16" s="150"/>
      <c r="C16" s="43"/>
      <c r="D16" s="49"/>
      <c r="E16" s="50"/>
      <c r="F16" s="51"/>
      <c r="G16" s="151" t="s">
        <v>78</v>
      </c>
      <c r="H16" s="152"/>
      <c r="I16" s="154"/>
      <c r="J16" s="152"/>
      <c r="K16" s="152"/>
      <c r="L16" s="154"/>
      <c r="M16" s="152"/>
      <c r="N16" s="155"/>
      <c r="O16" s="156"/>
    </row>
    <row r="17" ht="30" customHeight="1" outlineLevel="1" spans="1:15">
      <c r="A17" s="53" t="s">
        <v>79</v>
      </c>
      <c r="B17" s="124" t="s">
        <v>80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</row>
    <row r="18" outlineLevel="2" spans="1:15">
      <c r="A18" s="41" t="s">
        <v>81</v>
      </c>
      <c r="B18" s="42"/>
      <c r="C18" s="43">
        <v>1</v>
      </c>
      <c r="D18" s="44"/>
      <c r="E18" s="54"/>
      <c r="F18" s="46"/>
      <c r="G18" s="47" t="s">
        <v>82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</row>
    <row r="19" ht="38.25" outlineLevel="2" spans="1:15">
      <c r="A19" s="41" t="s">
        <v>83</v>
      </c>
      <c r="B19" s="42"/>
      <c r="C19" s="43">
        <v>2</v>
      </c>
      <c r="D19" s="44"/>
      <c r="E19" s="54"/>
      <c r="F19" s="47" t="s">
        <v>84</v>
      </c>
      <c r="G19" s="47" t="s">
        <v>85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</row>
    <row r="20" ht="38.25" outlineLevel="2" spans="1:15">
      <c r="A20" s="41"/>
      <c r="B20" s="42"/>
      <c r="C20" s="43"/>
      <c r="D20" s="44"/>
      <c r="E20" s="54"/>
      <c r="F20" s="47" t="s">
        <v>86</v>
      </c>
      <c r="G20" s="47" t="s">
        <v>87</v>
      </c>
      <c r="H20" s="46"/>
      <c r="I20" s="79"/>
      <c r="J20" s="80"/>
      <c r="K20" s="80"/>
      <c r="L20" s="79"/>
      <c r="M20" s="80"/>
      <c r="N20" s="82"/>
      <c r="O20" s="83"/>
    </row>
    <row r="21" outlineLevel="2" spans="1:15">
      <c r="A21" s="41"/>
      <c r="B21" s="42"/>
      <c r="C21" s="43"/>
      <c r="D21" s="44"/>
      <c r="E21" s="54"/>
      <c r="F21" s="47"/>
      <c r="G21" s="47" t="s">
        <v>88</v>
      </c>
      <c r="H21" s="46"/>
      <c r="I21" s="79"/>
      <c r="J21" s="80"/>
      <c r="K21" s="80"/>
      <c r="L21" s="79"/>
      <c r="M21" s="80"/>
      <c r="N21" s="82"/>
      <c r="O21" s="83"/>
    </row>
    <row r="22" outlineLevel="2" spans="1:15">
      <c r="A22" s="41"/>
      <c r="B22" s="42"/>
      <c r="C22" s="43"/>
      <c r="D22" s="44"/>
      <c r="E22" s="54"/>
      <c r="F22" s="47"/>
      <c r="G22" s="47" t="s">
        <v>89</v>
      </c>
      <c r="H22" s="46"/>
      <c r="I22" s="79"/>
      <c r="J22" s="80"/>
      <c r="K22" s="80"/>
      <c r="L22" s="79"/>
      <c r="M22" s="80"/>
      <c r="N22" s="82"/>
      <c r="O22" s="83"/>
    </row>
    <row r="23" ht="30" customHeight="1" outlineLevel="1" spans="1:15">
      <c r="A23" s="53" t="s">
        <v>90</v>
      </c>
      <c r="B23" s="125" t="s">
        <v>91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</row>
    <row r="24" outlineLevel="2" spans="1:15">
      <c r="A24" s="41" t="s">
        <v>92</v>
      </c>
      <c r="B24" s="42"/>
      <c r="C24" s="43">
        <v>1</v>
      </c>
      <c r="D24" s="44"/>
      <c r="E24" s="54"/>
      <c r="F24" s="46"/>
      <c r="G24" s="47" t="s">
        <v>93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</row>
    <row r="25" ht="24.75" outlineLevel="2" spans="1:15">
      <c r="A25" s="41" t="s">
        <v>94</v>
      </c>
      <c r="B25" s="42"/>
      <c r="C25" s="43">
        <v>2</v>
      </c>
      <c r="D25" s="44"/>
      <c r="E25" s="54"/>
      <c r="F25" s="46"/>
      <c r="G25" s="47" t="s">
        <v>95</v>
      </c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</row>
    <row r="26" ht="30" customHeight="1" outlineLevel="1" spans="1:15">
      <c r="A26" s="53">
        <v>2.2</v>
      </c>
      <c r="B26" s="125" t="s">
        <v>96</v>
      </c>
      <c r="C26" s="39"/>
      <c r="D26" s="40"/>
      <c r="E26" s="39"/>
      <c r="F26" s="39"/>
      <c r="G26" s="39"/>
      <c r="H26" s="39"/>
      <c r="I26" s="39"/>
      <c r="J26" s="77"/>
      <c r="K26" s="77"/>
      <c r="L26" s="39"/>
      <c r="M26" s="77"/>
      <c r="N26" s="77"/>
      <c r="O26" s="78"/>
    </row>
    <row r="27" outlineLevel="2" spans="1:15">
      <c r="A27" s="41" t="s">
        <v>97</v>
      </c>
      <c r="B27" s="42"/>
      <c r="C27" s="43">
        <v>1</v>
      </c>
      <c r="D27" s="44"/>
      <c r="E27" s="54"/>
      <c r="F27" s="46"/>
      <c r="G27" s="47" t="s">
        <v>98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</row>
    <row r="28" ht="24" outlineLevel="2" spans="1:15">
      <c r="A28" s="41"/>
      <c r="B28" s="42"/>
      <c r="C28" s="43"/>
      <c r="D28" s="44"/>
      <c r="E28" s="54"/>
      <c r="F28" s="46"/>
      <c r="G28" s="47" t="s">
        <v>99</v>
      </c>
      <c r="H28" s="46"/>
      <c r="I28" s="79"/>
      <c r="J28" s="80"/>
      <c r="K28" s="80"/>
      <c r="L28" s="79"/>
      <c r="M28" s="80"/>
      <c r="N28" s="82"/>
      <c r="O28" s="83"/>
    </row>
    <row r="29" ht="24" outlineLevel="2" spans="1:15">
      <c r="A29" s="41"/>
      <c r="B29" s="42"/>
      <c r="C29" s="43"/>
      <c r="D29" s="44"/>
      <c r="E29" s="54"/>
      <c r="F29" s="46"/>
      <c r="G29" s="47" t="s">
        <v>100</v>
      </c>
      <c r="H29" s="46"/>
      <c r="I29" s="79"/>
      <c r="J29" s="80"/>
      <c r="K29" s="80"/>
      <c r="L29" s="79"/>
      <c r="M29" s="80"/>
      <c r="N29" s="82"/>
      <c r="O29" s="83"/>
    </row>
    <row r="30" ht="24" outlineLevel="2" spans="1:15">
      <c r="A30" s="41"/>
      <c r="B30" s="42"/>
      <c r="C30" s="43"/>
      <c r="D30" s="44"/>
      <c r="E30" s="54"/>
      <c r="F30" s="46"/>
      <c r="G30" s="47" t="s">
        <v>101</v>
      </c>
      <c r="H30" s="46"/>
      <c r="I30" s="79"/>
      <c r="J30" s="80"/>
      <c r="K30" s="80"/>
      <c r="L30" s="79"/>
      <c r="M30" s="80"/>
      <c r="N30" s="82"/>
      <c r="O30" s="83"/>
    </row>
    <row r="31" ht="24" outlineLevel="2" spans="1:15">
      <c r="A31" s="41"/>
      <c r="B31" s="42"/>
      <c r="C31" s="43"/>
      <c r="D31" s="44"/>
      <c r="E31" s="54"/>
      <c r="F31" s="46"/>
      <c r="G31" s="47" t="s">
        <v>102</v>
      </c>
      <c r="H31" s="46"/>
      <c r="I31" s="79"/>
      <c r="J31" s="80"/>
      <c r="K31" s="80"/>
      <c r="L31" s="79"/>
      <c r="M31" s="80"/>
      <c r="N31" s="82"/>
      <c r="O31" s="83"/>
    </row>
    <row r="32" ht="24" outlineLevel="2" spans="1:15">
      <c r="A32" s="41"/>
      <c r="B32" s="42"/>
      <c r="C32" s="43"/>
      <c r="D32" s="44"/>
      <c r="E32" s="54"/>
      <c r="F32" s="46"/>
      <c r="G32" s="47" t="s">
        <v>103</v>
      </c>
      <c r="H32" s="46"/>
      <c r="I32" s="79"/>
      <c r="J32" s="80"/>
      <c r="K32" s="80"/>
      <c r="L32" s="79"/>
      <c r="M32" s="80"/>
      <c r="N32" s="82"/>
      <c r="O32" s="83"/>
    </row>
    <row r="33" ht="36" outlineLevel="2" spans="1:15">
      <c r="A33" s="41"/>
      <c r="B33" s="42"/>
      <c r="C33" s="43"/>
      <c r="D33" s="44"/>
      <c r="E33" s="54"/>
      <c r="F33" s="46"/>
      <c r="G33" s="47" t="s">
        <v>104</v>
      </c>
      <c r="H33" s="46"/>
      <c r="I33" s="79"/>
      <c r="J33" s="80"/>
      <c r="K33" s="80"/>
      <c r="L33" s="79"/>
      <c r="M33" s="80"/>
      <c r="N33" s="82"/>
      <c r="O33" s="83"/>
    </row>
    <row r="34" ht="24" outlineLevel="2" spans="1:15">
      <c r="A34" s="41"/>
      <c r="B34" s="42"/>
      <c r="C34" s="43"/>
      <c r="D34" s="44"/>
      <c r="E34" s="54"/>
      <c r="F34" s="46"/>
      <c r="G34" s="47" t="s">
        <v>105</v>
      </c>
      <c r="H34" s="46"/>
      <c r="I34" s="79"/>
      <c r="J34" s="80"/>
      <c r="K34" s="80"/>
      <c r="L34" s="79"/>
      <c r="M34" s="80"/>
      <c r="N34" s="82"/>
      <c r="O34" s="83"/>
    </row>
    <row r="35" ht="36" outlineLevel="2" spans="1:15">
      <c r="A35" s="41"/>
      <c r="B35" s="42"/>
      <c r="C35" s="43"/>
      <c r="D35" s="44"/>
      <c r="E35" s="54"/>
      <c r="F35" s="46"/>
      <c r="G35" s="47" t="s">
        <v>106</v>
      </c>
      <c r="H35" s="46"/>
      <c r="I35" s="79"/>
      <c r="J35" s="80"/>
      <c r="K35" s="80"/>
      <c r="L35" s="79"/>
      <c r="M35" s="80"/>
      <c r="N35" s="82"/>
      <c r="O35" s="83"/>
    </row>
    <row r="36" ht="30" customHeight="1" outlineLevel="1" spans="1:15">
      <c r="A36" s="53">
        <v>3.1</v>
      </c>
      <c r="B36" s="88" t="s">
        <v>21</v>
      </c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</row>
    <row r="37" outlineLevel="2" spans="1:15">
      <c r="A37" s="41" t="s">
        <v>107</v>
      </c>
      <c r="B37" s="42"/>
      <c r="C37" s="43">
        <v>1</v>
      </c>
      <c r="D37" s="44"/>
      <c r="E37" s="54"/>
      <c r="F37" s="46"/>
      <c r="G37" s="47" t="s">
        <v>108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</row>
    <row r="38" outlineLevel="2" spans="1:15">
      <c r="A38" s="41" t="s">
        <v>109</v>
      </c>
      <c r="B38" s="42"/>
      <c r="C38" s="43">
        <v>2</v>
      </c>
      <c r="D38" s="44"/>
      <c r="E38" s="54"/>
      <c r="F38" s="46"/>
      <c r="G38" s="47" t="s">
        <v>110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</row>
    <row r="39" outlineLevel="2" spans="1:15">
      <c r="A39" s="41" t="s">
        <v>111</v>
      </c>
      <c r="B39" s="42"/>
      <c r="C39" s="43">
        <v>3</v>
      </c>
      <c r="D39" s="44"/>
      <c r="E39" s="54"/>
      <c r="F39" s="46"/>
      <c r="G39" s="47" t="s">
        <v>112</v>
      </c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</row>
    <row r="40" ht="30" customHeight="1" outlineLevel="1" spans="1:15">
      <c r="A40" s="53" t="s">
        <v>113</v>
      </c>
      <c r="B40" s="88" t="s">
        <v>19</v>
      </c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</row>
    <row r="41" outlineLevel="2" spans="1:15">
      <c r="A41" s="41" t="s">
        <v>114</v>
      </c>
      <c r="B41" s="42"/>
      <c r="C41" s="43">
        <v>1</v>
      </c>
      <c r="D41" s="44"/>
      <c r="E41" s="54"/>
      <c r="F41" s="46"/>
      <c r="G41" s="47" t="s">
        <v>115</v>
      </c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</row>
    <row r="42" outlineLevel="2" spans="1:15">
      <c r="A42" s="41" t="s">
        <v>116</v>
      </c>
      <c r="B42" s="42"/>
      <c r="C42" s="43">
        <v>2</v>
      </c>
      <c r="D42" s="44"/>
      <c r="E42" s="54"/>
      <c r="F42" s="46"/>
      <c r="G42" s="47" t="s">
        <v>117</v>
      </c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</row>
    <row r="43" ht="30" customHeight="1" outlineLevel="1" spans="1:15">
      <c r="A43" s="53" t="s">
        <v>118</v>
      </c>
      <c r="B43" s="88" t="s">
        <v>22</v>
      </c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</row>
    <row r="44" outlineLevel="2" spans="1:15">
      <c r="A44" s="41" t="s">
        <v>119</v>
      </c>
      <c r="B44" s="42"/>
      <c r="C44" s="43">
        <v>1</v>
      </c>
      <c r="D44" s="44"/>
      <c r="E44" s="54"/>
      <c r="F44" s="46"/>
      <c r="G44" s="47" t="s">
        <v>120</v>
      </c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</row>
    <row r="45" outlineLevel="2" spans="1:15">
      <c r="A45" s="41" t="s">
        <v>121</v>
      </c>
      <c r="B45" s="42"/>
      <c r="C45" s="43">
        <v>2</v>
      </c>
      <c r="D45" s="44"/>
      <c r="E45" s="54"/>
      <c r="F45" s="46"/>
      <c r="G45" s="47" t="s">
        <v>122</v>
      </c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</row>
    <row r="46" ht="30" customHeight="1" outlineLevel="1" spans="1:15">
      <c r="A46" s="53" t="s">
        <v>123</v>
      </c>
      <c r="B46" s="88" t="s">
        <v>23</v>
      </c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</row>
    <row r="47" outlineLevel="2" spans="1:15">
      <c r="A47" s="41" t="s">
        <v>124</v>
      </c>
      <c r="B47" s="42"/>
      <c r="C47" s="43">
        <v>1</v>
      </c>
      <c r="D47" s="44"/>
      <c r="E47" s="54"/>
      <c r="F47" s="46"/>
      <c r="G47" s="47" t="s">
        <v>125</v>
      </c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</row>
    <row r="48" outlineLevel="2" spans="1:15">
      <c r="A48" s="41" t="s">
        <v>126</v>
      </c>
      <c r="B48" s="42"/>
      <c r="C48" s="43">
        <v>2</v>
      </c>
      <c r="D48" s="44"/>
      <c r="E48" s="54"/>
      <c r="F48" s="46"/>
      <c r="G48" s="47" t="s">
        <v>127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</row>
    <row r="49" s="5" customFormat="1" ht="30" customHeight="1" outlineLevel="1" spans="1:16">
      <c r="A49" s="53" t="s">
        <v>128</v>
      </c>
      <c r="B49" s="113" t="s">
        <v>129</v>
      </c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130</v>
      </c>
      <c r="B50" s="42"/>
      <c r="C50" s="43">
        <v>1</v>
      </c>
      <c r="D50" s="44"/>
      <c r="E50" s="54"/>
      <c r="F50" s="46"/>
      <c r="G50" s="47" t="s">
        <v>131</v>
      </c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130</v>
      </c>
      <c r="B51" s="42"/>
      <c r="C51" s="43">
        <v>1</v>
      </c>
      <c r="D51" s="44"/>
      <c r="E51" s="54"/>
      <c r="F51" s="46"/>
      <c r="G51" s="47" t="s">
        <v>132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130</v>
      </c>
      <c r="B52" s="42"/>
      <c r="C52" s="43">
        <v>1</v>
      </c>
      <c r="D52" s="44"/>
      <c r="E52" s="54"/>
      <c r="F52" s="46"/>
      <c r="G52" s="47" t="s">
        <v>133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130</v>
      </c>
      <c r="B53" s="42"/>
      <c r="C53" s="43">
        <v>1</v>
      </c>
      <c r="D53" s="44"/>
      <c r="E53" s="54"/>
      <c r="F53" s="46"/>
      <c r="G53" s="47" t="s">
        <v>134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ht="30" customHeight="1" outlineLevel="1" spans="1:15">
      <c r="A54" s="53" t="s">
        <v>128</v>
      </c>
      <c r="B54" s="88" t="s">
        <v>135</v>
      </c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</row>
    <row r="55" outlineLevel="2" spans="1:15">
      <c r="A55" s="41" t="s">
        <v>130</v>
      </c>
      <c r="B55" s="42"/>
      <c r="C55" s="43">
        <v>1</v>
      </c>
      <c r="D55" s="44"/>
      <c r="E55" s="54"/>
      <c r="F55" s="46"/>
      <c r="G55" s="47" t="s">
        <v>136</v>
      </c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</row>
    <row r="56" outlineLevel="2" spans="1:15">
      <c r="A56" s="97" t="s">
        <v>137</v>
      </c>
      <c r="B56" s="98"/>
      <c r="C56" s="99">
        <v>1</v>
      </c>
      <c r="D56" s="100"/>
      <c r="E56" s="101"/>
      <c r="F56" s="102"/>
      <c r="G56" s="102"/>
      <c r="H56" s="102"/>
      <c r="I56" s="108" t="s">
        <v>43</v>
      </c>
      <c r="J56" s="109"/>
      <c r="K56" s="109"/>
      <c r="L56" s="108" t="s">
        <v>43</v>
      </c>
      <c r="M56" s="109"/>
      <c r="N56" s="110"/>
      <c r="O56" s="111"/>
    </row>
  </sheetData>
  <autoFilter ref="A6:O56"/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3:I23"/>
    <mergeCell ref="B26:I26"/>
    <mergeCell ref="B36:I36"/>
    <mergeCell ref="B40:I40"/>
    <mergeCell ref="B43:I43"/>
    <mergeCell ref="B46:I46"/>
    <mergeCell ref="B49:I49"/>
    <mergeCell ref="B54:I54"/>
    <mergeCell ref="A2:A3"/>
    <mergeCell ref="B2:H3"/>
  </mergeCells>
  <conditionalFormatting sqref="I50">
    <cfRule type="cellIs" dxfId="0" priority="34" stopIfTrue="1" operator="equal">
      <formula>"Passed"</formula>
    </cfRule>
    <cfRule type="cellIs" dxfId="1" priority="35" stopIfTrue="1" operator="equal">
      <formula>"Blocked"</formula>
    </cfRule>
    <cfRule type="cellIs" dxfId="2" priority="36" stopIfTrue="1" operator="equal">
      <formula>"Failed"</formula>
    </cfRule>
  </conditionalFormatting>
  <conditionalFormatting sqref="L50">
    <cfRule type="cellIs" dxfId="0" priority="31" stopIfTrue="1" operator="equal">
      <formula>"Passed"</formula>
    </cfRule>
    <cfRule type="cellIs" dxfId="1" priority="32" stopIfTrue="1" operator="equal">
      <formula>"Blocked"</formula>
    </cfRule>
    <cfRule type="cellIs" dxfId="2" priority="33" stopIfTrue="1" operator="equal">
      <formula>"Failed"</formula>
    </cfRule>
  </conditionalFormatting>
  <conditionalFormatting sqref="I51">
    <cfRule type="cellIs" dxfId="0" priority="28" stopIfTrue="1" operator="equal">
      <formula>"Passed"</formula>
    </cfRule>
    <cfRule type="cellIs" dxfId="1" priority="29" stopIfTrue="1" operator="equal">
      <formula>"Blocked"</formula>
    </cfRule>
    <cfRule type="cellIs" dxfId="2" priority="30" stopIfTrue="1" operator="equal">
      <formula>"Failed"</formula>
    </cfRule>
  </conditionalFormatting>
  <conditionalFormatting sqref="L51">
    <cfRule type="cellIs" dxfId="0" priority="25" stopIfTrue="1" operator="equal">
      <formula>"Passed"</formula>
    </cfRule>
    <cfRule type="cellIs" dxfId="1" priority="26" stopIfTrue="1" operator="equal">
      <formula>"Blocked"</formula>
    </cfRule>
    <cfRule type="cellIs" dxfId="2" priority="27" stopIfTrue="1" operator="equal">
      <formula>"Failed"</formula>
    </cfRule>
  </conditionalFormatting>
  <conditionalFormatting sqref="I52">
    <cfRule type="cellIs" dxfId="0" priority="22" stopIfTrue="1" operator="equal">
      <formula>"Passed"</formula>
    </cfRule>
    <cfRule type="cellIs" dxfId="1" priority="23" stopIfTrue="1" operator="equal">
      <formula>"Blocked"</formula>
    </cfRule>
    <cfRule type="cellIs" dxfId="2" priority="24" stopIfTrue="1" operator="equal">
      <formula>"Failed"</formula>
    </cfRule>
  </conditionalFormatting>
  <conditionalFormatting sqref="L52">
    <cfRule type="cellIs" dxfId="0" priority="19" stopIfTrue="1" operator="equal">
      <formula>"Passed"</formula>
    </cfRule>
    <cfRule type="cellIs" dxfId="1" priority="20" stopIfTrue="1" operator="equal">
      <formula>"Blocked"</formula>
    </cfRule>
    <cfRule type="cellIs" dxfId="2" priority="21" stopIfTrue="1" operator="equal">
      <formula>"Failed"</formula>
    </cfRule>
  </conditionalFormatting>
  <conditionalFormatting sqref="I53">
    <cfRule type="cellIs" dxfId="0" priority="16" stopIfTrue="1" operator="equal">
      <formula>"Passed"</formula>
    </cfRule>
    <cfRule type="cellIs" dxfId="1" priority="17" stopIfTrue="1" operator="equal">
      <formula>"Blocked"</formula>
    </cfRule>
    <cfRule type="cellIs" dxfId="2" priority="18" stopIfTrue="1" operator="equal">
      <formula>"Failed"</formula>
    </cfRule>
  </conditionalFormatting>
  <conditionalFormatting sqref="L53">
    <cfRule type="cellIs" dxfId="0" priority="13" stopIfTrue="1" operator="equal">
      <formula>"Passed"</formula>
    </cfRule>
    <cfRule type="cellIs" dxfId="1" priority="14" stopIfTrue="1" operator="equal">
      <formula>"Blocked"</formula>
    </cfRule>
    <cfRule type="cellIs" dxfId="2" priority="15" stopIfTrue="1" operator="equal">
      <formula>"Failed"</formula>
    </cfRule>
  </conditionalFormatting>
  <conditionalFormatting sqref="I1:I6 I9:I10 I12:I16 I24:I25 I27:I35 I37:I39 I41:I42 I44:I45 I47:I48 I55:I1048576 I18:I22">
    <cfRule type="cellIs" dxfId="0" priority="40" stopIfTrue="1" operator="equal">
      <formula>"Passed"</formula>
    </cfRule>
    <cfRule type="cellIs" dxfId="1" priority="41" stopIfTrue="1" operator="equal">
      <formula>"Blocked"</formula>
    </cfRule>
    <cfRule type="cellIs" dxfId="2" priority="42" stopIfTrue="1" operator="equal">
      <formula>"Failed"</formula>
    </cfRule>
  </conditionalFormatting>
  <conditionalFormatting sqref="L1:L6 L9:L10 L12:L16 L24:L25 L27:L35 L37:L39 L41:L42 L44:L45 L47:L48 L55:L1048576 L18:L22">
    <cfRule type="cellIs" dxfId="0" priority="37" stopIfTrue="1" operator="equal">
      <formula>"Passed"</formula>
    </cfRule>
    <cfRule type="cellIs" dxfId="1" priority="38" stopIfTrue="1" operator="equal">
      <formula>"Blocked"</formula>
    </cfRule>
    <cfRule type="cellIs" dxfId="2" priority="39" stopIfTrue="1" operator="equal">
      <formula>"Failed"</formula>
    </cfRule>
  </conditionalFormatting>
  <dataValidations count="3">
    <dataValidation type="list" allowBlank="1" showInputMessage="1" showErrorMessage="1" sqref="C12 C13 C14 C15 C16 C27 C50 C51 C52 C53 C55 C56 C9:C10 C18:C19 C20:C22 C24:C25 C28:C32 C33:C35 C37:C39 C41:C42 C44:C45 C47:C48">
      <formula1>"0-1,0-2,1,2,3,4"</formula1>
    </dataValidation>
    <dataValidation type="list" allowBlank="1" showInputMessage="1" showErrorMessage="1" sqref="I12 L12 I13 L13 I14 L14 I15 L15 I16 L16 I51 L51 I52 L52 I53 L53 I9:I10 I17:I19 I20:I22 I23:I25 I26:I27 I28:I32 I33:I35 I36:I42 I43:I45 I46:I48 I49:I50 I54:I55 I56:I1048576 L9:L10 L17:L19 L20:L22 L23:L25 L26:L27 L28:L32 L33:L35 L36:L42 L43:L45 L46:L48 L49:L50 L54:L55 L56:L1048576">
      <formula1>"Passed,Failed,Blocked,Not Executed"</formula1>
    </dataValidation>
    <dataValidation type="list" allowBlank="1" showInputMessage="1" showErrorMessage="1" sqref="C17 C23 C26 C36 C40 C43 C46 C49 C54 C57:C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4" workbookViewId="0">
      <selection activeCell="F13" sqref="F1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37</v>
      </c>
      <c r="L4" s="66" t="s">
        <v>43</v>
      </c>
      <c r="M4" s="60">
        <f ca="1">SUMPRODUCT((SUBTOTAL(103,OFFSET(L9,ROW(9:980)-9,))*(L9:L980="Not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138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4.7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140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/>
      <c r="B11" s="48"/>
      <c r="C11" s="43"/>
      <c r="D11" s="49"/>
      <c r="E11" s="50"/>
      <c r="F11" s="51"/>
      <c r="G11" s="52" t="s">
        <v>141</v>
      </c>
      <c r="H11" s="51"/>
      <c r="I11" s="84"/>
      <c r="J11" s="51"/>
      <c r="K11" s="51"/>
      <c r="L11" s="84"/>
      <c r="M11" s="51"/>
      <c r="N11" s="85"/>
      <c r="O11" s="86"/>
      <c r="P11" s="12"/>
    </row>
    <row r="12" s="5" customFormat="1" outlineLevel="2" spans="1:16">
      <c r="A12" s="41" t="s">
        <v>73</v>
      </c>
      <c r="B12" s="58"/>
      <c r="C12" s="43">
        <v>3</v>
      </c>
      <c r="D12" s="49" t="s">
        <v>74</v>
      </c>
      <c r="E12" s="120"/>
      <c r="F12" s="51"/>
      <c r="G12" s="55" t="s">
        <v>142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25.5" outlineLevel="2" spans="1:16">
      <c r="A13" s="41" t="s">
        <v>143</v>
      </c>
      <c r="B13" s="58"/>
      <c r="C13" s="43">
        <v>4</v>
      </c>
      <c r="D13" s="49" t="s">
        <v>144</v>
      </c>
      <c r="E13" s="120"/>
      <c r="F13" s="51"/>
      <c r="G13" s="55" t="s">
        <v>145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25.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146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147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149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38" t="s">
        <v>150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97</v>
      </c>
      <c r="B18" s="42"/>
      <c r="C18" s="43">
        <v>1</v>
      </c>
      <c r="D18" s="44"/>
      <c r="E18" s="54"/>
      <c r="F18" s="46"/>
      <c r="G18" s="47" t="s">
        <v>151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152</v>
      </c>
      <c r="B19" s="42"/>
      <c r="C19" s="43">
        <v>2</v>
      </c>
      <c r="D19" s="44"/>
      <c r="E19" s="54"/>
      <c r="F19" s="46"/>
      <c r="G19" s="47" t="s">
        <v>153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/>
      <c r="B20" s="42"/>
      <c r="C20" s="43"/>
      <c r="D20" s="44"/>
      <c r="E20" s="54"/>
      <c r="F20" s="46"/>
      <c r="G20" s="47" t="s">
        <v>154</v>
      </c>
      <c r="H20" s="46"/>
      <c r="I20" s="79"/>
      <c r="J20" s="80"/>
      <c r="K20" s="80"/>
      <c r="L20" s="79"/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47" t="s">
        <v>155</v>
      </c>
      <c r="H21" s="46"/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47"/>
      <c r="H22" s="46"/>
      <c r="I22" s="79"/>
      <c r="J22" s="80"/>
      <c r="K22" s="80"/>
      <c r="L22" s="79"/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47"/>
      <c r="H23" s="46"/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/>
      <c r="H24" s="46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156</v>
      </c>
      <c r="B25" s="42"/>
      <c r="C25" s="43">
        <v>3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4" customFormat="1" ht="30" customHeight="1" spans="1:16">
      <c r="A26" s="114" t="s">
        <v>157</v>
      </c>
      <c r="B26" s="115"/>
      <c r="C26" s="116"/>
      <c r="D26" s="117"/>
      <c r="E26" s="116"/>
      <c r="F26" s="116"/>
      <c r="G26" s="116"/>
      <c r="H26" s="116"/>
      <c r="I26" s="116"/>
      <c r="J26" s="118"/>
      <c r="K26" s="118"/>
      <c r="L26" s="116"/>
      <c r="M26" s="118"/>
      <c r="N26" s="118"/>
      <c r="O26" s="119"/>
      <c r="P26" s="76"/>
    </row>
    <row r="27" s="5" customFormat="1" ht="30" customHeight="1" outlineLevel="1" spans="1:16">
      <c r="A27" s="53">
        <v>3.1</v>
      </c>
      <c r="B27" s="88"/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107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113</v>
      </c>
      <c r="B31" s="88"/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114</v>
      </c>
      <c r="B32" s="42"/>
      <c r="C32" s="43">
        <v>1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116</v>
      </c>
      <c r="B33" s="42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158</v>
      </c>
      <c r="B34" s="42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159</v>
      </c>
      <c r="B35" s="115"/>
      <c r="C35" s="116"/>
      <c r="D35" s="117"/>
      <c r="E35" s="116"/>
      <c r="F35" s="116"/>
      <c r="G35" s="116"/>
      <c r="H35" s="116"/>
      <c r="I35" s="11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118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119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121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160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123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124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126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161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162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128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130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163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164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169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170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171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172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173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174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175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176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177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178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179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137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7:I17"/>
    <mergeCell ref="B26:I26"/>
    <mergeCell ref="B27:I27"/>
    <mergeCell ref="B31:I31"/>
    <mergeCell ref="B35:I35"/>
    <mergeCell ref="B36:I36"/>
    <mergeCell ref="B40:I40"/>
    <mergeCell ref="B44:I44"/>
    <mergeCell ref="B45:I45"/>
    <mergeCell ref="B49:I49"/>
    <mergeCell ref="B53:I53"/>
    <mergeCell ref="B54:I54"/>
    <mergeCell ref="B58:I58"/>
    <mergeCell ref="A2:A3"/>
    <mergeCell ref="B2:H3"/>
  </mergeCells>
  <conditionalFormatting sqref="I1:I6 I9:I16 I28:I30 I32:I34 I37:I39 I41:I43 I46:I48 I50:I52 I55:I57 I59:I1048576 I18:I25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6 L28:L30 L32:L34 L37:L39 L41:L43 L46:L48 L50:L52 L55:L57 L59:L1048576 L18:L25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5 C64 C9:C10 C12:C13 C14:C16 C18:C19 C20:C24 C28:C30 C32:C34 C37:C39 C41:C43 C46:C48 C50:C52 C55:C57 C59:C61 C62:C63">
      <formula1>"0-1,0-2,1,2,3,4"</formula1>
    </dataValidation>
    <dataValidation type="list" allowBlank="1" showInputMessage="1" showErrorMessage="1" sqref="I11 L11 I9:I10 I12:I13 I14:I16 I17:I19 I20:I24 I25:I61 I62:I1048576 L9:L10 L12:L13 L14:L16 L17:L19 L20:L24 L25:L61 L62:L1048576">
      <formula1>"Passed,Failed,Blocked,Not Executed"</formula1>
    </dataValidation>
    <dataValidation type="list" allowBlank="1" showInputMessage="1" showErrorMessage="1" sqref="C17 C31 C40 C49 C58 C26:C27 C35:C36 C44:C45 C53:C54 C65:C1048576">
      <formula1>"1,2,3"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workbookViewId="0">
      <selection activeCell="F21" sqref="F2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38</v>
      </c>
      <c r="L4" s="66" t="s">
        <v>43</v>
      </c>
      <c r="M4" s="60">
        <f ca="1">SUMPRODUCT((SUBTOTAL(103,OFFSET(L9,ROW(9:977)-9,))*(L9:L977="Not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180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181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182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183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/>
      <c r="B12" s="58"/>
      <c r="C12" s="43"/>
      <c r="D12" s="49"/>
      <c r="E12" s="120"/>
      <c r="F12" s="51"/>
      <c r="G12" s="55" t="s">
        <v>184</v>
      </c>
      <c r="H12" s="51"/>
      <c r="I12" s="84"/>
      <c r="J12" s="51"/>
      <c r="K12" s="51"/>
      <c r="L12" s="84"/>
      <c r="M12" s="51"/>
      <c r="N12" s="85"/>
      <c r="O12" s="86"/>
      <c r="P12" s="12"/>
    </row>
    <row r="13" s="5" customFormat="1" outlineLevel="2" spans="1:16">
      <c r="A13" s="41" t="s">
        <v>143</v>
      </c>
      <c r="B13" s="58"/>
      <c r="C13" s="43">
        <v>4</v>
      </c>
      <c r="D13" s="49" t="s">
        <v>144</v>
      </c>
      <c r="E13" s="120"/>
      <c r="F13" s="51"/>
      <c r="G13" s="149" t="s">
        <v>185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30" customHeight="1" outlineLevel="1" spans="1:16">
      <c r="A14" s="53" t="s">
        <v>79</v>
      </c>
      <c r="B14" s="38" t="s">
        <v>186</v>
      </c>
      <c r="C14" s="39"/>
      <c r="D14" s="40"/>
      <c r="E14" s="39"/>
      <c r="F14" s="39"/>
      <c r="G14" s="39"/>
      <c r="H14" s="39"/>
      <c r="I14" s="39"/>
      <c r="J14" s="77"/>
      <c r="K14" s="77"/>
      <c r="L14" s="39"/>
      <c r="M14" s="77"/>
      <c r="N14" s="77"/>
      <c r="O14" s="78"/>
      <c r="P14" s="12"/>
    </row>
    <row r="15" s="5" customFormat="1" outlineLevel="2" spans="1:16">
      <c r="A15" s="41" t="s">
        <v>81</v>
      </c>
      <c r="B15" s="42"/>
      <c r="C15" s="43">
        <v>1</v>
      </c>
      <c r="D15" s="44"/>
      <c r="E15" s="54"/>
      <c r="F15" s="46"/>
      <c r="G15" s="47" t="s">
        <v>187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 t="s">
        <v>150</v>
      </c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188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94</v>
      </c>
      <c r="B18" s="42"/>
      <c r="C18" s="43">
        <v>2</v>
      </c>
      <c r="D18" s="44"/>
      <c r="E18" s="54"/>
      <c r="F18" s="46"/>
      <c r="G18" s="47" t="s">
        <v>189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190</v>
      </c>
      <c r="B19" s="42"/>
      <c r="C19" s="43">
        <v>3</v>
      </c>
      <c r="D19" s="44"/>
      <c r="E19" s="54"/>
      <c r="F19" s="46"/>
      <c r="G19" s="47" t="s">
        <v>191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97</v>
      </c>
      <c r="B20" s="42"/>
      <c r="C20" s="43">
        <v>1</v>
      </c>
      <c r="D20" s="44"/>
      <c r="E20" s="54"/>
      <c r="F20" s="46"/>
      <c r="G20" s="47" t="s">
        <v>192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152</v>
      </c>
      <c r="B21" s="42"/>
      <c r="C21" s="43">
        <v>2</v>
      </c>
      <c r="D21" s="44"/>
      <c r="E21" s="54"/>
      <c r="F21" s="46"/>
      <c r="G21" s="46"/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156</v>
      </c>
      <c r="B22" s="42"/>
      <c r="C22" s="43">
        <v>3</v>
      </c>
      <c r="D22" s="44"/>
      <c r="E22" s="54"/>
      <c r="F22" s="46"/>
      <c r="G22" s="46"/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4" customFormat="1" ht="30" customHeight="1" spans="1:16">
      <c r="A23" s="114" t="s">
        <v>157</v>
      </c>
      <c r="B23" s="115"/>
      <c r="C23" s="116"/>
      <c r="D23" s="117"/>
      <c r="E23" s="116"/>
      <c r="F23" s="116"/>
      <c r="G23" s="116"/>
      <c r="H23" s="116"/>
      <c r="I23" s="116"/>
      <c r="J23" s="118"/>
      <c r="K23" s="118"/>
      <c r="L23" s="116"/>
      <c r="M23" s="118"/>
      <c r="N23" s="118"/>
      <c r="O23" s="119"/>
      <c r="P23" s="76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88"/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114</v>
      </c>
      <c r="B29" s="42"/>
      <c r="C29" s="43">
        <v>1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116</v>
      </c>
      <c r="B30" s="42"/>
      <c r="C30" s="43">
        <v>2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158</v>
      </c>
      <c r="B31" s="42"/>
      <c r="C31" s="43">
        <v>3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4" customFormat="1" ht="30" customHeight="1" spans="1:16">
      <c r="A32" s="114" t="s">
        <v>159</v>
      </c>
      <c r="B32" s="115"/>
      <c r="C32" s="116"/>
      <c r="D32" s="117"/>
      <c r="E32" s="116"/>
      <c r="F32" s="116"/>
      <c r="G32" s="116"/>
      <c r="H32" s="116"/>
      <c r="I32" s="116"/>
      <c r="J32" s="118"/>
      <c r="K32" s="118"/>
      <c r="L32" s="116"/>
      <c r="M32" s="118"/>
      <c r="N32" s="118"/>
      <c r="O32" s="119"/>
      <c r="P32" s="76"/>
    </row>
    <row r="33" s="5" customFormat="1" ht="30" customHeight="1" outlineLevel="1" spans="1:16">
      <c r="A33" s="53" t="s">
        <v>118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119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160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123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124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126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161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162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128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130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163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164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165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166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167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168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169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170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171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172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173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174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175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176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177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178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179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137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4:I14"/>
    <mergeCell ref="B16:I16"/>
    <mergeCell ref="B23:I23"/>
    <mergeCell ref="B24:I24"/>
    <mergeCell ref="B28:I28"/>
    <mergeCell ref="B32:I32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:I6 I9:I13 I15 I17:I22 I56:I1048576 I52:I54 I25:I27 I29:I31 I34:I36 I38:I40 I43:I45 I47:I49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3 L15 L17:L22 L56:L1048576 L52:L54 L25:L27 L29:L31 L34:L36 L38:L40 L43:L45 L47:L49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2 C13 C15 C61 C9:C11 C17:C19 C20:C22 C25:C27 C29:C31 C34:C36 C38:C40 C43:C45 C47:C49 C52:C54 C56:C58 C59:C60">
      <formula1>"0-1,0-2,1,2,3,4"</formula1>
    </dataValidation>
    <dataValidation type="list" allowBlank="1" showInputMessage="1" showErrorMessage="1" sqref="I12 L12 I9:I11 I13:I15 I16:I19 I20:I58 I59:I1048576 L9:L11 L13:L15 L16:L19 L20:L58 L59:L1048576">
      <formula1>"Passed,Failed,Blocked,Not Executed"</formula1>
    </dataValidation>
    <dataValidation type="list" allowBlank="1" showInputMessage="1" showErrorMessage="1" sqref="C14 C16 C28 C37 C46 C55 C23:C24 C32:C33 C41:C42 C50:C51 C62:C1048576">
      <formula1>"1,2,3"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7" workbookViewId="0">
      <selection activeCell="H12" sqref="H1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193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43</v>
      </c>
      <c r="L4" s="66" t="s">
        <v>43</v>
      </c>
      <c r="M4" s="60">
        <f ca="1">SUMPRODUCT((SUBTOTAL(103,OFFSET(L9,ROW(9:980)-9,))*(L9:L980="Not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43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195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197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198</v>
      </c>
      <c r="H12" s="47" t="s">
        <v>199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200</v>
      </c>
      <c r="H13" s="47" t="s">
        <v>201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148</v>
      </c>
      <c r="B14" s="42"/>
      <c r="C14" s="43"/>
      <c r="D14" s="44"/>
      <c r="E14" s="54"/>
      <c r="F14" s="46"/>
      <c r="G14" s="57" t="s">
        <v>202</v>
      </c>
      <c r="H14" s="47" t="s">
        <v>201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203</v>
      </c>
      <c r="B15" s="42"/>
      <c r="C15" s="43"/>
      <c r="D15" s="44"/>
      <c r="E15" s="54"/>
      <c r="F15" s="46"/>
      <c r="G15" s="57" t="s">
        <v>204</v>
      </c>
      <c r="H15" s="47" t="s">
        <v>201</v>
      </c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205</v>
      </c>
      <c r="B16" s="42"/>
      <c r="C16" s="43"/>
      <c r="D16" s="44"/>
      <c r="E16" s="54"/>
      <c r="F16" s="47" t="s">
        <v>206</v>
      </c>
      <c r="G16" s="57" t="s">
        <v>207</v>
      </c>
      <c r="H16" s="47" t="s">
        <v>201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 t="s">
        <v>208</v>
      </c>
      <c r="B17" s="42"/>
      <c r="C17" s="43"/>
      <c r="D17" s="44"/>
      <c r="E17" s="54"/>
      <c r="F17" s="47" t="s">
        <v>209</v>
      </c>
      <c r="G17" s="57" t="s">
        <v>210</v>
      </c>
      <c r="H17" s="47" t="s">
        <v>201</v>
      </c>
      <c r="I17" s="79" t="s">
        <v>43</v>
      </c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 t="s">
        <v>211</v>
      </c>
      <c r="B18" s="42"/>
      <c r="C18" s="43"/>
      <c r="D18" s="44"/>
      <c r="E18" s="54"/>
      <c r="F18" s="47" t="s">
        <v>212</v>
      </c>
      <c r="G18" s="57" t="s">
        <v>213</v>
      </c>
      <c r="H18" s="47" t="s">
        <v>201</v>
      </c>
      <c r="I18" s="79" t="s">
        <v>43</v>
      </c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214</v>
      </c>
      <c r="B19" s="42"/>
      <c r="C19" s="43">
        <v>3</v>
      </c>
      <c r="D19" s="44"/>
      <c r="E19" s="54"/>
      <c r="F19" s="47" t="s">
        <v>215</v>
      </c>
      <c r="G19" s="57" t="s">
        <v>216</v>
      </c>
      <c r="H19" s="47" t="s">
        <v>201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38" t="s">
        <v>217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38.2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218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94</v>
      </c>
      <c r="B22" s="42"/>
      <c r="C22" s="43">
        <v>2</v>
      </c>
      <c r="D22" s="44"/>
      <c r="E22" s="54"/>
      <c r="F22" s="46"/>
      <c r="G22" s="57" t="s">
        <v>219</v>
      </c>
      <c r="H22" s="47" t="s">
        <v>220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190</v>
      </c>
      <c r="B23" s="42"/>
      <c r="C23" s="43">
        <v>3</v>
      </c>
      <c r="D23" s="44"/>
      <c r="E23" s="54"/>
      <c r="F23" s="46"/>
      <c r="G23" s="57" t="s">
        <v>221</v>
      </c>
      <c r="H23" s="47" t="s">
        <v>222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2.2</v>
      </c>
      <c r="B24" s="38" t="s">
        <v>223</v>
      </c>
      <c r="C24" s="39"/>
      <c r="D24" s="40"/>
      <c r="E24" s="39"/>
      <c r="F24" s="39"/>
      <c r="G24" s="39"/>
      <c r="H24" s="39"/>
      <c r="I24" s="39"/>
      <c r="J24" s="77"/>
      <c r="K24" s="77"/>
      <c r="L24" s="39"/>
      <c r="M24" s="77"/>
      <c r="N24" s="77"/>
      <c r="O24" s="78"/>
      <c r="P24" s="12"/>
    </row>
    <row r="25" s="5" customFormat="1" outlineLevel="2" spans="1:16">
      <c r="A25" s="41" t="s">
        <v>97</v>
      </c>
      <c r="B25" s="42"/>
      <c r="C25" s="43">
        <v>1</v>
      </c>
      <c r="D25" s="44"/>
      <c r="E25" s="54"/>
      <c r="F25" s="46"/>
      <c r="G25" s="47" t="s">
        <v>224</v>
      </c>
      <c r="H25" s="47" t="s">
        <v>225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152</v>
      </c>
      <c r="B26" s="42"/>
      <c r="C26" s="43">
        <v>2</v>
      </c>
      <c r="D26" s="44"/>
      <c r="E26" s="54"/>
      <c r="F26" s="46"/>
      <c r="G26" s="57" t="s">
        <v>226</v>
      </c>
      <c r="H26" s="47" t="s">
        <v>227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156</v>
      </c>
      <c r="B27" s="42"/>
      <c r="C27" s="43">
        <v>3</v>
      </c>
      <c r="D27" s="44"/>
      <c r="E27" s="54"/>
      <c r="F27" s="46"/>
      <c r="G27" s="57" t="s">
        <v>228</v>
      </c>
      <c r="H27" s="47" t="s">
        <v>229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>
        <v>3.1</v>
      </c>
      <c r="B28" s="88" t="s">
        <v>10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4.75" outlineLevel="2" spans="1:16">
      <c r="A29" s="41" t="s">
        <v>107</v>
      </c>
      <c r="B29" s="42"/>
      <c r="C29" s="43">
        <v>1</v>
      </c>
      <c r="D29" s="44"/>
      <c r="E29" s="54"/>
      <c r="F29" s="46"/>
      <c r="G29" s="47" t="s">
        <v>230</v>
      </c>
      <c r="H29" s="47" t="s">
        <v>231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7.5" outlineLevel="2" spans="1:16">
      <c r="A30" s="41" t="s">
        <v>109</v>
      </c>
      <c r="B30" s="42"/>
      <c r="C30" s="43">
        <v>2</v>
      </c>
      <c r="D30" s="44"/>
      <c r="E30" s="54"/>
      <c r="F30" s="46"/>
      <c r="G30" s="47" t="s">
        <v>232</v>
      </c>
      <c r="H30" s="47" t="s">
        <v>225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111</v>
      </c>
      <c r="B31" s="42"/>
      <c r="C31" s="43">
        <v>3</v>
      </c>
      <c r="D31" s="44"/>
      <c r="E31" s="54"/>
      <c r="F31" s="46"/>
      <c r="G31" s="57" t="s">
        <v>233</v>
      </c>
      <c r="H31" s="47" t="s">
        <v>234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ht="30" customHeight="1" outlineLevel="1" spans="1:16">
      <c r="A32" s="53" t="s">
        <v>113</v>
      </c>
      <c r="B32" s="88" t="s">
        <v>11</v>
      </c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114</v>
      </c>
      <c r="B33" s="42"/>
      <c r="C33" s="43">
        <v>1</v>
      </c>
      <c r="D33" s="44"/>
      <c r="E33" s="54"/>
      <c r="F33" s="46"/>
      <c r="G33" s="47" t="s">
        <v>235</v>
      </c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116</v>
      </c>
      <c r="B34" s="42"/>
      <c r="C34" s="43">
        <v>2</v>
      </c>
      <c r="D34" s="44"/>
      <c r="E34" s="54"/>
      <c r="F34" s="46"/>
      <c r="G34" s="57" t="s">
        <v>233</v>
      </c>
      <c r="H34" s="47" t="s">
        <v>236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158</v>
      </c>
      <c r="B35" s="42"/>
      <c r="C35" s="43">
        <v>3</v>
      </c>
      <c r="D35" s="44"/>
      <c r="E35" s="54"/>
      <c r="F35" s="46"/>
      <c r="G35" s="47" t="s">
        <v>237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119</v>
      </c>
      <c r="B36" s="42"/>
      <c r="C36" s="43">
        <v>1</v>
      </c>
      <c r="D36" s="44"/>
      <c r="E36" s="54"/>
      <c r="F36" s="46"/>
      <c r="G36" s="57" t="s">
        <v>233</v>
      </c>
      <c r="H36" s="47" t="s">
        <v>238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121</v>
      </c>
      <c r="B37" s="42"/>
      <c r="C37" s="43">
        <v>2</v>
      </c>
      <c r="D37" s="44"/>
      <c r="E37" s="54"/>
      <c r="F37" s="46"/>
      <c r="G37" s="47" t="s">
        <v>239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160</v>
      </c>
      <c r="B38" s="42"/>
      <c r="C38" s="43">
        <v>3</v>
      </c>
      <c r="D38" s="44"/>
      <c r="E38" s="54"/>
      <c r="F38" s="46"/>
      <c r="G38" s="57" t="s">
        <v>233</v>
      </c>
      <c r="H38" s="46" t="s">
        <v>240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123</v>
      </c>
      <c r="B39" s="88" t="s">
        <v>150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124</v>
      </c>
      <c r="B40" s="42"/>
      <c r="C40" s="43">
        <v>1</v>
      </c>
      <c r="D40" s="44"/>
      <c r="E40" s="54"/>
      <c r="F40" s="46"/>
      <c r="G40" s="47" t="s">
        <v>241</v>
      </c>
      <c r="H40" s="47" t="s">
        <v>242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126</v>
      </c>
      <c r="B41" s="42"/>
      <c r="C41" s="43">
        <v>2</v>
      </c>
      <c r="D41" s="44"/>
      <c r="E41" s="54"/>
      <c r="F41" s="46"/>
      <c r="G41" s="47" t="s">
        <v>243</v>
      </c>
      <c r="H41" s="47" t="s">
        <v>244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/>
      <c r="B42" s="42"/>
      <c r="C42" s="43"/>
      <c r="D42" s="44"/>
      <c r="E42" s="54"/>
      <c r="F42" s="46"/>
      <c r="G42" s="47" t="s">
        <v>245</v>
      </c>
      <c r="H42" s="47" t="s">
        <v>246</v>
      </c>
      <c r="I42" s="79"/>
      <c r="J42" s="80"/>
      <c r="K42" s="80"/>
      <c r="L42" s="79"/>
      <c r="M42" s="80"/>
      <c r="N42" s="82"/>
      <c r="O42" s="83"/>
      <c r="P42" s="12"/>
    </row>
    <row r="43" s="5" customFormat="1" outlineLevel="2" spans="1:16">
      <c r="A43" s="41"/>
      <c r="B43" s="42"/>
      <c r="C43" s="43"/>
      <c r="D43" s="44"/>
      <c r="E43" s="54"/>
      <c r="F43" s="46"/>
      <c r="G43" s="47" t="s">
        <v>247</v>
      </c>
      <c r="H43" s="47" t="s">
        <v>242</v>
      </c>
      <c r="I43" s="79"/>
      <c r="J43" s="80"/>
      <c r="K43" s="80"/>
      <c r="L43" s="79"/>
      <c r="M43" s="80"/>
      <c r="N43" s="82"/>
      <c r="O43" s="83"/>
      <c r="P43" s="12"/>
    </row>
    <row r="44" s="5" customFormat="1" outlineLevel="2" spans="1:16">
      <c r="A44" s="41" t="s">
        <v>161</v>
      </c>
      <c r="B44" s="42"/>
      <c r="C44" s="43">
        <v>3</v>
      </c>
      <c r="D44" s="44"/>
      <c r="E44" s="54"/>
      <c r="F44" s="46"/>
      <c r="G44" s="47" t="s">
        <v>248</v>
      </c>
      <c r="H44" s="47" t="s">
        <v>244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128</v>
      </c>
      <c r="B45" s="88" t="s">
        <v>135</v>
      </c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130</v>
      </c>
      <c r="B46" s="42"/>
      <c r="C46" s="43">
        <v>1</v>
      </c>
      <c r="D46" s="44"/>
      <c r="E46" s="54"/>
      <c r="F46" s="46"/>
      <c r="G46" s="47" t="s">
        <v>249</v>
      </c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163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164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169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170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171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172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173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174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175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176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177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178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179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137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4:I24"/>
    <mergeCell ref="B28:I28"/>
    <mergeCell ref="B32:I32"/>
    <mergeCell ref="B39:I39"/>
    <mergeCell ref="B45:I45"/>
    <mergeCell ref="B49:I49"/>
    <mergeCell ref="B53:I53"/>
    <mergeCell ref="B54:I54"/>
    <mergeCell ref="B58:I58"/>
    <mergeCell ref="A2:A3"/>
    <mergeCell ref="B2:H3"/>
  </mergeCells>
  <conditionalFormatting sqref="I1:I6 I9:I10 I12:I19 I25:I27 I21:I23 I29:I31 I33:I38 I40:I44 I46:I48 I55:I57 I59:I1048576 I50:I52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9 L25:L27 L21:L23 L29:L31 L33:L38 L40:L44 L46:L48 L55:L57 L59:L1048576 L50:L52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0 C24 C28 C32 C39 C45 C49 C58 C53:C54 C65:C1048576">
      <formula1>"1,2,3"</formula1>
    </dataValidation>
    <dataValidation type="list" allowBlank="1" showInputMessage="1" showErrorMessage="1" sqref="C19 C42 C43 C44 C64 C9:C10 C12:C13 C14:C18 C21:C23 C25:C27 C29:C31 C33:C35 C36:C38 C40:C41 C46:C48 C50:C52 C55:C57 C59:C61 C62:C63">
      <formula1>"0-1,0-2,1,2,3,4"</formula1>
    </dataValidation>
    <dataValidation type="list" allowBlank="1" showInputMessage="1" showErrorMessage="1" sqref="I19 L19 I42 L42 I43 L43 I44 L44 I9:I10 I11:I12 I13:I18 I20:I27 I28:I35 I36:I41 I45:I61 I62:I1048576 L9:L10 L11:L13 L14:L18 L20:L27 L28:L35 L36:L41 L45:L61 L6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G41" sqref="G4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193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34</v>
      </c>
      <c r="L4" s="66" t="s">
        <v>43</v>
      </c>
      <c r="M4" s="60">
        <f ca="1">SUMPRODUCT((SUBTOTAL(103,OFFSET(L9,ROW(9:974)-9,))*(L9:L974="Not Executed")))</f>
        <v>34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34</v>
      </c>
      <c r="L5" s="68" t="s">
        <v>46</v>
      </c>
      <c r="M5" s="69">
        <f ca="1">SUM(M1:M4)</f>
        <v>34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250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251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252</v>
      </c>
      <c r="H12" s="47" t="s">
        <v>199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253</v>
      </c>
      <c r="H13" s="47" t="s">
        <v>201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254</v>
      </c>
      <c r="H14" s="47" t="s">
        <v>201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57" t="s">
        <v>255</v>
      </c>
      <c r="H15" s="47" t="s">
        <v>201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206</v>
      </c>
      <c r="G16" s="57" t="s">
        <v>256</v>
      </c>
      <c r="H16" s="47" t="s">
        <v>201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7" t="s">
        <v>209</v>
      </c>
      <c r="G17" s="57" t="s">
        <v>257</v>
      </c>
      <c r="H17" s="47" t="s">
        <v>201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7" t="s">
        <v>212</v>
      </c>
      <c r="G18" s="57" t="s">
        <v>258</v>
      </c>
      <c r="H18" s="47" t="s">
        <v>201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148</v>
      </c>
      <c r="B19" s="42"/>
      <c r="C19" s="43">
        <v>3</v>
      </c>
      <c r="D19" s="44"/>
      <c r="E19" s="54"/>
      <c r="F19" s="47" t="s">
        <v>215</v>
      </c>
      <c r="G19" s="57" t="s">
        <v>259</v>
      </c>
      <c r="H19" s="47" t="s">
        <v>201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124" t="s">
        <v>260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261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94</v>
      </c>
      <c r="B22" s="42"/>
      <c r="C22" s="43">
        <v>2</v>
      </c>
      <c r="D22" s="44"/>
      <c r="E22" s="54"/>
      <c r="F22" s="46"/>
      <c r="G22" s="57" t="s">
        <v>262</v>
      </c>
      <c r="H22" s="47" t="s">
        <v>201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124" t="s">
        <v>263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ht="25.5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264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265</v>
      </c>
      <c r="H25" s="47" t="s">
        <v>225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156</v>
      </c>
      <c r="B26" s="42"/>
      <c r="C26" s="43">
        <v>3</v>
      </c>
      <c r="D26" s="44"/>
      <c r="E26" s="54"/>
      <c r="F26" s="46"/>
      <c r="G26" s="57" t="s">
        <v>266</v>
      </c>
      <c r="H26" s="47" t="s">
        <v>267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113" t="s">
        <v>268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ht="25.5" outlineLevel="2" spans="1:16">
      <c r="A28" s="41" t="s">
        <v>107</v>
      </c>
      <c r="B28" s="42"/>
      <c r="C28" s="43">
        <v>1</v>
      </c>
      <c r="D28" s="44"/>
      <c r="E28" s="54"/>
      <c r="F28" s="46"/>
      <c r="G28" s="47" t="s">
        <v>269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7" t="s">
        <v>270</v>
      </c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57" t="s">
        <v>271</v>
      </c>
      <c r="H30" s="47" t="s">
        <v>272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57" t="s">
        <v>271</v>
      </c>
      <c r="H31" s="47" t="s">
        <v>273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116</v>
      </c>
      <c r="B32" s="42"/>
      <c r="C32" s="43">
        <v>2</v>
      </c>
      <c r="D32" s="44"/>
      <c r="E32" s="54"/>
      <c r="F32" s="46"/>
      <c r="G32" s="57" t="s">
        <v>271</v>
      </c>
      <c r="H32" s="47" t="s">
        <v>274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118</v>
      </c>
      <c r="B33" s="88" t="s">
        <v>10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ht="25.5" outlineLevel="2" spans="1:16">
      <c r="A34" s="41" t="s">
        <v>119</v>
      </c>
      <c r="B34" s="42"/>
      <c r="C34" s="43">
        <v>1</v>
      </c>
      <c r="D34" s="44"/>
      <c r="E34" s="54"/>
      <c r="F34" s="46"/>
      <c r="G34" s="145" t="s">
        <v>275</v>
      </c>
      <c r="H34" s="1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147" t="s">
        <v>276</v>
      </c>
      <c r="H35" s="145" t="s">
        <v>277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25.5" outlineLevel="2" spans="1:16">
      <c r="A36" s="41" t="s">
        <v>160</v>
      </c>
      <c r="B36" s="42"/>
      <c r="C36" s="43">
        <v>3</v>
      </c>
      <c r="D36" s="44"/>
      <c r="E36" s="54"/>
      <c r="F36" s="46"/>
      <c r="G36" s="145" t="s">
        <v>278</v>
      </c>
      <c r="H36" s="1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8.25" outlineLevel="2" spans="1:16">
      <c r="A37" s="41" t="s">
        <v>124</v>
      </c>
      <c r="B37" s="42"/>
      <c r="C37" s="43">
        <v>1</v>
      </c>
      <c r="D37" s="44"/>
      <c r="E37" s="54"/>
      <c r="F37" s="46"/>
      <c r="G37" s="147" t="s">
        <v>276</v>
      </c>
      <c r="H37" s="145" t="s">
        <v>279</v>
      </c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30" customHeight="1" outlineLevel="1" spans="1:16">
      <c r="A38" s="53" t="s">
        <v>128</v>
      </c>
      <c r="B38" s="88" t="s">
        <v>150</v>
      </c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130</v>
      </c>
      <c r="B39" s="42"/>
      <c r="C39" s="43">
        <v>1</v>
      </c>
      <c r="D39" s="44"/>
      <c r="E39" s="54"/>
      <c r="F39" s="46"/>
      <c r="G39" s="47" t="s">
        <v>280</v>
      </c>
      <c r="H39" s="47" t="s">
        <v>242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47" t="s">
        <v>281</v>
      </c>
      <c r="H40" s="47" t="s">
        <v>244</v>
      </c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163</v>
      </c>
      <c r="B41" s="42"/>
      <c r="C41" s="43">
        <v>2</v>
      </c>
      <c r="D41" s="44"/>
      <c r="E41" s="54"/>
      <c r="F41" s="46"/>
      <c r="G41" s="47" t="s">
        <v>282</v>
      </c>
      <c r="H41" s="47" t="s">
        <v>242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164</v>
      </c>
      <c r="B42" s="42"/>
      <c r="C42" s="43">
        <v>3</v>
      </c>
      <c r="D42" s="44"/>
      <c r="E42" s="54"/>
      <c r="F42" s="46"/>
      <c r="G42" s="47" t="s">
        <v>283</v>
      </c>
      <c r="H42" s="47" t="s">
        <v>244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165</v>
      </c>
      <c r="B43" s="88" t="s">
        <v>135</v>
      </c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166</v>
      </c>
      <c r="B44" s="42"/>
      <c r="C44" s="43">
        <v>1</v>
      </c>
      <c r="D44" s="44"/>
      <c r="E44" s="54"/>
      <c r="F44" s="46"/>
      <c r="G44" s="47" t="s">
        <v>249</v>
      </c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167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168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169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170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171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172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173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174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175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176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177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178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179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137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3:I23"/>
    <mergeCell ref="B27:I27"/>
    <mergeCell ref="B33:I33"/>
    <mergeCell ref="B38:I38"/>
    <mergeCell ref="B43:I43"/>
    <mergeCell ref="B47:I47"/>
    <mergeCell ref="B48:I48"/>
    <mergeCell ref="B52:I52"/>
    <mergeCell ref="A2:A3"/>
    <mergeCell ref="B2:H3"/>
  </mergeCells>
  <conditionalFormatting sqref="I44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9:I10">
    <cfRule type="cellIs" dxfId="2" priority="6" stopIfTrue="1" operator="equal">
      <formula>"Failed"</formula>
    </cfRule>
    <cfRule type="cellIs" dxfId="1" priority="5" stopIfTrue="1" operator="equal">
      <formula>"Blocked"</formula>
    </cfRule>
    <cfRule type="cellIs" dxfId="0" priority="4" stopIfTrue="1" operator="equal">
      <formula>"Passed"</formula>
    </cfRule>
  </conditionalFormatting>
  <conditionalFormatting sqref="I1:I6 I12:I19 I21:I22 I24:I26 I28:I32 I34:I37 I39:I42 I45:I46 I53:I1048576 I49:I51">
    <cfRule type="cellIs" dxfId="0" priority="10" stopIfTrue="1" operator="equal">
      <formula>"Passed"</formula>
    </cfRule>
    <cfRule type="cellIs" dxfId="1" priority="11" stopIfTrue="1" operator="equal">
      <formula>"Blocked"</formula>
    </cfRule>
    <cfRule type="cellIs" dxfId="2" priority="12" stopIfTrue="1" operator="equal">
      <formula>"Failed"</formula>
    </cfRule>
  </conditionalFormatting>
  <conditionalFormatting sqref="L1:L6 L9:L10 L12:L19 L21:L22 L24:L26 L28:L32 L34:L37 L39:L42 L44:L46 L53:L1048576 L49:L51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dataValidations count="3">
    <dataValidation type="list" allowBlank="1" showInputMessage="1" showErrorMessage="1" sqref="C11 C20 C23 C27 C33 C38 C43 C52 C47:C48 C59:C1048576">
      <formula1>"1,2,3"</formula1>
    </dataValidation>
    <dataValidation type="list" allowBlank="1" showInputMessage="1" showErrorMessage="1" sqref="C19 C37 C39 C40 C44 C58 C9:C10 C12:C13 C14:C18 C21:C22 C24:C26 C28:C30 C31:C32 C34:C36 C41:C42 C45:C46 C49:C51 C53:C55 C56:C57">
      <formula1>"0-1,0-2,1,2,3,4"</formula1>
    </dataValidation>
    <dataValidation type="list" allowBlank="1" showInputMessage="1" showErrorMessage="1" sqref="I19 L19 I37 L37 I40 L40 I9:I10 I11:I13 I14:I18 I20:I22 I23:I26 I27:I30 I31:I32 I33:I36 I38:I39 I41:I42 I43:I44 I45:I55 I56:I1048576 L9:L10 L11:L13 L14:L18 L20:L22 L23:L26 L27:L30 L31:L32 L33:L36 L38:L39 L41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3"/>
  <sheetViews>
    <sheetView workbookViewId="0">
      <selection activeCell="G24" sqref="G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SUMPRODUCT((SUBTOTAL(103,OFFSET(I9,ROW(9:979)-9,))*(I9:I979="Passed")))</f>
        <v>0</v>
      </c>
      <c r="L1" s="59" t="s">
        <v>30</v>
      </c>
      <c r="M1" s="60">
        <f ca="1">SUMPRODUCT((SUBTOTAL(103,OFFSET(L9,ROW(9:979)-9,))*(L9:L979="Passed")))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284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SUMPRODUCT((SUBTOTAL(103,OFFSET(I9,ROW(9:979)-9,))*(I9:I979="Failed")))</f>
        <v>0</v>
      </c>
      <c r="L2" s="59" t="s">
        <v>34</v>
      </c>
      <c r="M2" s="60">
        <f ca="1">SUMPRODUCT((SUBTOTAL(103,OFFSET(L9,ROW(9:979)-9,))*(L9:L979="Failed")))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SUMPRODUCT((SUBTOTAL(103,OFFSET(I9,ROW(9:979)-9,))*(I9:I979="Blocked")))</f>
        <v>0</v>
      </c>
      <c r="L3" s="59" t="s">
        <v>37</v>
      </c>
      <c r="M3" s="60">
        <f ca="1">SUMPRODUCT((SUBTOTAL(103,OFFSET(L9,ROW(9:979)-9,))*(L9:L979="Blocked")))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SUMPRODUCT((SUBTOTAL(103,OFFSET(I9,ROW(9:979)-9,))*(I9:I979="Not Executed")))</f>
        <v>38</v>
      </c>
      <c r="L4" s="66" t="s">
        <v>43</v>
      </c>
      <c r="M4" s="60">
        <f ca="1">SUMPRODUCT((SUBTOTAL(103,OFFSET(L9,ROW(9:979)-9,))*(L9:L979="Not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285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286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47" t="s">
        <v>287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ht="24.75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288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289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290</v>
      </c>
      <c r="H15" s="47" t="s">
        <v>277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291</v>
      </c>
      <c r="G16" s="47" t="s">
        <v>292</v>
      </c>
      <c r="H16" s="47" t="s">
        <v>293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294</v>
      </c>
      <c r="H17" s="47" t="s">
        <v>295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/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148</v>
      </c>
      <c r="B19" s="42"/>
      <c r="C19" s="43">
        <v>3</v>
      </c>
      <c r="D19" s="44"/>
      <c r="E19" s="54"/>
      <c r="F19" s="46"/>
      <c r="G19" s="47"/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125" t="s">
        <v>296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297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94</v>
      </c>
      <c r="B22" s="42"/>
      <c r="C22" s="43">
        <v>2</v>
      </c>
      <c r="D22" s="44"/>
      <c r="E22" s="54"/>
      <c r="F22" s="46"/>
      <c r="G22" s="47" t="s">
        <v>298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190</v>
      </c>
      <c r="B23" s="42"/>
      <c r="C23" s="43">
        <v>3</v>
      </c>
      <c r="D23" s="44"/>
      <c r="E23" s="54"/>
      <c r="F23" s="46"/>
      <c r="G23" s="47" t="s">
        <v>299</v>
      </c>
      <c r="H23" s="47" t="s">
        <v>277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300</v>
      </c>
      <c r="H24" s="47" t="s">
        <v>293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301</v>
      </c>
      <c r="H25" s="47" t="s">
        <v>295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156</v>
      </c>
      <c r="B26" s="42"/>
      <c r="C26" s="43">
        <v>3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88" t="s">
        <v>150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107</v>
      </c>
      <c r="B28" s="42"/>
      <c r="C28" s="43">
        <v>1</v>
      </c>
      <c r="D28" s="44"/>
      <c r="E28" s="54"/>
      <c r="F28" s="46"/>
      <c r="G28" s="47" t="s">
        <v>302</v>
      </c>
      <c r="H28" s="47" t="s">
        <v>242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7" t="s">
        <v>303</v>
      </c>
      <c r="H29" s="47" t="s">
        <v>244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47" t="s">
        <v>304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47" t="s">
        <v>305</v>
      </c>
      <c r="H31" s="47" t="s">
        <v>244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116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158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159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118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119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121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160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123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124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126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161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162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128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130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163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164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165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166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167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168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4" customFormat="1" ht="30" customHeight="1" spans="1:16">
      <c r="A52" s="114" t="s">
        <v>169</v>
      </c>
      <c r="B52" s="115"/>
      <c r="C52" s="116"/>
      <c r="D52" s="117"/>
      <c r="E52" s="116"/>
      <c r="F52" s="116"/>
      <c r="G52" s="116"/>
      <c r="H52" s="116"/>
      <c r="I52" s="116"/>
      <c r="J52" s="118"/>
      <c r="K52" s="118"/>
      <c r="L52" s="116"/>
      <c r="M52" s="118"/>
      <c r="N52" s="118"/>
      <c r="O52" s="119"/>
      <c r="P52" s="76"/>
    </row>
    <row r="53" s="5" customFormat="1" ht="30" customHeight="1" outlineLevel="1" spans="1:16">
      <c r="A53" s="53" t="s">
        <v>170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171</v>
      </c>
      <c r="B54" s="42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172</v>
      </c>
      <c r="B55" s="42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173</v>
      </c>
      <c r="B56" s="42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ht="30" customHeight="1" outlineLevel="1" spans="1:16">
      <c r="A57" s="53" t="s">
        <v>174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175</v>
      </c>
      <c r="B58" s="58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176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177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178</v>
      </c>
      <c r="B61" s="58"/>
      <c r="C61" s="43">
        <v>2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179</v>
      </c>
      <c r="B62" s="58"/>
      <c r="C62" s="43">
        <v>3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97" t="s">
        <v>137</v>
      </c>
      <c r="B63" s="98"/>
      <c r="C63" s="99">
        <v>1</v>
      </c>
      <c r="D63" s="100"/>
      <c r="E63" s="101"/>
      <c r="F63" s="102"/>
      <c r="G63" s="102"/>
      <c r="H63" s="102"/>
      <c r="I63" s="108" t="s">
        <v>43</v>
      </c>
      <c r="J63" s="109"/>
      <c r="K63" s="109"/>
      <c r="L63" s="108" t="s">
        <v>43</v>
      </c>
      <c r="M63" s="109"/>
      <c r="N63" s="110"/>
      <c r="O63" s="111"/>
      <c r="P63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7:I27"/>
    <mergeCell ref="B34:I34"/>
    <mergeCell ref="B35:I35"/>
    <mergeCell ref="B39:I39"/>
    <mergeCell ref="B43:I43"/>
    <mergeCell ref="B44:I44"/>
    <mergeCell ref="B48:I48"/>
    <mergeCell ref="B52:I52"/>
    <mergeCell ref="B53:I53"/>
    <mergeCell ref="B57:I57"/>
    <mergeCell ref="A2:A3"/>
    <mergeCell ref="B2:H3"/>
  </mergeCells>
  <conditionalFormatting sqref="I9:I10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1:I6 I12:I19 I21:I26 I28:I33 I54:I56 I49:I51 I45:I47 I40:I42 I36:I38 I58:I1048576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conditionalFormatting sqref="L1:L6 L9:L10 L12:L19 L21:L26 L28:L33 L54:L56 L49:L51 L45:L47 L40:L42 L36:L38 L58:L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dataValidations count="3">
    <dataValidation type="list" allowBlank="1" showInputMessage="1" showErrorMessage="1" sqref="C11 C20 C27 C39 C48 C57 C34:C35 C43:C44 C52:C53 C64:C1048576">
      <formula1>"1,2,3"</formula1>
    </dataValidation>
    <dataValidation type="list" allowBlank="1" showInputMessage="1" showErrorMessage="1" sqref="C19 C63 C9:C10 C12:C13 C14:C18 C21:C23 C24:C26 C28:C30 C31:C33 C36:C38 C40:C42 C45:C47 C49:C51 C54:C56 C58:C60 C61:C62">
      <formula1>"0-1,0-2,1,2,3,4"</formula1>
    </dataValidation>
    <dataValidation type="list" allowBlank="1" showInputMessage="1" showErrorMessage="1" sqref="I19 L19 I9:I10 I11:I13 I14:I18 I20:I23 I24:I26 I27:I30 I31:I60 I61:I1048576 L9:L10 L11:L13 L14:L18 L20:L23 L24:L26 L27:L30 L31:L60 L61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opLeftCell="A22" workbookViewId="0">
      <selection activeCell="B40" sqref="B40:I4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284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36</v>
      </c>
      <c r="L4" s="66" t="s">
        <v>43</v>
      </c>
      <c r="M4" s="60">
        <f ca="1">SUMPRODUCT((SUBTOTAL(103,OFFSET(L9,ROW(9:971)-9,))*(L9:L971="Not Executed")))</f>
        <v>33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8.25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306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4" t="s">
        <v>307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308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309</v>
      </c>
      <c r="H13" s="57" t="s">
        <v>310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233</v>
      </c>
      <c r="H14" s="47" t="s">
        <v>311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312</v>
      </c>
      <c r="H15" s="57"/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6"/>
      <c r="G16" s="57" t="s">
        <v>313</v>
      </c>
      <c r="H16" s="47" t="s">
        <v>314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124" t="s">
        <v>315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316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309</v>
      </c>
      <c r="H19" s="57" t="s">
        <v>310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317</v>
      </c>
      <c r="H20" s="46" t="s">
        <v>318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319</v>
      </c>
      <c r="H21" s="46" t="s">
        <v>320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321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322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109</v>
      </c>
      <c r="B24" s="42"/>
      <c r="C24" s="43">
        <v>2</v>
      </c>
      <c r="D24" s="44"/>
      <c r="E24" s="54"/>
      <c r="F24" s="46"/>
      <c r="G24" s="57" t="s">
        <v>323</v>
      </c>
      <c r="H24" s="47" t="s">
        <v>324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111</v>
      </c>
      <c r="B25" s="42"/>
      <c r="C25" s="43">
        <v>3</v>
      </c>
      <c r="D25" s="44"/>
      <c r="E25" s="54"/>
      <c r="F25" s="46"/>
      <c r="G25" s="57" t="s">
        <v>325</v>
      </c>
      <c r="H25" s="47" t="s">
        <v>326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 t="s">
        <v>113</v>
      </c>
      <c r="B26" s="88" t="s">
        <v>327</v>
      </c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114</v>
      </c>
      <c r="B27" s="42"/>
      <c r="C27" s="43">
        <v>1</v>
      </c>
      <c r="D27" s="44"/>
      <c r="E27" s="54"/>
      <c r="F27" s="46"/>
      <c r="G27" s="47" t="s">
        <v>328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116</v>
      </c>
      <c r="B28" s="42"/>
      <c r="C28" s="43">
        <v>2</v>
      </c>
      <c r="D28" s="44"/>
      <c r="E28" s="54"/>
      <c r="F28" s="46"/>
      <c r="G28" s="57" t="s">
        <v>309</v>
      </c>
      <c r="H28" s="57" t="s">
        <v>310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158</v>
      </c>
      <c r="B29" s="42"/>
      <c r="C29" s="43">
        <v>3</v>
      </c>
      <c r="D29" s="44"/>
      <c r="E29" s="54"/>
      <c r="F29" s="46"/>
      <c r="G29" s="57" t="s">
        <v>233</v>
      </c>
      <c r="H29" s="46" t="s">
        <v>318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119</v>
      </c>
      <c r="B30" s="42"/>
      <c r="C30" s="43">
        <v>1</v>
      </c>
      <c r="D30" s="44"/>
      <c r="E30" s="54"/>
      <c r="F30" s="46"/>
      <c r="G30" s="57" t="s">
        <v>329</v>
      </c>
      <c r="H30" s="46" t="s">
        <v>320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123</v>
      </c>
      <c r="B31" s="113" t="s">
        <v>330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124</v>
      </c>
      <c r="B32" s="42"/>
      <c r="C32" s="43">
        <v>1</v>
      </c>
      <c r="D32" s="44"/>
      <c r="E32" s="54"/>
      <c r="F32" s="46"/>
      <c r="G32" s="47" t="s">
        <v>331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126</v>
      </c>
      <c r="B33" s="42"/>
      <c r="C33" s="43">
        <v>2</v>
      </c>
      <c r="D33" s="44"/>
      <c r="E33" s="54"/>
      <c r="F33" s="46"/>
      <c r="G33" s="57" t="s">
        <v>309</v>
      </c>
      <c r="H33" s="57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161</v>
      </c>
      <c r="B34" s="42"/>
      <c r="C34" s="43">
        <v>3</v>
      </c>
      <c r="D34" s="44"/>
      <c r="E34" s="54"/>
      <c r="F34" s="46"/>
      <c r="G34" s="57" t="s">
        <v>233</v>
      </c>
      <c r="H34" s="46" t="s">
        <v>320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162</v>
      </c>
      <c r="B35" s="135" t="s">
        <v>332</v>
      </c>
      <c r="C35" s="136"/>
      <c r="D35" s="137"/>
      <c r="E35" s="136"/>
      <c r="F35" s="136"/>
      <c r="G35" s="136"/>
      <c r="H35" s="136"/>
      <c r="I35" s="13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128</v>
      </c>
      <c r="B36" s="138" t="s">
        <v>333</v>
      </c>
      <c r="C36" s="139"/>
      <c r="D36" s="140"/>
      <c r="E36" s="139"/>
      <c r="F36" s="139"/>
      <c r="G36" s="139"/>
      <c r="H36" s="139"/>
      <c r="I36" s="139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130</v>
      </c>
      <c r="B37" s="141"/>
      <c r="C37" s="142"/>
      <c r="D37" s="143"/>
      <c r="E37" s="144"/>
      <c r="F37" s="122"/>
      <c r="G37" s="122"/>
      <c r="H37" s="122"/>
      <c r="I37" s="142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163</v>
      </c>
      <c r="B38" s="141"/>
      <c r="C38" s="142"/>
      <c r="D38" s="143"/>
      <c r="E38" s="144"/>
      <c r="F38" s="122"/>
      <c r="G38" s="122"/>
      <c r="H38" s="122"/>
      <c r="I38" s="142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164</v>
      </c>
      <c r="B39" s="141"/>
      <c r="C39" s="142"/>
      <c r="D39" s="143"/>
      <c r="E39" s="144"/>
      <c r="F39" s="122"/>
      <c r="G39" s="122"/>
      <c r="H39" s="122"/>
      <c r="I39" s="142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165</v>
      </c>
      <c r="B40" s="138" t="s">
        <v>334</v>
      </c>
      <c r="C40" s="139"/>
      <c r="D40" s="140"/>
      <c r="E40" s="139"/>
      <c r="F40" s="139"/>
      <c r="G40" s="139"/>
      <c r="H40" s="139"/>
      <c r="I40" s="139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166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167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168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169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170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171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172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173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174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175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176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177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178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179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137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2:I22"/>
    <mergeCell ref="B26:I26"/>
    <mergeCell ref="B31:I31"/>
    <mergeCell ref="B35:I35"/>
    <mergeCell ref="B36:I36"/>
    <mergeCell ref="B40:I40"/>
    <mergeCell ref="B44:I44"/>
    <mergeCell ref="B45:I45"/>
    <mergeCell ref="B49:I49"/>
    <mergeCell ref="A2:A3"/>
    <mergeCell ref="B2:H3"/>
  </mergeCells>
  <conditionalFormatting sqref="I9:I10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1:I6 I12:I16 I18:I21 I23:I25 I27:I30 I32:I34 I37:I39 I46:I48 I41:I43 I50:I1048576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conditionalFormatting sqref="L9:L10 L1:L6 L12:L16 L18:L21 L23:L25 L27:L30 L32:L34 L37:L39 L46:L48 L41:L43 L50:L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dataValidations count="3">
    <dataValidation type="list" allowBlank="1" showInputMessage="1" showErrorMessage="1" sqref="C11 C17 C22 C26 C31 C40 C49 C35:C36 C44:C45 C56:C1048576">
      <formula1>"1,2,3"</formula1>
    </dataValidation>
    <dataValidation type="list" allowBlank="1" showInputMessage="1" showErrorMessage="1" sqref="C21 C30 C55 C9:C10 C12:C13 C14:C16 C18:C20 C23:C25 C27:C29 C32:C34 C37:C39 C41:C43 C46:C48 C50:C52 C53:C54">
      <formula1>"0-1,0-2,1,2,3,4"</formula1>
    </dataValidation>
    <dataValidation type="list" allowBlank="1" showInputMessage="1" showErrorMessage="1" sqref="I21 L21 I30 L30 I9:I10 I11:I12 I13:I16 I17:I20 I22:I29 I31:I52 I53:I1048576 L9:L10 L11:L13 L14:L16 L17:L20 L22:L29 L31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变更记录</vt:lpstr>
      <vt:lpstr>目录</vt:lpstr>
      <vt:lpstr>BeforeTest</vt:lpstr>
      <vt:lpstr>TimeCondition</vt:lpstr>
      <vt:lpstr>Holiday</vt:lpstr>
      <vt:lpstr>Inbound</vt:lpstr>
      <vt:lpstr>Outbound</vt:lpstr>
      <vt:lpstr>OutboundRestriction</vt:lpstr>
      <vt:lpstr>AutoCLIP</vt:lpstr>
      <vt:lpstr>PickupGroup</vt:lpstr>
      <vt:lpstr>PagingIntercom</vt:lpstr>
      <vt:lpstr>SpeedDial</vt:lpstr>
      <vt:lpstr>RingGroup</vt:lpstr>
      <vt:lpstr>CustomPrompts</vt:lpstr>
      <vt:lpstr>IVR</vt:lpstr>
      <vt:lpstr>Queue</vt:lpstr>
      <vt:lpstr>Conference</vt:lpstr>
      <vt:lpstr>Callback</vt:lpstr>
      <vt:lpstr>Extension</vt:lpstr>
      <vt:lpstr>Blacklist&amp;Whitelist</vt:lpstr>
      <vt:lpstr>DISA &amp; Pinlist</vt:lpstr>
      <vt:lpstr>EmergencyNumber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2017-11-02T12:11:08Z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