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activeTab="3"/>
  </bookViews>
  <sheets>
    <sheet name="变更记录" sheetId="1" r:id="rId1"/>
    <sheet name="功能介绍" sheetId="4" r:id="rId2"/>
    <sheet name="用例框架" sheetId="5" r:id="rId3"/>
    <sheet name="详细内容" sheetId="2" r:id="rId4"/>
    <sheet name="add" sheetId="3" r:id="rId5"/>
  </sheets>
  <definedNames>
    <definedName name="_xlnm._FilterDatabase" localSheetId="3" hidden="1">详细内容!$A$6:$O$83</definedName>
  </definedNames>
  <calcPr calcId="144525" concurrentCalc="0"/>
</workbook>
</file>

<file path=xl/sharedStrings.xml><?xml version="1.0" encoding="utf-8"?>
<sst xmlns="http://schemas.openxmlformats.org/spreadsheetml/2006/main" count="225">
  <si>
    <r>
      <rPr>
        <b/>
        <sz val="11"/>
        <rFont val="宋体"/>
        <charset val="134"/>
      </rPr>
      <t>序号</t>
    </r>
  </si>
  <si>
    <r>
      <rPr>
        <b/>
        <sz val="11"/>
        <rFont val="宋体"/>
        <charset val="134"/>
      </rPr>
      <t>变更时间</t>
    </r>
  </si>
  <si>
    <r>
      <rPr>
        <b/>
        <sz val="11"/>
        <rFont val="宋体"/>
        <charset val="134"/>
      </rPr>
      <t>用例编号</t>
    </r>
  </si>
  <si>
    <r>
      <rPr>
        <b/>
        <sz val="11"/>
        <rFont val="宋体"/>
        <charset val="134"/>
      </rPr>
      <t>变更内容</t>
    </r>
  </si>
  <si>
    <r>
      <rPr>
        <b/>
        <sz val="11"/>
        <rFont val="宋体"/>
        <charset val="134"/>
      </rPr>
      <t>变更原因</t>
    </r>
  </si>
  <si>
    <t>变更人员</t>
  </si>
  <si>
    <t>1、功能说明</t>
  </si>
  <si>
    <t>2、使用场景</t>
  </si>
  <si>
    <t>3、常见调试命令、异常排查方法、配置文件路径</t>
  </si>
  <si>
    <t>4、测试环境搭建方法，太复杂的可以单独一个sheet说明</t>
  </si>
  <si>
    <t>5、用例用到的资料、工具的路径链接</t>
  </si>
  <si>
    <t>适用产品</t>
  </si>
  <si>
    <t>Passed</t>
  </si>
  <si>
    <t>表示测试通过的用例数</t>
  </si>
  <si>
    <t>编写人员</t>
  </si>
  <si>
    <t>辅助环境</t>
  </si>
  <si>
    <r>
      <rPr>
        <sz val="10"/>
        <color rgb="FF000000"/>
        <rFont val="宋体"/>
        <charset val="134"/>
      </rPr>
      <t>必须先执行</t>
    </r>
    <r>
      <rPr>
        <sz val="10"/>
        <color rgb="FF000000"/>
        <rFont val="Calibri"/>
        <charset val="134"/>
      </rPr>
      <t>BeforeTest</t>
    </r>
  </si>
  <si>
    <t>Failed</t>
  </si>
  <si>
    <t>表示测试失败的用例数</t>
  </si>
  <si>
    <t>Blocked</t>
  </si>
  <si>
    <t>表示测试中断（阻塞）的用例数</t>
  </si>
  <si>
    <t>审核人员</t>
  </si>
  <si>
    <t>测试版本1</t>
  </si>
  <si>
    <t>测试人员</t>
  </si>
  <si>
    <t>执行时长：</t>
  </si>
  <si>
    <t>Not Executed</t>
  </si>
  <si>
    <t>表示未执行的用例数</t>
  </si>
  <si>
    <t>测试版本2</t>
  </si>
  <si>
    <t>Total</t>
  </si>
  <si>
    <t>表示用例总数</t>
  </si>
  <si>
    <t>编号</t>
  </si>
  <si>
    <t>用例名称</t>
  </si>
  <si>
    <t>用例等级</t>
  </si>
  <si>
    <t>标签</t>
  </si>
  <si>
    <t>环境</t>
  </si>
  <si>
    <t>前置步骤</t>
  </si>
  <si>
    <t>操作步骤</t>
  </si>
  <si>
    <t>预期结果</t>
  </si>
  <si>
    <t>测试结果1</t>
  </si>
  <si>
    <t>备注1</t>
  </si>
  <si>
    <t>bug索引1</t>
  </si>
  <si>
    <t>测试结果2</t>
  </si>
  <si>
    <t>备注2</t>
  </si>
  <si>
    <t>bug索引2</t>
  </si>
  <si>
    <t>编者注</t>
  </si>
  <si>
    <t>No.1</t>
  </si>
  <si>
    <t>BeforeClass</t>
  </si>
  <si>
    <t>1.1.1</t>
  </si>
  <si>
    <t>登录设备</t>
  </si>
  <si>
    <t>1.1.2</t>
  </si>
  <si>
    <t>注册分机1000、1100、1101、1102、1103、1105；
辅助1:3001；辅助2:2000、2001</t>
  </si>
  <si>
    <t>1.1.4</t>
  </si>
  <si>
    <t>初始化设置IVR：删除所有IVR</t>
  </si>
  <si>
    <t>1.2</t>
  </si>
  <si>
    <t>add &amp; Edit</t>
  </si>
  <si>
    <t>1.2.1</t>
  </si>
  <si>
    <t>添加IVR，Dial Outbound Routes全选呼出路由</t>
  </si>
  <si>
    <t>添加成功</t>
  </si>
  <si>
    <t>1.2.2</t>
  </si>
  <si>
    <t>编辑IVR：Yeastar202,Prompt：选择,prompt1，按2到Voicemail:1105，按3到RingGroup1，按4到Queue1，按5到Conference1，按6到prompt1，按7到分机到IVR：*.*，按8到1106（fxs），按9直播名字，按#到分机1100，按*到分机1101，Timeout到分机1102，Invalid到prompt1</t>
  </si>
  <si>
    <t>编辑成功</t>
  </si>
  <si>
    <t>编辑呼入路由InRoute1，到IVR：Yeastar202</t>
  </si>
  <si>
    <t>2.1</t>
  </si>
  <si>
    <t>各种外线呼入到IVR</t>
  </si>
  <si>
    <t>2.1.1</t>
  </si>
  <si>
    <t>sip</t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</si>
  <si>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，等待</t>
    </r>
    <r>
      <rPr>
        <sz val="10"/>
        <color rgb="FF000000"/>
        <rFont val="Calibri"/>
        <charset val="134"/>
      </rPr>
      <t>20s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</si>
  <si>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1000响铃，应答，cdr正确</t>
  </si>
  <si>
    <t>sps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</si>
  <si>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，等待</t>
    </r>
    <r>
      <rPr>
        <sz val="10"/>
        <color rgb="FF000000"/>
        <rFont val="Calibri"/>
        <charset val="134"/>
      </rPr>
      <t>30s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1100</t>
    </r>
  </si>
  <si>
    <t>1100响铃，应答，cdr正确</t>
  </si>
  <si>
    <t>iax</t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</si>
  <si>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3100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iax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6502,</t>
    </r>
    <r>
      <rPr>
        <sz val="10"/>
        <color rgb="FF000000"/>
        <rFont val="宋体"/>
        <charset val="134"/>
      </rPr>
      <t>等待</t>
    </r>
    <r>
      <rPr>
        <sz val="10"/>
        <color rgb="FF000000"/>
        <rFont val="Calibri"/>
        <charset val="134"/>
      </rPr>
      <t>15s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</si>
  <si>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spx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</si>
  <si>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88888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spx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，等待</t>
    </r>
    <r>
      <rPr>
        <sz val="10"/>
        <color rgb="FF000000"/>
        <rFont val="Calibri"/>
        <charset val="134"/>
      </rPr>
      <t>40s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</si>
  <si>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fxo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</si>
  <si>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2010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fxo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</si>
  <si>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bri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</si>
  <si>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66666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bri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</si>
  <si>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e1</t>
  </si>
  <si>
    <r>
      <t>2001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77777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e1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</si>
  <si>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2.1.2</t>
  </si>
  <si>
    <t>gsm</t>
  </si>
  <si>
    <r>
      <t>2001</t>
    </r>
    <r>
      <rPr>
        <sz val="10"/>
        <color rgb="FF000000"/>
        <rFont val="宋体"/>
        <charset val="134"/>
      </rPr>
      <t>拨打被测设备的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</si>
  <si>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r>
      <t>各种</t>
    </r>
    <r>
      <rPr>
        <sz val="10"/>
        <color rgb="FF000000"/>
        <rFont val="Calibri"/>
        <charset val="134"/>
      </rPr>
      <t>key</t>
    </r>
    <r>
      <rPr>
        <sz val="10"/>
        <color rgb="FF000000"/>
        <rFont val="宋体"/>
        <charset val="134"/>
      </rPr>
      <t>到各种目的地</t>
    </r>
  </si>
  <si>
    <t>2.2.1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</si>
  <si>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Callback1</t>
    </r>
  </si>
  <si>
    <t>正确回拨，cdr正确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</si>
  <si>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2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的</t>
    </r>
    <r>
      <rPr>
        <sz val="10"/>
        <color rgb="FF000000"/>
        <rFont val="Calibri"/>
        <charset val="134"/>
      </rPr>
      <t>Voicemail</t>
    </r>
  </si>
  <si>
    <t>留言成功，cdr正确</t>
  </si>
  <si>
    <r>
      <t>1105</t>
    </r>
    <r>
      <rPr>
        <sz val="10"/>
        <color rgb="FF000000"/>
        <rFont val="宋体"/>
        <charset val="134"/>
      </rPr>
      <t>登录查看存在</t>
    </r>
    <r>
      <rPr>
        <sz val="10"/>
        <color rgb="FF000000"/>
        <rFont val="Calibri"/>
        <charset val="134"/>
      </rPr>
      <t>CallerID</t>
    </r>
    <r>
      <rPr>
        <sz val="10"/>
        <color rgb="FF000000"/>
        <rFont val="宋体"/>
        <charset val="134"/>
      </rPr>
      <t>为</t>
    </r>
    <r>
      <rPr>
        <sz val="10"/>
        <color rgb="FF000000"/>
        <rFont val="Calibri"/>
        <charset val="134"/>
      </rPr>
      <t>2000</t>
    </r>
    <r>
      <rPr>
        <sz val="10"/>
        <color rgb="FF000000"/>
        <rFont val="宋体"/>
        <charset val="134"/>
      </rPr>
      <t>的语音留言</t>
    </r>
  </si>
  <si>
    <t>存在Caller ID为2000的语音留言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</si>
  <si>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3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RingGroup1,1100</t>
    </r>
    <r>
      <rPr>
        <sz val="10"/>
        <color rgb="FF000000"/>
        <rFont val="宋体"/>
        <charset val="134"/>
      </rPr>
      <t>应答</t>
    </r>
  </si>
  <si>
    <t>响铃组成员1000、1100、1105响铃；1100应答，cdr正确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</si>
  <si>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IVR:6502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Queue1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1105</t>
    </r>
    <r>
      <rPr>
        <sz val="10"/>
        <color rgb="FF000000"/>
        <rFont val="宋体"/>
        <charset val="134"/>
      </rPr>
      <t>应答</t>
    </r>
  </si>
  <si>
    <t>队列坐席1000、1100、1105响铃；1105应答，cdr正确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</si>
  <si>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5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Conference1</t>
    </r>
  </si>
  <si>
    <t>呼入到会议室，cdr正确</t>
  </si>
  <si>
    <t>2.2.2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</si>
  <si>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6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prompt1,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0</t>
    </r>
  </si>
  <si>
    <t>提示音播放完就挂断，按0分机1000不会响铃，cdr正确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</si>
  <si>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7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IVR6504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*.*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</si>
  <si>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呼入到IVR6504,1000接听，cdr正确</t>
  </si>
  <si>
    <r>
      <t>存在</t>
    </r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分机</t>
    </r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</si>
  <si>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8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1106</t>
    </r>
    <r>
      <rPr>
        <sz val="10"/>
        <color rgb="FF000000"/>
        <rFont val="宋体"/>
        <charset val="134"/>
      </rPr>
      <t>（</t>
    </r>
    <r>
      <rPr>
        <sz val="10"/>
        <color rgb="FF000000"/>
        <rFont val="Calibri"/>
        <charset val="134"/>
      </rPr>
      <t>fxs</t>
    </r>
    <r>
      <rPr>
        <sz val="10"/>
        <color rgb="FF000000"/>
        <rFont val="宋体"/>
        <charset val="134"/>
      </rPr>
      <t>）</t>
    </r>
  </si>
  <si>
    <t>2000响铃，应答，cdr正确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</si>
  <si>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9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DialByName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957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1103</t>
    </r>
  </si>
  <si>
    <t>1103响铃，应答，cdr正确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</si>
  <si>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#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1100</t>
    </r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</si>
  <si>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*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1101</t>
    </r>
  </si>
  <si>
    <t>1101响铃，应答，cdr正确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</si>
  <si>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</t>
    </r>
    <r>
      <rPr>
        <sz val="10"/>
        <color rgb="FF000000"/>
        <rFont val="Calibri"/>
        <charset val="134"/>
      </rPr>
      <t>Timeout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1102</t>
    </r>
  </si>
  <si>
    <t>1102响铃，应答，cdr正确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</si>
  <si>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A</t>
    </r>
    <r>
      <rPr>
        <sz val="10"/>
        <color rgb="FF000000"/>
        <rFont val="宋体"/>
        <charset val="134"/>
      </rPr>
      <t>到</t>
    </r>
    <r>
      <rPr>
        <sz val="10"/>
        <color rgb="FF000000"/>
        <rFont val="Calibri"/>
        <charset val="134"/>
      </rPr>
      <t>Custom Prompt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</si>
  <si>
    <t>播放prompt1提示音，按0分机1000响铃</t>
  </si>
  <si>
    <t>Dial Extension</t>
  </si>
  <si>
    <t>3.1.1</t>
  </si>
  <si>
    <t>启用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</si>
  <si>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，直播分机号码</t>
    </r>
    <r>
      <rPr>
        <sz val="10"/>
        <color rgb="FF000000"/>
        <rFont val="Calibri"/>
        <charset val="134"/>
      </rPr>
      <t>1103</t>
    </r>
  </si>
  <si>
    <t>3.1.2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</si>
  <si>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，直播响铃组号码</t>
    </r>
    <r>
      <rPr>
        <sz val="10"/>
        <color rgb="FF000000"/>
        <rFont val="Calibri"/>
        <charset val="134"/>
      </rPr>
      <t>6200,1100</t>
    </r>
    <r>
      <rPr>
        <sz val="10"/>
        <color rgb="FF000000"/>
        <rFont val="宋体"/>
        <charset val="134"/>
      </rPr>
      <t>接听</t>
    </r>
  </si>
  <si>
    <t>未启用</t>
  </si>
  <si>
    <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6504</t>
    </r>
    <r>
      <rPr>
        <sz val="10"/>
        <color rgb="FF000000"/>
        <rFont val="宋体"/>
        <charset val="134"/>
      </rPr>
      <t>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6504</t>
    </r>
    <r>
      <rPr>
        <sz val="10"/>
        <color rgb="FF000000"/>
        <rFont val="宋体"/>
        <charset val="134"/>
      </rPr>
      <t>，直播分机号</t>
    </r>
    <r>
      <rPr>
        <sz val="10"/>
        <color rgb="FF000000"/>
        <rFont val="Calibri"/>
        <charset val="134"/>
      </rPr>
      <t>1103</t>
    </r>
  </si>
  <si>
    <t>走到key 1到分机1000，即1000响铃，cdr正确</t>
  </si>
  <si>
    <t>3.2</t>
  </si>
  <si>
    <t>Dial Outbound Routes</t>
  </si>
  <si>
    <t>3.2.1</t>
  </si>
  <si>
    <t>2000拨打99999通过sps外线呼入到IVR：6502，拨打13001通过sip外线呼出</t>
  </si>
  <si>
    <r>
      <t>3001</t>
    </r>
    <r>
      <rPr>
        <sz val="10"/>
        <color rgb="FF000000"/>
        <rFont val="宋体"/>
        <charset val="134"/>
      </rPr>
      <t>响铃，应答，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</si>
  <si>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3001拨打3000通过sip外线呼入到IVR：6502，拨打32000通过sps外线呼出</t>
  </si>
  <si>
    <t>2000拨打99999通过sps外线呼入到IVR：6502，拨打23001通过iax外线呼出</t>
  </si>
  <si>
    <t>3001拨打3000通过sip外线呼入到IVR：6502，拨打42000通过spx外线呼出</t>
  </si>
  <si>
    <t>3001拨打3000通过sip外线呼入到IVR：6502，拨打52000通过pstn外线呼出</t>
  </si>
  <si>
    <t>3001拨打3000通过sip外线呼入到IVR：6502，拨打62000通过bri外线呼出</t>
  </si>
  <si>
    <t>3.2.2</t>
  </si>
  <si>
    <t>3001拨打3000通过sip外线呼入到IVR：6502，拨打72000通过bri外线呼出</t>
  </si>
  <si>
    <t>3.2.3</t>
  </si>
  <si>
    <r>
      <t>3001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3000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sip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，拨打辅助设备的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号码通过</t>
    </r>
    <r>
      <rPr>
        <sz val="10"/>
        <color rgb="FF000000"/>
        <rFont val="Calibri"/>
        <charset val="134"/>
      </rPr>
      <t>GSM</t>
    </r>
    <r>
      <rPr>
        <sz val="10"/>
        <color rgb="FF000000"/>
        <rFont val="宋体"/>
        <charset val="134"/>
      </rPr>
      <t>外线呼出</t>
    </r>
  </si>
  <si>
    <t>4.1.1</t>
  </si>
  <si>
    <t>不启用</t>
  </si>
  <si>
    <t>1100拨打6503，按32000（未启用Dial Outbound Routes)</t>
  </si>
  <si>
    <r>
      <t>1100</t>
    </r>
    <r>
      <rPr>
        <sz val="10"/>
        <color rgb="FF000000"/>
        <rFont val="宋体"/>
        <charset val="134"/>
      </rPr>
      <t>被挂断，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</si>
  <si>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4.1</t>
  </si>
  <si>
    <t>Dial to Check to Voicemail</t>
  </si>
  <si>
    <t>2001拨打99999通过sps外线呼入到IVR：6502，按*02查看分机1105的语音留言</t>
  </si>
  <si>
    <t>只能查看cdr是否正确</t>
  </si>
  <si>
    <t>4.1.2</t>
  </si>
  <si>
    <r>
      <t>1100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6506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*02</t>
    </r>
    <r>
      <rPr>
        <sz val="10"/>
        <color rgb="FF000000"/>
        <rFont val="宋体"/>
        <charset val="134"/>
      </rPr>
      <t>查看语音留言（未启用</t>
    </r>
    <r>
      <rPr>
        <sz val="10"/>
        <color rgb="FF000000"/>
        <rFont val="Calibri"/>
        <charset val="134"/>
      </rPr>
      <t>Dial to Check Voicemail</t>
    </r>
    <r>
      <rPr>
        <sz val="10"/>
        <color rgb="FF000000"/>
        <rFont val="宋体"/>
        <charset val="134"/>
      </rPr>
      <t>）</t>
    </r>
  </si>
  <si>
    <t>4.1.3</t>
  </si>
  <si>
    <t>4.2</t>
  </si>
  <si>
    <r>
      <t xml:space="preserve">Prompt 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Prompt Repeat Count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>Response Timeout  ---</t>
    </r>
    <r>
      <rPr>
        <sz val="10"/>
        <color rgb="FF000000"/>
        <rFont val="宋体"/>
        <charset val="134"/>
      </rPr>
      <t>对应的</t>
    </r>
    <r>
      <rPr>
        <sz val="10"/>
        <color rgb="FF000000"/>
        <rFont val="Calibri"/>
        <charset val="134"/>
      </rPr>
      <t>Response Timeout</t>
    </r>
    <r>
      <rPr>
        <sz val="10"/>
        <color rgb="FF000000"/>
        <rFont val="宋体"/>
        <charset val="134"/>
      </rPr>
      <t>、</t>
    </r>
    <r>
      <rPr>
        <sz val="10"/>
        <color rgb="FF000000"/>
        <rFont val="Calibri"/>
        <charset val="134"/>
      </rPr>
      <t xml:space="preserve">Digit Time </t>
    </r>
    <r>
      <rPr>
        <sz val="10"/>
        <color rgb="FF000000"/>
        <rFont val="宋体"/>
        <charset val="134"/>
      </rPr>
      <t>无法精确测试</t>
    </r>
  </si>
  <si>
    <t>4.2.1</t>
  </si>
  <si>
    <r>
      <t>2000</t>
    </r>
    <r>
      <rPr>
        <sz val="10"/>
        <color rgb="FF000000"/>
        <rFont val="宋体"/>
        <charset val="134"/>
      </rPr>
      <t>拨打</t>
    </r>
    <r>
      <rPr>
        <sz val="10"/>
        <color rgb="FF000000"/>
        <rFont val="Calibri"/>
        <charset val="134"/>
      </rPr>
      <t>99999</t>
    </r>
    <r>
      <rPr>
        <sz val="10"/>
        <color rgb="FF000000"/>
        <rFont val="宋体"/>
        <charset val="134"/>
      </rPr>
      <t>通过</t>
    </r>
    <r>
      <rPr>
        <sz val="10"/>
        <color rgb="FF000000"/>
        <rFont val="Calibri"/>
        <charset val="134"/>
      </rPr>
      <t>sps</t>
    </r>
    <r>
      <rPr>
        <sz val="10"/>
        <color rgb="FF000000"/>
        <rFont val="宋体"/>
        <charset val="134"/>
      </rPr>
      <t>外线呼入到</t>
    </r>
    <r>
      <rPr>
        <sz val="10"/>
        <color rgb="FF000000"/>
        <rFont val="Calibri"/>
        <charset val="134"/>
      </rPr>
      <t>IVR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6502</t>
    </r>
    <r>
      <rPr>
        <sz val="10"/>
        <color rgb="FF000000"/>
        <rFont val="宋体"/>
        <charset val="134"/>
      </rPr>
      <t>，检查播放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次的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，第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次时按</t>
    </r>
    <r>
      <rPr>
        <sz val="10"/>
        <color rgb="FF000000"/>
        <rFont val="Calibri"/>
        <charset val="134"/>
      </rPr>
      <t>0</t>
    </r>
  </si>
  <si>
    <r>
      <t>播放</t>
    </r>
    <r>
      <rPr>
        <sz val="10"/>
        <color rgb="FF000000"/>
        <rFont val="Calibri"/>
        <charset val="134"/>
      </rPr>
      <t>4</t>
    </r>
    <r>
      <rPr>
        <sz val="10"/>
        <color rgb="FF000000"/>
        <rFont val="宋体"/>
        <charset val="134"/>
      </rPr>
      <t>次的</t>
    </r>
    <r>
      <rPr>
        <sz val="10"/>
        <color rgb="FF000000"/>
        <rFont val="Calibri"/>
        <charset val="134"/>
      </rPr>
      <t>prompt1</t>
    </r>
    <r>
      <rPr>
        <sz val="10"/>
        <color rgb="FF000000"/>
        <rFont val="宋体"/>
        <charset val="134"/>
      </rPr>
      <t>，按</t>
    </r>
    <r>
      <rPr>
        <sz val="10"/>
        <color rgb="FF000000"/>
        <rFont val="Calibri"/>
        <charset val="134"/>
      </rPr>
      <t>0</t>
    </r>
    <r>
      <rPr>
        <sz val="10"/>
        <color rgb="FF000000"/>
        <rFont val="宋体"/>
        <charset val="134"/>
      </rPr>
      <t>后分机</t>
    </r>
    <r>
      <rPr>
        <sz val="10"/>
        <color rgb="FF000000"/>
        <rFont val="Calibri"/>
        <charset val="134"/>
      </rPr>
      <t>1000</t>
    </r>
    <r>
      <rPr>
        <sz val="10"/>
        <color rgb="FF000000"/>
        <rFont val="宋体"/>
        <charset val="134"/>
      </rPr>
      <t>响铃，</t>
    </r>
    <r>
      <rPr>
        <sz val="10"/>
        <color rgb="FF000000"/>
        <rFont val="Calibri"/>
        <charset val="134"/>
      </rPr>
      <t>cdr</t>
    </r>
    <r>
      <rPr>
        <sz val="10"/>
        <color rgb="FF000000"/>
        <rFont val="宋体"/>
        <charset val="134"/>
      </rPr>
      <t>正确</t>
    </r>
  </si>
  <si>
    <t>4.2.2</t>
  </si>
  <si>
    <t>5.1</t>
  </si>
  <si>
    <t>delete</t>
  </si>
  <si>
    <t>5.1.1</t>
  </si>
  <si>
    <r>
      <t>表格删除：</t>
    </r>
    <r>
      <rPr>
        <sz val="10"/>
        <color rgb="FF000000"/>
        <rFont val="Calibri"/>
        <charset val="134"/>
      </rPr>
      <t>*.*-</t>
    </r>
    <r>
      <rPr>
        <sz val="10"/>
        <color rgb="FF000000"/>
        <rFont val="宋体"/>
        <charset val="134"/>
      </rPr>
      <t>取消删除</t>
    </r>
  </si>
  <si>
    <t>删除失败</t>
  </si>
  <si>
    <t>表格删除：*.*-确定删除</t>
  </si>
  <si>
    <t>删除成功</t>
  </si>
  <si>
    <t>5.1.2</t>
  </si>
  <si>
    <r>
      <t>删除：</t>
    </r>
    <r>
      <rPr>
        <sz val="10"/>
        <color rgb="FF000000"/>
        <rFont val="Calibri"/>
        <charset val="134"/>
      </rPr>
      <t>12345abcdefghijklmnopqrstuvwxyz-</t>
    </r>
    <r>
      <rPr>
        <sz val="10"/>
        <color rgb="FF000000"/>
        <rFont val="宋体"/>
        <charset val="134"/>
      </rPr>
      <t>取消删除</t>
    </r>
  </si>
  <si>
    <t>5.1.3</t>
  </si>
  <si>
    <r>
      <t>删除：</t>
    </r>
    <r>
      <rPr>
        <sz val="10"/>
        <color rgb="FF000000"/>
        <rFont val="Calibri"/>
        <charset val="134"/>
      </rPr>
      <t>12345abcdefghijklmnopqrstuvwxyz-</t>
    </r>
    <r>
      <rPr>
        <sz val="10"/>
        <color rgb="FF000000"/>
        <rFont val="宋体"/>
        <charset val="134"/>
      </rPr>
      <t>确定删除</t>
    </r>
  </si>
  <si>
    <t>5.2</t>
  </si>
  <si>
    <t>Recovery</t>
  </si>
  <si>
    <t>5.2.1</t>
  </si>
  <si>
    <r>
      <t>IVR</t>
    </r>
    <r>
      <rPr>
        <sz val="10"/>
        <color rgb="FF000000"/>
        <rFont val="宋体"/>
        <charset val="134"/>
      </rPr>
      <t>恢复</t>
    </r>
    <r>
      <rPr>
        <sz val="10"/>
        <color rgb="FF000000"/>
        <rFont val="Calibri"/>
        <charset val="134"/>
      </rPr>
      <t>BeforeTest</t>
    </r>
    <r>
      <rPr>
        <sz val="10"/>
        <color rgb="FF000000"/>
        <rFont val="宋体"/>
        <charset val="134"/>
      </rPr>
      <t>设置</t>
    </r>
    <r>
      <rPr>
        <sz val="10"/>
        <color rgb="FF000000"/>
        <rFont val="Calibri"/>
        <charset val="134"/>
      </rPr>
      <t>:
1)</t>
    </r>
    <r>
      <rPr>
        <sz val="10"/>
        <color rgb="FF000000"/>
        <rFont val="宋体"/>
        <charset val="134"/>
      </rPr>
      <t>删除所有</t>
    </r>
    <r>
      <rPr>
        <sz val="10"/>
        <color rgb="FF000000"/>
        <rFont val="Calibri"/>
        <charset val="134"/>
      </rPr>
      <t>IVR
2)</t>
    </r>
    <r>
      <rPr>
        <sz val="10"/>
        <color rgb="FF000000"/>
        <rFont val="宋体"/>
        <charset val="134"/>
      </rPr>
      <t>添加</t>
    </r>
    <r>
      <rPr>
        <sz val="10"/>
        <color rgb="FF000000"/>
        <rFont val="Calibri"/>
        <charset val="134"/>
      </rPr>
      <t>IVR1</t>
    </r>
    <r>
      <rPr>
        <sz val="10"/>
        <color rgb="FF000000"/>
        <rFont val="宋体"/>
        <charset val="134"/>
      </rPr>
      <t>：</t>
    </r>
    <r>
      <rPr>
        <sz val="10"/>
        <color rgb="FF000000"/>
        <rFont val="Calibri"/>
        <charset val="134"/>
      </rPr>
      <t>6500,</t>
    </r>
    <r>
      <rPr>
        <sz val="10"/>
        <color rgb="FF000000"/>
        <rFont val="宋体"/>
        <charset val="134"/>
      </rPr>
      <t>按</t>
    </r>
    <r>
      <rPr>
        <sz val="10"/>
        <color rgb="FF000000"/>
        <rFont val="Calibri"/>
        <charset val="134"/>
      </rPr>
      <t>1</t>
    </r>
    <r>
      <rPr>
        <sz val="10"/>
        <color rgb="FF000000"/>
        <rFont val="宋体"/>
        <charset val="134"/>
      </rPr>
      <t>到分机</t>
    </r>
    <r>
      <rPr>
        <sz val="10"/>
        <color rgb="FF000000"/>
        <rFont val="Calibri"/>
        <charset val="134"/>
      </rPr>
      <t>1000</t>
    </r>
  </si>
  <si>
    <t>5.2.2</t>
  </si>
  <si>
    <r>
      <t>编辑呼入路由</t>
    </r>
    <r>
      <rPr>
        <sz val="10"/>
        <color rgb="FF000000"/>
        <rFont val="Calibri"/>
        <charset val="134"/>
      </rPr>
      <t>Inbound1</t>
    </r>
    <r>
      <rPr>
        <sz val="10"/>
        <color rgb="FF000000"/>
        <rFont val="宋体"/>
        <charset val="134"/>
      </rPr>
      <t>，呼入到分机</t>
    </r>
    <r>
      <rPr>
        <sz val="10"/>
        <color rgb="FF000000"/>
        <rFont val="Calibri"/>
        <charset val="134"/>
      </rPr>
      <t>1000</t>
    </r>
  </si>
  <si>
    <t>5.2.3</t>
  </si>
  <si>
    <t>关闭浏览器</t>
  </si>
  <si>
    <t>No.6</t>
  </si>
  <si>
    <t>6.1</t>
  </si>
  <si>
    <t>6.1.1</t>
  </si>
  <si>
    <t>6.1.2</t>
  </si>
  <si>
    <t>6.1.3</t>
  </si>
  <si>
    <t>6.2</t>
  </si>
  <si>
    <t>6.2.1</t>
  </si>
  <si>
    <t>6.2.2</t>
  </si>
  <si>
    <t>6.2.3</t>
  </si>
  <si>
    <t>9.2.1</t>
  </si>
  <si>
    <t>9.2.2</t>
  </si>
  <si>
    <t>9.2.3</t>
  </si>
  <si>
    <t>序号</t>
  </si>
  <si>
    <t>Number</t>
  </si>
  <si>
    <t>Name</t>
  </si>
  <si>
    <t>RepeatCount</t>
  </si>
  <si>
    <t>Response</t>
  </si>
  <si>
    <t>Digit</t>
  </si>
  <si>
    <t>DialExtension</t>
  </si>
  <si>
    <t>DialOutbound</t>
  </si>
  <si>
    <t>CheckVoicemail</t>
  </si>
  <si>
    <t>Key0</t>
  </si>
  <si>
    <t>Des0</t>
  </si>
  <si>
    <t>Key1</t>
  </si>
  <si>
    <t>Des1</t>
  </si>
  <si>
    <t>a</t>
  </si>
  <si>
    <t>禁用</t>
  </si>
  <si>
    <t>Hang up</t>
  </si>
  <si>
    <t>Dial by Name</t>
  </si>
  <si>
    <t>Yeastar202</t>
  </si>
  <si>
    <t>Extension</t>
  </si>
  <si>
    <t>Callback</t>
  </si>
  <si>
    <t>Callback1</t>
  </si>
  <si>
    <t>12345abcdefghijklmnopqrstuvwxyz</t>
  </si>
  <si>
    <t>Voicemail</t>
  </si>
  <si>
    <t>DISA</t>
  </si>
  <si>
    <t>DISA1</t>
  </si>
  <si>
    <t>*.*</t>
  </si>
  <si>
    <t>IVR</t>
  </si>
  <si>
    <t>IVR6505</t>
  </si>
  <si>
    <t>RingGroup</t>
  </si>
  <si>
    <t>RingGroup1</t>
  </si>
  <si>
    <t>さようなら</t>
  </si>
  <si>
    <t>Queue</t>
  </si>
  <si>
    <t>Queue1</t>
  </si>
  <si>
    <t>Досвидания</t>
  </si>
  <si>
    <t>Conference</t>
  </si>
  <si>
    <t>Conference1</t>
  </si>
  <si>
    <t>viszontlátasra</t>
  </si>
  <si>
    <t>Custom Prompt</t>
  </si>
  <si>
    <t>prompt1</t>
  </si>
</sst>
</file>

<file path=xl/styles.xml><?xml version="1.0" encoding="utf-8"?>
<styleSheet xmlns="http://schemas.openxmlformats.org/spreadsheetml/2006/main">
  <numFmts count="6">
    <numFmt numFmtId="176" formatCode="yyyy/m/d;@"/>
    <numFmt numFmtId="42" formatCode="_ &quot;￥&quot;* #,##0_ ;_ &quot;￥&quot;* \-#,##0_ ;_ &quot;￥&quot;* &quot;-&quot;_ ;_ @_ "/>
    <numFmt numFmtId="177" formatCode="General&quot;h&quot;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8">
    <font>
      <sz val="11"/>
      <color indexed="8"/>
      <name val="宋体"/>
      <charset val="134"/>
    </font>
    <font>
      <sz val="11"/>
      <color indexed="8"/>
      <name val="Calibri"/>
      <charset val="134"/>
    </font>
    <font>
      <sz val="12"/>
      <name val="宋体"/>
      <charset val="134"/>
    </font>
    <font>
      <sz val="10"/>
      <color indexed="8"/>
      <name val="Calibri"/>
      <charset val="134"/>
    </font>
    <font>
      <sz val="11"/>
      <name val="Calibri"/>
      <charset val="134"/>
    </font>
    <font>
      <sz val="10"/>
      <name val="Calibri"/>
      <charset val="134"/>
    </font>
    <font>
      <i/>
      <sz val="10"/>
      <color rgb="FF0000FF"/>
      <name val="Calibri"/>
      <charset val="134"/>
    </font>
    <font>
      <sz val="16"/>
      <color indexed="8"/>
      <name val="Calibri"/>
      <charset val="134"/>
    </font>
    <font>
      <b/>
      <sz val="10"/>
      <color indexed="8"/>
      <name val="Calibri"/>
      <charset val="134"/>
    </font>
    <font>
      <sz val="10"/>
      <color rgb="FF0000FF"/>
      <name val="Calibri"/>
      <charset val="134"/>
    </font>
    <font>
      <b/>
      <sz val="10"/>
      <color rgb="FF000000"/>
      <name val="宋体"/>
      <charset val="134"/>
    </font>
    <font>
      <sz val="10"/>
      <color rgb="FF000000"/>
      <name val="宋体"/>
      <charset val="134"/>
    </font>
    <font>
      <b/>
      <i/>
      <sz val="10"/>
      <color rgb="FF0000FF"/>
      <name val="Calibri"/>
      <charset val="134"/>
    </font>
    <font>
      <b/>
      <i/>
      <sz val="10"/>
      <color rgb="FF0000FF"/>
      <name val="宋体"/>
      <charset val="134"/>
    </font>
    <font>
      <b/>
      <sz val="11"/>
      <name val="宋体"/>
      <charset val="134"/>
    </font>
    <font>
      <b/>
      <sz val="11"/>
      <color indexed="8"/>
      <name val="Calibri"/>
      <charset val="134"/>
    </font>
    <font>
      <sz val="10"/>
      <color rgb="FF000000"/>
      <name val="Calibri"/>
      <charset val="134"/>
    </font>
    <font>
      <sz val="10"/>
      <name val="宋体"/>
      <charset val="134"/>
    </font>
    <font>
      <u/>
      <sz val="11"/>
      <color rgb="FF800080"/>
      <name val="宋体"/>
      <charset val="134"/>
    </font>
    <font>
      <sz val="11"/>
      <name val="宋体"/>
      <charset val="134"/>
    </font>
    <font>
      <sz val="12"/>
      <color rgb="FF000000"/>
      <name val="宋体"/>
      <charset val="134"/>
    </font>
    <font>
      <sz val="14"/>
      <color indexed="8"/>
      <name val="Calibri"/>
      <charset val="134"/>
    </font>
    <font>
      <sz val="16"/>
      <name val="Calibri"/>
      <charset val="134"/>
    </font>
    <font>
      <sz val="11"/>
      <color rgb="FF000000"/>
      <name val="宋体"/>
      <charset val="134"/>
    </font>
    <font>
      <sz val="11"/>
      <color theme="1"/>
      <name val="Calibri"/>
      <charset val="134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name val="Calibri"/>
      <charset val="134"/>
    </font>
    <font>
      <sz val="10"/>
      <color theme="1"/>
      <name val="Calibri"/>
      <charset val="134"/>
    </font>
    <font>
      <u/>
      <sz val="11"/>
      <color theme="10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7F1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5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 style="dotted">
        <color auto="1"/>
      </left>
      <right/>
      <top style="thin">
        <color auto="1"/>
      </top>
      <bottom style="dotted">
        <color auto="1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thin">
        <color auto="1"/>
      </right>
      <top/>
      <bottom style="dotted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dotted">
        <color auto="1"/>
      </right>
      <top/>
      <bottom style="dotted">
        <color auto="1"/>
      </bottom>
      <diagonal/>
    </border>
    <border>
      <left style="thin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26" fillId="0" borderId="0" applyFont="0" applyFill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6" fillId="21" borderId="43" applyNumberFormat="0" applyAlignment="0" applyProtection="0">
      <alignment vertical="center"/>
    </xf>
    <xf numFmtId="44" fontId="26" fillId="0" borderId="0" applyFont="0" applyFill="0" applyBorder="0" applyAlignment="0" applyProtection="0">
      <alignment vertical="center"/>
    </xf>
    <xf numFmtId="41" fontId="26" fillId="0" borderId="0" applyFont="0" applyFill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43" fontId="26" fillId="0" borderId="0" applyFont="0" applyFill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6" fillId="10" borderId="42" applyNumberFormat="0" applyFont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1" fillId="0" borderId="46" applyNumberFormat="0" applyFill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1" fillId="0" borderId="44" applyNumberFormat="0" applyFill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45" fillId="31" borderId="47" applyNumberFormat="0" applyAlignment="0" applyProtection="0">
      <alignment vertical="center"/>
    </xf>
    <xf numFmtId="0" fontId="43" fillId="31" borderId="43" applyNumberFormat="0" applyAlignment="0" applyProtection="0">
      <alignment vertical="center"/>
    </xf>
    <xf numFmtId="0" fontId="46" fillId="38" borderId="48" applyNumberFormat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40" fillId="0" borderId="45" applyNumberFormat="0" applyFill="0" applyAlignment="0" applyProtection="0">
      <alignment vertical="center"/>
    </xf>
    <xf numFmtId="0" fontId="47" fillId="0" borderId="49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2" fillId="0" borderId="1"/>
    <xf numFmtId="0" fontId="34" fillId="17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3" fillId="40" borderId="0" applyNumberFormat="0" applyBorder="0" applyAlignment="0" applyProtection="0">
      <alignment vertical="center"/>
    </xf>
    <xf numFmtId="0" fontId="33" fillId="33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39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49" fontId="2" fillId="3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49" fontId="2" fillId="0" borderId="1" xfId="0" applyNumberFormat="1" applyFont="1" applyFill="1" applyBorder="1" applyAlignment="1">
      <alignment vertical="center"/>
    </xf>
    <xf numFmtId="0" fontId="3" fillId="0" borderId="0" xfId="0" applyNumberFormat="1" applyFont="1" applyAlignment="1">
      <alignment horizontal="center" vertical="center" wrapText="1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>
      <alignment vertical="center"/>
    </xf>
    <xf numFmtId="0" fontId="1" fillId="0" borderId="0" xfId="0" applyFont="1" applyFill="1" applyAlignment="1">
      <alignment vertical="center"/>
    </xf>
    <xf numFmtId="0" fontId="3" fillId="0" borderId="0" xfId="0" applyFont="1">
      <alignment vertical="center"/>
    </xf>
    <xf numFmtId="49" fontId="3" fillId="0" borderId="0" xfId="0" applyNumberFormat="1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7" fillId="0" borderId="0" xfId="0" applyFont="1">
      <alignment vertical="center"/>
    </xf>
    <xf numFmtId="0" fontId="8" fillId="4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Border="1" applyAlignment="1">
      <alignment horizontal="left" vertical="center" wrapText="1"/>
    </xf>
    <xf numFmtId="0" fontId="9" fillId="0" borderId="2" xfId="0" applyNumberFormat="1" applyFont="1" applyBorder="1" applyAlignment="1">
      <alignment horizontal="left" vertical="center" wrapText="1"/>
    </xf>
    <xf numFmtId="0" fontId="3" fillId="0" borderId="2" xfId="0" applyNumberFormat="1" applyFont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left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3" fillId="0" borderId="6" xfId="0" applyNumberFormat="1" applyFont="1" applyBorder="1" applyAlignment="1">
      <alignment horizontal="left" vertical="center" wrapText="1"/>
    </xf>
    <xf numFmtId="0" fontId="8" fillId="4" borderId="7" xfId="0" applyNumberFormat="1" applyFont="1" applyFill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left" vertical="center" wrapText="1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left" vertical="center" wrapText="1"/>
    </xf>
    <xf numFmtId="177" fontId="12" fillId="0" borderId="3" xfId="0" applyNumberFormat="1" applyFont="1" applyBorder="1" applyAlignment="1">
      <alignment vertical="center" wrapText="1"/>
    </xf>
    <xf numFmtId="177" fontId="13" fillId="0" borderId="3" xfId="0" applyNumberFormat="1" applyFont="1" applyBorder="1" applyAlignment="1">
      <alignment vertical="center" wrapText="1"/>
    </xf>
    <xf numFmtId="177" fontId="12" fillId="0" borderId="4" xfId="0" applyNumberFormat="1" applyFont="1" applyBorder="1" applyAlignment="1">
      <alignment horizontal="center" vertical="center" wrapText="1"/>
    </xf>
    <xf numFmtId="177" fontId="12" fillId="0" borderId="6" xfId="0" applyNumberFormat="1" applyFont="1" applyBorder="1" applyAlignment="1">
      <alignment horizontal="center" vertical="center" wrapText="1"/>
    </xf>
    <xf numFmtId="0" fontId="14" fillId="5" borderId="11" xfId="0" applyNumberFormat="1" applyFont="1" applyFill="1" applyBorder="1" applyAlignment="1">
      <alignment horizontal="center" vertical="center" wrapText="1"/>
    </xf>
    <xf numFmtId="0" fontId="14" fillId="5" borderId="12" xfId="0" applyNumberFormat="1" applyFont="1" applyFill="1" applyBorder="1" applyAlignment="1">
      <alignment horizontal="center" vertical="center" wrapText="1"/>
    </xf>
    <xf numFmtId="0" fontId="15" fillId="6" borderId="13" xfId="0" applyNumberFormat="1" applyFont="1" applyFill="1" applyBorder="1" applyAlignment="1">
      <alignment horizontal="center" vertical="center" wrapText="1"/>
    </xf>
    <xf numFmtId="0" fontId="15" fillId="6" borderId="14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left" vertical="center" wrapText="1"/>
    </xf>
    <xf numFmtId="0" fontId="15" fillId="6" borderId="15" xfId="0" applyFont="1" applyFill="1" applyBorder="1" applyAlignment="1">
      <alignment horizontal="center" vertical="center" wrapText="1"/>
    </xf>
    <xf numFmtId="0" fontId="3" fillId="7" borderId="16" xfId="0" applyNumberFormat="1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left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vertical="center" wrapText="1"/>
    </xf>
    <xf numFmtId="0" fontId="5" fillId="0" borderId="21" xfId="0" applyFont="1" applyBorder="1" applyAlignment="1">
      <alignment horizontal="center" vertical="center" wrapText="1"/>
    </xf>
    <xf numFmtId="49" fontId="3" fillId="8" borderId="21" xfId="0" applyNumberFormat="1" applyFont="1" applyFill="1" applyBorder="1" applyAlignment="1">
      <alignment horizontal="center" vertical="center" wrapText="1"/>
    </xf>
    <xf numFmtId="49" fontId="11" fillId="8" borderId="21" xfId="0" applyNumberFormat="1" applyFont="1" applyFill="1" applyBorder="1" applyAlignment="1">
      <alignment vertical="center" wrapText="1"/>
    </xf>
    <xf numFmtId="49" fontId="3" fillId="0" borderId="21" xfId="0" applyNumberFormat="1" applyFont="1" applyBorder="1" applyAlignment="1">
      <alignment horizontal="left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49" fontId="3" fillId="8" borderId="20" xfId="0" applyNumberFormat="1" applyFont="1" applyFill="1" applyBorder="1" applyAlignment="1">
      <alignment horizontal="center" vertical="center" wrapText="1"/>
    </xf>
    <xf numFmtId="49" fontId="16" fillId="8" borderId="20" xfId="0" applyNumberFormat="1" applyFont="1" applyFill="1" applyBorder="1" applyAlignment="1">
      <alignment vertical="center" wrapText="1"/>
    </xf>
    <xf numFmtId="49" fontId="3" fillId="0" borderId="20" xfId="0" applyNumberFormat="1" applyFont="1" applyBorder="1" applyAlignment="1">
      <alignment horizontal="left" vertical="center" wrapText="1"/>
    </xf>
    <xf numFmtId="49" fontId="11" fillId="0" borderId="20" xfId="0" applyNumberFormat="1" applyFont="1" applyBorder="1" applyAlignment="1">
      <alignment horizontal="left" vertical="center" wrapText="1"/>
    </xf>
    <xf numFmtId="49" fontId="3" fillId="0" borderId="20" xfId="0" applyNumberFormat="1" applyFont="1" applyFill="1" applyBorder="1" applyAlignment="1">
      <alignment vertical="center" wrapText="1"/>
    </xf>
    <xf numFmtId="49" fontId="16" fillId="8" borderId="20" xfId="0" applyNumberFormat="1" applyFont="1" applyFill="1" applyBorder="1" applyAlignment="1">
      <alignment horizontal="left" vertical="center" wrapText="1"/>
    </xf>
    <xf numFmtId="49" fontId="17" fillId="0" borderId="20" xfId="0" applyNumberFormat="1" applyFont="1" applyBorder="1" applyAlignment="1">
      <alignment horizontal="left" vertical="center" wrapText="1"/>
    </xf>
    <xf numFmtId="0" fontId="3" fillId="7" borderId="19" xfId="0" applyNumberFormat="1" applyFont="1" applyFill="1" applyBorder="1" applyAlignment="1">
      <alignment horizontal="center" vertical="center" wrapText="1"/>
    </xf>
    <xf numFmtId="0" fontId="11" fillId="7" borderId="17" xfId="0" applyFont="1" applyFill="1" applyBorder="1" applyAlignment="1">
      <alignment horizontal="left" vertical="center" wrapText="1"/>
    </xf>
    <xf numFmtId="49" fontId="3" fillId="8" borderId="21" xfId="0" applyNumberFormat="1" applyFont="1" applyFill="1" applyBorder="1" applyAlignment="1">
      <alignment vertical="center" wrapText="1"/>
    </xf>
    <xf numFmtId="49" fontId="18" fillId="0" borderId="21" xfId="10" applyNumberFormat="1" applyFont="1" applyBorder="1" applyAlignment="1">
      <alignment horizontal="left" vertical="center" wrapText="1"/>
    </xf>
    <xf numFmtId="49" fontId="19" fillId="0" borderId="21" xfId="10" applyNumberFormat="1" applyFont="1" applyFill="1" applyBorder="1" applyAlignment="1">
      <alignment horizontal="left" vertical="center" wrapText="1"/>
    </xf>
    <xf numFmtId="49" fontId="16" fillId="0" borderId="21" xfId="0" applyNumberFormat="1" applyFont="1" applyBorder="1" applyAlignment="1">
      <alignment horizontal="left" vertical="center" wrapText="1"/>
    </xf>
    <xf numFmtId="0" fontId="3" fillId="7" borderId="17" xfId="0" applyFont="1" applyFill="1" applyBorder="1" applyAlignment="1">
      <alignment vertical="center" wrapText="1"/>
    </xf>
    <xf numFmtId="0" fontId="3" fillId="7" borderId="18" xfId="0" applyFont="1" applyFill="1" applyBorder="1" applyAlignment="1">
      <alignment vertical="center" wrapText="1"/>
    </xf>
    <xf numFmtId="0" fontId="11" fillId="0" borderId="22" xfId="0" applyFont="1" applyBorder="1" applyAlignment="1">
      <alignment horizontal="left" vertical="center" wrapText="1"/>
    </xf>
    <xf numFmtId="0" fontId="11" fillId="0" borderId="21" xfId="0" applyFont="1" applyBorder="1" applyAlignment="1">
      <alignment horizontal="left" vertical="center" wrapText="1"/>
    </xf>
    <xf numFmtId="0" fontId="11" fillId="0" borderId="20" xfId="0" applyFont="1" applyBorder="1" applyAlignment="1">
      <alignment vertical="center" wrapText="1"/>
    </xf>
    <xf numFmtId="0" fontId="3" fillId="0" borderId="23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11" fillId="7" borderId="17" xfId="0" applyFont="1" applyFill="1" applyBorder="1" applyAlignment="1">
      <alignment vertical="center" wrapText="1"/>
    </xf>
    <xf numFmtId="49" fontId="11" fillId="0" borderId="23" xfId="0" applyNumberFormat="1" applyFont="1" applyBorder="1" applyAlignment="1">
      <alignment horizontal="left" vertical="center" wrapText="1"/>
    </xf>
    <xf numFmtId="49" fontId="11" fillId="0" borderId="21" xfId="0" applyNumberFormat="1" applyFont="1" applyBorder="1" applyAlignment="1">
      <alignment horizontal="left" vertical="center" wrapText="1"/>
    </xf>
    <xf numFmtId="0" fontId="16" fillId="7" borderId="17" xfId="0" applyFont="1" applyFill="1" applyBorder="1" applyAlignment="1">
      <alignment vertical="center" wrapText="1"/>
    </xf>
    <xf numFmtId="0" fontId="8" fillId="0" borderId="2" xfId="0" applyNumberFormat="1" applyFont="1" applyBorder="1" applyAlignment="1">
      <alignment horizontal="center" vertical="center" wrapText="1"/>
    </xf>
    <xf numFmtId="0" fontId="12" fillId="0" borderId="2" xfId="0" applyNumberFormat="1" applyFont="1" applyFill="1" applyBorder="1" applyAlignment="1">
      <alignment horizontal="center" vertical="center" wrapText="1"/>
    </xf>
    <xf numFmtId="0" fontId="3" fillId="0" borderId="24" xfId="0" applyNumberFormat="1" applyFont="1" applyFill="1" applyBorder="1" applyAlignment="1">
      <alignment horizontal="left" vertical="center"/>
    </xf>
    <xf numFmtId="0" fontId="3" fillId="0" borderId="25" xfId="0" applyNumberFormat="1" applyFont="1" applyFill="1" applyBorder="1" applyAlignment="1">
      <alignment horizontal="left" vertical="center"/>
    </xf>
    <xf numFmtId="0" fontId="20" fillId="9" borderId="26" xfId="0" applyNumberFormat="1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0" fontId="20" fillId="9" borderId="8" xfId="0" applyNumberFormat="1" applyFont="1" applyFill="1" applyBorder="1" applyAlignment="1">
      <alignment horizontal="center" vertical="center"/>
    </xf>
    <xf numFmtId="0" fontId="8" fillId="0" borderId="2" xfId="0" applyNumberFormat="1" applyFont="1" applyFill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/>
    </xf>
    <xf numFmtId="0" fontId="8" fillId="4" borderId="3" xfId="0" applyNumberFormat="1" applyFont="1" applyFill="1" applyBorder="1" applyAlignment="1">
      <alignment horizontal="center" vertical="center" wrapText="1"/>
    </xf>
    <xf numFmtId="0" fontId="12" fillId="0" borderId="3" xfId="0" applyNumberFormat="1" applyFont="1" applyBorder="1" applyAlignment="1">
      <alignment horizontal="center" vertical="center" wrapText="1"/>
    </xf>
    <xf numFmtId="0" fontId="3" fillId="0" borderId="27" xfId="0" applyNumberFormat="1" applyFont="1" applyFill="1" applyBorder="1" applyAlignment="1">
      <alignment horizontal="left" vertical="center"/>
    </xf>
    <xf numFmtId="0" fontId="3" fillId="0" borderId="28" xfId="0" applyNumberFormat="1" applyFont="1" applyFill="1" applyBorder="1" applyAlignment="1">
      <alignment horizontal="left" vertical="center"/>
    </xf>
    <xf numFmtId="0" fontId="21" fillId="0" borderId="9" xfId="0" applyNumberFormat="1" applyFont="1" applyBorder="1" applyAlignment="1">
      <alignment horizontal="center" vertical="center"/>
    </xf>
    <xf numFmtId="0" fontId="22" fillId="0" borderId="0" xfId="0" applyNumberFormat="1" applyFont="1">
      <alignment vertical="center"/>
    </xf>
    <xf numFmtId="0" fontId="15" fillId="6" borderId="15" xfId="0" applyFont="1" applyFill="1" applyBorder="1" applyAlignment="1">
      <alignment vertical="center" wrapText="1"/>
    </xf>
    <xf numFmtId="0" fontId="15" fillId="6" borderId="29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/>
    </xf>
    <xf numFmtId="0" fontId="3" fillId="7" borderId="30" xfId="0" applyFont="1" applyFill="1" applyBorder="1" applyAlignment="1">
      <alignment vertical="center" wrapText="1"/>
    </xf>
    <xf numFmtId="0" fontId="3" fillId="0" borderId="21" xfId="0" applyFont="1" applyBorder="1" applyAlignment="1">
      <alignment horizontal="center" vertical="center" wrapText="1"/>
    </xf>
    <xf numFmtId="0" fontId="1" fillId="0" borderId="21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49" fontId="6" fillId="0" borderId="21" xfId="0" applyNumberFormat="1" applyFont="1" applyBorder="1" applyAlignment="1">
      <alignment horizontal="center" vertical="center" wrapText="1"/>
    </xf>
    <xf numFmtId="49" fontId="6" fillId="0" borderId="31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49" fontId="6" fillId="0" borderId="20" xfId="0" applyNumberFormat="1" applyFont="1" applyBorder="1" applyAlignment="1">
      <alignment horizontal="center" vertical="center" wrapText="1"/>
    </xf>
    <xf numFmtId="49" fontId="6" fillId="0" borderId="32" xfId="0" applyNumberFormat="1" applyFont="1" applyBorder="1" applyAlignment="1">
      <alignment horizontal="center" vertical="center" wrapText="1"/>
    </xf>
    <xf numFmtId="0" fontId="3" fillId="0" borderId="33" xfId="0" applyNumberFormat="1" applyFont="1" applyBorder="1" applyAlignment="1">
      <alignment horizontal="center" vertical="center"/>
    </xf>
    <xf numFmtId="0" fontId="15" fillId="6" borderId="34" xfId="0" applyNumberFormat="1" applyFont="1" applyFill="1" applyBorder="1" applyAlignment="1">
      <alignment horizontal="center" vertical="center" wrapText="1"/>
    </xf>
    <xf numFmtId="0" fontId="15" fillId="6" borderId="17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left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3" fillId="0" borderId="35" xfId="0" applyNumberFormat="1" applyFont="1" applyBorder="1" applyAlignment="1">
      <alignment horizontal="center" vertical="center" wrapText="1"/>
    </xf>
    <xf numFmtId="49" fontId="3" fillId="0" borderId="36" xfId="0" applyNumberFormat="1" applyFont="1" applyFill="1" applyBorder="1" applyAlignment="1">
      <alignment vertical="center" wrapText="1"/>
    </xf>
    <xf numFmtId="0" fontId="5" fillId="0" borderId="37" xfId="0" applyFont="1" applyBorder="1" applyAlignment="1">
      <alignment horizontal="center" vertical="center" wrapText="1"/>
    </xf>
    <xf numFmtId="49" fontId="3" fillId="8" borderId="36" xfId="0" applyNumberFormat="1" applyFont="1" applyFill="1" applyBorder="1" applyAlignment="1">
      <alignment horizontal="center" vertical="center" wrapText="1"/>
    </xf>
    <xf numFmtId="49" fontId="3" fillId="8" borderId="36" xfId="0" applyNumberFormat="1" applyFont="1" applyFill="1" applyBorder="1" applyAlignment="1">
      <alignment vertical="center" wrapText="1"/>
    </xf>
    <xf numFmtId="49" fontId="3" fillId="0" borderId="36" xfId="0" applyNumberFormat="1" applyFont="1" applyBorder="1" applyAlignment="1">
      <alignment horizontal="left" vertical="center" wrapText="1"/>
    </xf>
    <xf numFmtId="0" fontId="15" fillId="6" borderId="18" xfId="0" applyFont="1" applyFill="1" applyBorder="1" applyAlignment="1">
      <alignment vertical="center" wrapText="1"/>
    </xf>
    <xf numFmtId="0" fontId="15" fillId="6" borderId="30" xfId="0" applyFont="1" applyFill="1" applyBorder="1" applyAlignment="1">
      <alignment vertical="center" wrapText="1"/>
    </xf>
    <xf numFmtId="0" fontId="3" fillId="0" borderId="36" xfId="0" applyFont="1" applyBorder="1" applyAlignment="1">
      <alignment horizontal="center" vertical="center" wrapText="1"/>
    </xf>
    <xf numFmtId="0" fontId="1" fillId="0" borderId="36" xfId="0" applyFont="1" applyBorder="1" applyAlignment="1">
      <alignment vertical="center" wrapText="1"/>
    </xf>
    <xf numFmtId="49" fontId="6" fillId="0" borderId="36" xfId="0" applyNumberFormat="1" applyFont="1" applyBorder="1" applyAlignment="1">
      <alignment horizontal="center" vertical="center" wrapText="1"/>
    </xf>
    <xf numFmtId="49" fontId="6" fillId="0" borderId="38" xfId="0" applyNumberFormat="1" applyFont="1" applyBorder="1" applyAlignment="1">
      <alignment horizontal="center" vertical="center" wrapText="1"/>
    </xf>
    <xf numFmtId="0" fontId="24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27" fillId="2" borderId="39" xfId="32" applyFont="1" applyFill="1" applyBorder="1" applyAlignment="1" applyProtection="1">
      <alignment horizontal="center" vertical="center" wrapText="1"/>
    </xf>
    <xf numFmtId="0" fontId="27" fillId="2" borderId="39" xfId="4" applyNumberFormat="1" applyFont="1" applyFill="1" applyBorder="1" applyAlignment="1" applyProtection="1">
      <alignment horizontal="center" vertical="center" wrapText="1"/>
    </xf>
    <xf numFmtId="0" fontId="14" fillId="2" borderId="39" xfId="32" applyFont="1" applyFill="1" applyBorder="1" applyAlignment="1" applyProtection="1">
      <alignment horizontal="center" vertical="center" wrapText="1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176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49" fontId="5" fillId="0" borderId="1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40" xfId="32" applyNumberFormat="1" applyFont="1" applyFill="1" applyBorder="1" applyAlignment="1" applyProtection="1">
      <alignment horizontal="left" vertical="center" wrapText="1"/>
      <protection locked="0"/>
    </xf>
    <xf numFmtId="176" fontId="5" fillId="0" borderId="41" xfId="32" applyNumberFormat="1" applyFont="1" applyFill="1" applyBorder="1" applyAlignment="1" applyProtection="1">
      <alignment horizontal="left" vertical="center" wrapText="1"/>
      <protection locked="0"/>
    </xf>
    <xf numFmtId="0" fontId="28" fillId="0" borderId="0" xfId="0" applyFont="1" applyFill="1" applyAlignment="1">
      <alignment horizontal="left" vertical="center" wrapText="1"/>
    </xf>
    <xf numFmtId="176" fontId="5" fillId="0" borderId="39" xfId="32" applyNumberFormat="1" applyFont="1" applyFill="1" applyBorder="1" applyAlignment="1" applyProtection="1">
      <alignment horizontal="left" vertical="center" wrapText="1"/>
      <protection locked="0"/>
    </xf>
    <xf numFmtId="0" fontId="5" fillId="0" borderId="1" xfId="32" applyFont="1" applyFill="1" applyBorder="1" applyAlignment="1" applyProtection="1">
      <alignment horizontal="center" vertical="center" wrapText="1"/>
      <protection locked="0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常规_项目评审表" xfId="32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ill>
        <patternFill patternType="solid">
          <fgColor indexed="10"/>
          <bgColor indexed="29"/>
        </patternFill>
      </fill>
    </dxf>
    <dxf>
      <fill>
        <patternFill patternType="solid">
          <fgColor indexed="10"/>
          <bgColor indexed="47"/>
        </patternFill>
      </fill>
    </dxf>
    <dxf>
      <fill>
        <patternFill patternType="solid">
          <fgColor indexed="10"/>
          <bgColor indexed="42"/>
        </patternFill>
      </fill>
    </dxf>
  </dxfs>
  <tableStyles count="0" defaultTableStyle="TableStyleMedium2"/>
  <colors>
    <mruColors>
      <color rgb="00CBCBCB"/>
      <color rgb="00D1D1D1"/>
      <color rgb="00CFCFCF"/>
      <color rgb="00008000"/>
      <color rgb="0033CC33"/>
      <color rgb="000000FF"/>
      <color rgb="004343FF"/>
      <color rgb="00FFFF00"/>
      <color rgb="00B7F1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35814;&#32454;&#20869;&#23481;!G13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191135</xdr:colOff>
      <xdr:row>0</xdr:row>
      <xdr:rowOff>29210</xdr:rowOff>
    </xdr:from>
    <xdr:to>
      <xdr:col>1</xdr:col>
      <xdr:colOff>460375</xdr:colOff>
      <xdr:row>0</xdr:row>
      <xdr:rowOff>832485</xdr:rowOff>
    </xdr:to>
    <xdr:sp>
      <xdr:nvSpPr>
        <xdr:cNvPr id="3" name="左箭头 2">
          <a:hlinkClick xmlns:r="http://schemas.openxmlformats.org/officeDocument/2006/relationships" r:id="rId1"/>
        </xdr:cNvPr>
        <xdr:cNvSpPr/>
      </xdr:nvSpPr>
      <xdr:spPr>
        <a:xfrm>
          <a:off x="191135" y="29210"/>
          <a:ext cx="955040" cy="803275"/>
        </a:xfrm>
        <a:prstGeom prst="leftArrow">
          <a:avLst/>
        </a:prstGeom>
      </xdr:spPr>
      <xdr:style>
        <a:lnRef idx="1">
          <a:schemeClr val="accent5"/>
        </a:lnRef>
        <a:fillRef idx="2">
          <a:schemeClr val="accent5"/>
        </a:fillRef>
        <a:effectRef idx="1">
          <a:schemeClr val="accent5"/>
        </a:effectRef>
        <a:fontRef idx="minor">
          <a:schemeClr val="dk1"/>
        </a:fontRef>
      </xdr:style>
      <xdr:txBody>
        <a:bodyPr anchor="t" anchorCtr="0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600" b="1">
              <a:solidFill>
                <a:srgbClr val="4343FF"/>
              </a:solidFill>
            </a:rPr>
            <a:t>Back</a:t>
          </a:r>
          <a:endParaRPr lang="en-US" altLang="zh-CN" sz="1600" b="1">
            <a:solidFill>
              <a:srgbClr val="4343FF"/>
            </a:solidFill>
          </a:endParaRPr>
        </a:p>
        <a:p>
          <a:pPr algn="ctr"/>
          <a:endParaRPr lang="en-US" altLang="zh-CN" sz="1600" b="1">
            <a:solidFill>
              <a:srgbClr val="4343F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"/>
  <sheetViews>
    <sheetView workbookViewId="0">
      <selection activeCell="C26" sqref="C26"/>
    </sheetView>
  </sheetViews>
  <sheetFormatPr defaultColWidth="9" defaultRowHeight="20.25" outlineLevelCol="5"/>
  <cols>
    <col min="1" max="1" width="7.25" style="124" customWidth="1"/>
    <col min="2" max="3" width="21" style="124" customWidth="1"/>
    <col min="4" max="4" width="27" style="124" customWidth="1"/>
    <col min="5" max="5" width="24.125" style="124" customWidth="1"/>
    <col min="6" max="6" width="9" style="125"/>
    <col min="7" max="16384" width="9" style="126"/>
  </cols>
  <sheetData>
    <row r="1" ht="13.5" spans="1:6">
      <c r="A1" s="127" t="s">
        <v>0</v>
      </c>
      <c r="B1" s="128" t="s">
        <v>1</v>
      </c>
      <c r="C1" s="128" t="s">
        <v>2</v>
      </c>
      <c r="D1" s="127" t="s">
        <v>3</v>
      </c>
      <c r="E1" s="127" t="s">
        <v>4</v>
      </c>
      <c r="F1" s="129" t="s">
        <v>5</v>
      </c>
    </row>
    <row r="2" ht="13.5" spans="1:6">
      <c r="A2" s="130">
        <v>1</v>
      </c>
      <c r="B2" s="131"/>
      <c r="C2" s="131"/>
      <c r="D2" s="132"/>
      <c r="E2" s="132"/>
      <c r="F2" s="132"/>
    </row>
    <row r="3" ht="13.5" spans="1:6">
      <c r="A3" s="130">
        <v>2</v>
      </c>
      <c r="B3" s="131"/>
      <c r="C3" s="131"/>
      <c r="D3" s="132"/>
      <c r="E3" s="132"/>
      <c r="F3" s="132"/>
    </row>
    <row r="4" ht="13.5" spans="1:6">
      <c r="A4" s="130">
        <v>3</v>
      </c>
      <c r="B4" s="131"/>
      <c r="C4" s="133"/>
      <c r="D4" s="132"/>
      <c r="E4" s="132"/>
      <c r="F4" s="132"/>
    </row>
    <row r="5" ht="13.5" spans="1:6">
      <c r="A5" s="130">
        <v>4</v>
      </c>
      <c r="B5" s="134"/>
      <c r="C5" s="131"/>
      <c r="D5" s="135"/>
      <c r="E5" s="132"/>
      <c r="F5" s="132"/>
    </row>
    <row r="6" ht="13.5" spans="1:6">
      <c r="A6" s="130">
        <v>5</v>
      </c>
      <c r="B6" s="131"/>
      <c r="C6" s="136"/>
      <c r="D6" s="132"/>
      <c r="E6" s="132"/>
      <c r="F6" s="132"/>
    </row>
    <row r="7" ht="13.5" spans="1:6">
      <c r="A7" s="130">
        <v>6</v>
      </c>
      <c r="B7" s="131"/>
      <c r="C7" s="131"/>
      <c r="D7" s="132"/>
      <c r="E7" s="132"/>
      <c r="F7" s="132"/>
    </row>
    <row r="8" ht="13.5" spans="1:6">
      <c r="A8" s="137">
        <v>7</v>
      </c>
      <c r="B8" s="131"/>
      <c r="C8" s="131"/>
      <c r="D8" s="132"/>
      <c r="E8" s="132"/>
      <c r="F8" s="132"/>
    </row>
    <row r="9" ht="13.5" spans="1:6">
      <c r="A9" s="137">
        <v>8</v>
      </c>
      <c r="B9" s="131"/>
      <c r="C9" s="131"/>
      <c r="D9" s="132"/>
      <c r="E9" s="132"/>
      <c r="F9" s="132"/>
    </row>
    <row r="10" ht="13.5" spans="1:6">
      <c r="A10" s="137">
        <v>9</v>
      </c>
      <c r="B10" s="131"/>
      <c r="C10" s="131"/>
      <c r="D10" s="132"/>
      <c r="E10" s="132"/>
      <c r="F10" s="13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"/>
  <sheetViews>
    <sheetView workbookViewId="0">
      <selection activeCell="H41" sqref="H41"/>
    </sheetView>
  </sheetViews>
  <sheetFormatPr defaultColWidth="9" defaultRowHeight="13.5" outlineLevelRow="4"/>
  <sheetData>
    <row r="1" spans="1:1">
      <c r="A1" t="s">
        <v>6</v>
      </c>
    </row>
    <row r="2" spans="1:1">
      <c r="A2" t="s">
        <v>7</v>
      </c>
    </row>
    <row r="3" spans="1:1">
      <c r="A3" t="s">
        <v>8</v>
      </c>
    </row>
    <row r="4" spans="1:1">
      <c r="A4" t="s">
        <v>9</v>
      </c>
    </row>
    <row r="5" spans="1:1">
      <c r="A5" t="s">
        <v>10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opLeftCell="A79" workbookViewId="0">
      <selection activeCell="K102" sqref="K102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Q83"/>
  <sheetViews>
    <sheetView tabSelected="1" topLeftCell="B1" workbookViewId="0">
      <pane ySplit="6" topLeftCell="A55" activePane="bottomLeft" state="frozen"/>
      <selection/>
      <selection pane="bottomLeft" activeCell="G80" sqref="G80"/>
    </sheetView>
  </sheetViews>
  <sheetFormatPr defaultColWidth="9" defaultRowHeight="21"/>
  <cols>
    <col min="1" max="1" width="9.25" style="8" customWidth="1"/>
    <col min="2" max="2" width="15.125" style="13" customWidth="1"/>
    <col min="3" max="3" width="9.25" style="14" customWidth="1"/>
    <col min="4" max="4" width="7.625" style="15" customWidth="1"/>
    <col min="5" max="5" width="16.125" style="16" customWidth="1"/>
    <col min="6" max="6" width="21.25" style="16" customWidth="1"/>
    <col min="7" max="7" width="38.375" style="16" customWidth="1"/>
    <col min="8" max="8" width="35.375" style="16" customWidth="1"/>
    <col min="9" max="9" width="12.875" style="17" customWidth="1"/>
    <col min="10" max="10" width="20.75" style="16" customWidth="1"/>
    <col min="11" max="11" width="14.125" style="16" customWidth="1"/>
    <col min="12" max="12" width="12.875" style="17" customWidth="1"/>
    <col min="13" max="13" width="21.5" style="16" customWidth="1"/>
    <col min="14" max="14" width="13.625" style="18" customWidth="1"/>
    <col min="15" max="15" width="24.75" style="18" customWidth="1"/>
    <col min="16" max="16" width="17.625" style="19" customWidth="1"/>
    <col min="17" max="16384" width="9" style="12"/>
  </cols>
  <sheetData>
    <row r="1" s="8" customFormat="1" ht="20" customHeight="1" spans="1:16">
      <c r="A1" s="20" t="s">
        <v>11</v>
      </c>
      <c r="B1" s="21"/>
      <c r="C1" s="22"/>
      <c r="D1" s="23"/>
      <c r="E1" s="21"/>
      <c r="F1" s="21"/>
      <c r="G1" s="21"/>
      <c r="H1" s="21"/>
      <c r="I1" s="80" t="s">
        <v>12</v>
      </c>
      <c r="J1" s="81">
        <f ca="1">SUMPRODUCT((SUBTOTAL(103,OFFSET(I9,ROW(9:999)-9,))*(I9:I999="Passed")))</f>
        <v>0</v>
      </c>
      <c r="L1" s="80" t="s">
        <v>12</v>
      </c>
      <c r="M1" s="81">
        <f ca="1">SUMPRODUCT((SUBTOTAL(103,OFFSET(L9,ROW(9:999)-9,))*(L9:L999="Passed")))</f>
        <v>0</v>
      </c>
      <c r="N1" s="82" t="s">
        <v>13</v>
      </c>
      <c r="O1" s="83"/>
      <c r="P1" s="84" t="s">
        <v>14</v>
      </c>
    </row>
    <row r="2" s="9" customFormat="1" ht="20" customHeight="1" spans="1:16">
      <c r="A2" s="24" t="s">
        <v>15</v>
      </c>
      <c r="B2" s="25" t="s">
        <v>16</v>
      </c>
      <c r="C2" s="26"/>
      <c r="D2" s="27"/>
      <c r="E2" s="26"/>
      <c r="F2" s="26"/>
      <c r="G2" s="26"/>
      <c r="H2" s="28"/>
      <c r="I2" s="80" t="s">
        <v>17</v>
      </c>
      <c r="J2" s="81">
        <f ca="1">SUMPRODUCT((SUBTOTAL(103,OFFSET(I9,ROW(9:999)-9,))*(I9:I999="Failed")))</f>
        <v>0</v>
      </c>
      <c r="L2" s="80" t="s">
        <v>17</v>
      </c>
      <c r="M2" s="81">
        <f ca="1">SUMPRODUCT((SUBTOTAL(103,OFFSET(L9,ROW(9:999)-9,))*(L9:L999="Failed")))</f>
        <v>0</v>
      </c>
      <c r="N2" s="82" t="s">
        <v>18</v>
      </c>
      <c r="O2" s="83"/>
      <c r="P2" s="85"/>
    </row>
    <row r="3" s="9" customFormat="1" ht="20" customHeight="1" spans="1:17">
      <c r="A3" s="29"/>
      <c r="B3" s="30"/>
      <c r="C3" s="31"/>
      <c r="D3" s="32"/>
      <c r="E3" s="31"/>
      <c r="F3" s="31"/>
      <c r="G3" s="31"/>
      <c r="H3" s="33"/>
      <c r="I3" s="80" t="s">
        <v>19</v>
      </c>
      <c r="J3" s="81">
        <f ca="1">SUMPRODUCT((SUBTOTAL(103,OFFSET(I9,ROW(9:999)-9,))*(I9:I999="Blocked")))</f>
        <v>0</v>
      </c>
      <c r="L3" s="80" t="s">
        <v>19</v>
      </c>
      <c r="M3" s="81">
        <f ca="1">SUMPRODUCT((SUBTOTAL(103,OFFSET(L9,ROW(9:999)-9,))*(L9:L999="Blocked")))</f>
        <v>0</v>
      </c>
      <c r="N3" s="82" t="s">
        <v>20</v>
      </c>
      <c r="O3" s="83"/>
      <c r="P3" s="86" t="s">
        <v>21</v>
      </c>
      <c r="Q3" s="107"/>
    </row>
    <row r="4" s="9" customFormat="1" ht="20" customHeight="1" spans="1:16">
      <c r="A4" s="24" t="s">
        <v>22</v>
      </c>
      <c r="B4" s="34"/>
      <c r="C4" s="35" t="s">
        <v>23</v>
      </c>
      <c r="D4" s="36"/>
      <c r="E4" s="37"/>
      <c r="F4" s="35" t="s">
        <v>24</v>
      </c>
      <c r="G4" s="35"/>
      <c r="H4" s="35"/>
      <c r="I4" s="87" t="s">
        <v>25</v>
      </c>
      <c r="J4" s="81">
        <f ca="1">SUMPRODUCT((SUBTOTAL(103,OFFSET(I9,ROW(9:999)-9,))*(I9:I999="Not Executed")))</f>
        <v>15</v>
      </c>
      <c r="L4" s="87" t="s">
        <v>25</v>
      </c>
      <c r="M4" s="81">
        <f ca="1">SUMPRODUCT((SUBTOTAL(103,OFFSET(L9,ROW(9:999)-9,))*(L9:L999="Not Executed")))</f>
        <v>35</v>
      </c>
      <c r="N4" s="82" t="s">
        <v>26</v>
      </c>
      <c r="O4" s="83"/>
      <c r="P4" s="88"/>
    </row>
    <row r="5" s="9" customFormat="1" ht="20" customHeight="1" spans="1:17">
      <c r="A5" s="24" t="s">
        <v>27</v>
      </c>
      <c r="B5" s="34"/>
      <c r="C5" s="35" t="s">
        <v>23</v>
      </c>
      <c r="D5" s="36"/>
      <c r="E5" s="37"/>
      <c r="F5" s="35" t="s">
        <v>24</v>
      </c>
      <c r="G5" s="35"/>
      <c r="H5" s="35"/>
      <c r="I5" s="89" t="s">
        <v>28</v>
      </c>
      <c r="J5" s="90">
        <f ca="1">SUM(J1:J4)</f>
        <v>15</v>
      </c>
      <c r="L5" s="89" t="s">
        <v>28</v>
      </c>
      <c r="M5" s="90">
        <f ca="1">SUM(M1:M4)</f>
        <v>35</v>
      </c>
      <c r="N5" s="91" t="s">
        <v>29</v>
      </c>
      <c r="O5" s="92"/>
      <c r="P5" s="93"/>
      <c r="Q5" s="107"/>
    </row>
    <row r="6" s="10" customFormat="1" spans="1:16">
      <c r="A6" s="38" t="s">
        <v>30</v>
      </c>
      <c r="B6" s="39" t="s">
        <v>31</v>
      </c>
      <c r="C6" s="39" t="s">
        <v>32</v>
      </c>
      <c r="D6" s="39" t="s">
        <v>33</v>
      </c>
      <c r="E6" s="39" t="s">
        <v>34</v>
      </c>
      <c r="F6" s="39" t="s">
        <v>35</v>
      </c>
      <c r="G6" s="39" t="s">
        <v>36</v>
      </c>
      <c r="H6" s="39" t="s">
        <v>37</v>
      </c>
      <c r="I6" s="39" t="s">
        <v>38</v>
      </c>
      <c r="J6" s="39" t="s">
        <v>39</v>
      </c>
      <c r="K6" s="39" t="s">
        <v>40</v>
      </c>
      <c r="L6" s="39" t="s">
        <v>41</v>
      </c>
      <c r="M6" s="39" t="s">
        <v>42</v>
      </c>
      <c r="N6" s="39" t="s">
        <v>43</v>
      </c>
      <c r="O6" s="39" t="s">
        <v>44</v>
      </c>
      <c r="P6" s="94"/>
    </row>
    <row r="7" s="11" customFormat="1" ht="30" customHeight="1" spans="1:16">
      <c r="A7" s="40" t="s">
        <v>45</v>
      </c>
      <c r="B7" s="41"/>
      <c r="C7" s="42"/>
      <c r="D7" s="43"/>
      <c r="E7" s="42"/>
      <c r="F7" s="42"/>
      <c r="G7" s="42"/>
      <c r="H7" s="42"/>
      <c r="I7" s="42"/>
      <c r="J7" s="95"/>
      <c r="K7" s="95"/>
      <c r="L7" s="42"/>
      <c r="M7" s="95"/>
      <c r="N7" s="95"/>
      <c r="O7" s="96"/>
      <c r="P7" s="97"/>
    </row>
    <row r="8" ht="30" customHeight="1" outlineLevel="1" spans="1:15">
      <c r="A8" s="44">
        <v>1.1</v>
      </c>
      <c r="B8" s="45" t="s">
        <v>46</v>
      </c>
      <c r="C8" s="46"/>
      <c r="D8" s="47"/>
      <c r="E8" s="46"/>
      <c r="F8" s="46"/>
      <c r="G8" s="46"/>
      <c r="H8" s="46"/>
      <c r="I8" s="46"/>
      <c r="J8" s="70"/>
      <c r="K8" s="70"/>
      <c r="L8" s="46"/>
      <c r="M8" s="70"/>
      <c r="N8" s="70"/>
      <c r="O8" s="98"/>
    </row>
    <row r="9" outlineLevel="2" spans="1:15">
      <c r="A9" s="48" t="s">
        <v>47</v>
      </c>
      <c r="B9" s="49"/>
      <c r="C9" s="50"/>
      <c r="D9" s="51"/>
      <c r="E9" s="52"/>
      <c r="F9" s="53"/>
      <c r="G9" s="54" t="s">
        <v>48</v>
      </c>
      <c r="H9" s="53"/>
      <c r="I9" s="99"/>
      <c r="J9" s="100"/>
      <c r="K9" s="101"/>
      <c r="L9" s="99" t="s">
        <v>25</v>
      </c>
      <c r="M9" s="100"/>
      <c r="N9" s="102"/>
      <c r="O9" s="103"/>
    </row>
    <row r="10" ht="24" outlineLevel="2" spans="1:15">
      <c r="A10" s="48" t="s">
        <v>49</v>
      </c>
      <c r="B10" s="55"/>
      <c r="C10" s="50"/>
      <c r="D10" s="56"/>
      <c r="E10" s="57"/>
      <c r="F10" s="58"/>
      <c r="G10" s="59" t="s">
        <v>50</v>
      </c>
      <c r="H10" s="58"/>
      <c r="I10" s="104"/>
      <c r="J10" s="58"/>
      <c r="K10" s="58"/>
      <c r="L10" s="104" t="s">
        <v>25</v>
      </c>
      <c r="M10" s="58"/>
      <c r="N10" s="105"/>
      <c r="O10" s="106"/>
    </row>
    <row r="11" outlineLevel="2" spans="1:15">
      <c r="A11" s="48" t="s">
        <v>51</v>
      </c>
      <c r="B11" s="60"/>
      <c r="C11" s="50"/>
      <c r="D11" s="56"/>
      <c r="E11" s="61"/>
      <c r="F11" s="58"/>
      <c r="G11" s="62" t="s">
        <v>52</v>
      </c>
      <c r="H11" s="58"/>
      <c r="I11" s="104"/>
      <c r="J11" s="58"/>
      <c r="K11" s="58"/>
      <c r="L11" s="104" t="s">
        <v>25</v>
      </c>
      <c r="M11" s="58"/>
      <c r="N11" s="105"/>
      <c r="O11" s="106"/>
    </row>
    <row r="12" ht="30" customHeight="1" outlineLevel="1" spans="1:15">
      <c r="A12" s="63" t="s">
        <v>53</v>
      </c>
      <c r="B12" s="64" t="s">
        <v>54</v>
      </c>
      <c r="C12" s="46"/>
      <c r="D12" s="47"/>
      <c r="E12" s="46"/>
      <c r="F12" s="46"/>
      <c r="G12" s="46"/>
      <c r="H12" s="46"/>
      <c r="I12" s="46"/>
      <c r="J12" s="70"/>
      <c r="K12" s="70"/>
      <c r="L12" s="46"/>
      <c r="M12" s="70"/>
      <c r="N12" s="70"/>
      <c r="O12" s="98"/>
    </row>
    <row r="13" ht="27" outlineLevel="2" spans="1:15">
      <c r="A13" s="48" t="s">
        <v>55</v>
      </c>
      <c r="B13" s="49"/>
      <c r="C13" s="50"/>
      <c r="D13" s="51"/>
      <c r="E13" s="65"/>
      <c r="F13" s="53"/>
      <c r="G13" s="66" t="s">
        <v>56</v>
      </c>
      <c r="H13" s="54" t="s">
        <v>57</v>
      </c>
      <c r="I13" s="99"/>
      <c r="J13" s="100"/>
      <c r="K13" s="100"/>
      <c r="L13" s="99" t="s">
        <v>25</v>
      </c>
      <c r="M13" s="100"/>
      <c r="N13" s="102"/>
      <c r="O13" s="103"/>
    </row>
    <row r="14" ht="94.5" outlineLevel="2" spans="1:15">
      <c r="A14" s="48" t="s">
        <v>58</v>
      </c>
      <c r="B14" s="49"/>
      <c r="C14" s="50"/>
      <c r="D14" s="51"/>
      <c r="E14" s="65"/>
      <c r="F14" s="53"/>
      <c r="G14" s="67" t="s">
        <v>59</v>
      </c>
      <c r="H14" s="54" t="s">
        <v>60</v>
      </c>
      <c r="I14" s="99"/>
      <c r="J14" s="100"/>
      <c r="K14" s="100"/>
      <c r="L14" s="99" t="s">
        <v>25</v>
      </c>
      <c r="M14" s="100"/>
      <c r="N14" s="102"/>
      <c r="O14" s="103"/>
    </row>
    <row r="15" outlineLevel="2" spans="1:15">
      <c r="A15" s="48"/>
      <c r="B15" s="49"/>
      <c r="C15" s="50"/>
      <c r="D15" s="51"/>
      <c r="E15" s="65"/>
      <c r="F15" s="53"/>
      <c r="G15" s="54" t="s">
        <v>61</v>
      </c>
      <c r="H15" s="54"/>
      <c r="I15" s="99"/>
      <c r="J15" s="100"/>
      <c r="K15" s="100"/>
      <c r="L15" s="99"/>
      <c r="M15" s="100"/>
      <c r="N15" s="102"/>
      <c r="O15" s="103"/>
    </row>
    <row r="16" ht="30" customHeight="1" outlineLevel="1" spans="1:15">
      <c r="A16" s="63" t="s">
        <v>62</v>
      </c>
      <c r="B16" s="64" t="s">
        <v>63</v>
      </c>
      <c r="C16" s="46"/>
      <c r="D16" s="47"/>
      <c r="E16" s="46"/>
      <c r="F16" s="46"/>
      <c r="G16" s="46"/>
      <c r="H16" s="46"/>
      <c r="I16" s="46"/>
      <c r="J16" s="70"/>
      <c r="K16" s="70"/>
      <c r="L16" s="46"/>
      <c r="M16" s="70"/>
      <c r="N16" s="70"/>
      <c r="O16" s="98"/>
    </row>
    <row r="17" ht="25.5" outlineLevel="2" spans="1:15">
      <c r="A17" s="48" t="s">
        <v>64</v>
      </c>
      <c r="B17" s="53" t="s">
        <v>65</v>
      </c>
      <c r="C17" s="50"/>
      <c r="D17" s="51"/>
      <c r="E17" s="65"/>
      <c r="F17" s="53"/>
      <c r="G17" s="68" t="s">
        <v>66</v>
      </c>
      <c r="H17" s="54" t="s">
        <v>67</v>
      </c>
      <c r="I17" s="99"/>
      <c r="J17" s="100"/>
      <c r="K17" s="100"/>
      <c r="L17" s="99" t="s">
        <v>25</v>
      </c>
      <c r="M17" s="100"/>
      <c r="N17" s="102"/>
      <c r="O17" s="103"/>
    </row>
    <row r="18" ht="25.5" outlineLevel="2" spans="1:15">
      <c r="A18" s="48"/>
      <c r="B18" s="53" t="s">
        <v>68</v>
      </c>
      <c r="C18" s="50"/>
      <c r="D18" s="51"/>
      <c r="E18" s="65"/>
      <c r="F18" s="53"/>
      <c r="G18" s="68" t="s">
        <v>69</v>
      </c>
      <c r="H18" s="54" t="s">
        <v>70</v>
      </c>
      <c r="I18" s="99"/>
      <c r="J18" s="100"/>
      <c r="K18" s="100"/>
      <c r="L18" s="99"/>
      <c r="M18" s="100"/>
      <c r="N18" s="102"/>
      <c r="O18" s="103"/>
    </row>
    <row r="19" ht="25.5" outlineLevel="2" spans="1:15">
      <c r="A19" s="48"/>
      <c r="B19" s="53" t="s">
        <v>71</v>
      </c>
      <c r="C19" s="50"/>
      <c r="D19" s="51"/>
      <c r="E19" s="65"/>
      <c r="F19" s="53"/>
      <c r="G19" s="68" t="s">
        <v>72</v>
      </c>
      <c r="H19" s="54" t="s">
        <v>67</v>
      </c>
      <c r="I19" s="99"/>
      <c r="J19" s="100"/>
      <c r="K19" s="100"/>
      <c r="L19" s="99"/>
      <c r="M19" s="100"/>
      <c r="N19" s="102"/>
      <c r="O19" s="103"/>
    </row>
    <row r="20" ht="25.5" outlineLevel="2" spans="1:15">
      <c r="A20" s="48"/>
      <c r="B20" s="53" t="s">
        <v>73</v>
      </c>
      <c r="C20" s="50"/>
      <c r="D20" s="51"/>
      <c r="E20" s="65"/>
      <c r="F20" s="53"/>
      <c r="G20" s="68" t="s">
        <v>74</v>
      </c>
      <c r="H20" s="54" t="s">
        <v>67</v>
      </c>
      <c r="I20" s="99"/>
      <c r="J20" s="100"/>
      <c r="K20" s="100"/>
      <c r="L20" s="99"/>
      <c r="M20" s="100"/>
      <c r="N20" s="102"/>
      <c r="O20" s="103"/>
    </row>
    <row r="21" ht="25.5" outlineLevel="2" spans="1:15">
      <c r="A21" s="48"/>
      <c r="B21" s="53" t="s">
        <v>75</v>
      </c>
      <c r="C21" s="50"/>
      <c r="D21" s="51"/>
      <c r="E21" s="65"/>
      <c r="F21" s="53"/>
      <c r="G21" s="68" t="s">
        <v>76</v>
      </c>
      <c r="H21" s="54" t="s">
        <v>67</v>
      </c>
      <c r="I21" s="99"/>
      <c r="J21" s="100"/>
      <c r="K21" s="100"/>
      <c r="L21" s="99"/>
      <c r="M21" s="100"/>
      <c r="N21" s="102"/>
      <c r="O21" s="103"/>
    </row>
    <row r="22" ht="25.5" outlineLevel="2" spans="1:15">
      <c r="A22" s="48"/>
      <c r="B22" s="53" t="s">
        <v>77</v>
      </c>
      <c r="C22" s="50"/>
      <c r="D22" s="51"/>
      <c r="E22" s="65"/>
      <c r="F22" s="53"/>
      <c r="G22" s="68" t="s">
        <v>78</v>
      </c>
      <c r="H22" s="54" t="s">
        <v>67</v>
      </c>
      <c r="I22" s="99"/>
      <c r="J22" s="100"/>
      <c r="K22" s="100"/>
      <c r="L22" s="99"/>
      <c r="M22" s="100"/>
      <c r="N22" s="102"/>
      <c r="O22" s="103"/>
    </row>
    <row r="23" ht="25.5" outlineLevel="2" spans="1:15">
      <c r="A23" s="48"/>
      <c r="B23" s="53" t="s">
        <v>79</v>
      </c>
      <c r="C23" s="50"/>
      <c r="D23" s="51"/>
      <c r="E23" s="65"/>
      <c r="F23" s="53"/>
      <c r="G23" s="68" t="s">
        <v>80</v>
      </c>
      <c r="H23" s="54" t="s">
        <v>67</v>
      </c>
      <c r="I23" s="99"/>
      <c r="J23" s="100"/>
      <c r="K23" s="100"/>
      <c r="L23" s="99"/>
      <c r="M23" s="100"/>
      <c r="N23" s="102"/>
      <c r="O23" s="103"/>
    </row>
    <row r="24" ht="25.5" outlineLevel="2" spans="1:15">
      <c r="A24" s="48" t="s">
        <v>81</v>
      </c>
      <c r="B24" s="53" t="s">
        <v>82</v>
      </c>
      <c r="C24" s="50"/>
      <c r="D24" s="51"/>
      <c r="E24" s="65"/>
      <c r="F24" s="53"/>
      <c r="G24" s="68" t="s">
        <v>83</v>
      </c>
      <c r="H24" s="54" t="s">
        <v>67</v>
      </c>
      <c r="I24" s="99"/>
      <c r="J24" s="100"/>
      <c r="K24" s="100"/>
      <c r="L24" s="99" t="s">
        <v>25</v>
      </c>
      <c r="M24" s="100"/>
      <c r="N24" s="102"/>
      <c r="O24" s="103"/>
    </row>
    <row r="25" ht="30" customHeight="1" outlineLevel="1" spans="1:15">
      <c r="A25" s="63">
        <v>2.2</v>
      </c>
      <c r="B25" s="64" t="s">
        <v>84</v>
      </c>
      <c r="C25" s="46"/>
      <c r="D25" s="47"/>
      <c r="E25" s="46"/>
      <c r="F25" s="46"/>
      <c r="G25" s="46"/>
      <c r="H25" s="46"/>
      <c r="I25" s="46"/>
      <c r="J25" s="70"/>
      <c r="K25" s="70"/>
      <c r="L25" s="46"/>
      <c r="M25" s="70"/>
      <c r="N25" s="70"/>
      <c r="O25" s="98"/>
    </row>
    <row r="26" ht="25.5" outlineLevel="2" spans="1:15">
      <c r="A26" s="48" t="s">
        <v>85</v>
      </c>
      <c r="B26" s="49"/>
      <c r="C26" s="50"/>
      <c r="D26" s="51"/>
      <c r="E26" s="65"/>
      <c r="F26" s="53"/>
      <c r="G26" s="68" t="s">
        <v>86</v>
      </c>
      <c r="H26" s="54" t="s">
        <v>87</v>
      </c>
      <c r="I26" s="99"/>
      <c r="J26" s="100"/>
      <c r="K26" s="100"/>
      <c r="L26" s="99" t="s">
        <v>25</v>
      </c>
      <c r="M26" s="100"/>
      <c r="N26" s="102"/>
      <c r="O26" s="103"/>
    </row>
    <row r="27" ht="25.5" outlineLevel="2" spans="1:15">
      <c r="A27" s="48"/>
      <c r="B27" s="49"/>
      <c r="C27" s="50"/>
      <c r="D27" s="51"/>
      <c r="E27" s="65"/>
      <c r="F27" s="53"/>
      <c r="G27" s="68" t="s">
        <v>88</v>
      </c>
      <c r="H27" s="54" t="s">
        <v>89</v>
      </c>
      <c r="I27" s="99"/>
      <c r="J27" s="100"/>
      <c r="K27" s="100"/>
      <c r="L27" s="99"/>
      <c r="M27" s="100"/>
      <c r="N27" s="102"/>
      <c r="O27" s="103"/>
    </row>
    <row r="28" outlineLevel="2" spans="1:15">
      <c r="A28" s="48"/>
      <c r="B28" s="49"/>
      <c r="C28" s="50"/>
      <c r="D28" s="51"/>
      <c r="E28" s="65"/>
      <c r="F28" s="53"/>
      <c r="G28" s="68" t="s">
        <v>90</v>
      </c>
      <c r="H28" s="54" t="s">
        <v>91</v>
      </c>
      <c r="I28" s="99"/>
      <c r="J28" s="100"/>
      <c r="K28" s="100"/>
      <c r="L28" s="99"/>
      <c r="M28" s="100"/>
      <c r="N28" s="102"/>
      <c r="O28" s="103"/>
    </row>
    <row r="29" ht="25.5" outlineLevel="2" spans="1:15">
      <c r="A29" s="48"/>
      <c r="B29" s="49"/>
      <c r="C29" s="50"/>
      <c r="D29" s="51"/>
      <c r="E29" s="65"/>
      <c r="F29" s="53"/>
      <c r="G29" s="68" t="s">
        <v>92</v>
      </c>
      <c r="H29" s="54" t="s">
        <v>93</v>
      </c>
      <c r="I29" s="99"/>
      <c r="J29" s="100"/>
      <c r="K29" s="100"/>
      <c r="L29" s="99"/>
      <c r="M29" s="100"/>
      <c r="N29" s="102"/>
      <c r="O29" s="103"/>
    </row>
    <row r="30" ht="25.5" outlineLevel="2" spans="1:15">
      <c r="A30" s="48"/>
      <c r="B30" s="49"/>
      <c r="C30" s="50"/>
      <c r="D30" s="51"/>
      <c r="E30" s="65"/>
      <c r="F30" s="53"/>
      <c r="G30" s="68" t="s">
        <v>94</v>
      </c>
      <c r="H30" s="54" t="s">
        <v>95</v>
      </c>
      <c r="I30" s="99"/>
      <c r="J30" s="100"/>
      <c r="K30" s="100"/>
      <c r="L30" s="99"/>
      <c r="M30" s="100"/>
      <c r="N30" s="102"/>
      <c r="O30" s="103"/>
    </row>
    <row r="31" ht="25.5" outlineLevel="2" spans="1:15">
      <c r="A31" s="48"/>
      <c r="B31" s="49"/>
      <c r="C31" s="50"/>
      <c r="D31" s="51"/>
      <c r="E31" s="65"/>
      <c r="F31" s="53"/>
      <c r="G31" s="68" t="s">
        <v>96</v>
      </c>
      <c r="H31" s="54" t="s">
        <v>97</v>
      </c>
      <c r="I31" s="99"/>
      <c r="J31" s="100"/>
      <c r="K31" s="100"/>
      <c r="L31" s="99"/>
      <c r="M31" s="100"/>
      <c r="N31" s="102"/>
      <c r="O31" s="103"/>
    </row>
    <row r="32" ht="25.5" outlineLevel="2" spans="1:15">
      <c r="A32" s="48" t="s">
        <v>98</v>
      </c>
      <c r="B32" s="49"/>
      <c r="C32" s="50"/>
      <c r="D32" s="51"/>
      <c r="E32" s="65"/>
      <c r="F32" s="53"/>
      <c r="G32" s="68" t="s">
        <v>99</v>
      </c>
      <c r="H32" s="54" t="s">
        <v>100</v>
      </c>
      <c r="I32" s="99"/>
      <c r="J32" s="100"/>
      <c r="K32" s="100"/>
      <c r="L32" s="99" t="s">
        <v>25</v>
      </c>
      <c r="M32" s="100"/>
      <c r="N32" s="102"/>
      <c r="O32" s="103"/>
    </row>
    <row r="33" ht="25.5" outlineLevel="2" spans="1:15">
      <c r="A33" s="48"/>
      <c r="B33" s="49"/>
      <c r="C33" s="50"/>
      <c r="D33" s="51"/>
      <c r="E33" s="65"/>
      <c r="F33" s="53"/>
      <c r="G33" s="68" t="s">
        <v>101</v>
      </c>
      <c r="H33" s="54" t="s">
        <v>102</v>
      </c>
      <c r="I33" s="99"/>
      <c r="J33" s="100"/>
      <c r="K33" s="100"/>
      <c r="L33" s="99"/>
      <c r="M33" s="100"/>
      <c r="N33" s="102"/>
      <c r="O33" s="103"/>
    </row>
    <row r="34" ht="25.5" outlineLevel="2" spans="1:15">
      <c r="A34" s="48"/>
      <c r="B34" s="49"/>
      <c r="C34" s="50"/>
      <c r="D34" s="51"/>
      <c r="E34" s="65"/>
      <c r="F34" s="54" t="s">
        <v>103</v>
      </c>
      <c r="G34" s="68" t="s">
        <v>104</v>
      </c>
      <c r="H34" s="54" t="s">
        <v>105</v>
      </c>
      <c r="I34" s="99"/>
      <c r="J34" s="100"/>
      <c r="K34" s="100"/>
      <c r="L34" s="99"/>
      <c r="M34" s="100"/>
      <c r="N34" s="102"/>
      <c r="O34" s="103"/>
    </row>
    <row r="35" ht="25.5" outlineLevel="2" spans="1:15">
      <c r="A35" s="48"/>
      <c r="B35" s="49"/>
      <c r="C35" s="50"/>
      <c r="D35" s="51"/>
      <c r="E35" s="65"/>
      <c r="F35" s="53"/>
      <c r="G35" s="68" t="s">
        <v>106</v>
      </c>
      <c r="H35" s="54" t="s">
        <v>107</v>
      </c>
      <c r="I35" s="99"/>
      <c r="J35" s="100"/>
      <c r="K35" s="100"/>
      <c r="L35" s="99"/>
      <c r="M35" s="100"/>
      <c r="N35" s="102"/>
      <c r="O35" s="103"/>
    </row>
    <row r="36" ht="25.5" outlineLevel="2" spans="1:15">
      <c r="A36" s="48"/>
      <c r="B36" s="49"/>
      <c r="C36" s="50"/>
      <c r="D36" s="51"/>
      <c r="E36" s="65"/>
      <c r="F36" s="53"/>
      <c r="G36" s="68" t="s">
        <v>108</v>
      </c>
      <c r="H36" s="54" t="s">
        <v>70</v>
      </c>
      <c r="I36" s="99"/>
      <c r="J36" s="100"/>
      <c r="K36" s="100"/>
      <c r="L36" s="99"/>
      <c r="M36" s="100"/>
      <c r="N36" s="102"/>
      <c r="O36" s="103"/>
    </row>
    <row r="37" ht="25.5" outlineLevel="2" spans="1:15">
      <c r="A37" s="48"/>
      <c r="B37" s="49"/>
      <c r="C37" s="50"/>
      <c r="D37" s="51"/>
      <c r="E37" s="65"/>
      <c r="F37" s="53"/>
      <c r="G37" s="68" t="s">
        <v>109</v>
      </c>
      <c r="H37" s="54" t="s">
        <v>110</v>
      </c>
      <c r="I37" s="99"/>
      <c r="J37" s="100"/>
      <c r="K37" s="100"/>
      <c r="L37" s="99"/>
      <c r="M37" s="100"/>
      <c r="N37" s="102"/>
      <c r="O37" s="103"/>
    </row>
    <row r="38" ht="25.5" outlineLevel="2" spans="1:15">
      <c r="A38" s="48"/>
      <c r="B38" s="49"/>
      <c r="C38" s="50"/>
      <c r="D38" s="51"/>
      <c r="E38" s="65"/>
      <c r="F38" s="53"/>
      <c r="G38" s="68" t="s">
        <v>111</v>
      </c>
      <c r="H38" s="54" t="s">
        <v>112</v>
      </c>
      <c r="I38" s="99"/>
      <c r="J38" s="100"/>
      <c r="K38" s="100"/>
      <c r="L38" s="99"/>
      <c r="M38" s="100"/>
      <c r="N38" s="102"/>
      <c r="O38" s="103"/>
    </row>
    <row r="39" ht="25.5" outlineLevel="2" spans="1:15">
      <c r="A39" s="48"/>
      <c r="B39" s="49"/>
      <c r="C39" s="50"/>
      <c r="D39" s="51"/>
      <c r="E39" s="65"/>
      <c r="F39" s="53"/>
      <c r="G39" s="68" t="s">
        <v>113</v>
      </c>
      <c r="H39" s="54" t="s">
        <v>114</v>
      </c>
      <c r="I39" s="99"/>
      <c r="J39" s="100"/>
      <c r="K39" s="100"/>
      <c r="L39" s="99"/>
      <c r="M39" s="100"/>
      <c r="N39" s="102"/>
      <c r="O39" s="103"/>
    </row>
    <row r="40" outlineLevel="2" spans="1:15">
      <c r="A40" s="48"/>
      <c r="B40" s="49"/>
      <c r="C40" s="50"/>
      <c r="D40" s="51"/>
      <c r="E40" s="65"/>
      <c r="F40" s="53"/>
      <c r="G40" s="68"/>
      <c r="H40" s="54"/>
      <c r="I40" s="99"/>
      <c r="J40" s="100"/>
      <c r="K40" s="100"/>
      <c r="L40" s="99"/>
      <c r="M40" s="100"/>
      <c r="N40" s="102"/>
      <c r="O40" s="103"/>
    </row>
    <row r="41" ht="30" customHeight="1" outlineLevel="1" spans="1:15">
      <c r="A41" s="63">
        <v>3.1</v>
      </c>
      <c r="B41" s="69" t="s">
        <v>115</v>
      </c>
      <c r="C41" s="70"/>
      <c r="D41" s="47"/>
      <c r="E41" s="70"/>
      <c r="F41" s="70"/>
      <c r="G41" s="70"/>
      <c r="H41" s="70"/>
      <c r="I41" s="70"/>
      <c r="J41" s="70"/>
      <c r="K41" s="70"/>
      <c r="L41" s="70"/>
      <c r="M41" s="70"/>
      <c r="N41" s="70"/>
      <c r="O41" s="98"/>
    </row>
    <row r="42" ht="25.5" outlineLevel="2" spans="1:15">
      <c r="A42" s="48" t="s">
        <v>116</v>
      </c>
      <c r="B42" s="71" t="s">
        <v>117</v>
      </c>
      <c r="C42" s="50"/>
      <c r="D42" s="51"/>
      <c r="E42" s="65"/>
      <c r="F42" s="53"/>
      <c r="G42" s="68" t="s">
        <v>118</v>
      </c>
      <c r="H42" s="54" t="s">
        <v>107</v>
      </c>
      <c r="I42" s="99"/>
      <c r="J42" s="100"/>
      <c r="K42" s="100"/>
      <c r="L42" s="99" t="s">
        <v>25</v>
      </c>
      <c r="M42" s="100"/>
      <c r="N42" s="102"/>
      <c r="O42" s="103"/>
    </row>
    <row r="43" ht="25.5" outlineLevel="2" spans="1:15">
      <c r="A43" s="48" t="s">
        <v>119</v>
      </c>
      <c r="B43" s="72"/>
      <c r="C43" s="50"/>
      <c r="D43" s="51"/>
      <c r="E43" s="65"/>
      <c r="F43" s="53"/>
      <c r="G43" s="68" t="s">
        <v>120</v>
      </c>
      <c r="H43" s="54" t="s">
        <v>93</v>
      </c>
      <c r="I43" s="99"/>
      <c r="J43" s="100"/>
      <c r="K43" s="100"/>
      <c r="L43" s="99" t="s">
        <v>25</v>
      </c>
      <c r="M43" s="100"/>
      <c r="N43" s="102"/>
      <c r="O43" s="103"/>
    </row>
    <row r="44" outlineLevel="2" spans="1:15">
      <c r="A44" s="48"/>
      <c r="B44" s="73" t="s">
        <v>121</v>
      </c>
      <c r="C44" s="50"/>
      <c r="D44" s="51"/>
      <c r="E44" s="65"/>
      <c r="F44" s="53"/>
      <c r="G44" s="68" t="s">
        <v>122</v>
      </c>
      <c r="H44" s="54" t="s">
        <v>123</v>
      </c>
      <c r="I44" s="99"/>
      <c r="J44" s="100"/>
      <c r="K44" s="100"/>
      <c r="L44" s="99"/>
      <c r="M44" s="100"/>
      <c r="N44" s="102"/>
      <c r="O44" s="103"/>
    </row>
    <row r="45" outlineLevel="2" spans="1:15">
      <c r="A45" s="48"/>
      <c r="B45" s="49"/>
      <c r="C45" s="50"/>
      <c r="D45" s="51"/>
      <c r="E45" s="65"/>
      <c r="F45" s="53"/>
      <c r="G45" s="68"/>
      <c r="H45" s="54"/>
      <c r="I45" s="99"/>
      <c r="J45" s="100"/>
      <c r="K45" s="100"/>
      <c r="L45" s="99"/>
      <c r="M45" s="100"/>
      <c r="N45" s="102"/>
      <c r="O45" s="103"/>
    </row>
    <row r="46" ht="30" customHeight="1" outlineLevel="1" spans="1:15">
      <c r="A46" s="63" t="s">
        <v>124</v>
      </c>
      <c r="B46" s="69" t="s">
        <v>125</v>
      </c>
      <c r="C46" s="70"/>
      <c r="D46" s="47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98"/>
    </row>
    <row r="47" ht="24" outlineLevel="2" spans="1:15">
      <c r="A47" s="48" t="s">
        <v>126</v>
      </c>
      <c r="B47" s="71" t="s">
        <v>117</v>
      </c>
      <c r="C47" s="50"/>
      <c r="D47" s="51"/>
      <c r="E47" s="65"/>
      <c r="F47" s="53"/>
      <c r="G47" s="54" t="s">
        <v>127</v>
      </c>
      <c r="H47" s="68" t="s">
        <v>128</v>
      </c>
      <c r="I47" s="99"/>
      <c r="J47" s="100"/>
      <c r="K47" s="100"/>
      <c r="L47" s="99" t="s">
        <v>25</v>
      </c>
      <c r="M47" s="100"/>
      <c r="N47" s="102"/>
      <c r="O47" s="103"/>
    </row>
    <row r="48" ht="24" outlineLevel="2" spans="1:15">
      <c r="A48" s="48"/>
      <c r="B48" s="74"/>
      <c r="C48" s="50"/>
      <c r="D48" s="51"/>
      <c r="E48" s="65"/>
      <c r="F48" s="53"/>
      <c r="G48" s="54" t="s">
        <v>129</v>
      </c>
      <c r="H48" s="68" t="s">
        <v>105</v>
      </c>
      <c r="I48" s="99"/>
      <c r="J48" s="100"/>
      <c r="K48" s="100"/>
      <c r="L48" s="99"/>
      <c r="M48" s="100"/>
      <c r="N48" s="102"/>
      <c r="O48" s="103"/>
    </row>
    <row r="49" ht="24" outlineLevel="2" spans="1:15">
      <c r="A49" s="48"/>
      <c r="B49" s="74"/>
      <c r="C49" s="50"/>
      <c r="D49" s="51"/>
      <c r="E49" s="65"/>
      <c r="F49" s="53"/>
      <c r="G49" s="54" t="s">
        <v>130</v>
      </c>
      <c r="H49" s="68" t="s">
        <v>128</v>
      </c>
      <c r="I49" s="99"/>
      <c r="J49" s="100"/>
      <c r="K49" s="100"/>
      <c r="L49" s="99"/>
      <c r="M49" s="100"/>
      <c r="N49" s="102"/>
      <c r="O49" s="103"/>
    </row>
    <row r="50" ht="24" outlineLevel="2" spans="1:15">
      <c r="A50" s="48"/>
      <c r="B50" s="74"/>
      <c r="C50" s="50"/>
      <c r="D50" s="51"/>
      <c r="E50" s="65"/>
      <c r="F50" s="53"/>
      <c r="G50" s="54" t="s">
        <v>131</v>
      </c>
      <c r="H50" s="68" t="s">
        <v>105</v>
      </c>
      <c r="I50" s="99"/>
      <c r="J50" s="100"/>
      <c r="K50" s="100"/>
      <c r="L50" s="99"/>
      <c r="M50" s="100"/>
      <c r="N50" s="102"/>
      <c r="O50" s="103"/>
    </row>
    <row r="51" ht="24" outlineLevel="2" spans="1:15">
      <c r="A51" s="48"/>
      <c r="B51" s="74"/>
      <c r="C51" s="50"/>
      <c r="D51" s="51"/>
      <c r="E51" s="65"/>
      <c r="F51" s="53"/>
      <c r="G51" s="54" t="s">
        <v>132</v>
      </c>
      <c r="H51" s="68" t="s">
        <v>105</v>
      </c>
      <c r="I51" s="99"/>
      <c r="J51" s="100"/>
      <c r="K51" s="100"/>
      <c r="L51" s="99"/>
      <c r="M51" s="100"/>
      <c r="N51" s="102"/>
      <c r="O51" s="103"/>
    </row>
    <row r="52" ht="24" outlineLevel="2" spans="1:15">
      <c r="A52" s="48"/>
      <c r="B52" s="74"/>
      <c r="C52" s="50"/>
      <c r="D52" s="51"/>
      <c r="E52" s="65"/>
      <c r="F52" s="53"/>
      <c r="G52" s="54" t="s">
        <v>133</v>
      </c>
      <c r="H52" s="68" t="s">
        <v>105</v>
      </c>
      <c r="I52" s="99"/>
      <c r="J52" s="100"/>
      <c r="K52" s="100"/>
      <c r="L52" s="99"/>
      <c r="M52" s="100"/>
      <c r="N52" s="102"/>
      <c r="O52" s="103"/>
    </row>
    <row r="53" ht="24" outlineLevel="2" spans="1:15">
      <c r="A53" s="48" t="s">
        <v>134</v>
      </c>
      <c r="B53" s="74"/>
      <c r="C53" s="50"/>
      <c r="D53" s="51"/>
      <c r="E53" s="65"/>
      <c r="F53" s="53"/>
      <c r="G53" s="54" t="s">
        <v>135</v>
      </c>
      <c r="H53" s="68" t="s">
        <v>105</v>
      </c>
      <c r="I53" s="99"/>
      <c r="J53" s="100"/>
      <c r="K53" s="100"/>
      <c r="L53" s="99" t="s">
        <v>25</v>
      </c>
      <c r="M53" s="100"/>
      <c r="N53" s="102"/>
      <c r="O53" s="103"/>
    </row>
    <row r="54" ht="25.5" outlineLevel="2" spans="1:15">
      <c r="A54" s="48" t="s">
        <v>136</v>
      </c>
      <c r="B54" s="75"/>
      <c r="C54" s="50"/>
      <c r="D54" s="51"/>
      <c r="E54" s="65"/>
      <c r="F54" s="53"/>
      <c r="G54" s="68" t="s">
        <v>137</v>
      </c>
      <c r="H54" s="68" t="s">
        <v>105</v>
      </c>
      <c r="I54" s="99"/>
      <c r="J54" s="100"/>
      <c r="K54" s="100"/>
      <c r="L54" s="99" t="s">
        <v>25</v>
      </c>
      <c r="M54" s="100"/>
      <c r="N54" s="102"/>
      <c r="O54" s="103"/>
    </row>
    <row r="55" s="12" customFormat="1" ht="24" outlineLevel="2" spans="1:16">
      <c r="A55" s="48" t="s">
        <v>138</v>
      </c>
      <c r="B55" s="73" t="s">
        <v>139</v>
      </c>
      <c r="C55" s="50"/>
      <c r="D55" s="51"/>
      <c r="E55" s="65"/>
      <c r="F55" s="53"/>
      <c r="G55" s="54" t="s">
        <v>140</v>
      </c>
      <c r="H55" s="68" t="s">
        <v>141</v>
      </c>
      <c r="I55" s="99"/>
      <c r="J55" s="100"/>
      <c r="K55" s="100"/>
      <c r="L55" s="99" t="s">
        <v>25</v>
      </c>
      <c r="M55" s="100"/>
      <c r="N55" s="102"/>
      <c r="O55" s="103"/>
      <c r="P55" s="19"/>
    </row>
    <row r="56" ht="30" customHeight="1" outlineLevel="1" spans="1:15">
      <c r="A56" s="63" t="s">
        <v>142</v>
      </c>
      <c r="B56" s="76" t="s">
        <v>143</v>
      </c>
      <c r="C56" s="70"/>
      <c r="D56" s="47"/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98"/>
    </row>
    <row r="57" ht="24" outlineLevel="2" spans="1:15">
      <c r="A57" s="48" t="s">
        <v>138</v>
      </c>
      <c r="B57" s="73" t="s">
        <v>117</v>
      </c>
      <c r="C57" s="50"/>
      <c r="D57" s="51"/>
      <c r="E57" s="65"/>
      <c r="F57" s="53"/>
      <c r="G57" s="54" t="s">
        <v>144</v>
      </c>
      <c r="H57" s="77" t="s">
        <v>145</v>
      </c>
      <c r="I57" s="99"/>
      <c r="J57" s="100"/>
      <c r="K57" s="100"/>
      <c r="L57" s="99" t="s">
        <v>25</v>
      </c>
      <c r="M57" s="100"/>
      <c r="N57" s="102"/>
      <c r="O57" s="103"/>
    </row>
    <row r="58" ht="25.5" outlineLevel="2" spans="1:15">
      <c r="A58" s="48" t="s">
        <v>146</v>
      </c>
      <c r="B58" s="73" t="s">
        <v>139</v>
      </c>
      <c r="C58" s="50"/>
      <c r="D58" s="51"/>
      <c r="E58" s="65"/>
      <c r="F58" s="53"/>
      <c r="G58" s="68" t="s">
        <v>147</v>
      </c>
      <c r="H58" s="78"/>
      <c r="I58" s="99"/>
      <c r="J58" s="100"/>
      <c r="K58" s="100"/>
      <c r="L58" s="99" t="s">
        <v>25</v>
      </c>
      <c r="M58" s="100"/>
      <c r="N58" s="102"/>
      <c r="O58" s="103"/>
    </row>
    <row r="59" outlineLevel="2" spans="1:15">
      <c r="A59" s="48" t="s">
        <v>148</v>
      </c>
      <c r="B59" s="49"/>
      <c r="C59" s="50"/>
      <c r="D59" s="51"/>
      <c r="E59" s="65"/>
      <c r="F59" s="53"/>
      <c r="G59" s="54"/>
      <c r="H59" s="53"/>
      <c r="I59" s="99"/>
      <c r="J59" s="100"/>
      <c r="K59" s="100"/>
      <c r="L59" s="99" t="s">
        <v>25</v>
      </c>
      <c r="M59" s="100"/>
      <c r="N59" s="102"/>
      <c r="O59" s="103"/>
    </row>
    <row r="60" ht="30" customHeight="1" outlineLevel="1" spans="1:15">
      <c r="A60" s="63" t="s">
        <v>149</v>
      </c>
      <c r="B60" s="79" t="s">
        <v>150</v>
      </c>
      <c r="C60" s="70"/>
      <c r="D60" s="47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98"/>
    </row>
    <row r="61" ht="25.5" outlineLevel="2" spans="1:15">
      <c r="A61" s="48" t="s">
        <v>151</v>
      </c>
      <c r="B61" s="49"/>
      <c r="C61" s="50"/>
      <c r="D61" s="51"/>
      <c r="E61" s="65"/>
      <c r="F61" s="53"/>
      <c r="G61" s="68" t="s">
        <v>152</v>
      </c>
      <c r="H61" s="54" t="s">
        <v>153</v>
      </c>
      <c r="I61" s="99"/>
      <c r="J61" s="100"/>
      <c r="K61" s="100"/>
      <c r="L61" s="99" t="s">
        <v>25</v>
      </c>
      <c r="M61" s="100"/>
      <c r="N61" s="102"/>
      <c r="O61" s="103"/>
    </row>
    <row r="62" outlineLevel="2" spans="1:15">
      <c r="A62" s="48" t="s">
        <v>154</v>
      </c>
      <c r="B62" s="49"/>
      <c r="C62" s="50"/>
      <c r="D62" s="51"/>
      <c r="E62" s="65"/>
      <c r="F62" s="53"/>
      <c r="G62" s="53"/>
      <c r="H62" s="53"/>
      <c r="I62" s="99"/>
      <c r="J62" s="100"/>
      <c r="K62" s="100"/>
      <c r="L62" s="99" t="s">
        <v>25</v>
      </c>
      <c r="M62" s="100"/>
      <c r="N62" s="102"/>
      <c r="O62" s="103"/>
    </row>
    <row r="63" ht="30" customHeight="1" outlineLevel="1" spans="1:15">
      <c r="A63" s="63" t="s">
        <v>155</v>
      </c>
      <c r="B63" s="69" t="s">
        <v>156</v>
      </c>
      <c r="C63" s="70"/>
      <c r="D63" s="47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98"/>
    </row>
    <row r="64" outlineLevel="2" spans="1:15">
      <c r="A64" s="48" t="s">
        <v>157</v>
      </c>
      <c r="B64" s="49"/>
      <c r="C64" s="50">
        <v>1</v>
      </c>
      <c r="D64" s="51"/>
      <c r="E64" s="65"/>
      <c r="F64" s="53"/>
      <c r="G64" s="54" t="s">
        <v>158</v>
      </c>
      <c r="H64" s="54" t="s">
        <v>159</v>
      </c>
      <c r="I64" s="99" t="s">
        <v>25</v>
      </c>
      <c r="J64" s="100"/>
      <c r="K64" s="100"/>
      <c r="L64" s="99" t="s">
        <v>25</v>
      </c>
      <c r="M64" s="100"/>
      <c r="N64" s="102"/>
      <c r="O64" s="103"/>
    </row>
    <row r="65" outlineLevel="2" spans="1:15">
      <c r="A65" s="48"/>
      <c r="B65" s="49"/>
      <c r="C65" s="50"/>
      <c r="D65" s="51"/>
      <c r="E65" s="65"/>
      <c r="F65" s="53"/>
      <c r="G65" s="54" t="s">
        <v>160</v>
      </c>
      <c r="H65" s="54" t="s">
        <v>161</v>
      </c>
      <c r="I65" s="99"/>
      <c r="J65" s="100"/>
      <c r="K65" s="100"/>
      <c r="L65" s="99"/>
      <c r="M65" s="100"/>
      <c r="N65" s="102"/>
      <c r="O65" s="103"/>
    </row>
    <row r="66" outlineLevel="2" spans="1:15">
      <c r="A66" s="48" t="s">
        <v>162</v>
      </c>
      <c r="B66" s="49"/>
      <c r="C66" s="50">
        <v>2</v>
      </c>
      <c r="D66" s="51"/>
      <c r="E66" s="65"/>
      <c r="F66" s="53"/>
      <c r="G66" s="54" t="s">
        <v>163</v>
      </c>
      <c r="H66" s="54" t="s">
        <v>159</v>
      </c>
      <c r="I66" s="99" t="s">
        <v>25</v>
      </c>
      <c r="J66" s="100"/>
      <c r="K66" s="100"/>
      <c r="L66" s="99" t="s">
        <v>25</v>
      </c>
      <c r="M66" s="100"/>
      <c r="N66" s="102"/>
      <c r="O66" s="103"/>
    </row>
    <row r="67" outlineLevel="2" spans="1:15">
      <c r="A67" s="48" t="s">
        <v>164</v>
      </c>
      <c r="B67" s="49"/>
      <c r="C67" s="50">
        <v>3</v>
      </c>
      <c r="D67" s="51"/>
      <c r="E67" s="65"/>
      <c r="F67" s="53"/>
      <c r="G67" s="54" t="s">
        <v>165</v>
      </c>
      <c r="H67" s="54" t="s">
        <v>161</v>
      </c>
      <c r="I67" s="99" t="s">
        <v>25</v>
      </c>
      <c r="J67" s="100"/>
      <c r="K67" s="100"/>
      <c r="L67" s="99" t="s">
        <v>25</v>
      </c>
      <c r="M67" s="100"/>
      <c r="N67" s="102"/>
      <c r="O67" s="103"/>
    </row>
    <row r="68" ht="30" customHeight="1" outlineLevel="1" spans="1:15">
      <c r="A68" s="63" t="s">
        <v>166</v>
      </c>
      <c r="B68" s="69" t="s">
        <v>167</v>
      </c>
      <c r="C68" s="70"/>
      <c r="D68" s="47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98"/>
    </row>
    <row r="69" ht="38.25" outlineLevel="2" spans="1:15">
      <c r="A69" s="48" t="s">
        <v>168</v>
      </c>
      <c r="B69" s="49"/>
      <c r="C69" s="50">
        <v>1</v>
      </c>
      <c r="D69" s="51"/>
      <c r="E69" s="65"/>
      <c r="F69" s="53"/>
      <c r="G69" s="68" t="s">
        <v>169</v>
      </c>
      <c r="H69" s="53"/>
      <c r="I69" s="99" t="s">
        <v>25</v>
      </c>
      <c r="J69" s="100"/>
      <c r="K69" s="100"/>
      <c r="L69" s="99" t="s">
        <v>25</v>
      </c>
      <c r="M69" s="100"/>
      <c r="N69" s="102"/>
      <c r="O69" s="103"/>
    </row>
    <row r="70" outlineLevel="2" spans="1:15">
      <c r="A70" s="48" t="s">
        <v>170</v>
      </c>
      <c r="B70" s="49"/>
      <c r="C70" s="50">
        <v>2</v>
      </c>
      <c r="D70" s="51"/>
      <c r="E70" s="65"/>
      <c r="F70" s="53"/>
      <c r="G70" s="54" t="s">
        <v>171</v>
      </c>
      <c r="H70" s="53"/>
      <c r="I70" s="99" t="s">
        <v>25</v>
      </c>
      <c r="J70" s="100"/>
      <c r="K70" s="100"/>
      <c r="L70" s="99" t="s">
        <v>25</v>
      </c>
      <c r="M70" s="100"/>
      <c r="N70" s="102"/>
      <c r="O70" s="103"/>
    </row>
    <row r="71" outlineLevel="2" spans="1:15">
      <c r="A71" s="48" t="s">
        <v>172</v>
      </c>
      <c r="B71" s="49"/>
      <c r="C71" s="50">
        <v>3</v>
      </c>
      <c r="D71" s="51"/>
      <c r="E71" s="65"/>
      <c r="F71" s="53"/>
      <c r="G71" s="54" t="s">
        <v>173</v>
      </c>
      <c r="H71" s="53"/>
      <c r="I71" s="99" t="s">
        <v>25</v>
      </c>
      <c r="J71" s="100"/>
      <c r="K71" s="100"/>
      <c r="L71" s="99" t="s">
        <v>25</v>
      </c>
      <c r="M71" s="100"/>
      <c r="N71" s="102"/>
      <c r="O71" s="103"/>
    </row>
    <row r="72" s="11" customFormat="1" ht="30" customHeight="1" spans="1:16">
      <c r="A72" s="108" t="s">
        <v>174</v>
      </c>
      <c r="B72" s="109"/>
      <c r="C72" s="110"/>
      <c r="D72" s="111"/>
      <c r="E72" s="110"/>
      <c r="F72" s="110"/>
      <c r="G72" s="110"/>
      <c r="H72" s="110"/>
      <c r="I72" s="110"/>
      <c r="J72" s="118"/>
      <c r="K72" s="118"/>
      <c r="L72" s="110"/>
      <c r="M72" s="118"/>
      <c r="N72" s="118"/>
      <c r="O72" s="119"/>
      <c r="P72" s="97"/>
    </row>
    <row r="73" ht="30" customHeight="1" outlineLevel="1" spans="1:15">
      <c r="A73" s="63" t="s">
        <v>175</v>
      </c>
      <c r="B73" s="69"/>
      <c r="C73" s="70"/>
      <c r="D73" s="47"/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98"/>
    </row>
    <row r="74" outlineLevel="2" spans="1:15">
      <c r="A74" s="48" t="s">
        <v>176</v>
      </c>
      <c r="B74" s="49"/>
      <c r="C74" s="50">
        <v>1</v>
      </c>
      <c r="D74" s="51"/>
      <c r="E74" s="65"/>
      <c r="F74" s="53"/>
      <c r="G74" s="53"/>
      <c r="H74" s="53"/>
      <c r="I74" s="99" t="s">
        <v>25</v>
      </c>
      <c r="J74" s="100"/>
      <c r="K74" s="100"/>
      <c r="L74" s="99" t="s">
        <v>25</v>
      </c>
      <c r="M74" s="100"/>
      <c r="N74" s="102"/>
      <c r="O74" s="103"/>
    </row>
    <row r="75" outlineLevel="2" spans="1:15">
      <c r="A75" s="48" t="s">
        <v>177</v>
      </c>
      <c r="B75" s="49"/>
      <c r="C75" s="50">
        <v>2</v>
      </c>
      <c r="D75" s="51"/>
      <c r="E75" s="65"/>
      <c r="F75" s="53"/>
      <c r="G75" s="53"/>
      <c r="H75" s="53"/>
      <c r="I75" s="99" t="s">
        <v>25</v>
      </c>
      <c r="J75" s="100"/>
      <c r="K75" s="100"/>
      <c r="L75" s="99" t="s">
        <v>25</v>
      </c>
      <c r="M75" s="100"/>
      <c r="N75" s="102"/>
      <c r="O75" s="103"/>
    </row>
    <row r="76" outlineLevel="2" spans="1:15">
      <c r="A76" s="48" t="s">
        <v>178</v>
      </c>
      <c r="B76" s="49"/>
      <c r="C76" s="50">
        <v>3</v>
      </c>
      <c r="D76" s="51"/>
      <c r="E76" s="65"/>
      <c r="F76" s="53"/>
      <c r="G76" s="53"/>
      <c r="H76" s="53"/>
      <c r="I76" s="99" t="s">
        <v>25</v>
      </c>
      <c r="J76" s="100"/>
      <c r="K76" s="100"/>
      <c r="L76" s="99" t="s">
        <v>25</v>
      </c>
      <c r="M76" s="100"/>
      <c r="N76" s="102"/>
      <c r="O76" s="103"/>
    </row>
    <row r="77" ht="30" customHeight="1" outlineLevel="1" spans="1:15">
      <c r="A77" s="63" t="s">
        <v>179</v>
      </c>
      <c r="B77" s="69"/>
      <c r="C77" s="70"/>
      <c r="D77" s="47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98"/>
    </row>
    <row r="78" outlineLevel="2" spans="1:15">
      <c r="A78" s="48" t="s">
        <v>180</v>
      </c>
      <c r="B78" s="60"/>
      <c r="C78" s="50">
        <v>1</v>
      </c>
      <c r="D78" s="51"/>
      <c r="E78" s="65"/>
      <c r="F78" s="53"/>
      <c r="G78" s="53"/>
      <c r="H78" s="53"/>
      <c r="I78" s="99" t="s">
        <v>25</v>
      </c>
      <c r="J78" s="100"/>
      <c r="K78" s="100"/>
      <c r="L78" s="99" t="s">
        <v>25</v>
      </c>
      <c r="M78" s="100"/>
      <c r="N78" s="102"/>
      <c r="O78" s="103"/>
    </row>
    <row r="79" outlineLevel="2" spans="1:15">
      <c r="A79" s="48" t="s">
        <v>181</v>
      </c>
      <c r="B79" s="60"/>
      <c r="C79" s="50">
        <v>2</v>
      </c>
      <c r="D79" s="51"/>
      <c r="E79" s="65"/>
      <c r="F79" s="53"/>
      <c r="G79" s="53"/>
      <c r="H79" s="53"/>
      <c r="I79" s="99" t="s">
        <v>25</v>
      </c>
      <c r="J79" s="100"/>
      <c r="K79" s="100"/>
      <c r="L79" s="99" t="s">
        <v>25</v>
      </c>
      <c r="M79" s="100"/>
      <c r="N79" s="102"/>
      <c r="O79" s="103"/>
    </row>
    <row r="80" outlineLevel="2" spans="1:15">
      <c r="A80" s="48" t="s">
        <v>182</v>
      </c>
      <c r="B80" s="60"/>
      <c r="C80" s="50">
        <v>3</v>
      </c>
      <c r="D80" s="51"/>
      <c r="E80" s="65"/>
      <c r="F80" s="53"/>
      <c r="G80" s="53"/>
      <c r="H80" s="53"/>
      <c r="I80" s="99" t="s">
        <v>25</v>
      </c>
      <c r="J80" s="100"/>
      <c r="K80" s="100"/>
      <c r="L80" s="99" t="s">
        <v>25</v>
      </c>
      <c r="M80" s="100"/>
      <c r="N80" s="102"/>
      <c r="O80" s="103"/>
    </row>
    <row r="81" outlineLevel="2" spans="1:15">
      <c r="A81" s="48" t="s">
        <v>183</v>
      </c>
      <c r="B81" s="60"/>
      <c r="C81" s="50">
        <v>2</v>
      </c>
      <c r="D81" s="51"/>
      <c r="E81" s="65"/>
      <c r="F81" s="53"/>
      <c r="G81" s="53"/>
      <c r="H81" s="53"/>
      <c r="I81" s="99" t="s">
        <v>25</v>
      </c>
      <c r="J81" s="100"/>
      <c r="K81" s="100"/>
      <c r="L81" s="99" t="s">
        <v>25</v>
      </c>
      <c r="M81" s="100"/>
      <c r="N81" s="102"/>
      <c r="O81" s="103"/>
    </row>
    <row r="82" outlineLevel="2" spans="1:15">
      <c r="A82" s="48" t="s">
        <v>184</v>
      </c>
      <c r="B82" s="60"/>
      <c r="C82" s="50">
        <v>3</v>
      </c>
      <c r="D82" s="51"/>
      <c r="E82" s="65"/>
      <c r="F82" s="53"/>
      <c r="G82" s="53"/>
      <c r="H82" s="53"/>
      <c r="I82" s="99" t="s">
        <v>25</v>
      </c>
      <c r="J82" s="100"/>
      <c r="K82" s="100"/>
      <c r="L82" s="99" t="s">
        <v>25</v>
      </c>
      <c r="M82" s="100"/>
      <c r="N82" s="102"/>
      <c r="O82" s="103"/>
    </row>
    <row r="83" outlineLevel="2" spans="1:15">
      <c r="A83" s="112" t="s">
        <v>185</v>
      </c>
      <c r="B83" s="113"/>
      <c r="C83" s="114">
        <v>1</v>
      </c>
      <c r="D83" s="115"/>
      <c r="E83" s="116"/>
      <c r="F83" s="117"/>
      <c r="G83" s="117"/>
      <c r="H83" s="117"/>
      <c r="I83" s="120" t="s">
        <v>25</v>
      </c>
      <c r="J83" s="121"/>
      <c r="K83" s="121"/>
      <c r="L83" s="120" t="s">
        <v>25</v>
      </c>
      <c r="M83" s="121"/>
      <c r="N83" s="122"/>
      <c r="O83" s="123"/>
    </row>
  </sheetData>
  <autoFilter ref="A6:O83"/>
  <mergeCells count="27">
    <mergeCell ref="B1:H1"/>
    <mergeCell ref="N1:O1"/>
    <mergeCell ref="N2:O2"/>
    <mergeCell ref="N3:O3"/>
    <mergeCell ref="D4:E4"/>
    <mergeCell ref="N4:O4"/>
    <mergeCell ref="D5:E5"/>
    <mergeCell ref="N5:O5"/>
    <mergeCell ref="B7:I7"/>
    <mergeCell ref="B8:I8"/>
    <mergeCell ref="B12:I12"/>
    <mergeCell ref="B16:I16"/>
    <mergeCell ref="B25:I25"/>
    <mergeCell ref="B41:I41"/>
    <mergeCell ref="B46:I46"/>
    <mergeCell ref="B56:I56"/>
    <mergeCell ref="B60:I60"/>
    <mergeCell ref="B63:I63"/>
    <mergeCell ref="B68:I68"/>
    <mergeCell ref="B72:I72"/>
    <mergeCell ref="B73:I73"/>
    <mergeCell ref="B77:I77"/>
    <mergeCell ref="A2:A3"/>
    <mergeCell ref="B42:B43"/>
    <mergeCell ref="B47:B54"/>
    <mergeCell ref="H57:H58"/>
    <mergeCell ref="B2:H3"/>
  </mergeCells>
  <conditionalFormatting sqref="I55">
    <cfRule type="cellIs" dxfId="0" priority="6" stopIfTrue="1" operator="equal">
      <formula>"Failed"</formula>
    </cfRule>
    <cfRule type="cellIs" dxfId="1" priority="5" stopIfTrue="1" operator="equal">
      <formula>"Blocked"</formula>
    </cfRule>
    <cfRule type="cellIs" dxfId="2" priority="4" stopIfTrue="1" operator="equal">
      <formula>"Passed"</formula>
    </cfRule>
  </conditionalFormatting>
  <conditionalFormatting sqref="L55">
    <cfRule type="cellIs" dxfId="0" priority="3" stopIfTrue="1" operator="equal">
      <formula>"Failed"</formula>
    </cfRule>
    <cfRule type="cellIs" dxfId="1" priority="2" stopIfTrue="1" operator="equal">
      <formula>"Blocked"</formula>
    </cfRule>
    <cfRule type="cellIs" dxfId="2" priority="1" stopIfTrue="1" operator="equal">
      <formula>"Passed"</formula>
    </cfRule>
  </conditionalFormatting>
  <conditionalFormatting sqref="I1:I6 I9:I11 I13:I15 I17:I24 I26:I40 I42:I45 I47:I54 I57:I59 I61:I62 I64:I67 I74:I76 I78:I1048576 I69:I71">
    <cfRule type="cellIs" dxfId="2" priority="10" stopIfTrue="1" operator="equal">
      <formula>"Passed"</formula>
    </cfRule>
    <cfRule type="cellIs" dxfId="1" priority="11" stopIfTrue="1" operator="equal">
      <formula>"Blocked"</formula>
    </cfRule>
    <cfRule type="cellIs" dxfId="0" priority="12" stopIfTrue="1" operator="equal">
      <formula>"Failed"</formula>
    </cfRule>
  </conditionalFormatting>
  <conditionalFormatting sqref="L1:L6 L9:L11 L13:L15 L17:L24 L26:L40 L42:L45 L47:L54 L57:L59 L61:L62 L64:L67 L74:L76 L78:L1048576 L69:L71">
    <cfRule type="cellIs" dxfId="2" priority="7" stopIfTrue="1" operator="equal">
      <formula>"Passed"</formula>
    </cfRule>
    <cfRule type="cellIs" dxfId="1" priority="8" stopIfTrue="1" operator="equal">
      <formula>"Blocked"</formula>
    </cfRule>
    <cfRule type="cellIs" dxfId="0" priority="9" stopIfTrue="1" operator="equal">
      <formula>"Failed"</formula>
    </cfRule>
  </conditionalFormatting>
  <dataValidations count="3">
    <dataValidation type="list" allowBlank="1" showInputMessage="1" showErrorMessage="1" sqref="C11 C15 C17 C24 C26 C32 C47 C55 C64 C65 C83 C9:C10 C13:C14 C18:C23 C27:C31 C33:C37 C38:C40 C42:C43 C44:C45 C48:C52 C53:C54 C57:C59 C61:C62 C66:C67 C69:C71 C74:C76 C78:C80 C81:C82">
      <formula1>"0-1,0-2,1,2,3,4"</formula1>
    </dataValidation>
    <dataValidation type="list" allowBlank="1" showInputMessage="1" showErrorMessage="1" sqref="C12 C16 C25 C41 C46 C56 C60 C63 C68 C77 C72:C73 C84:C1048576">
      <formula1>"1,2,3"</formula1>
    </dataValidation>
    <dataValidation type="list" allowBlank="1" showInputMessage="1" showErrorMessage="1" sqref="L15 I16 I24 L24 I32 L32 I55 L55 I65 L65 I9:I10 I11:I13 I14:I15 I17:I23 I25:I26 I27:I31 I33:I37 I38:I40 I41:I42 I43:I45 I46:I47 I48:I52 I53:I54 I56:I62 I63:I64 I66:I80 I81:I1048576 L9:L10 L11:L14 L16:L17 L18:L23 L25:L26 L27:L31 L33:L37 L38:L40 L41:L43 L44:L45 L46:L47 L48:L52 L53:L54 L56:L62 L63:L64 L66:L80 L81:L1048576">
      <formula1>"Passed,Failed,Blocked,Not Executed"</formula1>
    </dataValidation>
  </dataValidations>
  <hyperlinks>
    <hyperlink ref="G13" location="add!B3" display="添加IVR，Dial Outbound Routes全选呼出路由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"/>
  <sheetViews>
    <sheetView workbookViewId="0">
      <selection activeCell="C18" sqref="C16:C18"/>
    </sheetView>
  </sheetViews>
  <sheetFormatPr defaultColWidth="9" defaultRowHeight="13.5"/>
  <cols>
    <col min="2" max="2" width="7.875" customWidth="1"/>
    <col min="3" max="3" width="18.625" customWidth="1"/>
    <col min="4" max="4" width="11.875" customWidth="1"/>
    <col min="5" max="5" width="8.5" customWidth="1"/>
    <col min="6" max="6" width="7" customWidth="1"/>
    <col min="7" max="7" width="13.75" customWidth="1"/>
    <col min="8" max="8" width="13" customWidth="1"/>
    <col min="9" max="9" width="15" customWidth="1"/>
    <col min="13" max="13" width="10.625" customWidth="1"/>
  </cols>
  <sheetData>
    <row r="1" ht="75" customHeight="1" spans="1:4">
      <c r="A1" s="1"/>
      <c r="B1" s="1"/>
      <c r="C1" s="1"/>
      <c r="D1" s="1"/>
    </row>
    <row r="2" ht="15" spans="1:13">
      <c r="A2" s="2" t="s">
        <v>186</v>
      </c>
      <c r="B2" s="3" t="s">
        <v>187</v>
      </c>
      <c r="C2" s="3" t="s">
        <v>188</v>
      </c>
      <c r="D2" s="3" t="s">
        <v>189</v>
      </c>
      <c r="E2" s="3" t="s">
        <v>190</v>
      </c>
      <c r="F2" s="3" t="s">
        <v>191</v>
      </c>
      <c r="G2" s="4" t="s">
        <v>192</v>
      </c>
      <c r="H2" s="4" t="s">
        <v>193</v>
      </c>
      <c r="I2" s="4" t="s">
        <v>194</v>
      </c>
      <c r="J2" s="3" t="s">
        <v>195</v>
      </c>
      <c r="K2" s="4" t="s">
        <v>196</v>
      </c>
      <c r="L2" s="3" t="s">
        <v>197</v>
      </c>
      <c r="M2" s="3" t="s">
        <v>198</v>
      </c>
    </row>
    <row r="3" ht="15" spans="1:13">
      <c r="A3" s="5">
        <v>1</v>
      </c>
      <c r="B3" s="6">
        <v>6501</v>
      </c>
      <c r="C3" s="6" t="s">
        <v>199</v>
      </c>
      <c r="D3" s="6">
        <v>3</v>
      </c>
      <c r="E3" s="6">
        <v>5</v>
      </c>
      <c r="F3" s="6">
        <v>5</v>
      </c>
      <c r="G3" s="7" t="s">
        <v>200</v>
      </c>
      <c r="H3" s="7" t="s">
        <v>200</v>
      </c>
      <c r="I3" s="7" t="s">
        <v>200</v>
      </c>
      <c r="J3" s="6" t="s">
        <v>201</v>
      </c>
      <c r="K3" s="7"/>
      <c r="L3" s="6" t="s">
        <v>202</v>
      </c>
      <c r="M3" s="6"/>
    </row>
    <row r="4" ht="15" spans="1:13">
      <c r="A4" s="5">
        <v>2</v>
      </c>
      <c r="B4" s="6">
        <v>6502</v>
      </c>
      <c r="C4" s="6" t="s">
        <v>203</v>
      </c>
      <c r="D4" s="6">
        <v>4</v>
      </c>
      <c r="E4" s="6">
        <v>10</v>
      </c>
      <c r="F4" s="6">
        <v>10</v>
      </c>
      <c r="G4" s="7" t="s">
        <v>117</v>
      </c>
      <c r="H4" s="7" t="s">
        <v>117</v>
      </c>
      <c r="I4" s="7" t="s">
        <v>117</v>
      </c>
      <c r="J4" s="6" t="s">
        <v>204</v>
      </c>
      <c r="K4" s="7">
        <v>1000</v>
      </c>
      <c r="L4" s="6" t="s">
        <v>205</v>
      </c>
      <c r="M4" s="6" t="s">
        <v>206</v>
      </c>
    </row>
    <row r="5" ht="15" spans="1:13">
      <c r="A5" s="5">
        <v>3</v>
      </c>
      <c r="B5" s="6">
        <v>6503</v>
      </c>
      <c r="C5" s="6" t="s">
        <v>207</v>
      </c>
      <c r="D5" s="6">
        <v>1</v>
      </c>
      <c r="E5" s="6">
        <v>15</v>
      </c>
      <c r="F5" s="6">
        <v>15</v>
      </c>
      <c r="G5" s="7" t="s">
        <v>117</v>
      </c>
      <c r="H5" s="7" t="s">
        <v>200</v>
      </c>
      <c r="I5" s="7" t="s">
        <v>200</v>
      </c>
      <c r="J5" s="6" t="s">
        <v>208</v>
      </c>
      <c r="K5" s="7">
        <v>1105</v>
      </c>
      <c r="L5" s="6" t="s">
        <v>209</v>
      </c>
      <c r="M5" s="6" t="s">
        <v>210</v>
      </c>
    </row>
    <row r="6" ht="15" spans="1:13">
      <c r="A6" s="5">
        <v>4</v>
      </c>
      <c r="B6" s="6">
        <v>6504</v>
      </c>
      <c r="C6" s="6" t="s">
        <v>211</v>
      </c>
      <c r="D6" s="6">
        <v>2</v>
      </c>
      <c r="E6" s="6">
        <v>3</v>
      </c>
      <c r="F6" s="6">
        <v>3</v>
      </c>
      <c r="G6" s="7" t="s">
        <v>200</v>
      </c>
      <c r="H6" s="7" t="s">
        <v>117</v>
      </c>
      <c r="I6" s="7" t="s">
        <v>117</v>
      </c>
      <c r="J6" s="6" t="s">
        <v>212</v>
      </c>
      <c r="K6" s="7" t="s">
        <v>199</v>
      </c>
      <c r="L6" s="6" t="s">
        <v>204</v>
      </c>
      <c r="M6" s="6">
        <v>1000</v>
      </c>
    </row>
    <row r="7" ht="15" spans="1:13">
      <c r="A7" s="5">
        <v>5</v>
      </c>
      <c r="B7" s="6">
        <v>6505</v>
      </c>
      <c r="C7" s="6" t="s">
        <v>213</v>
      </c>
      <c r="D7" s="6">
        <v>5</v>
      </c>
      <c r="E7" s="6">
        <v>5</v>
      </c>
      <c r="F7" s="6">
        <v>5</v>
      </c>
      <c r="G7" s="7" t="s">
        <v>117</v>
      </c>
      <c r="H7" s="7" t="s">
        <v>200</v>
      </c>
      <c r="I7" s="7" t="s">
        <v>117</v>
      </c>
      <c r="J7" s="6" t="s">
        <v>214</v>
      </c>
      <c r="K7" s="7" t="s">
        <v>215</v>
      </c>
      <c r="L7" s="6" t="s">
        <v>204</v>
      </c>
      <c r="M7" s="6">
        <v>1000</v>
      </c>
    </row>
    <row r="8" ht="15" spans="1:13">
      <c r="A8" s="5">
        <v>6</v>
      </c>
      <c r="B8" s="6">
        <v>6506</v>
      </c>
      <c r="C8" s="6" t="s">
        <v>216</v>
      </c>
      <c r="D8" s="6">
        <v>3</v>
      </c>
      <c r="E8" s="6">
        <v>10</v>
      </c>
      <c r="F8" s="6">
        <v>10</v>
      </c>
      <c r="G8" s="7" t="s">
        <v>200</v>
      </c>
      <c r="H8" s="7" t="s">
        <v>117</v>
      </c>
      <c r="I8" s="7" t="s">
        <v>200</v>
      </c>
      <c r="J8" s="6" t="s">
        <v>217</v>
      </c>
      <c r="K8" s="7" t="s">
        <v>218</v>
      </c>
      <c r="L8" s="6" t="s">
        <v>204</v>
      </c>
      <c r="M8" s="6">
        <v>1000</v>
      </c>
    </row>
    <row r="9" ht="15" spans="1:13">
      <c r="A9" s="5">
        <v>7</v>
      </c>
      <c r="B9" s="6">
        <v>6507</v>
      </c>
      <c r="C9" s="6" t="s">
        <v>219</v>
      </c>
      <c r="D9" s="6">
        <v>3</v>
      </c>
      <c r="E9" s="6">
        <v>15</v>
      </c>
      <c r="F9" s="6">
        <v>15</v>
      </c>
      <c r="G9" s="7" t="s">
        <v>117</v>
      </c>
      <c r="H9" s="7" t="s">
        <v>117</v>
      </c>
      <c r="I9" s="7" t="s">
        <v>200</v>
      </c>
      <c r="J9" s="6" t="s">
        <v>220</v>
      </c>
      <c r="K9" s="7" t="s">
        <v>221</v>
      </c>
      <c r="L9" s="6" t="s">
        <v>204</v>
      </c>
      <c r="M9" s="6">
        <v>1000</v>
      </c>
    </row>
    <row r="10" ht="15" spans="1:13">
      <c r="A10" s="5">
        <v>8</v>
      </c>
      <c r="B10" s="6">
        <v>6508</v>
      </c>
      <c r="C10" s="6" t="s">
        <v>222</v>
      </c>
      <c r="D10" s="6">
        <v>3</v>
      </c>
      <c r="E10" s="6">
        <v>3</v>
      </c>
      <c r="F10" s="6">
        <v>3</v>
      </c>
      <c r="G10" s="7" t="s">
        <v>200</v>
      </c>
      <c r="H10" s="7" t="s">
        <v>200</v>
      </c>
      <c r="I10" s="7" t="s">
        <v>117</v>
      </c>
      <c r="J10" s="6" t="s">
        <v>223</v>
      </c>
      <c r="K10" s="7" t="s">
        <v>224</v>
      </c>
      <c r="L10" s="6" t="s">
        <v>204</v>
      </c>
      <c r="M10" s="6">
        <v>1000</v>
      </c>
    </row>
  </sheetData>
  <mergeCells count="1">
    <mergeCell ref="A1:D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变更记录</vt:lpstr>
      <vt:lpstr>功能介绍</vt:lpstr>
      <vt:lpstr>用例框架</vt:lpstr>
      <vt:lpstr>详细内容</vt:lpstr>
      <vt:lpstr>add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yeastar</dc:creator>
  <cp:lastModifiedBy>AutoTest</cp:lastModifiedBy>
  <dcterms:created xsi:type="dcterms:W3CDTF">2016-01-13T11:07:00Z</dcterms:created>
  <dcterms:modified xsi:type="dcterms:W3CDTF">2017-12-01T05:30:26Z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