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变更记录" sheetId="1" r:id="rId1"/>
    <sheet name="功能介绍" sheetId="4" r:id="rId2"/>
    <sheet name="用例框架" sheetId="5" r:id="rId3"/>
    <sheet name="详细内容" sheetId="2" r:id="rId4"/>
    <sheet name="add" sheetId="3" r:id="rId5"/>
  </sheets>
  <definedNames>
    <definedName name="_xlnm._FilterDatabase" localSheetId="3" hidden="1">详细内容!$A$6:$O$74</definedName>
  </definedNames>
  <calcPr calcId="144525" concurrentCalc="0"/>
</workbook>
</file>

<file path=xl/sharedStrings.xml><?xml version="1.0" encoding="utf-8"?>
<sst xmlns="http://schemas.openxmlformats.org/spreadsheetml/2006/main" count="200">
  <si>
    <r>
      <rPr>
        <b/>
        <sz val="11"/>
        <rFont val="宋体"/>
        <charset val="134"/>
      </rPr>
      <t>序号</t>
    </r>
  </si>
  <si>
    <r>
      <rPr>
        <b/>
        <sz val="11"/>
        <rFont val="宋体"/>
        <charset val="134"/>
      </rPr>
      <t>变更时间</t>
    </r>
  </si>
  <si>
    <r>
      <rPr>
        <b/>
        <sz val="11"/>
        <rFont val="宋体"/>
        <charset val="134"/>
      </rPr>
      <t>用例编号</t>
    </r>
  </si>
  <si>
    <r>
      <rPr>
        <b/>
        <sz val="11"/>
        <rFont val="宋体"/>
        <charset val="134"/>
      </rPr>
      <t>变更内容</t>
    </r>
  </si>
  <si>
    <r>
      <rPr>
        <b/>
        <sz val="11"/>
        <rFont val="宋体"/>
        <charset val="134"/>
      </rPr>
      <t>变更原因</t>
    </r>
  </si>
  <si>
    <t>变更人员</t>
  </si>
  <si>
    <t>1、功能说明</t>
  </si>
  <si>
    <t>2、使用场景</t>
  </si>
  <si>
    <t>3、常见调试命令、异常排查方法、配置文件路径</t>
  </si>
  <si>
    <t>4、测试环境搭建方法，太复杂的可以单独一个sheet说明</t>
  </si>
  <si>
    <t>5、用例用到的资料、工具的路径链接</t>
  </si>
  <si>
    <t>适用产品</t>
  </si>
  <si>
    <t>Passed</t>
  </si>
  <si>
    <t>表示测试通过的用例数</t>
  </si>
  <si>
    <t>编写人员</t>
  </si>
  <si>
    <t>辅助环境</t>
  </si>
  <si>
    <r>
      <t>必须先执行</t>
    </r>
    <r>
      <rPr>
        <sz val="10"/>
        <color rgb="FF000000"/>
        <rFont val="Calibri"/>
        <charset val="134"/>
      </rPr>
      <t>BeforeTest</t>
    </r>
  </si>
  <si>
    <t>Failed</t>
  </si>
  <si>
    <t>表示测试失败的用例数</t>
  </si>
  <si>
    <t>Blocked</t>
  </si>
  <si>
    <t>表示测试中断（阻塞）的用例数</t>
  </si>
  <si>
    <t>审核人员</t>
  </si>
  <si>
    <t>测试版本1</t>
  </si>
  <si>
    <t>测试人员</t>
  </si>
  <si>
    <t>执行时长：</t>
  </si>
  <si>
    <t>Not Executed</t>
  </si>
  <si>
    <t>表示未执行的用例数</t>
  </si>
  <si>
    <t>测试版本2</t>
  </si>
  <si>
    <t>Total</t>
  </si>
  <si>
    <t>表示用例总数</t>
  </si>
  <si>
    <t>编号</t>
  </si>
  <si>
    <t>用例名称</t>
  </si>
  <si>
    <t>用例等级</t>
  </si>
  <si>
    <t>标签</t>
  </si>
  <si>
    <t>环境</t>
  </si>
  <si>
    <t>前置步骤</t>
  </si>
  <si>
    <t>操作步骤</t>
  </si>
  <si>
    <t>预期结果</t>
  </si>
  <si>
    <t>测试结果1</t>
  </si>
  <si>
    <t>备注1</t>
  </si>
  <si>
    <t>bug索引1</t>
  </si>
  <si>
    <t>测试结果2</t>
  </si>
  <si>
    <t>备注2</t>
  </si>
  <si>
    <t>bug索引2</t>
  </si>
  <si>
    <t>编者注</t>
  </si>
  <si>
    <t>No.1</t>
  </si>
  <si>
    <t>BeforeClass</t>
  </si>
  <si>
    <t>1.1.1</t>
  </si>
  <si>
    <t>C</t>
  </si>
  <si>
    <t>登录，</t>
  </si>
  <si>
    <t>1.1.2</t>
  </si>
  <si>
    <t>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</si>
  <si>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RingGroup</t>
    </r>
  </si>
  <si>
    <t>1.1.4</t>
  </si>
  <si>
    <t>3</t>
  </si>
  <si>
    <r>
      <t>被测设备注册分机1000、1100、1101、1102、1103、1105，辅助1：分机3001，辅助2：分机2001</t>
    </r>
    <r>
      <rPr>
        <sz val="10"/>
        <rFont val="Calibri"/>
        <charset val="134"/>
      </rPr>
      <t xml:space="preserve">
</t>
    </r>
  </si>
  <si>
    <t>1.2</t>
  </si>
  <si>
    <t>添加、编辑</t>
  </si>
  <si>
    <t>1.2.1</t>
  </si>
  <si>
    <t>删除所有RingGroup</t>
  </si>
  <si>
    <t>1.2.2</t>
  </si>
  <si>
    <t>添加响铃组，详见表“add”</t>
  </si>
  <si>
    <t>添加成功</t>
  </si>
  <si>
    <t>新建RingGroup：xxx，编辑各项值，点击取消</t>
  </si>
  <si>
    <t>取消成功</t>
  </si>
  <si>
    <t>编辑RingGroup：viszontlátasra，新增成员分机1106（FXS分机）</t>
  </si>
  <si>
    <t>编辑成功</t>
  </si>
  <si>
    <t>编辑呼入路由InRoute1，到RingGroup：a</t>
  </si>
  <si>
    <t>2.1</t>
  </si>
  <si>
    <r>
      <t>各种外线呼入到</t>
    </r>
    <r>
      <rPr>
        <sz val="10"/>
        <color rgb="FF000000"/>
        <rFont val="Calibri"/>
        <charset val="134"/>
      </rPr>
      <t>RingGroup:a</t>
    </r>
  </si>
  <si>
    <t>2.1.1</t>
  </si>
  <si>
    <t>sip</t>
  </si>
  <si>
    <r>
      <t xml:space="preserve"> 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RingGroup:a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接听</t>
    </r>
  </si>
  <si>
    <t>分机状态正确，cdr正确</t>
  </si>
  <si>
    <t>sps</t>
  </si>
  <si>
    <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RingGroup:a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接听</t>
    </r>
  </si>
  <si>
    <t>iax</t>
  </si>
  <si>
    <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RingGroup:a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接听</t>
    </r>
  </si>
  <si>
    <t>spx</t>
  </si>
  <si>
    <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888888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spx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RingGroup:a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接听</t>
    </r>
  </si>
  <si>
    <t>fxo</t>
  </si>
  <si>
    <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2010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fxo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RingGroup:a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接听</t>
    </r>
  </si>
  <si>
    <t>bri</t>
  </si>
  <si>
    <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66666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RingGroup:a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接听</t>
    </r>
  </si>
  <si>
    <t>E1</t>
  </si>
  <si>
    <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77777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RingGroup:a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接听</t>
    </r>
  </si>
  <si>
    <t>2.1.2</t>
  </si>
  <si>
    <t>gsm</t>
  </si>
  <si>
    <r>
      <t>2001</t>
    </r>
    <r>
      <rPr>
        <sz val="10"/>
        <color rgb="FF000000"/>
        <rFont val="宋体"/>
        <charset val="134"/>
      </rPr>
      <t>拨打被测设备的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号码呼入到</t>
    </r>
    <r>
      <rPr>
        <sz val="10"/>
        <color rgb="FF000000"/>
        <rFont val="Calibri"/>
        <charset val="134"/>
      </rPr>
      <t>RingGroup:a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接听</t>
    </r>
  </si>
  <si>
    <t>2.1.3</t>
  </si>
  <si>
    <t>内部分机</t>
  </si>
  <si>
    <r>
      <t>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6201</t>
    </r>
    <r>
      <rPr>
        <sz val="10"/>
        <color rgb="FF000000"/>
        <rFont val="宋体"/>
        <charset val="134"/>
      </rPr>
      <t>号码呼入到</t>
    </r>
    <r>
      <rPr>
        <sz val="10"/>
        <color rgb="FF000000"/>
        <rFont val="Calibri"/>
        <charset val="134"/>
      </rPr>
      <t>RingGroup:a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接听</t>
    </r>
  </si>
  <si>
    <t>2.2.1</t>
  </si>
  <si>
    <t>Sequentially</t>
  </si>
  <si>
    <r>
      <t>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6208</t>
    </r>
    <r>
      <rPr>
        <sz val="10"/>
        <color rgb="FF000000"/>
        <rFont val="宋体"/>
        <charset val="134"/>
      </rPr>
      <t>呼入到响铃组</t>
    </r>
    <r>
      <rPr>
        <sz val="10"/>
        <color rgb="FF000000"/>
        <rFont val="Calibri"/>
        <charset val="134"/>
      </rPr>
      <t>viszontlátasra</t>
    </r>
    <r>
      <rPr>
        <sz val="10"/>
        <color rgb="FF000000"/>
        <rFont val="宋体"/>
        <charset val="134"/>
      </rPr>
      <t>，到分机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响铃时，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接听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如果存在</t>
    </r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分机则</t>
    </r>
    <r>
      <rPr>
        <sz val="10"/>
        <color rgb="FF000000"/>
        <rFont val="Calibri"/>
        <charset val="134"/>
      </rPr>
      <t>1106</t>
    </r>
    <r>
      <rPr>
        <sz val="10"/>
        <color rgb="FF000000"/>
        <rFont val="宋体"/>
        <charset val="134"/>
      </rPr>
      <t>接听（</t>
    </r>
    <r>
      <rPr>
        <sz val="10"/>
        <color rgb="FF000000"/>
        <rFont val="Calibri"/>
        <charset val="134"/>
      </rPr>
      <t>O</t>
    </r>
    <r>
      <rPr>
        <sz val="10"/>
        <color rgb="FF000000"/>
        <rFont val="宋体"/>
        <charset val="134"/>
      </rPr>
      <t>口会自动应答</t>
    </r>
    <r>
      <rPr>
        <sz val="10"/>
        <color rgb="FF000000"/>
        <rFont val="Calibri"/>
        <charset val="134"/>
      </rPr>
      <t>)</t>
    </r>
  </si>
  <si>
    <r>
      <t>按顺序响铃</t>
    </r>
    <r>
      <rPr>
        <sz val="10"/>
        <color rgb="FF000000"/>
        <rFont val="Calibri"/>
        <charset val="134"/>
      </rPr>
      <t>10s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接听后，其它分机不会再响铃，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</si>
  <si>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2.2.2</t>
  </si>
  <si>
    <t>Ring All</t>
  </si>
  <si>
    <r>
      <t>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6201</t>
    </r>
    <r>
      <rPr>
        <sz val="10"/>
        <color rgb="FF000000"/>
        <rFont val="宋体"/>
        <charset val="134"/>
      </rPr>
      <t>呼入到响铃组</t>
    </r>
    <r>
      <rPr>
        <sz val="10"/>
        <color rgb="FF000000"/>
        <rFont val="Calibri"/>
        <charset val="134"/>
      </rPr>
      <t>a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</t>
    </r>
  </si>
  <si>
    <r>
      <t>所有分机同时响铃，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接听后其它分机停止响铃，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</si>
  <si>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2.2.3</t>
  </si>
  <si>
    <t>Failover Destination</t>
  </si>
  <si>
    <t>3.1.1</t>
  </si>
  <si>
    <t>hang up</t>
  </si>
  <si>
    <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RingGroup:a</t>
    </r>
    <r>
      <rPr>
        <sz val="10"/>
        <color rgb="FF000000"/>
        <rFont val="宋体"/>
        <charset val="134"/>
      </rPr>
      <t>，无人接听，</t>
    </r>
    <r>
      <rPr>
        <sz val="10"/>
        <color rgb="FF000000"/>
        <rFont val="Calibri"/>
        <charset val="134"/>
      </rPr>
      <t>60s</t>
    </r>
    <r>
      <rPr>
        <sz val="10"/>
        <color rgb="FF000000"/>
        <rFont val="宋体"/>
        <charset val="134"/>
      </rPr>
      <t>后通话挂断</t>
    </r>
  </si>
  <si>
    <t>通话被挂断，cdr正确</t>
  </si>
  <si>
    <t>3.1.2</t>
  </si>
  <si>
    <t>extension</t>
  </si>
  <si>
    <r>
      <t>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6202</t>
    </r>
    <r>
      <rPr>
        <sz val="10"/>
        <color rgb="FF000000"/>
        <rFont val="宋体"/>
        <charset val="134"/>
      </rPr>
      <t>呼入到响铃组</t>
    </r>
    <r>
      <rPr>
        <sz val="10"/>
        <color rgb="FF000000"/>
        <rFont val="Calibri"/>
        <charset val="134"/>
      </rPr>
      <t>Yeastar202</t>
    </r>
    <r>
      <rPr>
        <sz val="10"/>
        <color rgb="FF000000"/>
        <rFont val="宋体"/>
        <charset val="134"/>
      </rPr>
      <t>，无人接听，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后分机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响铃接听</t>
    </r>
  </si>
  <si>
    <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</si>
  <si>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ivr</t>
  </si>
  <si>
    <r>
      <t>1103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6204</t>
    </r>
    <r>
      <rPr>
        <sz val="10"/>
        <color rgb="FF000000"/>
        <rFont val="宋体"/>
        <charset val="134"/>
      </rPr>
      <t>呼入到响铃组</t>
    </r>
    <r>
      <rPr>
        <sz val="10"/>
        <color rgb="FF000000"/>
        <rFont val="Calibri"/>
        <charset val="134"/>
      </rPr>
      <t>*.*</t>
    </r>
    <r>
      <rPr>
        <sz val="10"/>
        <color rgb="FF000000"/>
        <rFont val="宋体"/>
        <charset val="134"/>
      </rPr>
      <t>，无人接听，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后到</t>
    </r>
    <r>
      <rPr>
        <sz val="10"/>
        <color rgb="FF000000"/>
        <rFont val="Calibri"/>
        <charset val="134"/>
      </rPr>
      <t>IVR1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1000</t>
    </r>
  </si>
  <si>
    <t>转到IVR1，按1分机1000接听，cdr正确</t>
  </si>
  <si>
    <t>ring group</t>
  </si>
  <si>
    <r>
      <t>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6205</t>
    </r>
    <r>
      <rPr>
        <sz val="10"/>
        <color rgb="FF000000"/>
        <rFont val="宋体"/>
        <charset val="134"/>
      </rPr>
      <t>呼入到响铃组</t>
    </r>
    <r>
      <rPr>
        <sz val="10"/>
        <color rgb="FF000000"/>
        <rFont val="Calibri"/>
        <charset val="134"/>
      </rPr>
      <t>RingGroup6205</t>
    </r>
    <r>
      <rPr>
        <sz val="10"/>
        <color rgb="FF000000"/>
        <rFont val="宋体"/>
        <charset val="134"/>
      </rPr>
      <t>，顺序响铃</t>
    </r>
    <r>
      <rPr>
        <sz val="10"/>
        <color rgb="FF000000"/>
        <rFont val="Calibri"/>
        <charset val="134"/>
      </rPr>
      <t>10s</t>
    </r>
    <r>
      <rPr>
        <sz val="10"/>
        <color rgb="FF000000"/>
        <rFont val="宋体"/>
        <charset val="134"/>
      </rPr>
      <t>，无人接听，转到响铃组</t>
    </r>
    <r>
      <rPr>
        <sz val="10"/>
        <color rgb="FF000000"/>
        <rFont val="Calibri"/>
        <charset val="134"/>
      </rPr>
      <t>Yeastar202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接听</t>
    </r>
  </si>
  <si>
    <t>正常转到响铃组Yeastar202，cdr正确</t>
  </si>
  <si>
    <t>queue</t>
  </si>
  <si>
    <r>
      <t>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6206</t>
    </r>
    <r>
      <rPr>
        <sz val="10"/>
        <color rgb="FF000000"/>
        <rFont val="宋体"/>
        <charset val="134"/>
      </rPr>
      <t>呼入到响铃组</t>
    </r>
    <r>
      <rPr>
        <sz val="10"/>
        <color rgb="FF000000"/>
        <rFont val="MS Gothic"/>
        <charset val="134"/>
      </rPr>
      <t>さようなら</t>
    </r>
    <r>
      <rPr>
        <sz val="10"/>
        <color rgb="FF000000"/>
        <rFont val="宋体"/>
        <charset val="134"/>
      </rPr>
      <t>，顺序响铃</t>
    </r>
    <r>
      <rPr>
        <sz val="10"/>
        <color rgb="FF000000"/>
        <rFont val="Calibri"/>
        <charset val="134"/>
      </rPr>
      <t>10s</t>
    </r>
    <r>
      <rPr>
        <sz val="10"/>
        <color rgb="FF000000"/>
        <rFont val="宋体"/>
        <charset val="134"/>
      </rPr>
      <t>，无人接听，转到队列</t>
    </r>
    <r>
      <rPr>
        <sz val="10"/>
        <color rgb="FF000000"/>
        <rFont val="Calibri"/>
        <charset val="134"/>
      </rPr>
      <t>Queue1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</t>
    </r>
  </si>
  <si>
    <t>正常转到Queue1，cdr正确</t>
  </si>
  <si>
    <t>conference</t>
  </si>
  <si>
    <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6207</t>
    </r>
    <r>
      <rPr>
        <sz val="10"/>
        <color rgb="FF000000"/>
        <rFont val="宋体"/>
        <charset val="134"/>
      </rPr>
      <t>呼入到响铃组</t>
    </r>
    <r>
      <rPr>
        <sz val="10"/>
        <color rgb="FF000000"/>
        <rFont val="Calibri"/>
        <charset val="134"/>
      </rPr>
      <t>Досвидания</t>
    </r>
    <r>
      <rPr>
        <sz val="10"/>
        <color rgb="FF000000"/>
        <rFont val="宋体"/>
        <charset val="134"/>
      </rPr>
      <t>，顺序响铃</t>
    </r>
    <r>
      <rPr>
        <sz val="10"/>
        <color rgb="FF000000"/>
        <rFont val="Calibri"/>
        <charset val="134"/>
      </rPr>
      <t>30s</t>
    </r>
    <r>
      <rPr>
        <sz val="10"/>
        <color rgb="FF000000"/>
        <rFont val="宋体"/>
        <charset val="134"/>
      </rPr>
      <t>，无人接听，转到</t>
    </r>
    <r>
      <rPr>
        <sz val="10"/>
        <color rgb="FF000000"/>
        <rFont val="Calibri"/>
        <charset val="134"/>
      </rPr>
      <t>Conference1</t>
    </r>
  </si>
  <si>
    <t>正常转到Conference1，cdr正确</t>
  </si>
  <si>
    <t>voicemail</t>
  </si>
  <si>
    <r>
      <t>1)1102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6203</t>
    </r>
    <r>
      <rPr>
        <sz val="10"/>
        <color rgb="FF000000"/>
        <rFont val="宋体"/>
        <charset val="134"/>
      </rPr>
      <t>呼入到响铃组，同时响铃</t>
    </r>
    <r>
      <rPr>
        <sz val="10"/>
        <color rgb="FF000000"/>
        <rFont val="Calibri"/>
        <charset val="134"/>
      </rPr>
      <t>10s</t>
    </r>
    <r>
      <rPr>
        <sz val="10"/>
        <color rgb="FF000000"/>
        <rFont val="宋体"/>
        <charset val="134"/>
      </rPr>
      <t>，无人接听</t>
    </r>
    <r>
      <rPr>
        <sz val="10"/>
        <color rgb="FF000000"/>
        <rFont val="Calibri"/>
        <charset val="134"/>
      </rPr>
      <t xml:space="preserve">
2)1105</t>
    </r>
    <r>
      <rPr>
        <sz val="10"/>
        <color rgb="FF000000"/>
        <rFont val="宋体"/>
        <charset val="134"/>
      </rPr>
      <t>登录查看语音留言</t>
    </r>
  </si>
  <si>
    <t>1）正常转到1105的voicemail,cdr正确
2）存在callerID为1102的语音留言</t>
  </si>
  <si>
    <t>3.1.3</t>
  </si>
  <si>
    <t>3.2</t>
  </si>
  <si>
    <t>delete</t>
  </si>
  <si>
    <t>3.2.1</t>
  </si>
  <si>
    <r>
      <t>表格删除</t>
    </r>
    <r>
      <rPr>
        <sz val="10"/>
        <color rgb="FF000000"/>
        <rFont val="Calibri"/>
        <charset val="134"/>
      </rPr>
      <t xml:space="preserve">
1</t>
    </r>
    <r>
      <rPr>
        <sz val="10"/>
        <color rgb="FF000000"/>
        <rFont val="宋体"/>
        <charset val="134"/>
      </rPr>
      <t>）取消</t>
    </r>
    <r>
      <rPr>
        <sz val="10"/>
        <color rgb="FF000000"/>
        <rFont val="Calibri"/>
        <charset val="134"/>
      </rPr>
      <t xml:space="preserve">
2</t>
    </r>
    <r>
      <rPr>
        <sz val="10"/>
        <color rgb="FF000000"/>
        <rFont val="宋体"/>
        <charset val="134"/>
      </rPr>
      <t>）确定</t>
    </r>
  </si>
  <si>
    <r>
      <t>1</t>
    </r>
    <r>
      <rPr>
        <sz val="10"/>
        <color rgb="FF000000"/>
        <rFont val="宋体"/>
        <charset val="134"/>
      </rPr>
      <t>）删除失败</t>
    </r>
    <r>
      <rPr>
        <sz val="10"/>
        <color rgb="FF000000"/>
        <rFont val="Calibri"/>
        <charset val="134"/>
      </rPr>
      <t xml:space="preserve">
2</t>
    </r>
    <r>
      <rPr>
        <sz val="10"/>
        <color rgb="FF000000"/>
        <rFont val="宋体"/>
        <charset val="134"/>
      </rPr>
      <t>）删除成功</t>
    </r>
  </si>
  <si>
    <t>3.2.2</t>
  </si>
  <si>
    <r>
      <t>删除</t>
    </r>
    <r>
      <rPr>
        <sz val="10"/>
        <color rgb="FF000000"/>
        <rFont val="Calibri"/>
        <charset val="134"/>
      </rPr>
      <t xml:space="preserve">
1</t>
    </r>
    <r>
      <rPr>
        <sz val="10"/>
        <color rgb="FF000000"/>
        <rFont val="宋体"/>
        <charset val="134"/>
      </rPr>
      <t>）取消</t>
    </r>
    <r>
      <rPr>
        <sz val="10"/>
        <color rgb="FF000000"/>
        <rFont val="Calibri"/>
        <charset val="134"/>
      </rPr>
      <t xml:space="preserve">
2</t>
    </r>
    <r>
      <rPr>
        <sz val="10"/>
        <color rgb="FF000000"/>
        <rFont val="宋体"/>
        <charset val="134"/>
      </rPr>
      <t>）确定</t>
    </r>
  </si>
  <si>
    <t>3.2.3</t>
  </si>
  <si>
    <t>4.1</t>
  </si>
  <si>
    <t>恢复环境</t>
  </si>
  <si>
    <t>4.1.1</t>
  </si>
  <si>
    <r>
      <t>删除所有</t>
    </r>
    <r>
      <rPr>
        <sz val="10"/>
        <color rgb="FF000000"/>
        <rFont val="Calibri"/>
        <charset val="134"/>
      </rPr>
      <t>RingGroup</t>
    </r>
  </si>
  <si>
    <t>4.1.2</t>
  </si>
  <si>
    <r>
      <t xml:space="preserve"> </t>
    </r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RingGroup1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6200</t>
    </r>
    <r>
      <rPr>
        <sz val="10"/>
        <color rgb="FF000000"/>
        <rFont val="宋体"/>
        <charset val="134"/>
      </rPr>
      <t>，选择分机</t>
    </r>
    <r>
      <rPr>
        <sz val="10"/>
        <color rgb="FF000000"/>
        <rFont val="Calibri"/>
        <charset val="134"/>
      </rPr>
      <t>1000,1100,1105</t>
    </r>
    <r>
      <rPr>
        <sz val="10"/>
        <color rgb="FF000000"/>
        <rFont val="宋体"/>
        <charset val="134"/>
      </rPr>
      <t>，其它默认</t>
    </r>
  </si>
  <si>
    <t>4.1.3</t>
  </si>
  <si>
    <r>
      <t>编辑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</si>
  <si>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4.2</t>
  </si>
  <si>
    <t>4.2.1</t>
  </si>
  <si>
    <t>4.2.2</t>
  </si>
  <si>
    <t>4.2.3</t>
  </si>
  <si>
    <t>No.5</t>
  </si>
  <si>
    <t>5.1</t>
  </si>
  <si>
    <t>5.1.1</t>
  </si>
  <si>
    <t>5.1.2</t>
  </si>
  <si>
    <t>5.1.3</t>
  </si>
  <si>
    <t>5.2</t>
  </si>
  <si>
    <t>5.2.1</t>
  </si>
  <si>
    <t>5.2.2</t>
  </si>
  <si>
    <t>5.2.3</t>
  </si>
  <si>
    <t>No.6</t>
  </si>
  <si>
    <t>6.1</t>
  </si>
  <si>
    <t>6.1.1</t>
  </si>
  <si>
    <t>6.1.2</t>
  </si>
  <si>
    <t>6.1.3</t>
  </si>
  <si>
    <t>6.2</t>
  </si>
  <si>
    <t>6.2.1</t>
  </si>
  <si>
    <t>6.2.2</t>
  </si>
  <si>
    <t>6.2.3</t>
  </si>
  <si>
    <t>9.2.1</t>
  </si>
  <si>
    <t>9.2.2</t>
  </si>
  <si>
    <t>9.2.3</t>
  </si>
  <si>
    <t>序号</t>
  </si>
  <si>
    <t>Number</t>
  </si>
  <si>
    <t>Name</t>
  </si>
  <si>
    <t>RingStrategy</t>
  </si>
  <si>
    <t>Seconds</t>
  </si>
  <si>
    <t>Members</t>
  </si>
  <si>
    <t>Failover</t>
  </si>
  <si>
    <t>Destination</t>
  </si>
  <si>
    <t>a</t>
  </si>
  <si>
    <t>ringall</t>
  </si>
  <si>
    <t>ExtensionGroup1,1103</t>
  </si>
  <si>
    <t>Hang up</t>
  </si>
  <si>
    <t>Yeastar202</t>
  </si>
  <si>
    <t>Extension</t>
  </si>
  <si>
    <t>12345abcdefghijklmnopqrstuvwxyz</t>
  </si>
  <si>
    <t>1000,1100</t>
  </si>
  <si>
    <t>Voiceail</t>
  </si>
  <si>
    <t>*.*</t>
  </si>
  <si>
    <t>1000,1100,1101,1105</t>
  </si>
  <si>
    <t>IVR</t>
  </si>
  <si>
    <t>IVR1</t>
  </si>
  <si>
    <t>RingGroup6205</t>
  </si>
  <si>
    <t>ringinorder</t>
  </si>
  <si>
    <t>Ring Group</t>
  </si>
  <si>
    <t>さようなら</t>
  </si>
  <si>
    <t>Queue</t>
  </si>
  <si>
    <t>Queue1</t>
  </si>
  <si>
    <t>Досвидания</t>
  </si>
  <si>
    <t>1000</t>
  </si>
  <si>
    <t>Conference</t>
  </si>
  <si>
    <t>Conference1</t>
  </si>
  <si>
    <t>viszontlátasra</t>
  </si>
  <si>
    <t>ExtensionGroup1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</si>
</sst>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177" formatCode="General&quot;h&quot;"/>
  </numFmts>
  <fonts count="48">
    <font>
      <sz val="11"/>
      <color indexed="8"/>
      <name val="宋体"/>
      <charset val="134"/>
    </font>
    <font>
      <sz val="11"/>
      <color indexed="8"/>
      <name val="Calibri"/>
      <charset val="134"/>
    </font>
    <font>
      <sz val="12"/>
      <name val="宋体"/>
      <charset val="134"/>
    </font>
    <font>
      <sz val="10"/>
      <color indexed="8"/>
      <name val="Calibri"/>
      <charset val="134"/>
    </font>
    <font>
      <sz val="11"/>
      <name val="Calibri"/>
      <charset val="134"/>
    </font>
    <font>
      <sz val="10"/>
      <name val="Calibri"/>
      <charset val="134"/>
    </font>
    <font>
      <i/>
      <sz val="10"/>
      <color rgb="FF0000FF"/>
      <name val="Calibri"/>
      <charset val="134"/>
    </font>
    <font>
      <sz val="16"/>
      <color indexed="8"/>
      <name val="Calibri"/>
      <charset val="134"/>
    </font>
    <font>
      <b/>
      <sz val="10"/>
      <color indexed="8"/>
      <name val="Calibri"/>
      <charset val="134"/>
    </font>
    <font>
      <sz val="10"/>
      <color rgb="FF0000FF"/>
      <name val="Calibri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i/>
      <sz val="10"/>
      <color rgb="FF0000FF"/>
      <name val="Calibri"/>
      <charset val="134"/>
    </font>
    <font>
      <b/>
      <i/>
      <sz val="10"/>
      <color rgb="FF0000FF"/>
      <name val="宋体"/>
      <charset val="134"/>
    </font>
    <font>
      <b/>
      <sz val="11"/>
      <name val="宋体"/>
      <charset val="134"/>
    </font>
    <font>
      <b/>
      <sz val="11"/>
      <color indexed="8"/>
      <name val="Calibri"/>
      <charset val="134"/>
    </font>
    <font>
      <sz val="10"/>
      <color rgb="FF000000"/>
      <name val="Calibri"/>
      <charset val="134"/>
    </font>
    <font>
      <sz val="10"/>
      <name val="宋体"/>
      <charset val="134"/>
    </font>
    <font>
      <u/>
      <sz val="11"/>
      <color rgb="FF800080"/>
      <name val="宋体"/>
      <charset val="134"/>
    </font>
    <font>
      <sz val="12"/>
      <color rgb="FF000000"/>
      <name val="宋体"/>
      <charset val="134"/>
    </font>
    <font>
      <sz val="14"/>
      <color indexed="8"/>
      <name val="Calibri"/>
      <charset val="134"/>
    </font>
    <font>
      <sz val="16"/>
      <name val="Calibri"/>
      <charset val="134"/>
    </font>
    <font>
      <sz val="11"/>
      <color rgb="FF000000"/>
      <name val="宋体"/>
      <charset val="134"/>
    </font>
    <font>
      <sz val="11"/>
      <color theme="1"/>
      <name val="Calibri"/>
      <charset val="134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0"/>
      <color theme="1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0"/>
      <color rgb="FF000000"/>
      <name val="MS Gothic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F1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9" fillId="25" borderId="41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33" borderId="47" applyNumberFormat="0" applyFon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37" fillId="0" borderId="44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2" fillId="12" borderId="46" applyNumberFormat="0" applyAlignment="0" applyProtection="0">
      <alignment vertical="center"/>
    </xf>
    <xf numFmtId="0" fontId="29" fillId="12" borderId="41" applyNumberFormat="0" applyAlignment="0" applyProtection="0">
      <alignment vertical="center"/>
    </xf>
    <xf numFmtId="0" fontId="31" fillId="16" borderId="42" applyNumberForma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44" fillId="0" borderId="48" applyNumberFormat="0" applyFill="0" applyAlignment="0" applyProtection="0">
      <alignment vertical="center"/>
    </xf>
    <xf numFmtId="0" fontId="36" fillId="0" borderId="43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" fillId="0" borderId="1"/>
    <xf numFmtId="0" fontId="43" fillId="36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1" fillId="0" borderId="0" xfId="0" applyFont="1" applyFill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left" vertical="center" wrapText="1"/>
    </xf>
    <xf numFmtId="0" fontId="8" fillId="4" borderId="7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left" vertical="center" wrapText="1"/>
    </xf>
    <xf numFmtId="177" fontId="12" fillId="0" borderId="3" xfId="0" applyNumberFormat="1" applyFont="1" applyBorder="1" applyAlignment="1">
      <alignment vertical="center" wrapText="1"/>
    </xf>
    <xf numFmtId="177" fontId="13" fillId="0" borderId="3" xfId="0" applyNumberFormat="1" applyFont="1" applyBorder="1" applyAlignment="1">
      <alignment vertical="center" wrapText="1"/>
    </xf>
    <xf numFmtId="177" fontId="12" fillId="0" borderId="4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0" fontId="14" fillId="5" borderId="11" xfId="0" applyNumberFormat="1" applyFont="1" applyFill="1" applyBorder="1" applyAlignment="1">
      <alignment horizontal="center" vertical="center" wrapText="1"/>
    </xf>
    <xf numFmtId="0" fontId="14" fillId="5" borderId="12" xfId="0" applyNumberFormat="1" applyFont="1" applyFill="1" applyBorder="1" applyAlignment="1">
      <alignment horizontal="center" vertical="center" wrapText="1"/>
    </xf>
    <xf numFmtId="0" fontId="15" fillId="6" borderId="13" xfId="0" applyNumberFormat="1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left" vertical="center" wrapText="1"/>
    </xf>
    <xf numFmtId="0" fontId="15" fillId="6" borderId="15" xfId="0" applyFont="1" applyFill="1" applyBorder="1" applyAlignment="1">
      <alignment horizontal="left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3" fillId="7" borderId="16" xfId="0" applyNumberFormat="1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49" fontId="3" fillId="8" borderId="21" xfId="0" applyNumberFormat="1" applyFont="1" applyFill="1" applyBorder="1" applyAlignment="1">
      <alignment horizontal="center" vertical="center" wrapText="1"/>
    </xf>
    <xf numFmtId="49" fontId="11" fillId="8" borderId="21" xfId="0" applyNumberFormat="1" applyFont="1" applyFill="1" applyBorder="1" applyAlignment="1">
      <alignment vertical="center" wrapText="1"/>
    </xf>
    <xf numFmtId="49" fontId="3" fillId="0" borderId="21" xfId="0" applyNumberFormat="1" applyFont="1" applyBorder="1" applyAlignment="1">
      <alignment horizontal="left" vertical="center" wrapText="1"/>
    </xf>
    <xf numFmtId="49" fontId="11" fillId="0" borderId="21" xfId="0" applyNumberFormat="1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49" fontId="3" fillId="8" borderId="20" xfId="0" applyNumberFormat="1" applyFont="1" applyFill="1" applyBorder="1" applyAlignment="1">
      <alignment horizontal="center" vertical="center" wrapText="1"/>
    </xf>
    <xf numFmtId="49" fontId="16" fillId="8" borderId="20" xfId="0" applyNumberFormat="1" applyFont="1" applyFill="1" applyBorder="1" applyAlignment="1">
      <alignment vertical="center" wrapText="1"/>
    </xf>
    <xf numFmtId="49" fontId="3" fillId="0" borderId="20" xfId="0" applyNumberFormat="1" applyFont="1" applyBorder="1" applyAlignment="1">
      <alignment horizontal="left" vertical="center" wrapText="1"/>
    </xf>
    <xf numFmtId="49" fontId="11" fillId="0" borderId="20" xfId="0" applyNumberFormat="1" applyFont="1" applyBorder="1" applyAlignment="1">
      <alignment horizontal="left" vertical="center" wrapText="1"/>
    </xf>
    <xf numFmtId="49" fontId="3" fillId="0" borderId="20" xfId="0" applyNumberFormat="1" applyFont="1" applyFill="1" applyBorder="1" applyAlignment="1">
      <alignment vertical="center" wrapText="1"/>
    </xf>
    <xf numFmtId="49" fontId="16" fillId="8" borderId="20" xfId="0" applyNumberFormat="1" applyFont="1" applyFill="1" applyBorder="1" applyAlignment="1">
      <alignment horizontal="left" vertical="center" wrapText="1"/>
    </xf>
    <xf numFmtId="49" fontId="17" fillId="0" borderId="20" xfId="0" applyNumberFormat="1" applyFont="1" applyBorder="1" applyAlignment="1">
      <alignment horizontal="left" vertical="center" wrapText="1"/>
    </xf>
    <xf numFmtId="0" fontId="3" fillId="7" borderId="19" xfId="0" applyNumberFormat="1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left" vertical="center" wrapText="1"/>
    </xf>
    <xf numFmtId="49" fontId="3" fillId="8" borderId="21" xfId="0" applyNumberFormat="1" applyFont="1" applyFill="1" applyBorder="1" applyAlignment="1">
      <alignment vertical="center" wrapText="1"/>
    </xf>
    <xf numFmtId="49" fontId="18" fillId="0" borderId="21" xfId="10" applyNumberFormat="1" applyFont="1" applyBorder="1" applyAlignment="1">
      <alignment horizontal="left" vertical="center" wrapText="1"/>
    </xf>
    <xf numFmtId="49" fontId="16" fillId="0" borderId="21" xfId="0" applyNumberFormat="1" applyFont="1" applyBorder="1" applyAlignment="1">
      <alignment horizontal="left" vertical="center" wrapText="1"/>
    </xf>
    <xf numFmtId="49" fontId="11" fillId="0" borderId="22" xfId="0" applyNumberFormat="1" applyFont="1" applyBorder="1" applyAlignment="1">
      <alignment horizontal="center" vertical="center" wrapText="1"/>
    </xf>
    <xf numFmtId="49" fontId="11" fillId="0" borderId="21" xfId="0" applyNumberFormat="1" applyFont="1" applyBorder="1" applyAlignment="1">
      <alignment horizontal="center" vertical="center" wrapText="1"/>
    </xf>
    <xf numFmtId="0" fontId="3" fillId="7" borderId="17" xfId="0" applyFont="1" applyFill="1" applyBorder="1" applyAlignment="1">
      <alignment vertical="center" wrapText="1"/>
    </xf>
    <xf numFmtId="0" fontId="3" fillId="7" borderId="18" xfId="0" applyFont="1" applyFill="1" applyBorder="1" applyAlignment="1">
      <alignment vertical="center" wrapText="1"/>
    </xf>
    <xf numFmtId="0" fontId="11" fillId="7" borderId="17" xfId="0" applyFont="1" applyFill="1" applyBorder="1" applyAlignment="1">
      <alignment vertical="center" wrapText="1"/>
    </xf>
    <xf numFmtId="0" fontId="15" fillId="6" borderId="23" xfId="0" applyNumberFormat="1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3" fillId="0" borderId="24" xfId="0" applyNumberFormat="1" applyFont="1" applyFill="1" applyBorder="1" applyAlignment="1">
      <alignment horizontal="left" vertical="center"/>
    </xf>
    <xf numFmtId="0" fontId="3" fillId="0" borderId="25" xfId="0" applyNumberFormat="1" applyFont="1" applyFill="1" applyBorder="1" applyAlignment="1">
      <alignment horizontal="left" vertical="center"/>
    </xf>
    <xf numFmtId="0" fontId="19" fillId="9" borderId="26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19" fillId="9" borderId="8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 wrapText="1"/>
    </xf>
    <xf numFmtId="0" fontId="12" fillId="0" borderId="3" xfId="0" applyNumberFormat="1" applyFont="1" applyBorder="1" applyAlignment="1">
      <alignment horizontal="center" vertical="center" wrapText="1"/>
    </xf>
    <xf numFmtId="0" fontId="3" fillId="0" borderId="27" xfId="0" applyNumberFormat="1" applyFont="1" applyFill="1" applyBorder="1" applyAlignment="1">
      <alignment horizontal="left" vertical="center"/>
    </xf>
    <xf numFmtId="0" fontId="3" fillId="0" borderId="28" xfId="0" applyNumberFormat="1" applyFont="1" applyFill="1" applyBorder="1" applyAlignment="1">
      <alignment horizontal="left" vertical="center"/>
    </xf>
    <xf numFmtId="0" fontId="20" fillId="0" borderId="9" xfId="0" applyNumberFormat="1" applyFont="1" applyBorder="1" applyAlignment="1">
      <alignment horizontal="center" vertical="center"/>
    </xf>
    <xf numFmtId="0" fontId="21" fillId="0" borderId="0" xfId="0" applyNumberFormat="1" applyFont="1">
      <alignment vertical="center"/>
    </xf>
    <xf numFmtId="0" fontId="15" fillId="6" borderId="15" xfId="0" applyFont="1" applyFill="1" applyBorder="1" applyAlignment="1">
      <alignment vertical="center" wrapText="1"/>
    </xf>
    <xf numFmtId="0" fontId="15" fillId="6" borderId="29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center" wrapText="1"/>
    </xf>
    <xf numFmtId="0" fontId="15" fillId="6" borderId="18" xfId="0" applyFont="1" applyFill="1" applyBorder="1" applyAlignment="1">
      <alignment vertical="center" wrapText="1"/>
    </xf>
    <xf numFmtId="0" fontId="15" fillId="6" borderId="30" xfId="0" applyFont="1" applyFill="1" applyBorder="1" applyAlignment="1">
      <alignment vertical="center" wrapText="1"/>
    </xf>
    <xf numFmtId="0" fontId="3" fillId="0" borderId="33" xfId="0" applyNumberFormat="1" applyFont="1" applyBorder="1" applyAlignment="1">
      <alignment horizontal="center" vertical="center"/>
    </xf>
    <xf numFmtId="0" fontId="3" fillId="0" borderId="34" xfId="0" applyNumberFormat="1" applyFont="1" applyBorder="1" applyAlignment="1">
      <alignment horizontal="center" vertical="center" wrapText="1"/>
    </xf>
    <xf numFmtId="49" fontId="3" fillId="0" borderId="35" xfId="0" applyNumberFormat="1" applyFont="1" applyFill="1" applyBorder="1" applyAlignment="1">
      <alignment vertical="center" wrapText="1"/>
    </xf>
    <xf numFmtId="0" fontId="5" fillId="0" borderId="36" xfId="0" applyFont="1" applyBorder="1" applyAlignment="1">
      <alignment horizontal="center" vertical="center" wrapText="1"/>
    </xf>
    <xf numFmtId="49" fontId="3" fillId="8" borderId="35" xfId="0" applyNumberFormat="1" applyFont="1" applyFill="1" applyBorder="1" applyAlignment="1">
      <alignment horizontal="center" vertical="center" wrapText="1"/>
    </xf>
    <xf numFmtId="49" fontId="3" fillId="8" borderId="35" xfId="0" applyNumberFormat="1" applyFont="1" applyFill="1" applyBorder="1" applyAlignment="1">
      <alignment vertical="center" wrapText="1"/>
    </xf>
    <xf numFmtId="49" fontId="3" fillId="0" borderId="35" xfId="0" applyNumberFormat="1" applyFont="1" applyBorder="1" applyAlignment="1">
      <alignment horizontal="left" vertical="center" wrapText="1"/>
    </xf>
    <xf numFmtId="0" fontId="3" fillId="0" borderId="35" xfId="0" applyFont="1" applyBorder="1" applyAlignment="1">
      <alignment horizontal="center" vertical="center" wrapText="1"/>
    </xf>
    <xf numFmtId="0" fontId="1" fillId="0" borderId="35" xfId="0" applyFont="1" applyBorder="1" applyAlignment="1">
      <alignment vertical="center" wrapText="1"/>
    </xf>
    <xf numFmtId="49" fontId="6" fillId="0" borderId="35" xfId="0" applyNumberFormat="1" applyFont="1" applyBorder="1" applyAlignment="1">
      <alignment horizontal="center" vertical="center" wrapText="1"/>
    </xf>
    <xf numFmtId="49" fontId="6" fillId="0" borderId="37" xfId="0" applyNumberFormat="1" applyFont="1" applyBorder="1" applyAlignment="1">
      <alignment horizontal="center" vertical="center" wrapText="1"/>
    </xf>
    <xf numFmtId="0" fontId="23" fillId="0" borderId="0" xfId="0" applyFont="1" applyFill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2" borderId="38" xfId="32" applyFont="1" applyFill="1" applyBorder="1" applyAlignment="1" applyProtection="1">
      <alignment horizontal="center" vertical="center" wrapText="1"/>
    </xf>
    <xf numFmtId="0" fontId="26" fillId="2" borderId="38" xfId="4" applyNumberFormat="1" applyFont="1" applyFill="1" applyBorder="1" applyAlignment="1" applyProtection="1">
      <alignment horizontal="center" vertical="center" wrapText="1"/>
    </xf>
    <xf numFmtId="0" fontId="14" fillId="2" borderId="38" xfId="32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176" fontId="5" fillId="0" borderId="1" xfId="32" applyNumberFormat="1" applyFont="1" applyFill="1" applyBorder="1" applyAlignment="1" applyProtection="1">
      <alignment horizontal="left" vertical="center" wrapText="1"/>
      <protection locked="0"/>
    </xf>
    <xf numFmtId="49" fontId="5" fillId="0" borderId="1" xfId="32" applyNumberFormat="1" applyFont="1" applyFill="1" applyBorder="1" applyAlignment="1" applyProtection="1">
      <alignment horizontal="left" vertical="center" wrapText="1"/>
      <protection locked="0"/>
    </xf>
    <xf numFmtId="176" fontId="5" fillId="0" borderId="39" xfId="32" applyNumberFormat="1" applyFont="1" applyFill="1" applyBorder="1" applyAlignment="1" applyProtection="1">
      <alignment horizontal="left" vertical="center" wrapText="1"/>
      <protection locked="0"/>
    </xf>
    <xf numFmtId="176" fontId="5" fillId="0" borderId="40" xfId="32" applyNumberFormat="1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Fill="1" applyAlignment="1">
      <alignment horizontal="left" vertical="center" wrapText="1"/>
    </xf>
    <xf numFmtId="176" fontId="5" fillId="0" borderId="38" xfId="32" applyNumberFormat="1" applyFont="1" applyFill="1" applyBorder="1" applyAlignment="1" applyProtection="1">
      <alignment horizontal="left" vertical="center" wrapText="1"/>
      <protection locked="0"/>
    </xf>
    <xf numFmtId="0" fontId="5" fillId="0" borderId="1" xfId="32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_项目评审表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29"/>
        </patternFill>
      </fill>
    </dxf>
  </dxfs>
  <tableStyles count="0" defaultTableStyle="TableStyleMedium2"/>
  <colors>
    <mruColors>
      <color rgb="00CBCBCB"/>
      <color rgb="00D1D1D1"/>
      <color rgb="00CFCFCF"/>
      <color rgb="00008000"/>
      <color rgb="0033CC33"/>
      <color rgb="000000FF"/>
      <color rgb="004343FF"/>
      <color rgb="00FFFF00"/>
      <color rgb="00B7F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5814;&#32454;&#20869;&#23481;!G14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191135</xdr:colOff>
      <xdr:row>0</xdr:row>
      <xdr:rowOff>29210</xdr:rowOff>
    </xdr:from>
    <xdr:to>
      <xdr:col>1</xdr:col>
      <xdr:colOff>460375</xdr:colOff>
      <xdr:row>0</xdr:row>
      <xdr:rowOff>832485</xdr:rowOff>
    </xdr:to>
    <xdr:sp>
      <xdr:nvSpPr>
        <xdr:cNvPr id="3" name="左箭头 2">
          <a:hlinkClick xmlns:r="http://schemas.openxmlformats.org/officeDocument/2006/relationships" r:id="rId1"/>
        </xdr:cNvPr>
        <xdr:cNvSpPr/>
      </xdr:nvSpPr>
      <xdr:spPr>
        <a:xfrm>
          <a:off x="191135" y="29210"/>
          <a:ext cx="955040" cy="803275"/>
        </a:xfrm>
        <a:prstGeom prst="lef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anchor="t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>
              <a:solidFill>
                <a:srgbClr val="4343FF"/>
              </a:solidFill>
            </a:rPr>
            <a:t>Back</a:t>
          </a:r>
          <a:endParaRPr lang="en-US" altLang="zh-CN" sz="1600" b="1">
            <a:solidFill>
              <a:srgbClr val="4343FF"/>
            </a:solidFill>
          </a:endParaRPr>
        </a:p>
        <a:p>
          <a:pPr algn="ctr"/>
          <a:endParaRPr lang="en-US" altLang="zh-CN" sz="1600" b="1">
            <a:solidFill>
              <a:srgbClr val="4343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26" sqref="C26"/>
    </sheetView>
  </sheetViews>
  <sheetFormatPr defaultColWidth="9" defaultRowHeight="20.25" outlineLevelCol="5"/>
  <cols>
    <col min="1" max="1" width="7.25" style="117" customWidth="1"/>
    <col min="2" max="3" width="21" style="117" customWidth="1"/>
    <col min="4" max="4" width="27" style="117" customWidth="1"/>
    <col min="5" max="5" width="24.125" style="117" customWidth="1"/>
    <col min="6" max="6" width="9" style="118"/>
    <col min="7" max="16384" width="9" style="119"/>
  </cols>
  <sheetData>
    <row r="1" ht="13.5" spans="1:6">
      <c r="A1" s="120" t="s">
        <v>0</v>
      </c>
      <c r="B1" s="121" t="s">
        <v>1</v>
      </c>
      <c r="C1" s="121" t="s">
        <v>2</v>
      </c>
      <c r="D1" s="120" t="s">
        <v>3</v>
      </c>
      <c r="E1" s="120" t="s">
        <v>4</v>
      </c>
      <c r="F1" s="122" t="s">
        <v>5</v>
      </c>
    </row>
    <row r="2" ht="13.5" spans="1:6">
      <c r="A2" s="123">
        <v>1</v>
      </c>
      <c r="B2" s="124"/>
      <c r="C2" s="124"/>
      <c r="D2" s="125"/>
      <c r="E2" s="125"/>
      <c r="F2" s="125"/>
    </row>
    <row r="3" ht="13.5" spans="1:6">
      <c r="A3" s="123">
        <v>2</v>
      </c>
      <c r="B3" s="124"/>
      <c r="C3" s="124"/>
      <c r="D3" s="125"/>
      <c r="E3" s="125"/>
      <c r="F3" s="125"/>
    </row>
    <row r="4" ht="13.5" spans="1:6">
      <c r="A4" s="123">
        <v>3</v>
      </c>
      <c r="B4" s="124"/>
      <c r="C4" s="126"/>
      <c r="D4" s="125"/>
      <c r="E4" s="125"/>
      <c r="F4" s="125"/>
    </row>
    <row r="5" ht="13.5" spans="1:6">
      <c r="A5" s="123">
        <v>4</v>
      </c>
      <c r="B5" s="127"/>
      <c r="C5" s="124"/>
      <c r="D5" s="128"/>
      <c r="E5" s="125"/>
      <c r="F5" s="125"/>
    </row>
    <row r="6" ht="13.5" spans="1:6">
      <c r="A6" s="123">
        <v>5</v>
      </c>
      <c r="B6" s="124"/>
      <c r="C6" s="129"/>
      <c r="D6" s="125"/>
      <c r="E6" s="125"/>
      <c r="F6" s="125"/>
    </row>
    <row r="7" ht="13.5" spans="1:6">
      <c r="A7" s="123">
        <v>6</v>
      </c>
      <c r="B7" s="124"/>
      <c r="C7" s="124"/>
      <c r="D7" s="125"/>
      <c r="E7" s="125"/>
      <c r="F7" s="125"/>
    </row>
    <row r="8" ht="13.5" spans="1:6">
      <c r="A8" s="130">
        <v>7</v>
      </c>
      <c r="B8" s="124"/>
      <c r="C8" s="124"/>
      <c r="D8" s="125"/>
      <c r="E8" s="125"/>
      <c r="F8" s="125"/>
    </row>
    <row r="9" ht="13.5" spans="1:6">
      <c r="A9" s="130">
        <v>8</v>
      </c>
      <c r="B9" s="124"/>
      <c r="C9" s="124"/>
      <c r="D9" s="125"/>
      <c r="E9" s="125"/>
      <c r="F9" s="125"/>
    </row>
    <row r="10" ht="13.5" spans="1:6">
      <c r="A10" s="130">
        <v>9</v>
      </c>
      <c r="B10" s="124"/>
      <c r="C10" s="124"/>
      <c r="D10" s="125"/>
      <c r="E10" s="125"/>
      <c r="F10" s="12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E30" sqref="E30"/>
    </sheetView>
  </sheetViews>
  <sheetFormatPr defaultColWidth="9" defaultRowHeight="13.5" outlineLevelRow="4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9" workbookViewId="0">
      <selection activeCell="K102" sqref="K10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74"/>
  <sheetViews>
    <sheetView tabSelected="1" workbookViewId="0">
      <pane ySplit="6" topLeftCell="A19" activePane="bottomLeft" state="frozen"/>
      <selection/>
      <selection pane="bottomLeft" activeCell="H31" sqref="H31"/>
    </sheetView>
  </sheetViews>
  <sheetFormatPr defaultColWidth="9" defaultRowHeight="21"/>
  <cols>
    <col min="1" max="1" width="9.25" style="8" customWidth="1"/>
    <col min="2" max="2" width="15.125" style="12" customWidth="1"/>
    <col min="3" max="3" width="9.25" style="13" customWidth="1"/>
    <col min="4" max="4" width="7.625" style="14" customWidth="1"/>
    <col min="5" max="5" width="16.125" style="15" customWidth="1"/>
    <col min="6" max="6" width="21.25" style="15" customWidth="1"/>
    <col min="7" max="7" width="38.375" style="15" customWidth="1"/>
    <col min="8" max="8" width="35.375" style="15" customWidth="1"/>
    <col min="9" max="9" width="12.875" style="16" customWidth="1"/>
    <col min="10" max="10" width="20.75" style="15" customWidth="1"/>
    <col min="11" max="11" width="14.125" style="15" customWidth="1"/>
    <col min="12" max="12" width="12.875" style="16" customWidth="1"/>
    <col min="13" max="13" width="21.5" style="15" customWidth="1"/>
    <col min="14" max="14" width="13.625" style="17" customWidth="1"/>
    <col min="15" max="15" width="24.75" style="17" customWidth="1"/>
    <col min="16" max="16" width="17.625" style="18" customWidth="1"/>
    <col min="17" max="16384" width="9" style="19"/>
  </cols>
  <sheetData>
    <row r="1" s="8" customFormat="1" ht="20" customHeight="1" spans="1:16">
      <c r="A1" s="20" t="s">
        <v>11</v>
      </c>
      <c r="B1" s="21"/>
      <c r="C1" s="22"/>
      <c r="D1" s="23"/>
      <c r="E1" s="21"/>
      <c r="F1" s="21"/>
      <c r="G1" s="21"/>
      <c r="H1" s="21"/>
      <c r="I1" s="77" t="s">
        <v>12</v>
      </c>
      <c r="J1" s="78">
        <f ca="1">SUMPRODUCT((SUBTOTAL(103,OFFSET(I9,ROW(9:990)-9,))*(I9:I990="Passed")))</f>
        <v>0</v>
      </c>
      <c r="L1" s="77" t="s">
        <v>12</v>
      </c>
      <c r="M1" s="78">
        <f ca="1">SUMPRODUCT((SUBTOTAL(103,OFFSET(L9,ROW(9:990)-9,))*(L9:L990="Passed")))</f>
        <v>0</v>
      </c>
      <c r="N1" s="79" t="s">
        <v>13</v>
      </c>
      <c r="O1" s="80"/>
      <c r="P1" s="81" t="s">
        <v>14</v>
      </c>
    </row>
    <row r="2" s="9" customFormat="1" ht="20" customHeight="1" spans="1:16">
      <c r="A2" s="24" t="s">
        <v>15</v>
      </c>
      <c r="B2" s="25" t="s">
        <v>16</v>
      </c>
      <c r="C2" s="26"/>
      <c r="D2" s="27"/>
      <c r="E2" s="26"/>
      <c r="F2" s="26"/>
      <c r="G2" s="26"/>
      <c r="H2" s="28"/>
      <c r="I2" s="77" t="s">
        <v>17</v>
      </c>
      <c r="J2" s="78">
        <f ca="1">SUMPRODUCT((SUBTOTAL(103,OFFSET(I9,ROW(9:990)-9,))*(I9:I990="Failed")))</f>
        <v>0</v>
      </c>
      <c r="L2" s="77" t="s">
        <v>17</v>
      </c>
      <c r="M2" s="78">
        <f ca="1">SUMPRODUCT((SUBTOTAL(103,OFFSET(L9,ROW(9:990)-9,))*(L9:L990="Failed")))</f>
        <v>0</v>
      </c>
      <c r="N2" s="79" t="s">
        <v>18</v>
      </c>
      <c r="O2" s="80"/>
      <c r="P2" s="82"/>
    </row>
    <row r="3" s="9" customFormat="1" ht="20" customHeight="1" spans="1:17">
      <c r="A3" s="29"/>
      <c r="B3" s="30"/>
      <c r="C3" s="31"/>
      <c r="D3" s="32"/>
      <c r="E3" s="31"/>
      <c r="F3" s="31"/>
      <c r="G3" s="31"/>
      <c r="H3" s="33"/>
      <c r="I3" s="77" t="s">
        <v>19</v>
      </c>
      <c r="J3" s="78">
        <f ca="1">SUMPRODUCT((SUBTOTAL(103,OFFSET(I9,ROW(9:990)-9,))*(I9:I990="Blocked")))</f>
        <v>0</v>
      </c>
      <c r="L3" s="77" t="s">
        <v>19</v>
      </c>
      <c r="M3" s="78">
        <f ca="1">SUMPRODUCT((SUBTOTAL(103,OFFSET(L9,ROW(9:990)-9,))*(L9:L990="Blocked")))</f>
        <v>0</v>
      </c>
      <c r="N3" s="79" t="s">
        <v>20</v>
      </c>
      <c r="O3" s="80"/>
      <c r="P3" s="83" t="s">
        <v>21</v>
      </c>
      <c r="Q3" s="106"/>
    </row>
    <row r="4" s="9" customFormat="1" ht="20" customHeight="1" spans="1:16">
      <c r="A4" s="24" t="s">
        <v>22</v>
      </c>
      <c r="B4" s="34"/>
      <c r="C4" s="35" t="s">
        <v>23</v>
      </c>
      <c r="D4" s="36"/>
      <c r="E4" s="37"/>
      <c r="F4" s="35" t="s">
        <v>24</v>
      </c>
      <c r="G4" s="35"/>
      <c r="H4" s="35"/>
      <c r="I4" s="84" t="s">
        <v>25</v>
      </c>
      <c r="J4" s="78">
        <f ca="1">SUMPRODUCT((SUBTOTAL(103,OFFSET(I9,ROW(9:990)-9,))*(I9:I990="Not Executed")))</f>
        <v>53</v>
      </c>
      <c r="L4" s="84" t="s">
        <v>25</v>
      </c>
      <c r="M4" s="78">
        <f ca="1">SUMPRODUCT((SUBTOTAL(103,OFFSET(L9,ROW(9:990)-9,))*(L9:L990="Not Executed")))</f>
        <v>38</v>
      </c>
      <c r="N4" s="79" t="s">
        <v>26</v>
      </c>
      <c r="O4" s="80"/>
      <c r="P4" s="85"/>
    </row>
    <row r="5" s="9" customFormat="1" ht="20" customHeight="1" spans="1:17">
      <c r="A5" s="24" t="s">
        <v>27</v>
      </c>
      <c r="B5" s="34"/>
      <c r="C5" s="35" t="s">
        <v>23</v>
      </c>
      <c r="D5" s="36"/>
      <c r="E5" s="37"/>
      <c r="F5" s="35" t="s">
        <v>24</v>
      </c>
      <c r="G5" s="35"/>
      <c r="H5" s="35"/>
      <c r="I5" s="86" t="s">
        <v>28</v>
      </c>
      <c r="J5" s="87">
        <f ca="1">SUM(J1:J4)</f>
        <v>53</v>
      </c>
      <c r="L5" s="86" t="s">
        <v>28</v>
      </c>
      <c r="M5" s="87">
        <f ca="1">SUM(M1:M4)</f>
        <v>38</v>
      </c>
      <c r="N5" s="88" t="s">
        <v>29</v>
      </c>
      <c r="O5" s="89"/>
      <c r="P5" s="90"/>
      <c r="Q5" s="106"/>
    </row>
    <row r="6" s="10" customFormat="1" spans="1:16">
      <c r="A6" s="38" t="s">
        <v>30</v>
      </c>
      <c r="B6" s="39" t="s">
        <v>31</v>
      </c>
      <c r="C6" s="39" t="s">
        <v>32</v>
      </c>
      <c r="D6" s="39" t="s">
        <v>33</v>
      </c>
      <c r="E6" s="39" t="s">
        <v>34</v>
      </c>
      <c r="F6" s="39" t="s">
        <v>35</v>
      </c>
      <c r="G6" s="39" t="s">
        <v>36</v>
      </c>
      <c r="H6" s="39" t="s">
        <v>37</v>
      </c>
      <c r="I6" s="39" t="s">
        <v>38</v>
      </c>
      <c r="J6" s="39" t="s">
        <v>39</v>
      </c>
      <c r="K6" s="39" t="s">
        <v>40</v>
      </c>
      <c r="L6" s="39" t="s">
        <v>41</v>
      </c>
      <c r="M6" s="39" t="s">
        <v>42</v>
      </c>
      <c r="N6" s="39" t="s">
        <v>43</v>
      </c>
      <c r="O6" s="39" t="s">
        <v>44</v>
      </c>
      <c r="P6" s="91"/>
    </row>
    <row r="7" s="11" customFormat="1" ht="30" customHeight="1" spans="1:16">
      <c r="A7" s="40" t="s">
        <v>45</v>
      </c>
      <c r="B7" s="41"/>
      <c r="C7" s="42"/>
      <c r="D7" s="43"/>
      <c r="E7" s="42"/>
      <c r="F7" s="42"/>
      <c r="G7" s="42"/>
      <c r="H7" s="42"/>
      <c r="I7" s="42"/>
      <c r="J7" s="92"/>
      <c r="K7" s="92"/>
      <c r="L7" s="42"/>
      <c r="M7" s="92"/>
      <c r="N7" s="92"/>
      <c r="O7" s="93"/>
      <c r="P7" s="94"/>
    </row>
    <row r="8" ht="30" customHeight="1" outlineLevel="1" spans="1:15">
      <c r="A8" s="44">
        <v>1.1</v>
      </c>
      <c r="B8" s="45" t="s">
        <v>46</v>
      </c>
      <c r="C8" s="46"/>
      <c r="D8" s="47"/>
      <c r="E8" s="46"/>
      <c r="F8" s="46"/>
      <c r="G8" s="46"/>
      <c r="H8" s="46"/>
      <c r="I8" s="46"/>
      <c r="J8" s="71"/>
      <c r="K8" s="71"/>
      <c r="L8" s="46"/>
      <c r="M8" s="71"/>
      <c r="N8" s="71"/>
      <c r="O8" s="95"/>
    </row>
    <row r="9" outlineLevel="2" spans="1:15">
      <c r="A9" s="48" t="s">
        <v>47</v>
      </c>
      <c r="B9" s="49"/>
      <c r="C9" s="50">
        <v>1</v>
      </c>
      <c r="D9" s="51" t="s">
        <v>48</v>
      </c>
      <c r="E9" s="52"/>
      <c r="F9" s="53"/>
      <c r="G9" s="54" t="s">
        <v>49</v>
      </c>
      <c r="H9" s="53"/>
      <c r="I9" s="96" t="s">
        <v>25</v>
      </c>
      <c r="J9" s="97"/>
      <c r="K9" s="98"/>
      <c r="L9" s="96" t="s">
        <v>25</v>
      </c>
      <c r="M9" s="97"/>
      <c r="N9" s="99"/>
      <c r="O9" s="100"/>
    </row>
    <row r="10" outlineLevel="2" spans="1:15">
      <c r="A10" s="48" t="s">
        <v>50</v>
      </c>
      <c r="B10" s="55"/>
      <c r="C10" s="50">
        <v>2</v>
      </c>
      <c r="D10" s="56" t="s">
        <v>51</v>
      </c>
      <c r="E10" s="57"/>
      <c r="F10" s="58"/>
      <c r="G10" s="59" t="s">
        <v>52</v>
      </c>
      <c r="H10" s="58"/>
      <c r="I10" s="101" t="s">
        <v>25</v>
      </c>
      <c r="J10" s="58"/>
      <c r="K10" s="58"/>
      <c r="L10" s="101" t="s">
        <v>25</v>
      </c>
      <c r="M10" s="58"/>
      <c r="N10" s="102"/>
      <c r="O10" s="103"/>
    </row>
    <row r="11" ht="37.5" outlineLevel="2" spans="1:15">
      <c r="A11" s="48" t="s">
        <v>53</v>
      </c>
      <c r="B11" s="60"/>
      <c r="C11" s="50">
        <v>4</v>
      </c>
      <c r="D11" s="56" t="s">
        <v>54</v>
      </c>
      <c r="E11" s="61"/>
      <c r="F11" s="58"/>
      <c r="G11" s="62" t="s">
        <v>55</v>
      </c>
      <c r="H11" s="58"/>
      <c r="I11" s="101" t="s">
        <v>25</v>
      </c>
      <c r="J11" s="58"/>
      <c r="K11" s="58"/>
      <c r="L11" s="101" t="s">
        <v>25</v>
      </c>
      <c r="M11" s="58"/>
      <c r="N11" s="102"/>
      <c r="O11" s="103"/>
    </row>
    <row r="12" ht="30" customHeight="1" outlineLevel="1" spans="1:15">
      <c r="A12" s="63" t="s">
        <v>56</v>
      </c>
      <c r="B12" s="64" t="s">
        <v>57</v>
      </c>
      <c r="C12" s="46"/>
      <c r="D12" s="47"/>
      <c r="E12" s="46"/>
      <c r="F12" s="46"/>
      <c r="G12" s="46"/>
      <c r="H12" s="46"/>
      <c r="I12" s="46"/>
      <c r="J12" s="71"/>
      <c r="K12" s="71"/>
      <c r="L12" s="46"/>
      <c r="M12" s="71"/>
      <c r="N12" s="71"/>
      <c r="O12" s="95"/>
    </row>
    <row r="13" outlineLevel="2" spans="1:15">
      <c r="A13" s="48" t="s">
        <v>58</v>
      </c>
      <c r="B13" s="49"/>
      <c r="C13" s="50">
        <v>1</v>
      </c>
      <c r="D13" s="51"/>
      <c r="E13" s="65"/>
      <c r="F13" s="53"/>
      <c r="G13" s="54" t="s">
        <v>59</v>
      </c>
      <c r="H13" s="54"/>
      <c r="I13" s="96" t="s">
        <v>25</v>
      </c>
      <c r="J13" s="97"/>
      <c r="K13" s="97"/>
      <c r="L13" s="96" t="s">
        <v>25</v>
      </c>
      <c r="M13" s="97"/>
      <c r="N13" s="99"/>
      <c r="O13" s="100"/>
    </row>
    <row r="14" outlineLevel="2" spans="1:15">
      <c r="A14" s="48" t="s">
        <v>60</v>
      </c>
      <c r="B14" s="49"/>
      <c r="C14" s="50">
        <v>2</v>
      </c>
      <c r="D14" s="51"/>
      <c r="E14" s="65"/>
      <c r="F14" s="53"/>
      <c r="G14" s="66" t="s">
        <v>61</v>
      </c>
      <c r="H14" s="54" t="s">
        <v>62</v>
      </c>
      <c r="I14" s="96" t="s">
        <v>25</v>
      </c>
      <c r="J14" s="97"/>
      <c r="K14" s="97"/>
      <c r="L14" s="96" t="s">
        <v>25</v>
      </c>
      <c r="M14" s="97"/>
      <c r="N14" s="99"/>
      <c r="O14" s="100"/>
    </row>
    <row r="15" outlineLevel="2" spans="1:15">
      <c r="A15" s="48"/>
      <c r="B15" s="49"/>
      <c r="C15" s="50"/>
      <c r="D15" s="51"/>
      <c r="E15" s="65"/>
      <c r="F15" s="53"/>
      <c r="G15" s="54" t="s">
        <v>63</v>
      </c>
      <c r="H15" s="54" t="s">
        <v>64</v>
      </c>
      <c r="I15" s="96" t="s">
        <v>25</v>
      </c>
      <c r="J15" s="97"/>
      <c r="K15" s="97"/>
      <c r="L15" s="96"/>
      <c r="M15" s="97"/>
      <c r="N15" s="99"/>
      <c r="O15" s="100"/>
    </row>
    <row r="16" ht="24" outlineLevel="2" spans="1:15">
      <c r="A16" s="48"/>
      <c r="B16" s="49"/>
      <c r="C16" s="50"/>
      <c r="D16" s="51"/>
      <c r="E16" s="65"/>
      <c r="F16" s="53"/>
      <c r="G16" s="54" t="s">
        <v>65</v>
      </c>
      <c r="H16" s="54" t="s">
        <v>66</v>
      </c>
      <c r="I16" s="96" t="s">
        <v>25</v>
      </c>
      <c r="J16" s="97"/>
      <c r="K16" s="97"/>
      <c r="L16" s="96"/>
      <c r="M16" s="97"/>
      <c r="N16" s="99"/>
      <c r="O16" s="100"/>
    </row>
    <row r="17" outlineLevel="2" spans="1:15">
      <c r="A17" s="48"/>
      <c r="B17" s="49"/>
      <c r="C17" s="50"/>
      <c r="D17" s="51"/>
      <c r="E17" s="65"/>
      <c r="F17" s="53"/>
      <c r="G17" s="54" t="s">
        <v>67</v>
      </c>
      <c r="H17" s="54"/>
      <c r="I17" s="96" t="s">
        <v>25</v>
      </c>
      <c r="J17" s="97"/>
      <c r="K17" s="97"/>
      <c r="L17" s="96"/>
      <c r="M17" s="97"/>
      <c r="N17" s="99"/>
      <c r="O17" s="100"/>
    </row>
    <row r="18" outlineLevel="2" spans="1:15">
      <c r="A18" s="48"/>
      <c r="B18" s="49"/>
      <c r="C18" s="50"/>
      <c r="D18" s="51"/>
      <c r="E18" s="65"/>
      <c r="F18" s="53"/>
      <c r="G18" s="54"/>
      <c r="H18" s="54"/>
      <c r="I18" s="96" t="s">
        <v>25</v>
      </c>
      <c r="J18" s="97"/>
      <c r="K18" s="97"/>
      <c r="L18" s="96"/>
      <c r="M18" s="97"/>
      <c r="N18" s="99"/>
      <c r="O18" s="100"/>
    </row>
    <row r="19" ht="30" customHeight="1" outlineLevel="1" spans="1:15">
      <c r="A19" s="63" t="s">
        <v>68</v>
      </c>
      <c r="B19" s="64" t="s">
        <v>69</v>
      </c>
      <c r="C19" s="46"/>
      <c r="D19" s="47"/>
      <c r="E19" s="46"/>
      <c r="F19" s="46"/>
      <c r="G19" s="46"/>
      <c r="H19" s="46"/>
      <c r="I19" s="46"/>
      <c r="J19" s="71"/>
      <c r="K19" s="71"/>
      <c r="L19" s="46"/>
      <c r="M19" s="71"/>
      <c r="N19" s="71"/>
      <c r="O19" s="95"/>
    </row>
    <row r="20" ht="25.5" outlineLevel="2" spans="1:15">
      <c r="A20" s="48" t="s">
        <v>70</v>
      </c>
      <c r="B20" s="53" t="s">
        <v>71</v>
      </c>
      <c r="C20" s="50">
        <v>1</v>
      </c>
      <c r="D20" s="51"/>
      <c r="E20" s="65"/>
      <c r="F20" s="53"/>
      <c r="G20" s="67" t="s">
        <v>72</v>
      </c>
      <c r="H20" s="68" t="s">
        <v>73</v>
      </c>
      <c r="I20" s="96" t="s">
        <v>25</v>
      </c>
      <c r="J20" s="97"/>
      <c r="K20" s="97"/>
      <c r="L20" s="96" t="s">
        <v>25</v>
      </c>
      <c r="M20" s="97"/>
      <c r="N20" s="99"/>
      <c r="O20" s="100"/>
    </row>
    <row r="21" ht="25.5" outlineLevel="2" spans="1:15">
      <c r="A21" s="48"/>
      <c r="B21" s="53" t="s">
        <v>74</v>
      </c>
      <c r="C21" s="50"/>
      <c r="D21" s="51"/>
      <c r="E21" s="65"/>
      <c r="F21" s="53"/>
      <c r="G21" s="67" t="s">
        <v>75</v>
      </c>
      <c r="H21" s="68"/>
      <c r="I21" s="96" t="s">
        <v>25</v>
      </c>
      <c r="J21" s="97"/>
      <c r="K21" s="97"/>
      <c r="L21" s="96"/>
      <c r="M21" s="97"/>
      <c r="N21" s="99"/>
      <c r="O21" s="100"/>
    </row>
    <row r="22" ht="25.5" outlineLevel="2" spans="1:15">
      <c r="A22" s="48"/>
      <c r="B22" s="53" t="s">
        <v>76</v>
      </c>
      <c r="C22" s="50"/>
      <c r="D22" s="51"/>
      <c r="E22" s="65"/>
      <c r="F22" s="53"/>
      <c r="G22" s="67" t="s">
        <v>77</v>
      </c>
      <c r="H22" s="68"/>
      <c r="I22" s="96" t="s">
        <v>25</v>
      </c>
      <c r="J22" s="97"/>
      <c r="K22" s="97"/>
      <c r="L22" s="96"/>
      <c r="M22" s="97"/>
      <c r="N22" s="99"/>
      <c r="O22" s="100"/>
    </row>
    <row r="23" ht="25.5" outlineLevel="2" spans="1:15">
      <c r="A23" s="48"/>
      <c r="B23" s="53" t="s">
        <v>78</v>
      </c>
      <c r="C23" s="50"/>
      <c r="D23" s="51"/>
      <c r="E23" s="65"/>
      <c r="F23" s="53"/>
      <c r="G23" s="67" t="s">
        <v>79</v>
      </c>
      <c r="H23" s="68"/>
      <c r="I23" s="96" t="s">
        <v>25</v>
      </c>
      <c r="J23" s="97"/>
      <c r="K23" s="97"/>
      <c r="L23" s="96"/>
      <c r="M23" s="97"/>
      <c r="N23" s="99"/>
      <c r="O23" s="100"/>
    </row>
    <row r="24" ht="25.5" outlineLevel="2" spans="1:15">
      <c r="A24" s="48"/>
      <c r="B24" s="53" t="s">
        <v>80</v>
      </c>
      <c r="C24" s="50"/>
      <c r="D24" s="51"/>
      <c r="E24" s="65"/>
      <c r="F24" s="53"/>
      <c r="G24" s="67" t="s">
        <v>81</v>
      </c>
      <c r="H24" s="68"/>
      <c r="I24" s="96" t="s">
        <v>25</v>
      </c>
      <c r="J24" s="97"/>
      <c r="K24" s="97"/>
      <c r="L24" s="96"/>
      <c r="M24" s="97"/>
      <c r="N24" s="99"/>
      <c r="O24" s="100"/>
    </row>
    <row r="25" ht="25.5" outlineLevel="2" spans="1:15">
      <c r="A25" s="48"/>
      <c r="B25" s="53" t="s">
        <v>82</v>
      </c>
      <c r="C25" s="50"/>
      <c r="D25" s="51"/>
      <c r="E25" s="65"/>
      <c r="F25" s="53"/>
      <c r="G25" s="67" t="s">
        <v>83</v>
      </c>
      <c r="H25" s="68"/>
      <c r="I25" s="96" t="s">
        <v>25</v>
      </c>
      <c r="J25" s="97"/>
      <c r="K25" s="97"/>
      <c r="L25" s="96"/>
      <c r="M25" s="97"/>
      <c r="N25" s="99"/>
      <c r="O25" s="100"/>
    </row>
    <row r="26" ht="25.5" outlineLevel="2" spans="1:15">
      <c r="A26" s="48"/>
      <c r="B26" s="53" t="s">
        <v>84</v>
      </c>
      <c r="C26" s="50"/>
      <c r="D26" s="51"/>
      <c r="E26" s="65"/>
      <c r="F26" s="53"/>
      <c r="G26" s="67" t="s">
        <v>85</v>
      </c>
      <c r="H26" s="68"/>
      <c r="I26" s="96" t="s">
        <v>25</v>
      </c>
      <c r="J26" s="97"/>
      <c r="K26" s="97"/>
      <c r="L26" s="96"/>
      <c r="M26" s="97"/>
      <c r="N26" s="99"/>
      <c r="O26" s="100"/>
    </row>
    <row r="27" ht="25.5" outlineLevel="2" spans="1:15">
      <c r="A27" s="48" t="s">
        <v>86</v>
      </c>
      <c r="B27" s="53" t="s">
        <v>87</v>
      </c>
      <c r="C27" s="50">
        <v>2</v>
      </c>
      <c r="D27" s="51"/>
      <c r="E27" s="65"/>
      <c r="F27" s="53"/>
      <c r="G27" s="67" t="s">
        <v>88</v>
      </c>
      <c r="H27" s="68"/>
      <c r="I27" s="96" t="s">
        <v>25</v>
      </c>
      <c r="J27" s="97"/>
      <c r="K27" s="97"/>
      <c r="L27" s="96" t="s">
        <v>25</v>
      </c>
      <c r="M27" s="97"/>
      <c r="N27" s="99"/>
      <c r="O27" s="100"/>
    </row>
    <row r="28" ht="24.75" outlineLevel="2" spans="1:15">
      <c r="A28" s="48" t="s">
        <v>89</v>
      </c>
      <c r="B28" s="54" t="s">
        <v>90</v>
      </c>
      <c r="C28" s="50">
        <v>3</v>
      </c>
      <c r="D28" s="51"/>
      <c r="E28" s="65"/>
      <c r="F28" s="54"/>
      <c r="G28" s="67" t="s">
        <v>91</v>
      </c>
      <c r="H28" s="69"/>
      <c r="I28" s="96" t="s">
        <v>25</v>
      </c>
      <c r="J28" s="97"/>
      <c r="K28" s="97"/>
      <c r="L28" s="96" t="s">
        <v>25</v>
      </c>
      <c r="M28" s="97"/>
      <c r="N28" s="99"/>
      <c r="O28" s="100"/>
    </row>
    <row r="29" ht="30" customHeight="1" outlineLevel="1" spans="1:15">
      <c r="A29" s="63">
        <v>2.2</v>
      </c>
      <c r="B29" s="45"/>
      <c r="C29" s="46"/>
      <c r="D29" s="47"/>
      <c r="E29" s="46"/>
      <c r="F29" s="46"/>
      <c r="G29" s="46"/>
      <c r="H29" s="46"/>
      <c r="I29" s="46"/>
      <c r="J29" s="71"/>
      <c r="K29" s="71"/>
      <c r="L29" s="46"/>
      <c r="M29" s="71"/>
      <c r="N29" s="71"/>
      <c r="O29" s="95"/>
    </row>
    <row r="30" ht="38.25" outlineLevel="2" spans="1:15">
      <c r="A30" s="48" t="s">
        <v>92</v>
      </c>
      <c r="B30" s="49" t="s">
        <v>93</v>
      </c>
      <c r="C30" s="50">
        <v>1</v>
      </c>
      <c r="D30" s="51"/>
      <c r="E30" s="65"/>
      <c r="F30" s="53"/>
      <c r="G30" s="67" t="s">
        <v>94</v>
      </c>
      <c r="H30" s="54" t="s">
        <v>95</v>
      </c>
      <c r="I30" s="96" t="s">
        <v>25</v>
      </c>
      <c r="J30" s="97"/>
      <c r="K30" s="97"/>
      <c r="L30" s="96" t="s">
        <v>25</v>
      </c>
      <c r="M30" s="97"/>
      <c r="N30" s="99"/>
      <c r="O30" s="100"/>
    </row>
    <row r="31" ht="25.5" outlineLevel="2" spans="1:15">
      <c r="A31" s="48" t="s">
        <v>96</v>
      </c>
      <c r="B31" s="49" t="s">
        <v>97</v>
      </c>
      <c r="C31" s="50">
        <v>2</v>
      </c>
      <c r="D31" s="51"/>
      <c r="E31" s="65"/>
      <c r="F31" s="53"/>
      <c r="G31" s="67" t="s">
        <v>98</v>
      </c>
      <c r="H31" s="54" t="s">
        <v>99</v>
      </c>
      <c r="I31" s="96" t="s">
        <v>25</v>
      </c>
      <c r="J31" s="97"/>
      <c r="K31" s="97"/>
      <c r="L31" s="96" t="s">
        <v>25</v>
      </c>
      <c r="M31" s="97"/>
      <c r="N31" s="99"/>
      <c r="O31" s="100"/>
    </row>
    <row r="32" outlineLevel="2" spans="1:15">
      <c r="A32" s="48" t="s">
        <v>100</v>
      </c>
      <c r="B32" s="49"/>
      <c r="C32" s="50">
        <v>3</v>
      </c>
      <c r="D32" s="51"/>
      <c r="E32" s="65"/>
      <c r="F32" s="53"/>
      <c r="G32" s="53"/>
      <c r="H32" s="53"/>
      <c r="I32" s="96" t="s">
        <v>25</v>
      </c>
      <c r="J32" s="97"/>
      <c r="K32" s="97"/>
      <c r="L32" s="96" t="s">
        <v>25</v>
      </c>
      <c r="M32" s="97"/>
      <c r="N32" s="99"/>
      <c r="O32" s="100"/>
    </row>
    <row r="33" ht="30" customHeight="1" outlineLevel="1" spans="1:15">
      <c r="A33" s="63">
        <v>3.1</v>
      </c>
      <c r="B33" s="70" t="s">
        <v>101</v>
      </c>
      <c r="C33" s="71"/>
      <c r="D33" s="47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95"/>
    </row>
    <row r="34" ht="25.5" outlineLevel="2" spans="1:15">
      <c r="A34" s="48" t="s">
        <v>102</v>
      </c>
      <c r="B34" s="49" t="s">
        <v>103</v>
      </c>
      <c r="C34" s="50">
        <v>1</v>
      </c>
      <c r="D34" s="51"/>
      <c r="E34" s="65"/>
      <c r="F34" s="53"/>
      <c r="G34" s="67" t="s">
        <v>104</v>
      </c>
      <c r="H34" s="54" t="s">
        <v>105</v>
      </c>
      <c r="I34" s="96" t="s">
        <v>25</v>
      </c>
      <c r="J34" s="97"/>
      <c r="K34" s="97"/>
      <c r="L34" s="96" t="s">
        <v>25</v>
      </c>
      <c r="M34" s="97"/>
      <c r="N34" s="99"/>
      <c r="O34" s="100"/>
    </row>
    <row r="35" ht="25.5" outlineLevel="2" spans="1:15">
      <c r="A35" s="48" t="s">
        <v>106</v>
      </c>
      <c r="B35" s="49" t="s">
        <v>107</v>
      </c>
      <c r="C35" s="50">
        <v>2</v>
      </c>
      <c r="D35" s="51"/>
      <c r="E35" s="65"/>
      <c r="F35" s="53"/>
      <c r="G35" s="67" t="s">
        <v>108</v>
      </c>
      <c r="H35" s="54" t="s">
        <v>109</v>
      </c>
      <c r="I35" s="96" t="s">
        <v>25</v>
      </c>
      <c r="J35" s="97"/>
      <c r="K35" s="97"/>
      <c r="L35" s="96" t="s">
        <v>25</v>
      </c>
      <c r="M35" s="97"/>
      <c r="N35" s="99"/>
      <c r="O35" s="100"/>
    </row>
    <row r="36" ht="25.5" outlineLevel="2" spans="1:15">
      <c r="A36" s="48"/>
      <c r="B36" s="49" t="s">
        <v>110</v>
      </c>
      <c r="C36" s="50"/>
      <c r="D36" s="51"/>
      <c r="E36" s="65"/>
      <c r="F36" s="53"/>
      <c r="G36" s="67" t="s">
        <v>111</v>
      </c>
      <c r="H36" s="54" t="s">
        <v>112</v>
      </c>
      <c r="I36" s="96" t="s">
        <v>25</v>
      </c>
      <c r="J36" s="97"/>
      <c r="K36" s="97"/>
      <c r="L36" s="96"/>
      <c r="M36" s="97"/>
      <c r="N36" s="99"/>
      <c r="O36" s="100"/>
    </row>
    <row r="37" ht="37.5" outlineLevel="2" spans="1:15">
      <c r="A37" s="48"/>
      <c r="B37" s="49" t="s">
        <v>113</v>
      </c>
      <c r="C37" s="50"/>
      <c r="D37" s="51"/>
      <c r="E37" s="65"/>
      <c r="F37" s="53"/>
      <c r="G37" s="67" t="s">
        <v>114</v>
      </c>
      <c r="H37" s="54" t="s">
        <v>115</v>
      </c>
      <c r="I37" s="96" t="s">
        <v>25</v>
      </c>
      <c r="J37" s="97"/>
      <c r="K37" s="97"/>
      <c r="L37" s="96"/>
      <c r="M37" s="97"/>
      <c r="N37" s="99"/>
      <c r="O37" s="100"/>
    </row>
    <row r="38" ht="25.5" outlineLevel="2" spans="1:15">
      <c r="A38" s="48"/>
      <c r="B38" s="49" t="s">
        <v>116</v>
      </c>
      <c r="C38" s="50"/>
      <c r="D38" s="51"/>
      <c r="E38" s="65"/>
      <c r="F38" s="53"/>
      <c r="G38" s="67" t="s">
        <v>117</v>
      </c>
      <c r="H38" s="54" t="s">
        <v>118</v>
      </c>
      <c r="I38" s="96" t="s">
        <v>25</v>
      </c>
      <c r="J38" s="97"/>
      <c r="K38" s="97"/>
      <c r="L38" s="96"/>
      <c r="M38" s="97"/>
      <c r="N38" s="99"/>
      <c r="O38" s="100"/>
    </row>
    <row r="39" ht="25.5" outlineLevel="2" spans="1:15">
      <c r="A39" s="48"/>
      <c r="B39" s="49" t="s">
        <v>119</v>
      </c>
      <c r="C39" s="50"/>
      <c r="D39" s="51"/>
      <c r="E39" s="65"/>
      <c r="F39" s="53"/>
      <c r="G39" s="67" t="s">
        <v>120</v>
      </c>
      <c r="H39" s="54" t="s">
        <v>121</v>
      </c>
      <c r="I39" s="96" t="s">
        <v>25</v>
      </c>
      <c r="J39" s="97"/>
      <c r="K39" s="97"/>
      <c r="L39" s="96"/>
      <c r="M39" s="97"/>
      <c r="N39" s="99"/>
      <c r="O39" s="100"/>
    </row>
    <row r="40" ht="38.25" outlineLevel="2" spans="1:15">
      <c r="A40" s="48"/>
      <c r="B40" s="49" t="s">
        <v>122</v>
      </c>
      <c r="C40" s="50"/>
      <c r="D40" s="51"/>
      <c r="E40" s="65"/>
      <c r="F40" s="53"/>
      <c r="G40" s="67" t="s">
        <v>123</v>
      </c>
      <c r="H40" s="54" t="s">
        <v>124</v>
      </c>
      <c r="I40" s="96" t="s">
        <v>25</v>
      </c>
      <c r="J40" s="97"/>
      <c r="K40" s="97"/>
      <c r="L40" s="96"/>
      <c r="M40" s="97"/>
      <c r="N40" s="99"/>
      <c r="O40" s="100"/>
    </row>
    <row r="41" outlineLevel="2" spans="1:15">
      <c r="A41" s="48" t="s">
        <v>125</v>
      </c>
      <c r="B41" s="49"/>
      <c r="C41" s="50">
        <v>3</v>
      </c>
      <c r="D41" s="51"/>
      <c r="E41" s="65"/>
      <c r="F41" s="53"/>
      <c r="G41" s="53"/>
      <c r="H41" s="53"/>
      <c r="I41" s="96" t="s">
        <v>25</v>
      </c>
      <c r="J41" s="97"/>
      <c r="K41" s="97"/>
      <c r="L41" s="96" t="s">
        <v>25</v>
      </c>
      <c r="M41" s="97"/>
      <c r="N41" s="99"/>
      <c r="O41" s="100"/>
    </row>
    <row r="42" ht="30" customHeight="1" outlineLevel="1" spans="1:15">
      <c r="A42" s="63" t="s">
        <v>126</v>
      </c>
      <c r="B42" s="70" t="s">
        <v>127</v>
      </c>
      <c r="C42" s="71"/>
      <c r="D42" s="47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95"/>
    </row>
    <row r="43" ht="38.25" outlineLevel="2" spans="1:15">
      <c r="A43" s="48" t="s">
        <v>128</v>
      </c>
      <c r="B43" s="49"/>
      <c r="C43" s="50">
        <v>1</v>
      </c>
      <c r="D43" s="51"/>
      <c r="E43" s="65"/>
      <c r="F43" s="53"/>
      <c r="G43" s="54" t="s">
        <v>129</v>
      </c>
      <c r="H43" s="67" t="s">
        <v>130</v>
      </c>
      <c r="I43" s="96" t="s">
        <v>25</v>
      </c>
      <c r="J43" s="97"/>
      <c r="K43" s="97"/>
      <c r="L43" s="96" t="s">
        <v>25</v>
      </c>
      <c r="M43" s="97"/>
      <c r="N43" s="99"/>
      <c r="O43" s="100"/>
    </row>
    <row r="44" ht="38.25" outlineLevel="2" spans="1:15">
      <c r="A44" s="48" t="s">
        <v>131</v>
      </c>
      <c r="B44" s="49"/>
      <c r="C44" s="50">
        <v>2</v>
      </c>
      <c r="D44" s="51"/>
      <c r="E44" s="65"/>
      <c r="F44" s="53"/>
      <c r="G44" s="54" t="s">
        <v>132</v>
      </c>
      <c r="H44" s="67" t="s">
        <v>130</v>
      </c>
      <c r="I44" s="96" t="s">
        <v>25</v>
      </c>
      <c r="J44" s="97"/>
      <c r="K44" s="97"/>
      <c r="L44" s="96" t="s">
        <v>25</v>
      </c>
      <c r="M44" s="97"/>
      <c r="N44" s="99"/>
      <c r="O44" s="100"/>
    </row>
    <row r="45" outlineLevel="2" spans="1:15">
      <c r="A45" s="48" t="s">
        <v>133</v>
      </c>
      <c r="B45" s="49"/>
      <c r="C45" s="50">
        <v>3</v>
      </c>
      <c r="D45" s="51"/>
      <c r="E45" s="65"/>
      <c r="F45" s="53"/>
      <c r="G45" s="53"/>
      <c r="H45" s="53"/>
      <c r="I45" s="96" t="s">
        <v>25</v>
      </c>
      <c r="J45" s="97"/>
      <c r="K45" s="97"/>
      <c r="L45" s="96" t="s">
        <v>25</v>
      </c>
      <c r="M45" s="97"/>
      <c r="N45" s="99"/>
      <c r="O45" s="100"/>
    </row>
    <row r="46" ht="30" customHeight="1" outlineLevel="1" spans="1:15">
      <c r="A46" s="63" t="s">
        <v>134</v>
      </c>
      <c r="B46" s="72" t="s">
        <v>135</v>
      </c>
      <c r="C46" s="71"/>
      <c r="D46" s="47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95"/>
    </row>
    <row r="47" outlineLevel="2" spans="1:15">
      <c r="A47" s="48" t="s">
        <v>136</v>
      </c>
      <c r="B47" s="49"/>
      <c r="C47" s="50">
        <v>1</v>
      </c>
      <c r="D47" s="51"/>
      <c r="E47" s="65"/>
      <c r="F47" s="53"/>
      <c r="G47" s="54" t="s">
        <v>137</v>
      </c>
      <c r="H47" s="53"/>
      <c r="I47" s="96" t="s">
        <v>25</v>
      </c>
      <c r="J47" s="97"/>
      <c r="K47" s="97"/>
      <c r="L47" s="96" t="s">
        <v>25</v>
      </c>
      <c r="M47" s="97"/>
      <c r="N47" s="99"/>
      <c r="O47" s="100"/>
    </row>
    <row r="48" ht="25.5" outlineLevel="2" spans="1:15">
      <c r="A48" s="48" t="s">
        <v>138</v>
      </c>
      <c r="B48" s="49"/>
      <c r="C48" s="50">
        <v>2</v>
      </c>
      <c r="D48" s="51"/>
      <c r="E48" s="65"/>
      <c r="F48" s="53"/>
      <c r="G48" s="67" t="s">
        <v>139</v>
      </c>
      <c r="H48" s="53"/>
      <c r="I48" s="96" t="s">
        <v>25</v>
      </c>
      <c r="J48" s="97"/>
      <c r="K48" s="97"/>
      <c r="L48" s="96" t="s">
        <v>25</v>
      </c>
      <c r="M48" s="97"/>
      <c r="N48" s="99"/>
      <c r="O48" s="100"/>
    </row>
    <row r="49" outlineLevel="2" spans="1:15">
      <c r="A49" s="48" t="s">
        <v>140</v>
      </c>
      <c r="B49" s="49"/>
      <c r="C49" s="50">
        <v>3</v>
      </c>
      <c r="D49" s="51"/>
      <c r="E49" s="65"/>
      <c r="F49" s="53"/>
      <c r="G49" s="54" t="s">
        <v>141</v>
      </c>
      <c r="H49" s="53"/>
      <c r="I49" s="96" t="s">
        <v>25</v>
      </c>
      <c r="J49" s="97"/>
      <c r="K49" s="97"/>
      <c r="L49" s="96" t="s">
        <v>25</v>
      </c>
      <c r="M49" s="97"/>
      <c r="N49" s="99"/>
      <c r="O49" s="100"/>
    </row>
    <row r="50" ht="30" customHeight="1" outlineLevel="1" spans="1:15">
      <c r="A50" s="63" t="s">
        <v>142</v>
      </c>
      <c r="B50" s="70"/>
      <c r="C50" s="71"/>
      <c r="D50" s="47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95"/>
    </row>
    <row r="51" outlineLevel="2" spans="1:15">
      <c r="A51" s="48" t="s">
        <v>143</v>
      </c>
      <c r="B51" s="49"/>
      <c r="C51" s="50">
        <v>1</v>
      </c>
      <c r="D51" s="51"/>
      <c r="E51" s="65"/>
      <c r="F51" s="53"/>
      <c r="G51" s="53"/>
      <c r="H51" s="53"/>
      <c r="I51" s="96" t="s">
        <v>25</v>
      </c>
      <c r="J51" s="97"/>
      <c r="K51" s="97"/>
      <c r="L51" s="96" t="s">
        <v>25</v>
      </c>
      <c r="M51" s="97"/>
      <c r="N51" s="99"/>
      <c r="O51" s="100"/>
    </row>
    <row r="52" outlineLevel="2" spans="1:15">
      <c r="A52" s="48" t="s">
        <v>144</v>
      </c>
      <c r="B52" s="49"/>
      <c r="C52" s="50">
        <v>2</v>
      </c>
      <c r="D52" s="51"/>
      <c r="E52" s="65"/>
      <c r="F52" s="53"/>
      <c r="G52" s="53"/>
      <c r="H52" s="53"/>
      <c r="I52" s="96" t="s">
        <v>25</v>
      </c>
      <c r="J52" s="97"/>
      <c r="K52" s="97"/>
      <c r="L52" s="96" t="s">
        <v>25</v>
      </c>
      <c r="M52" s="97"/>
      <c r="N52" s="99"/>
      <c r="O52" s="100"/>
    </row>
    <row r="53" outlineLevel="2" spans="1:15">
      <c r="A53" s="48" t="s">
        <v>145</v>
      </c>
      <c r="B53" s="49"/>
      <c r="C53" s="50">
        <v>3</v>
      </c>
      <c r="D53" s="51"/>
      <c r="E53" s="65"/>
      <c r="F53" s="53"/>
      <c r="G53" s="53"/>
      <c r="H53" s="53"/>
      <c r="I53" s="96" t="s">
        <v>25</v>
      </c>
      <c r="J53" s="97"/>
      <c r="K53" s="97"/>
      <c r="L53" s="96" t="s">
        <v>25</v>
      </c>
      <c r="M53" s="97"/>
      <c r="N53" s="99"/>
      <c r="O53" s="100"/>
    </row>
    <row r="54" s="11" customFormat="1" ht="30" customHeight="1" spans="1:16">
      <c r="A54" s="73" t="s">
        <v>146</v>
      </c>
      <c r="B54" s="74"/>
      <c r="C54" s="75"/>
      <c r="D54" s="76"/>
      <c r="E54" s="75"/>
      <c r="F54" s="75"/>
      <c r="G54" s="75"/>
      <c r="H54" s="75"/>
      <c r="I54" s="75"/>
      <c r="J54" s="104"/>
      <c r="K54" s="104"/>
      <c r="L54" s="75"/>
      <c r="M54" s="104"/>
      <c r="N54" s="104"/>
      <c r="O54" s="105"/>
      <c r="P54" s="94"/>
    </row>
    <row r="55" ht="30" customHeight="1" outlineLevel="1" spans="1:15">
      <c r="A55" s="63" t="s">
        <v>147</v>
      </c>
      <c r="B55" s="70"/>
      <c r="C55" s="71"/>
      <c r="D55" s="47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95"/>
    </row>
    <row r="56" outlineLevel="2" spans="1:15">
      <c r="A56" s="48" t="s">
        <v>148</v>
      </c>
      <c r="B56" s="49"/>
      <c r="C56" s="50">
        <v>1</v>
      </c>
      <c r="D56" s="51"/>
      <c r="E56" s="65"/>
      <c r="F56" s="53"/>
      <c r="G56" s="53"/>
      <c r="H56" s="53"/>
      <c r="I56" s="96" t="s">
        <v>25</v>
      </c>
      <c r="J56" s="97"/>
      <c r="K56" s="97"/>
      <c r="L56" s="96" t="s">
        <v>25</v>
      </c>
      <c r="M56" s="97"/>
      <c r="N56" s="99"/>
      <c r="O56" s="100"/>
    </row>
    <row r="57" outlineLevel="2" spans="1:15">
      <c r="A57" s="48" t="s">
        <v>149</v>
      </c>
      <c r="B57" s="49"/>
      <c r="C57" s="50">
        <v>2</v>
      </c>
      <c r="D57" s="51"/>
      <c r="E57" s="65"/>
      <c r="F57" s="53"/>
      <c r="G57" s="53"/>
      <c r="H57" s="53"/>
      <c r="I57" s="96" t="s">
        <v>25</v>
      </c>
      <c r="J57" s="97"/>
      <c r="K57" s="97"/>
      <c r="L57" s="96" t="s">
        <v>25</v>
      </c>
      <c r="M57" s="97"/>
      <c r="N57" s="99"/>
      <c r="O57" s="100"/>
    </row>
    <row r="58" outlineLevel="2" spans="1:15">
      <c r="A58" s="48" t="s">
        <v>150</v>
      </c>
      <c r="B58" s="49"/>
      <c r="C58" s="50">
        <v>3</v>
      </c>
      <c r="D58" s="51"/>
      <c r="E58" s="65"/>
      <c r="F58" s="53"/>
      <c r="G58" s="53"/>
      <c r="H58" s="53"/>
      <c r="I58" s="96" t="s">
        <v>25</v>
      </c>
      <c r="J58" s="97"/>
      <c r="K58" s="97"/>
      <c r="L58" s="96" t="s">
        <v>25</v>
      </c>
      <c r="M58" s="97"/>
      <c r="N58" s="99"/>
      <c r="O58" s="100"/>
    </row>
    <row r="59" ht="30" customHeight="1" outlineLevel="1" spans="1:15">
      <c r="A59" s="63" t="s">
        <v>151</v>
      </c>
      <c r="B59" s="70"/>
      <c r="C59" s="71"/>
      <c r="D59" s="47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95"/>
    </row>
    <row r="60" outlineLevel="2" spans="1:15">
      <c r="A60" s="48" t="s">
        <v>152</v>
      </c>
      <c r="B60" s="49"/>
      <c r="C60" s="50">
        <v>1</v>
      </c>
      <c r="D60" s="51"/>
      <c r="E60" s="65"/>
      <c r="F60" s="53"/>
      <c r="G60" s="53"/>
      <c r="H60" s="53"/>
      <c r="I60" s="96" t="s">
        <v>25</v>
      </c>
      <c r="J60" s="97"/>
      <c r="K60" s="97"/>
      <c r="L60" s="96" t="s">
        <v>25</v>
      </c>
      <c r="M60" s="97"/>
      <c r="N60" s="99"/>
      <c r="O60" s="100"/>
    </row>
    <row r="61" outlineLevel="2" spans="1:15">
      <c r="A61" s="48" t="s">
        <v>153</v>
      </c>
      <c r="B61" s="49"/>
      <c r="C61" s="50">
        <v>2</v>
      </c>
      <c r="D61" s="51"/>
      <c r="E61" s="65"/>
      <c r="F61" s="53"/>
      <c r="G61" s="53"/>
      <c r="H61" s="53"/>
      <c r="I61" s="96" t="s">
        <v>25</v>
      </c>
      <c r="J61" s="97"/>
      <c r="K61" s="97"/>
      <c r="L61" s="96" t="s">
        <v>25</v>
      </c>
      <c r="M61" s="97"/>
      <c r="N61" s="99"/>
      <c r="O61" s="100"/>
    </row>
    <row r="62" outlineLevel="2" spans="1:15">
      <c r="A62" s="48" t="s">
        <v>154</v>
      </c>
      <c r="B62" s="49"/>
      <c r="C62" s="50">
        <v>3</v>
      </c>
      <c r="D62" s="51"/>
      <c r="E62" s="65"/>
      <c r="F62" s="53"/>
      <c r="G62" s="53"/>
      <c r="H62" s="53"/>
      <c r="I62" s="96" t="s">
        <v>25</v>
      </c>
      <c r="J62" s="97"/>
      <c r="K62" s="97"/>
      <c r="L62" s="96" t="s">
        <v>25</v>
      </c>
      <c r="M62" s="97"/>
      <c r="N62" s="99"/>
      <c r="O62" s="100"/>
    </row>
    <row r="63" s="11" customFormat="1" ht="30" customHeight="1" spans="1:16">
      <c r="A63" s="73" t="s">
        <v>155</v>
      </c>
      <c r="B63" s="74"/>
      <c r="C63" s="75"/>
      <c r="D63" s="76"/>
      <c r="E63" s="75"/>
      <c r="F63" s="75"/>
      <c r="G63" s="75"/>
      <c r="H63" s="75"/>
      <c r="I63" s="75"/>
      <c r="J63" s="104"/>
      <c r="K63" s="104"/>
      <c r="L63" s="75"/>
      <c r="M63" s="104"/>
      <c r="N63" s="104"/>
      <c r="O63" s="105"/>
      <c r="P63" s="94"/>
    </row>
    <row r="64" ht="30" customHeight="1" outlineLevel="1" spans="1:15">
      <c r="A64" s="63" t="s">
        <v>156</v>
      </c>
      <c r="B64" s="70"/>
      <c r="C64" s="71"/>
      <c r="D64" s="47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95"/>
    </row>
    <row r="65" outlineLevel="2" spans="1:15">
      <c r="A65" s="48" t="s">
        <v>157</v>
      </c>
      <c r="B65" s="49"/>
      <c r="C65" s="50">
        <v>1</v>
      </c>
      <c r="D65" s="51"/>
      <c r="E65" s="65"/>
      <c r="F65" s="53"/>
      <c r="G65" s="53"/>
      <c r="H65" s="53"/>
      <c r="I65" s="96" t="s">
        <v>25</v>
      </c>
      <c r="J65" s="97"/>
      <c r="K65" s="97"/>
      <c r="L65" s="96" t="s">
        <v>25</v>
      </c>
      <c r="M65" s="97"/>
      <c r="N65" s="99"/>
      <c r="O65" s="100"/>
    </row>
    <row r="66" outlineLevel="2" spans="1:15">
      <c r="A66" s="48" t="s">
        <v>158</v>
      </c>
      <c r="B66" s="49"/>
      <c r="C66" s="50">
        <v>2</v>
      </c>
      <c r="D66" s="51"/>
      <c r="E66" s="65"/>
      <c r="F66" s="53"/>
      <c r="G66" s="53"/>
      <c r="H66" s="53"/>
      <c r="I66" s="96" t="s">
        <v>25</v>
      </c>
      <c r="J66" s="97"/>
      <c r="K66" s="97"/>
      <c r="L66" s="96" t="s">
        <v>25</v>
      </c>
      <c r="M66" s="97"/>
      <c r="N66" s="99"/>
      <c r="O66" s="100"/>
    </row>
    <row r="67" outlineLevel="2" spans="1:15">
      <c r="A67" s="48" t="s">
        <v>159</v>
      </c>
      <c r="B67" s="49"/>
      <c r="C67" s="50">
        <v>3</v>
      </c>
      <c r="D67" s="51"/>
      <c r="E67" s="65"/>
      <c r="F67" s="53"/>
      <c r="G67" s="53"/>
      <c r="H67" s="53"/>
      <c r="I67" s="96" t="s">
        <v>25</v>
      </c>
      <c r="J67" s="97"/>
      <c r="K67" s="97"/>
      <c r="L67" s="96" t="s">
        <v>25</v>
      </c>
      <c r="M67" s="97"/>
      <c r="N67" s="99"/>
      <c r="O67" s="100"/>
    </row>
    <row r="68" ht="30" customHeight="1" outlineLevel="1" spans="1:15">
      <c r="A68" s="63" t="s">
        <v>160</v>
      </c>
      <c r="B68" s="70"/>
      <c r="C68" s="71"/>
      <c r="D68" s="47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95"/>
    </row>
    <row r="69" outlineLevel="2" spans="1:15">
      <c r="A69" s="48" t="s">
        <v>161</v>
      </c>
      <c r="B69" s="60"/>
      <c r="C69" s="50">
        <v>1</v>
      </c>
      <c r="D69" s="51"/>
      <c r="E69" s="65"/>
      <c r="F69" s="53"/>
      <c r="G69" s="53"/>
      <c r="H69" s="53"/>
      <c r="I69" s="96" t="s">
        <v>25</v>
      </c>
      <c r="J69" s="97"/>
      <c r="K69" s="97"/>
      <c r="L69" s="96" t="s">
        <v>25</v>
      </c>
      <c r="M69" s="97"/>
      <c r="N69" s="99"/>
      <c r="O69" s="100"/>
    </row>
    <row r="70" outlineLevel="2" spans="1:15">
      <c r="A70" s="48" t="s">
        <v>162</v>
      </c>
      <c r="B70" s="60"/>
      <c r="C70" s="50">
        <v>2</v>
      </c>
      <c r="D70" s="51"/>
      <c r="E70" s="65"/>
      <c r="F70" s="53"/>
      <c r="G70" s="53"/>
      <c r="H70" s="53"/>
      <c r="I70" s="96" t="s">
        <v>25</v>
      </c>
      <c r="J70" s="97"/>
      <c r="K70" s="97"/>
      <c r="L70" s="96" t="s">
        <v>25</v>
      </c>
      <c r="M70" s="97"/>
      <c r="N70" s="99"/>
      <c r="O70" s="100"/>
    </row>
    <row r="71" outlineLevel="2" spans="1:15">
      <c r="A71" s="48" t="s">
        <v>163</v>
      </c>
      <c r="B71" s="60"/>
      <c r="C71" s="50">
        <v>3</v>
      </c>
      <c r="D71" s="51"/>
      <c r="E71" s="65"/>
      <c r="F71" s="53"/>
      <c r="G71" s="53"/>
      <c r="H71" s="53"/>
      <c r="I71" s="96" t="s">
        <v>25</v>
      </c>
      <c r="J71" s="97"/>
      <c r="K71" s="97"/>
      <c r="L71" s="96" t="s">
        <v>25</v>
      </c>
      <c r="M71" s="97"/>
      <c r="N71" s="99"/>
      <c r="O71" s="100"/>
    </row>
    <row r="72" outlineLevel="2" spans="1:15">
      <c r="A72" s="48" t="s">
        <v>164</v>
      </c>
      <c r="B72" s="60"/>
      <c r="C72" s="50">
        <v>2</v>
      </c>
      <c r="D72" s="51"/>
      <c r="E72" s="65"/>
      <c r="F72" s="53"/>
      <c r="G72" s="53"/>
      <c r="H72" s="53"/>
      <c r="I72" s="96" t="s">
        <v>25</v>
      </c>
      <c r="J72" s="97"/>
      <c r="K72" s="97"/>
      <c r="L72" s="96" t="s">
        <v>25</v>
      </c>
      <c r="M72" s="97"/>
      <c r="N72" s="99"/>
      <c r="O72" s="100"/>
    </row>
    <row r="73" outlineLevel="2" spans="1:15">
      <c r="A73" s="48" t="s">
        <v>165</v>
      </c>
      <c r="B73" s="60"/>
      <c r="C73" s="50">
        <v>3</v>
      </c>
      <c r="D73" s="51"/>
      <c r="E73" s="65"/>
      <c r="F73" s="53"/>
      <c r="G73" s="53"/>
      <c r="H73" s="53"/>
      <c r="I73" s="96" t="s">
        <v>25</v>
      </c>
      <c r="J73" s="97"/>
      <c r="K73" s="97"/>
      <c r="L73" s="96" t="s">
        <v>25</v>
      </c>
      <c r="M73" s="97"/>
      <c r="N73" s="99"/>
      <c r="O73" s="100"/>
    </row>
    <row r="74" outlineLevel="2" spans="1:15">
      <c r="A74" s="107" t="s">
        <v>166</v>
      </c>
      <c r="B74" s="108"/>
      <c r="C74" s="109">
        <v>1</v>
      </c>
      <c r="D74" s="110"/>
      <c r="E74" s="111"/>
      <c r="F74" s="112"/>
      <c r="G74" s="112"/>
      <c r="H74" s="112"/>
      <c r="I74" s="113" t="s">
        <v>25</v>
      </c>
      <c r="J74" s="114"/>
      <c r="K74" s="114"/>
      <c r="L74" s="113" t="s">
        <v>25</v>
      </c>
      <c r="M74" s="114"/>
      <c r="N74" s="115"/>
      <c r="O74" s="116"/>
    </row>
  </sheetData>
  <autoFilter ref="A6:O74"/>
  <mergeCells count="26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2:I12"/>
    <mergeCell ref="B19:I19"/>
    <mergeCell ref="B29:I29"/>
    <mergeCell ref="B33:I33"/>
    <mergeCell ref="B42:I42"/>
    <mergeCell ref="B46:I46"/>
    <mergeCell ref="B50:I50"/>
    <mergeCell ref="B54:I54"/>
    <mergeCell ref="B55:I55"/>
    <mergeCell ref="B59:I59"/>
    <mergeCell ref="B63:I63"/>
    <mergeCell ref="B64:I64"/>
    <mergeCell ref="B68:I68"/>
    <mergeCell ref="A2:A3"/>
    <mergeCell ref="H20:H28"/>
    <mergeCell ref="B2:H3"/>
  </mergeCells>
  <conditionalFormatting sqref="I1:I6 I9:I11 I13:I18 I20:I28 I30:I32 I34:I41 I43:I45 I60:I62 I47:I49 I69:I1048576 I51:I53 I65:I67 I56:I58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1 L13:L18 L20:L28 L30:L32 L34:L41 L43:L45 L60:L62 L47:L49 L69:L1048576 L51:L53 L65:L67 L56:L58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20 C39 C40 C41 C74 C9:C10 C13:C14 C15:C18 C21:C26 C27:C28 C30:C32 C34:C35 C36:C38 C43:C45 C47:C49 C51:C53 C56:C58 C60:C62 C65:C67 C69:C71 C72:C73">
      <formula1>"0-1,0-2,1,2,3,4"</formula1>
    </dataValidation>
    <dataValidation type="list" allowBlank="1" showInputMessage="1" showErrorMessage="1" sqref="C12 C19 C29 C33 C42 C46 C50 C59 C68 C54:C55 C63:C64 C75:C1048576">
      <formula1>"1,2,3"</formula1>
    </dataValidation>
    <dataValidation type="list" allowBlank="1" showInputMessage="1" showErrorMessage="1" sqref="I19 L39 L40 I9:I10 I11:I13 I14:I18 I20:I26 I27:I32 I33:I34 I35:I40 I41:I45 I46:I71 I72:I1048576 L9:L10 L11:L14 L15:L18 L19:L20 L21:L26 L27:L32 L33:L35 L36:L38 L41:L45 L46:L71 L72:L1048576">
      <formula1>"Passed,Failed,Blocked,Not Executed"</formula1>
    </dataValidation>
  </dataValidations>
  <hyperlinks>
    <hyperlink ref="G14" location="add!B3" display="添加响铃组，详见表“add”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20" sqref="D20"/>
    </sheetView>
  </sheetViews>
  <sheetFormatPr defaultColWidth="9" defaultRowHeight="13.5" outlineLevelCol="7"/>
  <cols>
    <col min="2" max="2" width="7.875" customWidth="1"/>
    <col min="3" max="4" width="18.625" customWidth="1"/>
    <col min="5" max="5" width="8.5" customWidth="1"/>
    <col min="6" max="6" width="24.125" customWidth="1"/>
    <col min="7" max="7" width="18.125" customWidth="1"/>
    <col min="8" max="8" width="15.5" customWidth="1"/>
  </cols>
  <sheetData>
    <row r="1" ht="75" customHeight="1" spans="1:4">
      <c r="A1" s="1"/>
      <c r="B1" s="1"/>
      <c r="C1" s="1"/>
      <c r="D1" s="1"/>
    </row>
    <row r="2" ht="15" spans="1:8">
      <c r="A2" s="2" t="s">
        <v>167</v>
      </c>
      <c r="B2" s="3" t="s">
        <v>168</v>
      </c>
      <c r="C2" s="3" t="s">
        <v>169</v>
      </c>
      <c r="D2" s="3" t="s">
        <v>170</v>
      </c>
      <c r="E2" s="3" t="s">
        <v>171</v>
      </c>
      <c r="F2" s="4" t="s">
        <v>172</v>
      </c>
      <c r="G2" s="3" t="s">
        <v>173</v>
      </c>
      <c r="H2" s="4" t="s">
        <v>174</v>
      </c>
    </row>
    <row r="3" ht="15" spans="1:8">
      <c r="A3" s="5">
        <v>1</v>
      </c>
      <c r="B3" s="6">
        <v>6201</v>
      </c>
      <c r="C3" s="6" t="s">
        <v>175</v>
      </c>
      <c r="D3" s="6" t="s">
        <v>176</v>
      </c>
      <c r="E3" s="6">
        <v>60</v>
      </c>
      <c r="F3" s="7" t="s">
        <v>177</v>
      </c>
      <c r="G3" s="6" t="s">
        <v>178</v>
      </c>
      <c r="H3" s="7"/>
    </row>
    <row r="4" ht="15" spans="1:8">
      <c r="A4" s="5">
        <v>2</v>
      </c>
      <c r="B4" s="6">
        <v>6202</v>
      </c>
      <c r="C4" s="6" t="s">
        <v>179</v>
      </c>
      <c r="D4" s="6" t="s">
        <v>176</v>
      </c>
      <c r="E4" s="6">
        <v>20</v>
      </c>
      <c r="F4" s="7" t="s">
        <v>177</v>
      </c>
      <c r="G4" s="6" t="s">
        <v>180</v>
      </c>
      <c r="H4" s="7">
        <v>1000</v>
      </c>
    </row>
    <row r="5" ht="15" spans="1:8">
      <c r="A5" s="5">
        <v>3</v>
      </c>
      <c r="B5" s="6">
        <v>6203</v>
      </c>
      <c r="C5" s="6" t="s">
        <v>181</v>
      </c>
      <c r="D5" s="6" t="s">
        <v>176</v>
      </c>
      <c r="E5" s="6">
        <v>10</v>
      </c>
      <c r="F5" s="7" t="s">
        <v>182</v>
      </c>
      <c r="G5" s="6" t="s">
        <v>183</v>
      </c>
      <c r="H5" s="7">
        <v>1105</v>
      </c>
    </row>
    <row r="6" ht="15" spans="1:8">
      <c r="A6" s="5">
        <v>4</v>
      </c>
      <c r="B6" s="6">
        <v>6204</v>
      </c>
      <c r="C6" s="6" t="s">
        <v>184</v>
      </c>
      <c r="D6" s="6" t="s">
        <v>176</v>
      </c>
      <c r="E6" s="6">
        <v>20</v>
      </c>
      <c r="F6" s="7" t="s">
        <v>185</v>
      </c>
      <c r="G6" s="6" t="s">
        <v>186</v>
      </c>
      <c r="H6" s="7" t="s">
        <v>187</v>
      </c>
    </row>
    <row r="7" ht="15" spans="1:8">
      <c r="A7" s="5">
        <v>5</v>
      </c>
      <c r="B7" s="6">
        <v>6205</v>
      </c>
      <c r="C7" s="6" t="s">
        <v>188</v>
      </c>
      <c r="D7" s="6" t="s">
        <v>189</v>
      </c>
      <c r="E7" s="6">
        <v>10</v>
      </c>
      <c r="F7" s="7" t="s">
        <v>185</v>
      </c>
      <c r="G7" s="6" t="s">
        <v>190</v>
      </c>
      <c r="H7" s="7" t="s">
        <v>179</v>
      </c>
    </row>
    <row r="8" ht="15" spans="1:8">
      <c r="A8" s="5">
        <v>6</v>
      </c>
      <c r="B8" s="6">
        <v>6206</v>
      </c>
      <c r="C8" s="6" t="s">
        <v>191</v>
      </c>
      <c r="D8" s="6" t="s">
        <v>189</v>
      </c>
      <c r="E8" s="6">
        <v>10</v>
      </c>
      <c r="F8" s="7" t="s">
        <v>177</v>
      </c>
      <c r="G8" s="6" t="s">
        <v>192</v>
      </c>
      <c r="H8" s="7" t="s">
        <v>193</v>
      </c>
    </row>
    <row r="9" ht="15" spans="1:8">
      <c r="A9" s="5">
        <v>7</v>
      </c>
      <c r="B9" s="6">
        <v>6207</v>
      </c>
      <c r="C9" s="6" t="s">
        <v>194</v>
      </c>
      <c r="D9" s="6" t="s">
        <v>189</v>
      </c>
      <c r="E9" s="6">
        <v>30</v>
      </c>
      <c r="F9" s="7" t="s">
        <v>195</v>
      </c>
      <c r="G9" s="6" t="s">
        <v>196</v>
      </c>
      <c r="H9" s="7" t="s">
        <v>197</v>
      </c>
    </row>
    <row r="10" ht="15" spans="1:8">
      <c r="A10" s="5">
        <v>8</v>
      </c>
      <c r="B10" s="6">
        <v>6208</v>
      </c>
      <c r="C10" s="6" t="s">
        <v>198</v>
      </c>
      <c r="D10" s="6" t="s">
        <v>189</v>
      </c>
      <c r="E10" s="6">
        <v>10</v>
      </c>
      <c r="F10" s="7" t="s">
        <v>199</v>
      </c>
      <c r="G10" s="6" t="s">
        <v>180</v>
      </c>
      <c r="H10" s="7">
        <v>1105</v>
      </c>
    </row>
  </sheetData>
  <mergeCells count="1">
    <mergeCell ref="A1:D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变更记录</vt:lpstr>
      <vt:lpstr>功能介绍</vt:lpstr>
      <vt:lpstr>用例框架</vt:lpstr>
      <vt:lpstr>详细内容</vt:lpstr>
      <vt:lpstr>add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yeastar</dc:creator>
  <cp:lastModifiedBy>AutoTest</cp:lastModifiedBy>
  <dcterms:created xsi:type="dcterms:W3CDTF">2016-01-13T11:07:00Z</dcterms:created>
  <dcterms:modified xsi:type="dcterms:W3CDTF">2017-11-27T09:30:29Z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