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50" activeTab="1"/>
  </bookViews>
  <sheets>
    <sheet name="变更记录" sheetId="1" r:id="rId1"/>
    <sheet name="Paging &amp; Intercom" sheetId="2" r:id="rId2"/>
    <sheet name="限制" sheetId="3" r:id="rId3"/>
    <sheet name="数据1" sheetId="4" r:id="rId4"/>
  </sheets>
  <definedNames>
    <definedName name="_xlnm._FilterDatabase" localSheetId="1" hidden="1">'Paging &amp; Intercom'!$A$6:$O$72</definedName>
  </definedNames>
  <calcPr calcId="124519"/>
</workbook>
</file>

<file path=xl/calcChain.xml><?xml version="1.0" encoding="utf-8"?>
<calcChain xmlns="http://schemas.openxmlformats.org/spreadsheetml/2006/main">
  <c r="J4" i="2"/>
  <c r="B4"/>
  <c r="J3"/>
  <c r="J2"/>
  <c r="J1"/>
  <c r="J5" l="1"/>
</calcChain>
</file>

<file path=xl/sharedStrings.xml><?xml version="1.0" encoding="utf-8"?>
<sst xmlns="http://schemas.openxmlformats.org/spreadsheetml/2006/main" count="454" uniqueCount="300">
  <si>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</si>
  <si>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变更时间</t>
    </r>
  </si>
  <si>
    <r>
      <rPr>
        <b/>
        <sz val="11"/>
        <rFont val="宋体"/>
        <family val="3"/>
        <charset val="134"/>
      </rPr>
      <t>用例编号</t>
    </r>
  </si>
  <si>
    <r>
      <rPr>
        <b/>
        <sz val="11"/>
        <rFont val="宋体"/>
        <family val="3"/>
        <charset val="134"/>
      </rPr>
      <t>变更内容</t>
    </r>
  </si>
  <si>
    <r>
      <rPr>
        <b/>
        <sz val="11"/>
        <rFont val="宋体"/>
        <family val="3"/>
        <charset val="134"/>
      </rPr>
      <t>变更原因</t>
    </r>
  </si>
  <si>
    <t>适用产品</t>
  </si>
  <si>
    <r>
      <rPr>
        <sz val="10"/>
        <color indexed="8"/>
        <rFont val="Calibri"/>
        <family val="2"/>
      </rPr>
      <t>S</t>
    </r>
    <r>
      <rPr>
        <sz val="10"/>
        <color indexed="8"/>
        <rFont val="宋体"/>
        <family val="3"/>
        <charset val="134"/>
      </rPr>
      <t>系列</t>
    </r>
  </si>
  <si>
    <t>Passed</t>
  </si>
  <si>
    <r>
      <rPr>
        <sz val="10"/>
        <color indexed="8"/>
        <rFont val="宋体"/>
        <family val="3"/>
        <charset val="134"/>
      </rPr>
      <t>表示测试通过的用例数</t>
    </r>
  </si>
  <si>
    <r>
      <rPr>
        <b/>
        <sz val="10"/>
        <color indexed="8"/>
        <rFont val="宋体"/>
        <family val="3"/>
        <charset val="134"/>
      </rPr>
      <t>功能描述</t>
    </r>
  </si>
  <si>
    <t>广播/对讲组</t>
  </si>
  <si>
    <t>Failed</t>
  </si>
  <si>
    <r>
      <rPr>
        <sz val="10"/>
        <color indexed="8"/>
        <rFont val="宋体"/>
        <family val="3"/>
        <charset val="134"/>
      </rPr>
      <t>表示测试失败的用例数</t>
    </r>
  </si>
  <si>
    <t>备注</t>
  </si>
  <si>
    <r>
      <rPr>
        <sz val="10"/>
        <color rgb="FF000000"/>
        <rFont val="宋体"/>
        <family val="3"/>
        <charset val="134"/>
      </rPr>
      <t>存在分机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SIP)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B(IAX)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C(FXS)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SIP\IAX)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E(SIP\FXS)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F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IAX\FXS)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SIP\IAX\FXS)</t>
    </r>
    <r>
      <rPr>
        <sz val="10"/>
        <color rgb="FF000000"/>
        <rFont val="宋体"/>
        <family val="3"/>
        <charset val="134"/>
      </rPr>
      <t>；分机组：ex_group1(包含分机EFG）</t>
    </r>
  </si>
  <si>
    <t>Blocked</t>
  </si>
  <si>
    <r>
      <rPr>
        <sz val="10"/>
        <color indexed="8"/>
        <rFont val="宋体"/>
        <family val="3"/>
        <charset val="134"/>
      </rPr>
      <t>表示测试中断（阻塞）的用例数</t>
    </r>
  </si>
  <si>
    <r>
      <rPr>
        <b/>
        <sz val="10"/>
        <color indexed="8"/>
        <rFont val="宋体"/>
        <family val="3"/>
        <charset val="134"/>
      </rPr>
      <t>预估用时</t>
    </r>
  </si>
  <si>
    <t>Not Executed</t>
  </si>
  <si>
    <r>
      <rPr>
        <sz val="10"/>
        <color indexed="8"/>
        <rFont val="宋体"/>
        <family val="3"/>
        <charset val="134"/>
      </rPr>
      <t>表示未执行的用例数</t>
    </r>
  </si>
  <si>
    <r>
      <rPr>
        <b/>
        <sz val="10"/>
        <color indexed="8"/>
        <rFont val="宋体"/>
        <family val="3"/>
        <charset val="134"/>
      </rPr>
      <t>实际用时</t>
    </r>
  </si>
  <si>
    <t>Total</t>
  </si>
  <si>
    <r>
      <rPr>
        <sz val="10"/>
        <color indexed="8"/>
        <rFont val="宋体"/>
        <family val="3"/>
        <charset val="134"/>
      </rPr>
      <t>表示用例总数</t>
    </r>
  </si>
  <si>
    <r>
      <rPr>
        <b/>
        <sz val="11"/>
        <rFont val="宋体"/>
        <family val="3"/>
        <charset val="134"/>
      </rPr>
      <t>编号</t>
    </r>
  </si>
  <si>
    <t>用例名称</t>
  </si>
  <si>
    <r>
      <rPr>
        <b/>
        <sz val="11"/>
        <rFont val="宋体"/>
        <family val="3"/>
        <charset val="134"/>
      </rPr>
      <t>用例等级</t>
    </r>
  </si>
  <si>
    <t>标签</t>
  </si>
  <si>
    <r>
      <rPr>
        <b/>
        <sz val="11"/>
        <rFont val="宋体"/>
        <family val="3"/>
        <charset val="134"/>
      </rPr>
      <t>环境</t>
    </r>
  </si>
  <si>
    <r>
      <rPr>
        <b/>
        <sz val="11"/>
        <rFont val="宋体"/>
        <family val="3"/>
        <charset val="134"/>
      </rPr>
      <t>前置步骤</t>
    </r>
  </si>
  <si>
    <r>
      <rPr>
        <b/>
        <sz val="11"/>
        <rFont val="宋体"/>
        <family val="3"/>
        <charset val="134"/>
      </rPr>
      <t>操作步骤</t>
    </r>
  </si>
  <si>
    <r>
      <rPr>
        <b/>
        <sz val="11"/>
        <rFont val="宋体"/>
        <family val="3"/>
        <charset val="134"/>
      </rPr>
      <t>预期结果</t>
    </r>
  </si>
  <si>
    <r>
      <rPr>
        <b/>
        <sz val="11"/>
        <rFont val="宋体"/>
        <family val="3"/>
        <charset val="134"/>
      </rPr>
      <t>测试结果</t>
    </r>
  </si>
  <si>
    <r>
      <rPr>
        <b/>
        <sz val="11"/>
        <rFont val="宋体"/>
        <family val="3"/>
        <charset val="134"/>
      </rPr>
      <t>备注</t>
    </r>
  </si>
  <si>
    <r>
      <rPr>
        <b/>
        <sz val="11"/>
        <rFont val="Calibri"/>
        <family val="2"/>
      </rPr>
      <t>bug</t>
    </r>
    <r>
      <rPr>
        <b/>
        <sz val="11"/>
        <rFont val="宋体"/>
        <family val="3"/>
        <charset val="134"/>
      </rPr>
      <t>索引</t>
    </r>
  </si>
  <si>
    <r>
      <rPr>
        <b/>
        <sz val="11"/>
        <rFont val="宋体"/>
        <family val="3"/>
        <charset val="134"/>
      </rPr>
      <t>标记</t>
    </r>
  </si>
  <si>
    <r>
      <rPr>
        <b/>
        <sz val="11"/>
        <rFont val="宋体"/>
        <family val="3"/>
        <charset val="134"/>
      </rPr>
      <t>修订人员</t>
    </r>
  </si>
  <si>
    <r>
      <rPr>
        <b/>
        <sz val="11"/>
        <rFont val="宋体"/>
        <family val="3"/>
        <charset val="134"/>
      </rPr>
      <t>修订日期</t>
    </r>
  </si>
  <si>
    <r>
      <rPr>
        <b/>
        <sz val="11"/>
        <rFont val="宋体"/>
        <family val="3"/>
        <charset val="134"/>
      </rPr>
      <t>预估时间</t>
    </r>
  </si>
  <si>
    <t>No.1</t>
  </si>
  <si>
    <r>
      <rPr>
        <b/>
        <sz val="11"/>
        <color indexed="8"/>
        <rFont val="Calibri"/>
        <family val="2"/>
      </rPr>
      <t>Add</t>
    </r>
    <r>
      <rPr>
        <b/>
        <sz val="11"/>
        <color indexed="8"/>
        <rFont val="宋体"/>
        <family val="3"/>
        <charset val="134"/>
      </rPr>
      <t>、</t>
    </r>
    <r>
      <rPr>
        <b/>
        <sz val="11"/>
        <color indexed="8"/>
        <rFont val="Calibri"/>
        <family val="2"/>
      </rPr>
      <t>Edit</t>
    </r>
    <r>
      <rPr>
        <b/>
        <sz val="11"/>
        <color indexed="8"/>
        <rFont val="宋体"/>
        <family val="3"/>
        <charset val="134"/>
      </rPr>
      <t>、</t>
    </r>
    <r>
      <rPr>
        <b/>
        <sz val="11"/>
        <color indexed="8"/>
        <rFont val="Calibri"/>
        <family val="2"/>
      </rPr>
      <t>Delete</t>
    </r>
  </si>
  <si>
    <t>添加广播组</t>
  </si>
  <si>
    <t>1.1.1</t>
  </si>
  <si>
    <t>Add</t>
  </si>
  <si>
    <r>
      <rPr>
        <sz val="10"/>
        <color indexed="8"/>
        <rFont val="Calibri"/>
        <family val="2"/>
      </rPr>
      <t>1)</t>
    </r>
    <r>
      <rPr>
        <sz val="10"/>
        <color indexed="8"/>
        <rFont val="宋体"/>
        <family val="3"/>
        <charset val="134"/>
      </rPr>
      <t>主菜单</t>
    </r>
    <r>
      <rPr>
        <sz val="10"/>
        <color indexed="8"/>
        <rFont val="Calibri"/>
        <family val="2"/>
      </rPr>
      <t>-&gt;Settings-&gt;Call Features-&gt;Paging/Intercom
2)</t>
    </r>
    <r>
      <rPr>
        <sz val="10"/>
        <color indexed="8"/>
        <rFont val="宋体"/>
        <family val="3"/>
        <charset val="134"/>
      </rPr>
      <t>点击</t>
    </r>
    <r>
      <rPr>
        <sz val="10"/>
        <color indexed="8"/>
        <rFont val="Calibri"/>
        <family val="2"/>
      </rPr>
      <t>“Add”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</si>
  <si>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）分别执行：</t>
    </r>
    <r>
      <rPr>
        <sz val="10"/>
        <color indexed="8"/>
        <rFont val="Calibri"/>
        <family val="2"/>
      </rPr>
      <t xml:space="preserve">
a.</t>
    </r>
    <r>
      <rPr>
        <sz val="10"/>
        <color indexed="8"/>
        <rFont val="宋体"/>
        <family val="3"/>
        <charset val="134"/>
      </rPr>
      <t>不选分机</t>
    </r>
    <r>
      <rPr>
        <sz val="10"/>
        <color indexed="8"/>
        <rFont val="Calibri"/>
        <family val="2"/>
      </rPr>
      <t xml:space="preserve">
b.</t>
    </r>
    <r>
      <rPr>
        <sz val="10"/>
        <color indexed="8"/>
        <rFont val="宋体"/>
        <family val="3"/>
        <charset val="134"/>
      </rPr>
      <t>分机超过</t>
    </r>
    <r>
      <rPr>
        <sz val="10"/>
        <color indexed="8"/>
        <rFont val="Calibri"/>
        <family val="2"/>
      </rPr>
      <t xml:space="preserve">                   </t>
    </r>
    <r>
      <rPr>
        <sz val="10"/>
        <color indexed="8"/>
        <rFont val="宋体"/>
        <family val="3"/>
        <charset val="134"/>
      </rPr>
      <t>，包括分机组成员</t>
    </r>
    <r>
      <rPr>
        <sz val="10"/>
        <color indexed="8"/>
        <rFont val="Calibri"/>
        <family val="2"/>
      </rPr>
      <t xml:space="preserve">
c.</t>
    </r>
    <r>
      <rPr>
        <sz val="10"/>
        <color indexed="8"/>
        <rFont val="宋体"/>
        <family val="3"/>
        <charset val="134"/>
      </rPr>
      <t>再次添加相同名称</t>
    </r>
    <r>
      <rPr>
        <sz val="10"/>
        <color indexed="8"/>
        <rFont val="Calibri"/>
        <family val="2"/>
      </rPr>
      <t xml:space="preserve">
d. </t>
    </r>
    <r>
      <rPr>
        <sz val="10"/>
        <color indexed="8"/>
        <rFont val="宋体"/>
        <family val="3"/>
        <charset val="134"/>
      </rPr>
      <t>再次添加相同号码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</si>
  <si>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）保存失败，提示语正确</t>
    </r>
  </si>
  <si>
    <t>通用</t>
  </si>
  <si>
    <t>许丽琴</t>
  </si>
  <si>
    <t>1.1.2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</si>
  <si>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）全选分机，点</t>
    </r>
    <r>
      <rPr>
        <sz val="10"/>
        <color indexed="8"/>
        <rFont val="Calibri"/>
        <family val="2"/>
      </rPr>
      <t>“</t>
    </r>
    <r>
      <rPr>
        <sz val="10"/>
        <color indexed="8"/>
        <rFont val="宋体"/>
        <family val="3"/>
        <charset val="134"/>
      </rPr>
      <t>取消</t>
    </r>
    <r>
      <rPr>
        <sz val="10"/>
        <color indexed="8"/>
        <rFont val="Calibri"/>
        <family val="2"/>
      </rPr>
      <t>”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</si>
  <si>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）添加失败</t>
    </r>
  </si>
  <si>
    <t>1.1.3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</si>
  <si>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）选择分机</t>
    </r>
    <r>
      <rPr>
        <sz val="10"/>
        <color indexed="8"/>
        <rFont val="Calibri"/>
        <family val="2"/>
      </rPr>
      <t>A
2</t>
    </r>
    <r>
      <rPr>
        <sz val="10"/>
        <color indexed="8"/>
        <rFont val="宋体"/>
        <family val="3"/>
        <charset val="134"/>
      </rPr>
      <t>）呼入广播组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</si>
  <si>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）保存成功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自动应答，通话音质清晰，</t>
    </r>
    <r>
      <rPr>
        <sz val="10"/>
        <color indexed="8"/>
        <rFont val="Calibri"/>
        <family val="2"/>
      </rPr>
      <t>cdr</t>
    </r>
    <r>
      <rPr>
        <sz val="10"/>
        <color indexed="8"/>
        <rFont val="宋体"/>
        <family val="3"/>
        <charset val="134"/>
      </rPr>
      <t>显示正确【广播组号码】</t>
    </r>
  </si>
  <si>
    <t>1.1.4</t>
  </si>
  <si>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）全选分机</t>
    </r>
    <r>
      <rPr>
        <sz val="10"/>
        <rFont val="Calibri"/>
        <family val="2"/>
      </rPr>
      <t>ABCDEFG
2</t>
    </r>
    <r>
      <rPr>
        <sz val="10"/>
        <rFont val="宋体"/>
        <family val="3"/>
        <charset val="134"/>
      </rPr>
      <t>）呼入广播组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</si>
  <si>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）保存成功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）所有</t>
    </r>
    <r>
      <rPr>
        <sz val="10"/>
        <color indexed="8"/>
        <rFont val="Calibri"/>
        <family val="2"/>
      </rPr>
      <t>SIP</t>
    </r>
    <r>
      <rPr>
        <sz val="10"/>
        <color indexed="8"/>
        <rFont val="宋体"/>
        <family val="3"/>
        <charset val="134"/>
      </rPr>
      <t>分机自动应答（前提：</t>
    </r>
    <r>
      <rPr>
        <sz val="10"/>
        <color indexed="8"/>
        <rFont val="Calibri"/>
        <family val="2"/>
      </rPr>
      <t>SIP</t>
    </r>
    <r>
      <rPr>
        <sz val="10"/>
        <color indexed="8"/>
        <rFont val="宋体"/>
        <family val="3"/>
        <charset val="134"/>
      </rPr>
      <t>话机有自动应答功能），通话音质清晰，</t>
    </r>
    <r>
      <rPr>
        <sz val="10"/>
        <color indexed="8"/>
        <rFont val="Calibri"/>
        <family val="2"/>
      </rPr>
      <t>cdr</t>
    </r>
    <r>
      <rPr>
        <sz val="10"/>
        <color indexed="8"/>
        <rFont val="宋体"/>
        <family val="3"/>
        <charset val="134"/>
      </rPr>
      <t>正确</t>
    </r>
  </si>
  <si>
    <t>1.2</t>
  </si>
  <si>
    <t>编辑广播组</t>
  </si>
  <si>
    <t>1.2.1</t>
  </si>
  <si>
    <t>Number</t>
  </si>
  <si>
    <r>
      <rPr>
        <sz val="10"/>
        <color indexed="8"/>
        <rFont val="宋体"/>
        <family val="3"/>
        <charset val="134"/>
      </rPr>
      <t>存在</t>
    </r>
    <r>
      <rPr>
        <sz val="10"/>
        <color indexed="8"/>
        <rFont val="Calibri"/>
        <family val="2"/>
      </rPr>
      <t>PagingGroup1</t>
    </r>
  </si>
  <si>
    <r>
      <rPr>
        <sz val="10"/>
        <color indexed="8"/>
        <rFont val="宋体"/>
        <family val="3"/>
        <charset val="134"/>
      </rPr>
      <t>编辑</t>
    </r>
    <r>
      <rPr>
        <sz val="10"/>
        <color indexed="8"/>
        <rFont val="Calibri"/>
        <family val="2"/>
      </rPr>
      <t>PagingGroup1</t>
    </r>
  </si>
  <si>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Number</t>
    </r>
    <r>
      <rPr>
        <sz val="10"/>
        <rFont val="宋体"/>
        <family val="3"/>
        <charset val="134"/>
      </rPr>
      <t>修改为广播组分机范围外的号码</t>
    </r>
    <r>
      <rPr>
        <sz val="10"/>
        <rFont val="Calibri"/>
        <family val="2"/>
      </rPr>
      <t xml:space="preserve">
2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Number</t>
    </r>
    <r>
      <rPr>
        <sz val="10"/>
        <rFont val="宋体"/>
        <family val="3"/>
        <charset val="134"/>
      </rPr>
      <t>修改为符合广播组分机范围的号码</t>
    </r>
    <r>
      <rPr>
        <sz val="10"/>
        <rFont val="Calibri"/>
        <family val="2"/>
      </rPr>
      <t xml:space="preserve">
3</t>
    </r>
    <r>
      <rPr>
        <sz val="10"/>
        <rFont val="宋体"/>
        <family val="3"/>
        <charset val="134"/>
      </rPr>
      <t>）呼入新号码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</si>
  <si>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）保存失败，提示语正确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）保存成功</t>
    </r>
    <r>
      <rPr>
        <sz val="10"/>
        <color indexed="8"/>
        <rFont val="Calibri"/>
        <family val="2"/>
      </rPr>
      <t xml:space="preserve">
3</t>
    </r>
    <r>
      <rPr>
        <sz val="10"/>
        <color indexed="8"/>
        <rFont val="宋体"/>
        <family val="3"/>
        <charset val="134"/>
      </rPr>
      <t>）广播成功</t>
    </r>
  </si>
  <si>
    <t>1.2.2</t>
  </si>
  <si>
    <t>Name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</si>
  <si>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）修改</t>
    </r>
    <r>
      <rPr>
        <sz val="10"/>
        <color indexed="8"/>
        <rFont val="Calibri"/>
        <family val="2"/>
      </rPr>
      <t>Name</t>
    </r>
    <r>
      <rPr>
        <sz val="10"/>
        <color indexed="8"/>
        <rFont val="宋体"/>
        <family val="3"/>
        <charset val="134"/>
      </rPr>
      <t>为最大长度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）呼入</t>
    </r>
  </si>
  <si>
    <r>
      <rPr>
        <sz val="10"/>
        <color indexed="8"/>
        <rFont val="Calibri"/>
        <family val="2"/>
      </rPr>
      <t>1) a.</t>
    </r>
    <r>
      <rPr>
        <sz val="10"/>
        <color indexed="8"/>
        <rFont val="宋体"/>
        <family val="3"/>
        <charset val="134"/>
      </rPr>
      <t>修改成功</t>
    </r>
    <r>
      <rPr>
        <sz val="10"/>
        <color indexed="8"/>
        <rFont val="Calibri"/>
        <family val="2"/>
      </rPr>
      <t xml:space="preserve">
    b.</t>
    </r>
    <r>
      <rPr>
        <sz val="10"/>
        <color indexed="8"/>
        <rFont val="宋体"/>
        <family val="3"/>
        <charset val="134"/>
      </rPr>
      <t>重新编辑，标题显示正确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）广播成功</t>
    </r>
  </si>
  <si>
    <t>删除广播组</t>
  </si>
  <si>
    <t>1.3.1</t>
  </si>
  <si>
    <t>单条删除</t>
  </si>
  <si>
    <r>
      <rPr>
        <sz val="10"/>
        <color indexed="8"/>
        <rFont val="Calibri"/>
        <family val="2"/>
      </rPr>
      <t>1)</t>
    </r>
    <r>
      <rPr>
        <sz val="10"/>
        <color indexed="8"/>
        <rFont val="宋体"/>
        <family val="3"/>
        <charset val="134"/>
      </rPr>
      <t>存在</t>
    </r>
    <r>
      <rPr>
        <sz val="10"/>
        <color indexed="8"/>
        <rFont val="Calibri"/>
        <family val="2"/>
      </rPr>
      <t xml:space="preserve">PagingGroup1
</t>
    </r>
  </si>
  <si>
    <r>
      <rPr>
        <sz val="10"/>
        <color indexed="8"/>
        <rFont val="宋体"/>
        <family val="3"/>
        <charset val="134"/>
      </rPr>
      <t>点击</t>
    </r>
    <r>
      <rPr>
        <sz val="10"/>
        <color indexed="8"/>
        <rFont val="Calibri"/>
        <family val="2"/>
      </rPr>
      <t>“</t>
    </r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Calibri"/>
        <family val="2"/>
      </rPr>
      <t>”PagingGroup1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</si>
  <si>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>No
2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>Yes
3</t>
    </r>
    <r>
      <rPr>
        <sz val="10"/>
        <color indexed="8"/>
        <rFont val="宋体"/>
        <family val="3"/>
        <charset val="134"/>
      </rPr>
      <t>）呼入</t>
    </r>
    <r>
      <rPr>
        <sz val="10"/>
        <color indexed="8"/>
        <rFont val="Calibri"/>
        <family val="2"/>
      </rPr>
      <t xml:space="preserve">
4</t>
    </r>
    <r>
      <rPr>
        <sz val="10"/>
        <color indexed="8"/>
        <rFont val="宋体"/>
        <family val="3"/>
        <charset val="134"/>
      </rPr>
      <t>）新建</t>
    </r>
    <r>
      <rPr>
        <sz val="10"/>
        <color indexed="8"/>
        <rFont val="Calibri"/>
        <family val="2"/>
      </rPr>
      <t>PagingGroup1
5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呼入</t>
    </r>
    <r>
      <rPr>
        <sz val="10"/>
        <color indexed="8"/>
        <rFont val="Calibri"/>
        <family val="2"/>
      </rPr>
      <t>PagingGroup1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</si>
  <si>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）删除失败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）删除成功</t>
    </r>
    <r>
      <rPr>
        <sz val="10"/>
        <color indexed="8"/>
        <rFont val="Calibri"/>
        <family val="2"/>
      </rPr>
      <t xml:space="preserve">
3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广播失败</t>
    </r>
    <r>
      <rPr>
        <sz val="10"/>
        <color indexed="8"/>
        <rFont val="Calibri"/>
        <family val="2"/>
      </rPr>
      <t xml:space="preserve">
4</t>
    </r>
    <r>
      <rPr>
        <sz val="10"/>
        <color indexed="8"/>
        <rFont val="宋体"/>
        <family val="3"/>
        <charset val="134"/>
      </rPr>
      <t>）新建成功</t>
    </r>
    <r>
      <rPr>
        <sz val="10"/>
        <color indexed="8"/>
        <rFont val="Calibri"/>
        <family val="2"/>
      </rPr>
      <t xml:space="preserve">
5</t>
    </r>
    <r>
      <rPr>
        <sz val="10"/>
        <color indexed="8"/>
        <rFont val="宋体"/>
        <family val="3"/>
        <charset val="134"/>
      </rPr>
      <t>）广播成功</t>
    </r>
  </si>
  <si>
    <t>1.3.2</t>
  </si>
  <si>
    <t>批量删除</t>
  </si>
  <si>
    <r>
      <rPr>
        <sz val="10"/>
        <color indexed="8"/>
        <rFont val="宋体"/>
        <family val="3"/>
        <charset val="134"/>
      </rPr>
      <t>存在最大容量</t>
    </r>
    <r>
      <rPr>
        <sz val="10"/>
        <color indexed="8"/>
        <rFont val="Calibri"/>
        <family val="2"/>
      </rPr>
      <t xml:space="preserve">          </t>
    </r>
    <r>
      <rPr>
        <sz val="10"/>
        <color indexed="8"/>
        <rFont val="宋体"/>
        <family val="3"/>
        <charset val="134"/>
      </rPr>
      <t>的广播组</t>
    </r>
  </si>
  <si>
    <t>全选，批量删除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</si>
  <si>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>No
2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Calibri"/>
        <family val="2"/>
      </rPr>
      <t xml:space="preserve"> Yes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</si>
  <si>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）删除失败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）删除成功</t>
    </r>
  </si>
  <si>
    <t>1.3.3</t>
  </si>
  <si>
    <t>存在多条广播组</t>
  </si>
  <si>
    <t>全选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</si>
  <si>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）取消某条，批量删除，</t>
    </r>
    <r>
      <rPr>
        <sz val="10"/>
        <color indexed="8"/>
        <rFont val="Calibri"/>
        <family val="2"/>
      </rPr>
      <t>Yes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</si>
  <si>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）除取消掉的其它都被删除</t>
    </r>
  </si>
  <si>
    <t>1.3.4</t>
  </si>
  <si>
    <t>随机勾选几条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</si>
  <si>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）批量删除，</t>
    </r>
    <r>
      <rPr>
        <sz val="10"/>
        <color indexed="8"/>
        <rFont val="Calibri"/>
        <family val="2"/>
      </rPr>
      <t>Yes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</si>
  <si>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）选中的都被删除</t>
    </r>
  </si>
  <si>
    <t>No.2</t>
  </si>
  <si>
    <t>Paging &amp; Intercom</t>
  </si>
  <si>
    <t>2.1</t>
  </si>
  <si>
    <t>单双工</t>
  </si>
  <si>
    <t>2.1.1</t>
  </si>
  <si>
    <t>1-way Paging</t>
  </si>
  <si>
    <t>分机G开启SIP Forking：5，三种分机类型都有正确注册可用</t>
  </si>
  <si>
    <t>2.1.2</t>
  </si>
  <si>
    <t>2-way Intercom</t>
  </si>
  <si>
    <t>1）新建或编辑PagingGroup1，选择1-way Paging ，选择分机ABCD、ex_group1</t>
  </si>
  <si>
    <r>
      <t>1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呼叫</t>
    </r>
    <r>
      <rPr>
        <sz val="10"/>
        <color rgb="FF000000"/>
        <rFont val="Calibri"/>
        <family val="2"/>
      </rPr>
      <t>PagingGroup1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挂断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挂断</t>
    </r>
  </si>
  <si>
    <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a.</t>
    </r>
    <r>
      <rPr>
        <sz val="10"/>
        <color rgb="FF000000"/>
        <rFont val="宋体"/>
        <family val="3"/>
        <charset val="134"/>
      </rPr>
      <t>分机</t>
    </r>
    <r>
      <rPr>
        <sz val="10"/>
        <color rgb="FF000000"/>
        <rFont val="Calibri"/>
        <family val="2"/>
      </rPr>
      <t>ABCDEFG</t>
    </r>
    <r>
      <rPr>
        <sz val="10"/>
        <color rgb="FF000000"/>
        <rFont val="宋体"/>
        <family val="3"/>
        <charset val="134"/>
      </rPr>
      <t>会自动应答或响铃；</t>
    </r>
    <r>
      <rPr>
        <sz val="10"/>
        <color rgb="FF000000"/>
        <rFont val="Calibri"/>
        <family val="2"/>
      </rPr>
      <t xml:space="preserve">
        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G</t>
    </r>
    <r>
      <rPr>
        <sz val="10"/>
        <color rgb="FF000000"/>
        <rFont val="宋体"/>
        <family val="3"/>
        <charset val="134"/>
      </rPr>
      <t>分机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处注册端都会响铃或应答）</t>
    </r>
    <r>
      <rPr>
        <sz val="10"/>
        <color rgb="FF000000"/>
        <rFont val="Calibri"/>
        <family val="2"/>
      </rPr>
      <t xml:space="preserve">
       b.</t>
    </r>
    <r>
      <rPr>
        <sz val="10"/>
        <color rgb="FF000000"/>
        <rFont val="宋体"/>
        <family val="3"/>
        <charset val="134"/>
      </rPr>
      <t>只能听到分机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说话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与分机</t>
    </r>
    <r>
      <rPr>
        <sz val="10"/>
        <color rgb="FF000000"/>
        <rFont val="Calibri"/>
        <family val="2"/>
      </rPr>
      <t>BCDEFG</t>
    </r>
    <r>
      <rPr>
        <sz val="10"/>
        <color rgb="FF000000"/>
        <rFont val="宋体"/>
        <family val="3"/>
        <charset val="134"/>
      </rPr>
      <t>广播继续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）所有分机都同时挂断</t>
    </r>
  </si>
  <si>
    <t>夏颖颖</t>
  </si>
  <si>
    <t>1）分机X呼叫PagingGroup1
2）PagingGroup1响铃组成员全部挂断</t>
  </si>
  <si>
    <r>
      <t>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被挂断</t>
    </r>
  </si>
  <si>
    <t>1）分别设置sip\sps\iax\spx\gsm\bri\e1\pstn的呼入目的地到分机X
2）分机X设置follow me 总是转移到PagingGroup1
3）可成功从sip\sps\iax\spx\gsm\bri\e1\pstn的呼入到目的地到分机X</t>
  </si>
  <si>
    <r>
      <t>从</t>
    </r>
    <r>
      <rPr>
        <sz val="10"/>
        <color rgb="FF000000"/>
        <rFont val="Calibri"/>
        <family val="2"/>
      </rPr>
      <t>sip</t>
    </r>
    <r>
      <rPr>
        <sz val="10"/>
        <color rgb="FF000000"/>
        <rFont val="宋体"/>
        <family val="3"/>
        <charset val="134"/>
      </rPr>
      <t>外线呼入</t>
    </r>
  </si>
  <si>
    <t>1）从外线呼入到分机x
2）继步骤1的正确响应后，分机A挂断
3）继步骤1的正确响应后，外线挂断
4）继步骤1的正确响应后，PagingGroup1响铃组成员全部挂断</t>
  </si>
  <si>
    <t>1）a.分机ABCDEFG会自动应答或响铃；
        （G分机7处注册端都会响铃或应答）
   b.只能听到sip主叫说话
2）分机X与分机BCDEFG广播继续
3）所有分机都同时挂断
4）外线被挂断</t>
  </si>
  <si>
    <t>从sps外线呼入</t>
  </si>
  <si>
    <r>
      <t>从</t>
    </r>
    <r>
      <rPr>
        <sz val="10"/>
        <color rgb="FF000000"/>
        <rFont val="Calibri"/>
        <family val="2"/>
      </rPr>
      <t>iax</t>
    </r>
    <r>
      <rPr>
        <sz val="10"/>
        <color rgb="FF000000"/>
        <rFont val="宋体"/>
        <family val="3"/>
        <charset val="134"/>
      </rPr>
      <t>外线呼入</t>
    </r>
  </si>
  <si>
    <r>
      <t>从</t>
    </r>
    <r>
      <rPr>
        <sz val="10"/>
        <color rgb="FF000000"/>
        <rFont val="Calibri"/>
        <family val="2"/>
      </rPr>
      <t>spx</t>
    </r>
    <r>
      <rPr>
        <sz val="10"/>
        <color rgb="FF000000"/>
        <rFont val="宋体"/>
        <family val="3"/>
        <charset val="134"/>
      </rPr>
      <t>外线呼入</t>
    </r>
  </si>
  <si>
    <r>
      <t>从</t>
    </r>
    <r>
      <rPr>
        <sz val="10"/>
        <color rgb="FF000000"/>
        <rFont val="Calibri"/>
        <family val="2"/>
      </rPr>
      <t>gsm</t>
    </r>
    <r>
      <rPr>
        <sz val="10"/>
        <color rgb="FF000000"/>
        <rFont val="宋体"/>
        <family val="3"/>
        <charset val="134"/>
      </rPr>
      <t>外线呼入</t>
    </r>
  </si>
  <si>
    <r>
      <t>从</t>
    </r>
    <r>
      <rPr>
        <sz val="10"/>
        <color rgb="FF000000"/>
        <rFont val="Calibri"/>
        <family val="2"/>
      </rPr>
      <t>bri</t>
    </r>
    <r>
      <rPr>
        <sz val="10"/>
        <color rgb="FF000000"/>
        <rFont val="宋体"/>
        <family val="3"/>
        <charset val="134"/>
      </rPr>
      <t>外线呼入</t>
    </r>
  </si>
  <si>
    <r>
      <t>从</t>
    </r>
    <r>
      <rPr>
        <sz val="10"/>
        <color rgb="FF000000"/>
        <rFont val="Calibri"/>
        <family val="2"/>
      </rPr>
      <t>e1</t>
    </r>
    <r>
      <rPr>
        <sz val="10"/>
        <color rgb="FF000000"/>
        <rFont val="宋体"/>
        <family val="3"/>
        <charset val="134"/>
      </rPr>
      <t>外线呼入</t>
    </r>
  </si>
  <si>
    <t>C</t>
  </si>
  <si>
    <r>
      <t>从</t>
    </r>
    <r>
      <rPr>
        <sz val="10"/>
        <color rgb="FF000000"/>
        <rFont val="Calibri"/>
        <family val="2"/>
      </rPr>
      <t>pstn</t>
    </r>
    <r>
      <rPr>
        <sz val="10"/>
        <color rgb="FF000000"/>
        <rFont val="宋体"/>
        <family val="3"/>
        <charset val="134"/>
      </rPr>
      <t>外线呼入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</si>
  <si>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）编辑</t>
    </r>
    <r>
      <rPr>
        <sz val="10"/>
        <color rgb="FF000000"/>
        <rFont val="Calibri"/>
        <family val="2"/>
      </rPr>
      <t>PagingGroup1</t>
    </r>
    <r>
      <rPr>
        <sz val="10"/>
        <color rgb="FF000000"/>
        <rFont val="宋体"/>
        <family val="3"/>
        <charset val="134"/>
      </rPr>
      <t>，选择</t>
    </r>
    <r>
      <rPr>
        <sz val="10"/>
        <color rgb="FF000000"/>
        <rFont val="Calibri"/>
        <family val="2"/>
      </rPr>
      <t xml:space="preserve">2-way Intercom </t>
    </r>
  </si>
  <si>
    <r>
      <t>1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呼叫</t>
    </r>
    <r>
      <rPr>
        <sz val="10"/>
        <color rgb="FF000000"/>
        <rFont val="Calibri"/>
        <family val="2"/>
      </rPr>
      <t>PagingGroup1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挂断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BCDEFG</t>
    </r>
    <r>
      <rPr>
        <sz val="10"/>
        <color rgb="FF000000"/>
        <rFont val="宋体"/>
        <family val="3"/>
        <charset val="134"/>
      </rPr>
      <t>挂断</t>
    </r>
    <r>
      <rPr>
        <sz val="10"/>
        <color rgb="FF000000"/>
        <rFont val="Calibri"/>
        <family val="2"/>
      </rPr>
      <t xml:space="preserve">
4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挂断</t>
    </r>
  </si>
  <si>
    <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a.</t>
    </r>
    <r>
      <rPr>
        <sz val="10"/>
        <color rgb="FF000000"/>
        <rFont val="宋体"/>
        <family val="3"/>
        <charset val="134"/>
      </rPr>
      <t>分机</t>
    </r>
    <r>
      <rPr>
        <sz val="10"/>
        <color rgb="FF000000"/>
        <rFont val="Calibri"/>
        <family val="2"/>
      </rPr>
      <t>ABCDEFG</t>
    </r>
    <r>
      <rPr>
        <sz val="10"/>
        <color rgb="FF000000"/>
        <rFont val="宋体"/>
        <family val="3"/>
        <charset val="134"/>
      </rPr>
      <t>会自动应答或响铃；</t>
    </r>
    <r>
      <rPr>
        <sz val="10"/>
        <color rgb="FF000000"/>
        <rFont val="Calibri"/>
        <family val="2"/>
      </rPr>
      <t xml:space="preserve">
       b.</t>
    </r>
    <r>
      <rPr>
        <sz val="10"/>
        <color rgb="FF000000"/>
        <rFont val="宋体"/>
        <family val="3"/>
        <charset val="134"/>
      </rPr>
      <t>所有分机之间可以互相通话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）分机X与分机BCDEFG广播继续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不会挂断</t>
    </r>
    <r>
      <rPr>
        <sz val="10"/>
        <color rgb="FF000000"/>
        <rFont val="Calibri"/>
        <family val="2"/>
      </rPr>
      <t xml:space="preserve">
4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X</t>
    </r>
    <r>
      <rPr>
        <sz val="10"/>
        <color rgb="FF000000"/>
        <rFont val="宋体"/>
        <family val="3"/>
        <charset val="134"/>
      </rPr>
      <t>成功挂断</t>
    </r>
  </si>
  <si>
    <t>1）从外线呼入到分机x
2）继步骤1的正确响应后，分机A挂断
3）继步骤1的正确响应后，分机BCDEFG挂断
4）继步骤1的正确响应后，PagingGroup1响铃组成员全部挂断</t>
  </si>
  <si>
    <t>1）a.分机ABCDEFG会自动应答或响铃；
   b.所有分机之间可以互相通话
2）分机X与分机BCDEFG广播继续
3）分机X不会挂断
4）分机X成功挂断</t>
  </si>
  <si>
    <t>编辑成员</t>
  </si>
  <si>
    <t>Edit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</si>
  <si>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）编辑上述</t>
    </r>
    <r>
      <rPr>
        <sz val="10"/>
        <color indexed="8"/>
        <rFont val="Calibri"/>
        <family val="2"/>
      </rPr>
      <t>PagingGroup1</t>
    </r>
    <r>
      <rPr>
        <sz val="10"/>
        <color indexed="8"/>
        <rFont val="宋体"/>
        <family val="3"/>
        <charset val="134"/>
      </rPr>
      <t>，删除分机</t>
    </r>
    <r>
      <rPr>
        <sz val="10"/>
        <color indexed="8"/>
        <rFont val="Calibri"/>
        <family val="2"/>
      </rPr>
      <t>A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</si>
  <si>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X</t>
    </r>
    <r>
      <rPr>
        <sz val="10"/>
        <color indexed="8"/>
        <rFont val="宋体"/>
        <family val="3"/>
        <charset val="134"/>
      </rPr>
      <t>呼叫</t>
    </r>
    <r>
      <rPr>
        <sz val="10"/>
        <color indexed="8"/>
        <rFont val="Calibri"/>
        <family val="2"/>
      </rPr>
      <t>PagingGroup1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</si>
  <si>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BCDEFG</t>
    </r>
    <r>
      <rPr>
        <sz val="10"/>
        <color indexed="8"/>
        <rFont val="宋体"/>
        <family val="3"/>
        <charset val="134"/>
      </rPr>
      <t>自动应答或响铃</t>
    </r>
  </si>
  <si>
    <t>2.2.2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</si>
  <si>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）编辑上述</t>
    </r>
    <r>
      <rPr>
        <sz val="10"/>
        <color indexed="8"/>
        <rFont val="Calibri"/>
        <family val="2"/>
      </rPr>
      <t>PagingGroup1</t>
    </r>
    <r>
      <rPr>
        <sz val="10"/>
        <color indexed="8"/>
        <rFont val="宋体"/>
        <family val="3"/>
        <charset val="134"/>
      </rPr>
      <t>，添加分机</t>
    </r>
    <r>
      <rPr>
        <sz val="10"/>
        <color indexed="8"/>
        <rFont val="Calibri"/>
        <family val="2"/>
      </rPr>
      <t>A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</si>
  <si>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ABCDEFG</t>
    </r>
    <r>
      <rPr>
        <sz val="10"/>
        <color indexed="8"/>
        <rFont val="宋体"/>
        <family val="3"/>
        <charset val="134"/>
      </rPr>
      <t>自动应答或响铃</t>
    </r>
  </si>
  <si>
    <t>2.2.3</t>
  </si>
  <si>
    <t>1）编辑上述PagingGroup1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</si>
  <si>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）全选分机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）全选分机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  <r>
      <rPr>
        <sz val="10"/>
        <color indexed="8"/>
        <rFont val="Calibri"/>
        <family val="2"/>
      </rPr>
      <t xml:space="preserve">
3</t>
    </r>
    <r>
      <rPr>
        <sz val="10"/>
        <color indexed="8"/>
        <rFont val="宋体"/>
        <family val="3"/>
        <charset val="134"/>
      </rPr>
      <t>）单选分机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4</t>
    </r>
    <r>
      <rPr>
        <sz val="10"/>
        <color indexed="8"/>
        <rFont val="宋体"/>
        <family val="3"/>
        <charset val="134"/>
      </rPr>
      <t>）单选分机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  <r>
      <rPr>
        <sz val="10"/>
        <color indexed="8"/>
        <rFont val="Calibri"/>
        <family val="2"/>
      </rPr>
      <t xml:space="preserve">
5</t>
    </r>
    <r>
      <rPr>
        <sz val="10"/>
        <color indexed="8"/>
        <rFont val="宋体"/>
        <family val="3"/>
        <charset val="134"/>
      </rPr>
      <t>）双击分机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6</t>
    </r>
    <r>
      <rPr>
        <sz val="10"/>
        <color indexed="8"/>
        <rFont val="宋体"/>
        <family val="3"/>
        <charset val="134"/>
      </rPr>
      <t>）双击分机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</si>
  <si>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）全部分机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）全部分机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  <r>
      <rPr>
        <sz val="10"/>
        <color indexed="8"/>
        <rFont val="Calibri"/>
        <family val="2"/>
      </rPr>
      <t xml:space="preserve">
3</t>
    </r>
    <r>
      <rPr>
        <sz val="10"/>
        <color indexed="8"/>
        <rFont val="宋体"/>
        <family val="3"/>
        <charset val="134"/>
      </rPr>
      <t>）指定分机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4</t>
    </r>
    <r>
      <rPr>
        <sz val="10"/>
        <color indexed="8"/>
        <rFont val="宋体"/>
        <family val="3"/>
        <charset val="134"/>
      </rPr>
      <t>）指定分机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  <r>
      <rPr>
        <sz val="10"/>
        <color indexed="8"/>
        <rFont val="Calibri"/>
        <family val="2"/>
      </rPr>
      <t xml:space="preserve">
5</t>
    </r>
    <r>
      <rPr>
        <sz val="10"/>
        <color indexed="8"/>
        <rFont val="宋体"/>
        <family val="3"/>
        <charset val="134"/>
      </rPr>
      <t>）指定分机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分机组右移</t>
    </r>
    <r>
      <rPr>
        <sz val="10"/>
        <color indexed="8"/>
        <rFont val="Calibri"/>
        <family val="2"/>
      </rPr>
      <t xml:space="preserve">
6</t>
    </r>
    <r>
      <rPr>
        <sz val="10"/>
        <color indexed="8"/>
        <rFont val="宋体"/>
        <family val="3"/>
        <charset val="134"/>
      </rPr>
      <t>）指定分机</t>
    </r>
    <r>
      <rPr>
        <sz val="10"/>
        <color indexed="8"/>
        <rFont val="Calibri"/>
        <family val="2"/>
      </rPr>
      <t>\</t>
    </r>
    <r>
      <rPr>
        <sz val="10"/>
        <color indexed="8"/>
        <rFont val="宋体"/>
        <family val="3"/>
        <charset val="134"/>
      </rPr>
      <t>分机组左移</t>
    </r>
  </si>
  <si>
    <t>特征码</t>
  </si>
  <si>
    <r>
      <rPr>
        <sz val="10"/>
        <color indexed="8"/>
        <rFont val="宋体"/>
        <family val="3"/>
        <charset val="134"/>
      </rPr>
      <t>默认</t>
    </r>
    <r>
      <rPr>
        <sz val="10"/>
        <color indexed="8"/>
        <rFont val="Calibri"/>
        <family val="2"/>
      </rPr>
      <t>*5</t>
    </r>
  </si>
  <si>
    <t>删除所有广播组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</si>
  <si>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拨打</t>
    </r>
    <r>
      <rPr>
        <sz val="10"/>
        <color indexed="8"/>
        <rFont val="Calibri"/>
        <family val="2"/>
      </rPr>
      <t>*5+</t>
    </r>
    <r>
      <rPr>
        <sz val="10"/>
        <color indexed="8"/>
        <rFont val="宋体"/>
        <family val="3"/>
        <charset val="134"/>
      </rPr>
      <t>分机</t>
    </r>
    <r>
      <rPr>
        <sz val="10"/>
        <color indexed="8"/>
        <rFont val="Calibri"/>
        <family val="2"/>
      </rPr>
      <t>B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</si>
  <si>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B</t>
    </r>
    <r>
      <rPr>
        <sz val="10"/>
        <color indexed="8"/>
        <rFont val="宋体"/>
        <family val="3"/>
        <charset val="134"/>
      </rPr>
      <t>响铃或自动应答，双方可互相通话</t>
    </r>
  </si>
  <si>
    <t>2.3.2</t>
  </si>
  <si>
    <t>最长特征码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</si>
  <si>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）主菜单</t>
    </r>
    <r>
      <rPr>
        <sz val="10"/>
        <color indexed="8"/>
        <rFont val="Calibri"/>
        <family val="2"/>
      </rPr>
      <t>-&gt;Settings-&gt;General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</si>
  <si>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）修改</t>
    </r>
    <r>
      <rPr>
        <sz val="10"/>
        <color indexed="8"/>
        <rFont val="Calibri"/>
        <family val="2"/>
      </rPr>
      <t>InterCom</t>
    </r>
    <r>
      <rPr>
        <sz val="10"/>
        <color indexed="8"/>
        <rFont val="宋体"/>
        <family val="3"/>
        <charset val="134"/>
      </rPr>
      <t>的特征码为</t>
    </r>
    <r>
      <rPr>
        <sz val="10"/>
        <color indexed="8"/>
        <rFont val="Calibri"/>
        <family val="2"/>
      </rPr>
      <t>*12345#
2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拨打</t>
    </r>
    <r>
      <rPr>
        <sz val="10"/>
        <color indexed="8"/>
        <rFont val="Calibri"/>
        <family val="2"/>
      </rPr>
      <t>*5+</t>
    </r>
    <r>
      <rPr>
        <sz val="10"/>
        <color indexed="8"/>
        <rFont val="宋体"/>
        <family val="3"/>
        <charset val="134"/>
      </rPr>
      <t>分机</t>
    </r>
    <r>
      <rPr>
        <sz val="10"/>
        <color indexed="8"/>
        <rFont val="Calibri"/>
        <family val="2"/>
      </rPr>
      <t>B
3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拨打</t>
    </r>
    <r>
      <rPr>
        <sz val="10"/>
        <color indexed="8"/>
        <rFont val="Calibri"/>
        <family val="2"/>
      </rPr>
      <t>*12345#+</t>
    </r>
    <r>
      <rPr>
        <sz val="10"/>
        <color indexed="8"/>
        <rFont val="宋体"/>
        <family val="3"/>
        <charset val="134"/>
      </rPr>
      <t>分机</t>
    </r>
    <r>
      <rPr>
        <sz val="10"/>
        <color indexed="8"/>
        <rFont val="Calibri"/>
        <family val="2"/>
      </rPr>
      <t>B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</si>
  <si>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）保存成功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）分机A与B对讲失败</t>
    </r>
    <r>
      <rPr>
        <sz val="10"/>
        <color indexed="8"/>
        <rFont val="Calibri"/>
        <family val="2"/>
      </rPr>
      <t xml:space="preserve">
3</t>
    </r>
    <r>
      <rPr>
        <sz val="10"/>
        <color indexed="8"/>
        <rFont val="宋体"/>
        <family val="3"/>
        <charset val="134"/>
      </rPr>
      <t>）分机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与</t>
    </r>
    <r>
      <rPr>
        <sz val="10"/>
        <color indexed="8"/>
        <rFont val="Calibri"/>
        <family val="2"/>
      </rPr>
      <t>B</t>
    </r>
    <r>
      <rPr>
        <sz val="10"/>
        <color indexed="8"/>
        <rFont val="宋体"/>
        <family val="3"/>
        <charset val="134"/>
      </rPr>
      <t>对讲成功</t>
    </r>
  </si>
  <si>
    <r>
      <rPr>
        <sz val="10"/>
        <color indexed="8"/>
        <rFont val="Calibri"/>
        <family val="2"/>
      </rPr>
      <t xml:space="preserve">Invalid </t>
    </r>
    <r>
      <rPr>
        <sz val="10"/>
        <color indexed="8"/>
        <rFont val="宋体"/>
        <family val="3"/>
        <charset val="134"/>
      </rPr>
      <t>设置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</si>
  <si>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）修改</t>
    </r>
    <r>
      <rPr>
        <sz val="10"/>
        <color indexed="8"/>
        <rFont val="Calibri"/>
        <family val="2"/>
      </rPr>
      <t>InterCom</t>
    </r>
    <r>
      <rPr>
        <sz val="10"/>
        <color indexed="8"/>
        <rFont val="宋体"/>
        <family val="3"/>
        <charset val="134"/>
      </rPr>
      <t>与其它特征码一样</t>
    </r>
  </si>
  <si>
    <t>极限测试</t>
  </si>
  <si>
    <t>分机数最大且分机号码最长</t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</si>
  <si>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）新建最大容量的广播组（分机成员也最多）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）广播</t>
    </r>
  </si>
  <si>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）新建成功，配置文件成员完整</t>
    </r>
    <r>
      <rPr>
        <sz val="10"/>
        <color indexed="8"/>
        <rFont val="Calibri"/>
        <family val="2"/>
      </rPr>
      <t xml:space="preserve">
2</t>
    </r>
    <r>
      <rPr>
        <sz val="10"/>
        <color indexed="8"/>
        <rFont val="宋体"/>
        <family val="3"/>
        <charset val="134"/>
      </rPr>
      <t>）广播成功</t>
    </r>
  </si>
  <si>
    <t>限制值</t>
  </si>
  <si>
    <t>S20</t>
  </si>
  <si>
    <t>S50</t>
  </si>
  <si>
    <t>S100</t>
  </si>
  <si>
    <t>S300</t>
  </si>
  <si>
    <t>Paging Group</t>
  </si>
  <si>
    <t>Members per Paging Group</t>
  </si>
  <si>
    <t>30-60</t>
  </si>
  <si>
    <t>60-90-120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</si>
  <si>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</si>
  <si>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</si>
  <si>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</si>
  <si>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</si>
  <si>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</si>
  <si>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</si>
  <si>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</si>
  <si>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</si>
  <si>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</si>
  <si>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</si>
  <si>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</si>
  <si>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</si>
  <si>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</si>
  <si>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</si>
  <si>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</si>
  <si>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</si>
  <si>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</si>
  <si>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</si>
  <si>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1）分别设置sip\sps\iax\spx\gsm\bri\e1\pstn的呼入目的地到分机X
2）分机X设置follow me 总是转移到PagingGroup1
3）可成功从sip\sps\iax\spx\gsm\bri\e1\pstn的呼入到目的地到分机X</t>
    <phoneticPr fontId="30" type="noConversion"/>
  </si>
  <si>
    <r>
      <rPr>
        <sz val="10"/>
        <color rgb="FF000000"/>
        <rFont val="Calibri"/>
        <family val="2"/>
      </rPr>
      <t>勾选按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</t>
    </r>
  </si>
  <si>
    <t>0-1</t>
  </si>
  <si>
    <r>
      <rPr>
        <sz val="10"/>
        <color rgb="FF000000"/>
        <rFont val="Calibri"/>
        <family val="2"/>
      </rPr>
      <t>存在</t>
    </r>
    <r>
      <rPr>
        <sz val="10"/>
        <color rgb="FF000000"/>
        <rFont val="Calibri"/>
        <family val="2"/>
      </rPr>
      <t>SIP</t>
    </r>
    <r>
      <rPr>
        <sz val="10"/>
        <color rgb="FF000000"/>
        <rFont val="宋体"/>
        <family val="3"/>
        <charset val="134"/>
      </rPr>
      <t>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</si>
  <si>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）创建广播组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，启用按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</t>
    </r>
    <r>
      <rPr>
        <sz val="10"/>
        <color rgb="FF000000"/>
        <rFont val="Calibri"/>
        <family val="2"/>
      </rPr>
      <t>member</t>
    </r>
    <r>
      <rPr>
        <sz val="10"/>
        <color rgb="FF000000"/>
        <rFont val="宋体"/>
        <family val="3"/>
        <charset val="134"/>
      </rPr>
      <t>选择分机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，其余保持默认，点击保存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</si>
  <si>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）保存成功</t>
    </r>
  </si>
  <si>
    <r>
      <rPr>
        <sz val="10"/>
        <color rgb="FF000000"/>
        <rFont val="Calibri"/>
        <family val="2"/>
      </rPr>
      <t>存在分机</t>
    </r>
    <r>
      <rPr>
        <sz val="10"/>
        <color rgb="FF000000"/>
        <rFont val="Calibri"/>
        <family val="2"/>
      </rPr>
      <t>D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</si>
  <si>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呼入广播组</t>
    </r>
    <r>
      <rPr>
        <sz val="10"/>
        <color rgb="FF000000"/>
        <rFont val="Calibri"/>
        <family val="2"/>
      </rPr>
      <t>6300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</si>
  <si>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同时自动应答，且只能听到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的广播声，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的声音</t>
    </r>
  </si>
  <si>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）广播中，分机</t>
    </r>
    <r>
      <rPr>
        <sz val="10"/>
        <rFont val="Calibri"/>
        <family val="2"/>
      </rPr>
      <t>B</t>
    </r>
    <r>
      <rPr>
        <sz val="10"/>
        <rFont val="宋体"/>
        <family val="3"/>
        <charset val="134"/>
      </rPr>
      <t>按</t>
    </r>
    <r>
      <rPr>
        <sz val="10"/>
        <rFont val="Calibri"/>
        <family val="2"/>
      </rPr>
      <t>*</t>
    </r>
  </si>
  <si>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被挂断，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可以继续听到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的声音</t>
    </r>
  </si>
  <si>
    <t>数据表</t>
  </si>
  <si>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）执行数据表内容</t>
    </r>
    <r>
      <rPr>
        <sz val="10"/>
        <rFont val="Calibri"/>
        <family val="2"/>
      </rPr>
      <t xml:space="preserve">
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</si>
  <si>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）执行通过</t>
    </r>
  </si>
  <si>
    <t>成员极限值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</si>
  <si>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S300 120</t>
    </r>
    <r>
      <rPr>
        <sz val="10"/>
        <color rgb="FF000000"/>
        <rFont val="宋体"/>
        <family val="3"/>
        <charset val="134"/>
      </rPr>
      <t>个成员，第一个及最后一个成员按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</si>
  <si>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120</t>
    </r>
    <r>
      <rPr>
        <sz val="10"/>
        <color rgb="FF000000"/>
        <rFont val="宋体"/>
        <family val="3"/>
        <charset val="134"/>
      </rPr>
      <t>个成员均被广播成功，成员按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后，其余</t>
    </r>
    <r>
      <rPr>
        <sz val="10"/>
        <color rgb="FF000000"/>
        <rFont val="Calibri"/>
        <family val="2"/>
      </rPr>
      <t>119</t>
    </r>
    <r>
      <rPr>
        <sz val="10"/>
        <color rgb="FF000000"/>
        <rFont val="宋体"/>
        <family val="3"/>
        <charset val="134"/>
      </rPr>
      <t>个成员均被挂断</t>
    </r>
  </si>
  <si>
    <r>
      <rPr>
        <sz val="11"/>
        <color rgb="FF000000"/>
        <rFont val="Calibri"/>
        <family val="2"/>
      </rPr>
      <t>全部成员均应答成功开始广播需要约</t>
    </r>
    <r>
      <rPr>
        <sz val="11"/>
        <color rgb="FF000000"/>
        <rFont val="Calibri"/>
        <family val="2"/>
      </rPr>
      <t>15~20s</t>
    </r>
    <r>
      <rPr>
        <sz val="11"/>
        <color rgb="FF000000"/>
        <rFont val="宋体"/>
        <family val="3"/>
        <charset val="134"/>
      </rPr>
      <t>时间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</t>
    </r>
    <r>
      <rPr>
        <sz val="11"/>
        <color rgb="FF000000"/>
        <rFont val="宋体"/>
        <family val="3"/>
        <charset val="134"/>
      </rPr>
      <t>应答挂断其他通话时广播持续约</t>
    </r>
    <r>
      <rPr>
        <sz val="11"/>
        <color rgb="FF000000"/>
        <rFont val="Calibri"/>
        <family val="2"/>
      </rPr>
      <t>5s</t>
    </r>
    <r>
      <rPr>
        <sz val="11"/>
        <color rgb="FF000000"/>
        <rFont val="宋体"/>
        <family val="3"/>
        <charset val="134"/>
      </rPr>
      <t>音质嘈杂</t>
    </r>
  </si>
  <si>
    <t>广播组极限值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</si>
  <si>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S300</t>
    </r>
    <r>
      <rPr>
        <sz val="10"/>
        <color rgb="FF000000"/>
        <rFont val="宋体"/>
        <family val="3"/>
        <charset val="134"/>
      </rPr>
      <t>存在最大数量的广播组，每个广播组</t>
    </r>
    <r>
      <rPr>
        <sz val="10"/>
        <color rgb="FF000000"/>
        <rFont val="Calibri"/>
        <family val="2"/>
      </rPr>
      <t>120</t>
    </r>
    <r>
      <rPr>
        <sz val="10"/>
        <color rgb="FF000000"/>
        <rFont val="宋体"/>
        <family val="3"/>
        <charset val="134"/>
      </rPr>
      <t>个成员，全部启用按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应答，第一个及最后一个广播组的最后一个成员按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</t>
    </r>
  </si>
  <si>
    <t>单工</t>
  </si>
  <si>
    <r>
      <rPr>
        <sz val="10"/>
        <color rgb="FF000000"/>
        <rFont val="Calibri"/>
        <family val="2"/>
      </rPr>
      <t>存在分机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D</t>
    </r>
  </si>
  <si>
    <r>
      <rPr>
        <sz val="10"/>
        <color rgb="FF000000"/>
        <rFont val="Calibri"/>
        <family val="2"/>
      </rPr>
      <t>存在单工广播组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，且已启用按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</si>
  <si>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）修改广播组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，成员选择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C,</t>
    </r>
    <r>
      <rPr>
        <sz val="10"/>
        <color rgb="FF000000"/>
        <rFont val="宋体"/>
        <family val="3"/>
        <charset val="134"/>
      </rPr>
      <t>禁用按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应答，保存</t>
    </r>
    <r>
      <rPr>
        <sz val="10"/>
        <color rgb="FF000000"/>
        <rFont val="Calibri"/>
        <family val="2"/>
      </rPr>
      <t xml:space="preserve">
2)D</t>
    </r>
    <r>
      <rPr>
        <sz val="10"/>
        <color rgb="FF000000"/>
        <rFont val="宋体"/>
        <family val="3"/>
        <charset val="134"/>
      </rPr>
      <t>呼入</t>
    </r>
    <r>
      <rPr>
        <sz val="10"/>
        <color rgb="FF000000"/>
        <rFont val="Calibri"/>
        <family val="2"/>
      </rPr>
      <t>6300
3</t>
    </r>
    <r>
      <rPr>
        <sz val="10"/>
        <color rgb="FF000000"/>
        <rFont val="宋体"/>
        <family val="3"/>
        <charset val="134"/>
      </rPr>
      <t>）广播中，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多次按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</si>
  <si>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）保存成功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自动应答，且只能听到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的广播声，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ABC</t>
    </r>
    <r>
      <rPr>
        <sz val="10"/>
        <color rgb="FF000000"/>
        <rFont val="宋体"/>
        <family val="3"/>
        <charset val="134"/>
      </rPr>
      <t>声音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广播继续，未被挂断</t>
    </r>
  </si>
  <si>
    <t>双工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</si>
  <si>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）修改广播组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，成员选择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C,</t>
    </r>
    <r>
      <rPr>
        <sz val="10"/>
        <color rgb="FF000000"/>
        <rFont val="宋体"/>
        <family val="3"/>
        <charset val="134"/>
      </rPr>
      <t>选择为双工，禁用按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应答，保存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呼入</t>
    </r>
    <r>
      <rPr>
        <sz val="10"/>
        <color rgb="FF000000"/>
        <rFont val="Calibri"/>
        <family val="2"/>
      </rPr>
      <t>6300
3</t>
    </r>
    <r>
      <rPr>
        <sz val="10"/>
        <color rgb="FF000000"/>
        <rFont val="宋体"/>
        <family val="3"/>
        <charset val="134"/>
      </rPr>
      <t>）广播中，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多次按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</si>
  <si>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）保存成功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自动应答，</t>
    </r>
    <r>
      <rPr>
        <sz val="10"/>
        <color rgb="FF000000"/>
        <rFont val="Calibri"/>
        <family val="2"/>
      </rPr>
      <t>ABCD</t>
    </r>
    <r>
      <rPr>
        <sz val="10"/>
        <color rgb="FF000000"/>
        <rFont val="宋体"/>
        <family val="3"/>
        <charset val="134"/>
      </rPr>
      <t>声音互通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广播继续，未被挂断</t>
    </r>
  </si>
  <si>
    <t>No.3</t>
    <phoneticPr fontId="30" type="noConversion"/>
  </si>
  <si>
    <t>3.1.1</t>
    <phoneticPr fontId="30" type="noConversion"/>
  </si>
  <si>
    <t>3.1.2</t>
  </si>
  <si>
    <t>3.1.3</t>
  </si>
  <si>
    <t>3.2.1</t>
    <phoneticPr fontId="30" type="noConversion"/>
  </si>
  <si>
    <t>3.2.2</t>
  </si>
  <si>
    <r>
      <rPr>
        <sz val="10"/>
        <color rgb="FF000000"/>
        <rFont val="宋体"/>
        <family val="3"/>
        <charset val="134"/>
      </rPr>
      <t>勾选按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</t>
    </r>
    <phoneticPr fontId="30" type="noConversion"/>
  </si>
  <si>
    <r>
      <rPr>
        <sz val="10"/>
        <color indexed="8"/>
        <rFont val="宋体"/>
        <family val="3"/>
        <charset val="134"/>
      </rPr>
      <t>未勾选按</t>
    </r>
    <r>
      <rPr>
        <sz val="10"/>
        <color indexed="8"/>
        <rFont val="Calibri"/>
        <family val="2"/>
      </rPr>
      <t>*</t>
    </r>
    <r>
      <rPr>
        <sz val="10"/>
        <color indexed="8"/>
        <rFont val="宋体"/>
        <family val="3"/>
        <charset val="134"/>
      </rPr>
      <t>应答</t>
    </r>
    <phoneticPr fontId="30" type="noConversion"/>
  </si>
  <si>
    <t>2.2.1</t>
    <phoneticPr fontId="30" type="noConversion"/>
  </si>
  <si>
    <t>2.2.4</t>
  </si>
  <si>
    <t>2.2.5</t>
  </si>
  <si>
    <t>2.2.6</t>
  </si>
  <si>
    <t>2.3.1</t>
    <phoneticPr fontId="30" type="noConversion"/>
  </si>
  <si>
    <r>
      <t>30.6.0.X</t>
    </r>
    <r>
      <rPr>
        <sz val="10"/>
        <rFont val="宋体"/>
        <family val="3"/>
        <charset val="134"/>
      </rPr>
      <t>需求</t>
    </r>
    <phoneticPr fontId="30" type="noConversion"/>
  </si>
  <si>
    <t>2017.11.21</t>
    <phoneticPr fontId="30" type="noConversion"/>
  </si>
  <si>
    <t>其他测试</t>
  </si>
  <si>
    <t>用户权限</t>
  </si>
  <si>
    <r>
      <rPr>
        <sz val="10"/>
        <color rgb="FF000000"/>
        <rFont val="Calibri"/>
        <family val="2"/>
      </rPr>
      <t>Admin</t>
    </r>
    <r>
      <rPr>
        <sz val="10"/>
        <color rgb="FF000000"/>
        <rFont val="宋体"/>
        <family val="3"/>
        <charset val="134"/>
      </rPr>
      <t>权限</t>
    </r>
  </si>
  <si>
    <r>
      <rPr>
        <sz val="10"/>
        <color rgb="FF000000"/>
        <rFont val="Calibri"/>
        <family val="2"/>
      </rPr>
      <t>分配分机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Calibri"/>
        <family val="2"/>
      </rPr>
      <t>Admin</t>
    </r>
    <r>
      <rPr>
        <sz val="10"/>
        <color rgb="FF000000"/>
        <rFont val="宋体"/>
        <family val="3"/>
        <charset val="134"/>
      </rPr>
      <t>权限，默认勾选所有权限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</si>
  <si>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登陆网页，创建广播组</t>
    </r>
    <r>
      <rPr>
        <sz val="10"/>
        <color rgb="FF000000"/>
        <rFont val="Calibri"/>
        <family val="2"/>
      </rPr>
      <t>6301</t>
    </r>
    <r>
      <rPr>
        <sz val="10"/>
        <color rgb="FF000000"/>
        <rFont val="宋体"/>
        <family val="3"/>
        <charset val="134"/>
      </rPr>
      <t>，启用按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</t>
    </r>
    <r>
      <rPr>
        <sz val="10"/>
        <color rgb="FF000000"/>
        <rFont val="Calibri"/>
        <family val="2"/>
      </rPr>
      <t>member</t>
    </r>
    <r>
      <rPr>
        <sz val="10"/>
        <color rgb="FF000000"/>
        <rFont val="宋体"/>
        <family val="3"/>
        <charset val="134"/>
      </rPr>
      <t>选择分机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，其余保持默认，点击</t>
    </r>
    <r>
      <rPr>
        <sz val="10"/>
        <color rgb="FF000000"/>
        <rFont val="Calibri"/>
        <family val="2"/>
      </rPr>
      <t>“Save”</t>
    </r>
    <r>
      <rPr>
        <sz val="10"/>
        <color rgb="FF000000"/>
        <rFont val="宋体"/>
        <family val="3"/>
        <charset val="134"/>
      </rPr>
      <t>并点击</t>
    </r>
    <r>
      <rPr>
        <sz val="10"/>
        <color rgb="FF000000"/>
        <rFont val="Calibri"/>
        <family val="2"/>
      </rPr>
      <t>“Apply”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呼入广播组</t>
    </r>
    <r>
      <rPr>
        <sz val="10"/>
        <color rgb="FF000000"/>
        <rFont val="Calibri"/>
        <family val="2"/>
      </rPr>
      <t>6301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）广播中，分机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按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</si>
  <si>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）创建成功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同时自动应答，且只能听到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的广播声，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的声音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被挂断，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可以继续听到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的声音</t>
    </r>
  </si>
  <si>
    <t>Custom</t>
  </si>
  <si>
    <r>
      <rPr>
        <sz val="10"/>
        <color rgb="FF000000"/>
        <rFont val="Calibri"/>
        <family val="2"/>
      </rPr>
      <t>分配分机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Calibri"/>
        <family val="2"/>
      </rPr>
      <t>Custom</t>
    </r>
    <r>
      <rPr>
        <sz val="10"/>
        <color rgb="FF000000"/>
        <rFont val="宋体"/>
        <family val="3"/>
        <charset val="134"/>
      </rPr>
      <t>权限，默认勾选</t>
    </r>
    <r>
      <rPr>
        <sz val="10"/>
        <color rgb="FF000000"/>
        <rFont val="Calibri"/>
        <family val="2"/>
      </rPr>
      <t>Call Feature</t>
    </r>
    <r>
      <rPr>
        <sz val="10"/>
        <color rgb="FF000000"/>
        <rFont val="宋体"/>
        <family val="3"/>
        <charset val="134"/>
      </rPr>
      <t>权限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</si>
  <si>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登陆网页，创建广播组</t>
    </r>
    <r>
      <rPr>
        <sz val="10"/>
        <color rgb="FF000000"/>
        <rFont val="Calibri"/>
        <family val="2"/>
      </rPr>
      <t>6302</t>
    </r>
    <r>
      <rPr>
        <sz val="10"/>
        <color rgb="FF000000"/>
        <rFont val="宋体"/>
        <family val="3"/>
        <charset val="134"/>
      </rPr>
      <t>，启用按</t>
    </r>
    <r>
      <rPr>
        <sz val="10"/>
        <color rgb="FF000000"/>
        <rFont val="Calibri"/>
        <family val="2"/>
      </rPr>
      <t>*</t>
    </r>
    <r>
      <rPr>
        <sz val="10"/>
        <color rgb="FF000000"/>
        <rFont val="宋体"/>
        <family val="3"/>
        <charset val="134"/>
      </rPr>
      <t>应答，</t>
    </r>
    <r>
      <rPr>
        <sz val="10"/>
        <color rgb="FF000000"/>
        <rFont val="Calibri"/>
        <family val="2"/>
      </rPr>
      <t>member</t>
    </r>
    <r>
      <rPr>
        <sz val="10"/>
        <color rgb="FF000000"/>
        <rFont val="宋体"/>
        <family val="3"/>
        <charset val="134"/>
      </rPr>
      <t>选择分机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，其余保持默认，点击</t>
    </r>
    <r>
      <rPr>
        <sz val="10"/>
        <color rgb="FF000000"/>
        <rFont val="Calibri"/>
        <family val="2"/>
      </rPr>
      <t>“Save”</t>
    </r>
    <r>
      <rPr>
        <sz val="10"/>
        <color rgb="FF000000"/>
        <rFont val="宋体"/>
        <family val="3"/>
        <charset val="134"/>
      </rPr>
      <t>并点击</t>
    </r>
    <r>
      <rPr>
        <sz val="10"/>
        <color rgb="FF000000"/>
        <rFont val="Calibri"/>
        <family val="2"/>
      </rPr>
      <t>“Apply”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呼入广播组</t>
    </r>
    <r>
      <rPr>
        <sz val="10"/>
        <color rgb="FF000000"/>
        <rFont val="Calibri"/>
        <family val="2"/>
      </rPr>
      <t>6302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）广播中，分机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按</t>
    </r>
    <r>
      <rPr>
        <sz val="10"/>
        <color rgb="FF000000"/>
        <rFont val="Calibri"/>
        <family val="2"/>
      </rPr>
      <t>*</t>
    </r>
  </si>
  <si>
    <t>操作日志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</si>
  <si>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）检查每个操作，操作日志是否生成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）检查操作日志</t>
    </r>
    <r>
      <rPr>
        <sz val="10"/>
        <color rgb="FF000000"/>
        <rFont val="Calibri"/>
        <family val="2"/>
      </rPr>
      <t>Detail</t>
    </r>
    <r>
      <rPr>
        <sz val="10"/>
        <color rgb="FF000000"/>
        <rFont val="宋体"/>
        <family val="3"/>
        <charset val="134"/>
      </rPr>
      <t>内容记录是否正确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）检查操作日志链接是否能正常跳转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</si>
  <si>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）所有操作的操作日志正确生成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Detail</t>
    </r>
    <r>
      <rPr>
        <sz val="10"/>
        <color rgb="FF000000"/>
        <rFont val="宋体"/>
        <family val="3"/>
        <charset val="134"/>
      </rPr>
      <t>记录正确，能看得懂每个字段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）链接正常跳转</t>
    </r>
  </si>
  <si>
    <t>No.4</t>
    <phoneticPr fontId="30" type="noConversion"/>
  </si>
  <si>
    <t>4.1.1</t>
    <phoneticPr fontId="30" type="noConversion"/>
  </si>
  <si>
    <t>2.4.1</t>
    <phoneticPr fontId="30" type="noConversion"/>
  </si>
  <si>
    <t>2.4.2</t>
    <phoneticPr fontId="30" type="noConversion"/>
  </si>
  <si>
    <t>2.4.3</t>
    <phoneticPr fontId="30" type="noConversion"/>
  </si>
  <si>
    <t>2.5.1</t>
    <phoneticPr fontId="30" type="noConversion"/>
  </si>
  <si>
    <t>2.5.2</t>
    <phoneticPr fontId="30" type="noConversion"/>
  </si>
  <si>
    <t>2.5.3</t>
    <phoneticPr fontId="30" type="noConversion"/>
  </si>
  <si>
    <t>No.5</t>
    <phoneticPr fontId="30" type="noConversion"/>
  </si>
  <si>
    <t>5.1.1</t>
    <phoneticPr fontId="30" type="noConversion"/>
  </si>
  <si>
    <t>5.1.2</t>
    <phoneticPr fontId="30" type="noConversion"/>
  </si>
  <si>
    <t>5.2.1</t>
    <phoneticPr fontId="30" type="noConversion"/>
  </si>
  <si>
    <r>
      <rPr>
        <sz val="10"/>
        <color rgb="FF000000"/>
        <rFont val="宋体"/>
        <family val="3"/>
        <charset val="134"/>
      </rPr>
      <t>广播组不支持</t>
    </r>
    <r>
      <rPr>
        <sz val="10"/>
        <color rgb="FF000000"/>
        <rFont val="Calibri"/>
        <family val="2"/>
      </rPr>
      <t>sip forking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ysdisk/support/customcfg</t>
    </r>
    <r>
      <rPr>
        <sz val="10"/>
        <color rgb="FF000000"/>
        <rFont val="宋体"/>
        <family val="3"/>
        <charset val="134"/>
      </rPr>
      <t>文件夹下</t>
    </r>
    <r>
      <rPr>
        <sz val="10"/>
        <color rgb="FF000000"/>
        <rFont val="Calibri"/>
        <family val="2"/>
      </rPr>
      <t>touch pagegroup.conf)</t>
    </r>
  </si>
  <si>
    <r>
      <rPr>
        <sz val="10"/>
        <color rgb="FF000000"/>
        <rFont val="Calibri"/>
        <family val="2"/>
      </rPr>
      <t xml:space="preserve">support </t>
    </r>
    <r>
      <rPr>
        <sz val="10"/>
        <color rgb="FF000000"/>
        <rFont val="宋体"/>
        <family val="3"/>
        <charset val="134"/>
      </rPr>
      <t>账户创建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</si>
  <si>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）已经存在广播组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（成员含</t>
    </r>
    <r>
      <rPr>
        <sz val="10"/>
        <color rgb="FF000000"/>
        <rFont val="Calibri"/>
        <family val="2"/>
      </rPr>
      <t>sip</t>
    </r>
    <r>
      <rPr>
        <sz val="10"/>
        <color rgb="FF000000"/>
        <rFont val="宋体"/>
        <family val="3"/>
        <charset val="134"/>
      </rPr>
      <t>分机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），模式为单工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</si>
  <si>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support</t>
    </r>
    <r>
      <rPr>
        <sz val="10"/>
        <color rgb="FF000000"/>
        <rFont val="宋体"/>
        <family val="3"/>
        <charset val="134"/>
      </rPr>
      <t>账户登陆设备</t>
    </r>
    <r>
      <rPr>
        <sz val="10"/>
        <color rgb="FF000000"/>
        <rFont val="Calibri"/>
        <family val="2"/>
      </rPr>
      <t>SSH</t>
    </r>
    <r>
      <rPr>
        <sz val="10"/>
        <color rgb="FF000000"/>
        <rFont val="宋体"/>
        <family val="3"/>
        <charset val="134"/>
      </rPr>
      <t>后台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</si>
  <si>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cd ysdisk/support/customcfg
touch pagegroup.conf
2</t>
    </r>
    <r>
      <rPr>
        <sz val="10"/>
        <color rgb="FF000000"/>
        <rFont val="宋体"/>
        <family val="3"/>
        <charset val="134"/>
      </rPr>
      <t>）网页打开某个页面编辑，不修改任何内容直接点</t>
    </r>
    <r>
      <rPr>
        <sz val="10"/>
        <color rgb="FF000000"/>
        <rFont val="Calibri"/>
        <family val="2"/>
      </rPr>
      <t>“Save</t>
    </r>
    <r>
      <rPr>
        <sz val="10"/>
        <color rgb="FF000000"/>
        <rFont val="宋体"/>
        <family val="3"/>
        <charset val="134"/>
      </rPr>
      <t>”，点击</t>
    </r>
    <r>
      <rPr>
        <sz val="10"/>
        <color rgb="FF000000"/>
        <rFont val="Calibri"/>
        <family val="2"/>
      </rPr>
      <t>“Apply</t>
    </r>
    <r>
      <rPr>
        <sz val="10"/>
        <color rgb="FF000000"/>
        <rFont val="宋体"/>
        <family val="3"/>
        <charset val="134"/>
      </rPr>
      <t>”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）检查配置文件</t>
    </r>
    <r>
      <rPr>
        <sz val="10"/>
        <color rgb="FF000000"/>
        <rFont val="Calibri"/>
        <family val="2"/>
      </rPr>
      <t>Extensions.conf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</si>
  <si>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）创建成功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）执行成功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extensions.conf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的拨号脚本为</t>
    </r>
    <r>
      <rPr>
        <sz val="10"/>
        <color rgb="FF000000"/>
        <rFont val="Calibri"/>
        <family val="2"/>
      </rPr>
      <t xml:space="preserve">
exten = 6300,3,Macro(pagingintercom,PJSIP/A&amp;PJSIP/B&amp;PJSIP/C) </t>
    </r>
  </si>
  <si>
    <t>1</t>
  </si>
  <si>
    <r>
      <rPr>
        <sz val="10"/>
        <color rgb="FF000000"/>
        <rFont val="Calibri"/>
        <family val="2"/>
      </rPr>
      <t>4</t>
    </r>
    <r>
      <rPr>
        <sz val="10"/>
        <color rgb="FF000000"/>
        <rFont val="宋体"/>
        <family val="3"/>
        <charset val="134"/>
      </rPr>
      <t>）分机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呼入广播组</t>
    </r>
    <r>
      <rPr>
        <sz val="10"/>
        <color rgb="FF000000"/>
        <rFont val="Calibri"/>
        <family val="2"/>
      </rPr>
      <t>6300</t>
    </r>
  </si>
  <si>
    <r>
      <rPr>
        <sz val="10"/>
        <color rgb="FF000000"/>
        <rFont val="Calibri"/>
        <family val="2"/>
      </rPr>
      <t>4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ABC</t>
    </r>
    <r>
      <rPr>
        <sz val="10"/>
        <color rgb="FF000000"/>
        <rFont val="宋体"/>
        <family val="3"/>
        <charset val="134"/>
      </rPr>
      <t>同时应答，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听不到</t>
    </r>
    <r>
      <rPr>
        <sz val="10"/>
        <color rgb="FF000000"/>
        <rFont val="Calibri"/>
        <family val="2"/>
      </rPr>
      <t>ABC</t>
    </r>
    <r>
      <rPr>
        <sz val="10"/>
        <color rgb="FF000000"/>
        <rFont val="宋体"/>
        <family val="3"/>
        <charset val="134"/>
      </rPr>
      <t>声音，</t>
    </r>
    <r>
      <rPr>
        <sz val="10"/>
        <color rgb="FF000000"/>
        <rFont val="Calibri"/>
        <family val="2"/>
      </rPr>
      <t>ABC</t>
    </r>
    <r>
      <rPr>
        <sz val="10"/>
        <color rgb="FF000000"/>
        <rFont val="宋体"/>
        <family val="3"/>
        <charset val="134"/>
      </rPr>
      <t>可以听到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</rPr>
      <t>的广播</t>
    </r>
  </si>
  <si>
    <t>2</t>
  </si>
  <si>
    <r>
      <rPr>
        <sz val="10"/>
        <color rgb="FF000000"/>
        <rFont val="Calibri"/>
        <family val="2"/>
      </rPr>
      <t>ysdisk/support/customcfg</t>
    </r>
    <r>
      <rPr>
        <sz val="10"/>
        <color rgb="FF000000"/>
        <rFont val="宋体"/>
        <family val="3"/>
        <charset val="134"/>
      </rPr>
      <t>下已存在</t>
    </r>
    <r>
      <rPr>
        <sz val="10"/>
        <color rgb="FF000000"/>
        <rFont val="Calibri"/>
        <family val="2"/>
      </rPr>
      <t>pagegroup.conf</t>
    </r>
  </si>
  <si>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）创建广播组</t>
    </r>
    <r>
      <rPr>
        <sz val="10"/>
        <rFont val="Calibri"/>
        <family val="2"/>
      </rPr>
      <t>6301</t>
    </r>
    <r>
      <rPr>
        <sz val="10"/>
        <rFont val="宋体"/>
        <family val="3"/>
        <charset val="134"/>
      </rPr>
      <t>，模式选择双工，成员选择</t>
    </r>
    <r>
      <rPr>
        <sz val="10"/>
        <rFont val="Calibri"/>
        <family val="2"/>
      </rPr>
      <t>A(sip)B(iax)C(fxs),</t>
    </r>
    <r>
      <rPr>
        <sz val="10"/>
        <rFont val="宋体"/>
        <family val="3"/>
        <charset val="134"/>
      </rPr>
      <t>其中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分机开启</t>
    </r>
    <r>
      <rPr>
        <sz val="10"/>
        <rFont val="Calibri"/>
        <family val="2"/>
      </rPr>
      <t>sip forKing</t>
    </r>
    <r>
      <rPr>
        <sz val="10"/>
        <rFont val="宋体"/>
        <family val="3"/>
        <charset val="134"/>
      </rPr>
      <t>且有两个客户端注册</t>
    </r>
    <r>
      <rPr>
        <sz val="10"/>
        <rFont val="Calibri"/>
        <family val="2"/>
      </rPr>
      <t xml:space="preserve">
2</t>
    </r>
    <r>
      <rPr>
        <sz val="10"/>
        <rFont val="宋体"/>
        <family val="3"/>
        <charset val="134"/>
      </rPr>
      <t>）检查配置文件</t>
    </r>
    <r>
      <rPr>
        <sz val="10"/>
        <rFont val="Calibri"/>
        <family val="2"/>
      </rPr>
      <t xml:space="preserve">
3</t>
    </r>
    <r>
      <rPr>
        <sz val="10"/>
        <rFont val="宋体"/>
        <family val="3"/>
        <charset val="134"/>
      </rPr>
      <t>）呼入广播组</t>
    </r>
    <r>
      <rPr>
        <sz val="10"/>
        <rFont val="Calibri"/>
        <family val="2"/>
      </rPr>
      <t>6301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</si>
  <si>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）创建成功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extensions.conf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的拨号脚本为</t>
    </r>
    <r>
      <rPr>
        <sz val="10"/>
        <color rgb="FF000000"/>
        <rFont val="Calibri"/>
        <family val="2"/>
      </rPr>
      <t xml:space="preserve">
exten = 6300,3,Macro(pagingintercom,PJSIP/A&amp;IAX2/B&amp;FXS/C,d) 
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分机只有一个客户端应答，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</t>
    </r>
    <r>
      <rPr>
        <sz val="10"/>
        <color rgb="FF000000"/>
        <rFont val="宋体"/>
        <family val="3"/>
        <charset val="134"/>
      </rPr>
      <t>响铃，接听后可正常听到双工广播</t>
    </r>
  </si>
  <si>
    <r>
      <rPr>
        <sz val="10"/>
        <color rgb="FF000000"/>
        <rFont val="宋体"/>
        <family val="3"/>
        <charset val="134"/>
      </rPr>
      <t>删除</t>
    </r>
    <r>
      <rPr>
        <sz val="10"/>
        <color rgb="FF000000"/>
        <rFont val="Calibri"/>
        <family val="2"/>
      </rPr>
      <t>pagegroup.conf</t>
    </r>
  </si>
  <si>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Calibri"/>
        <family val="2"/>
      </rPr>
      <t>pagegroup</t>
    </r>
  </si>
  <si>
    <r>
      <rPr>
        <sz val="10"/>
        <color rgb="FF000000"/>
        <rFont val="Calibri"/>
        <family val="2"/>
      </rPr>
      <t>ysdisk/support/customcfg</t>
    </r>
    <r>
      <rPr>
        <sz val="10"/>
        <color rgb="FF000000"/>
        <rFont val="宋体"/>
        <family val="3"/>
        <charset val="134"/>
      </rPr>
      <t>下已存在</t>
    </r>
    <r>
      <rPr>
        <sz val="10"/>
        <color rgb="FF000000"/>
        <rFont val="Calibri"/>
        <family val="2"/>
      </rPr>
      <t>pagegroup.conf</t>
    </r>
    <r>
      <rPr>
        <sz val="10"/>
        <color rgb="FF000000"/>
        <rFont val="宋体"/>
        <family val="3"/>
        <charset val="134"/>
      </rPr>
      <t>；存在单工广播组</t>
    </r>
    <r>
      <rPr>
        <sz val="10"/>
        <color rgb="FF000000"/>
        <rFont val="Calibri"/>
        <family val="2"/>
      </rPr>
      <t>6300(</t>
    </r>
    <r>
      <rPr>
        <sz val="10"/>
        <color rgb="FF000000"/>
        <rFont val="宋体"/>
        <family val="3"/>
        <charset val="134"/>
      </rPr>
      <t>成员为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Calibri"/>
        <family val="2"/>
      </rPr>
      <t>C)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</si>
  <si>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rm ysdisk/support/customcfg/pagegroup.conf
2</t>
    </r>
    <r>
      <rPr>
        <sz val="10"/>
        <color rgb="FF000000"/>
        <rFont val="宋体"/>
        <family val="3"/>
        <charset val="134"/>
      </rPr>
      <t>）网页打开某个页面编辑，不修改任何内容直接点“Save”，点击“Apply”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）检查配置文件</t>
    </r>
    <r>
      <rPr>
        <sz val="10"/>
        <color rgb="FF000000"/>
        <rFont val="Calibri"/>
        <family val="2"/>
      </rPr>
      <t>Extensions.conf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</si>
  <si>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）执行成功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extensions.conf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的拨号脚本为</t>
    </r>
    <r>
      <rPr>
        <sz val="10"/>
        <color rgb="FF000000"/>
        <rFont val="Calibri"/>
        <family val="2"/>
      </rPr>
      <t xml:space="preserve">
exten = 6300,3,Macro(pagingintercom,${PJSIP_DIAL_CONTACTS(A)}&amp;${PJSIP_DIAL_CONTACTS(B)} &amp;${PJSIP_DIAL_CONTACTS(C)}) 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</si>
  <si>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Calibri"/>
        <family val="2"/>
      </rPr>
      <t>sip forking</t>
    </r>
  </si>
  <si>
    <r>
      <rPr>
        <sz val="10"/>
        <color rgb="FF000000"/>
        <rFont val="Calibri"/>
        <family val="2"/>
      </rPr>
      <t>4</t>
    </r>
    <r>
      <rPr>
        <sz val="10"/>
        <color rgb="FF000000"/>
        <rFont val="宋体"/>
        <family val="3"/>
        <charset val="134"/>
      </rPr>
      <t>）呼入广播组</t>
    </r>
    <r>
      <rPr>
        <sz val="10"/>
        <color rgb="FF000000"/>
        <rFont val="Calibri"/>
        <family val="2"/>
      </rPr>
      <t>6300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</si>
  <si>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的</t>
    </r>
    <r>
      <rPr>
        <sz val="10"/>
        <color rgb="FF000000"/>
        <rFont val="Calibri"/>
        <family val="2"/>
      </rPr>
      <t>sip forking</t>
    </r>
    <r>
      <rPr>
        <sz val="10"/>
        <color rgb="FF000000"/>
        <rFont val="宋体"/>
        <family val="3"/>
        <charset val="134"/>
      </rPr>
      <t>的客户端均应答，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应答，广播为单工</t>
    </r>
  </si>
  <si>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）修改广播组</t>
    </r>
    <r>
      <rPr>
        <sz val="10"/>
        <color rgb="FF000000"/>
        <rFont val="Calibri"/>
        <family val="2"/>
      </rPr>
      <t>6300</t>
    </r>
    <r>
      <rPr>
        <sz val="10"/>
        <color rgb="FF000000"/>
        <rFont val="宋体"/>
        <family val="3"/>
        <charset val="134"/>
      </rPr>
      <t>，模式设置为双工，点击保存并</t>
    </r>
    <r>
      <rPr>
        <sz val="10"/>
        <color rgb="FF000000"/>
        <rFont val="Calibri"/>
        <family val="2"/>
      </rPr>
      <t>apply
2</t>
    </r>
    <r>
      <rPr>
        <sz val="10"/>
        <color rgb="FF000000"/>
        <rFont val="宋体"/>
        <family val="3"/>
        <charset val="134"/>
      </rPr>
      <t>）呼入</t>
    </r>
    <r>
      <rPr>
        <sz val="10"/>
        <color rgb="FF000000"/>
        <rFont val="Calibri"/>
        <family val="2"/>
      </rPr>
      <t>6300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</si>
  <si>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）保存成功</t>
    </r>
    <r>
      <rPr>
        <sz val="10"/>
        <color rgb="FF000000"/>
        <rFont val="Calibri"/>
        <family val="2"/>
      </rPr>
      <t xml:space="preserve">
2</t>
    </r>
    <r>
      <rPr>
        <sz val="10"/>
        <color rgb="FF000000"/>
        <rFont val="宋体"/>
        <family val="3"/>
        <charset val="134"/>
      </rPr>
      <t>）呼入成功，</t>
    </r>
    <r>
      <rPr>
        <sz val="10"/>
        <color rgb="FF000000"/>
        <rFont val="Calibri"/>
        <family val="2"/>
      </rPr>
      <t>A</t>
    </r>
    <r>
      <rPr>
        <sz val="10"/>
        <color rgb="FF000000"/>
        <rFont val="宋体"/>
        <family val="3"/>
        <charset val="134"/>
      </rPr>
      <t>的</t>
    </r>
    <r>
      <rPr>
        <sz val="10"/>
        <color rgb="FF000000"/>
        <rFont val="Calibri"/>
        <family val="2"/>
      </rPr>
      <t>sip forking</t>
    </r>
    <r>
      <rPr>
        <sz val="10"/>
        <color rgb="FF000000"/>
        <rFont val="宋体"/>
        <family val="3"/>
        <charset val="134"/>
      </rPr>
      <t>的客户端均应答，</t>
    </r>
    <r>
      <rPr>
        <sz val="10"/>
        <color rgb="FF000000"/>
        <rFont val="Calibri"/>
        <family val="2"/>
      </rPr>
      <t>B</t>
    </r>
    <r>
      <rPr>
        <sz val="10"/>
        <color rgb="FF000000"/>
        <rFont val="宋体"/>
        <family val="3"/>
        <charset val="134"/>
      </rPr>
      <t>应答，广播为双工</t>
    </r>
  </si>
  <si>
    <t>30.6.0.x</t>
    <phoneticPr fontId="30" type="noConversion"/>
  </si>
  <si>
    <r>
      <rPr>
        <b/>
        <sz val="10"/>
        <color rgb="FFFF0000"/>
        <rFont val="Calibri"/>
        <family val="2"/>
      </rPr>
      <t xml:space="preserve"> </t>
    </r>
    <r>
      <rPr>
        <b/>
        <sz val="10"/>
        <color rgb="FFFF0000"/>
        <rFont val="宋体"/>
        <family val="3"/>
        <charset val="134"/>
      </rPr>
      <t>广播组</t>
    </r>
    <r>
      <rPr>
        <b/>
        <sz val="10"/>
        <color rgb="FFFF0000"/>
        <rFont val="Calibri"/>
        <family val="2"/>
      </rPr>
      <t>SIP Forking</t>
    </r>
    <r>
      <rPr>
        <b/>
        <sz val="10"/>
        <color rgb="FFFF0000"/>
        <rFont val="宋体"/>
        <family val="3"/>
        <charset val="134"/>
      </rPr>
      <t>（</t>
    </r>
    <r>
      <rPr>
        <b/>
        <sz val="10"/>
        <color rgb="FFFF0000"/>
        <rFont val="Calibri"/>
        <family val="2"/>
      </rPr>
      <t>30.6.0.x</t>
    </r>
    <r>
      <rPr>
        <b/>
        <sz val="10"/>
        <color rgb="FFFF0000"/>
        <rFont val="宋体"/>
        <family val="3"/>
        <charset val="134"/>
      </rPr>
      <t>）</t>
    </r>
    <phoneticPr fontId="30" type="noConversion"/>
  </si>
  <si>
    <t>3.2.3</t>
  </si>
  <si>
    <t>2.2-2.3
NO.3</t>
    <phoneticPr fontId="30" type="noConversion"/>
  </si>
  <si>
    <t>按*应答用例
SIP-forking的广播</t>
    <phoneticPr fontId="30" type="noConversion"/>
  </si>
  <si>
    <t>存在1000（SIP),1001(SIP),1002(IAX),1003(FXS),1004(SIP)_启用sip-forking_并且全部注册满5路,1005同1004并登陆Linkus客户端（同时响铃）
1006（SIP/IAX/FXS)并且全部正常注册连接工作，1007同1006_加sip-forking注册5路+Linkus登陆客户端（同时响铃），1008（IAX/FXS)+Linkus客户端登陆</t>
  </si>
  <si>
    <t>序号</t>
  </si>
  <si>
    <t>单/双工</t>
  </si>
  <si>
    <t>主叫分机类型</t>
  </si>
  <si>
    <t>广播组成员</t>
  </si>
  <si>
    <t>操作步骤</t>
  </si>
  <si>
    <t>预期结果</t>
  </si>
  <si>
    <t>测试结果</t>
  </si>
  <si>
    <t>Ext1(SIP)</t>
  </si>
  <si>
    <r>
      <rPr>
        <sz val="11"/>
        <color rgb="FF000000"/>
        <rFont val="Calibri"/>
        <family val="2"/>
      </rPr>
      <t>A(SIP)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B(iax-zoiper)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C(fxs)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</si>
  <si>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）呼入</t>
    </r>
    <r>
      <rPr>
        <sz val="11"/>
        <color rgb="FF000000"/>
        <rFont val="Calibri"/>
        <family val="2"/>
      </rPr>
      <t>6300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3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接听</t>
    </r>
  </si>
  <si>
    <r>
      <rPr>
        <sz val="11"/>
        <color rgb="FF000000"/>
        <rFont val="Calibri"/>
        <family val="2"/>
      </rPr>
      <t>1)A</t>
    </r>
    <r>
      <rPr>
        <sz val="11"/>
        <color rgb="FF000000"/>
        <rFont val="宋体"/>
        <family val="3"/>
        <charset val="134"/>
      </rPr>
      <t>自动应答，应答后听到广播，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听不到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声音，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2)C</t>
    </r>
    <r>
      <rPr>
        <sz val="11"/>
        <color rgb="FF000000"/>
        <rFont val="宋体"/>
        <family val="3"/>
        <charset val="134"/>
      </rPr>
      <t>挂断，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继续响铃</t>
    </r>
    <r>
      <rPr>
        <sz val="11"/>
        <color rgb="FF000000"/>
        <rFont val="Calibri"/>
        <family val="2"/>
      </rPr>
      <t xml:space="preserve">
3)B</t>
    </r>
    <r>
      <rPr>
        <sz val="11"/>
        <color rgb="FF000000"/>
        <rFont val="宋体"/>
        <family val="3"/>
        <charset val="134"/>
      </rPr>
      <t>被系统挂断</t>
    </r>
    <r>
      <rPr>
        <sz val="11"/>
        <color rgb="FF000000"/>
        <rFont val="Calibri"/>
        <family val="2"/>
      </rPr>
      <t>,A</t>
    </r>
    <r>
      <rPr>
        <sz val="11"/>
        <color rgb="FF000000"/>
        <rFont val="宋体"/>
        <family val="3"/>
        <charset val="134"/>
      </rPr>
      <t>单独收听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广播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</si>
  <si>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）呼入</t>
    </r>
    <r>
      <rPr>
        <sz val="11"/>
        <color rgb="FF000000"/>
        <rFont val="Calibri"/>
        <family val="2"/>
      </rPr>
      <t>6300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应答</t>
    </r>
    <r>
      <rPr>
        <sz val="11"/>
        <color rgb="FF000000"/>
        <rFont val="Calibri"/>
        <family val="2"/>
      </rPr>
      <t xml:space="preserve">
3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a.A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b.B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c.C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d.Ext1</t>
    </r>
    <r>
      <rPr>
        <sz val="11"/>
        <color rgb="FF000000"/>
        <rFont val="宋体"/>
        <family val="3"/>
        <charset val="134"/>
      </rPr>
      <t>挂断</t>
    </r>
    <r>
      <rPr>
        <sz val="11"/>
        <color rgb="FF000000"/>
        <rFont val="Calibri"/>
        <family val="2"/>
      </rPr>
      <t xml:space="preserve">
e.A</t>
    </r>
    <r>
      <rPr>
        <sz val="11"/>
        <color rgb="FF000000"/>
        <rFont val="宋体"/>
        <family val="3"/>
        <charset val="134"/>
      </rPr>
      <t>挂断</t>
    </r>
    <r>
      <rPr>
        <sz val="11"/>
        <color rgb="FF000000"/>
        <rFont val="Calibri"/>
        <family val="2"/>
      </rPr>
      <t xml:space="preserve">
f.A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挂断</t>
    </r>
    <r>
      <rPr>
        <sz val="11"/>
        <color rgb="FF000000"/>
        <rFont val="Calibri"/>
        <family val="2"/>
      </rPr>
      <t xml:space="preserve">
g.A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挂断</t>
    </r>
  </si>
  <si>
    <r>
      <rPr>
        <sz val="11"/>
        <color rgb="FF000000"/>
        <rFont val="Calibri"/>
        <family val="2"/>
      </rPr>
      <t>1)A</t>
    </r>
    <r>
      <rPr>
        <sz val="11"/>
        <color rgb="FF000000"/>
        <rFont val="宋体"/>
        <family val="3"/>
        <charset val="134"/>
      </rPr>
      <t>自动应答，应答后听到广播，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听不到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声音，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2)A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均正常收到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听不到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声音</t>
    </r>
    <r>
      <rPr>
        <sz val="11"/>
        <color rgb="FF000000"/>
        <rFont val="Calibri"/>
        <family val="2"/>
      </rPr>
      <t xml:space="preserve">
3)
a.B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b.A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c.A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d.A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均被挂断</t>
    </r>
    <r>
      <rPr>
        <sz val="11"/>
        <color rgb="FF000000"/>
        <rFont val="Calibri"/>
        <family val="2"/>
      </rPr>
      <t xml:space="preserve">
e.BC</t>
    </r>
    <r>
      <rPr>
        <sz val="11"/>
        <color rgb="FF000000"/>
        <rFont val="宋体"/>
        <family val="3"/>
        <charset val="134"/>
      </rPr>
      <t>继续收听广播</t>
    </r>
    <r>
      <rPr>
        <sz val="11"/>
        <color rgb="FF000000"/>
        <rFont val="Calibri"/>
        <family val="2"/>
      </rPr>
      <t xml:space="preserve">
f.C</t>
    </r>
    <r>
      <rPr>
        <sz val="11"/>
        <color rgb="FF000000"/>
        <rFont val="宋体"/>
        <family val="3"/>
        <charset val="134"/>
      </rPr>
      <t>继续收听广播</t>
    </r>
    <r>
      <rPr>
        <sz val="11"/>
        <color rgb="FF000000"/>
        <rFont val="Calibri"/>
        <family val="2"/>
      </rPr>
      <t xml:space="preserve">
g.Ext1</t>
    </r>
    <r>
      <rPr>
        <sz val="11"/>
        <color rgb="FF000000"/>
        <rFont val="宋体"/>
        <family val="3"/>
        <charset val="134"/>
      </rPr>
      <t>也被挂断</t>
    </r>
  </si>
  <si>
    <t>Ext2(IAX)</t>
  </si>
  <si>
    <r>
      <rPr>
        <sz val="11"/>
        <color rgb="FF000000"/>
        <rFont val="宋体"/>
        <family val="3"/>
        <charset val="134"/>
      </rPr>
      <t>分机组</t>
    </r>
    <r>
      <rPr>
        <sz val="11"/>
        <color rgb="FF000000"/>
        <rFont val="Calibri"/>
        <family val="2"/>
      </rPr>
      <t>[A(SIP)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B(iax-zoiper)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C(fxs)]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</si>
  <si>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）呼入</t>
    </r>
    <r>
      <rPr>
        <sz val="11"/>
        <color rgb="FF000000"/>
        <rFont val="Calibri"/>
        <family val="2"/>
      </rPr>
      <t>6300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应答</t>
    </r>
    <r>
      <rPr>
        <sz val="11"/>
        <color rgb="FF000000"/>
        <rFont val="Calibri"/>
        <family val="2"/>
      </rPr>
      <t xml:space="preserve">
3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a.A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b.B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c.C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</t>
    </r>
  </si>
  <si>
    <r>
      <rPr>
        <sz val="11"/>
        <color rgb="FF000000"/>
        <rFont val="Calibri"/>
        <family val="2"/>
      </rPr>
      <t>1)A</t>
    </r>
    <r>
      <rPr>
        <sz val="11"/>
        <color rgb="FF000000"/>
        <rFont val="宋体"/>
        <family val="3"/>
        <charset val="134"/>
      </rPr>
      <t>自动应答，应答后听到广播，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声音，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2)A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均正常收到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声音，</t>
    </r>
    <r>
      <rPr>
        <sz val="11"/>
        <color rgb="FF000000"/>
        <rFont val="Calibri"/>
        <family val="2"/>
      </rPr>
      <t>ABC</t>
    </r>
    <r>
      <rPr>
        <sz val="11"/>
        <color rgb="FF000000"/>
        <rFont val="宋体"/>
        <family val="3"/>
        <charset val="134"/>
      </rPr>
      <t>间声音互通</t>
    </r>
    <r>
      <rPr>
        <sz val="11"/>
        <color rgb="FF000000"/>
        <rFont val="Calibri"/>
        <family val="2"/>
      </rPr>
      <t xml:space="preserve">
3)
a.B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b.A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c.A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单独收听广播</t>
    </r>
  </si>
  <si>
    <t>Ext3(FXS)</t>
  </si>
  <si>
    <r>
      <rPr>
        <sz val="11"/>
        <color rgb="FF000000"/>
        <rFont val="Calibri"/>
        <family val="2"/>
      </rPr>
      <t>1)A</t>
    </r>
    <r>
      <rPr>
        <sz val="11"/>
        <color rgb="FF000000"/>
        <rFont val="宋体"/>
        <family val="3"/>
        <charset val="134"/>
      </rPr>
      <t>自动应答，应答后听到广播，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听到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声音，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2)A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均正常收到</t>
    </r>
    <r>
      <rPr>
        <sz val="11"/>
        <color rgb="FF000000"/>
        <rFont val="Calibri"/>
        <family val="2"/>
      </rPr>
      <t>Ext1</t>
    </r>
    <r>
      <rPr>
        <sz val="11"/>
        <color rgb="FF000000"/>
        <rFont val="宋体"/>
        <family val="3"/>
        <charset val="134"/>
      </rPr>
      <t>双工广播</t>
    </r>
    <r>
      <rPr>
        <sz val="11"/>
        <color rgb="FF000000"/>
        <rFont val="Calibri"/>
        <family val="2"/>
      </rPr>
      <t xml:space="preserve">
3)
a.B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A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b.A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单独收听广播</t>
    </r>
    <r>
      <rPr>
        <sz val="11"/>
        <color rgb="FF000000"/>
        <rFont val="Calibri"/>
        <family val="2"/>
      </rPr>
      <t xml:space="preserve">
c.A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B</t>
    </r>
    <r>
      <rPr>
        <sz val="11"/>
        <color rgb="FF000000"/>
        <rFont val="宋体"/>
        <family val="3"/>
        <charset val="134"/>
      </rPr>
      <t>被系统挂断，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单独收听广播</t>
    </r>
  </si>
  <si>
    <r>
      <rPr>
        <sz val="11"/>
        <color rgb="FF000000"/>
        <rFont val="Calibri"/>
        <family val="2"/>
      </rPr>
      <t>A(SIP&amp;IAX&amp;FXS)-SIP forking-5</t>
    </r>
    <r>
      <rPr>
        <sz val="11"/>
        <color rgb="FF000000"/>
        <rFont val="宋体"/>
        <family val="3"/>
        <charset val="134"/>
      </rPr>
      <t>个客户端同时注册</t>
    </r>
    <r>
      <rPr>
        <sz val="11"/>
        <color rgb="FF000000"/>
        <rFont val="Calibri"/>
        <family val="2"/>
      </rPr>
      <t>&amp;iax</t>
    </r>
    <r>
      <rPr>
        <sz val="11"/>
        <color rgb="FF000000"/>
        <rFont val="宋体"/>
        <family val="3"/>
        <charset val="134"/>
      </rPr>
      <t>注册在</t>
    </r>
    <r>
      <rPr>
        <sz val="11"/>
        <color rgb="FF000000"/>
        <rFont val="Calibri"/>
        <family val="2"/>
      </rPr>
      <t>zoiper&amp;FXS</t>
    </r>
    <r>
      <rPr>
        <sz val="11"/>
        <color rgb="FF000000"/>
        <rFont val="宋体"/>
        <family val="3"/>
        <charset val="134"/>
      </rPr>
      <t>接入模拟话机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</si>
  <si>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）呼入</t>
    </r>
    <r>
      <rPr>
        <sz val="11"/>
        <color rgb="FF000000"/>
        <rFont val="Calibri"/>
        <family val="2"/>
      </rPr>
      <t>6300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</t>
    </r>
    <r>
      <rPr>
        <sz val="11"/>
        <color rgb="FF000000"/>
        <rFont val="宋体"/>
        <family val="3"/>
        <charset val="134"/>
      </rPr>
      <t>话机上的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S1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b.</t>
    </r>
    <r>
      <rPr>
        <sz val="11"/>
        <color rgb="FF000000"/>
        <rFont val="宋体"/>
        <family val="3"/>
        <charset val="134"/>
      </rPr>
      <t>全部终端应答后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S2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c.</t>
    </r>
    <r>
      <rPr>
        <sz val="11"/>
        <color rgb="FF000000"/>
        <rFont val="宋体"/>
        <family val="3"/>
        <charset val="134"/>
      </rPr>
      <t>全部终端应答后</t>
    </r>
    <r>
      <rPr>
        <sz val="11"/>
        <color rgb="FF000000"/>
        <rFont val="Calibri"/>
        <family val="2"/>
      </rPr>
      <t>IAX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S3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</t>
    </r>
    <r>
      <rPr>
        <sz val="11"/>
        <color rgb="FF000000"/>
        <rFont val="宋体"/>
        <family val="3"/>
        <charset val="134"/>
      </rPr>
      <t>应答</t>
    </r>
    <r>
      <rPr>
        <sz val="11"/>
        <color rgb="FF000000"/>
        <rFont val="Calibri"/>
        <family val="2"/>
      </rPr>
      <t xml:space="preserve">
d.</t>
    </r>
    <r>
      <rPr>
        <sz val="11"/>
        <color rgb="FF000000"/>
        <rFont val="宋体"/>
        <family val="3"/>
        <charset val="134"/>
      </rPr>
      <t>全部终端应答后</t>
    </r>
    <r>
      <rPr>
        <sz val="11"/>
        <color rgb="FF000000"/>
        <rFont val="Calibri"/>
        <family val="2"/>
      </rPr>
      <t>FXS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S4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</t>
    </r>
    <r>
      <rPr>
        <sz val="11"/>
        <color rgb="FF000000"/>
        <rFont val="宋体"/>
        <family val="3"/>
        <charset val="134"/>
      </rPr>
      <t>应答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</si>
  <si>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）注册在话机上的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终端全部自动应答，注册在软电话上的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终端响铃，</t>
    </r>
    <r>
      <rPr>
        <sz val="11"/>
        <color rgb="FF000000"/>
        <rFont val="Calibri"/>
        <family val="2"/>
      </rPr>
      <t>IAX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FXS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a.FXS</t>
    </r>
    <r>
      <rPr>
        <sz val="11"/>
        <color rgb="FF000000"/>
        <rFont val="宋体"/>
        <family val="3"/>
        <charset val="134"/>
      </rPr>
      <t>停止响铃，其余话机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终端被挂断，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软电话及</t>
    </r>
    <r>
      <rPr>
        <sz val="11"/>
        <color rgb="FF000000"/>
        <rFont val="Calibri"/>
        <family val="2"/>
      </rPr>
      <t>IAX</t>
    </r>
    <r>
      <rPr>
        <sz val="11"/>
        <color rgb="FF000000"/>
        <rFont val="宋体"/>
        <family val="3"/>
        <charset val="134"/>
      </rPr>
      <t>继续响铃，接听后立刻被挂断，</t>
    </r>
    <r>
      <rPr>
        <sz val="11"/>
        <color rgb="FF000000"/>
        <rFont val="Calibri"/>
        <family val="2"/>
      </rPr>
      <t>S1</t>
    </r>
    <r>
      <rPr>
        <sz val="11"/>
        <color rgb="FF000000"/>
        <rFont val="宋体"/>
        <family val="3"/>
        <charset val="134"/>
      </rPr>
      <t>单独听到双工广播</t>
    </r>
    <r>
      <rPr>
        <sz val="11"/>
        <color rgb="FF000000"/>
        <rFont val="Calibri"/>
        <family val="2"/>
      </rPr>
      <t xml:space="preserve">
b.</t>
    </r>
    <r>
      <rPr>
        <sz val="11"/>
        <color rgb="FF000000"/>
        <rFont val="宋体"/>
        <family val="3"/>
        <charset val="134"/>
      </rPr>
      <t>其余终端均被挂断，</t>
    </r>
    <r>
      <rPr>
        <sz val="11"/>
        <color rgb="FF000000"/>
        <rFont val="Calibri"/>
        <family val="2"/>
      </rPr>
      <t>S2</t>
    </r>
    <r>
      <rPr>
        <sz val="11"/>
        <color rgb="FF000000"/>
        <rFont val="宋体"/>
        <family val="3"/>
        <charset val="134"/>
      </rPr>
      <t>单独听到双工广播</t>
    </r>
    <r>
      <rPr>
        <sz val="11"/>
        <color rgb="FF000000"/>
        <rFont val="Calibri"/>
        <family val="2"/>
      </rPr>
      <t xml:space="preserve">
c.</t>
    </r>
    <r>
      <rPr>
        <sz val="11"/>
        <color rgb="FF000000"/>
        <rFont val="宋体"/>
        <family val="3"/>
        <charset val="134"/>
      </rPr>
      <t>其余终端均被挂断，</t>
    </r>
    <r>
      <rPr>
        <sz val="11"/>
        <color rgb="FF000000"/>
        <rFont val="Calibri"/>
        <family val="2"/>
      </rPr>
      <t>S3</t>
    </r>
    <r>
      <rPr>
        <sz val="11"/>
        <color rgb="FF000000"/>
        <rFont val="宋体"/>
        <family val="3"/>
        <charset val="134"/>
      </rPr>
      <t>单独听到双工广播</t>
    </r>
    <r>
      <rPr>
        <sz val="11"/>
        <color rgb="FF000000"/>
        <rFont val="Calibri"/>
        <family val="2"/>
      </rPr>
      <t xml:space="preserve">
d.</t>
    </r>
    <r>
      <rPr>
        <sz val="11"/>
        <color rgb="FF000000"/>
        <rFont val="宋体"/>
        <family val="3"/>
        <charset val="134"/>
      </rPr>
      <t>其余终端均被挂断，</t>
    </r>
    <r>
      <rPr>
        <sz val="11"/>
        <color rgb="FF000000"/>
        <rFont val="Calibri"/>
        <family val="2"/>
      </rPr>
      <t>S4</t>
    </r>
    <r>
      <rPr>
        <sz val="11"/>
        <color rgb="FF000000"/>
        <rFont val="宋体"/>
        <family val="3"/>
        <charset val="134"/>
      </rPr>
      <t>单独听到双工广播</t>
    </r>
  </si>
  <si>
    <r>
      <rPr>
        <sz val="11"/>
        <color rgb="FF000000"/>
        <rFont val="Calibri"/>
        <family val="2"/>
      </rPr>
      <t>A(sip)-linkus&amp;sip</t>
    </r>
    <r>
      <rPr>
        <sz val="11"/>
        <color rgb="FF000000"/>
        <rFont val="宋体"/>
        <family val="3"/>
        <charset val="134"/>
      </rPr>
      <t>话机，分机组（</t>
    </r>
    <r>
      <rPr>
        <sz val="11"/>
        <color rgb="FF000000"/>
        <rFont val="Calibri"/>
        <family val="2"/>
      </rPr>
      <t>SIPB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C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</si>
  <si>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）呼入</t>
    </r>
    <r>
      <rPr>
        <sz val="11"/>
        <color rgb="FF000000"/>
        <rFont val="Calibri"/>
        <family val="2"/>
      </rPr>
      <t>6300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</t>
    </r>
    <r>
      <rPr>
        <sz val="11"/>
        <color rgb="FF000000"/>
        <rFont val="宋体"/>
        <family val="3"/>
        <charset val="134"/>
      </rPr>
      <t>话机上的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S1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b.</t>
    </r>
    <r>
      <rPr>
        <sz val="11"/>
        <color rgb="FF000000"/>
        <rFont val="宋体"/>
        <family val="3"/>
        <charset val="134"/>
      </rPr>
      <t>全部终端应答后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S2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
c.</t>
    </r>
    <r>
      <rPr>
        <sz val="11"/>
        <color rgb="FF000000"/>
        <rFont val="宋体"/>
        <family val="3"/>
        <charset val="134"/>
      </rPr>
      <t>全部终端应答后</t>
    </r>
    <r>
      <rPr>
        <sz val="11"/>
        <color rgb="FF000000"/>
        <rFont val="Calibri"/>
        <family val="2"/>
      </rPr>
      <t>LINKUS</t>
    </r>
    <r>
      <rPr>
        <sz val="11"/>
        <color rgb="FF000000"/>
        <rFont val="宋体"/>
        <family val="3"/>
        <charset val="134"/>
      </rPr>
      <t>终端</t>
    </r>
    <r>
      <rPr>
        <sz val="11"/>
        <color rgb="FF000000"/>
        <rFont val="Calibri"/>
        <family val="2"/>
      </rPr>
      <t>S3</t>
    </r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Calibri"/>
        <family val="2"/>
      </rPr>
      <t>*</t>
    </r>
    <r>
      <rPr>
        <sz val="11"/>
        <color rgb="FF000000"/>
        <rFont val="宋体"/>
        <family val="3"/>
        <charset val="134"/>
      </rPr>
      <t>应答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</si>
  <si>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ABC sip</t>
    </r>
    <r>
      <rPr>
        <sz val="11"/>
        <color rgb="FF000000"/>
        <rFont val="宋体"/>
        <family val="3"/>
        <charset val="134"/>
      </rPr>
      <t>话机终端自动应答</t>
    </r>
    <r>
      <rPr>
        <sz val="11"/>
        <color rgb="FF000000"/>
        <rFont val="Calibri"/>
        <family val="2"/>
      </rPr>
      <t>,LINKUS</t>
    </r>
    <r>
      <rPr>
        <sz val="11"/>
        <color rgb="FF000000"/>
        <rFont val="宋体"/>
        <family val="3"/>
        <charset val="134"/>
      </rPr>
      <t>响铃</t>
    </r>
    <r>
      <rPr>
        <sz val="11"/>
        <color rgb="FF000000"/>
        <rFont val="Calibri"/>
        <family val="2"/>
      </rPr>
      <t xml:space="preserve">
2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 xml:space="preserve">
a.</t>
    </r>
    <r>
      <rPr>
        <sz val="11"/>
        <color rgb="FF000000"/>
        <rFont val="宋体"/>
        <family val="3"/>
        <charset val="134"/>
      </rPr>
      <t>其余</t>
    </r>
    <r>
      <rPr>
        <sz val="11"/>
        <color rgb="FF000000"/>
        <rFont val="Calibri"/>
        <family val="2"/>
      </rPr>
      <t>sip</t>
    </r>
    <r>
      <rPr>
        <sz val="11"/>
        <color rgb="FF000000"/>
        <rFont val="宋体"/>
        <family val="3"/>
        <charset val="134"/>
      </rPr>
      <t>终端挂断，</t>
    </r>
    <r>
      <rPr>
        <sz val="11"/>
        <color rgb="FF000000"/>
        <rFont val="Calibri"/>
        <family val="2"/>
      </rPr>
      <t>linkus</t>
    </r>
    <r>
      <rPr>
        <sz val="11"/>
        <color rgb="FF000000"/>
        <rFont val="宋体"/>
        <family val="3"/>
        <charset val="134"/>
      </rPr>
      <t>继续响铃，接听后立刻被挂断，</t>
    </r>
    <r>
      <rPr>
        <sz val="11"/>
        <color rgb="FF000000"/>
        <rFont val="Calibri"/>
        <family val="2"/>
      </rPr>
      <t>S1</t>
    </r>
    <r>
      <rPr>
        <sz val="11"/>
        <color rgb="FF000000"/>
        <rFont val="宋体"/>
        <family val="3"/>
        <charset val="134"/>
      </rPr>
      <t>单独听到双工广播</t>
    </r>
    <r>
      <rPr>
        <sz val="11"/>
        <color rgb="FF000000"/>
        <rFont val="Calibri"/>
        <family val="2"/>
      </rPr>
      <t xml:space="preserve">
b.</t>
    </r>
    <r>
      <rPr>
        <sz val="11"/>
        <color rgb="FF000000"/>
        <rFont val="宋体"/>
        <family val="3"/>
        <charset val="134"/>
      </rPr>
      <t>其余终端均被挂断</t>
    </r>
    <r>
      <rPr>
        <sz val="11"/>
        <color rgb="FF000000"/>
        <rFont val="Calibri"/>
        <family val="2"/>
      </rPr>
      <t xml:space="preserve">
c.</t>
    </r>
    <r>
      <rPr>
        <sz val="11"/>
        <color rgb="FF000000"/>
        <rFont val="宋体"/>
        <family val="3"/>
        <charset val="134"/>
      </rPr>
      <t>其余终端均被挂断</t>
    </r>
  </si>
  <si>
    <t>Linkus收听广播声音杂</t>
  </si>
</sst>
</file>

<file path=xl/styles.xml><?xml version="1.0" encoding="utf-8"?>
<styleSheet xmlns="http://schemas.openxmlformats.org/spreadsheetml/2006/main">
  <numFmts count="4">
    <numFmt numFmtId="176" formatCode="0.00&quot;h&quot;"/>
    <numFmt numFmtId="178" formatCode="General&quot;h&quot;"/>
    <numFmt numFmtId="179" formatCode="_ &quot;￥&quot;* #,##0.00_ ;_ &quot;￥&quot;* \-#,##0.00_ ;_ &quot;￥&quot;* &quot;-&quot;??_ ;_ @_ "/>
    <numFmt numFmtId="180" formatCode="yyyy/m/d;@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Calibri"/>
      <family val="2"/>
    </font>
    <font>
      <sz val="16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i/>
      <sz val="10"/>
      <color indexed="1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12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宋体"/>
      <family val="3"/>
      <charset val="134"/>
    </font>
    <font>
      <b/>
      <i/>
      <sz val="10"/>
      <color indexed="12"/>
      <name val="Calibri"/>
      <family val="2"/>
    </font>
    <font>
      <b/>
      <sz val="11"/>
      <name val="宋体"/>
      <family val="3"/>
      <charset val="134"/>
    </font>
    <font>
      <b/>
      <sz val="11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indexed="10"/>
      <name val="Calibri"/>
      <family val="2"/>
    </font>
    <font>
      <i/>
      <sz val="10"/>
      <name val="宋体"/>
      <family val="3"/>
      <charset val="134"/>
    </font>
    <font>
      <sz val="14"/>
      <color indexed="8"/>
      <name val="宋体"/>
      <family val="3"/>
      <charset val="134"/>
    </font>
    <font>
      <sz val="16"/>
      <name val="宋体"/>
      <family val="3"/>
      <charset val="134"/>
    </font>
    <font>
      <sz val="11"/>
      <color indexed="8"/>
      <name val="Calibri"/>
      <family val="2"/>
    </font>
    <font>
      <i/>
      <sz val="10"/>
      <color indexed="12"/>
      <name val="Calibri"/>
      <family val="2"/>
    </font>
    <font>
      <u/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6"/>
      <color indexed="8"/>
      <name val="Calibri"/>
      <family val="2"/>
    </font>
    <font>
      <sz val="11"/>
      <color rgb="FF000000"/>
      <name val="Calibri"/>
      <family val="2"/>
    </font>
    <font>
      <i/>
      <sz val="10"/>
      <color rgb="FF0000FF"/>
      <name val="Calibri"/>
      <family val="2"/>
    </font>
    <font>
      <sz val="11"/>
      <color rgb="FF000000"/>
      <name val="宋体"/>
      <family val="3"/>
      <charset val="134"/>
    </font>
    <font>
      <b/>
      <sz val="10"/>
      <color rgb="FFFF0000"/>
      <name val="Calibri"/>
      <family val="2"/>
    </font>
    <font>
      <b/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179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>
      <alignment vertical="center"/>
    </xf>
  </cellStyleXfs>
  <cellXfs count="2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6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0" fontId="4" fillId="0" borderId="0" xfId="0" applyFont="1">
      <alignment vertical="center"/>
    </xf>
    <xf numFmtId="0" fontId="11" fillId="3" borderId="7" xfId="0" applyNumberFormat="1" applyFont="1" applyFill="1" applyBorder="1" applyAlignment="1">
      <alignment horizontal="center" vertical="center" wrapText="1"/>
    </xf>
    <xf numFmtId="0" fontId="13" fillId="3" borderId="7" xfId="0" applyNumberFormat="1" applyFont="1" applyFill="1" applyBorder="1" applyAlignment="1">
      <alignment horizontal="center" vertical="center" wrapText="1"/>
    </xf>
    <xf numFmtId="0" fontId="13" fillId="3" borderId="8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16" fillId="4" borderId="10" xfId="0" applyNumberFormat="1" applyFont="1" applyFill="1" applyBorder="1" applyAlignment="1">
      <alignment horizontal="center" vertical="center" wrapText="1"/>
    </xf>
    <xf numFmtId="0" fontId="2" fillId="4" borderId="10" xfId="0" applyNumberFormat="1" applyFont="1" applyFill="1" applyBorder="1" applyAlignment="1">
      <alignment horizontal="center" vertical="center" wrapText="1"/>
    </xf>
    <xf numFmtId="0" fontId="17" fillId="5" borderId="11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0" borderId="15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9" xfId="0" applyNumberFormat="1" applyFont="1" applyBorder="1" applyAlignment="1">
      <alignment horizontal="left" vertical="center" wrapText="1"/>
    </xf>
    <xf numFmtId="49" fontId="18" fillId="0" borderId="17" xfId="0" applyNumberFormat="1" applyFont="1" applyBorder="1" applyAlignment="1">
      <alignment horizontal="left" vertical="center" wrapText="1"/>
    </xf>
    <xf numFmtId="0" fontId="6" fillId="6" borderId="15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vertical="center" wrapText="1"/>
    </xf>
    <xf numFmtId="49" fontId="4" fillId="0" borderId="17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0" fontId="6" fillId="0" borderId="11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left" vertical="center" wrapText="1"/>
    </xf>
    <xf numFmtId="49" fontId="6" fillId="0" borderId="22" xfId="0" applyNumberFormat="1" applyFont="1" applyBorder="1" applyAlignment="1">
      <alignment horizontal="left" vertical="center" wrapText="1"/>
    </xf>
    <xf numFmtId="0" fontId="17" fillId="5" borderId="23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49" fontId="19" fillId="0" borderId="19" xfId="0" applyNumberFormat="1" applyFont="1" applyBorder="1" applyAlignment="1">
      <alignment horizontal="left" vertical="center" wrapText="1"/>
    </xf>
    <xf numFmtId="49" fontId="6" fillId="0" borderId="19" xfId="0" applyNumberFormat="1" applyFont="1" applyBorder="1" applyAlignment="1">
      <alignment horizontal="left" vertical="center" wrapText="1"/>
    </xf>
    <xf numFmtId="49" fontId="14" fillId="0" borderId="19" xfId="0" applyNumberFormat="1" applyFont="1" applyBorder="1" applyAlignment="1">
      <alignment horizontal="left" vertical="center" wrapText="1"/>
    </xf>
    <xf numFmtId="49" fontId="19" fillId="0" borderId="17" xfId="0" applyNumberFormat="1" applyFont="1" applyBorder="1" applyAlignment="1">
      <alignment horizontal="left" vertical="center" wrapText="1"/>
    </xf>
    <xf numFmtId="49" fontId="14" fillId="0" borderId="17" xfId="0" applyNumberFormat="1" applyFont="1" applyBorder="1" applyAlignment="1">
      <alignment vertical="center" wrapText="1"/>
    </xf>
    <xf numFmtId="0" fontId="20" fillId="0" borderId="17" xfId="0" applyFont="1" applyBorder="1" applyAlignment="1">
      <alignment horizontal="center" vertical="center" wrapText="1"/>
    </xf>
    <xf numFmtId="49" fontId="6" fillId="7" borderId="19" xfId="0" applyNumberFormat="1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49" fontId="4" fillId="7" borderId="19" xfId="0" applyNumberFormat="1" applyFont="1" applyFill="1" applyBorder="1" applyAlignment="1">
      <alignment vertical="center" wrapText="1"/>
    </xf>
    <xf numFmtId="0" fontId="6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49" fontId="4" fillId="7" borderId="26" xfId="0" applyNumberFormat="1" applyFont="1" applyFill="1" applyBorder="1" applyAlignment="1">
      <alignment vertical="center" wrapText="1"/>
    </xf>
    <xf numFmtId="49" fontId="6" fillId="0" borderId="26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0" fontId="6" fillId="0" borderId="27" xfId="0" applyNumberFormat="1" applyFont="1" applyFill="1" applyBorder="1" applyAlignment="1">
      <alignment vertical="center"/>
    </xf>
    <xf numFmtId="0" fontId="21" fillId="0" borderId="28" xfId="0" applyNumberFormat="1" applyFont="1" applyFill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6" fillId="0" borderId="29" xfId="0" applyNumberFormat="1" applyFont="1" applyFill="1" applyBorder="1" applyAlignment="1">
      <alignment vertical="center"/>
    </xf>
    <xf numFmtId="0" fontId="21" fillId="0" borderId="30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horizontal="center" vertical="center" wrapText="1"/>
    </xf>
    <xf numFmtId="0" fontId="24" fillId="0" borderId="0" xfId="0" applyNumberFormat="1" applyFont="1">
      <alignment vertical="center"/>
    </xf>
    <xf numFmtId="0" fontId="17" fillId="5" borderId="13" xfId="0" applyFont="1" applyFill="1" applyBorder="1" applyAlignment="1">
      <alignment vertical="center" wrapText="1"/>
    </xf>
    <xf numFmtId="0" fontId="17" fillId="5" borderId="3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25" fillId="0" borderId="0" xfId="0" applyFont="1">
      <alignment vertical="center"/>
    </xf>
    <xf numFmtId="49" fontId="21" fillId="0" borderId="17" xfId="0" applyNumberFormat="1" applyFont="1" applyBorder="1" applyAlignment="1">
      <alignment horizontal="center" vertical="center" wrapText="1"/>
    </xf>
    <xf numFmtId="49" fontId="26" fillId="0" borderId="17" xfId="0" applyNumberFormat="1" applyFont="1" applyBorder="1" applyAlignment="1">
      <alignment horizontal="center" vertical="center" wrapText="1"/>
    </xf>
    <xf numFmtId="14" fontId="26" fillId="0" borderId="17" xfId="0" applyNumberFormat="1" applyFont="1" applyBorder="1" applyAlignment="1">
      <alignment horizontal="center" vertical="center" wrapText="1"/>
    </xf>
    <xf numFmtId="176" fontId="26" fillId="0" borderId="33" xfId="0" applyNumberFormat="1" applyFont="1" applyBorder="1" applyAlignment="1">
      <alignment horizontal="center" vertical="center" wrapText="1"/>
    </xf>
    <xf numFmtId="176" fontId="26" fillId="0" borderId="33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left" vertical="center" wrapText="1"/>
    </xf>
    <xf numFmtId="49" fontId="21" fillId="0" borderId="34" xfId="0" applyNumberFormat="1" applyFont="1" applyBorder="1" applyAlignment="1">
      <alignment horizontal="center" vertical="center" wrapText="1"/>
    </xf>
    <xf numFmtId="176" fontId="26" fillId="0" borderId="36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25" fillId="0" borderId="19" xfId="0" applyFont="1" applyBorder="1" applyAlignment="1">
      <alignment vertical="center" wrapText="1"/>
    </xf>
    <xf numFmtId="0" fontId="27" fillId="0" borderId="19" xfId="2" applyBorder="1" applyAlignment="1">
      <alignment vertical="center" wrapText="1"/>
    </xf>
    <xf numFmtId="49" fontId="21" fillId="0" borderId="19" xfId="0" applyNumberFormat="1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176" fontId="26" fillId="0" borderId="37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27" fillId="0" borderId="26" xfId="2" applyBorder="1" applyAlignment="1">
      <alignment vertical="center" wrapText="1"/>
    </xf>
    <xf numFmtId="49" fontId="21" fillId="0" borderId="26" xfId="0" applyNumberFormat="1" applyFont="1" applyBorder="1" applyAlignment="1">
      <alignment horizontal="center" vertical="center" wrapText="1"/>
    </xf>
    <xf numFmtId="49" fontId="10" fillId="0" borderId="26" xfId="0" applyNumberFormat="1" applyFont="1" applyBorder="1" applyAlignment="1">
      <alignment horizontal="center" vertical="center" wrapText="1"/>
    </xf>
    <xf numFmtId="14" fontId="26" fillId="0" borderId="25" xfId="0" applyNumberFormat="1" applyFont="1" applyBorder="1" applyAlignment="1">
      <alignment horizontal="center" vertical="center" wrapText="1"/>
    </xf>
    <xf numFmtId="176" fontId="26" fillId="0" borderId="38" xfId="0" applyNumberFormat="1" applyFont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2" fillId="3" borderId="39" xfId="3" applyFont="1" applyFill="1" applyBorder="1" applyAlignment="1" applyProtection="1">
      <alignment horizontal="center" vertical="center" wrapText="1"/>
    </xf>
    <xf numFmtId="0" fontId="2" fillId="3" borderId="39" xfId="1" applyNumberFormat="1" applyFont="1" applyFill="1" applyBorder="1" applyAlignment="1" applyProtection="1">
      <alignment horizontal="center" vertical="center" wrapText="1"/>
    </xf>
    <xf numFmtId="0" fontId="18" fillId="0" borderId="4" xfId="0" applyFont="1" applyFill="1" applyBorder="1" applyAlignment="1" applyProtection="1">
      <alignment horizontal="center" vertical="center" wrapText="1"/>
      <protection locked="0"/>
    </xf>
    <xf numFmtId="180" fontId="18" fillId="0" borderId="4" xfId="3" applyNumberFormat="1" applyFont="1" applyFill="1" applyBorder="1" applyAlignment="1" applyProtection="1">
      <alignment horizontal="left" vertical="center" wrapText="1"/>
      <protection locked="0"/>
    </xf>
    <xf numFmtId="49" fontId="18" fillId="0" borderId="4" xfId="3" applyNumberFormat="1" applyFont="1" applyFill="1" applyBorder="1" applyAlignment="1" applyProtection="1">
      <alignment horizontal="left" vertical="center" wrapText="1"/>
      <protection locked="0"/>
    </xf>
    <xf numFmtId="180" fontId="18" fillId="0" borderId="40" xfId="3" applyNumberFormat="1" applyFont="1" applyFill="1" applyBorder="1" applyAlignment="1" applyProtection="1">
      <alignment horizontal="left" vertical="center" wrapText="1"/>
      <protection locked="0"/>
    </xf>
    <xf numFmtId="180" fontId="18" fillId="0" borderId="5" xfId="3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center" wrapText="1"/>
    </xf>
    <xf numFmtId="180" fontId="18" fillId="0" borderId="39" xfId="3" applyNumberFormat="1" applyFont="1" applyFill="1" applyBorder="1" applyAlignment="1" applyProtection="1">
      <alignment horizontal="left" vertical="center" wrapText="1"/>
      <protection locked="0"/>
    </xf>
    <xf numFmtId="0" fontId="18" fillId="0" borderId="4" xfId="3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14" fillId="0" borderId="7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 wrapText="1"/>
    </xf>
    <xf numFmtId="178" fontId="15" fillId="0" borderId="8" xfId="0" applyNumberFormat="1" applyFont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49" fontId="19" fillId="0" borderId="17" xfId="0" applyNumberFormat="1" applyFont="1" applyBorder="1" applyAlignment="1">
      <alignment horizontal="left" vertical="center" wrapText="1"/>
    </xf>
    <xf numFmtId="0" fontId="4" fillId="6" borderId="12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horizontal="left" vertical="center" wrapText="1"/>
    </xf>
    <xf numFmtId="49" fontId="6" fillId="0" borderId="16" xfId="0" applyNumberFormat="1" applyFont="1" applyFill="1" applyBorder="1" applyAlignment="1">
      <alignment horizontal="left" vertical="center" wrapText="1"/>
    </xf>
    <xf numFmtId="49" fontId="6" fillId="0" borderId="18" xfId="0" applyNumberFormat="1" applyFont="1" applyFill="1" applyBorder="1" applyAlignment="1">
      <alignment horizontal="left" vertical="center" wrapText="1"/>
    </xf>
    <xf numFmtId="49" fontId="6" fillId="0" borderId="19" xfId="0" applyNumberFormat="1" applyFont="1" applyFill="1" applyBorder="1" applyAlignment="1">
      <alignment horizontal="left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22" xfId="0" applyNumberFormat="1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 wrapText="1"/>
    </xf>
    <xf numFmtId="49" fontId="4" fillId="7" borderId="18" xfId="0" applyNumberFormat="1" applyFont="1" applyFill="1" applyBorder="1" applyAlignment="1">
      <alignment horizontal="left" vertical="center" wrapText="1"/>
    </xf>
    <xf numFmtId="49" fontId="4" fillId="7" borderId="19" xfId="0" applyNumberFormat="1" applyFont="1" applyFill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 wrapText="1"/>
    </xf>
    <xf numFmtId="49" fontId="6" fillId="0" borderId="19" xfId="0" applyNumberFormat="1" applyFont="1" applyBorder="1" applyAlignment="1">
      <alignment horizontal="left" vertical="center" wrapText="1"/>
    </xf>
    <xf numFmtId="49" fontId="14" fillId="0" borderId="17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4" fillId="7" borderId="18" xfId="0" applyNumberFormat="1" applyFont="1" applyFill="1" applyBorder="1" applyAlignment="1">
      <alignment horizontal="center" vertical="center" wrapText="1"/>
    </xf>
    <xf numFmtId="49" fontId="4" fillId="7" borderId="16" xfId="0" applyNumberFormat="1" applyFont="1" applyFill="1" applyBorder="1" applyAlignment="1">
      <alignment horizontal="center" vertical="center" wrapText="1"/>
    </xf>
    <xf numFmtId="49" fontId="4" fillId="7" borderId="19" xfId="0" applyNumberFormat="1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vertical="center" wrapText="1"/>
    </xf>
    <xf numFmtId="0" fontId="17" fillId="5" borderId="43" xfId="0" applyFont="1" applyFill="1" applyBorder="1" applyAlignment="1">
      <alignment horizontal="left" vertical="center" wrapText="1"/>
    </xf>
    <xf numFmtId="0" fontId="17" fillId="5" borderId="44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19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6" fillId="0" borderId="14" xfId="0" applyNumberFormat="1" applyFont="1" applyBorder="1" applyAlignment="1">
      <alignment horizontal="center" vertical="center" wrapText="1"/>
    </xf>
    <xf numFmtId="0" fontId="19" fillId="0" borderId="45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center" vertical="center" wrapText="1"/>
    </xf>
    <xf numFmtId="49" fontId="6" fillId="8" borderId="19" xfId="0" applyNumberFormat="1" applyFont="1" applyFill="1" applyBorder="1" applyAlignment="1">
      <alignment horizontal="center" vertical="center" wrapText="1"/>
    </xf>
    <xf numFmtId="49" fontId="19" fillId="8" borderId="19" xfId="0" applyNumberFormat="1" applyFont="1" applyFill="1" applyBorder="1" applyAlignment="1">
      <alignment vertical="center" wrapText="1"/>
    </xf>
    <xf numFmtId="0" fontId="33" fillId="0" borderId="19" xfId="0" applyFont="1" applyBorder="1" applyAlignment="1">
      <alignment vertical="center" wrapText="1"/>
    </xf>
    <xf numFmtId="49" fontId="34" fillId="0" borderId="19" xfId="0" applyNumberFormat="1" applyFont="1" applyBorder="1" applyAlignment="1">
      <alignment horizontal="center" vertical="center" wrapText="1"/>
    </xf>
    <xf numFmtId="49" fontId="34" fillId="0" borderId="37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49" fontId="6" fillId="8" borderId="17" xfId="0" applyNumberFormat="1" applyFont="1" applyFill="1" applyBorder="1" applyAlignment="1">
      <alignment horizontal="center" vertical="center" wrapText="1"/>
    </xf>
    <xf numFmtId="49" fontId="19" fillId="8" borderId="17" xfId="0" applyNumberFormat="1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center" wrapText="1"/>
    </xf>
    <xf numFmtId="49" fontId="34" fillId="0" borderId="33" xfId="0" applyNumberFormat="1" applyFont="1" applyBorder="1" applyAlignment="1">
      <alignment horizontal="center" vertical="center" wrapText="1"/>
    </xf>
    <xf numFmtId="0" fontId="19" fillId="0" borderId="34" xfId="0" applyFont="1" applyBorder="1" applyAlignment="1">
      <alignment horizontal="left" vertical="center" wrapText="1"/>
    </xf>
    <xf numFmtId="49" fontId="19" fillId="8" borderId="17" xfId="0" applyNumberFormat="1" applyFont="1" applyFill="1" applyBorder="1" applyAlignment="1">
      <alignment horizontal="left" vertical="center" wrapText="1"/>
    </xf>
    <xf numFmtId="49" fontId="19" fillId="0" borderId="17" xfId="0" applyNumberFormat="1" applyFont="1" applyFill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49" fontId="6" fillId="8" borderId="19" xfId="0" applyNumberFormat="1" applyFont="1" applyFill="1" applyBorder="1" applyAlignment="1">
      <alignment vertical="center" wrapText="1"/>
    </xf>
    <xf numFmtId="0" fontId="31" fillId="5" borderId="12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 vertical="center" wrapText="1"/>
    </xf>
    <xf numFmtId="49" fontId="19" fillId="0" borderId="18" xfId="0" applyNumberFormat="1" applyFont="1" applyBorder="1" applyAlignment="1">
      <alignment horizontal="left" vertical="center" wrapText="1"/>
    </xf>
    <xf numFmtId="49" fontId="19" fillId="0" borderId="19" xfId="0" applyNumberFormat="1" applyFont="1" applyBorder="1" applyAlignment="1">
      <alignment horizontal="left" vertical="center" wrapText="1"/>
    </xf>
    <xf numFmtId="49" fontId="8" fillId="0" borderId="4" xfId="3" applyNumberFormat="1" applyFont="1" applyFill="1" applyBorder="1" applyAlignment="1" applyProtection="1">
      <alignment horizontal="left" vertical="center" wrapText="1"/>
      <protection locked="0"/>
    </xf>
    <xf numFmtId="0" fontId="19" fillId="6" borderId="12" xfId="0" applyFont="1" applyFill="1" applyBorder="1" applyAlignment="1">
      <alignment vertical="center" wrapText="1"/>
    </xf>
    <xf numFmtId="0" fontId="13" fillId="5" borderId="41" xfId="0" applyNumberFormat="1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left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35" fillId="0" borderId="19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49" fontId="14" fillId="0" borderId="17" xfId="0" applyNumberFormat="1" applyFont="1" applyFill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36" fillId="5" borderId="4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5" fillId="9" borderId="4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常规" xfId="0" builtinId="0"/>
    <cellStyle name="常规_项目评审表" xfId="3"/>
    <cellStyle name="超链接" xfId="2" builtinId="8"/>
    <cellStyle name="货币" xfId="1" builtinId="4"/>
  </cellStyles>
  <dxfs count="46"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ont>
        <b val="0"/>
        <i val="0"/>
        <color indexed="8"/>
      </font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5968;&#25454;1!A1"/><Relationship Id="rId2" Type="http://schemas.openxmlformats.org/officeDocument/2006/relationships/hyperlink" Target="#&#38480;&#21046;!B3"/><Relationship Id="rId1" Type="http://schemas.openxmlformats.org/officeDocument/2006/relationships/hyperlink" Target="#&#38480;&#21046;!B4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aging &amp; Intercom'!F9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aging &amp; Intercom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8</xdr:row>
      <xdr:rowOff>266700</xdr:rowOff>
    </xdr:from>
    <xdr:to>
      <xdr:col>6</xdr:col>
      <xdr:colOff>1162050</xdr:colOff>
      <xdr:row>8</xdr:row>
      <xdr:rowOff>476250</xdr:rowOff>
    </xdr:to>
    <xdr:sp macro="" textlink="">
      <xdr:nvSpPr>
        <xdr:cNvPr id="2049" name="文本框 1">
          <a:hlinkClick xmlns:r="http://schemas.openxmlformats.org/officeDocument/2006/relationships" r:id="rId1"/>
        </xdr:cNvPr>
        <xdr:cNvSpPr/>
      </xdr:nvSpPr>
      <xdr:spPr>
        <a:xfrm>
          <a:off x="7143750" y="2603500"/>
          <a:ext cx="485775" cy="209550"/>
        </a:xfrm>
        <a:custGeom>
          <a:avLst/>
          <a:gdLst>
            <a:gd name="txL" fmla="*/ 10229 w 485775"/>
            <a:gd name="txT" fmla="*/ 10229 h 209550"/>
            <a:gd name="txR" fmla="*/ 475545 w 485775"/>
            <a:gd name="txB" fmla="*/ 199320 h 209550"/>
          </a:gdLst>
          <a:ahLst/>
          <a:cxnLst/>
          <a:rect l="txL" t="txT" r="txR" b="txB"/>
          <a:pathLst>
            <a:path w="485775" h="209550">
              <a:moveTo>
                <a:pt x="0" y="34925"/>
              </a:moveTo>
              <a:arcTo wR="34925" hR="34925" stAng="-10800000" swAng="5400000"/>
              <a:lnTo>
                <a:pt x="450849" y="0"/>
              </a:lnTo>
              <a:arcTo wR="34925" hR="34925" stAng="-5400000" swAng="5400000"/>
              <a:lnTo>
                <a:pt x="485775" y="174624"/>
              </a:lnTo>
              <a:arcTo wR="34925" hR="34925" stAng="0" swAng="5400000"/>
              <a:lnTo>
                <a:pt x="34925" y="209550"/>
              </a:lnTo>
              <a:arcTo wR="34925" hR="34925" stAng="-16200000" swAng="5400000"/>
              <a:close/>
            </a:path>
          </a:pathLst>
        </a:custGeom>
        <a:gradFill rotWithShape="1">
          <a:gsLst>
            <a:gs pos="0">
              <a:srgbClr val="A6E4FF">
                <a:alpha val="100000"/>
              </a:srgbClr>
            </a:gs>
            <a:gs pos="35001">
              <a:srgbClr val="BFEDFF">
                <a:alpha val="100000"/>
              </a:srgbClr>
            </a:gs>
            <a:gs pos="100000">
              <a:srgbClr val="E6F9FF">
                <a:alpha val="100000"/>
              </a:srgbClr>
            </a:gs>
          </a:gsLst>
          <a:lin ang="16200000" scaled="1"/>
          <a:tileRect/>
        </a:gradFill>
        <a:ln w="9525" cap="flat" cmpd="sng">
          <a:solidFill>
            <a:srgbClr val="46A9C4"/>
          </a:solidFill>
          <a:prstDash val="solid"/>
          <a:round/>
          <a:headEnd type="none" w="med" len="med"/>
          <a:tailEnd type="none" w="med" len="med"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vert="horz" wrap="square" lIns="27432" tIns="18288" rIns="0" bIns="0" anchor="t" upright="1"/>
        <a:lstStyle/>
        <a:p>
          <a:pPr algn="l" rtl="0"/>
          <a:r>
            <a:rPr lang="zh-CN" altLang="en-US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限制</a:t>
          </a:r>
        </a:p>
      </xdr:txBody>
    </xdr:sp>
    <xdr:clientData/>
  </xdr:twoCellAnchor>
  <xdr:twoCellAnchor>
    <xdr:from>
      <xdr:col>4</xdr:col>
      <xdr:colOff>266700</xdr:colOff>
      <xdr:row>17</xdr:row>
      <xdr:rowOff>9525</xdr:rowOff>
    </xdr:from>
    <xdr:to>
      <xdr:col>4</xdr:col>
      <xdr:colOff>1066800</xdr:colOff>
      <xdr:row>17</xdr:row>
      <xdr:rowOff>219075</xdr:rowOff>
    </xdr:to>
    <xdr:sp macro="" textlink="">
      <xdr:nvSpPr>
        <xdr:cNvPr id="2051" name="文本框 3">
          <a:hlinkClick xmlns:r="http://schemas.openxmlformats.org/officeDocument/2006/relationships" r:id="rId2"/>
        </xdr:cNvPr>
        <xdr:cNvSpPr/>
      </xdr:nvSpPr>
      <xdr:spPr>
        <a:xfrm>
          <a:off x="3409950" y="7477125"/>
          <a:ext cx="800100" cy="209550"/>
        </a:xfrm>
        <a:custGeom>
          <a:avLst/>
          <a:gdLst>
            <a:gd name="txL" fmla="*/ 10229 w 800100"/>
            <a:gd name="txT" fmla="*/ 10229 h 209550"/>
            <a:gd name="txR" fmla="*/ 789870 w 800100"/>
            <a:gd name="txB" fmla="*/ 199320 h 209550"/>
          </a:gdLst>
          <a:ahLst/>
          <a:cxnLst/>
          <a:rect l="txL" t="txT" r="txR" b="txB"/>
          <a:pathLst>
            <a:path w="800100" h="209550">
              <a:moveTo>
                <a:pt x="0" y="34925"/>
              </a:moveTo>
              <a:arcTo wR="34925" hR="34925" stAng="-10800000" swAng="5400000"/>
              <a:lnTo>
                <a:pt x="765174" y="0"/>
              </a:lnTo>
              <a:arcTo wR="34925" hR="34925" stAng="-5400000" swAng="5400000"/>
              <a:lnTo>
                <a:pt x="800100" y="174624"/>
              </a:lnTo>
              <a:arcTo wR="34925" hR="34925" stAng="0" swAng="5400000"/>
              <a:lnTo>
                <a:pt x="34925" y="209550"/>
              </a:lnTo>
              <a:arcTo wR="34925" hR="34925" stAng="-16200000" swAng="5400000"/>
              <a:close/>
            </a:path>
          </a:pathLst>
        </a:custGeom>
        <a:gradFill rotWithShape="1">
          <a:gsLst>
            <a:gs pos="0">
              <a:srgbClr val="A6E4FF">
                <a:alpha val="100000"/>
              </a:srgbClr>
            </a:gs>
            <a:gs pos="35001">
              <a:srgbClr val="BFEDFF">
                <a:alpha val="100000"/>
              </a:srgbClr>
            </a:gs>
            <a:gs pos="100000">
              <a:srgbClr val="E6F9FF">
                <a:alpha val="100000"/>
              </a:srgbClr>
            </a:gs>
          </a:gsLst>
          <a:lin ang="16200000" scaled="1"/>
          <a:tileRect/>
        </a:gradFill>
        <a:ln w="9525" cap="flat" cmpd="sng">
          <a:solidFill>
            <a:srgbClr val="46A9C4"/>
          </a:solidFill>
          <a:prstDash val="solid"/>
          <a:round/>
          <a:headEnd type="none" w="med" len="med"/>
          <a:tailEnd type="none" w="med" len="med"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vert="horz" wrap="square" lIns="27432" tIns="18288" rIns="0" bIns="0" anchor="t" upright="1"/>
        <a:lstStyle/>
        <a:p>
          <a:pPr algn="l" rtl="0"/>
          <a:r>
            <a:rPr lang="zh-CN" altLang="en-US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最大容量</a:t>
          </a:r>
        </a:p>
      </xdr:txBody>
    </xdr:sp>
    <xdr:clientData/>
  </xdr:twoCellAnchor>
  <xdr:twoCellAnchor>
    <xdr:from>
      <xdr:col>6</xdr:col>
      <xdr:colOff>123825</xdr:colOff>
      <xdr:row>46</xdr:row>
      <xdr:rowOff>152400</xdr:rowOff>
    </xdr:from>
    <xdr:to>
      <xdr:col>6</xdr:col>
      <xdr:colOff>2239010</xdr:colOff>
      <xdr:row>46</xdr:row>
      <xdr:rowOff>409575</xdr:rowOff>
    </xdr:to>
    <xdr:sp macro="" textlink="">
      <xdr:nvSpPr>
        <xdr:cNvPr id="4" name="文本框 1">
          <a:hlinkClick xmlns:r="http://schemas.openxmlformats.org/officeDocument/2006/relationships" r:id="rId3"/>
        </xdr:cNvPr>
        <xdr:cNvSpPr txBox="1"/>
      </xdr:nvSpPr>
      <xdr:spPr>
        <a:xfrm>
          <a:off x="6115050" y="3390900"/>
          <a:ext cx="2115185" cy="2571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按</a:t>
          </a:r>
          <a:r>
            <a:rPr lang="en-US" altLang="zh-CN" sz="1100"/>
            <a:t>*</a:t>
          </a:r>
          <a:r>
            <a:rPr lang="zh-CN" altLang="en-US" sz="1100"/>
            <a:t>应答及广播组基本功能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133350</xdr:rowOff>
    </xdr:from>
    <xdr:to>
      <xdr:col>0</xdr:col>
      <xdr:colOff>847725</xdr:colOff>
      <xdr:row>0</xdr:row>
      <xdr:rowOff>704850</xdr:rowOff>
    </xdr:to>
    <xdr:sp macro="" textlink="">
      <xdr:nvSpPr>
        <xdr:cNvPr id="3074" name="左箭头 2">
          <a:hlinkClick xmlns:r="http://schemas.openxmlformats.org/officeDocument/2006/relationships" r:id="rId1"/>
        </xdr:cNvPr>
        <xdr:cNvSpPr/>
      </xdr:nvSpPr>
      <xdr:spPr>
        <a:xfrm>
          <a:off x="104775" y="133350"/>
          <a:ext cx="742950" cy="571500"/>
        </a:xfrm>
        <a:prstGeom prst="leftArrow">
          <a:avLst>
            <a:gd name="adj1" fmla="val 50000"/>
            <a:gd name="adj2" fmla="val 49989"/>
          </a:avLst>
        </a:prstGeom>
        <a:gradFill rotWithShape="1">
          <a:gsLst>
            <a:gs pos="0">
              <a:srgbClr val="A6E4FF">
                <a:alpha val="100000"/>
              </a:srgbClr>
            </a:gs>
            <a:gs pos="35001">
              <a:srgbClr val="BFEDFF">
                <a:alpha val="100000"/>
              </a:srgbClr>
            </a:gs>
            <a:gs pos="100000">
              <a:srgbClr val="E6F9FF">
                <a:alpha val="100000"/>
              </a:srgbClr>
            </a:gs>
          </a:gsLst>
          <a:lin ang="16200000" scaled="1"/>
          <a:tileRect/>
        </a:gradFill>
        <a:ln w="9525" cap="flat" cmpd="sng">
          <a:solidFill>
            <a:srgbClr val="46A9C4"/>
          </a:solidFill>
          <a:prstDash val="solid"/>
          <a:round/>
          <a:headEnd type="none" w="med" len="med"/>
          <a:tailEnd type="none" w="med" len="med"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vert="horz" wrap="square" lIns="27432" tIns="18288" rIns="27432" bIns="0" anchor="t" upright="1"/>
        <a:lstStyle/>
        <a:p>
          <a:pPr algn="ctr" rtl="0"/>
          <a:r>
            <a:rPr lang="zh-CN" altLang="en-US" sz="1600" b="1">
              <a:solidFill>
                <a:srgbClr val="3366FF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Back</a:t>
          </a:r>
        </a:p>
        <a:p>
          <a:pPr algn="ctr" rtl="0"/>
          <a:endParaRPr lang="zh-CN" altLang="en-US" sz="1600" b="1">
            <a:solidFill>
              <a:srgbClr val="3366FF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191135</xdr:colOff>
      <xdr:row>0</xdr:row>
      <xdr:rowOff>29210</xdr:rowOff>
    </xdr:from>
    <xdr:to>
      <xdr:col>1</xdr:col>
      <xdr:colOff>460375</xdr:colOff>
      <xdr:row>0</xdr:row>
      <xdr:rowOff>832485</xdr:rowOff>
    </xdr:to>
    <xdr:sp macro="" textlink="">
      <xdr:nvSpPr>
        <xdr:cNvPr id="2" name="左箭头 1">
          <a:hlinkClick xmlns:r="http://schemas.openxmlformats.org/officeDocument/2006/relationships" r:id="rId1"/>
        </xdr:cNvPr>
        <xdr:cNvSpPr/>
      </xdr:nvSpPr>
      <xdr:spPr>
        <a:xfrm>
          <a:off x="191135" y="29210"/>
          <a:ext cx="955040" cy="803275"/>
        </a:xfrm>
        <a:prstGeom prst="lef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>
              <a:solidFill>
                <a:srgbClr val="4343FF"/>
              </a:solidFill>
            </a:rPr>
            <a:t>Back</a:t>
          </a:r>
        </a:p>
        <a:p>
          <a:pPr algn="ctr"/>
          <a:endParaRPr lang="en-US" altLang="zh-CN" sz="1600" b="1">
            <a:solidFill>
              <a:srgbClr val="4343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7" sqref="D7"/>
    </sheetView>
  </sheetViews>
  <sheetFormatPr defaultColWidth="9" defaultRowHeight="20.25"/>
  <cols>
    <col min="1" max="1" width="7.25" style="110" customWidth="1"/>
    <col min="2" max="3" width="21" style="110" customWidth="1"/>
    <col min="4" max="4" width="27" style="110" customWidth="1"/>
    <col min="5" max="5" width="24.125" style="110" customWidth="1"/>
    <col min="6" max="6" width="9" style="111"/>
    <col min="7" max="16384" width="9" style="14"/>
  </cols>
  <sheetData>
    <row r="1" spans="1:5">
      <c r="A1" s="112" t="s">
        <v>0</v>
      </c>
      <c r="B1" s="113" t="s">
        <v>1</v>
      </c>
      <c r="C1" s="113" t="s">
        <v>2</v>
      </c>
      <c r="D1" s="112" t="s">
        <v>3</v>
      </c>
      <c r="E1" s="112" t="s">
        <v>4</v>
      </c>
    </row>
    <row r="2" spans="1:5" ht="25.5">
      <c r="A2" s="114">
        <v>1</v>
      </c>
      <c r="B2" s="115" t="s">
        <v>220</v>
      </c>
      <c r="C2" s="115" t="s">
        <v>271</v>
      </c>
      <c r="D2" s="190" t="s">
        <v>272</v>
      </c>
      <c r="E2" s="116" t="s">
        <v>219</v>
      </c>
    </row>
    <row r="3" spans="1:5">
      <c r="A3" s="114">
        <v>2</v>
      </c>
      <c r="B3" s="115"/>
      <c r="C3" s="115"/>
      <c r="D3" s="116"/>
      <c r="E3" s="116"/>
    </row>
    <row r="4" spans="1:5">
      <c r="A4" s="114">
        <v>3</v>
      </c>
      <c r="B4" s="115"/>
      <c r="C4" s="117"/>
      <c r="D4" s="116"/>
      <c r="E4" s="116"/>
    </row>
    <row r="5" spans="1:5">
      <c r="A5" s="114">
        <v>4</v>
      </c>
      <c r="B5" s="118"/>
      <c r="C5" s="115"/>
      <c r="D5" s="119"/>
      <c r="E5" s="116"/>
    </row>
    <row r="6" spans="1:5">
      <c r="A6" s="114">
        <v>5</v>
      </c>
      <c r="B6" s="115"/>
      <c r="C6" s="120"/>
      <c r="D6" s="116"/>
      <c r="E6" s="116"/>
    </row>
    <row r="7" spans="1:5">
      <c r="A7" s="114">
        <v>6</v>
      </c>
      <c r="B7" s="115"/>
      <c r="C7" s="115"/>
      <c r="D7" s="116"/>
      <c r="E7" s="116"/>
    </row>
    <row r="8" spans="1:5">
      <c r="A8" s="121">
        <v>7</v>
      </c>
      <c r="B8" s="115"/>
      <c r="C8" s="115"/>
      <c r="D8" s="116"/>
      <c r="E8" s="116"/>
    </row>
    <row r="9" spans="1:5">
      <c r="A9" s="121">
        <v>8</v>
      </c>
      <c r="B9" s="115"/>
      <c r="C9" s="115"/>
      <c r="D9" s="116"/>
      <c r="E9" s="116"/>
    </row>
    <row r="10" spans="1:5">
      <c r="A10" s="121">
        <v>9</v>
      </c>
      <c r="B10" s="115"/>
      <c r="C10" s="115"/>
      <c r="D10" s="116"/>
      <c r="E10" s="116"/>
    </row>
  </sheetData>
  <phoneticPr fontId="3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78"/>
  <sheetViews>
    <sheetView tabSelected="1" workbookViewId="0">
      <pane ySplit="6" topLeftCell="A37" activePane="bottomLeft" state="frozen"/>
      <selection pane="bottomLeft" activeCell="B61" sqref="B61:I61"/>
    </sheetView>
  </sheetViews>
  <sheetFormatPr defaultColWidth="9" defaultRowHeight="20.25" outlineLevelRow="2"/>
  <cols>
    <col min="1" max="1" width="9.25" style="11" customWidth="1"/>
    <col min="2" max="2" width="15.125" style="17" customWidth="1"/>
    <col min="3" max="3" width="9.5" style="18" customWidth="1"/>
    <col min="4" max="4" width="7.375" style="17" customWidth="1"/>
    <col min="5" max="5" width="20.375" style="19" customWidth="1"/>
    <col min="6" max="6" width="23.25" style="19" customWidth="1"/>
    <col min="7" max="7" width="38.375" style="19" customWidth="1"/>
    <col min="8" max="8" width="35.375" style="19" customWidth="1"/>
    <col min="9" max="9" width="12.875" style="20" customWidth="1"/>
    <col min="10" max="10" width="14.125" style="19" customWidth="1"/>
    <col min="11" max="11" width="13.125" style="19" customWidth="1"/>
    <col min="12" max="12" width="13.375" style="21" customWidth="1"/>
    <col min="13" max="13" width="11.25" style="22" customWidth="1"/>
    <col min="14" max="14" width="13.25" style="23" customWidth="1"/>
    <col min="15" max="15" width="10.875" style="24" customWidth="1"/>
    <col min="16" max="16" width="9" style="16"/>
    <col min="17" max="16384" width="9" style="25"/>
  </cols>
  <sheetData>
    <row r="1" spans="1:16" s="11" customFormat="1" ht="18.75">
      <c r="A1" s="26" t="s">
        <v>5</v>
      </c>
      <c r="B1" s="122" t="s">
        <v>6</v>
      </c>
      <c r="C1" s="123"/>
      <c r="D1" s="122"/>
      <c r="E1" s="122"/>
      <c r="F1" s="122"/>
      <c r="G1" s="122"/>
      <c r="H1" s="122"/>
      <c r="I1" s="68" t="s">
        <v>7</v>
      </c>
      <c r="J1" s="69">
        <f ca="1">SUMPRODUCT((SUBTOTAL(103,OFFSET(I9,ROW(9:988)-9,))*(I9:I988="Passed")))</f>
        <v>0</v>
      </c>
      <c r="K1" s="70" t="s">
        <v>8</v>
      </c>
      <c r="L1" s="71"/>
      <c r="M1" s="72"/>
      <c r="N1" s="73"/>
      <c r="O1" s="73"/>
      <c r="P1" s="74"/>
    </row>
    <row r="2" spans="1:16" s="12" customFormat="1" ht="18.75">
      <c r="A2" s="27" t="s">
        <v>9</v>
      </c>
      <c r="B2" s="124" t="s">
        <v>10</v>
      </c>
      <c r="C2" s="123"/>
      <c r="D2" s="124"/>
      <c r="E2" s="122"/>
      <c r="F2" s="122"/>
      <c r="G2" s="122"/>
      <c r="H2" s="122"/>
      <c r="I2" s="68" t="s">
        <v>11</v>
      </c>
      <c r="J2" s="69">
        <f ca="1">SUMPRODUCT((SUBTOTAL(103,OFFSET(I9,ROW(9:988)-9,))*(I9:I988="Failed")))</f>
        <v>0</v>
      </c>
      <c r="K2" s="70" t="s">
        <v>12</v>
      </c>
      <c r="L2" s="71"/>
      <c r="M2" s="72"/>
      <c r="N2" s="73"/>
      <c r="O2" s="73"/>
      <c r="P2" s="75"/>
    </row>
    <row r="3" spans="1:16" s="12" customFormat="1" ht="18.75">
      <c r="A3" s="26" t="s">
        <v>13</v>
      </c>
      <c r="B3" s="125" t="s">
        <v>14</v>
      </c>
      <c r="C3" s="126"/>
      <c r="D3" s="125"/>
      <c r="E3" s="127"/>
      <c r="F3" s="127"/>
      <c r="G3" s="127"/>
      <c r="H3" s="127"/>
      <c r="I3" s="68" t="s">
        <v>15</v>
      </c>
      <c r="J3" s="69">
        <f ca="1">SUMPRODUCT((SUBTOTAL(103,OFFSET(I9,ROW(9:988)-9,))*(I9:I988="Blocked")))</f>
        <v>0</v>
      </c>
      <c r="K3" s="70" t="s">
        <v>16</v>
      </c>
      <c r="L3" s="71"/>
      <c r="M3" s="72"/>
      <c r="N3" s="73"/>
      <c r="O3" s="73"/>
      <c r="P3" s="75"/>
    </row>
    <row r="4" spans="1:16" s="12" customFormat="1" ht="18.75">
      <c r="A4" s="27" t="s">
        <v>17</v>
      </c>
      <c r="B4" s="128">
        <f>SUBTOTAL(109,O:O)</f>
        <v>0</v>
      </c>
      <c r="C4" s="128"/>
      <c r="D4" s="128"/>
      <c r="E4" s="128"/>
      <c r="F4" s="128"/>
      <c r="G4" s="128"/>
      <c r="H4" s="128"/>
      <c r="I4" s="76" t="s">
        <v>18</v>
      </c>
      <c r="J4" s="69">
        <f ca="1">SUMPRODUCT((SUBTOTAL(103,OFFSET(I9,ROW(9:988)-9,))*(I9:I988="Not Executed")))</f>
        <v>54</v>
      </c>
      <c r="K4" s="70" t="s">
        <v>19</v>
      </c>
      <c r="L4" s="71"/>
      <c r="M4" s="72"/>
      <c r="N4" s="73"/>
      <c r="O4" s="73"/>
      <c r="P4" s="75"/>
    </row>
    <row r="5" spans="1:16" s="12" customFormat="1" ht="18.75">
      <c r="A5" s="28" t="s">
        <v>20</v>
      </c>
      <c r="B5" s="129"/>
      <c r="C5" s="129"/>
      <c r="D5" s="129"/>
      <c r="E5" s="129"/>
      <c r="F5" s="129"/>
      <c r="G5" s="129"/>
      <c r="H5" s="129"/>
      <c r="I5" s="28" t="s">
        <v>21</v>
      </c>
      <c r="J5" s="77">
        <f ca="1">SUM(J1:J4)</f>
        <v>54</v>
      </c>
      <c r="K5" s="78" t="s">
        <v>22</v>
      </c>
      <c r="L5" s="79"/>
      <c r="M5" s="72"/>
      <c r="N5" s="73"/>
      <c r="O5" s="73"/>
      <c r="P5" s="75"/>
    </row>
    <row r="6" spans="1:16" s="13" customFormat="1">
      <c r="A6" s="29" t="s">
        <v>23</v>
      </c>
      <c r="B6" s="30" t="s">
        <v>24</v>
      </c>
      <c r="C6" s="31" t="s">
        <v>25</v>
      </c>
      <c r="D6" s="30" t="s">
        <v>26</v>
      </c>
      <c r="E6" s="31" t="s">
        <v>27</v>
      </c>
      <c r="F6" s="31" t="s">
        <v>28</v>
      </c>
      <c r="G6" s="31" t="s">
        <v>29</v>
      </c>
      <c r="H6" s="31" t="s">
        <v>30</v>
      </c>
      <c r="I6" s="31" t="s">
        <v>31</v>
      </c>
      <c r="J6" s="31" t="s">
        <v>32</v>
      </c>
      <c r="K6" s="31" t="s">
        <v>33</v>
      </c>
      <c r="L6" s="31" t="s">
        <v>34</v>
      </c>
      <c r="M6" s="31" t="s">
        <v>35</v>
      </c>
      <c r="N6" s="31" t="s">
        <v>36</v>
      </c>
      <c r="O6" s="80" t="s">
        <v>37</v>
      </c>
      <c r="P6" s="81"/>
    </row>
    <row r="7" spans="1:16" s="14" customFormat="1" ht="35.1" customHeight="1">
      <c r="A7" s="32" t="s">
        <v>38</v>
      </c>
      <c r="B7" s="130" t="s">
        <v>39</v>
      </c>
      <c r="C7" s="131"/>
      <c r="D7" s="130"/>
      <c r="E7" s="131"/>
      <c r="F7" s="131"/>
      <c r="G7" s="131"/>
      <c r="H7" s="131"/>
      <c r="I7" s="131"/>
      <c r="J7" s="82"/>
      <c r="K7" s="82"/>
      <c r="L7" s="82"/>
      <c r="M7" s="82"/>
      <c r="N7" s="82"/>
      <c r="O7" s="83"/>
      <c r="P7" s="84"/>
    </row>
    <row r="8" spans="1:16" ht="35.1" customHeight="1" outlineLevel="1">
      <c r="A8" s="34">
        <v>1.1000000000000001</v>
      </c>
      <c r="B8" s="132" t="s">
        <v>40</v>
      </c>
      <c r="C8" s="133"/>
      <c r="D8" s="132"/>
      <c r="E8" s="133"/>
      <c r="F8" s="133"/>
      <c r="G8" s="133"/>
      <c r="H8" s="133"/>
      <c r="I8" s="133"/>
      <c r="J8" s="60"/>
      <c r="K8" s="60"/>
      <c r="L8" s="60"/>
      <c r="M8" s="60"/>
      <c r="N8" s="60"/>
      <c r="O8" s="85"/>
    </row>
    <row r="9" spans="1:16" s="15" customFormat="1" ht="63" customHeight="1" outlineLevel="2">
      <c r="A9" s="36" t="s">
        <v>41</v>
      </c>
      <c r="B9" s="138" t="s">
        <v>42</v>
      </c>
      <c r="C9" s="37">
        <v>3</v>
      </c>
      <c r="D9" s="42"/>
      <c r="E9" s="38"/>
      <c r="F9" s="151" t="s">
        <v>43</v>
      </c>
      <c r="G9" s="38" t="s">
        <v>44</v>
      </c>
      <c r="H9" s="38" t="s">
        <v>45</v>
      </c>
      <c r="I9" s="86" t="s">
        <v>18</v>
      </c>
      <c r="J9" s="87"/>
      <c r="K9" s="87"/>
      <c r="L9" s="88" t="s">
        <v>46</v>
      </c>
      <c r="M9" s="89" t="s">
        <v>47</v>
      </c>
      <c r="N9" s="90">
        <v>42563</v>
      </c>
      <c r="O9" s="91"/>
    </row>
    <row r="10" spans="1:16" s="15" customFormat="1" ht="32.1" customHeight="1" outlineLevel="2">
      <c r="A10" s="36" t="s">
        <v>48</v>
      </c>
      <c r="B10" s="139"/>
      <c r="C10" s="37">
        <v>1</v>
      </c>
      <c r="D10" s="42"/>
      <c r="E10" s="38"/>
      <c r="F10" s="148"/>
      <c r="G10" s="38" t="s">
        <v>49</v>
      </c>
      <c r="H10" s="38" t="s">
        <v>50</v>
      </c>
      <c r="I10" s="86" t="s">
        <v>18</v>
      </c>
      <c r="J10" s="87"/>
      <c r="K10" s="87"/>
      <c r="L10" s="88" t="s">
        <v>46</v>
      </c>
      <c r="M10" s="89" t="s">
        <v>47</v>
      </c>
      <c r="N10" s="90">
        <v>42563</v>
      </c>
      <c r="O10" s="91"/>
    </row>
    <row r="11" spans="1:16" s="15" customFormat="1" ht="42" customHeight="1" outlineLevel="2">
      <c r="A11" s="36" t="s">
        <v>51</v>
      </c>
      <c r="B11" s="139"/>
      <c r="C11" s="37">
        <v>1</v>
      </c>
      <c r="D11" s="42"/>
      <c r="E11" s="38"/>
      <c r="F11" s="148"/>
      <c r="G11" s="38" t="s">
        <v>52</v>
      </c>
      <c r="H11" s="38" t="s">
        <v>53</v>
      </c>
      <c r="I11" s="86" t="s">
        <v>18</v>
      </c>
      <c r="J11" s="38"/>
      <c r="K11" s="38"/>
      <c r="L11" s="88" t="s">
        <v>46</v>
      </c>
      <c r="M11" s="89" t="s">
        <v>47</v>
      </c>
      <c r="N11" s="90">
        <v>42563</v>
      </c>
      <c r="O11" s="92"/>
    </row>
    <row r="12" spans="1:16" s="15" customFormat="1" ht="47.1" customHeight="1" outlineLevel="2">
      <c r="A12" s="36" t="s">
        <v>54</v>
      </c>
      <c r="B12" s="140"/>
      <c r="C12" s="37">
        <v>2</v>
      </c>
      <c r="D12" s="42"/>
      <c r="E12" s="38"/>
      <c r="F12" s="152"/>
      <c r="G12" s="40" t="s">
        <v>55</v>
      </c>
      <c r="H12" s="38" t="s">
        <v>56</v>
      </c>
      <c r="I12" s="86" t="s">
        <v>18</v>
      </c>
      <c r="J12" s="38"/>
      <c r="K12" s="38"/>
      <c r="L12" s="88" t="s">
        <v>46</v>
      </c>
      <c r="M12" s="89" t="s">
        <v>47</v>
      </c>
      <c r="N12" s="90">
        <v>42563</v>
      </c>
      <c r="O12" s="92"/>
    </row>
    <row r="13" spans="1:16" s="16" customFormat="1" ht="35.1" customHeight="1" outlineLevel="1">
      <c r="A13" s="41" t="s">
        <v>57</v>
      </c>
      <c r="B13" s="132" t="s">
        <v>58</v>
      </c>
      <c r="C13" s="133"/>
      <c r="D13" s="132"/>
      <c r="E13" s="133"/>
      <c r="F13" s="133"/>
      <c r="G13" s="133"/>
      <c r="H13" s="133"/>
      <c r="I13" s="133"/>
      <c r="J13" s="60"/>
      <c r="K13" s="60"/>
      <c r="L13" s="60"/>
      <c r="M13" s="60"/>
      <c r="N13" s="60"/>
      <c r="O13" s="85"/>
    </row>
    <row r="14" spans="1:16" s="15" customFormat="1" ht="48" customHeight="1" outlineLevel="2">
      <c r="A14" s="36" t="s">
        <v>59</v>
      </c>
      <c r="B14" s="42" t="s">
        <v>60</v>
      </c>
      <c r="C14" s="37">
        <v>1</v>
      </c>
      <c r="D14" s="42"/>
      <c r="E14" s="147" t="s">
        <v>61</v>
      </c>
      <c r="F14" s="43" t="s">
        <v>62</v>
      </c>
      <c r="G14" s="40" t="s">
        <v>63</v>
      </c>
      <c r="H14" s="38" t="s">
        <v>64</v>
      </c>
      <c r="I14" s="86" t="s">
        <v>18</v>
      </c>
      <c r="J14" s="38"/>
      <c r="K14" s="38"/>
      <c r="L14" s="88" t="s">
        <v>46</v>
      </c>
      <c r="M14" s="89" t="s">
        <v>47</v>
      </c>
      <c r="N14" s="90">
        <v>42563</v>
      </c>
      <c r="O14" s="92"/>
    </row>
    <row r="15" spans="1:16" s="15" customFormat="1" ht="38.25" outlineLevel="2">
      <c r="A15" s="36" t="s">
        <v>65</v>
      </c>
      <c r="B15" s="42" t="s">
        <v>66</v>
      </c>
      <c r="C15" s="37">
        <v>2</v>
      </c>
      <c r="D15" s="42"/>
      <c r="E15" s="148"/>
      <c r="F15" s="38"/>
      <c r="G15" s="38" t="s">
        <v>67</v>
      </c>
      <c r="H15" s="38" t="s">
        <v>68</v>
      </c>
      <c r="I15" s="86" t="s">
        <v>18</v>
      </c>
      <c r="J15" s="38"/>
      <c r="K15" s="38"/>
      <c r="L15" s="88" t="s">
        <v>46</v>
      </c>
      <c r="M15" s="89" t="s">
        <v>47</v>
      </c>
      <c r="N15" s="90">
        <v>42563</v>
      </c>
      <c r="O15" s="92"/>
    </row>
    <row r="16" spans="1:16" ht="35.1" customHeight="1" outlineLevel="1">
      <c r="A16" s="41">
        <v>1.3</v>
      </c>
      <c r="B16" s="132" t="s">
        <v>69</v>
      </c>
      <c r="C16" s="133"/>
      <c r="D16" s="132"/>
      <c r="E16" s="133"/>
      <c r="F16" s="133"/>
      <c r="G16" s="133"/>
      <c r="H16" s="133"/>
      <c r="I16" s="133"/>
      <c r="J16" s="60"/>
      <c r="K16" s="60"/>
      <c r="L16" s="60"/>
      <c r="M16" s="60"/>
      <c r="N16" s="60"/>
      <c r="O16" s="85"/>
    </row>
    <row r="17" spans="1:16" s="15" customFormat="1" ht="63.75" outlineLevel="2">
      <c r="A17" s="36" t="s">
        <v>70</v>
      </c>
      <c r="B17" s="42" t="s">
        <v>71</v>
      </c>
      <c r="C17" s="37">
        <v>1</v>
      </c>
      <c r="D17" s="42"/>
      <c r="E17" s="38" t="s">
        <v>72</v>
      </c>
      <c r="F17" s="43" t="s">
        <v>73</v>
      </c>
      <c r="G17" s="38" t="s">
        <v>74</v>
      </c>
      <c r="H17" s="38" t="s">
        <v>75</v>
      </c>
      <c r="I17" s="86" t="s">
        <v>18</v>
      </c>
      <c r="J17" s="38"/>
      <c r="K17" s="38"/>
      <c r="L17" s="88" t="s">
        <v>46</v>
      </c>
      <c r="M17" s="89" t="s">
        <v>47</v>
      </c>
      <c r="N17" s="90">
        <v>42563</v>
      </c>
      <c r="O17" s="92"/>
    </row>
    <row r="18" spans="1:16" s="15" customFormat="1" ht="29.1" customHeight="1" outlineLevel="2">
      <c r="A18" s="36" t="s">
        <v>76</v>
      </c>
      <c r="B18" s="141" t="s">
        <v>77</v>
      </c>
      <c r="C18" s="37">
        <v>1</v>
      </c>
      <c r="D18" s="141"/>
      <c r="E18" s="44" t="s">
        <v>78</v>
      </c>
      <c r="F18" s="38" t="s">
        <v>79</v>
      </c>
      <c r="G18" s="38" t="s">
        <v>80</v>
      </c>
      <c r="H18" s="38" t="s">
        <v>81</v>
      </c>
      <c r="I18" s="86" t="s">
        <v>18</v>
      </c>
      <c r="J18" s="38"/>
      <c r="K18" s="38"/>
      <c r="L18" s="88" t="s">
        <v>46</v>
      </c>
      <c r="M18" s="89" t="s">
        <v>47</v>
      </c>
      <c r="N18" s="90">
        <v>42563</v>
      </c>
      <c r="O18" s="92"/>
    </row>
    <row r="19" spans="1:16" s="15" customFormat="1" ht="20.100000000000001" customHeight="1" outlineLevel="2">
      <c r="A19" s="45" t="s">
        <v>82</v>
      </c>
      <c r="B19" s="142"/>
      <c r="C19" s="46">
        <v>1</v>
      </c>
      <c r="D19" s="142"/>
      <c r="E19" s="47" t="s">
        <v>83</v>
      </c>
      <c r="F19" s="48" t="s">
        <v>84</v>
      </c>
      <c r="G19" s="48" t="s">
        <v>85</v>
      </c>
      <c r="H19" s="39" t="s">
        <v>86</v>
      </c>
      <c r="I19" s="93" t="s">
        <v>18</v>
      </c>
      <c r="J19" s="39"/>
      <c r="K19" s="94"/>
      <c r="L19" s="95" t="s">
        <v>46</v>
      </c>
      <c r="M19" s="89" t="s">
        <v>47</v>
      </c>
      <c r="N19" s="90">
        <v>42563</v>
      </c>
      <c r="O19" s="96"/>
    </row>
    <row r="20" spans="1:16" s="15" customFormat="1" ht="20.100000000000001" customHeight="1" outlineLevel="2">
      <c r="A20" s="45" t="s">
        <v>87</v>
      </c>
      <c r="B20" s="143"/>
      <c r="C20" s="46">
        <v>1</v>
      </c>
      <c r="D20" s="143"/>
      <c r="E20" s="47" t="s">
        <v>83</v>
      </c>
      <c r="F20" s="48" t="s">
        <v>88</v>
      </c>
      <c r="G20" s="48" t="s">
        <v>89</v>
      </c>
      <c r="H20" s="39" t="s">
        <v>90</v>
      </c>
      <c r="I20" s="93" t="s">
        <v>18</v>
      </c>
      <c r="J20" s="39"/>
      <c r="K20" s="94"/>
      <c r="L20" s="95" t="s">
        <v>46</v>
      </c>
      <c r="M20" s="89" t="s">
        <v>47</v>
      </c>
      <c r="N20" s="90">
        <v>42563</v>
      </c>
      <c r="O20" s="96"/>
    </row>
    <row r="21" spans="1:16" s="14" customFormat="1" ht="35.1" customHeight="1">
      <c r="A21" s="49" t="s">
        <v>91</v>
      </c>
      <c r="B21" s="130" t="s">
        <v>92</v>
      </c>
      <c r="C21" s="131"/>
      <c r="D21" s="130"/>
      <c r="E21" s="131"/>
      <c r="F21" s="131"/>
      <c r="G21" s="131"/>
      <c r="H21" s="131"/>
      <c r="I21" s="131"/>
      <c r="J21" s="82"/>
      <c r="K21" s="82"/>
      <c r="L21" s="82"/>
      <c r="M21" s="82"/>
      <c r="N21" s="82"/>
      <c r="O21" s="83"/>
      <c r="P21" s="84"/>
    </row>
    <row r="22" spans="1:16" ht="35.1" customHeight="1" outlineLevel="1">
      <c r="A22" s="41" t="s">
        <v>93</v>
      </c>
      <c r="B22" s="132" t="s">
        <v>94</v>
      </c>
      <c r="C22" s="133"/>
      <c r="D22" s="132"/>
      <c r="E22" s="133"/>
      <c r="F22" s="133"/>
      <c r="G22" s="133"/>
      <c r="H22" s="133"/>
      <c r="I22" s="133"/>
      <c r="J22" s="60"/>
      <c r="K22" s="60"/>
      <c r="L22" s="60"/>
      <c r="M22" s="60"/>
      <c r="N22" s="60"/>
      <c r="O22" s="85"/>
    </row>
    <row r="23" spans="1:16" s="16" customFormat="1" ht="63.75" outlineLevel="2">
      <c r="A23" s="50" t="s">
        <v>95</v>
      </c>
      <c r="B23" s="144" t="s">
        <v>96</v>
      </c>
      <c r="C23" s="51">
        <v>1</v>
      </c>
      <c r="D23" s="52"/>
      <c r="E23" s="149" t="s">
        <v>97</v>
      </c>
      <c r="F23" s="148" t="s">
        <v>100</v>
      </c>
      <c r="G23" s="53" t="s">
        <v>101</v>
      </c>
      <c r="H23" s="53" t="s">
        <v>102</v>
      </c>
      <c r="I23" s="97" t="s">
        <v>18</v>
      </c>
      <c r="J23" s="98"/>
      <c r="K23" s="99"/>
      <c r="L23" s="100" t="s">
        <v>46</v>
      </c>
      <c r="M23" s="101" t="s">
        <v>103</v>
      </c>
      <c r="N23" s="90">
        <v>42937</v>
      </c>
      <c r="O23" s="102"/>
    </row>
    <row r="24" spans="1:16" s="16" customFormat="1" ht="24" outlineLevel="2">
      <c r="A24" s="50" t="s">
        <v>98</v>
      </c>
      <c r="B24" s="145"/>
      <c r="C24" s="51">
        <v>1</v>
      </c>
      <c r="D24" s="52"/>
      <c r="E24" s="149"/>
      <c r="F24" s="152"/>
      <c r="G24" s="55" t="s">
        <v>104</v>
      </c>
      <c r="H24" s="55" t="s">
        <v>105</v>
      </c>
      <c r="I24" s="97" t="s">
        <v>18</v>
      </c>
      <c r="J24" s="98"/>
      <c r="K24" s="99"/>
      <c r="L24" s="100"/>
      <c r="M24" s="101"/>
      <c r="N24" s="90"/>
      <c r="O24" s="102"/>
    </row>
    <row r="25" spans="1:16" s="16" customFormat="1" ht="60" customHeight="1" outlineLevel="2">
      <c r="A25" s="50" t="s">
        <v>160</v>
      </c>
      <c r="B25" s="145"/>
      <c r="C25" s="51"/>
      <c r="D25" s="52"/>
      <c r="E25" s="149"/>
      <c r="F25" s="134" t="s">
        <v>106</v>
      </c>
      <c r="G25" s="134"/>
      <c r="H25" s="134"/>
      <c r="I25" s="97" t="s">
        <v>18</v>
      </c>
      <c r="J25" s="98"/>
      <c r="K25" s="99"/>
      <c r="L25" s="100"/>
      <c r="M25" s="101"/>
      <c r="N25" s="90"/>
      <c r="O25" s="102"/>
    </row>
    <row r="26" spans="1:16" s="16" customFormat="1" outlineLevel="2">
      <c r="A26" s="50" t="s">
        <v>161</v>
      </c>
      <c r="B26" s="145"/>
      <c r="C26" s="51">
        <v>1</v>
      </c>
      <c r="D26" s="52"/>
      <c r="E26" s="149"/>
      <c r="F26" s="57" t="s">
        <v>107</v>
      </c>
      <c r="G26" s="153" t="s">
        <v>108</v>
      </c>
      <c r="H26" s="153" t="s">
        <v>109</v>
      </c>
      <c r="I26" s="97" t="s">
        <v>18</v>
      </c>
      <c r="J26" s="98"/>
      <c r="K26" s="99"/>
      <c r="L26" s="100"/>
      <c r="M26" s="101"/>
      <c r="N26" s="90"/>
      <c r="O26" s="102"/>
    </row>
    <row r="27" spans="1:16" s="16" customFormat="1" outlineLevel="2">
      <c r="A27" s="50" t="s">
        <v>162</v>
      </c>
      <c r="B27" s="145"/>
      <c r="C27" s="51">
        <v>3</v>
      </c>
      <c r="D27" s="52"/>
      <c r="E27" s="149"/>
      <c r="F27" s="57" t="s">
        <v>110</v>
      </c>
      <c r="G27" s="153"/>
      <c r="H27" s="153"/>
      <c r="I27" s="97" t="s">
        <v>18</v>
      </c>
      <c r="J27" s="98"/>
      <c r="K27" s="99"/>
      <c r="L27" s="100"/>
      <c r="M27" s="101"/>
      <c r="N27" s="90"/>
      <c r="O27" s="102"/>
    </row>
    <row r="28" spans="1:16" s="16" customFormat="1" outlineLevel="2">
      <c r="A28" s="50" t="s">
        <v>163</v>
      </c>
      <c r="B28" s="145"/>
      <c r="C28" s="51">
        <v>3</v>
      </c>
      <c r="D28" s="52"/>
      <c r="E28" s="149"/>
      <c r="F28" s="57" t="s">
        <v>111</v>
      </c>
      <c r="G28" s="153"/>
      <c r="H28" s="153"/>
      <c r="I28" s="97" t="s">
        <v>18</v>
      </c>
      <c r="J28" s="98"/>
      <c r="K28" s="99"/>
      <c r="L28" s="100"/>
      <c r="M28" s="101"/>
      <c r="N28" s="90"/>
      <c r="O28" s="102"/>
    </row>
    <row r="29" spans="1:16" s="16" customFormat="1" outlineLevel="2">
      <c r="A29" s="50" t="s">
        <v>164</v>
      </c>
      <c r="B29" s="145"/>
      <c r="C29" s="51">
        <v>3</v>
      </c>
      <c r="D29" s="52"/>
      <c r="E29" s="149"/>
      <c r="F29" s="57" t="s">
        <v>112</v>
      </c>
      <c r="G29" s="153"/>
      <c r="H29" s="153"/>
      <c r="I29" s="97" t="s">
        <v>18</v>
      </c>
      <c r="J29" s="98"/>
      <c r="K29" s="99"/>
      <c r="L29" s="100"/>
      <c r="M29" s="101"/>
      <c r="N29" s="90"/>
      <c r="O29" s="102"/>
    </row>
    <row r="30" spans="1:16" s="16" customFormat="1" outlineLevel="2">
      <c r="A30" s="50" t="s">
        <v>165</v>
      </c>
      <c r="B30" s="145"/>
      <c r="C30" s="51">
        <v>1</v>
      </c>
      <c r="D30" s="52"/>
      <c r="E30" s="149"/>
      <c r="F30" s="57" t="s">
        <v>113</v>
      </c>
      <c r="G30" s="153"/>
      <c r="H30" s="153"/>
      <c r="I30" s="97" t="s">
        <v>18</v>
      </c>
      <c r="J30" s="98"/>
      <c r="K30" s="99"/>
      <c r="L30" s="100"/>
      <c r="M30" s="101"/>
      <c r="N30" s="90"/>
      <c r="O30" s="102"/>
    </row>
    <row r="31" spans="1:16" s="16" customFormat="1" outlineLevel="2">
      <c r="A31" s="50" t="s">
        <v>166</v>
      </c>
      <c r="B31" s="145"/>
      <c r="C31" s="51">
        <v>3</v>
      </c>
      <c r="D31" s="52"/>
      <c r="E31" s="149"/>
      <c r="F31" s="57" t="s">
        <v>114</v>
      </c>
      <c r="G31" s="153"/>
      <c r="H31" s="153"/>
      <c r="I31" s="97" t="s">
        <v>18</v>
      </c>
      <c r="J31" s="98"/>
      <c r="K31" s="99"/>
      <c r="L31" s="100"/>
      <c r="M31" s="101"/>
      <c r="N31" s="90"/>
      <c r="O31" s="102"/>
    </row>
    <row r="32" spans="1:16" s="16" customFormat="1" outlineLevel="2">
      <c r="A32" s="50" t="s">
        <v>167</v>
      </c>
      <c r="B32" s="145"/>
      <c r="C32" s="51">
        <v>3</v>
      </c>
      <c r="D32" s="52"/>
      <c r="E32" s="149"/>
      <c r="F32" s="57" t="s">
        <v>115</v>
      </c>
      <c r="G32" s="153"/>
      <c r="H32" s="153"/>
      <c r="I32" s="97" t="s">
        <v>18</v>
      </c>
      <c r="J32" s="98"/>
      <c r="K32" s="99"/>
      <c r="L32" s="100"/>
      <c r="M32" s="101"/>
      <c r="N32" s="90"/>
      <c r="O32" s="102"/>
    </row>
    <row r="33" spans="1:16" s="16" customFormat="1" outlineLevel="2">
      <c r="A33" s="50" t="s">
        <v>168</v>
      </c>
      <c r="B33" s="146"/>
      <c r="C33" s="51">
        <v>3</v>
      </c>
      <c r="D33" s="58" t="s">
        <v>116</v>
      </c>
      <c r="E33" s="149"/>
      <c r="F33" s="57" t="s">
        <v>117</v>
      </c>
      <c r="G33" s="153"/>
      <c r="H33" s="153"/>
      <c r="I33" s="97" t="s">
        <v>18</v>
      </c>
      <c r="J33" s="98"/>
      <c r="K33" s="99"/>
      <c r="L33" s="100"/>
      <c r="M33" s="101"/>
      <c r="N33" s="90"/>
      <c r="O33" s="102"/>
    </row>
    <row r="34" spans="1:16" s="16" customFormat="1" ht="63.75" outlineLevel="2">
      <c r="A34" s="50" t="s">
        <v>169</v>
      </c>
      <c r="B34" s="144" t="s">
        <v>99</v>
      </c>
      <c r="C34" s="51">
        <v>1</v>
      </c>
      <c r="D34" s="52"/>
      <c r="E34" s="150"/>
      <c r="F34" s="53" t="s">
        <v>118</v>
      </c>
      <c r="G34" s="53" t="s">
        <v>119</v>
      </c>
      <c r="H34" s="53" t="s">
        <v>120</v>
      </c>
      <c r="I34" s="97" t="s">
        <v>18</v>
      </c>
      <c r="J34" s="98"/>
      <c r="K34" s="99"/>
      <c r="L34" s="100" t="s">
        <v>46</v>
      </c>
      <c r="M34" s="101" t="s">
        <v>47</v>
      </c>
      <c r="N34" s="90">
        <v>42937</v>
      </c>
      <c r="O34" s="102"/>
    </row>
    <row r="35" spans="1:16" s="16" customFormat="1" ht="29.25" customHeight="1" outlineLevel="2">
      <c r="A35" s="50" t="s">
        <v>170</v>
      </c>
      <c r="B35" s="145"/>
      <c r="C35" s="51">
        <v>1</v>
      </c>
      <c r="D35" s="52"/>
      <c r="E35" s="156" t="s">
        <v>178</v>
      </c>
      <c r="F35" s="57" t="s">
        <v>107</v>
      </c>
      <c r="G35" s="153" t="s">
        <v>121</v>
      </c>
      <c r="H35" s="153" t="s">
        <v>122</v>
      </c>
      <c r="I35" s="97" t="s">
        <v>18</v>
      </c>
      <c r="J35" s="98"/>
      <c r="K35" s="99"/>
      <c r="L35" s="100"/>
      <c r="M35" s="101"/>
      <c r="N35" s="90"/>
      <c r="O35" s="102"/>
    </row>
    <row r="36" spans="1:16" s="16" customFormat="1" outlineLevel="2">
      <c r="A36" s="50" t="s">
        <v>171</v>
      </c>
      <c r="B36" s="145"/>
      <c r="C36" s="51">
        <v>3</v>
      </c>
      <c r="D36" s="52"/>
      <c r="E36" s="155"/>
      <c r="F36" s="57" t="s">
        <v>110</v>
      </c>
      <c r="G36" s="153"/>
      <c r="H36" s="153"/>
      <c r="I36" s="97" t="s">
        <v>18</v>
      </c>
      <c r="J36" s="98"/>
      <c r="K36" s="99"/>
      <c r="L36" s="100"/>
      <c r="M36" s="101"/>
      <c r="N36" s="90"/>
      <c r="O36" s="102"/>
    </row>
    <row r="37" spans="1:16" s="16" customFormat="1" outlineLevel="2">
      <c r="A37" s="50" t="s">
        <v>172</v>
      </c>
      <c r="B37" s="145"/>
      <c r="C37" s="51">
        <v>3</v>
      </c>
      <c r="D37" s="52"/>
      <c r="E37" s="155"/>
      <c r="F37" s="57" t="s">
        <v>111</v>
      </c>
      <c r="G37" s="153"/>
      <c r="H37" s="153"/>
      <c r="I37" s="97" t="s">
        <v>18</v>
      </c>
      <c r="J37" s="98"/>
      <c r="K37" s="99"/>
      <c r="L37" s="100"/>
      <c r="M37" s="101"/>
      <c r="N37" s="90"/>
      <c r="O37" s="102"/>
    </row>
    <row r="38" spans="1:16" s="16" customFormat="1" outlineLevel="2">
      <c r="A38" s="50" t="s">
        <v>173</v>
      </c>
      <c r="B38" s="145"/>
      <c r="C38" s="51">
        <v>3</v>
      </c>
      <c r="D38" s="52"/>
      <c r="E38" s="155"/>
      <c r="F38" s="57" t="s">
        <v>112</v>
      </c>
      <c r="G38" s="153"/>
      <c r="H38" s="153"/>
      <c r="I38" s="97" t="s">
        <v>18</v>
      </c>
      <c r="J38" s="98"/>
      <c r="K38" s="99"/>
      <c r="L38" s="100"/>
      <c r="M38" s="101"/>
      <c r="N38" s="90"/>
      <c r="O38" s="102"/>
    </row>
    <row r="39" spans="1:16" s="16" customFormat="1" outlineLevel="2">
      <c r="A39" s="50" t="s">
        <v>174</v>
      </c>
      <c r="B39" s="145"/>
      <c r="C39" s="51">
        <v>1</v>
      </c>
      <c r="D39" s="52"/>
      <c r="E39" s="155"/>
      <c r="F39" s="57" t="s">
        <v>113</v>
      </c>
      <c r="G39" s="153"/>
      <c r="H39" s="153"/>
      <c r="I39" s="97" t="s">
        <v>18</v>
      </c>
      <c r="J39" s="98"/>
      <c r="K39" s="99"/>
      <c r="L39" s="100"/>
      <c r="M39" s="101"/>
      <c r="N39" s="90"/>
      <c r="O39" s="102"/>
    </row>
    <row r="40" spans="1:16" s="16" customFormat="1" outlineLevel="2">
      <c r="A40" s="50" t="s">
        <v>175</v>
      </c>
      <c r="B40" s="145"/>
      <c r="C40" s="51">
        <v>3</v>
      </c>
      <c r="D40" s="52"/>
      <c r="E40" s="155"/>
      <c r="F40" s="57" t="s">
        <v>114</v>
      </c>
      <c r="G40" s="153"/>
      <c r="H40" s="153"/>
      <c r="I40" s="97" t="s">
        <v>18</v>
      </c>
      <c r="J40" s="98"/>
      <c r="K40" s="99"/>
      <c r="L40" s="100"/>
      <c r="M40" s="101"/>
      <c r="N40" s="90"/>
      <c r="O40" s="102"/>
    </row>
    <row r="41" spans="1:16" s="16" customFormat="1" outlineLevel="2">
      <c r="A41" s="50" t="s">
        <v>176</v>
      </c>
      <c r="B41" s="145"/>
      <c r="C41" s="51">
        <v>3</v>
      </c>
      <c r="D41" s="52"/>
      <c r="E41" s="155"/>
      <c r="F41" s="57" t="s">
        <v>115</v>
      </c>
      <c r="G41" s="153"/>
      <c r="H41" s="153"/>
      <c r="I41" s="97" t="s">
        <v>18</v>
      </c>
      <c r="J41" s="98"/>
      <c r="K41" s="99"/>
      <c r="L41" s="100"/>
      <c r="M41" s="101"/>
      <c r="N41" s="90"/>
      <c r="O41" s="102"/>
    </row>
    <row r="42" spans="1:16" s="16" customFormat="1" outlineLevel="2">
      <c r="A42" s="50" t="s">
        <v>177</v>
      </c>
      <c r="B42" s="146"/>
      <c r="C42" s="51">
        <v>3</v>
      </c>
      <c r="D42" s="58" t="s">
        <v>116</v>
      </c>
      <c r="E42" s="157"/>
      <c r="F42" s="57" t="s">
        <v>117</v>
      </c>
      <c r="G42" s="153"/>
      <c r="H42" s="153"/>
      <c r="I42" s="97" t="s">
        <v>18</v>
      </c>
      <c r="J42" s="98"/>
      <c r="K42" s="99"/>
      <c r="L42" s="100"/>
      <c r="M42" s="101"/>
      <c r="N42" s="90"/>
      <c r="O42" s="102"/>
    </row>
    <row r="43" spans="1:16" s="15" customFormat="1" ht="30" customHeight="1" outlineLevel="1">
      <c r="A43" s="34">
        <v>2.2000000000000002</v>
      </c>
      <c r="B43" s="163" t="s">
        <v>212</v>
      </c>
      <c r="C43" s="133"/>
      <c r="D43" s="164"/>
      <c r="E43" s="133"/>
      <c r="F43" s="133"/>
      <c r="G43" s="133"/>
      <c r="H43" s="133"/>
      <c r="I43" s="133"/>
      <c r="J43" s="60"/>
      <c r="K43" s="60"/>
      <c r="L43" s="35"/>
      <c r="M43" s="60"/>
      <c r="N43" s="60"/>
      <c r="O43" s="85"/>
      <c r="P43" s="165"/>
    </row>
    <row r="44" spans="1:16" s="15" customFormat="1" ht="25.5" outlineLevel="2">
      <c r="A44" s="166" t="s">
        <v>214</v>
      </c>
      <c r="B44" s="167" t="s">
        <v>179</v>
      </c>
      <c r="C44" s="168" t="s">
        <v>180</v>
      </c>
      <c r="D44" s="169" t="s">
        <v>268</v>
      </c>
      <c r="E44" s="170" t="s">
        <v>181</v>
      </c>
      <c r="F44" s="54"/>
      <c r="G44" s="53" t="s">
        <v>182</v>
      </c>
      <c r="H44" s="53" t="s">
        <v>183</v>
      </c>
      <c r="I44" s="97" t="s">
        <v>18</v>
      </c>
      <c r="J44" s="98"/>
      <c r="K44" s="171"/>
      <c r="L44" s="97" t="s">
        <v>18</v>
      </c>
      <c r="M44" s="98"/>
      <c r="N44" s="172"/>
      <c r="O44" s="173"/>
      <c r="P44" s="165"/>
    </row>
    <row r="45" spans="1:16" s="15" customFormat="1" ht="25.5" outlineLevel="2">
      <c r="A45" s="166" t="s">
        <v>128</v>
      </c>
      <c r="B45" s="174"/>
      <c r="C45" s="168" t="s">
        <v>180</v>
      </c>
      <c r="D45" s="169" t="s">
        <v>268</v>
      </c>
      <c r="E45" s="176" t="s">
        <v>184</v>
      </c>
      <c r="F45" s="38"/>
      <c r="G45" s="56" t="s">
        <v>185</v>
      </c>
      <c r="H45" s="56" t="s">
        <v>186</v>
      </c>
      <c r="I45" s="177" t="s">
        <v>18</v>
      </c>
      <c r="J45" s="38"/>
      <c r="K45" s="38"/>
      <c r="L45" s="177" t="s">
        <v>18</v>
      </c>
      <c r="M45" s="38"/>
      <c r="N45" s="178"/>
      <c r="O45" s="179"/>
      <c r="P45" s="165"/>
    </row>
    <row r="46" spans="1:16" s="15" customFormat="1" ht="25.5" outlineLevel="2">
      <c r="A46" s="166" t="s">
        <v>131</v>
      </c>
      <c r="B46" s="180"/>
      <c r="C46" s="168" t="s">
        <v>180</v>
      </c>
      <c r="D46" s="169" t="s">
        <v>268</v>
      </c>
      <c r="E46" s="181"/>
      <c r="F46" s="38"/>
      <c r="G46" s="40" t="s">
        <v>187</v>
      </c>
      <c r="H46" s="56" t="s">
        <v>188</v>
      </c>
      <c r="I46" s="177" t="s">
        <v>18</v>
      </c>
      <c r="J46" s="38"/>
      <c r="K46" s="38"/>
      <c r="L46" s="177" t="s">
        <v>18</v>
      </c>
      <c r="M46" s="38"/>
      <c r="N46" s="178"/>
      <c r="O46" s="179"/>
      <c r="P46" s="165"/>
    </row>
    <row r="47" spans="1:16" s="15" customFormat="1" ht="38.25" outlineLevel="2">
      <c r="A47" s="166" t="s">
        <v>215</v>
      </c>
      <c r="B47" s="182" t="s">
        <v>189</v>
      </c>
      <c r="C47" s="51">
        <v>2</v>
      </c>
      <c r="D47" s="169" t="s">
        <v>268</v>
      </c>
      <c r="E47" s="181"/>
      <c r="F47" s="38"/>
      <c r="G47" s="40" t="s">
        <v>190</v>
      </c>
      <c r="H47" s="56" t="s">
        <v>191</v>
      </c>
      <c r="I47" s="177" t="s">
        <v>18</v>
      </c>
      <c r="J47" s="38"/>
      <c r="K47" s="38"/>
      <c r="L47" s="177" t="s">
        <v>18</v>
      </c>
      <c r="M47" s="38"/>
      <c r="N47" s="178"/>
      <c r="O47" s="179"/>
      <c r="P47" s="165"/>
    </row>
    <row r="48" spans="1:16" s="15" customFormat="1" ht="88.5" outlineLevel="2">
      <c r="A48" s="166" t="s">
        <v>216</v>
      </c>
      <c r="B48" s="183" t="s">
        <v>192</v>
      </c>
      <c r="C48" s="51">
        <v>3</v>
      </c>
      <c r="D48" s="169" t="s">
        <v>268</v>
      </c>
      <c r="E48" s="184"/>
      <c r="F48" s="54"/>
      <c r="G48" s="53" t="s">
        <v>193</v>
      </c>
      <c r="H48" s="53" t="s">
        <v>194</v>
      </c>
      <c r="I48" s="97" t="s">
        <v>18</v>
      </c>
      <c r="J48" s="171" t="s">
        <v>195</v>
      </c>
      <c r="K48" s="98"/>
      <c r="L48" s="97" t="s">
        <v>18</v>
      </c>
      <c r="M48" s="98"/>
      <c r="N48" s="172"/>
      <c r="O48" s="173"/>
      <c r="P48" s="165"/>
    </row>
    <row r="49" spans="1:16" s="15" customFormat="1" ht="38.25" outlineLevel="2">
      <c r="A49" s="166" t="s">
        <v>217</v>
      </c>
      <c r="B49" s="183" t="s">
        <v>196</v>
      </c>
      <c r="C49" s="51">
        <v>4</v>
      </c>
      <c r="D49" s="169" t="s">
        <v>268</v>
      </c>
      <c r="E49" s="184"/>
      <c r="F49" s="54"/>
      <c r="G49" s="53" t="s">
        <v>197</v>
      </c>
      <c r="H49" s="53" t="s">
        <v>194</v>
      </c>
      <c r="I49" s="97" t="s">
        <v>18</v>
      </c>
      <c r="J49" s="98"/>
      <c r="K49" s="98"/>
      <c r="L49" s="97" t="s">
        <v>18</v>
      </c>
      <c r="M49" s="98"/>
      <c r="N49" s="172"/>
      <c r="O49" s="173"/>
      <c r="P49" s="165"/>
    </row>
    <row r="50" spans="1:16" s="15" customFormat="1" ht="30" customHeight="1" outlineLevel="1">
      <c r="A50" s="41">
        <v>2.2999999999999998</v>
      </c>
      <c r="B50" s="187" t="s">
        <v>213</v>
      </c>
      <c r="C50" s="133"/>
      <c r="D50" s="164"/>
      <c r="E50" s="133"/>
      <c r="F50" s="133"/>
      <c r="G50" s="133"/>
      <c r="H50" s="133"/>
      <c r="I50" s="133"/>
      <c r="J50" s="60"/>
      <c r="K50" s="60"/>
      <c r="L50" s="35"/>
      <c r="M50" s="60"/>
      <c r="N50" s="60"/>
      <c r="O50" s="85"/>
      <c r="P50" s="165"/>
    </row>
    <row r="51" spans="1:16" s="15" customFormat="1" ht="51" outlineLevel="2">
      <c r="A51" s="50" t="s">
        <v>218</v>
      </c>
      <c r="B51" s="183" t="s">
        <v>198</v>
      </c>
      <c r="C51" s="51">
        <v>2</v>
      </c>
      <c r="D51" s="169" t="s">
        <v>268</v>
      </c>
      <c r="E51" s="170" t="s">
        <v>199</v>
      </c>
      <c r="F51" s="188" t="s">
        <v>200</v>
      </c>
      <c r="G51" s="53" t="s">
        <v>201</v>
      </c>
      <c r="H51" s="53" t="s">
        <v>202</v>
      </c>
      <c r="I51" s="97" t="s">
        <v>18</v>
      </c>
      <c r="J51" s="98"/>
      <c r="K51" s="98"/>
      <c r="L51" s="97" t="s">
        <v>18</v>
      </c>
      <c r="M51" s="98"/>
      <c r="N51" s="172"/>
      <c r="O51" s="173"/>
      <c r="P51" s="165"/>
    </row>
    <row r="52" spans="1:16" s="15" customFormat="1" ht="51" outlineLevel="2">
      <c r="A52" s="50" t="s">
        <v>140</v>
      </c>
      <c r="B52" s="183" t="s">
        <v>203</v>
      </c>
      <c r="C52" s="51">
        <v>2</v>
      </c>
      <c r="D52" s="169" t="s">
        <v>268</v>
      </c>
      <c r="E52" s="184"/>
      <c r="F52" s="189"/>
      <c r="G52" s="53" t="s">
        <v>204</v>
      </c>
      <c r="H52" s="53" t="s">
        <v>205</v>
      </c>
      <c r="I52" s="97" t="s">
        <v>18</v>
      </c>
      <c r="J52" s="98"/>
      <c r="K52" s="98"/>
      <c r="L52" s="97" t="s">
        <v>18</v>
      </c>
      <c r="M52" s="98"/>
      <c r="N52" s="172"/>
      <c r="O52" s="173"/>
      <c r="P52" s="165"/>
    </row>
    <row r="53" spans="1:16" ht="35.1" customHeight="1" outlineLevel="1">
      <c r="A53" s="41">
        <v>2.4</v>
      </c>
      <c r="B53" s="132" t="s">
        <v>123</v>
      </c>
      <c r="C53" s="133"/>
      <c r="D53" s="132"/>
      <c r="E53" s="133"/>
      <c r="F53" s="133"/>
      <c r="G53" s="133"/>
      <c r="H53" s="133"/>
      <c r="I53" s="133"/>
      <c r="J53" s="60"/>
      <c r="K53" s="60"/>
      <c r="L53" s="60"/>
      <c r="M53" s="60"/>
      <c r="N53" s="60"/>
      <c r="O53" s="85"/>
    </row>
    <row r="54" spans="1:16" ht="25.5" outlineLevel="2">
      <c r="A54" s="50" t="s">
        <v>235</v>
      </c>
      <c r="B54" s="144" t="s">
        <v>124</v>
      </c>
      <c r="C54" s="51">
        <v>1</v>
      </c>
      <c r="D54" s="52"/>
      <c r="E54" s="59"/>
      <c r="F54" s="39" t="s">
        <v>125</v>
      </c>
      <c r="G54" s="39" t="s">
        <v>126</v>
      </c>
      <c r="H54" s="39" t="s">
        <v>127</v>
      </c>
      <c r="I54" s="97" t="s">
        <v>18</v>
      </c>
      <c r="J54" s="98"/>
      <c r="K54" s="99"/>
      <c r="L54" s="100" t="s">
        <v>46</v>
      </c>
      <c r="M54" s="101" t="s">
        <v>47</v>
      </c>
      <c r="N54" s="90">
        <v>42563</v>
      </c>
      <c r="O54" s="102"/>
    </row>
    <row r="55" spans="1:16" ht="25.5" outlineLevel="2">
      <c r="A55" s="50" t="s">
        <v>236</v>
      </c>
      <c r="B55" s="145"/>
      <c r="C55" s="51">
        <v>1</v>
      </c>
      <c r="D55" s="52"/>
      <c r="E55" s="59"/>
      <c r="F55" s="39" t="s">
        <v>129</v>
      </c>
      <c r="G55" s="39" t="s">
        <v>126</v>
      </c>
      <c r="H55" s="39" t="s">
        <v>130</v>
      </c>
      <c r="I55" s="97" t="s">
        <v>18</v>
      </c>
      <c r="J55" s="98"/>
      <c r="K55" s="99"/>
      <c r="L55" s="100" t="s">
        <v>46</v>
      </c>
      <c r="M55" s="101" t="s">
        <v>47</v>
      </c>
      <c r="N55" s="90">
        <v>42563</v>
      </c>
      <c r="O55" s="102"/>
    </row>
    <row r="56" spans="1:16" ht="76.5" outlineLevel="2">
      <c r="A56" s="50" t="s">
        <v>237</v>
      </c>
      <c r="B56" s="146"/>
      <c r="C56" s="51">
        <v>1</v>
      </c>
      <c r="D56" s="52"/>
      <c r="E56" s="59"/>
      <c r="F56" s="19" t="s">
        <v>132</v>
      </c>
      <c r="G56" s="38" t="s">
        <v>133</v>
      </c>
      <c r="H56" s="38" t="s">
        <v>134</v>
      </c>
      <c r="I56" s="97" t="s">
        <v>18</v>
      </c>
      <c r="J56" s="98"/>
      <c r="K56" s="99"/>
      <c r="L56" s="100" t="s">
        <v>46</v>
      </c>
      <c r="M56" s="101" t="s">
        <v>47</v>
      </c>
      <c r="N56" s="90">
        <v>42563</v>
      </c>
      <c r="O56" s="102"/>
    </row>
    <row r="57" spans="1:16" ht="35.1" customHeight="1" outlineLevel="1">
      <c r="A57" s="41">
        <v>2.5</v>
      </c>
      <c r="B57" s="135" t="s">
        <v>135</v>
      </c>
      <c r="C57" s="136"/>
      <c r="D57" s="135"/>
      <c r="E57" s="136"/>
      <c r="F57" s="136"/>
      <c r="G57" s="136"/>
      <c r="H57" s="136"/>
      <c r="I57" s="136"/>
      <c r="J57" s="60"/>
      <c r="K57" s="60"/>
      <c r="L57" s="60"/>
      <c r="M57" s="60"/>
      <c r="N57" s="60"/>
      <c r="O57" s="85"/>
    </row>
    <row r="58" spans="1:16" outlineLevel="2">
      <c r="A58" s="50" t="s">
        <v>238</v>
      </c>
      <c r="B58" s="61" t="s">
        <v>136</v>
      </c>
      <c r="C58" s="51">
        <v>1</v>
      </c>
      <c r="D58" s="61"/>
      <c r="E58" s="62" t="s">
        <v>137</v>
      </c>
      <c r="F58" s="39"/>
      <c r="G58" s="39" t="s">
        <v>138</v>
      </c>
      <c r="H58" s="39" t="s">
        <v>139</v>
      </c>
      <c r="I58" s="97" t="s">
        <v>18</v>
      </c>
      <c r="J58" s="98"/>
      <c r="K58" s="99"/>
      <c r="L58" s="100" t="s">
        <v>46</v>
      </c>
      <c r="M58" s="101" t="s">
        <v>47</v>
      </c>
      <c r="N58" s="90">
        <v>42563</v>
      </c>
      <c r="O58" s="102"/>
    </row>
    <row r="59" spans="1:16" ht="38.25" outlineLevel="2">
      <c r="A59" s="50" t="s">
        <v>239</v>
      </c>
      <c r="B59" s="61" t="s">
        <v>141</v>
      </c>
      <c r="C59" s="51">
        <v>1</v>
      </c>
      <c r="D59" s="61"/>
      <c r="E59" s="59"/>
      <c r="F59" s="39" t="s">
        <v>142</v>
      </c>
      <c r="G59" s="39" t="s">
        <v>143</v>
      </c>
      <c r="H59" s="39" t="s">
        <v>144</v>
      </c>
      <c r="I59" s="97" t="s">
        <v>18</v>
      </c>
      <c r="J59" s="98"/>
      <c r="K59" s="99"/>
      <c r="L59" s="100" t="s">
        <v>46</v>
      </c>
      <c r="M59" s="101" t="s">
        <v>47</v>
      </c>
      <c r="N59" s="90">
        <v>42563</v>
      </c>
      <c r="O59" s="102"/>
    </row>
    <row r="60" spans="1:16" outlineLevel="2">
      <c r="A60" s="50" t="s">
        <v>240</v>
      </c>
      <c r="B60" s="52" t="s">
        <v>145</v>
      </c>
      <c r="C60" s="51">
        <v>1</v>
      </c>
      <c r="D60" s="52"/>
      <c r="E60" s="59"/>
      <c r="F60" s="39"/>
      <c r="G60" s="39" t="s">
        <v>146</v>
      </c>
      <c r="H60" s="39" t="s">
        <v>45</v>
      </c>
      <c r="I60" s="97" t="s">
        <v>18</v>
      </c>
      <c r="J60" s="98"/>
      <c r="K60" s="99"/>
      <c r="L60" s="100" t="s">
        <v>46</v>
      </c>
      <c r="M60" s="101" t="s">
        <v>47</v>
      </c>
      <c r="N60" s="90">
        <v>42563</v>
      </c>
      <c r="O60" s="102"/>
    </row>
    <row r="61" spans="1:16" s="162" customFormat="1" ht="30" customHeight="1">
      <c r="A61" s="192" t="s">
        <v>206</v>
      </c>
      <c r="B61" s="200" t="s">
        <v>269</v>
      </c>
      <c r="C61" s="193"/>
      <c r="D61" s="194"/>
      <c r="E61" s="193"/>
      <c r="F61" s="193"/>
      <c r="G61" s="193"/>
      <c r="H61" s="193"/>
      <c r="I61" s="193"/>
      <c r="J61" s="158"/>
      <c r="K61" s="158"/>
      <c r="L61" s="159"/>
      <c r="M61" s="158"/>
      <c r="N61" s="158"/>
      <c r="O61" s="160"/>
      <c r="P61" s="161"/>
    </row>
    <row r="62" spans="1:16" s="15" customFormat="1" ht="30" customHeight="1" outlineLevel="1">
      <c r="A62" s="34">
        <v>3.1</v>
      </c>
      <c r="B62" s="195" t="s">
        <v>245</v>
      </c>
      <c r="C62" s="133"/>
      <c r="D62" s="164"/>
      <c r="E62" s="133"/>
      <c r="F62" s="133"/>
      <c r="G62" s="133"/>
      <c r="H62" s="133"/>
      <c r="I62" s="133"/>
      <c r="J62" s="60"/>
      <c r="K62" s="60"/>
      <c r="L62" s="35"/>
      <c r="M62" s="60"/>
      <c r="N62" s="60"/>
      <c r="O62" s="85"/>
      <c r="P62" s="165"/>
    </row>
    <row r="63" spans="1:16" s="15" customFormat="1" ht="76.5" outlineLevel="2">
      <c r="A63" s="50" t="s">
        <v>207</v>
      </c>
      <c r="B63" s="183" t="s">
        <v>246</v>
      </c>
      <c r="C63" s="51" t="s">
        <v>180</v>
      </c>
      <c r="D63" s="169" t="s">
        <v>116</v>
      </c>
      <c r="E63" s="170" t="s">
        <v>247</v>
      </c>
      <c r="F63" s="53" t="s">
        <v>248</v>
      </c>
      <c r="G63" s="53" t="s">
        <v>249</v>
      </c>
      <c r="H63" s="53" t="s">
        <v>250</v>
      </c>
      <c r="I63" s="97" t="s">
        <v>18</v>
      </c>
      <c r="J63" s="98"/>
      <c r="K63" s="196"/>
      <c r="L63" s="97" t="s">
        <v>18</v>
      </c>
      <c r="M63" s="98"/>
      <c r="N63" s="172"/>
      <c r="O63" s="173"/>
      <c r="P63" s="165"/>
    </row>
    <row r="64" spans="1:16" s="15" customFormat="1" ht="25.5" outlineLevel="2">
      <c r="A64" s="50" t="s">
        <v>208</v>
      </c>
      <c r="B64" s="197" t="s">
        <v>198</v>
      </c>
      <c r="C64" s="51">
        <v>4</v>
      </c>
      <c r="D64" s="175" t="s">
        <v>251</v>
      </c>
      <c r="E64" s="176"/>
      <c r="F64" s="38"/>
      <c r="G64" s="56" t="s">
        <v>252</v>
      </c>
      <c r="H64" s="56" t="s">
        <v>253</v>
      </c>
      <c r="I64" s="177" t="s">
        <v>18</v>
      </c>
      <c r="J64" s="38"/>
      <c r="K64" s="38"/>
      <c r="L64" s="177" t="s">
        <v>18</v>
      </c>
      <c r="M64" s="38"/>
      <c r="N64" s="178"/>
      <c r="O64" s="179"/>
      <c r="P64" s="165"/>
    </row>
    <row r="65" spans="1:16" s="15" customFormat="1" ht="88.5" outlineLevel="2">
      <c r="A65" s="50" t="s">
        <v>209</v>
      </c>
      <c r="B65" s="198" t="s">
        <v>203</v>
      </c>
      <c r="C65" s="51">
        <v>4</v>
      </c>
      <c r="D65" s="175" t="s">
        <v>254</v>
      </c>
      <c r="E65" s="181"/>
      <c r="F65" s="56" t="s">
        <v>255</v>
      </c>
      <c r="G65" s="40" t="s">
        <v>256</v>
      </c>
      <c r="H65" s="56" t="s">
        <v>257</v>
      </c>
      <c r="I65" s="177" t="s">
        <v>18</v>
      </c>
      <c r="J65" s="38"/>
      <c r="K65" s="38"/>
      <c r="L65" s="177" t="s">
        <v>18</v>
      </c>
      <c r="M65" s="38"/>
      <c r="N65" s="178"/>
      <c r="O65" s="179"/>
      <c r="P65" s="165"/>
    </row>
    <row r="66" spans="1:16" s="15" customFormat="1" ht="30" customHeight="1" outlineLevel="1">
      <c r="A66" s="41">
        <v>3.2</v>
      </c>
      <c r="B66" s="195" t="s">
        <v>258</v>
      </c>
      <c r="C66" s="133"/>
      <c r="D66" s="164"/>
      <c r="E66" s="133"/>
      <c r="F66" s="133"/>
      <c r="G66" s="133"/>
      <c r="H66" s="133"/>
      <c r="I66" s="133"/>
      <c r="J66" s="60"/>
      <c r="K66" s="60"/>
      <c r="L66" s="35"/>
      <c r="M66" s="60"/>
      <c r="N66" s="60"/>
      <c r="O66" s="85"/>
      <c r="P66" s="165"/>
    </row>
    <row r="67" spans="1:16" s="15" customFormat="1" ht="76.5" outlineLevel="2">
      <c r="A67" s="50" t="s">
        <v>210</v>
      </c>
      <c r="B67" s="61" t="s">
        <v>259</v>
      </c>
      <c r="C67" s="51" t="s">
        <v>180</v>
      </c>
      <c r="D67" s="169"/>
      <c r="E67" s="56" t="s">
        <v>260</v>
      </c>
      <c r="F67" s="54"/>
      <c r="G67" s="53" t="s">
        <v>261</v>
      </c>
      <c r="H67" s="53" t="s">
        <v>262</v>
      </c>
      <c r="I67" s="97" t="s">
        <v>18</v>
      </c>
      <c r="J67" s="98"/>
      <c r="K67" s="98"/>
      <c r="L67" s="97" t="s">
        <v>18</v>
      </c>
      <c r="M67" s="98"/>
      <c r="N67" s="172"/>
      <c r="O67" s="173"/>
      <c r="P67" s="165"/>
    </row>
    <row r="68" spans="1:16" s="15" customFormat="1" ht="24.75" outlineLevel="2">
      <c r="A68" s="50" t="s">
        <v>211</v>
      </c>
      <c r="B68" s="199" t="s">
        <v>198</v>
      </c>
      <c r="C68" s="51">
        <v>4</v>
      </c>
      <c r="D68" s="169"/>
      <c r="E68" s="170" t="s">
        <v>263</v>
      </c>
      <c r="F68" s="54"/>
      <c r="G68" s="53" t="s">
        <v>264</v>
      </c>
      <c r="H68" s="53" t="s">
        <v>265</v>
      </c>
      <c r="I68" s="97" t="s">
        <v>18</v>
      </c>
      <c r="J68" s="98"/>
      <c r="K68" s="98"/>
      <c r="L68" s="97" t="s">
        <v>18</v>
      </c>
      <c r="M68" s="98"/>
      <c r="N68" s="172"/>
      <c r="O68" s="173"/>
      <c r="P68" s="165"/>
    </row>
    <row r="69" spans="1:16" s="15" customFormat="1" ht="38.25" outlineLevel="2">
      <c r="A69" s="50" t="s">
        <v>270</v>
      </c>
      <c r="B69" s="199" t="s">
        <v>203</v>
      </c>
      <c r="C69" s="51">
        <v>4</v>
      </c>
      <c r="D69" s="169"/>
      <c r="E69" s="184"/>
      <c r="F69" s="54"/>
      <c r="G69" s="53" t="s">
        <v>266</v>
      </c>
      <c r="H69" s="53" t="s">
        <v>267</v>
      </c>
      <c r="I69" s="97" t="s">
        <v>18</v>
      </c>
      <c r="J69" s="98"/>
      <c r="K69" s="98"/>
      <c r="L69" s="97" t="s">
        <v>18</v>
      </c>
      <c r="M69" s="98"/>
      <c r="N69" s="172"/>
      <c r="O69" s="173"/>
      <c r="P69" s="165"/>
    </row>
    <row r="70" spans="1:16" s="14" customFormat="1" ht="35.1" customHeight="1">
      <c r="A70" s="49" t="s">
        <v>233</v>
      </c>
      <c r="B70" s="137" t="s">
        <v>147</v>
      </c>
      <c r="C70" s="131"/>
      <c r="D70" s="137"/>
      <c r="E70" s="131"/>
      <c r="F70" s="131"/>
      <c r="G70" s="131"/>
      <c r="H70" s="131"/>
      <c r="I70" s="131"/>
      <c r="J70" s="82"/>
      <c r="K70" s="82"/>
      <c r="L70" s="82"/>
      <c r="M70" s="82"/>
      <c r="N70" s="82"/>
      <c r="O70" s="83"/>
      <c r="P70" s="84"/>
    </row>
    <row r="71" spans="1:16" ht="35.1" customHeight="1" outlineLevel="1">
      <c r="A71" s="41">
        <v>4.0999999999999996</v>
      </c>
      <c r="B71" s="135" t="s">
        <v>147</v>
      </c>
      <c r="C71" s="136"/>
      <c r="D71" s="135"/>
      <c r="E71" s="136"/>
      <c r="F71" s="136"/>
      <c r="G71" s="136"/>
      <c r="H71" s="136"/>
      <c r="I71" s="136"/>
      <c r="J71" s="60"/>
      <c r="K71" s="60"/>
      <c r="L71" s="60"/>
      <c r="M71" s="60"/>
      <c r="N71" s="60"/>
      <c r="O71" s="85"/>
    </row>
    <row r="72" spans="1:16" ht="25.5" outlineLevel="2">
      <c r="A72" s="63" t="s">
        <v>234</v>
      </c>
      <c r="B72" s="64" t="s">
        <v>147</v>
      </c>
      <c r="C72" s="65">
        <v>1</v>
      </c>
      <c r="D72" s="64"/>
      <c r="E72" s="66" t="s">
        <v>148</v>
      </c>
      <c r="F72" s="67"/>
      <c r="G72" s="67" t="s">
        <v>149</v>
      </c>
      <c r="H72" s="67" t="s">
        <v>150</v>
      </c>
      <c r="I72" s="103" t="s">
        <v>18</v>
      </c>
      <c r="J72" s="104"/>
      <c r="K72" s="105"/>
      <c r="L72" s="106" t="s">
        <v>46</v>
      </c>
      <c r="M72" s="107" t="s">
        <v>47</v>
      </c>
      <c r="N72" s="108">
        <v>42563</v>
      </c>
      <c r="O72" s="109"/>
    </row>
    <row r="73" spans="1:16" s="162" customFormat="1" ht="30" customHeight="1">
      <c r="A73" s="49" t="s">
        <v>241</v>
      </c>
      <c r="B73" s="185" t="s">
        <v>221</v>
      </c>
      <c r="C73" s="131"/>
      <c r="D73" s="186"/>
      <c r="E73" s="131"/>
      <c r="F73" s="131"/>
      <c r="G73" s="131"/>
      <c r="H73" s="131"/>
      <c r="I73" s="131"/>
      <c r="J73" s="82"/>
      <c r="K73" s="82"/>
      <c r="L73" s="33"/>
      <c r="M73" s="82"/>
      <c r="N73" s="82"/>
      <c r="O73" s="83"/>
      <c r="P73" s="161"/>
    </row>
    <row r="74" spans="1:16" s="15" customFormat="1" ht="30" customHeight="1" outlineLevel="1">
      <c r="A74" s="41">
        <v>5.0999999999999996</v>
      </c>
      <c r="B74" s="191" t="s">
        <v>222</v>
      </c>
      <c r="C74" s="136"/>
      <c r="D74" s="164"/>
      <c r="E74" s="136"/>
      <c r="F74" s="136"/>
      <c r="G74" s="136"/>
      <c r="H74" s="136"/>
      <c r="I74" s="136"/>
      <c r="J74" s="60"/>
      <c r="K74" s="60"/>
      <c r="L74" s="60"/>
      <c r="M74" s="60"/>
      <c r="N74" s="60"/>
      <c r="O74" s="85"/>
      <c r="P74" s="165"/>
    </row>
    <row r="75" spans="1:16" s="15" customFormat="1" ht="63.75" outlineLevel="2">
      <c r="A75" s="50" t="s">
        <v>242</v>
      </c>
      <c r="B75" s="183" t="s">
        <v>223</v>
      </c>
      <c r="C75" s="51">
        <v>2</v>
      </c>
      <c r="D75" s="169"/>
      <c r="E75" s="184"/>
      <c r="F75" s="53" t="s">
        <v>224</v>
      </c>
      <c r="G75" s="53" t="s">
        <v>225</v>
      </c>
      <c r="H75" s="53" t="s">
        <v>226</v>
      </c>
      <c r="I75" s="97" t="s">
        <v>18</v>
      </c>
      <c r="J75" s="98"/>
      <c r="K75" s="98"/>
      <c r="L75" s="97" t="s">
        <v>18</v>
      </c>
      <c r="M75" s="98"/>
      <c r="N75" s="172"/>
      <c r="O75" s="173"/>
      <c r="P75" s="165"/>
    </row>
    <row r="76" spans="1:16" s="15" customFormat="1" ht="63.75" outlineLevel="2">
      <c r="A76" s="50" t="s">
        <v>243</v>
      </c>
      <c r="B76" s="52" t="s">
        <v>227</v>
      </c>
      <c r="C76" s="51">
        <v>2</v>
      </c>
      <c r="D76" s="169"/>
      <c r="E76" s="184"/>
      <c r="F76" s="53" t="s">
        <v>228</v>
      </c>
      <c r="G76" s="53" t="s">
        <v>229</v>
      </c>
      <c r="H76" s="53" t="s">
        <v>226</v>
      </c>
      <c r="I76" s="97" t="s">
        <v>18</v>
      </c>
      <c r="J76" s="98"/>
      <c r="K76" s="98"/>
      <c r="L76" s="97" t="s">
        <v>18</v>
      </c>
      <c r="M76" s="98"/>
      <c r="N76" s="172"/>
      <c r="O76" s="173"/>
      <c r="P76" s="165"/>
    </row>
    <row r="77" spans="1:16" s="15" customFormat="1" ht="30" customHeight="1" outlineLevel="1">
      <c r="A77" s="41">
        <v>5.2</v>
      </c>
      <c r="B77" s="191" t="s">
        <v>230</v>
      </c>
      <c r="C77" s="136"/>
      <c r="D77" s="164"/>
      <c r="E77" s="136"/>
      <c r="F77" s="136"/>
      <c r="G77" s="136"/>
      <c r="H77" s="136"/>
      <c r="I77" s="136"/>
      <c r="J77" s="60"/>
      <c r="K77" s="60"/>
      <c r="L77" s="60"/>
      <c r="M77" s="60"/>
      <c r="N77" s="60"/>
      <c r="O77" s="85"/>
      <c r="P77" s="165"/>
    </row>
    <row r="78" spans="1:16" s="15" customFormat="1" ht="38.25" outlineLevel="2">
      <c r="A78" s="50" t="s">
        <v>244</v>
      </c>
      <c r="B78" s="183" t="s">
        <v>230</v>
      </c>
      <c r="C78" s="51">
        <v>2</v>
      </c>
      <c r="D78" s="169"/>
      <c r="E78" s="184"/>
      <c r="F78" s="54"/>
      <c r="G78" s="53" t="s">
        <v>231</v>
      </c>
      <c r="H78" s="53" t="s">
        <v>232</v>
      </c>
      <c r="I78" s="97" t="s">
        <v>18</v>
      </c>
      <c r="J78" s="98"/>
      <c r="K78" s="98"/>
      <c r="L78" s="97" t="s">
        <v>18</v>
      </c>
      <c r="M78" s="98"/>
      <c r="N78" s="172"/>
      <c r="O78" s="173"/>
      <c r="P78" s="165"/>
    </row>
  </sheetData>
  <autoFilter ref="A6:O72"/>
  <mergeCells count="41">
    <mergeCell ref="F51:F52"/>
    <mergeCell ref="B73:I73"/>
    <mergeCell ref="B74:I74"/>
    <mergeCell ref="B77:I77"/>
    <mergeCell ref="B61:I61"/>
    <mergeCell ref="B62:I62"/>
    <mergeCell ref="B66:I66"/>
    <mergeCell ref="B70:I70"/>
    <mergeCell ref="B71:I71"/>
    <mergeCell ref="B9:B12"/>
    <mergeCell ref="B18:B20"/>
    <mergeCell ref="B23:B33"/>
    <mergeCell ref="B34:B42"/>
    <mergeCell ref="B54:B56"/>
    <mergeCell ref="D18:D20"/>
    <mergeCell ref="E14:E15"/>
    <mergeCell ref="E23:E34"/>
    <mergeCell ref="F9:F12"/>
    <mergeCell ref="F23:F24"/>
    <mergeCell ref="G26:G33"/>
    <mergeCell ref="B22:I22"/>
    <mergeCell ref="F25:H25"/>
    <mergeCell ref="B53:I53"/>
    <mergeCell ref="B57:I57"/>
    <mergeCell ref="G35:G42"/>
    <mergeCell ref="H26:H33"/>
    <mergeCell ref="H35:H42"/>
    <mergeCell ref="E35:E42"/>
    <mergeCell ref="B43:I43"/>
    <mergeCell ref="B44:B46"/>
    <mergeCell ref="B50:I50"/>
    <mergeCell ref="B7:I7"/>
    <mergeCell ref="B8:I8"/>
    <mergeCell ref="B13:I13"/>
    <mergeCell ref="B16:I16"/>
    <mergeCell ref="B21:I21"/>
    <mergeCell ref="B1:H1"/>
    <mergeCell ref="B2:H2"/>
    <mergeCell ref="B3:H3"/>
    <mergeCell ref="B4:H4"/>
    <mergeCell ref="B5:H5"/>
  </mergeCells>
  <phoneticPr fontId="30" type="noConversion"/>
  <conditionalFormatting sqref="I72:I1048576 I54:I56 I1:I6 I9:I12 I17:I20 I14:I15 L44:L49 I23:I52 L51:L52 I58:I69 L63:L65 L67:L69">
    <cfRule type="cellIs" dxfId="27" priority="23" stopIfTrue="1" operator="equal">
      <formula>"Passed"</formula>
    </cfRule>
    <cfRule type="cellIs" dxfId="26" priority="24" stopIfTrue="1" operator="equal">
      <formula>"Blocked"</formula>
    </cfRule>
    <cfRule type="cellIs" dxfId="25" priority="25" stopIfTrue="1" operator="equal">
      <formula>"Failed"</formula>
    </cfRule>
  </conditionalFormatting>
  <conditionalFormatting sqref="L72:L1048576 L54:L56 L58:L69 L1:L6 L9:L12 L14:L15 L17:L20 L23:L52">
    <cfRule type="expression" dxfId="24" priority="26" stopIfTrue="1">
      <formula>NOT(ISERROR(SEARCH("通用",L1)))</formula>
    </cfRule>
  </conditionalFormatting>
  <conditionalFormatting sqref="I75:I76 I78">
    <cfRule type="cellIs" dxfId="23" priority="10" stopIfTrue="1" operator="equal">
      <formula>"Passed"</formula>
    </cfRule>
    <cfRule type="cellIs" dxfId="22" priority="11" stopIfTrue="1" operator="equal">
      <formula>"Blocked"</formula>
    </cfRule>
    <cfRule type="cellIs" dxfId="21" priority="12" stopIfTrue="1" operator="equal">
      <formula>"Failed"</formula>
    </cfRule>
  </conditionalFormatting>
  <conditionalFormatting sqref="L75:L76 L78">
    <cfRule type="cellIs" dxfId="20" priority="7" stopIfTrue="1" operator="equal">
      <formula>"Passed"</formula>
    </cfRule>
    <cfRule type="cellIs" dxfId="19" priority="8" stopIfTrue="1" operator="equal">
      <formula>"Blocked"</formula>
    </cfRule>
    <cfRule type="cellIs" dxfId="18" priority="9" stopIfTrue="1" operator="equal">
      <formula>"Failed"</formula>
    </cfRule>
  </conditionalFormatting>
  <dataValidations count="7">
    <dataValidation type="list" allowBlank="1" showInputMessage="1" showErrorMessage="1" sqref="C77 C79:C1048576 C66 C70:C74 C53:C60 C50 C9:C42">
      <formula1>"1,2,3"</formula1>
    </dataValidation>
    <dataValidation type="list" allowBlank="1" showInputMessage="1" sqref="L79:L1048576 L70:L72 L53:L60 L9:L42">
      <formula1>"仅适用于,适用于,通用"</formula1>
    </dataValidation>
    <dataValidation type="list" showInputMessage="1" sqref="N79:N1048576 N70:N72 N53:N60 N9:N42">
      <formula1>"2016/1/13"</formula1>
    </dataValidation>
    <dataValidation type="list" allowBlank="1" showInputMessage="1" sqref="O79:O1048576 O70:O72 O53:O60 O9:O42">
      <formula1>"0.25,0.5,0.75,1,1.25,1.5,1.75,2"</formula1>
    </dataValidation>
    <dataValidation type="list" allowBlank="1" showInputMessage="1" showErrorMessage="1" sqref="C78 C75:C76 C67:C69 C63:C65 C44:C49 C51:C52">
      <formula1>"0-1,0-2,1,2,3,4"</formula1>
    </dataValidation>
    <dataValidation type="list" allowBlank="1" showInputMessage="1" showErrorMessage="1" sqref="L73:L78 L63:L69 I63:I1048576 I44:I60 L44:L52 I9:I42">
      <formula1>"Passed,Failed,Blocked,Not Executed"</formula1>
    </dataValidation>
    <dataValidation type="list" errorStyle="information" allowBlank="1" showInputMessage="1" sqref="M17:M20 M9:M12 M14:M15">
      <formula1>"夏颖颖,陈耿,许丽琴,黄佳佳,李水福,王淋淋,许萌芳,张秀英,黄剑榕,邓思琪"</formula1>
    </dataValidation>
  </dataValidation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16" sqref="C16"/>
    </sheetView>
  </sheetViews>
  <sheetFormatPr defaultColWidth="9" defaultRowHeight="20.100000000000001" customHeight="1"/>
  <cols>
    <col min="1" max="1" width="26.125" customWidth="1"/>
    <col min="2" max="2" width="13.5" customWidth="1"/>
    <col min="3" max="4" width="13.375" customWidth="1"/>
    <col min="5" max="5" width="15.875" customWidth="1"/>
  </cols>
  <sheetData>
    <row r="1" spans="1:5" ht="66" customHeight="1">
      <c r="A1" s="154"/>
      <c r="B1" s="154"/>
      <c r="C1" s="154"/>
      <c r="D1" s="154"/>
      <c r="E1" s="154"/>
    </row>
    <row r="2" spans="1:5" s="1" customFormat="1" ht="20.100000000000001" customHeight="1">
      <c r="A2" s="3" t="s">
        <v>151</v>
      </c>
      <c r="B2" s="4" t="s">
        <v>152</v>
      </c>
      <c r="C2" s="4" t="s">
        <v>153</v>
      </c>
      <c r="D2" s="4" t="s">
        <v>154</v>
      </c>
      <c r="E2" s="5" t="s">
        <v>155</v>
      </c>
    </row>
    <row r="3" spans="1:5" ht="20.100000000000001" customHeight="1">
      <c r="A3" s="6" t="s">
        <v>156</v>
      </c>
      <c r="B3" s="7">
        <v>16</v>
      </c>
      <c r="C3" s="7">
        <v>16</v>
      </c>
      <c r="D3" s="8">
        <v>16</v>
      </c>
      <c r="E3" s="9">
        <v>32</v>
      </c>
    </row>
    <row r="4" spans="1:5" ht="20.100000000000001" customHeight="1">
      <c r="A4" s="10" t="s">
        <v>157</v>
      </c>
      <c r="B4" s="7">
        <v>20</v>
      </c>
      <c r="C4" s="7">
        <v>25</v>
      </c>
      <c r="D4" s="8" t="s">
        <v>158</v>
      </c>
      <c r="E4" s="9" t="s">
        <v>159</v>
      </c>
    </row>
  </sheetData>
  <mergeCells count="1">
    <mergeCell ref="A1:E1"/>
  </mergeCells>
  <phoneticPr fontId="30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7" sqref="D7"/>
    </sheetView>
  </sheetViews>
  <sheetFormatPr defaultColWidth="9" defaultRowHeight="13.5"/>
  <cols>
    <col min="2" max="2" width="19.375" customWidth="1"/>
    <col min="3" max="3" width="18.625" customWidth="1"/>
    <col min="4" max="4" width="25" customWidth="1"/>
    <col min="5" max="5" width="18.625" customWidth="1"/>
    <col min="6" max="6" width="33" customWidth="1"/>
    <col min="7" max="7" width="18.125" customWidth="1"/>
  </cols>
  <sheetData>
    <row r="1" spans="1:8" ht="75" customHeight="1">
      <c r="A1" s="154"/>
      <c r="B1" s="154"/>
      <c r="C1" s="154"/>
      <c r="D1" s="154"/>
      <c r="E1" s="2"/>
    </row>
    <row r="2" spans="1:8" ht="75" customHeight="1">
      <c r="A2" s="201" t="s">
        <v>273</v>
      </c>
      <c r="B2" s="202"/>
      <c r="C2" s="202"/>
      <c r="D2" s="202"/>
      <c r="E2" s="202"/>
      <c r="F2" s="202"/>
      <c r="G2" s="202"/>
    </row>
    <row r="3" spans="1:8" ht="15">
      <c r="A3" s="203" t="s">
        <v>274</v>
      </c>
      <c r="B3" s="204" t="s">
        <v>275</v>
      </c>
      <c r="C3" s="205" t="s">
        <v>276</v>
      </c>
      <c r="D3" s="204" t="s">
        <v>277</v>
      </c>
      <c r="E3" s="204" t="s">
        <v>278</v>
      </c>
      <c r="F3" s="206" t="s">
        <v>279</v>
      </c>
      <c r="G3" s="206" t="s">
        <v>280</v>
      </c>
    </row>
    <row r="4" spans="1:8" ht="60">
      <c r="A4" s="207">
        <v>1</v>
      </c>
      <c r="B4" s="208" t="s">
        <v>198</v>
      </c>
      <c r="C4" s="209" t="s">
        <v>281</v>
      </c>
      <c r="D4" s="210" t="s">
        <v>282</v>
      </c>
      <c r="E4" s="211" t="s">
        <v>283</v>
      </c>
      <c r="F4" s="211" t="s">
        <v>284</v>
      </c>
      <c r="G4" s="212" t="s">
        <v>18</v>
      </c>
    </row>
    <row r="5" spans="1:8" ht="180">
      <c r="A5" s="207">
        <v>2</v>
      </c>
      <c r="B5" s="213"/>
      <c r="C5" s="214"/>
      <c r="D5" s="215"/>
      <c r="E5" s="211" t="s">
        <v>285</v>
      </c>
      <c r="F5" s="211" t="s">
        <v>286</v>
      </c>
      <c r="G5" s="212" t="s">
        <v>18</v>
      </c>
    </row>
    <row r="6" spans="1:8" ht="120">
      <c r="A6" s="207">
        <v>3</v>
      </c>
      <c r="B6" s="216" t="s">
        <v>203</v>
      </c>
      <c r="C6" s="217" t="s">
        <v>287</v>
      </c>
      <c r="D6" s="218" t="s">
        <v>288</v>
      </c>
      <c r="E6" s="211" t="s">
        <v>289</v>
      </c>
      <c r="F6" s="211" t="s">
        <v>290</v>
      </c>
      <c r="G6" s="212" t="s">
        <v>18</v>
      </c>
    </row>
    <row r="7" spans="1:8" ht="105">
      <c r="A7" s="207">
        <v>4</v>
      </c>
      <c r="B7" s="216" t="s">
        <v>203</v>
      </c>
      <c r="C7" s="217" t="s">
        <v>291</v>
      </c>
      <c r="D7" s="219" t="s">
        <v>282</v>
      </c>
      <c r="E7" s="211" t="s">
        <v>289</v>
      </c>
      <c r="F7" s="211" t="s">
        <v>292</v>
      </c>
      <c r="G7" s="212" t="s">
        <v>18</v>
      </c>
    </row>
    <row r="8" spans="1:8" ht="193.5">
      <c r="A8" s="207">
        <v>5</v>
      </c>
      <c r="B8" s="216" t="s">
        <v>203</v>
      </c>
      <c r="C8" s="217" t="s">
        <v>281</v>
      </c>
      <c r="D8" s="220" t="s">
        <v>293</v>
      </c>
      <c r="E8" s="211" t="s">
        <v>294</v>
      </c>
      <c r="F8" s="211" t="s">
        <v>295</v>
      </c>
      <c r="G8" s="212" t="s">
        <v>18</v>
      </c>
    </row>
    <row r="9" spans="1:8" ht="120">
      <c r="A9" s="207">
        <v>6</v>
      </c>
      <c r="B9" s="216" t="s">
        <v>203</v>
      </c>
      <c r="C9" s="217" t="s">
        <v>281</v>
      </c>
      <c r="D9" s="220" t="s">
        <v>296</v>
      </c>
      <c r="E9" s="211" t="s">
        <v>297</v>
      </c>
      <c r="F9" s="211" t="s">
        <v>298</v>
      </c>
      <c r="G9" s="212" t="s">
        <v>18</v>
      </c>
      <c r="H9" s="221" t="s">
        <v>299</v>
      </c>
    </row>
  </sheetData>
  <mergeCells count="5">
    <mergeCell ref="A1:D1"/>
    <mergeCell ref="A2:G2"/>
    <mergeCell ref="B4:B5"/>
    <mergeCell ref="C4:C5"/>
    <mergeCell ref="D4:D5"/>
  </mergeCells>
  <phoneticPr fontId="30" type="noConversion"/>
  <conditionalFormatting sqref="G4:G5">
    <cfRule type="cellIs" dxfId="15" priority="7" stopIfTrue="1" operator="equal">
      <formula>"Passed"</formula>
    </cfRule>
    <cfRule type="cellIs" dxfId="16" priority="8" stopIfTrue="1" operator="equal">
      <formula>"Blocked"</formula>
    </cfRule>
    <cfRule type="cellIs" dxfId="17" priority="9" stopIfTrue="1" operator="equal">
      <formula>"Failed"</formula>
    </cfRule>
  </conditionalFormatting>
  <conditionalFormatting sqref="G6:G7">
    <cfRule type="cellIs" dxfId="9" priority="4" stopIfTrue="1" operator="equal">
      <formula>"Passed"</formula>
    </cfRule>
    <cfRule type="cellIs" dxfId="10" priority="5" stopIfTrue="1" operator="equal">
      <formula>"Blocked"</formula>
    </cfRule>
    <cfRule type="cellIs" dxfId="11" priority="6" stopIfTrue="1" operator="equal">
      <formula>"Failed"</formula>
    </cfRule>
  </conditionalFormatting>
  <conditionalFormatting sqref="G8:G9">
    <cfRule type="cellIs" dxfId="3" priority="1" stopIfTrue="1" operator="equal">
      <formula>"Passed"</formula>
    </cfRule>
    <cfRule type="cellIs" dxfId="4" priority="2" stopIfTrue="1" operator="equal">
      <formula>"Blocked"</formula>
    </cfRule>
    <cfRule type="cellIs" dxfId="5" priority="3" stopIfTrue="1" operator="equal">
      <formula>"Failed"</formula>
    </cfRule>
  </conditionalFormatting>
  <dataValidations count="1">
    <dataValidation type="list" allowBlank="1" showInputMessage="1" showErrorMessage="1" sqref="G4:G9">
      <formula1>"Passed,Failed,Blocked,Not Executed"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变更记录</vt:lpstr>
      <vt:lpstr>Paging &amp; Intercom</vt:lpstr>
      <vt:lpstr>限制</vt:lpstr>
      <vt:lpstr>数据1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gelan</cp:lastModifiedBy>
  <dcterms:created xsi:type="dcterms:W3CDTF">2016-01-13T11:07:00Z</dcterms:created>
  <dcterms:modified xsi:type="dcterms:W3CDTF">2017-11-21T08:32:36Z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