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lumian/Documents/GitHub/DS-Student-Resources/DS101-Basic-Statistics/Workshops/8.1_v2-t-tests/"/>
    </mc:Choice>
  </mc:AlternateContent>
  <xr:revisionPtr revIDLastSave="0" documentId="13_ncr:1_{89C72897-415E-AD42-83FD-BE3741391BC6}" xr6:coauthVersionLast="47" xr6:coauthVersionMax="47" xr10:uidLastSave="{00000000-0000-0000-0000-000000000000}"/>
  <bookViews>
    <workbookView xWindow="3900" yWindow="2200" windowWidth="28040" windowHeight="17440" xr2:uid="{F65CD369-D53B-3545-BEDC-E28DDDD26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3" i="1"/>
  <c r="G22" i="1"/>
  <c r="G17" i="1"/>
  <c r="G15" i="1"/>
  <c r="G16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<sst xmlns="http://schemas.openxmlformats.org/spreadsheetml/2006/main" count="53" uniqueCount="21">
  <si>
    <t>id</t>
  </si>
  <si>
    <t>start_weight</t>
  </si>
  <si>
    <t>end_weight</t>
  </si>
  <si>
    <t>Male</t>
  </si>
  <si>
    <t>sex</t>
  </si>
  <si>
    <t>Female</t>
  </si>
  <si>
    <t>Single Sample t-test</t>
  </si>
  <si>
    <t>Does start weight values differ from a population mean of 200</t>
  </si>
  <si>
    <t>x-bar</t>
  </si>
  <si>
    <t>mean</t>
  </si>
  <si>
    <t>standard deviation</t>
  </si>
  <si>
    <t>sample size</t>
  </si>
  <si>
    <t>t value</t>
  </si>
  <si>
    <t>p-value</t>
  </si>
  <si>
    <t>Independent Samples t-test</t>
  </si>
  <si>
    <t>male mean</t>
  </si>
  <si>
    <t>female mean</t>
  </si>
  <si>
    <t>Reject the null, there is a difference</t>
  </si>
  <si>
    <t>Paired Samples t-test</t>
  </si>
  <si>
    <t>start mean</t>
  </si>
  <si>
    <t>end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</si>
</sst>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11E5-E70C-E247-8E00-AC53A2BBA089}">
  <dimension ref="A1:H31"/>
  <sheetViews>
    <sheetView tabSelected="1" workbookViewId="0">
      <selection activeCell="H19" sqref="H19"/>
    </sheetView>
  </sheetViews>
  <sheetFormatPr baseColWidth="10" defaultRowHeight="16" x14ac:dyDescent="0.2"/>
  <cols>
    <col min="3" max="3" width="11.6640625" bestFit="1" customWidth="1"/>
    <col min="6" max="6" width="15.33203125" customWidth="1"/>
  </cols>
  <sheetData>
    <row r="1" spans="1:8" x14ac:dyDescent="0.2">
      <c r="A1" t="s">
        <v>0</v>
      </c>
      <c r="B1" t="s">
        <v>4</v>
      </c>
      <c r="C1" t="s">
        <v>1</v>
      </c>
      <c r="D1" t="s">
        <v>2</v>
      </c>
    </row>
    <row r="2" spans="1:8" x14ac:dyDescent="0.2">
      <c r="A2">
        <v>1</v>
      </c>
      <c r="B2" t="s">
        <v>3</v>
      </c>
      <c r="C2">
        <v>203</v>
      </c>
      <c r="D2" s="1">
        <v>205</v>
      </c>
    </row>
    <row r="3" spans="1:8" x14ac:dyDescent="0.2">
      <c r="A3">
        <v>2</v>
      </c>
      <c r="B3" t="s">
        <v>3</v>
      </c>
      <c r="C3">
        <v>180</v>
      </c>
      <c r="D3" s="1">
        <v>177.08940350662354</v>
      </c>
      <c r="F3" s="3" t="s">
        <v>6</v>
      </c>
    </row>
    <row r="4" spans="1:8" x14ac:dyDescent="0.2">
      <c r="A4">
        <v>3</v>
      </c>
      <c r="B4" t="s">
        <v>3</v>
      </c>
      <c r="C4">
        <v>222</v>
      </c>
      <c r="D4" s="1">
        <v>218.11401189074243</v>
      </c>
      <c r="F4" t="s">
        <v>7</v>
      </c>
    </row>
    <row r="5" spans="1:8" x14ac:dyDescent="0.2">
      <c r="A5">
        <v>4</v>
      </c>
      <c r="B5" t="s">
        <v>3</v>
      </c>
      <c r="C5">
        <v>190</v>
      </c>
      <c r="D5" s="1">
        <v>189.60644854308629</v>
      </c>
      <c r="F5" s="2"/>
    </row>
    <row r="6" spans="1:8" x14ac:dyDescent="0.2">
      <c r="A6">
        <v>5</v>
      </c>
      <c r="B6" t="s">
        <v>3</v>
      </c>
      <c r="C6">
        <v>201</v>
      </c>
      <c r="D6" s="1">
        <v>199.0672108653639</v>
      </c>
      <c r="F6" t="s">
        <v>8</v>
      </c>
      <c r="G6">
        <v>200</v>
      </c>
    </row>
    <row r="7" spans="1:8" x14ac:dyDescent="0.2">
      <c r="A7">
        <v>6</v>
      </c>
      <c r="B7" t="s">
        <v>3</v>
      </c>
      <c r="C7">
        <v>185</v>
      </c>
      <c r="D7" s="1">
        <v>182.52864112003087</v>
      </c>
      <c r="F7" t="s">
        <v>9</v>
      </c>
      <c r="G7">
        <f>AVERAGE(C2:C31)</f>
        <v>181.13333333333333</v>
      </c>
    </row>
    <row r="8" spans="1:8" x14ac:dyDescent="0.2">
      <c r="A8">
        <v>7</v>
      </c>
      <c r="B8" t="s">
        <v>3</v>
      </c>
      <c r="C8">
        <v>150</v>
      </c>
      <c r="D8" s="1">
        <v>148.44188702514404</v>
      </c>
      <c r="F8" t="s">
        <v>10</v>
      </c>
      <c r="G8">
        <f>_xlfn.STDEV.S(C2:C31)</f>
        <v>24.281017608246042</v>
      </c>
    </row>
    <row r="9" spans="1:8" x14ac:dyDescent="0.2">
      <c r="A9">
        <v>8</v>
      </c>
      <c r="B9" t="s">
        <v>3</v>
      </c>
      <c r="C9">
        <v>193</v>
      </c>
      <c r="D9" s="1">
        <v>189.53562602182527</v>
      </c>
      <c r="F9" t="s">
        <v>11</v>
      </c>
      <c r="G9">
        <f>COUNT(C2:C31)</f>
        <v>30</v>
      </c>
    </row>
    <row r="10" spans="1:8" x14ac:dyDescent="0.2">
      <c r="A10">
        <v>9</v>
      </c>
      <c r="B10" t="s">
        <v>3</v>
      </c>
      <c r="C10">
        <v>209</v>
      </c>
      <c r="D10" s="1">
        <v>207.22303518976321</v>
      </c>
      <c r="F10" t="s">
        <v>12</v>
      </c>
      <c r="G10">
        <f>(G6-G7)/(G8/SQRT(G9))</f>
        <v>4.2558755506007806</v>
      </c>
    </row>
    <row r="11" spans="1:8" x14ac:dyDescent="0.2">
      <c r="A11">
        <v>10</v>
      </c>
      <c r="B11" t="s">
        <v>3</v>
      </c>
      <c r="C11">
        <v>213</v>
      </c>
      <c r="D11" s="1">
        <v>209.94286954305696</v>
      </c>
      <c r="F11" t="s">
        <v>13</v>
      </c>
      <c r="G11">
        <f>_xlfn.T.DIST(G10,G9-1,FALSE)</f>
        <v>2.7295925356602378E-4</v>
      </c>
      <c r="H11" t="s">
        <v>17</v>
      </c>
    </row>
    <row r="12" spans="1:8" x14ac:dyDescent="0.2">
      <c r="A12">
        <v>11</v>
      </c>
      <c r="B12" t="s">
        <v>3</v>
      </c>
      <c r="C12">
        <v>209</v>
      </c>
      <c r="D12" s="1">
        <v>205.08131427871643</v>
      </c>
    </row>
    <row r="13" spans="1:8" x14ac:dyDescent="0.2">
      <c r="A13">
        <v>12</v>
      </c>
      <c r="B13" t="s">
        <v>3</v>
      </c>
      <c r="C13">
        <v>160</v>
      </c>
      <c r="D13" s="1">
        <v>158.7555252256532</v>
      </c>
    </row>
    <row r="14" spans="1:8" x14ac:dyDescent="0.2">
      <c r="A14">
        <v>13</v>
      </c>
      <c r="B14" t="s">
        <v>3</v>
      </c>
      <c r="C14">
        <v>175</v>
      </c>
      <c r="D14" s="1">
        <v>172.01041621388634</v>
      </c>
      <c r="F14" s="3" t="s">
        <v>14</v>
      </c>
    </row>
    <row r="15" spans="1:8" x14ac:dyDescent="0.2">
      <c r="A15">
        <v>14</v>
      </c>
      <c r="B15" t="s">
        <v>3</v>
      </c>
      <c r="C15">
        <v>155</v>
      </c>
      <c r="D15" s="1">
        <v>151.90192532003448</v>
      </c>
      <c r="F15" t="s">
        <v>13</v>
      </c>
      <c r="G15">
        <f>_xlfn.T.TEST(C2:C16,C17:C31,2,3)</f>
        <v>4.1663832531007847E-2</v>
      </c>
      <c r="H15" t="s">
        <v>17</v>
      </c>
    </row>
    <row r="16" spans="1:8" x14ac:dyDescent="0.2">
      <c r="A16">
        <v>15</v>
      </c>
      <c r="B16" t="s">
        <v>3</v>
      </c>
      <c r="C16">
        <v>206</v>
      </c>
      <c r="D16" s="1">
        <v>205.11390869824316</v>
      </c>
      <c r="F16" t="s">
        <v>15</v>
      </c>
      <c r="G16">
        <f>AVERAGE(C2:C16)</f>
        <v>190.06666666666666</v>
      </c>
    </row>
    <row r="17" spans="1:8" x14ac:dyDescent="0.2">
      <c r="A17">
        <v>16</v>
      </c>
      <c r="B17" t="s">
        <v>5</v>
      </c>
      <c r="C17">
        <v>201</v>
      </c>
      <c r="D17" s="1">
        <v>210</v>
      </c>
      <c r="F17" t="s">
        <v>16</v>
      </c>
      <c r="G17">
        <f>AVERAGE(C17:C31)</f>
        <v>172.2</v>
      </c>
    </row>
    <row r="18" spans="1:8" x14ac:dyDescent="0.2">
      <c r="A18">
        <v>17</v>
      </c>
      <c r="B18" t="s">
        <v>5</v>
      </c>
      <c r="C18">
        <v>197</v>
      </c>
      <c r="D18" s="1">
        <v>193.66882864673693</v>
      </c>
    </row>
    <row r="19" spans="1:8" x14ac:dyDescent="0.2">
      <c r="A19">
        <v>18</v>
      </c>
      <c r="B19" t="s">
        <v>5</v>
      </c>
      <c r="C19">
        <v>145</v>
      </c>
      <c r="D19" s="1">
        <v>144.20581583039291</v>
      </c>
    </row>
    <row r="20" spans="1:8" x14ac:dyDescent="0.2">
      <c r="A20">
        <v>19</v>
      </c>
      <c r="B20" t="s">
        <v>5</v>
      </c>
      <c r="C20">
        <v>167</v>
      </c>
      <c r="D20" s="1">
        <v>166.83934720757833</v>
      </c>
      <c r="F20" s="3" t="s">
        <v>18</v>
      </c>
    </row>
    <row r="21" spans="1:8" x14ac:dyDescent="0.2">
      <c r="A21">
        <v>20</v>
      </c>
      <c r="B21" t="s">
        <v>5</v>
      </c>
      <c r="C21">
        <v>190</v>
      </c>
      <c r="D21" s="1">
        <v>189.9275149622442</v>
      </c>
      <c r="F21" t="s">
        <v>13</v>
      </c>
      <c r="G21">
        <f>TTEST(C2:C31,D2:D31,2,1)</f>
        <v>1.3969566046095699E-2</v>
      </c>
      <c r="H21" t="s">
        <v>17</v>
      </c>
    </row>
    <row r="22" spans="1:8" x14ac:dyDescent="0.2">
      <c r="A22">
        <v>21</v>
      </c>
      <c r="B22" t="s">
        <v>5</v>
      </c>
      <c r="C22">
        <v>185</v>
      </c>
      <c r="D22" s="1">
        <v>181.59447212465278</v>
      </c>
      <c r="F22" t="s">
        <v>19</v>
      </c>
      <c r="G22">
        <f>AVERAGE(C2:C31)</f>
        <v>181.13333333333333</v>
      </c>
    </row>
    <row r="23" spans="1:8" x14ac:dyDescent="0.2">
      <c r="A23">
        <v>22</v>
      </c>
      <c r="B23" t="s">
        <v>5</v>
      </c>
      <c r="C23">
        <v>142</v>
      </c>
      <c r="D23" s="1">
        <v>140.65783733880227</v>
      </c>
      <c r="F23" t="s">
        <v>20</v>
      </c>
      <c r="G23" s="1">
        <f>AVERAGE(D2:D31)</f>
        <v>179.7911684791143</v>
      </c>
    </row>
    <row r="24" spans="1:8" x14ac:dyDescent="0.2">
      <c r="A24">
        <v>23</v>
      </c>
      <c r="B24" t="s">
        <v>5</v>
      </c>
      <c r="C24">
        <v>169</v>
      </c>
      <c r="D24" s="1">
        <v>167.10315664262134</v>
      </c>
    </row>
    <row r="25" spans="1:8" x14ac:dyDescent="0.2">
      <c r="A25">
        <v>24</v>
      </c>
      <c r="B25" t="s">
        <v>5</v>
      </c>
      <c r="C25">
        <v>202</v>
      </c>
      <c r="D25" s="1">
        <v>201.09512387771906</v>
      </c>
    </row>
    <row r="26" spans="1:8" x14ac:dyDescent="0.2">
      <c r="A26">
        <v>25</v>
      </c>
      <c r="B26" t="s">
        <v>5</v>
      </c>
      <c r="C26">
        <v>146</v>
      </c>
      <c r="D26" s="1">
        <v>145.91580998622487</v>
      </c>
    </row>
    <row r="27" spans="1:8" x14ac:dyDescent="0.2">
      <c r="A27">
        <v>26</v>
      </c>
      <c r="B27" t="s">
        <v>5</v>
      </c>
      <c r="C27">
        <v>167</v>
      </c>
      <c r="D27" s="1">
        <v>164.46449145848544</v>
      </c>
    </row>
    <row r="28" spans="1:8" x14ac:dyDescent="0.2">
      <c r="A28">
        <v>27</v>
      </c>
      <c r="B28" t="s">
        <v>5</v>
      </c>
      <c r="C28">
        <v>190</v>
      </c>
      <c r="D28" s="1">
        <v>186.09759627924538</v>
      </c>
    </row>
    <row r="29" spans="1:8" x14ac:dyDescent="0.2">
      <c r="A29">
        <v>28</v>
      </c>
      <c r="B29" t="s">
        <v>5</v>
      </c>
      <c r="C29">
        <v>194</v>
      </c>
      <c r="D29" s="1">
        <v>191.00594775436693</v>
      </c>
    </row>
    <row r="30" spans="1:8" x14ac:dyDescent="0.2">
      <c r="A30">
        <v>29</v>
      </c>
      <c r="B30" t="s">
        <v>5</v>
      </c>
      <c r="C30">
        <v>154</v>
      </c>
      <c r="D30" s="1">
        <v>151.74688882218823</v>
      </c>
    </row>
    <row r="31" spans="1:8" x14ac:dyDescent="0.2">
      <c r="A31">
        <v>30</v>
      </c>
      <c r="B31" t="s">
        <v>5</v>
      </c>
      <c r="C31">
        <v>134</v>
      </c>
      <c r="D31" s="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Lumian</dc:creator>
  <cp:lastModifiedBy>Danny Lumian</cp:lastModifiedBy>
  <dcterms:created xsi:type="dcterms:W3CDTF">2021-10-28T00:49:55Z</dcterms:created>
  <dcterms:modified xsi:type="dcterms:W3CDTF">2021-10-28T17:07:57Z</dcterms:modified>
</cp:coreProperties>
</file>