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<sst xmlns="http://schemas.openxmlformats.org/spreadsheetml/2006/main" count="65" uniqueCount="50">
  <si>
    <t>Component</t>
  </si>
  <si>
    <t>Description</t>
  </si>
  <si>
    <t>Quantity</t>
  </si>
  <si>
    <t>Source</t>
  </si>
  <si>
    <t>nRF54L15</t>
  </si>
  <si>
    <t>Nordic Semiconductor BLE SoC</t>
  </si>
  <si>
    <t>Nordic Semiconductor</t>
  </si>
  <si>
    <t>finalized</t>
  </si>
  <si>
    <t>https://www.mouser.com/ProductDetail/Nordic-Semiconductor/NRF54L15-CAAA-R?qs=QpmGXVUTftEz0ltGbbtKyA%3D%3D&amp;srsltid=AfmBOooONLkAnzpWZpTWZBMY4WU7iGCnxepJcSOIeuJHjVh0J0pq1E_-</t>
  </si>
  <si>
    <t>24GHz mmWave Radar Module (Doppler Radar, Sleep Detection)</t>
  </si>
  <si>
    <t>Seeed Studio</t>
  </si>
  <si>
    <t xml:space="preserve">ESP32-S2-SOLO-2-N4
</t>
  </si>
  <si>
    <t>RF TXRX MOD WIFI PCB TRACE SMD</t>
  </si>
  <si>
    <t>espressif</t>
  </si>
  <si>
    <t>https://www.digikey.com/en/products/detail/espressif-systems/ESP32-S2FH4/14553010</t>
  </si>
  <si>
    <t>SIM800L</t>
  </si>
  <si>
    <t>Smallest SIM800L GPRS GSM Breakout Module Quad-Band 850/900/1800/1900MHz SIM Card Slot Onboard with Antenna 3.7~4.2V</t>
  </si>
  <si>
    <t xml:space="preserve">amazon </t>
  </si>
  <si>
    <t>https://electropeak.com/sim800l-gprs-gsm-sms-microsim-module?srsltid=AfmBOoom2ivyI9GVNzYQ2hRie6B5SHeWtKVNtO5udCmOrGN-IsROLeYD2o0&amp;gQT=2</t>
  </si>
  <si>
    <t>AM312</t>
  </si>
  <si>
    <t>HiLetgo 3pcs AM312 Mini Pyroelectric PIR Human Sensor Module PIR Infrared IR Sen</t>
  </si>
  <si>
    <t>https://www.amazon.com/HiLetgo-Pyroelectric-Sensor-Infrared-Detector/dp/B07RT7MK7C</t>
  </si>
  <si>
    <t>BQ25886</t>
  </si>
  <si>
    <t>A 1-2 Cell Buck Battery Charger</t>
  </si>
  <si>
    <t>PWR RAILS</t>
  </si>
  <si>
    <t>PWR</t>
  </si>
  <si>
    <t>PEAK</t>
  </si>
  <si>
    <t>0.1A</t>
  </si>
  <si>
    <t>3.3A</t>
  </si>
  <si>
    <t>2A</t>
  </si>
  <si>
    <t>PWR TREE</t>
  </si>
  <si>
    <t xml:space="preserve">tell me 1 ldo THAT can convert from 2s batetry to 5v, 5v to 3v3 , 5v to 4v . </t>
  </si>
  <si>
    <t>LTM4705</t>
  </si>
  <si>
    <t>FOR 3V3</t>
  </si>
  <si>
    <t>TPS7B82-Q1</t>
  </si>
  <si>
    <t>FOR 5V0</t>
  </si>
  <si>
    <t>BQ25723</t>
  </si>
  <si>
    <t>Buck-Boost Battery Charger</t>
  </si>
  <si>
    <t>Various Suppliers</t>
  </si>
  <si>
    <r>
      <rPr>
        <b/>
        <sz val="11"/>
        <color theme="1"/>
        <rFont val="Calibri"/>
        <charset val="134"/>
        <scheme val="minor"/>
      </rPr>
      <t>ESP32-WROOM</t>
    </r>
    <r>
      <rPr>
        <sz val="11"/>
        <color theme="1"/>
        <rFont val="Calibri"/>
        <charset val="134"/>
        <scheme val="minor"/>
      </rPr>
      <t xml:space="preserve"> </t>
    </r>
    <r>
      <rPr>
        <i/>
        <sz val="11"/>
        <color theme="1"/>
        <rFont val="Calibri"/>
        <charset val="134"/>
        <scheme val="minor"/>
      </rPr>
      <t>(Replacing EBYTE E34-2G4H in the design)</t>
    </r>
  </si>
  <si>
    <t>WiFi + BLE Module</t>
  </si>
  <si>
    <t>Espressif</t>
  </si>
  <si>
    <t>GSM Module with MIC &amp; Headphone Jack</t>
  </si>
  <si>
    <t>M5Stack</t>
  </si>
  <si>
    <t>Mini Pyroelectric PIR Sensor</t>
  </si>
  <si>
    <t>Turnigy 5000mAh 4S 25C LiPo Pack w/XT-90</t>
  </si>
  <si>
    <t>High-capacity battery</t>
  </si>
  <si>
    <t>Turnigy / HobbyKing</t>
  </si>
  <si>
    <t>https://www.mouser.com/ProductDetail/Texas-Instruments/TPSM84338RCJR?qs=7%2F6SraaimPTVMRXxZgYtyw%3D%3D</t>
  </si>
  <si>
    <t>MYLSM00502ERPL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</si>
</sst>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6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u/>
      <sz val="11"/>
      <color rgb="FF800080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b/>
      <sz val="9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6" applyFont="1" applyBorder="1" applyAlignment="1">
      <alignment horizontal="center" vertical="center"/>
    </xf>
    <xf numFmtId="0" fontId="4" fillId="0" borderId="1" xfId="6" applyBorder="1" applyAlignment="1">
      <alignment horizontal="left" vertical="center"/>
    </xf>
    <xf numFmtId="0" fontId="5" fillId="0" borderId="1" xfId="6" applyFont="1" applyBorder="1" applyAlignment="1">
      <alignment horizontal="left" vertical="center"/>
    </xf>
    <xf numFmtId="0" fontId="4" fillId="0" borderId="0" xfId="6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0</xdr:colOff>
      <xdr:row>12</xdr:row>
      <xdr:rowOff>0</xdr:rowOff>
    </xdr:from>
    <xdr:to>
      <xdr:col>25</xdr:col>
      <xdr:colOff>553720</xdr:colOff>
      <xdr:row>38</xdr:row>
      <xdr:rowOff>146050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404350" y="4305300"/>
          <a:ext cx="10287000" cy="5295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57785</xdr:colOff>
      <xdr:row>0</xdr:row>
      <xdr:rowOff>635</xdr:rowOff>
    </xdr:from>
    <xdr:to>
      <xdr:col>11</xdr:col>
      <xdr:colOff>286385</xdr:colOff>
      <xdr:row>36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7785" y="635"/>
          <a:ext cx="6920230" cy="68573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9525</xdr:colOff>
      <xdr:row>0</xdr:row>
      <xdr:rowOff>9525</xdr:rowOff>
    </xdr:from>
    <xdr:to>
      <xdr:col>19</xdr:col>
      <xdr:colOff>314325</xdr:colOff>
      <xdr:row>24</xdr:row>
      <xdr:rowOff>9525</xdr:rowOff>
    </xdr:to>
    <xdr:pic>
      <xdr:nvPicPr>
        <xdr:cNvPr id="3" name="Picture 2" descr="param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309485" y="9525"/>
          <a:ext cx="456311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562610</xdr:colOff>
      <xdr:row>0</xdr:row>
      <xdr:rowOff>76835</xdr:rowOff>
    </xdr:from>
    <xdr:to>
      <xdr:col>17</xdr:col>
      <xdr:colOff>181610</xdr:colOff>
      <xdr:row>15</xdr:row>
      <xdr:rowOff>114935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20210" y="76835"/>
          <a:ext cx="6324600" cy="2895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electropeak.com/sim800l-gprs-gsm-sms-microsim-module?srsltid=AfmBOoom2ivyI9GVNzYQ2hRie6B5SHeWtKVNtO5udCmOrGN-IsROLeYD2o0&amp;gQT=2" TargetMode="External"/><Relationship Id="rId3" Type="http://schemas.openxmlformats.org/officeDocument/2006/relationships/hyperlink" Target="https://www.digikey.com/en/products/detail/espressif-systems/ESP32-S2FH4/14553010" TargetMode="External"/><Relationship Id="rId2" Type="http://schemas.openxmlformats.org/officeDocument/2006/relationships/hyperlink" Target="https://www.mouser.com/ProductDetail/Nordic-Semiconductor/NRF54L15-CAAA-R?qs=QpmGXVUTftEz0ltGbbtKyA%3D%3D&amp;srsltid=AfmBOooONLkAnzpWZpTWZBMY4WU7iGCnxepJcSOIeuJHjVh0J0pq1E_-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44"/>
  <sheetViews>
    <sheetView workbookViewId="0">
      <selection activeCell="B8" sqref="B8"/>
    </sheetView>
  </sheetViews>
  <sheetFormatPr defaultColWidth="9.12380952380952" defaultRowHeight="13.5" customHeight="1" outlineLevelCol="7"/>
  <cols>
    <col min="1" max="1" width="9.12380952380952" style="2"/>
    <col min="2" max="2" width="20" style="3" customWidth="1"/>
    <col min="3" max="3" width="22.2285714285714" style="3" customWidth="1"/>
    <col min="4" max="4" width="15.8190476190476" style="3" customWidth="1"/>
    <col min="5" max="5" width="20.247619047619" style="3" customWidth="1"/>
    <col min="6" max="6" width="15.8761904761905" style="2" customWidth="1"/>
    <col min="7" max="7" width="19.5047619047619" style="4" customWidth="1"/>
    <col min="8" max="8" width="9.12380952380952" style="4"/>
    <col min="9" max="16384" width="9.12380952380952" style="2"/>
  </cols>
  <sheetData>
    <row r="3" ht="15" spans="1:7">
      <c r="A3" s="5"/>
      <c r="B3" s="6" t="s">
        <v>0</v>
      </c>
      <c r="C3" s="6" t="s">
        <v>1</v>
      </c>
      <c r="D3" s="6" t="s">
        <v>2</v>
      </c>
      <c r="E3" s="6" t="s">
        <v>3</v>
      </c>
      <c r="F3" s="5"/>
      <c r="G3" s="7"/>
    </row>
    <row r="4" ht="30" spans="1:7">
      <c r="A4" s="8">
        <v>1</v>
      </c>
      <c r="B4" s="9" t="s">
        <v>4</v>
      </c>
      <c r="C4" s="9" t="s">
        <v>5</v>
      </c>
      <c r="D4" s="9">
        <v>1</v>
      </c>
      <c r="E4" s="9" t="s">
        <v>6</v>
      </c>
      <c r="F4" s="10" t="s">
        <v>7</v>
      </c>
      <c r="G4" s="11" t="s">
        <v>8</v>
      </c>
    </row>
    <row r="5" ht="45" spans="1:7">
      <c r="A5" s="8">
        <v>2</v>
      </c>
      <c r="B5" s="9">
        <v>101990981</v>
      </c>
      <c r="C5" s="9" t="s">
        <v>9</v>
      </c>
      <c r="D5" s="9">
        <v>1</v>
      </c>
      <c r="E5" s="9" t="s">
        <v>10</v>
      </c>
      <c r="F5" s="10" t="s">
        <v>7</v>
      </c>
      <c r="G5" s="11">
        <v>101990981</v>
      </c>
    </row>
    <row r="6" ht="30" spans="1:8">
      <c r="A6" s="8">
        <v>3</v>
      </c>
      <c r="B6" s="9" t="s">
        <v>11</v>
      </c>
      <c r="C6" s="9" t="s">
        <v>12</v>
      </c>
      <c r="D6" s="9">
        <v>1</v>
      </c>
      <c r="E6" s="9" t="s">
        <v>13</v>
      </c>
      <c r="F6" s="10" t="s">
        <v>7</v>
      </c>
      <c r="G6" s="12" t="s">
        <v>14</v>
      </c>
      <c r="H6" s="13"/>
    </row>
    <row r="7" ht="60" customHeight="1" spans="1:7">
      <c r="A7" s="8">
        <v>4</v>
      </c>
      <c r="B7" s="9" t="s">
        <v>15</v>
      </c>
      <c r="C7" s="9" t="s">
        <v>16</v>
      </c>
      <c r="D7" s="9">
        <v>1</v>
      </c>
      <c r="E7" s="9" t="s">
        <v>17</v>
      </c>
      <c r="F7" s="10" t="s">
        <v>7</v>
      </c>
      <c r="G7" s="11" t="s">
        <v>18</v>
      </c>
    </row>
    <row r="8" ht="60" spans="1:7">
      <c r="A8" s="8">
        <v>5</v>
      </c>
      <c r="B8" s="9" t="s">
        <v>19</v>
      </c>
      <c r="C8" s="9" t="s">
        <v>20</v>
      </c>
      <c r="D8" s="9">
        <v>1</v>
      </c>
      <c r="E8" s="9" t="s">
        <v>17</v>
      </c>
      <c r="F8" s="10" t="s">
        <v>7</v>
      </c>
      <c r="G8" s="14" t="s">
        <v>21</v>
      </c>
    </row>
    <row r="9" ht="30" spans="1:7">
      <c r="A9" s="8">
        <v>6</v>
      </c>
      <c r="B9" s="9" t="s">
        <v>22</v>
      </c>
      <c r="C9" s="9" t="s">
        <v>23</v>
      </c>
      <c r="D9" s="9">
        <v>1</v>
      </c>
      <c r="E9" s="9" t="s">
        <v>17</v>
      </c>
      <c r="F9" s="10" t="s">
        <v>7</v>
      </c>
      <c r="G9" s="14"/>
    </row>
    <row r="10" ht="15" spans="4:4">
      <c r="D10" s="15"/>
    </row>
    <row r="12" customHeight="1" spans="3:4">
      <c r="C12" s="16" t="s">
        <v>24</v>
      </c>
      <c r="D12" s="16"/>
    </row>
    <row r="13" s="1" customFormat="1" ht="13" customHeight="1" spans="2:8">
      <c r="B13" s="17"/>
      <c r="C13" s="18">
        <v>5</v>
      </c>
      <c r="D13" s="18">
        <v>3.3</v>
      </c>
      <c r="E13" s="18">
        <v>4</v>
      </c>
      <c r="F13" s="19" t="s">
        <v>25</v>
      </c>
      <c r="G13" s="20"/>
      <c r="H13" s="20"/>
    </row>
    <row r="14" customHeight="1" spans="1:6">
      <c r="A14" s="21">
        <v>1</v>
      </c>
      <c r="B14" s="22" t="s">
        <v>4</v>
      </c>
      <c r="C14" s="23"/>
      <c r="D14" s="23">
        <f>15*4+20</f>
        <v>80</v>
      </c>
      <c r="E14" s="23"/>
      <c r="F14" s="23">
        <f>D14*D13</f>
        <v>264</v>
      </c>
    </row>
    <row r="15" customHeight="1" spans="1:6">
      <c r="A15" s="21">
        <v>2</v>
      </c>
      <c r="B15" s="22">
        <v>101990981</v>
      </c>
      <c r="C15" s="23">
        <v>100</v>
      </c>
      <c r="D15" s="23"/>
      <c r="E15" s="23"/>
      <c r="F15" s="24">
        <f>C15*$C13+D15*$D13</f>
        <v>500</v>
      </c>
    </row>
    <row r="16" customHeight="1" spans="1:6">
      <c r="A16" s="21">
        <v>3</v>
      </c>
      <c r="B16" s="22" t="s">
        <v>11</v>
      </c>
      <c r="C16" s="23"/>
      <c r="D16" s="23">
        <v>500</v>
      </c>
      <c r="E16" s="23"/>
      <c r="F16" s="24">
        <f t="shared" ref="F16:F18" si="0">C16*C$13+D16*D$13</f>
        <v>1650</v>
      </c>
    </row>
    <row r="17" customHeight="1" spans="1:7">
      <c r="A17" s="21">
        <v>4</v>
      </c>
      <c r="B17" s="22" t="s">
        <v>15</v>
      </c>
      <c r="C17" s="23"/>
      <c r="D17" s="23"/>
      <c r="E17" s="23">
        <v>2000</v>
      </c>
      <c r="F17" s="24">
        <f>E17*E13</f>
        <v>8000</v>
      </c>
      <c r="G17" s="2" t="s">
        <v>26</v>
      </c>
    </row>
    <row r="18" customHeight="1" spans="1:6">
      <c r="A18" s="21">
        <v>5</v>
      </c>
      <c r="B18" s="22" t="s">
        <v>19</v>
      </c>
      <c r="C18" s="23"/>
      <c r="D18" s="23">
        <v>1</v>
      </c>
      <c r="E18" s="23"/>
      <c r="F18" s="24">
        <f t="shared" si="0"/>
        <v>3.3</v>
      </c>
    </row>
    <row r="19" ht="15" spans="6:7">
      <c r="F19" s="25">
        <f>SUM(F14:F18)/1000</f>
        <v>10.4173</v>
      </c>
      <c r="G19" s="2" t="s">
        <v>26</v>
      </c>
    </row>
    <row r="20" ht="15" spans="3:4">
      <c r="C20" s="26">
        <f>SUM(C14:C18)</f>
        <v>100</v>
      </c>
      <c r="D20" s="26">
        <f>SUM(D14:D18)</f>
        <v>581</v>
      </c>
    </row>
    <row r="21" ht="15" spans="3:5">
      <c r="C21" s="3" t="s">
        <v>27</v>
      </c>
      <c r="D21" s="3" t="s">
        <v>28</v>
      </c>
      <c r="E21" s="3" t="s">
        <v>29</v>
      </c>
    </row>
    <row r="22"/>
    <row r="23"/>
    <row r="25" customHeight="1" spans="3:3">
      <c r="C25" s="3" t="s">
        <v>30</v>
      </c>
    </row>
    <row r="29" ht="64" customHeight="1" spans="3:3">
      <c r="C29" s="3" t="s">
        <v>31</v>
      </c>
    </row>
    <row r="33" customHeight="1" spans="4:5">
      <c r="D33" s="3" t="s">
        <v>32</v>
      </c>
      <c r="E33" s="3" t="s">
        <v>33</v>
      </c>
    </row>
    <row r="34" customHeight="1" spans="4:5">
      <c r="D34" s="3" t="s">
        <v>34</v>
      </c>
      <c r="E34" s="3" t="s">
        <v>35</v>
      </c>
    </row>
    <row r="40" customHeight="1" spans="2:5">
      <c r="B40" s="15" t="s">
        <v>36</v>
      </c>
      <c r="C40" s="3" t="s">
        <v>37</v>
      </c>
      <c r="D40" s="3">
        <v>1</v>
      </c>
      <c r="E40" s="3" t="s">
        <v>38</v>
      </c>
    </row>
    <row r="41" customHeight="1" spans="2:5">
      <c r="B41" s="15" t="s">
        <v>39</v>
      </c>
      <c r="C41" s="3" t="s">
        <v>40</v>
      </c>
      <c r="D41" s="3">
        <v>1</v>
      </c>
      <c r="E41" s="3" t="s">
        <v>41</v>
      </c>
    </row>
    <row r="42" customHeight="1" spans="2:5">
      <c r="B42" s="15" t="s">
        <v>15</v>
      </c>
      <c r="C42" s="3" t="s">
        <v>42</v>
      </c>
      <c r="D42" s="3">
        <v>1</v>
      </c>
      <c r="E42" s="3" t="s">
        <v>43</v>
      </c>
    </row>
    <row r="43" customHeight="1" spans="2:5">
      <c r="B43" s="15" t="s">
        <v>19</v>
      </c>
      <c r="C43" s="3" t="s">
        <v>44</v>
      </c>
      <c r="D43" s="3">
        <v>1</v>
      </c>
      <c r="E43" s="3" t="s">
        <v>38</v>
      </c>
    </row>
    <row r="44" customHeight="1" spans="2:5">
      <c r="B44" s="15" t="s">
        <v>45</v>
      </c>
      <c r="C44" s="3" t="s">
        <v>46</v>
      </c>
      <c r="D44" s="3">
        <v>1</v>
      </c>
      <c r="E44" s="3" t="s">
        <v>47</v>
      </c>
    </row>
  </sheetData>
  <mergeCells count="1">
    <mergeCell ref="C12:D12"/>
  </mergeCells>
  <hyperlinks>
    <hyperlink ref="G4" r:id="rId2" display="https://www.mouser.com/ProductDetail/Nordic-Semiconductor/NRF54L15-CAAA-R?qs=QpmGXVUTftEz0ltGbbtKyA%3D%3D&amp;srsltid=AfmBOooONLkAnzpWZpTWZBMY4WU7iGCnxepJcSOIeuJHjVh0J0pq1E_-"/>
    <hyperlink ref="G6" r:id="rId3" display="https://www.digikey.com/en/products/detail/espressif-systems/ESP32-S2FH4/14553010"/>
    <hyperlink ref="G7" r:id="rId4" display="https://electropeak.com/sim800l-gprs-gsm-sms-microsim-module?srsltid=AfmBOoom2ivyI9GVNzYQ2hRie6B5SHeWtKVNtO5udCmOrGN-IsROLeYD2o0&amp;gQT=2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A28" sqref="AA28"/>
    </sheetView>
  </sheetViews>
  <sheetFormatPr defaultColWidth="9.12380952380952" defaultRowHeight="1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23" sqref="E23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tabSelected="1" workbookViewId="0">
      <selection activeCell="F11" sqref="F11"/>
    </sheetView>
  </sheetViews>
  <sheetFormatPr defaultColWidth="9.14285714285714" defaultRowHeight="15" outlineLevelRow="2"/>
  <sheetData>
    <row r="1" spans="1:1">
      <c r="A1" t="s">
        <v>48</v>
      </c>
    </row>
    <row r="3" spans="1:1">
      <c r="A3" t="s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</dc:creator>
  <cp:lastModifiedBy>nikhi</cp:lastModifiedBy>
  <dcterms:created xsi:type="dcterms:W3CDTF">2025-03-21T01:04:00Z</dcterms:created>
  <dcterms:modified xsi:type="dcterms:W3CDTF">2025-03-23T20:48:38Z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2283206976BB44FFA8E1DBDE3B832287_13</vt:lpwstr>
  </property>
  <property fmtid="{D5CDD505-2E9C-101B-9397-08002B2CF9AE}" pid="3" name="KSOProductBuildVer">
    <vt:lpwstr>1033-12.2.0.20326</vt:lpwstr>
  </property>
</Properties>
</file>